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Z:\PSK\Odbor_programovania_PS\ODDELENIE_analyz_a_planovania\oAP_PSK_Financny_plan\260417_PSK_Fin_plan_verzia_4_2\FP_4_2_predlozenie_PO_c_2_260414_final\verzia_4_2_final_na_zverejnenie\"/>
    </mc:Choice>
  </mc:AlternateContent>
  <xr:revisionPtr revIDLastSave="0" documentId="13_ncr:1_{96503F0E-E059-468E-B1DC-68936E4A38C1}" xr6:coauthVersionLast="47" xr6:coauthVersionMax="47" xr10:uidLastSave="{00000000-0000-0000-0000-000000000000}"/>
  <bookViews>
    <workbookView xWindow="-28920" yWindow="-120" windowWidth="29040" windowHeight="15720" xr2:uid="{E61D9CBF-4382-44FB-B096-2C959C9604DA}"/>
  </bookViews>
  <sheets>
    <sheet name="FP_4_2_program" sheetId="36" r:id="rId1"/>
    <sheet name="FP_4_1_program" sheetId="28" r:id="rId2"/>
    <sheet name="FP_program_4_2_vs_4_1" sheetId="33" r:id="rId3"/>
    <sheet name="FP_4_2_ročné_záväzky" sheetId="37" r:id="rId4"/>
    <sheet name="FP_4_1_ročné_záväzky" sheetId="29" r:id="rId5"/>
    <sheet name="FP_4_0_ročné_záväzky_zaloha" sheetId="30" state="hidden" r:id="rId6"/>
    <sheet name="FP_ročné_záv_rozdiel_4_2_vs_4_1" sheetId="35" r:id="rId7"/>
    <sheet name="FP_4_2_PŠ" sheetId="40" r:id="rId8"/>
    <sheet name="FP_4_1_PŠ" sheetId="38" r:id="rId9"/>
    <sheet name="FP_PŠ_4_2_vs_4_1" sheetId="39" r:id="rId10"/>
  </sheets>
  <externalReferences>
    <externalReference r:id="rId11"/>
  </externalReferences>
  <definedNames>
    <definedName name="_xlnm._FilterDatabase" localSheetId="8" hidden="1">FP_4_1_PŠ!$A$7:$CX$235</definedName>
    <definedName name="_xlnm._FilterDatabase" localSheetId="7" hidden="1">FP_4_2_PŠ!$A$7:$CX$235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215" i="40" l="1"/>
  <c r="BQ235" i="39" l="1"/>
  <c r="BP235" i="39"/>
  <c r="AT235" i="39"/>
  <c r="AE235" i="39"/>
  <c r="AD235" i="39"/>
  <c r="AC235" i="39"/>
  <c r="X235" i="39"/>
  <c r="L235" i="39"/>
  <c r="K235" i="39"/>
  <c r="J235" i="39"/>
  <c r="BS234" i="39"/>
  <c r="BR234" i="39"/>
  <c r="BQ234" i="39"/>
  <c r="BP234" i="39"/>
  <c r="BO234" i="39"/>
  <c r="BN234" i="39"/>
  <c r="BM234" i="39"/>
  <c r="BL234" i="39"/>
  <c r="BK234" i="39"/>
  <c r="BJ234" i="39"/>
  <c r="BI234" i="39"/>
  <c r="BH234" i="39"/>
  <c r="BG234" i="39"/>
  <c r="BF234" i="39"/>
  <c r="BE234" i="39"/>
  <c r="BD234" i="39"/>
  <c r="BC234" i="39"/>
  <c r="BB234" i="39"/>
  <c r="BA234" i="39"/>
  <c r="AZ234" i="39"/>
  <c r="AY234" i="39"/>
  <c r="AX234" i="39"/>
  <c r="AW234" i="39"/>
  <c r="AV234" i="39"/>
  <c r="AU234" i="39"/>
  <c r="AT234" i="39"/>
  <c r="AS234" i="39"/>
  <c r="AR234" i="39"/>
  <c r="AQ234" i="39"/>
  <c r="AP234" i="39"/>
  <c r="AO234" i="39"/>
  <c r="AN234" i="39"/>
  <c r="AM234" i="39"/>
  <c r="AL234" i="39"/>
  <c r="AK234" i="39"/>
  <c r="AJ234" i="39"/>
  <c r="AI234" i="39"/>
  <c r="AH234" i="39"/>
  <c r="AG234" i="39"/>
  <c r="AF234" i="39"/>
  <c r="AE234" i="39"/>
  <c r="AD234" i="39"/>
  <c r="AC234" i="39"/>
  <c r="AB234" i="39"/>
  <c r="AA234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B234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B233" i="39"/>
  <c r="BS232" i="39"/>
  <c r="BR232" i="39"/>
  <c r="BQ232" i="39"/>
  <c r="BP232" i="39"/>
  <c r="BO232" i="39"/>
  <c r="BN232" i="39"/>
  <c r="BM232" i="39"/>
  <c r="BL232" i="39"/>
  <c r="BK232" i="39"/>
  <c r="BJ232" i="39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B232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H231" i="39"/>
  <c r="G231" i="39"/>
  <c r="F231" i="39"/>
  <c r="E231" i="39"/>
  <c r="D231" i="39"/>
  <c r="C231" i="39"/>
  <c r="BS230" i="39"/>
  <c r="BR230" i="39"/>
  <c r="BQ230" i="39"/>
  <c r="BP230" i="39"/>
  <c r="BO230" i="39"/>
  <c r="BN230" i="39"/>
  <c r="BM230" i="39"/>
  <c r="BL230" i="39"/>
  <c r="BK230" i="39"/>
  <c r="BJ230" i="39"/>
  <c r="BI230" i="39"/>
  <c r="BH230" i="39"/>
  <c r="BG230" i="39"/>
  <c r="BF230" i="39"/>
  <c r="BE230" i="39"/>
  <c r="BD230" i="39"/>
  <c r="BC230" i="39"/>
  <c r="BB230" i="39"/>
  <c r="BA230" i="39"/>
  <c r="AZ230" i="39"/>
  <c r="AY230" i="39"/>
  <c r="AX230" i="39"/>
  <c r="AW230" i="39"/>
  <c r="AV230" i="39"/>
  <c r="AT230" i="39"/>
  <c r="AS230" i="39"/>
  <c r="AR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H230" i="39"/>
  <c r="G230" i="39"/>
  <c r="F230" i="39"/>
  <c r="E230" i="39"/>
  <c r="D230" i="39"/>
  <c r="C230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H229" i="39"/>
  <c r="G229" i="39"/>
  <c r="F229" i="39"/>
  <c r="E229" i="39"/>
  <c r="D229" i="39"/>
  <c r="C229" i="39"/>
  <c r="BS228" i="39"/>
  <c r="BR228" i="39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R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B228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B227" i="39"/>
  <c r="BS226" i="39"/>
  <c r="BR226" i="39"/>
  <c r="BQ226" i="39"/>
  <c r="BP226" i="39"/>
  <c r="BO226" i="39"/>
  <c r="BN226" i="39"/>
  <c r="BM226" i="39"/>
  <c r="BL226" i="39"/>
  <c r="BK226" i="39"/>
  <c r="BJ226" i="39"/>
  <c r="BI226" i="39"/>
  <c r="BH226" i="39"/>
  <c r="BG226" i="39"/>
  <c r="BF226" i="39"/>
  <c r="BE226" i="39"/>
  <c r="BD226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R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B226" i="39"/>
  <c r="BS225" i="39"/>
  <c r="BR225" i="39"/>
  <c r="BQ225" i="39"/>
  <c r="BP225" i="39"/>
  <c r="BO225" i="39"/>
  <c r="BN225" i="39"/>
  <c r="BM225" i="39"/>
  <c r="BL225" i="39"/>
  <c r="BK225" i="39"/>
  <c r="BJ225" i="39"/>
  <c r="BI225" i="39"/>
  <c r="BH225" i="39"/>
  <c r="BG225" i="39"/>
  <c r="BF225" i="39"/>
  <c r="BE225" i="39"/>
  <c r="BD225" i="39"/>
  <c r="BC225" i="39"/>
  <c r="BB225" i="39"/>
  <c r="BA225" i="39"/>
  <c r="AZ225" i="39"/>
  <c r="AY225" i="39"/>
  <c r="AX225" i="39"/>
  <c r="AW225" i="39"/>
  <c r="AV225" i="39"/>
  <c r="AU225" i="39"/>
  <c r="AT225" i="39"/>
  <c r="AS225" i="39"/>
  <c r="AR225" i="39"/>
  <c r="AQ225" i="39"/>
  <c r="AP225" i="39"/>
  <c r="AO225" i="39"/>
  <c r="AN225" i="39"/>
  <c r="AM225" i="39"/>
  <c r="AL225" i="39"/>
  <c r="AK225" i="39"/>
  <c r="AJ225" i="39"/>
  <c r="AI225" i="39"/>
  <c r="AH225" i="39"/>
  <c r="AG225" i="39"/>
  <c r="AF225" i="39"/>
  <c r="AE225" i="39"/>
  <c r="AD225" i="39"/>
  <c r="AC225" i="39"/>
  <c r="AB225" i="39"/>
  <c r="AA225" i="39"/>
  <c r="Z225" i="39"/>
  <c r="Y225" i="39"/>
  <c r="X225" i="39"/>
  <c r="W225" i="39"/>
  <c r="U225" i="39"/>
  <c r="T225" i="39"/>
  <c r="R225" i="39"/>
  <c r="O225" i="39"/>
  <c r="L225" i="39"/>
  <c r="K225" i="39"/>
  <c r="J225" i="39"/>
  <c r="H225" i="39"/>
  <c r="C225" i="39"/>
  <c r="BS224" i="39"/>
  <c r="BR224" i="39"/>
  <c r="BQ224" i="39"/>
  <c r="BP224" i="39"/>
  <c r="BO224" i="39"/>
  <c r="BN224" i="39"/>
  <c r="BM224" i="39"/>
  <c r="BL224" i="39"/>
  <c r="BK224" i="39"/>
  <c r="BJ224" i="39"/>
  <c r="BI224" i="39"/>
  <c r="BH224" i="39"/>
  <c r="BG224" i="39"/>
  <c r="BF224" i="39"/>
  <c r="BE224" i="39"/>
  <c r="BD224" i="39"/>
  <c r="BC224" i="39"/>
  <c r="BB224" i="39"/>
  <c r="BA224" i="39"/>
  <c r="AZ224" i="39"/>
  <c r="AY224" i="39"/>
  <c r="AX224" i="39"/>
  <c r="AW224" i="39"/>
  <c r="AV224" i="39"/>
  <c r="AU224" i="39"/>
  <c r="AT224" i="39"/>
  <c r="AS224" i="39"/>
  <c r="AR224" i="39"/>
  <c r="AQ224" i="39"/>
  <c r="AP224" i="39"/>
  <c r="AO224" i="39"/>
  <c r="AN224" i="39"/>
  <c r="AM224" i="39"/>
  <c r="AL224" i="39"/>
  <c r="AK224" i="39"/>
  <c r="AJ224" i="39"/>
  <c r="AI224" i="39"/>
  <c r="AH224" i="39"/>
  <c r="AG224" i="39"/>
  <c r="AF224" i="39"/>
  <c r="AE224" i="39"/>
  <c r="AD224" i="39"/>
  <c r="AC224" i="39"/>
  <c r="AA224" i="39"/>
  <c r="Z224" i="39"/>
  <c r="Y224" i="39"/>
  <c r="X224" i="39"/>
  <c r="U224" i="39"/>
  <c r="R224" i="39"/>
  <c r="O224" i="39"/>
  <c r="L224" i="39"/>
  <c r="K224" i="39"/>
  <c r="J224" i="39"/>
  <c r="H224" i="39"/>
  <c r="C224" i="39"/>
  <c r="BS223" i="39"/>
  <c r="BR223" i="39"/>
  <c r="BQ223" i="39"/>
  <c r="BP223" i="39"/>
  <c r="BO223" i="39"/>
  <c r="BN223" i="39"/>
  <c r="BM223" i="39"/>
  <c r="BL223" i="39"/>
  <c r="BK223" i="39"/>
  <c r="BJ223" i="39"/>
  <c r="BI223" i="39"/>
  <c r="BH223" i="39"/>
  <c r="BG223" i="39"/>
  <c r="BF223" i="39"/>
  <c r="BE223" i="39"/>
  <c r="BD223" i="39"/>
  <c r="BC223" i="39"/>
  <c r="BB223" i="39"/>
  <c r="BA223" i="39"/>
  <c r="AZ223" i="39"/>
  <c r="AY223" i="39"/>
  <c r="AX223" i="39"/>
  <c r="AW223" i="39"/>
  <c r="AV223" i="39"/>
  <c r="AU223" i="39"/>
  <c r="AT223" i="39"/>
  <c r="AS223" i="39"/>
  <c r="AR223" i="39"/>
  <c r="AQ223" i="39"/>
  <c r="AP223" i="39"/>
  <c r="AO223" i="39"/>
  <c r="AN223" i="39"/>
  <c r="AM223" i="39"/>
  <c r="AL223" i="39"/>
  <c r="AK223" i="39"/>
  <c r="AJ223" i="39"/>
  <c r="AI223" i="39"/>
  <c r="AH223" i="39"/>
  <c r="AG223" i="39"/>
  <c r="AF223" i="39"/>
  <c r="AE223" i="39"/>
  <c r="AD223" i="39"/>
  <c r="AC223" i="39"/>
  <c r="AA223" i="39"/>
  <c r="Z223" i="39"/>
  <c r="Y223" i="39"/>
  <c r="X223" i="39"/>
  <c r="U223" i="39"/>
  <c r="R223" i="39"/>
  <c r="O223" i="39"/>
  <c r="L223" i="39"/>
  <c r="K223" i="39"/>
  <c r="J223" i="39"/>
  <c r="H223" i="39"/>
  <c r="C223" i="39"/>
  <c r="BS222" i="39"/>
  <c r="BR222" i="39"/>
  <c r="BQ222" i="39"/>
  <c r="BP222" i="39"/>
  <c r="BO222" i="39"/>
  <c r="BN222" i="39"/>
  <c r="BM222" i="39"/>
  <c r="BL222" i="39"/>
  <c r="BK222" i="39"/>
  <c r="BJ222" i="39"/>
  <c r="BI222" i="39"/>
  <c r="BH222" i="39"/>
  <c r="BG222" i="39"/>
  <c r="BF222" i="39"/>
  <c r="BE222" i="39"/>
  <c r="BD222" i="39"/>
  <c r="BC222" i="39"/>
  <c r="BB222" i="39"/>
  <c r="BA222" i="39"/>
  <c r="AZ222" i="39"/>
  <c r="AY222" i="39"/>
  <c r="AX222" i="39"/>
  <c r="AW222" i="39"/>
  <c r="AV222" i="39"/>
  <c r="AT222" i="39"/>
  <c r="AS222" i="39"/>
  <c r="AR222" i="39"/>
  <c r="AQ222" i="39"/>
  <c r="AP222" i="39"/>
  <c r="AO222" i="39"/>
  <c r="AN222" i="39"/>
  <c r="AM222" i="39"/>
  <c r="AL222" i="39"/>
  <c r="AK222" i="39"/>
  <c r="AJ222" i="39"/>
  <c r="AI222" i="39"/>
  <c r="AH222" i="39"/>
  <c r="AG222" i="39"/>
  <c r="AF222" i="39"/>
  <c r="AE222" i="39"/>
  <c r="AD222" i="39"/>
  <c r="AC222" i="39"/>
  <c r="AA222" i="39"/>
  <c r="Z222" i="39"/>
  <c r="Y222" i="39"/>
  <c r="X222" i="39"/>
  <c r="U222" i="39"/>
  <c r="R222" i="39"/>
  <c r="O222" i="39"/>
  <c r="L222" i="39"/>
  <c r="K222" i="39"/>
  <c r="J222" i="39"/>
  <c r="H222" i="39"/>
  <c r="C222" i="39"/>
  <c r="BS221" i="39"/>
  <c r="BR221" i="39"/>
  <c r="BQ221" i="39"/>
  <c r="BP221" i="39"/>
  <c r="BO221" i="39"/>
  <c r="BN221" i="39"/>
  <c r="BM221" i="39"/>
  <c r="BL221" i="39"/>
  <c r="BK221" i="39"/>
  <c r="BJ221" i="39"/>
  <c r="BI221" i="39"/>
  <c r="BH221" i="39"/>
  <c r="BG221" i="39"/>
  <c r="BF221" i="39"/>
  <c r="BE221" i="39"/>
  <c r="BD221" i="39"/>
  <c r="BC221" i="39"/>
  <c r="BB221" i="39"/>
  <c r="BA221" i="39"/>
  <c r="AZ221" i="39"/>
  <c r="AY221" i="39"/>
  <c r="AX221" i="39"/>
  <c r="AW221" i="39"/>
  <c r="AV221" i="39"/>
  <c r="AU221" i="39"/>
  <c r="AT221" i="39"/>
  <c r="AS221" i="39"/>
  <c r="AR221" i="39"/>
  <c r="AQ221" i="39"/>
  <c r="AP221" i="39"/>
  <c r="AO221" i="39"/>
  <c r="AN221" i="39"/>
  <c r="AM221" i="39"/>
  <c r="AL221" i="39"/>
  <c r="AK221" i="39"/>
  <c r="AJ221" i="39"/>
  <c r="AI221" i="39"/>
  <c r="AH221" i="39"/>
  <c r="AG221" i="39"/>
  <c r="AF221" i="39"/>
  <c r="AE221" i="39"/>
  <c r="AD221" i="39"/>
  <c r="AC221" i="39"/>
  <c r="AB221" i="39"/>
  <c r="AA221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B221" i="39"/>
  <c r="BS220" i="39"/>
  <c r="BR220" i="39"/>
  <c r="BQ220" i="39"/>
  <c r="BP220" i="39"/>
  <c r="BO220" i="39"/>
  <c r="BN220" i="39"/>
  <c r="BM220" i="39"/>
  <c r="BL220" i="39"/>
  <c r="BK220" i="39"/>
  <c r="BJ220" i="39"/>
  <c r="BI220" i="39"/>
  <c r="BH220" i="39"/>
  <c r="BG220" i="39"/>
  <c r="BF220" i="39"/>
  <c r="BE220" i="39"/>
  <c r="BD220" i="39"/>
  <c r="BC220" i="39"/>
  <c r="BB220" i="39"/>
  <c r="BA220" i="39"/>
  <c r="AZ220" i="39"/>
  <c r="AY220" i="39"/>
  <c r="AX220" i="39"/>
  <c r="AW220" i="39"/>
  <c r="AV220" i="39"/>
  <c r="AU220" i="39"/>
  <c r="AT220" i="39"/>
  <c r="AS220" i="39"/>
  <c r="AR220" i="39"/>
  <c r="AQ220" i="39"/>
  <c r="AP220" i="39"/>
  <c r="AO220" i="39"/>
  <c r="AN220" i="39"/>
  <c r="AM220" i="39"/>
  <c r="AL220" i="39"/>
  <c r="AK220" i="39"/>
  <c r="AJ220" i="39"/>
  <c r="AI220" i="39"/>
  <c r="AH220" i="39"/>
  <c r="AG220" i="39"/>
  <c r="AF220" i="39"/>
  <c r="AE220" i="39"/>
  <c r="AD220" i="39"/>
  <c r="AC220" i="39"/>
  <c r="AB220" i="39"/>
  <c r="AA220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B220" i="39"/>
  <c r="BS219" i="39"/>
  <c r="BR219" i="39"/>
  <c r="BQ219" i="39"/>
  <c r="BP219" i="39"/>
  <c r="BO219" i="39"/>
  <c r="BN219" i="39"/>
  <c r="BM219" i="39"/>
  <c r="BL219" i="39"/>
  <c r="BK219" i="39"/>
  <c r="BJ219" i="39"/>
  <c r="BI219" i="39"/>
  <c r="BH219" i="39"/>
  <c r="BG219" i="39"/>
  <c r="BF219" i="39"/>
  <c r="BE219" i="39"/>
  <c r="BD219" i="39"/>
  <c r="BC219" i="39"/>
  <c r="BB219" i="39"/>
  <c r="BA219" i="39"/>
  <c r="AZ219" i="39"/>
  <c r="AY219" i="39"/>
  <c r="AX219" i="39"/>
  <c r="AW219" i="39"/>
  <c r="AV219" i="39"/>
  <c r="AU219" i="39"/>
  <c r="AT219" i="39"/>
  <c r="AS219" i="39"/>
  <c r="AR219" i="39"/>
  <c r="AQ219" i="39"/>
  <c r="AP219" i="39"/>
  <c r="AO219" i="39"/>
  <c r="AN219" i="39"/>
  <c r="AM219" i="39"/>
  <c r="AL219" i="39"/>
  <c r="AK219" i="39"/>
  <c r="AJ219" i="39"/>
  <c r="AI219" i="39"/>
  <c r="AH219" i="39"/>
  <c r="AG219" i="39"/>
  <c r="AF219" i="39"/>
  <c r="AE219" i="39"/>
  <c r="AD219" i="39"/>
  <c r="AC219" i="39"/>
  <c r="AB219" i="39"/>
  <c r="AA219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B219" i="39"/>
  <c r="BS218" i="39"/>
  <c r="BR218" i="39"/>
  <c r="BQ218" i="39"/>
  <c r="BP218" i="39"/>
  <c r="BO218" i="39"/>
  <c r="BN218" i="39"/>
  <c r="BM218" i="39"/>
  <c r="BL218" i="39"/>
  <c r="BK218" i="39"/>
  <c r="BJ218" i="39"/>
  <c r="BI218" i="39"/>
  <c r="BH218" i="39"/>
  <c r="BG218" i="39"/>
  <c r="BF218" i="39"/>
  <c r="BE218" i="39"/>
  <c r="BC218" i="39"/>
  <c r="AW218" i="39"/>
  <c r="AV218" i="39"/>
  <c r="AU218" i="39"/>
  <c r="AT218" i="39"/>
  <c r="AS218" i="39"/>
  <c r="AR218" i="39"/>
  <c r="AQ218" i="39"/>
  <c r="AP218" i="39"/>
  <c r="AO218" i="39"/>
  <c r="AN218" i="39"/>
  <c r="AM218" i="39"/>
  <c r="AL218" i="39"/>
  <c r="AK218" i="39"/>
  <c r="AJ218" i="39"/>
  <c r="AI218" i="39"/>
  <c r="AH218" i="39"/>
  <c r="AG218" i="39"/>
  <c r="AF218" i="39"/>
  <c r="AE218" i="39"/>
  <c r="AD218" i="39"/>
  <c r="AC218" i="39"/>
  <c r="AB218" i="39"/>
  <c r="AA218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C218" i="39"/>
  <c r="BS217" i="39"/>
  <c r="BR217" i="39"/>
  <c r="BQ217" i="39"/>
  <c r="BP217" i="39"/>
  <c r="BO217" i="39"/>
  <c r="BN217" i="39"/>
  <c r="BM217" i="39"/>
  <c r="BL217" i="39"/>
  <c r="BK217" i="39"/>
  <c r="BJ217" i="39"/>
  <c r="BI217" i="39"/>
  <c r="BH217" i="39"/>
  <c r="BG217" i="39"/>
  <c r="BE217" i="39"/>
  <c r="BC217" i="39"/>
  <c r="AW217" i="39"/>
  <c r="AV217" i="39"/>
  <c r="AU217" i="39"/>
  <c r="AT217" i="39"/>
  <c r="AS217" i="39"/>
  <c r="AR217" i="39"/>
  <c r="AQ217" i="39"/>
  <c r="AP217" i="39"/>
  <c r="AO217" i="39"/>
  <c r="AN217" i="39"/>
  <c r="AM217" i="39"/>
  <c r="AL217" i="39"/>
  <c r="AK217" i="39"/>
  <c r="AJ217" i="39"/>
  <c r="AI217" i="39"/>
  <c r="AH217" i="39"/>
  <c r="AG217" i="39"/>
  <c r="AF217" i="39"/>
  <c r="AE217" i="39"/>
  <c r="AD217" i="39"/>
  <c r="AC217" i="39"/>
  <c r="AB217" i="39"/>
  <c r="AA217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C217" i="39"/>
  <c r="BS216" i="39"/>
  <c r="BR216" i="39"/>
  <c r="BQ216" i="39"/>
  <c r="BP216" i="39"/>
  <c r="BO216" i="39"/>
  <c r="BN216" i="39"/>
  <c r="BM216" i="39"/>
  <c r="BL216" i="39"/>
  <c r="BK216" i="39"/>
  <c r="BJ216" i="39"/>
  <c r="BI216" i="39"/>
  <c r="BH216" i="39"/>
  <c r="BG216" i="39"/>
  <c r="BE216" i="39"/>
  <c r="BD216" i="39"/>
  <c r="BC216" i="39"/>
  <c r="AW216" i="39"/>
  <c r="AV216" i="39"/>
  <c r="AU216" i="39"/>
  <c r="AT216" i="39"/>
  <c r="AS216" i="39"/>
  <c r="AR216" i="39"/>
  <c r="AQ216" i="39"/>
  <c r="AP216" i="39"/>
  <c r="AO216" i="39"/>
  <c r="AN216" i="39"/>
  <c r="AM216" i="39"/>
  <c r="AL216" i="39"/>
  <c r="AK216" i="39"/>
  <c r="AJ216" i="39"/>
  <c r="AI216" i="39"/>
  <c r="AH216" i="39"/>
  <c r="AG216" i="39"/>
  <c r="AF216" i="39"/>
  <c r="AE216" i="39"/>
  <c r="AD216" i="39"/>
  <c r="AC216" i="39"/>
  <c r="AB216" i="39"/>
  <c r="AA216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G216" i="39"/>
  <c r="C216" i="39"/>
  <c r="BS215" i="39"/>
  <c r="BR215" i="39"/>
  <c r="BQ215" i="39"/>
  <c r="BP215" i="39"/>
  <c r="BO215" i="39"/>
  <c r="BN215" i="39"/>
  <c r="BM215" i="39"/>
  <c r="BL215" i="39"/>
  <c r="BK215" i="39"/>
  <c r="BJ215" i="39"/>
  <c r="BI215" i="39"/>
  <c r="BH215" i="39"/>
  <c r="BG215" i="39"/>
  <c r="BE215" i="39"/>
  <c r="BC215" i="39"/>
  <c r="BA215" i="39"/>
  <c r="AW215" i="39"/>
  <c r="AU215" i="39"/>
  <c r="AT215" i="39"/>
  <c r="AS215" i="39"/>
  <c r="AR215" i="39"/>
  <c r="AQ215" i="39"/>
  <c r="AP215" i="39"/>
  <c r="AO215" i="39"/>
  <c r="AN215" i="39"/>
  <c r="AM215" i="39"/>
  <c r="AL215" i="39"/>
  <c r="AK215" i="39"/>
  <c r="AJ215" i="39"/>
  <c r="AI215" i="39"/>
  <c r="AH215" i="39"/>
  <c r="AG215" i="39"/>
  <c r="AF215" i="39"/>
  <c r="AE215" i="39"/>
  <c r="AD215" i="39"/>
  <c r="AC215" i="39"/>
  <c r="AB215" i="39"/>
  <c r="AA215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BS214" i="39"/>
  <c r="BR214" i="39"/>
  <c r="BQ214" i="39"/>
  <c r="BP214" i="39"/>
  <c r="BO214" i="39"/>
  <c r="BN214" i="39"/>
  <c r="BM214" i="39"/>
  <c r="BL214" i="39"/>
  <c r="BK214" i="39"/>
  <c r="BJ214" i="39"/>
  <c r="BI214" i="39"/>
  <c r="BH214" i="39"/>
  <c r="BG214" i="39"/>
  <c r="BE214" i="39"/>
  <c r="BD214" i="39"/>
  <c r="BC214" i="39"/>
  <c r="AW214" i="39"/>
  <c r="AU214" i="39"/>
  <c r="AT214" i="39"/>
  <c r="AS214" i="39"/>
  <c r="AR214" i="39"/>
  <c r="AQ214" i="39"/>
  <c r="AP214" i="39"/>
  <c r="AO214" i="39"/>
  <c r="AN214" i="39"/>
  <c r="AM214" i="39"/>
  <c r="AL214" i="39"/>
  <c r="AK214" i="39"/>
  <c r="AJ214" i="39"/>
  <c r="AI214" i="39"/>
  <c r="AH214" i="39"/>
  <c r="AG214" i="39"/>
  <c r="AF214" i="39"/>
  <c r="AE214" i="39"/>
  <c r="AD214" i="39"/>
  <c r="AC214" i="39"/>
  <c r="AB214" i="39"/>
  <c r="AA214" i="39"/>
  <c r="Z214" i="39"/>
  <c r="Y214" i="39"/>
  <c r="X214" i="39"/>
  <c r="W214" i="39"/>
  <c r="V214" i="39"/>
  <c r="U214" i="39"/>
  <c r="T214" i="39"/>
  <c r="S214" i="39"/>
  <c r="R214" i="39"/>
  <c r="Q214" i="39"/>
  <c r="P214" i="39"/>
  <c r="O214" i="39"/>
  <c r="N214" i="39"/>
  <c r="M214" i="39"/>
  <c r="L214" i="39"/>
  <c r="K214" i="39"/>
  <c r="J214" i="39"/>
  <c r="I214" i="39"/>
  <c r="G214" i="39"/>
  <c r="BS213" i="39"/>
  <c r="BR213" i="39"/>
  <c r="BQ213" i="39"/>
  <c r="BP213" i="39"/>
  <c r="BO213" i="39"/>
  <c r="BN213" i="39"/>
  <c r="BM213" i="39"/>
  <c r="BL213" i="39"/>
  <c r="BK213" i="39"/>
  <c r="BJ213" i="39"/>
  <c r="BI213" i="39"/>
  <c r="BH213" i="39"/>
  <c r="BG213" i="39"/>
  <c r="BF213" i="39"/>
  <c r="BE213" i="39"/>
  <c r="BD213" i="39"/>
  <c r="BC213" i="39"/>
  <c r="BB213" i="39"/>
  <c r="BA213" i="39"/>
  <c r="AZ213" i="39"/>
  <c r="AY213" i="39"/>
  <c r="AX213" i="39"/>
  <c r="AW213" i="39"/>
  <c r="AV213" i="39"/>
  <c r="AU213" i="39"/>
  <c r="AT213" i="39"/>
  <c r="AS213" i="39"/>
  <c r="AR213" i="39"/>
  <c r="AQ213" i="39"/>
  <c r="AP213" i="39"/>
  <c r="AO213" i="39"/>
  <c r="AN213" i="39"/>
  <c r="AM213" i="39"/>
  <c r="AL213" i="39"/>
  <c r="AK213" i="39"/>
  <c r="AJ213" i="39"/>
  <c r="AI213" i="39"/>
  <c r="AH213" i="39"/>
  <c r="AG213" i="39"/>
  <c r="AF213" i="39"/>
  <c r="AE213" i="39"/>
  <c r="AD213" i="39"/>
  <c r="AC213" i="39"/>
  <c r="AB213" i="39"/>
  <c r="AA213" i="39"/>
  <c r="Z213" i="39"/>
  <c r="Y213" i="39"/>
  <c r="X213" i="39"/>
  <c r="W213" i="39"/>
  <c r="V213" i="39"/>
  <c r="U213" i="39"/>
  <c r="T213" i="39"/>
  <c r="S213" i="39"/>
  <c r="R213" i="39"/>
  <c r="Q213" i="39"/>
  <c r="P213" i="39"/>
  <c r="O213" i="39"/>
  <c r="N213" i="39"/>
  <c r="M213" i="39"/>
  <c r="L213" i="39"/>
  <c r="K213" i="39"/>
  <c r="J213" i="39"/>
  <c r="I213" i="39"/>
  <c r="H213" i="39"/>
  <c r="G213" i="39"/>
  <c r="F213" i="39"/>
  <c r="E213" i="39"/>
  <c r="D213" i="39"/>
  <c r="C213" i="39"/>
  <c r="B213" i="39"/>
  <c r="BS212" i="39"/>
  <c r="BR212" i="39"/>
  <c r="BQ212" i="39"/>
  <c r="BP212" i="39"/>
  <c r="BO212" i="39"/>
  <c r="BN212" i="39"/>
  <c r="BM212" i="39"/>
  <c r="BL212" i="39"/>
  <c r="BK212" i="39"/>
  <c r="BJ212" i="39"/>
  <c r="BI212" i="39"/>
  <c r="BH212" i="39"/>
  <c r="BG212" i="39"/>
  <c r="BE212" i="39"/>
  <c r="BD212" i="39"/>
  <c r="BC212" i="39"/>
  <c r="AW212" i="39"/>
  <c r="AV212" i="39"/>
  <c r="AU212" i="39"/>
  <c r="AT212" i="39"/>
  <c r="AS212" i="39"/>
  <c r="AR212" i="39"/>
  <c r="AQ212" i="39"/>
  <c r="AP212" i="39"/>
  <c r="AO212" i="39"/>
  <c r="AN212" i="39"/>
  <c r="AM212" i="39"/>
  <c r="AL212" i="39"/>
  <c r="AK212" i="39"/>
  <c r="AJ212" i="39"/>
  <c r="AI212" i="39"/>
  <c r="AH212" i="39"/>
  <c r="AG212" i="39"/>
  <c r="AF212" i="39"/>
  <c r="AE212" i="39"/>
  <c r="AD212" i="39"/>
  <c r="AC212" i="39"/>
  <c r="AB212" i="39"/>
  <c r="AA212" i="39"/>
  <c r="Z212" i="39"/>
  <c r="Y212" i="39"/>
  <c r="X212" i="39"/>
  <c r="W212" i="39"/>
  <c r="V212" i="39"/>
  <c r="U212" i="39"/>
  <c r="T212" i="39"/>
  <c r="S212" i="39"/>
  <c r="R212" i="39"/>
  <c r="Q212" i="39"/>
  <c r="P212" i="39"/>
  <c r="O212" i="39"/>
  <c r="N212" i="39"/>
  <c r="M212" i="39"/>
  <c r="L212" i="39"/>
  <c r="K212" i="39"/>
  <c r="J212" i="39"/>
  <c r="I212" i="39"/>
  <c r="G212" i="39"/>
  <c r="C212" i="39"/>
  <c r="BS211" i="39"/>
  <c r="BR211" i="39"/>
  <c r="BQ211" i="39"/>
  <c r="BP211" i="39"/>
  <c r="BO211" i="39"/>
  <c r="BN211" i="39"/>
  <c r="BM211" i="39"/>
  <c r="BL211" i="39"/>
  <c r="BK211" i="39"/>
  <c r="BJ211" i="39"/>
  <c r="BI211" i="39"/>
  <c r="BH211" i="39"/>
  <c r="BG211" i="39"/>
  <c r="BE211" i="39"/>
  <c r="BC211" i="39"/>
  <c r="AW211" i="39"/>
  <c r="AV211" i="39"/>
  <c r="AU211" i="39"/>
  <c r="AT211" i="39"/>
  <c r="AS211" i="39"/>
  <c r="AR211" i="39"/>
  <c r="AQ211" i="39"/>
  <c r="AP211" i="39"/>
  <c r="AO211" i="39"/>
  <c r="AN211" i="39"/>
  <c r="AM211" i="39"/>
  <c r="AL211" i="39"/>
  <c r="AK211" i="39"/>
  <c r="AJ211" i="39"/>
  <c r="AI211" i="39"/>
  <c r="AH211" i="39"/>
  <c r="AG211" i="39"/>
  <c r="AF211" i="39"/>
  <c r="AE211" i="39"/>
  <c r="AD211" i="39"/>
  <c r="AC211" i="39"/>
  <c r="AB211" i="39"/>
  <c r="AA211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C211" i="39"/>
  <c r="BS210" i="39"/>
  <c r="BR210" i="39"/>
  <c r="BQ210" i="39"/>
  <c r="BP210" i="39"/>
  <c r="BO210" i="39"/>
  <c r="BN210" i="39"/>
  <c r="BM210" i="39"/>
  <c r="BL210" i="39"/>
  <c r="BK210" i="39"/>
  <c r="BJ210" i="39"/>
  <c r="BI210" i="39"/>
  <c r="BH210" i="39"/>
  <c r="AU210" i="39"/>
  <c r="AT210" i="39"/>
  <c r="AS210" i="39"/>
  <c r="AR210" i="39"/>
  <c r="AQ210" i="39"/>
  <c r="AP210" i="39"/>
  <c r="AO210" i="39"/>
  <c r="AN210" i="39"/>
  <c r="AM210" i="39"/>
  <c r="AL210" i="39"/>
  <c r="AK210" i="39"/>
  <c r="AJ210" i="39"/>
  <c r="AI210" i="39"/>
  <c r="AH210" i="39"/>
  <c r="AG210" i="39"/>
  <c r="AF210" i="39"/>
  <c r="AE210" i="39"/>
  <c r="AD210" i="39"/>
  <c r="AC210" i="39"/>
  <c r="AB210" i="39"/>
  <c r="AA210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BS209" i="39"/>
  <c r="BR209" i="39"/>
  <c r="BQ209" i="39"/>
  <c r="BP209" i="39"/>
  <c r="BO209" i="39"/>
  <c r="BN209" i="39"/>
  <c r="BM209" i="39"/>
  <c r="BL209" i="39"/>
  <c r="BK209" i="39"/>
  <c r="BJ209" i="39"/>
  <c r="BI209" i="39"/>
  <c r="BH209" i="39"/>
  <c r="AU209" i="39"/>
  <c r="AT209" i="39"/>
  <c r="AS209" i="39"/>
  <c r="AR209" i="39"/>
  <c r="AQ209" i="39"/>
  <c r="AP209" i="39"/>
  <c r="AO209" i="39"/>
  <c r="AN209" i="39"/>
  <c r="AM209" i="39"/>
  <c r="AL209" i="39"/>
  <c r="AK209" i="39"/>
  <c r="AJ209" i="39"/>
  <c r="AI209" i="39"/>
  <c r="AH209" i="39"/>
  <c r="AG209" i="39"/>
  <c r="AF209" i="39"/>
  <c r="AE209" i="39"/>
  <c r="AD209" i="39"/>
  <c r="AC209" i="39"/>
  <c r="AB209" i="39"/>
  <c r="AA209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BS208" i="39"/>
  <c r="BR208" i="39"/>
  <c r="BQ208" i="39"/>
  <c r="BP208" i="39"/>
  <c r="BO208" i="39"/>
  <c r="BN208" i="39"/>
  <c r="BM208" i="39"/>
  <c r="BL208" i="39"/>
  <c r="BK208" i="39"/>
  <c r="BJ208" i="39"/>
  <c r="BI208" i="39"/>
  <c r="BH208" i="39"/>
  <c r="AU208" i="39"/>
  <c r="AT208" i="39"/>
  <c r="AS208" i="39"/>
  <c r="AR208" i="39"/>
  <c r="AQ208" i="39"/>
  <c r="AP208" i="39"/>
  <c r="AO208" i="39"/>
  <c r="AN208" i="39"/>
  <c r="AM208" i="39"/>
  <c r="AL208" i="39"/>
  <c r="AK208" i="39"/>
  <c r="AJ208" i="39"/>
  <c r="AI208" i="39"/>
  <c r="AH208" i="39"/>
  <c r="AG208" i="39"/>
  <c r="AF208" i="39"/>
  <c r="AE208" i="39"/>
  <c r="AD208" i="39"/>
  <c r="AC208" i="39"/>
  <c r="AB208" i="39"/>
  <c r="AA208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BS207" i="39"/>
  <c r="BR207" i="39"/>
  <c r="BQ207" i="39"/>
  <c r="BP207" i="39"/>
  <c r="BO207" i="39"/>
  <c r="BN207" i="39"/>
  <c r="BM207" i="39"/>
  <c r="BL207" i="39"/>
  <c r="BK207" i="39"/>
  <c r="BJ207" i="39"/>
  <c r="BI207" i="39"/>
  <c r="BH207" i="39"/>
  <c r="BG207" i="39"/>
  <c r="BF207" i="39"/>
  <c r="BE207" i="39"/>
  <c r="BD207" i="39"/>
  <c r="BC207" i="39"/>
  <c r="BB207" i="39"/>
  <c r="BA207" i="39"/>
  <c r="AZ207" i="39"/>
  <c r="AY207" i="39"/>
  <c r="AX207" i="39"/>
  <c r="AW207" i="39"/>
  <c r="AV207" i="39"/>
  <c r="AU207" i="39"/>
  <c r="AT207" i="39"/>
  <c r="AS207" i="39"/>
  <c r="AR207" i="39"/>
  <c r="AQ207" i="39"/>
  <c r="AP207" i="39"/>
  <c r="AO207" i="39"/>
  <c r="AN207" i="39"/>
  <c r="AM207" i="39"/>
  <c r="AL207" i="39"/>
  <c r="AK207" i="39"/>
  <c r="AJ207" i="39"/>
  <c r="AI207" i="39"/>
  <c r="AH207" i="39"/>
  <c r="AG207" i="39"/>
  <c r="AF207" i="39"/>
  <c r="AE207" i="39"/>
  <c r="AD207" i="39"/>
  <c r="AC207" i="39"/>
  <c r="AB207" i="39"/>
  <c r="AA207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B207" i="39"/>
  <c r="BS206" i="39"/>
  <c r="BR206" i="39"/>
  <c r="BQ206" i="39"/>
  <c r="BP206" i="39"/>
  <c r="BO206" i="39"/>
  <c r="BN206" i="39"/>
  <c r="BM206" i="39"/>
  <c r="BL206" i="39"/>
  <c r="BK206" i="39"/>
  <c r="BJ206" i="39"/>
  <c r="BI206" i="39"/>
  <c r="BH206" i="39"/>
  <c r="BG206" i="39"/>
  <c r="BF206" i="39"/>
  <c r="BE206" i="39"/>
  <c r="BD206" i="39"/>
  <c r="BC206" i="39"/>
  <c r="BB206" i="39"/>
  <c r="BA206" i="39"/>
  <c r="AZ206" i="39"/>
  <c r="AY206" i="39"/>
  <c r="AX206" i="39"/>
  <c r="AW206" i="39"/>
  <c r="AV206" i="39"/>
  <c r="AU206" i="39"/>
  <c r="AT206" i="39"/>
  <c r="AS206" i="39"/>
  <c r="AR206" i="39"/>
  <c r="AQ206" i="39"/>
  <c r="AP206" i="39"/>
  <c r="AO206" i="39"/>
  <c r="AN206" i="39"/>
  <c r="AM206" i="39"/>
  <c r="AL206" i="39"/>
  <c r="AK206" i="39"/>
  <c r="AJ206" i="39"/>
  <c r="AI206" i="39"/>
  <c r="AH206" i="39"/>
  <c r="AG206" i="39"/>
  <c r="AF206" i="39"/>
  <c r="AE206" i="39"/>
  <c r="AD206" i="39"/>
  <c r="AC206" i="39"/>
  <c r="AB206" i="39"/>
  <c r="AA206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B206" i="39"/>
  <c r="BS205" i="39"/>
  <c r="BR205" i="39"/>
  <c r="BQ205" i="39"/>
  <c r="BP205" i="39"/>
  <c r="BO205" i="39"/>
  <c r="BN205" i="39"/>
  <c r="BM205" i="39"/>
  <c r="BL205" i="39"/>
  <c r="BK205" i="39"/>
  <c r="BJ205" i="39"/>
  <c r="BI205" i="39"/>
  <c r="BH205" i="39"/>
  <c r="BG205" i="39"/>
  <c r="BF205" i="39"/>
  <c r="BE205" i="39"/>
  <c r="BD205" i="39"/>
  <c r="BC205" i="39"/>
  <c r="BB205" i="39"/>
  <c r="BA205" i="39"/>
  <c r="AZ205" i="39"/>
  <c r="AY205" i="39"/>
  <c r="AX205" i="39"/>
  <c r="AW205" i="39"/>
  <c r="AV205" i="39"/>
  <c r="AU205" i="39"/>
  <c r="AT205" i="39"/>
  <c r="AS205" i="39"/>
  <c r="AR205" i="39"/>
  <c r="AQ205" i="39"/>
  <c r="AP205" i="39"/>
  <c r="AO205" i="39"/>
  <c r="AN205" i="39"/>
  <c r="AM205" i="39"/>
  <c r="AL205" i="39"/>
  <c r="AK205" i="39"/>
  <c r="AJ205" i="39"/>
  <c r="AI205" i="39"/>
  <c r="AH205" i="39"/>
  <c r="AG205" i="39"/>
  <c r="AF205" i="39"/>
  <c r="AE205" i="39"/>
  <c r="AD205" i="39"/>
  <c r="AC205" i="39"/>
  <c r="AB205" i="39"/>
  <c r="AA205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B205" i="39"/>
  <c r="BS204" i="39"/>
  <c r="BR204" i="39"/>
  <c r="BQ204" i="39"/>
  <c r="BP204" i="39"/>
  <c r="BO204" i="39"/>
  <c r="BN204" i="39"/>
  <c r="BM204" i="39"/>
  <c r="BL204" i="39"/>
  <c r="BK204" i="39"/>
  <c r="BJ204" i="39"/>
  <c r="BI204" i="39"/>
  <c r="BH204" i="39"/>
  <c r="BG204" i="39"/>
  <c r="BF204" i="39"/>
  <c r="BE204" i="39"/>
  <c r="BD204" i="39"/>
  <c r="BC204" i="39"/>
  <c r="BB204" i="39"/>
  <c r="BA204" i="39"/>
  <c r="AZ204" i="39"/>
  <c r="AY204" i="39"/>
  <c r="AX204" i="39"/>
  <c r="AW204" i="39"/>
  <c r="AV204" i="39"/>
  <c r="AU204" i="39"/>
  <c r="AT204" i="39"/>
  <c r="AS204" i="39"/>
  <c r="AR204" i="39"/>
  <c r="AQ204" i="39"/>
  <c r="AP204" i="39"/>
  <c r="AO204" i="39"/>
  <c r="AN204" i="39"/>
  <c r="AM204" i="39"/>
  <c r="AL204" i="39"/>
  <c r="AK204" i="39"/>
  <c r="AJ204" i="39"/>
  <c r="AI204" i="39"/>
  <c r="AH204" i="39"/>
  <c r="AG204" i="39"/>
  <c r="AF204" i="39"/>
  <c r="AE204" i="39"/>
  <c r="AD204" i="39"/>
  <c r="AC204" i="39"/>
  <c r="AB204" i="39"/>
  <c r="AA204" i="39"/>
  <c r="Z204" i="39"/>
  <c r="Y204" i="39"/>
  <c r="X204" i="39"/>
  <c r="W204" i="39"/>
  <c r="V204" i="39"/>
  <c r="U204" i="39"/>
  <c r="T204" i="39"/>
  <c r="S204" i="39"/>
  <c r="R204" i="39"/>
  <c r="Q204" i="39"/>
  <c r="P204" i="39"/>
  <c r="O204" i="39"/>
  <c r="N204" i="39"/>
  <c r="M204" i="39"/>
  <c r="L204" i="39"/>
  <c r="K204" i="39"/>
  <c r="J204" i="39"/>
  <c r="I204" i="39"/>
  <c r="H204" i="39"/>
  <c r="G204" i="39"/>
  <c r="F204" i="39"/>
  <c r="E204" i="39"/>
  <c r="D204" i="39"/>
  <c r="C204" i="39"/>
  <c r="B204" i="39"/>
  <c r="BS203" i="39"/>
  <c r="BR203" i="39"/>
  <c r="BQ203" i="39"/>
  <c r="BP203" i="39"/>
  <c r="BO203" i="39"/>
  <c r="BN203" i="39"/>
  <c r="BM203" i="39"/>
  <c r="BL203" i="39"/>
  <c r="BK203" i="39"/>
  <c r="BJ203" i="39"/>
  <c r="BI203" i="39"/>
  <c r="BH203" i="39"/>
  <c r="BG203" i="39"/>
  <c r="BF203" i="39"/>
  <c r="BE203" i="39"/>
  <c r="BD203" i="39"/>
  <c r="BC203" i="39"/>
  <c r="BB203" i="39"/>
  <c r="BA203" i="39"/>
  <c r="AZ203" i="39"/>
  <c r="AY203" i="39"/>
  <c r="AX203" i="39"/>
  <c r="AW203" i="39"/>
  <c r="AV203" i="39"/>
  <c r="AU203" i="39"/>
  <c r="AT203" i="39"/>
  <c r="AS203" i="39"/>
  <c r="AR203" i="39"/>
  <c r="AQ203" i="39"/>
  <c r="AP203" i="39"/>
  <c r="AO203" i="39"/>
  <c r="AN203" i="39"/>
  <c r="AM203" i="39"/>
  <c r="AL203" i="39"/>
  <c r="AK203" i="39"/>
  <c r="AJ203" i="39"/>
  <c r="AI203" i="39"/>
  <c r="AH203" i="39"/>
  <c r="AG203" i="39"/>
  <c r="AF203" i="39"/>
  <c r="AE203" i="39"/>
  <c r="AD203" i="39"/>
  <c r="AC203" i="39"/>
  <c r="AB203" i="39"/>
  <c r="AA203" i="39"/>
  <c r="Z203" i="39"/>
  <c r="Y203" i="39"/>
  <c r="X203" i="39"/>
  <c r="W203" i="39"/>
  <c r="V203" i="39"/>
  <c r="U203" i="39"/>
  <c r="T203" i="39"/>
  <c r="S203" i="39"/>
  <c r="R203" i="39"/>
  <c r="Q203" i="39"/>
  <c r="P203" i="39"/>
  <c r="O203" i="39"/>
  <c r="N203" i="39"/>
  <c r="M203" i="39"/>
  <c r="L203" i="39"/>
  <c r="K203" i="39"/>
  <c r="J203" i="39"/>
  <c r="I203" i="39"/>
  <c r="H203" i="39"/>
  <c r="G203" i="39"/>
  <c r="F203" i="39"/>
  <c r="E203" i="39"/>
  <c r="D203" i="39"/>
  <c r="C203" i="39"/>
  <c r="B203" i="39"/>
  <c r="BS202" i="39"/>
  <c r="BR202" i="39"/>
  <c r="BQ202" i="39"/>
  <c r="BP202" i="39"/>
  <c r="BO202" i="39"/>
  <c r="BN202" i="39"/>
  <c r="BM202" i="39"/>
  <c r="BL202" i="39"/>
  <c r="BK202" i="39"/>
  <c r="BJ202" i="39"/>
  <c r="BI202" i="39"/>
  <c r="BH202" i="39"/>
  <c r="BG202" i="39"/>
  <c r="BF202" i="39"/>
  <c r="BE202" i="39"/>
  <c r="BD202" i="39"/>
  <c r="BC202" i="39"/>
  <c r="BB202" i="39"/>
  <c r="BA202" i="39"/>
  <c r="AZ202" i="39"/>
  <c r="AY202" i="39"/>
  <c r="AX202" i="39"/>
  <c r="AW202" i="39"/>
  <c r="AV202" i="39"/>
  <c r="AU202" i="39"/>
  <c r="AT202" i="39"/>
  <c r="AS202" i="39"/>
  <c r="AR202" i="39"/>
  <c r="AQ202" i="39"/>
  <c r="AP202" i="39"/>
  <c r="AO202" i="39"/>
  <c r="AN202" i="39"/>
  <c r="AM202" i="39"/>
  <c r="AL202" i="39"/>
  <c r="AK202" i="39"/>
  <c r="AJ202" i="39"/>
  <c r="AI202" i="39"/>
  <c r="AH202" i="39"/>
  <c r="AG202" i="39"/>
  <c r="AF202" i="39"/>
  <c r="AE202" i="39"/>
  <c r="AD202" i="39"/>
  <c r="AC202" i="39"/>
  <c r="AB202" i="39"/>
  <c r="AA202" i="39"/>
  <c r="Z202" i="39"/>
  <c r="Y202" i="39"/>
  <c r="X202" i="39"/>
  <c r="W202" i="39"/>
  <c r="V202" i="39"/>
  <c r="U202" i="39"/>
  <c r="T202" i="39"/>
  <c r="S202" i="39"/>
  <c r="R202" i="39"/>
  <c r="Q202" i="39"/>
  <c r="P202" i="39"/>
  <c r="O202" i="39"/>
  <c r="N202" i="39"/>
  <c r="M202" i="39"/>
  <c r="L202" i="39"/>
  <c r="K202" i="39"/>
  <c r="J202" i="39"/>
  <c r="I202" i="39"/>
  <c r="H202" i="39"/>
  <c r="G202" i="39"/>
  <c r="F202" i="39"/>
  <c r="E202" i="39"/>
  <c r="D202" i="39"/>
  <c r="C202" i="39"/>
  <c r="B202" i="39"/>
  <c r="BS201" i="39"/>
  <c r="BR201" i="39"/>
  <c r="BQ201" i="39"/>
  <c r="BP201" i="39"/>
  <c r="BO201" i="39"/>
  <c r="BN201" i="39"/>
  <c r="BM201" i="39"/>
  <c r="BL201" i="39"/>
  <c r="BK201" i="39"/>
  <c r="BJ201" i="39"/>
  <c r="BI201" i="39"/>
  <c r="BH201" i="39"/>
  <c r="BG201" i="39"/>
  <c r="BF201" i="39"/>
  <c r="BE201" i="39"/>
  <c r="BD201" i="39"/>
  <c r="BC201" i="39"/>
  <c r="BB201" i="39"/>
  <c r="BA201" i="39"/>
  <c r="AZ201" i="39"/>
  <c r="AY201" i="39"/>
  <c r="AX201" i="39"/>
  <c r="AW201" i="39"/>
  <c r="AV201" i="39"/>
  <c r="AU201" i="39"/>
  <c r="AT201" i="39"/>
  <c r="AS201" i="39"/>
  <c r="AR201" i="39"/>
  <c r="AQ201" i="39"/>
  <c r="AP201" i="39"/>
  <c r="AO201" i="39"/>
  <c r="AN201" i="39"/>
  <c r="AM201" i="39"/>
  <c r="AL201" i="39"/>
  <c r="AK201" i="39"/>
  <c r="AJ201" i="39"/>
  <c r="AI201" i="39"/>
  <c r="AH201" i="39"/>
  <c r="AG201" i="39"/>
  <c r="AF201" i="39"/>
  <c r="AE201" i="39"/>
  <c r="AD201" i="39"/>
  <c r="AC201" i="39"/>
  <c r="AB201" i="39"/>
  <c r="AA201" i="39"/>
  <c r="Z201" i="39"/>
  <c r="Y201" i="39"/>
  <c r="X201" i="39"/>
  <c r="W201" i="39"/>
  <c r="V201" i="39"/>
  <c r="U201" i="39"/>
  <c r="T201" i="39"/>
  <c r="S201" i="39"/>
  <c r="R201" i="39"/>
  <c r="Q201" i="39"/>
  <c r="P201" i="39"/>
  <c r="O201" i="39"/>
  <c r="N201" i="39"/>
  <c r="M201" i="39"/>
  <c r="L201" i="39"/>
  <c r="K201" i="39"/>
  <c r="J201" i="39"/>
  <c r="I201" i="39"/>
  <c r="H201" i="39"/>
  <c r="G201" i="39"/>
  <c r="F201" i="39"/>
  <c r="E201" i="39"/>
  <c r="D201" i="39"/>
  <c r="C201" i="39"/>
  <c r="B201" i="39"/>
  <c r="BS200" i="39"/>
  <c r="BR200" i="39"/>
  <c r="BQ200" i="39"/>
  <c r="BP200" i="39"/>
  <c r="BO200" i="39"/>
  <c r="BN200" i="39"/>
  <c r="BM200" i="39"/>
  <c r="BL200" i="39"/>
  <c r="BK200" i="39"/>
  <c r="BJ200" i="39"/>
  <c r="BI200" i="39"/>
  <c r="BH200" i="39"/>
  <c r="BG200" i="39"/>
  <c r="BF200" i="39"/>
  <c r="BE200" i="39"/>
  <c r="BD200" i="39"/>
  <c r="BC200" i="39"/>
  <c r="BB200" i="39"/>
  <c r="BA200" i="39"/>
  <c r="AZ200" i="39"/>
  <c r="AY200" i="39"/>
  <c r="AX200" i="39"/>
  <c r="AW200" i="39"/>
  <c r="AV200" i="39"/>
  <c r="AU200" i="39"/>
  <c r="AT200" i="39"/>
  <c r="AS200" i="39"/>
  <c r="AR200" i="39"/>
  <c r="AQ200" i="39"/>
  <c r="AP200" i="39"/>
  <c r="AO200" i="39"/>
  <c r="AN200" i="39"/>
  <c r="AM200" i="39"/>
  <c r="AL200" i="39"/>
  <c r="AK200" i="39"/>
  <c r="AJ200" i="39"/>
  <c r="AI200" i="39"/>
  <c r="AH200" i="39"/>
  <c r="AG200" i="39"/>
  <c r="AF200" i="39"/>
  <c r="AE200" i="39"/>
  <c r="AD200" i="39"/>
  <c r="AC200" i="39"/>
  <c r="AB200" i="39"/>
  <c r="AA200" i="39"/>
  <c r="Z200" i="39"/>
  <c r="Y200" i="39"/>
  <c r="X200" i="39"/>
  <c r="W200" i="39"/>
  <c r="V200" i="39"/>
  <c r="U200" i="39"/>
  <c r="T200" i="39"/>
  <c r="S200" i="39"/>
  <c r="R200" i="39"/>
  <c r="Q200" i="39"/>
  <c r="P200" i="39"/>
  <c r="O200" i="39"/>
  <c r="N200" i="39"/>
  <c r="M200" i="39"/>
  <c r="L200" i="39"/>
  <c r="K200" i="39"/>
  <c r="J200" i="39"/>
  <c r="I200" i="39"/>
  <c r="H200" i="39"/>
  <c r="G200" i="39"/>
  <c r="F200" i="39"/>
  <c r="E200" i="39"/>
  <c r="D200" i="39"/>
  <c r="C200" i="39"/>
  <c r="B200" i="39"/>
  <c r="BS199" i="39"/>
  <c r="BR199" i="39"/>
  <c r="BQ199" i="39"/>
  <c r="BP199" i="39"/>
  <c r="BO199" i="39"/>
  <c r="BN199" i="39"/>
  <c r="BM199" i="39"/>
  <c r="BL199" i="39"/>
  <c r="BK199" i="39"/>
  <c r="BJ199" i="39"/>
  <c r="BI199" i="39"/>
  <c r="BH199" i="39"/>
  <c r="BG199" i="39"/>
  <c r="BF199" i="39"/>
  <c r="BE199" i="39"/>
  <c r="BD199" i="39"/>
  <c r="BC199" i="39"/>
  <c r="BB199" i="39"/>
  <c r="BA199" i="39"/>
  <c r="AZ199" i="39"/>
  <c r="AY199" i="39"/>
  <c r="AX199" i="39"/>
  <c r="AW199" i="39"/>
  <c r="AV199" i="39"/>
  <c r="AU199" i="39"/>
  <c r="AT199" i="39"/>
  <c r="AS199" i="39"/>
  <c r="AR199" i="39"/>
  <c r="AQ199" i="39"/>
  <c r="AP199" i="39"/>
  <c r="AO199" i="39"/>
  <c r="AN199" i="39"/>
  <c r="AM199" i="39"/>
  <c r="AL199" i="39"/>
  <c r="AK199" i="39"/>
  <c r="AJ199" i="39"/>
  <c r="AI199" i="39"/>
  <c r="AH199" i="39"/>
  <c r="AG199" i="39"/>
  <c r="AF199" i="39"/>
  <c r="AE199" i="39"/>
  <c r="AD199" i="39"/>
  <c r="AC199" i="39"/>
  <c r="AB199" i="39"/>
  <c r="AA199" i="39"/>
  <c r="Z199" i="39"/>
  <c r="Y199" i="39"/>
  <c r="X199" i="39"/>
  <c r="W199" i="39"/>
  <c r="V199" i="39"/>
  <c r="U199" i="39"/>
  <c r="T199" i="39"/>
  <c r="S199" i="39"/>
  <c r="R199" i="39"/>
  <c r="Q199" i="39"/>
  <c r="P199" i="39"/>
  <c r="O199" i="39"/>
  <c r="N199" i="39"/>
  <c r="M199" i="39"/>
  <c r="L199" i="39"/>
  <c r="K199" i="39"/>
  <c r="J199" i="39"/>
  <c r="I199" i="39"/>
  <c r="H199" i="39"/>
  <c r="G199" i="39"/>
  <c r="F199" i="39"/>
  <c r="E199" i="39"/>
  <c r="D199" i="39"/>
  <c r="C199" i="39"/>
  <c r="B199" i="39"/>
  <c r="BS198" i="39"/>
  <c r="BR198" i="39"/>
  <c r="BQ198" i="39"/>
  <c r="BP198" i="39"/>
  <c r="BO198" i="39"/>
  <c r="BN198" i="39"/>
  <c r="BM198" i="39"/>
  <c r="BL198" i="39"/>
  <c r="BK198" i="39"/>
  <c r="BJ198" i="39"/>
  <c r="BI198" i="39"/>
  <c r="BH198" i="39"/>
  <c r="BG198" i="39"/>
  <c r="BF198" i="39"/>
  <c r="BE198" i="39"/>
  <c r="BD198" i="39"/>
  <c r="BC198" i="39"/>
  <c r="BB198" i="39"/>
  <c r="BA198" i="39"/>
  <c r="AZ198" i="39"/>
  <c r="AY198" i="39"/>
  <c r="AX198" i="39"/>
  <c r="AW198" i="39"/>
  <c r="AV198" i="39"/>
  <c r="AU198" i="39"/>
  <c r="AT198" i="39"/>
  <c r="AS198" i="39"/>
  <c r="AR198" i="39"/>
  <c r="AQ198" i="39"/>
  <c r="AP198" i="39"/>
  <c r="AO198" i="39"/>
  <c r="AN198" i="39"/>
  <c r="AM198" i="39"/>
  <c r="AL198" i="39"/>
  <c r="AK198" i="39"/>
  <c r="AJ198" i="39"/>
  <c r="AI198" i="39"/>
  <c r="AH198" i="39"/>
  <c r="AG198" i="39"/>
  <c r="AF198" i="39"/>
  <c r="AE198" i="39"/>
  <c r="AD198" i="39"/>
  <c r="AC198" i="39"/>
  <c r="AB198" i="39"/>
  <c r="AA198" i="39"/>
  <c r="Z198" i="39"/>
  <c r="Y198" i="39"/>
  <c r="X198" i="39"/>
  <c r="W198" i="39"/>
  <c r="V198" i="39"/>
  <c r="U198" i="39"/>
  <c r="T198" i="39"/>
  <c r="S198" i="39"/>
  <c r="R198" i="39"/>
  <c r="Q198" i="39"/>
  <c r="P198" i="39"/>
  <c r="O198" i="39"/>
  <c r="N198" i="39"/>
  <c r="M198" i="39"/>
  <c r="L198" i="39"/>
  <c r="K198" i="39"/>
  <c r="J198" i="39"/>
  <c r="I198" i="39"/>
  <c r="H198" i="39"/>
  <c r="G198" i="39"/>
  <c r="F198" i="39"/>
  <c r="E198" i="39"/>
  <c r="D198" i="39"/>
  <c r="C198" i="39"/>
  <c r="B198" i="39"/>
  <c r="BS197" i="39"/>
  <c r="BR197" i="39"/>
  <c r="BQ197" i="39"/>
  <c r="BP197" i="39"/>
  <c r="BO197" i="39"/>
  <c r="BN197" i="39"/>
  <c r="BM197" i="39"/>
  <c r="BL197" i="39"/>
  <c r="BK197" i="39"/>
  <c r="BJ197" i="39"/>
  <c r="BI197" i="39"/>
  <c r="BH197" i="39"/>
  <c r="BG197" i="39"/>
  <c r="BF197" i="39"/>
  <c r="BE197" i="39"/>
  <c r="BD197" i="39"/>
  <c r="BC197" i="39"/>
  <c r="BB197" i="39"/>
  <c r="BA197" i="39"/>
  <c r="AZ197" i="39"/>
  <c r="AY197" i="39"/>
  <c r="AX197" i="39"/>
  <c r="AW197" i="39"/>
  <c r="AV197" i="39"/>
  <c r="AU197" i="39"/>
  <c r="AT197" i="39"/>
  <c r="AS197" i="39"/>
  <c r="AR197" i="39"/>
  <c r="AQ197" i="39"/>
  <c r="AP197" i="39"/>
  <c r="AO197" i="39"/>
  <c r="AN197" i="39"/>
  <c r="AM197" i="39"/>
  <c r="AL197" i="39"/>
  <c r="AK197" i="39"/>
  <c r="AJ197" i="39"/>
  <c r="AI197" i="39"/>
  <c r="AH197" i="39"/>
  <c r="AG197" i="39"/>
  <c r="AF197" i="39"/>
  <c r="AE197" i="39"/>
  <c r="AD197" i="39"/>
  <c r="AC197" i="39"/>
  <c r="AB197" i="39"/>
  <c r="AA197" i="39"/>
  <c r="Z197" i="39"/>
  <c r="Y197" i="39"/>
  <c r="X197" i="39"/>
  <c r="W197" i="39"/>
  <c r="V197" i="39"/>
  <c r="U197" i="39"/>
  <c r="T197" i="39"/>
  <c r="S197" i="39"/>
  <c r="R197" i="39"/>
  <c r="Q197" i="39"/>
  <c r="P197" i="39"/>
  <c r="O197" i="39"/>
  <c r="N197" i="39"/>
  <c r="M197" i="39"/>
  <c r="L197" i="39"/>
  <c r="K197" i="39"/>
  <c r="J197" i="39"/>
  <c r="I197" i="39"/>
  <c r="H197" i="39"/>
  <c r="G197" i="39"/>
  <c r="F197" i="39"/>
  <c r="E197" i="39"/>
  <c r="D197" i="39"/>
  <c r="C197" i="39"/>
  <c r="B197" i="39"/>
  <c r="BS196" i="39"/>
  <c r="BR196" i="39"/>
  <c r="BQ196" i="39"/>
  <c r="BP196" i="39"/>
  <c r="BO196" i="39"/>
  <c r="BN196" i="39"/>
  <c r="BM196" i="39"/>
  <c r="BL196" i="39"/>
  <c r="BK196" i="39"/>
  <c r="BJ196" i="39"/>
  <c r="BI196" i="39"/>
  <c r="BH196" i="39"/>
  <c r="BG196" i="39"/>
  <c r="BF196" i="39"/>
  <c r="BE196" i="39"/>
  <c r="BD196" i="39"/>
  <c r="BC196" i="39"/>
  <c r="BB196" i="39"/>
  <c r="BA196" i="39"/>
  <c r="AZ196" i="39"/>
  <c r="AY196" i="39"/>
  <c r="AX196" i="39"/>
  <c r="AW196" i="39"/>
  <c r="AV196" i="39"/>
  <c r="AU196" i="39"/>
  <c r="AT196" i="39"/>
  <c r="AS196" i="39"/>
  <c r="AR196" i="39"/>
  <c r="AQ196" i="39"/>
  <c r="AP196" i="39"/>
  <c r="AO196" i="39"/>
  <c r="AN196" i="39"/>
  <c r="AM196" i="39"/>
  <c r="AL196" i="39"/>
  <c r="AK196" i="39"/>
  <c r="AJ196" i="39"/>
  <c r="AI196" i="39"/>
  <c r="AH196" i="39"/>
  <c r="AG196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G196" i="39"/>
  <c r="F196" i="39"/>
  <c r="E196" i="39"/>
  <c r="D196" i="39"/>
  <c r="C196" i="39"/>
  <c r="B196" i="39"/>
  <c r="BS195" i="39"/>
  <c r="BR195" i="39"/>
  <c r="BQ195" i="39"/>
  <c r="BP195" i="39"/>
  <c r="BO195" i="39"/>
  <c r="BN195" i="39"/>
  <c r="BM195" i="39"/>
  <c r="BL195" i="39"/>
  <c r="BK195" i="39"/>
  <c r="BJ195" i="39"/>
  <c r="BI195" i="39"/>
  <c r="BH195" i="39"/>
  <c r="BG195" i="39"/>
  <c r="BF195" i="39"/>
  <c r="BE195" i="39"/>
  <c r="BD195" i="39"/>
  <c r="BC195" i="39"/>
  <c r="BB195" i="39"/>
  <c r="BA195" i="39"/>
  <c r="AZ195" i="39"/>
  <c r="AY195" i="39"/>
  <c r="AX195" i="39"/>
  <c r="AW195" i="39"/>
  <c r="AV195" i="39"/>
  <c r="AU195" i="39"/>
  <c r="AT195" i="39"/>
  <c r="AS195" i="39"/>
  <c r="AR195" i="39"/>
  <c r="AQ195" i="39"/>
  <c r="AP195" i="39"/>
  <c r="AO195" i="39"/>
  <c r="AN195" i="39"/>
  <c r="AM195" i="39"/>
  <c r="AL195" i="39"/>
  <c r="AK195" i="39"/>
  <c r="AJ195" i="39"/>
  <c r="AI195" i="39"/>
  <c r="AH195" i="39"/>
  <c r="AG195" i="39"/>
  <c r="AF195" i="39"/>
  <c r="AE195" i="39"/>
  <c r="AD195" i="39"/>
  <c r="AC195" i="39"/>
  <c r="AB195" i="39"/>
  <c r="AA195" i="39"/>
  <c r="Z195" i="39"/>
  <c r="Y195" i="39"/>
  <c r="X195" i="39"/>
  <c r="W195" i="39"/>
  <c r="V195" i="39"/>
  <c r="U195" i="39"/>
  <c r="T195" i="39"/>
  <c r="S195" i="39"/>
  <c r="R195" i="39"/>
  <c r="Q195" i="39"/>
  <c r="P195" i="39"/>
  <c r="O195" i="39"/>
  <c r="N195" i="39"/>
  <c r="M195" i="39"/>
  <c r="L195" i="39"/>
  <c r="K195" i="39"/>
  <c r="J195" i="39"/>
  <c r="I195" i="39"/>
  <c r="H195" i="39"/>
  <c r="G195" i="39"/>
  <c r="F195" i="39"/>
  <c r="E195" i="39"/>
  <c r="D195" i="39"/>
  <c r="C195" i="39"/>
  <c r="B195" i="39"/>
  <c r="BS194" i="39"/>
  <c r="BR194" i="39"/>
  <c r="BQ194" i="39"/>
  <c r="BP194" i="39"/>
  <c r="BO194" i="39"/>
  <c r="BN194" i="39"/>
  <c r="BM194" i="39"/>
  <c r="BL194" i="39"/>
  <c r="BK194" i="39"/>
  <c r="BJ194" i="39"/>
  <c r="BI194" i="39"/>
  <c r="BH194" i="39"/>
  <c r="BG194" i="39"/>
  <c r="BF194" i="39"/>
  <c r="BE194" i="39"/>
  <c r="BD194" i="39"/>
  <c r="BC194" i="39"/>
  <c r="BB194" i="39"/>
  <c r="BA194" i="39"/>
  <c r="AZ194" i="39"/>
  <c r="AY194" i="39"/>
  <c r="AX194" i="39"/>
  <c r="AW194" i="39"/>
  <c r="AV194" i="39"/>
  <c r="AU194" i="39"/>
  <c r="AT194" i="39"/>
  <c r="AS194" i="39"/>
  <c r="AR194" i="39"/>
  <c r="AQ194" i="39"/>
  <c r="AP194" i="39"/>
  <c r="AO194" i="39"/>
  <c r="AN194" i="39"/>
  <c r="AM194" i="39"/>
  <c r="AL194" i="39"/>
  <c r="AK194" i="39"/>
  <c r="AJ194" i="39"/>
  <c r="AI194" i="39"/>
  <c r="AH194" i="39"/>
  <c r="AG194" i="39"/>
  <c r="AF194" i="39"/>
  <c r="AE194" i="39"/>
  <c r="AD194" i="39"/>
  <c r="AC194" i="39"/>
  <c r="AB194" i="39"/>
  <c r="AA194" i="39"/>
  <c r="Z194" i="39"/>
  <c r="Y194" i="39"/>
  <c r="X194" i="39"/>
  <c r="W194" i="39"/>
  <c r="V194" i="39"/>
  <c r="U194" i="39"/>
  <c r="T194" i="39"/>
  <c r="S194" i="39"/>
  <c r="R194" i="39"/>
  <c r="Q194" i="39"/>
  <c r="P194" i="39"/>
  <c r="O194" i="39"/>
  <c r="N194" i="39"/>
  <c r="M194" i="39"/>
  <c r="L194" i="39"/>
  <c r="K194" i="39"/>
  <c r="J194" i="39"/>
  <c r="I194" i="39"/>
  <c r="H194" i="39"/>
  <c r="G194" i="39"/>
  <c r="F194" i="39"/>
  <c r="E194" i="39"/>
  <c r="D194" i="39"/>
  <c r="C194" i="39"/>
  <c r="B194" i="39"/>
  <c r="BS193" i="39"/>
  <c r="BR193" i="39"/>
  <c r="BQ193" i="39"/>
  <c r="BP193" i="39"/>
  <c r="BO193" i="39"/>
  <c r="BN193" i="39"/>
  <c r="BM193" i="39"/>
  <c r="BL193" i="39"/>
  <c r="BK193" i="39"/>
  <c r="BJ193" i="39"/>
  <c r="BI193" i="39"/>
  <c r="BH193" i="39"/>
  <c r="BG193" i="39"/>
  <c r="BF193" i="39"/>
  <c r="BE193" i="39"/>
  <c r="BD193" i="39"/>
  <c r="BC193" i="39"/>
  <c r="BB193" i="39"/>
  <c r="BA193" i="39"/>
  <c r="AZ193" i="39"/>
  <c r="AY193" i="39"/>
  <c r="AX193" i="39"/>
  <c r="AW193" i="39"/>
  <c r="AV193" i="39"/>
  <c r="AU193" i="39"/>
  <c r="AT193" i="39"/>
  <c r="AS193" i="39"/>
  <c r="AR193" i="39"/>
  <c r="AQ193" i="39"/>
  <c r="AP193" i="39"/>
  <c r="AO193" i="39"/>
  <c r="AN193" i="39"/>
  <c r="AM193" i="39"/>
  <c r="AL193" i="39"/>
  <c r="AK193" i="39"/>
  <c r="AJ193" i="39"/>
  <c r="AI193" i="39"/>
  <c r="AH193" i="39"/>
  <c r="AG193" i="39"/>
  <c r="AF193" i="39"/>
  <c r="AE193" i="39"/>
  <c r="AD193" i="39"/>
  <c r="AC193" i="39"/>
  <c r="AB193" i="39"/>
  <c r="AA193" i="39"/>
  <c r="Z193" i="39"/>
  <c r="Y193" i="39"/>
  <c r="X193" i="39"/>
  <c r="W193" i="39"/>
  <c r="V193" i="39"/>
  <c r="U193" i="39"/>
  <c r="T193" i="39"/>
  <c r="S193" i="39"/>
  <c r="R193" i="39"/>
  <c r="Q193" i="39"/>
  <c r="P193" i="39"/>
  <c r="O193" i="39"/>
  <c r="N193" i="39"/>
  <c r="M193" i="39"/>
  <c r="L193" i="39"/>
  <c r="K193" i="39"/>
  <c r="J193" i="39"/>
  <c r="I193" i="39"/>
  <c r="H193" i="39"/>
  <c r="G193" i="39"/>
  <c r="F193" i="39"/>
  <c r="E193" i="39"/>
  <c r="D193" i="39"/>
  <c r="C193" i="39"/>
  <c r="B193" i="39"/>
  <c r="BS192" i="39"/>
  <c r="BR192" i="39"/>
  <c r="BQ192" i="39"/>
  <c r="BP192" i="39"/>
  <c r="BO192" i="39"/>
  <c r="BN192" i="39"/>
  <c r="BM192" i="39"/>
  <c r="BL192" i="39"/>
  <c r="BK192" i="39"/>
  <c r="BJ192" i="39"/>
  <c r="BI192" i="39"/>
  <c r="BH192" i="39"/>
  <c r="BG192" i="39"/>
  <c r="BF192" i="39"/>
  <c r="BE192" i="39"/>
  <c r="BD192" i="39"/>
  <c r="BC192" i="39"/>
  <c r="BB192" i="39"/>
  <c r="BA192" i="39"/>
  <c r="AZ192" i="39"/>
  <c r="AY192" i="39"/>
  <c r="AX192" i="39"/>
  <c r="AW192" i="39"/>
  <c r="AV192" i="39"/>
  <c r="AU192" i="39"/>
  <c r="AT192" i="39"/>
  <c r="AS192" i="39"/>
  <c r="AR192" i="39"/>
  <c r="AQ192" i="39"/>
  <c r="AP192" i="39"/>
  <c r="AO192" i="39"/>
  <c r="AN192" i="39"/>
  <c r="AM192" i="39"/>
  <c r="AL192" i="39"/>
  <c r="AK192" i="39"/>
  <c r="AJ192" i="39"/>
  <c r="AI192" i="39"/>
  <c r="AH192" i="39"/>
  <c r="AG192" i="39"/>
  <c r="AF192" i="39"/>
  <c r="AE192" i="39"/>
  <c r="AD192" i="39"/>
  <c r="AC192" i="39"/>
  <c r="AB192" i="39"/>
  <c r="AA192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B192" i="39"/>
  <c r="BS191" i="39"/>
  <c r="BR191" i="39"/>
  <c r="BQ191" i="39"/>
  <c r="BP191" i="39"/>
  <c r="BO191" i="39"/>
  <c r="BN191" i="39"/>
  <c r="BM191" i="39"/>
  <c r="BL191" i="39"/>
  <c r="BK191" i="39"/>
  <c r="BJ191" i="39"/>
  <c r="BI191" i="39"/>
  <c r="BH191" i="39"/>
  <c r="BG191" i="39"/>
  <c r="BF191" i="39"/>
  <c r="BE191" i="39"/>
  <c r="BD191" i="39"/>
  <c r="BC191" i="39"/>
  <c r="BB191" i="39"/>
  <c r="BA191" i="39"/>
  <c r="AZ191" i="39"/>
  <c r="AY191" i="39"/>
  <c r="AX191" i="39"/>
  <c r="AW191" i="39"/>
  <c r="AV191" i="39"/>
  <c r="AU191" i="39"/>
  <c r="AT191" i="39"/>
  <c r="AS191" i="39"/>
  <c r="AR191" i="39"/>
  <c r="AQ191" i="39"/>
  <c r="AP191" i="39"/>
  <c r="AO191" i="39"/>
  <c r="AN191" i="39"/>
  <c r="AM191" i="39"/>
  <c r="AL191" i="39"/>
  <c r="AK191" i="39"/>
  <c r="AJ191" i="39"/>
  <c r="AI191" i="39"/>
  <c r="AH191" i="39"/>
  <c r="AG191" i="39"/>
  <c r="AF191" i="39"/>
  <c r="AE191" i="39"/>
  <c r="AD191" i="39"/>
  <c r="AC191" i="39"/>
  <c r="AB191" i="39"/>
  <c r="AA191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B191" i="39"/>
  <c r="BS190" i="39"/>
  <c r="BR190" i="39"/>
  <c r="BQ190" i="39"/>
  <c r="BP190" i="39"/>
  <c r="BO190" i="39"/>
  <c r="BN190" i="39"/>
  <c r="BM190" i="39"/>
  <c r="BL190" i="39"/>
  <c r="BK190" i="39"/>
  <c r="BJ190" i="39"/>
  <c r="BI190" i="39"/>
  <c r="BH190" i="39"/>
  <c r="BG190" i="39"/>
  <c r="BF190" i="39"/>
  <c r="BE190" i="39"/>
  <c r="BD190" i="39"/>
  <c r="BC190" i="39"/>
  <c r="BB190" i="39"/>
  <c r="BA190" i="39"/>
  <c r="AZ190" i="39"/>
  <c r="AY190" i="39"/>
  <c r="AX190" i="39"/>
  <c r="AW190" i="39"/>
  <c r="AV190" i="39"/>
  <c r="AU190" i="39"/>
  <c r="AT190" i="39"/>
  <c r="AS190" i="39"/>
  <c r="AR190" i="39"/>
  <c r="AQ190" i="39"/>
  <c r="AP190" i="39"/>
  <c r="AO190" i="39"/>
  <c r="AN190" i="39"/>
  <c r="AM190" i="39"/>
  <c r="AL190" i="39"/>
  <c r="AK190" i="39"/>
  <c r="AJ190" i="39"/>
  <c r="AI190" i="39"/>
  <c r="AH190" i="39"/>
  <c r="AG190" i="39"/>
  <c r="AF190" i="39"/>
  <c r="AE190" i="39"/>
  <c r="AD190" i="39"/>
  <c r="AC190" i="39"/>
  <c r="AB190" i="39"/>
  <c r="AA190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B190" i="39"/>
  <c r="BS189" i="39"/>
  <c r="BR189" i="39"/>
  <c r="BQ189" i="39"/>
  <c r="BP189" i="39"/>
  <c r="BO189" i="39"/>
  <c r="BN189" i="39"/>
  <c r="BM189" i="39"/>
  <c r="BL189" i="39"/>
  <c r="BK189" i="39"/>
  <c r="BJ189" i="39"/>
  <c r="BI189" i="39"/>
  <c r="BH189" i="39"/>
  <c r="BG189" i="39"/>
  <c r="BF189" i="39"/>
  <c r="BE189" i="39"/>
  <c r="BD189" i="39"/>
  <c r="BC189" i="39"/>
  <c r="BB189" i="39"/>
  <c r="BA189" i="39"/>
  <c r="AZ189" i="39"/>
  <c r="AY189" i="39"/>
  <c r="AX189" i="39"/>
  <c r="AW189" i="39"/>
  <c r="AV189" i="39"/>
  <c r="AU189" i="39"/>
  <c r="AT189" i="39"/>
  <c r="AS189" i="39"/>
  <c r="AR189" i="39"/>
  <c r="AQ189" i="39"/>
  <c r="AP189" i="39"/>
  <c r="AO189" i="39"/>
  <c r="AN189" i="39"/>
  <c r="AM189" i="39"/>
  <c r="AL189" i="39"/>
  <c r="AK189" i="39"/>
  <c r="AJ189" i="39"/>
  <c r="AI189" i="39"/>
  <c r="AH189" i="39"/>
  <c r="AG189" i="39"/>
  <c r="AF189" i="39"/>
  <c r="AE189" i="39"/>
  <c r="AD189" i="39"/>
  <c r="AC189" i="39"/>
  <c r="AB189" i="39"/>
  <c r="AA189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B189" i="39"/>
  <c r="BS188" i="39"/>
  <c r="BR188" i="39"/>
  <c r="BQ188" i="39"/>
  <c r="BP188" i="39"/>
  <c r="BO188" i="39"/>
  <c r="BN188" i="39"/>
  <c r="BM188" i="39"/>
  <c r="BL188" i="39"/>
  <c r="BK188" i="39"/>
  <c r="BJ188" i="39"/>
  <c r="BI188" i="39"/>
  <c r="BH188" i="39"/>
  <c r="BG188" i="39"/>
  <c r="BF188" i="39"/>
  <c r="BE188" i="39"/>
  <c r="BD188" i="39"/>
  <c r="BC188" i="39"/>
  <c r="BB188" i="39"/>
  <c r="BA188" i="39"/>
  <c r="AZ188" i="39"/>
  <c r="AY188" i="39"/>
  <c r="AX188" i="39"/>
  <c r="AW188" i="39"/>
  <c r="AV188" i="39"/>
  <c r="AU188" i="39"/>
  <c r="AT188" i="39"/>
  <c r="AS188" i="39"/>
  <c r="AR188" i="39"/>
  <c r="AQ188" i="39"/>
  <c r="AP188" i="39"/>
  <c r="AO188" i="39"/>
  <c r="AN188" i="39"/>
  <c r="AM188" i="39"/>
  <c r="AL188" i="39"/>
  <c r="AK188" i="39"/>
  <c r="AJ188" i="39"/>
  <c r="AI188" i="39"/>
  <c r="AH188" i="39"/>
  <c r="AG188" i="39"/>
  <c r="AF188" i="39"/>
  <c r="AE188" i="39"/>
  <c r="AD188" i="39"/>
  <c r="AC188" i="39"/>
  <c r="AB188" i="39"/>
  <c r="AA188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B188" i="39"/>
  <c r="BS187" i="39"/>
  <c r="BR187" i="39"/>
  <c r="BQ187" i="39"/>
  <c r="BP187" i="39"/>
  <c r="BO187" i="39"/>
  <c r="BN187" i="39"/>
  <c r="BM187" i="39"/>
  <c r="BL187" i="39"/>
  <c r="BK187" i="39"/>
  <c r="BJ187" i="39"/>
  <c r="BI187" i="39"/>
  <c r="BH187" i="39"/>
  <c r="BG187" i="39"/>
  <c r="BF187" i="39"/>
  <c r="BE187" i="39"/>
  <c r="BD187" i="39"/>
  <c r="BC187" i="39"/>
  <c r="BB187" i="39"/>
  <c r="BA187" i="39"/>
  <c r="AZ187" i="39"/>
  <c r="AY187" i="39"/>
  <c r="AX187" i="39"/>
  <c r="AW187" i="39"/>
  <c r="AV187" i="39"/>
  <c r="AU187" i="39"/>
  <c r="AT187" i="39"/>
  <c r="AS187" i="39"/>
  <c r="AR187" i="39"/>
  <c r="AQ187" i="39"/>
  <c r="AP187" i="39"/>
  <c r="AO187" i="39"/>
  <c r="AN187" i="39"/>
  <c r="AM187" i="39"/>
  <c r="AL187" i="39"/>
  <c r="AK187" i="39"/>
  <c r="AJ187" i="39"/>
  <c r="AI187" i="39"/>
  <c r="AH187" i="39"/>
  <c r="AG187" i="39"/>
  <c r="AF187" i="39"/>
  <c r="AE187" i="39"/>
  <c r="AD187" i="39"/>
  <c r="AC187" i="39"/>
  <c r="AB187" i="39"/>
  <c r="AA187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B187" i="39"/>
  <c r="BS186" i="39"/>
  <c r="BR186" i="39"/>
  <c r="BQ186" i="39"/>
  <c r="BP186" i="39"/>
  <c r="BO186" i="39"/>
  <c r="BN186" i="39"/>
  <c r="BM186" i="39"/>
  <c r="BL186" i="39"/>
  <c r="BK186" i="39"/>
  <c r="BJ186" i="39"/>
  <c r="BI186" i="39"/>
  <c r="BH186" i="39"/>
  <c r="BG186" i="39"/>
  <c r="BF186" i="39"/>
  <c r="BE186" i="39"/>
  <c r="BD186" i="39"/>
  <c r="BC186" i="39"/>
  <c r="BB186" i="39"/>
  <c r="BA186" i="39"/>
  <c r="AZ186" i="39"/>
  <c r="AY186" i="39"/>
  <c r="AX186" i="39"/>
  <c r="AW186" i="39"/>
  <c r="AV186" i="39"/>
  <c r="AU186" i="39"/>
  <c r="AT186" i="39"/>
  <c r="AS186" i="39"/>
  <c r="AR186" i="39"/>
  <c r="AQ186" i="39"/>
  <c r="AP186" i="39"/>
  <c r="AO186" i="39"/>
  <c r="AN186" i="39"/>
  <c r="AM186" i="39"/>
  <c r="AL186" i="39"/>
  <c r="AK186" i="39"/>
  <c r="AJ186" i="39"/>
  <c r="AI186" i="39"/>
  <c r="AH186" i="39"/>
  <c r="AG186" i="39"/>
  <c r="AF186" i="39"/>
  <c r="AE186" i="39"/>
  <c r="AD186" i="39"/>
  <c r="AC186" i="39"/>
  <c r="AB186" i="39"/>
  <c r="AA186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B186" i="39"/>
  <c r="BS185" i="39"/>
  <c r="BR185" i="39"/>
  <c r="BQ185" i="39"/>
  <c r="BP185" i="39"/>
  <c r="BO185" i="39"/>
  <c r="BN185" i="39"/>
  <c r="BM185" i="39"/>
  <c r="BL185" i="39"/>
  <c r="BK185" i="39"/>
  <c r="BJ185" i="39"/>
  <c r="BI185" i="39"/>
  <c r="BH185" i="39"/>
  <c r="BG185" i="39"/>
  <c r="BF185" i="39"/>
  <c r="BE185" i="39"/>
  <c r="BD185" i="39"/>
  <c r="BC185" i="39"/>
  <c r="BB185" i="39"/>
  <c r="BA185" i="39"/>
  <c r="AZ185" i="39"/>
  <c r="AY185" i="39"/>
  <c r="AX185" i="39"/>
  <c r="AW185" i="39"/>
  <c r="AV185" i="39"/>
  <c r="AU185" i="39"/>
  <c r="AT185" i="39"/>
  <c r="AS185" i="39"/>
  <c r="AR185" i="39"/>
  <c r="AQ185" i="39"/>
  <c r="AP185" i="39"/>
  <c r="AO185" i="39"/>
  <c r="AN185" i="39"/>
  <c r="AM185" i="39"/>
  <c r="AL185" i="39"/>
  <c r="AK185" i="39"/>
  <c r="AJ185" i="39"/>
  <c r="AI185" i="39"/>
  <c r="AH185" i="39"/>
  <c r="AG185" i="39"/>
  <c r="AF185" i="39"/>
  <c r="AE185" i="39"/>
  <c r="AD185" i="39"/>
  <c r="AC185" i="39"/>
  <c r="AB185" i="39"/>
  <c r="AA185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B185" i="39"/>
  <c r="BS184" i="39"/>
  <c r="BR184" i="39"/>
  <c r="BQ184" i="39"/>
  <c r="BP184" i="39"/>
  <c r="BO184" i="39"/>
  <c r="BN184" i="39"/>
  <c r="BM184" i="39"/>
  <c r="BL184" i="39"/>
  <c r="BK184" i="39"/>
  <c r="BJ184" i="39"/>
  <c r="BI184" i="39"/>
  <c r="BH184" i="39"/>
  <c r="BG184" i="39"/>
  <c r="BF184" i="39"/>
  <c r="BE184" i="39"/>
  <c r="BD184" i="39"/>
  <c r="BC184" i="39"/>
  <c r="BB184" i="39"/>
  <c r="BA184" i="39"/>
  <c r="AZ184" i="39"/>
  <c r="AY184" i="39"/>
  <c r="AX184" i="39"/>
  <c r="AW184" i="39"/>
  <c r="AV184" i="39"/>
  <c r="AU184" i="39"/>
  <c r="AT184" i="39"/>
  <c r="AS184" i="39"/>
  <c r="AR184" i="39"/>
  <c r="AQ184" i="39"/>
  <c r="AP184" i="39"/>
  <c r="AO184" i="39"/>
  <c r="AN184" i="39"/>
  <c r="AM184" i="39"/>
  <c r="AL184" i="39"/>
  <c r="AK184" i="39"/>
  <c r="AJ184" i="39"/>
  <c r="AI184" i="39"/>
  <c r="AH184" i="39"/>
  <c r="AG184" i="39"/>
  <c r="AF184" i="39"/>
  <c r="AE184" i="39"/>
  <c r="AD184" i="39"/>
  <c r="AC184" i="39"/>
  <c r="AB184" i="39"/>
  <c r="AA184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B184" i="39"/>
  <c r="BS183" i="39"/>
  <c r="BR183" i="39"/>
  <c r="BQ183" i="39"/>
  <c r="BP183" i="39"/>
  <c r="BO183" i="39"/>
  <c r="BN183" i="39"/>
  <c r="BM183" i="39"/>
  <c r="BL183" i="39"/>
  <c r="BK183" i="39"/>
  <c r="BJ183" i="39"/>
  <c r="BI183" i="39"/>
  <c r="BH183" i="39"/>
  <c r="BG183" i="39"/>
  <c r="BF183" i="39"/>
  <c r="BE183" i="39"/>
  <c r="BD183" i="39"/>
  <c r="BC183" i="39"/>
  <c r="BB183" i="39"/>
  <c r="BA183" i="39"/>
  <c r="AZ183" i="39"/>
  <c r="AY183" i="39"/>
  <c r="AX183" i="39"/>
  <c r="AW183" i="39"/>
  <c r="AV183" i="39"/>
  <c r="AU183" i="39"/>
  <c r="AT183" i="39"/>
  <c r="AS183" i="39"/>
  <c r="AR183" i="39"/>
  <c r="AQ183" i="39"/>
  <c r="AP183" i="39"/>
  <c r="AO183" i="39"/>
  <c r="AN183" i="39"/>
  <c r="AM183" i="39"/>
  <c r="AL183" i="39"/>
  <c r="AK183" i="39"/>
  <c r="AJ183" i="39"/>
  <c r="AI183" i="39"/>
  <c r="AH183" i="39"/>
  <c r="AG183" i="39"/>
  <c r="AF183" i="39"/>
  <c r="AE183" i="39"/>
  <c r="AD183" i="39"/>
  <c r="AC183" i="39"/>
  <c r="AB183" i="39"/>
  <c r="AA183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B183" i="39"/>
  <c r="BS182" i="39"/>
  <c r="BR182" i="39"/>
  <c r="BQ182" i="39"/>
  <c r="BP182" i="39"/>
  <c r="BO182" i="39"/>
  <c r="BN182" i="39"/>
  <c r="BM182" i="39"/>
  <c r="BL182" i="39"/>
  <c r="BK182" i="39"/>
  <c r="BJ182" i="39"/>
  <c r="BI182" i="39"/>
  <c r="BH182" i="39"/>
  <c r="BG182" i="39"/>
  <c r="BF182" i="39"/>
  <c r="BE182" i="39"/>
  <c r="BD182" i="39"/>
  <c r="BC182" i="39"/>
  <c r="BB182" i="39"/>
  <c r="BA182" i="39"/>
  <c r="AZ182" i="39"/>
  <c r="AY182" i="39"/>
  <c r="AX182" i="39"/>
  <c r="AW182" i="39"/>
  <c r="AV182" i="39"/>
  <c r="AU182" i="39"/>
  <c r="AT182" i="39"/>
  <c r="AS182" i="39"/>
  <c r="AR182" i="39"/>
  <c r="AQ182" i="39"/>
  <c r="AP182" i="39"/>
  <c r="AO182" i="39"/>
  <c r="AN182" i="39"/>
  <c r="AM182" i="39"/>
  <c r="AL182" i="39"/>
  <c r="AK182" i="39"/>
  <c r="AJ182" i="39"/>
  <c r="AI182" i="39"/>
  <c r="AH182" i="39"/>
  <c r="AG182" i="39"/>
  <c r="AF182" i="39"/>
  <c r="AE182" i="39"/>
  <c r="AD182" i="39"/>
  <c r="AC182" i="39"/>
  <c r="AB182" i="39"/>
  <c r="AA182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B182" i="39"/>
  <c r="BS181" i="39"/>
  <c r="BR181" i="39"/>
  <c r="BQ181" i="39"/>
  <c r="BP181" i="39"/>
  <c r="BO181" i="39"/>
  <c r="BN181" i="39"/>
  <c r="BM181" i="39"/>
  <c r="BL181" i="39"/>
  <c r="BK181" i="39"/>
  <c r="BJ181" i="39"/>
  <c r="BI181" i="39"/>
  <c r="BH181" i="39"/>
  <c r="BG181" i="39"/>
  <c r="BF181" i="39"/>
  <c r="BE181" i="39"/>
  <c r="BD181" i="39"/>
  <c r="BC181" i="39"/>
  <c r="BB181" i="39"/>
  <c r="BA181" i="39"/>
  <c r="AZ181" i="39"/>
  <c r="AY181" i="39"/>
  <c r="AX181" i="39"/>
  <c r="AW181" i="39"/>
  <c r="AV181" i="39"/>
  <c r="AU181" i="39"/>
  <c r="AT181" i="39"/>
  <c r="AS181" i="39"/>
  <c r="AR181" i="39"/>
  <c r="AQ181" i="39"/>
  <c r="AP181" i="39"/>
  <c r="AO181" i="39"/>
  <c r="AN181" i="39"/>
  <c r="AM181" i="39"/>
  <c r="AL181" i="39"/>
  <c r="AK181" i="39"/>
  <c r="AJ181" i="39"/>
  <c r="AI181" i="39"/>
  <c r="AH181" i="39"/>
  <c r="AG181" i="39"/>
  <c r="AF181" i="39"/>
  <c r="AE181" i="39"/>
  <c r="AD181" i="39"/>
  <c r="AC181" i="39"/>
  <c r="AB181" i="39"/>
  <c r="AA181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B181" i="39"/>
  <c r="BS180" i="39"/>
  <c r="BR180" i="39"/>
  <c r="BQ180" i="39"/>
  <c r="BP180" i="39"/>
  <c r="BO180" i="39"/>
  <c r="BN180" i="39"/>
  <c r="BM180" i="39"/>
  <c r="BL180" i="39"/>
  <c r="BK180" i="39"/>
  <c r="BJ180" i="39"/>
  <c r="BI180" i="39"/>
  <c r="BH180" i="39"/>
  <c r="BG180" i="39"/>
  <c r="BF180" i="39"/>
  <c r="BE180" i="39"/>
  <c r="BD180" i="39"/>
  <c r="BC180" i="39"/>
  <c r="BB180" i="39"/>
  <c r="BA180" i="39"/>
  <c r="AZ180" i="39"/>
  <c r="AY180" i="39"/>
  <c r="AX180" i="39"/>
  <c r="AW180" i="39"/>
  <c r="AV180" i="39"/>
  <c r="AU180" i="39"/>
  <c r="AT180" i="39"/>
  <c r="AS180" i="39"/>
  <c r="AR180" i="39"/>
  <c r="AQ180" i="39"/>
  <c r="AP180" i="39"/>
  <c r="AO180" i="39"/>
  <c r="AN180" i="39"/>
  <c r="AM180" i="39"/>
  <c r="AL180" i="39"/>
  <c r="AK180" i="39"/>
  <c r="AJ180" i="39"/>
  <c r="AI180" i="39"/>
  <c r="AH180" i="39"/>
  <c r="AG180" i="39"/>
  <c r="AF180" i="39"/>
  <c r="AE180" i="39"/>
  <c r="AD180" i="39"/>
  <c r="AC180" i="39"/>
  <c r="AB180" i="39"/>
  <c r="AA180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B180" i="39"/>
  <c r="BS179" i="39"/>
  <c r="BR179" i="39"/>
  <c r="BQ179" i="39"/>
  <c r="BP179" i="39"/>
  <c r="BO179" i="39"/>
  <c r="BN179" i="39"/>
  <c r="BM179" i="39"/>
  <c r="BL179" i="39"/>
  <c r="BK179" i="39"/>
  <c r="BJ179" i="39"/>
  <c r="BI179" i="39"/>
  <c r="BH179" i="39"/>
  <c r="BG179" i="39"/>
  <c r="BF179" i="39"/>
  <c r="BE179" i="39"/>
  <c r="BD179" i="39"/>
  <c r="BC179" i="39"/>
  <c r="BB179" i="39"/>
  <c r="BA179" i="39"/>
  <c r="AZ179" i="39"/>
  <c r="AY179" i="39"/>
  <c r="AX179" i="39"/>
  <c r="AW179" i="39"/>
  <c r="AV179" i="39"/>
  <c r="AU179" i="39"/>
  <c r="AT179" i="39"/>
  <c r="AS179" i="39"/>
  <c r="AR179" i="39"/>
  <c r="AQ179" i="39"/>
  <c r="AP179" i="39"/>
  <c r="AO179" i="39"/>
  <c r="AN179" i="39"/>
  <c r="AM179" i="39"/>
  <c r="AL179" i="39"/>
  <c r="AK179" i="39"/>
  <c r="AJ179" i="39"/>
  <c r="AI179" i="39"/>
  <c r="AH179" i="39"/>
  <c r="AG179" i="39"/>
  <c r="AF179" i="39"/>
  <c r="AE179" i="39"/>
  <c r="AD179" i="39"/>
  <c r="AC179" i="39"/>
  <c r="AB179" i="39"/>
  <c r="AA179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B179" i="39"/>
  <c r="BS178" i="39"/>
  <c r="BR178" i="39"/>
  <c r="BQ178" i="39"/>
  <c r="BP178" i="39"/>
  <c r="BO178" i="39"/>
  <c r="BN178" i="39"/>
  <c r="BM178" i="39"/>
  <c r="BL178" i="39"/>
  <c r="BK178" i="39"/>
  <c r="BJ178" i="39"/>
  <c r="BI178" i="39"/>
  <c r="BH178" i="39"/>
  <c r="BG178" i="39"/>
  <c r="BF178" i="39"/>
  <c r="BE178" i="39"/>
  <c r="BD178" i="39"/>
  <c r="BC178" i="39"/>
  <c r="BB178" i="39"/>
  <c r="BA178" i="39"/>
  <c r="AZ178" i="39"/>
  <c r="AY178" i="39"/>
  <c r="AX178" i="39"/>
  <c r="AW178" i="39"/>
  <c r="AV178" i="39"/>
  <c r="AU178" i="39"/>
  <c r="AT178" i="39"/>
  <c r="AS178" i="39"/>
  <c r="AR178" i="39"/>
  <c r="AQ178" i="39"/>
  <c r="AP178" i="39"/>
  <c r="AO178" i="39"/>
  <c r="AN178" i="39"/>
  <c r="AM178" i="39"/>
  <c r="AL178" i="39"/>
  <c r="AK178" i="39"/>
  <c r="AJ178" i="39"/>
  <c r="AI178" i="39"/>
  <c r="AH178" i="39"/>
  <c r="AG178" i="39"/>
  <c r="AF178" i="39"/>
  <c r="AE178" i="39"/>
  <c r="AD178" i="39"/>
  <c r="AC178" i="39"/>
  <c r="AB178" i="39"/>
  <c r="AA178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B178" i="39"/>
  <c r="BS177" i="39"/>
  <c r="BR177" i="39"/>
  <c r="BQ177" i="39"/>
  <c r="BP177" i="39"/>
  <c r="BO177" i="39"/>
  <c r="BN177" i="39"/>
  <c r="BM177" i="39"/>
  <c r="BL177" i="39"/>
  <c r="BK177" i="39"/>
  <c r="BJ177" i="39"/>
  <c r="BI177" i="39"/>
  <c r="BH177" i="39"/>
  <c r="BG177" i="39"/>
  <c r="BF177" i="39"/>
  <c r="BE177" i="39"/>
  <c r="BD177" i="39"/>
  <c r="BC177" i="39"/>
  <c r="BB177" i="39"/>
  <c r="BA177" i="39"/>
  <c r="AZ177" i="39"/>
  <c r="AY177" i="39"/>
  <c r="AX177" i="39"/>
  <c r="AW177" i="39"/>
  <c r="AV177" i="39"/>
  <c r="AU177" i="39"/>
  <c r="AT177" i="39"/>
  <c r="AS177" i="39"/>
  <c r="AR177" i="39"/>
  <c r="AQ177" i="39"/>
  <c r="AP177" i="39"/>
  <c r="AO177" i="39"/>
  <c r="AN177" i="39"/>
  <c r="AM177" i="39"/>
  <c r="AL177" i="39"/>
  <c r="AK177" i="39"/>
  <c r="AJ177" i="39"/>
  <c r="AI177" i="39"/>
  <c r="AH177" i="39"/>
  <c r="AG177" i="39"/>
  <c r="AF177" i="39"/>
  <c r="AE177" i="39"/>
  <c r="AD177" i="39"/>
  <c r="AC177" i="39"/>
  <c r="AB177" i="39"/>
  <c r="AA177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B177" i="39"/>
  <c r="BS176" i="39"/>
  <c r="BR176" i="39"/>
  <c r="BQ176" i="39"/>
  <c r="BP176" i="39"/>
  <c r="BO176" i="39"/>
  <c r="BN176" i="39"/>
  <c r="BM176" i="39"/>
  <c r="BL176" i="39"/>
  <c r="BK176" i="39"/>
  <c r="BJ176" i="39"/>
  <c r="BI176" i="39"/>
  <c r="BH176" i="39"/>
  <c r="BG176" i="39"/>
  <c r="BF176" i="39"/>
  <c r="BE176" i="39"/>
  <c r="BD176" i="39"/>
  <c r="BC176" i="39"/>
  <c r="BB176" i="39"/>
  <c r="BA176" i="39"/>
  <c r="AZ176" i="39"/>
  <c r="AY176" i="39"/>
  <c r="AX176" i="39"/>
  <c r="AW176" i="39"/>
  <c r="AV176" i="39"/>
  <c r="AU176" i="39"/>
  <c r="AT176" i="39"/>
  <c r="AS176" i="39"/>
  <c r="AR176" i="39"/>
  <c r="AQ176" i="39"/>
  <c r="AP176" i="39"/>
  <c r="AO176" i="39"/>
  <c r="AN176" i="39"/>
  <c r="AM176" i="39"/>
  <c r="AL176" i="39"/>
  <c r="AK176" i="39"/>
  <c r="AJ176" i="39"/>
  <c r="AI176" i="39"/>
  <c r="AH176" i="39"/>
  <c r="AG176" i="39"/>
  <c r="AF176" i="39"/>
  <c r="AE176" i="39"/>
  <c r="AD176" i="39"/>
  <c r="AC176" i="39"/>
  <c r="AB176" i="39"/>
  <c r="AA176" i="39"/>
  <c r="Z176" i="39"/>
  <c r="Y176" i="39"/>
  <c r="X176" i="39"/>
  <c r="W176" i="39"/>
  <c r="V176" i="39"/>
  <c r="U176" i="39"/>
  <c r="T176" i="39"/>
  <c r="S176" i="39"/>
  <c r="R176" i="39"/>
  <c r="Q176" i="39"/>
  <c r="P176" i="39"/>
  <c r="O176" i="39"/>
  <c r="N176" i="39"/>
  <c r="M176" i="39"/>
  <c r="L176" i="39"/>
  <c r="K176" i="39"/>
  <c r="J176" i="39"/>
  <c r="I176" i="39"/>
  <c r="H176" i="39"/>
  <c r="G176" i="39"/>
  <c r="F176" i="39"/>
  <c r="E176" i="39"/>
  <c r="D176" i="39"/>
  <c r="C176" i="39"/>
  <c r="B176" i="39"/>
  <c r="BS175" i="39"/>
  <c r="BR175" i="39"/>
  <c r="BQ175" i="39"/>
  <c r="BP175" i="39"/>
  <c r="BO175" i="39"/>
  <c r="BN175" i="39"/>
  <c r="BM175" i="39"/>
  <c r="BL175" i="39"/>
  <c r="BK175" i="39"/>
  <c r="BJ175" i="39"/>
  <c r="BI175" i="39"/>
  <c r="BH175" i="39"/>
  <c r="BG175" i="39"/>
  <c r="BF175" i="39"/>
  <c r="BE175" i="39"/>
  <c r="BD175" i="39"/>
  <c r="BC175" i="39"/>
  <c r="BB175" i="39"/>
  <c r="BA175" i="39"/>
  <c r="AZ175" i="39"/>
  <c r="AY175" i="39"/>
  <c r="AX175" i="39"/>
  <c r="AW175" i="39"/>
  <c r="AV175" i="39"/>
  <c r="AU175" i="39"/>
  <c r="AT175" i="39"/>
  <c r="AS175" i="39"/>
  <c r="AR175" i="39"/>
  <c r="AQ175" i="39"/>
  <c r="AP175" i="39"/>
  <c r="AO175" i="39"/>
  <c r="AN175" i="39"/>
  <c r="AM175" i="39"/>
  <c r="AL175" i="39"/>
  <c r="AK175" i="39"/>
  <c r="AJ175" i="39"/>
  <c r="AI175" i="39"/>
  <c r="AH175" i="39"/>
  <c r="AG175" i="39"/>
  <c r="AF175" i="39"/>
  <c r="AE175" i="39"/>
  <c r="AD175" i="39"/>
  <c r="AC175" i="39"/>
  <c r="AB175" i="39"/>
  <c r="AA175" i="39"/>
  <c r="Z175" i="39"/>
  <c r="Y175" i="39"/>
  <c r="X175" i="39"/>
  <c r="W175" i="39"/>
  <c r="V175" i="39"/>
  <c r="U175" i="39"/>
  <c r="T175" i="39"/>
  <c r="S175" i="39"/>
  <c r="R175" i="39"/>
  <c r="Q175" i="39"/>
  <c r="P175" i="39"/>
  <c r="O175" i="39"/>
  <c r="N175" i="39"/>
  <c r="M175" i="39"/>
  <c r="L175" i="39"/>
  <c r="K175" i="39"/>
  <c r="J175" i="39"/>
  <c r="I175" i="39"/>
  <c r="H175" i="39"/>
  <c r="G175" i="39"/>
  <c r="F175" i="39"/>
  <c r="E175" i="39"/>
  <c r="D175" i="39"/>
  <c r="C175" i="39"/>
  <c r="B175" i="39"/>
  <c r="BS174" i="39"/>
  <c r="BR174" i="39"/>
  <c r="BQ174" i="39"/>
  <c r="BP174" i="39"/>
  <c r="BO174" i="39"/>
  <c r="BN174" i="39"/>
  <c r="BM174" i="39"/>
  <c r="BL174" i="39"/>
  <c r="BK174" i="39"/>
  <c r="BJ174" i="39"/>
  <c r="BI174" i="39"/>
  <c r="BH174" i="39"/>
  <c r="BG174" i="39"/>
  <c r="BF174" i="39"/>
  <c r="BE174" i="39"/>
  <c r="BD174" i="39"/>
  <c r="BC174" i="39"/>
  <c r="BB174" i="39"/>
  <c r="BA174" i="39"/>
  <c r="AZ174" i="39"/>
  <c r="AY174" i="39"/>
  <c r="AX174" i="39"/>
  <c r="AW174" i="39"/>
  <c r="AV174" i="39"/>
  <c r="AU174" i="39"/>
  <c r="AT174" i="39"/>
  <c r="AS174" i="39"/>
  <c r="AR174" i="39"/>
  <c r="AQ174" i="39"/>
  <c r="AP174" i="39"/>
  <c r="AO174" i="39"/>
  <c r="AN174" i="39"/>
  <c r="AM174" i="39"/>
  <c r="AL174" i="39"/>
  <c r="AK174" i="39"/>
  <c r="AJ174" i="39"/>
  <c r="AI174" i="39"/>
  <c r="AH174" i="39"/>
  <c r="AG174" i="39"/>
  <c r="AF174" i="39"/>
  <c r="AE174" i="39"/>
  <c r="AD174" i="39"/>
  <c r="AC174" i="39"/>
  <c r="AB174" i="39"/>
  <c r="AA174" i="39"/>
  <c r="Z174" i="39"/>
  <c r="Y174" i="39"/>
  <c r="X174" i="39"/>
  <c r="W174" i="39"/>
  <c r="V174" i="39"/>
  <c r="U174" i="39"/>
  <c r="T174" i="39"/>
  <c r="S174" i="39"/>
  <c r="R174" i="39"/>
  <c r="Q174" i="39"/>
  <c r="P174" i="39"/>
  <c r="O174" i="39"/>
  <c r="N174" i="39"/>
  <c r="M174" i="39"/>
  <c r="L174" i="39"/>
  <c r="K174" i="39"/>
  <c r="J174" i="39"/>
  <c r="I174" i="39"/>
  <c r="H174" i="39"/>
  <c r="G174" i="39"/>
  <c r="F174" i="39"/>
  <c r="E174" i="39"/>
  <c r="D174" i="39"/>
  <c r="C174" i="39"/>
  <c r="B174" i="39"/>
  <c r="BS173" i="39"/>
  <c r="BR173" i="39"/>
  <c r="BQ173" i="39"/>
  <c r="BP173" i="39"/>
  <c r="BO173" i="39"/>
  <c r="BN173" i="39"/>
  <c r="BM173" i="39"/>
  <c r="BL173" i="39"/>
  <c r="BK173" i="39"/>
  <c r="BJ173" i="39"/>
  <c r="BI173" i="39"/>
  <c r="BH173" i="39"/>
  <c r="BG173" i="39"/>
  <c r="BF173" i="39"/>
  <c r="BE173" i="39"/>
  <c r="BD173" i="39"/>
  <c r="BC173" i="39"/>
  <c r="BB173" i="39"/>
  <c r="BA173" i="39"/>
  <c r="AZ173" i="39"/>
  <c r="AY173" i="39"/>
  <c r="AX173" i="39"/>
  <c r="AW173" i="39"/>
  <c r="AV173" i="39"/>
  <c r="AU173" i="39"/>
  <c r="AT173" i="39"/>
  <c r="AS173" i="39"/>
  <c r="AR173" i="39"/>
  <c r="AQ173" i="39"/>
  <c r="AP173" i="39"/>
  <c r="AO173" i="39"/>
  <c r="AN173" i="39"/>
  <c r="AM173" i="39"/>
  <c r="AL173" i="39"/>
  <c r="AK173" i="39"/>
  <c r="AJ173" i="39"/>
  <c r="AI173" i="39"/>
  <c r="AH173" i="39"/>
  <c r="AG173" i="39"/>
  <c r="AF173" i="39"/>
  <c r="AE173" i="39"/>
  <c r="AD173" i="39"/>
  <c r="AC173" i="39"/>
  <c r="AB173" i="39"/>
  <c r="AA173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B173" i="39"/>
  <c r="BS172" i="39"/>
  <c r="BR172" i="39"/>
  <c r="BQ172" i="39"/>
  <c r="BP172" i="39"/>
  <c r="BO172" i="39"/>
  <c r="BN172" i="39"/>
  <c r="BM172" i="39"/>
  <c r="BL172" i="39"/>
  <c r="BK172" i="39"/>
  <c r="BJ172" i="39"/>
  <c r="BI172" i="39"/>
  <c r="BH172" i="39"/>
  <c r="BG172" i="39"/>
  <c r="BF172" i="39"/>
  <c r="BE172" i="39"/>
  <c r="BD172" i="39"/>
  <c r="BC172" i="39"/>
  <c r="BB172" i="39"/>
  <c r="BA172" i="39"/>
  <c r="AZ172" i="39"/>
  <c r="AY172" i="39"/>
  <c r="AX172" i="39"/>
  <c r="AW172" i="39"/>
  <c r="AV172" i="39"/>
  <c r="AU172" i="39"/>
  <c r="AT172" i="39"/>
  <c r="AS172" i="39"/>
  <c r="AR172" i="39"/>
  <c r="AQ172" i="39"/>
  <c r="AP172" i="39"/>
  <c r="AO172" i="39"/>
  <c r="AN172" i="39"/>
  <c r="AM172" i="39"/>
  <c r="AL172" i="39"/>
  <c r="AK172" i="39"/>
  <c r="AJ172" i="39"/>
  <c r="AI172" i="39"/>
  <c r="AH172" i="39"/>
  <c r="AG172" i="39"/>
  <c r="AF172" i="39"/>
  <c r="AE172" i="39"/>
  <c r="AD172" i="39"/>
  <c r="AC172" i="39"/>
  <c r="AB172" i="39"/>
  <c r="AA172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B172" i="39"/>
  <c r="BS171" i="39"/>
  <c r="BR171" i="39"/>
  <c r="BQ171" i="39"/>
  <c r="BP171" i="39"/>
  <c r="BO171" i="39"/>
  <c r="BN171" i="39"/>
  <c r="BM171" i="39"/>
  <c r="BL171" i="39"/>
  <c r="BK171" i="39"/>
  <c r="BJ171" i="39"/>
  <c r="BI171" i="39"/>
  <c r="BH171" i="39"/>
  <c r="BG171" i="39"/>
  <c r="BF171" i="39"/>
  <c r="BE171" i="39"/>
  <c r="BD171" i="39"/>
  <c r="BC171" i="39"/>
  <c r="BB171" i="39"/>
  <c r="BA171" i="39"/>
  <c r="AZ171" i="39"/>
  <c r="AY171" i="39"/>
  <c r="AX171" i="39"/>
  <c r="AW171" i="39"/>
  <c r="AV171" i="39"/>
  <c r="AU171" i="39"/>
  <c r="AT171" i="39"/>
  <c r="AS171" i="39"/>
  <c r="AR171" i="39"/>
  <c r="AQ171" i="39"/>
  <c r="AP171" i="39"/>
  <c r="AO171" i="39"/>
  <c r="AN171" i="39"/>
  <c r="AM171" i="39"/>
  <c r="AL171" i="39"/>
  <c r="AK171" i="39"/>
  <c r="AJ171" i="39"/>
  <c r="AI171" i="39"/>
  <c r="AH171" i="39"/>
  <c r="AG171" i="39"/>
  <c r="AF171" i="39"/>
  <c r="AE171" i="39"/>
  <c r="AD171" i="39"/>
  <c r="AC171" i="39"/>
  <c r="AB171" i="39"/>
  <c r="AA171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B171" i="39"/>
  <c r="BS170" i="39"/>
  <c r="BR170" i="39"/>
  <c r="BQ170" i="39"/>
  <c r="BP170" i="39"/>
  <c r="BO170" i="39"/>
  <c r="BN170" i="39"/>
  <c r="BM170" i="39"/>
  <c r="BL170" i="39"/>
  <c r="BK170" i="39"/>
  <c r="BJ170" i="39"/>
  <c r="BI170" i="39"/>
  <c r="BH170" i="39"/>
  <c r="BG170" i="39"/>
  <c r="BF170" i="39"/>
  <c r="BE170" i="39"/>
  <c r="BD170" i="39"/>
  <c r="BC170" i="39"/>
  <c r="BB170" i="39"/>
  <c r="BA170" i="39"/>
  <c r="AZ170" i="39"/>
  <c r="AY170" i="39"/>
  <c r="AX170" i="39"/>
  <c r="AW170" i="39"/>
  <c r="AV170" i="39"/>
  <c r="AU170" i="39"/>
  <c r="AT170" i="39"/>
  <c r="AS170" i="39"/>
  <c r="AR170" i="39"/>
  <c r="AQ170" i="39"/>
  <c r="AP170" i="39"/>
  <c r="AO170" i="39"/>
  <c r="AN170" i="39"/>
  <c r="AM170" i="39"/>
  <c r="AL170" i="39"/>
  <c r="AK170" i="39"/>
  <c r="AJ170" i="39"/>
  <c r="AI170" i="39"/>
  <c r="AH170" i="39"/>
  <c r="AG170" i="39"/>
  <c r="AF170" i="39"/>
  <c r="AE170" i="39"/>
  <c r="AD170" i="39"/>
  <c r="AC170" i="39"/>
  <c r="AB170" i="39"/>
  <c r="AA170" i="39"/>
  <c r="Z170" i="39"/>
  <c r="Y170" i="39"/>
  <c r="X170" i="39"/>
  <c r="W170" i="39"/>
  <c r="V170" i="39"/>
  <c r="U170" i="39"/>
  <c r="T170" i="39"/>
  <c r="S170" i="39"/>
  <c r="R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B170" i="39"/>
  <c r="BS169" i="39"/>
  <c r="BR169" i="39"/>
  <c r="BQ169" i="39"/>
  <c r="BP169" i="39"/>
  <c r="BO169" i="39"/>
  <c r="BN169" i="39"/>
  <c r="BM169" i="39"/>
  <c r="BL169" i="39"/>
  <c r="BK169" i="39"/>
  <c r="BJ169" i="39"/>
  <c r="BI169" i="39"/>
  <c r="BH169" i="39"/>
  <c r="BG169" i="39"/>
  <c r="BF169" i="39"/>
  <c r="BE169" i="39"/>
  <c r="BD169" i="39"/>
  <c r="BC169" i="39"/>
  <c r="BB169" i="39"/>
  <c r="BA169" i="39"/>
  <c r="AZ169" i="39"/>
  <c r="AY169" i="39"/>
  <c r="AX169" i="39"/>
  <c r="AW169" i="39"/>
  <c r="AV169" i="39"/>
  <c r="AU169" i="39"/>
  <c r="AT169" i="39"/>
  <c r="AS169" i="39"/>
  <c r="AR169" i="39"/>
  <c r="AQ169" i="39"/>
  <c r="AP169" i="39"/>
  <c r="AO169" i="39"/>
  <c r="AN169" i="39"/>
  <c r="AM169" i="39"/>
  <c r="AL169" i="39"/>
  <c r="AK169" i="39"/>
  <c r="AJ169" i="39"/>
  <c r="AI169" i="39"/>
  <c r="AH169" i="39"/>
  <c r="AG169" i="39"/>
  <c r="AF169" i="39"/>
  <c r="AE169" i="39"/>
  <c r="AD169" i="39"/>
  <c r="AC169" i="39"/>
  <c r="AB169" i="39"/>
  <c r="AA169" i="39"/>
  <c r="Z169" i="39"/>
  <c r="Y169" i="39"/>
  <c r="X169" i="39"/>
  <c r="W169" i="39"/>
  <c r="V169" i="39"/>
  <c r="U169" i="39"/>
  <c r="T169" i="39"/>
  <c r="S169" i="39"/>
  <c r="R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B169" i="39"/>
  <c r="BS168" i="39"/>
  <c r="BR168" i="39"/>
  <c r="BQ168" i="39"/>
  <c r="BP168" i="39"/>
  <c r="BO168" i="39"/>
  <c r="BN168" i="39"/>
  <c r="BM168" i="39"/>
  <c r="BL168" i="39"/>
  <c r="BK168" i="39"/>
  <c r="BJ168" i="39"/>
  <c r="BI168" i="39"/>
  <c r="BH168" i="39"/>
  <c r="BG168" i="39"/>
  <c r="BF168" i="39"/>
  <c r="BE168" i="39"/>
  <c r="BD168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Q168" i="39"/>
  <c r="AP168" i="39"/>
  <c r="AO168" i="39"/>
  <c r="AN168" i="39"/>
  <c r="AM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G168" i="39"/>
  <c r="C168" i="39"/>
  <c r="BS167" i="39"/>
  <c r="BR167" i="39"/>
  <c r="BQ167" i="39"/>
  <c r="BP167" i="39"/>
  <c r="BO167" i="39"/>
  <c r="BN167" i="39"/>
  <c r="BM167" i="39"/>
  <c r="BL167" i="39"/>
  <c r="BK167" i="39"/>
  <c r="BJ167" i="39"/>
  <c r="BI167" i="39"/>
  <c r="BH167" i="39"/>
  <c r="BG167" i="39"/>
  <c r="BF167" i="39"/>
  <c r="BE167" i="39"/>
  <c r="BD167" i="39"/>
  <c r="BC167" i="39"/>
  <c r="BB167" i="39"/>
  <c r="BA167" i="39"/>
  <c r="AZ167" i="39"/>
  <c r="AY167" i="39"/>
  <c r="AX167" i="39"/>
  <c r="AW167" i="39"/>
  <c r="AV167" i="39"/>
  <c r="AU167" i="39"/>
  <c r="AT167" i="39"/>
  <c r="AQ167" i="39"/>
  <c r="AP167" i="39"/>
  <c r="AO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G167" i="39"/>
  <c r="C167" i="39"/>
  <c r="BS166" i="39"/>
  <c r="BR166" i="39"/>
  <c r="BQ166" i="39"/>
  <c r="BP166" i="39"/>
  <c r="BO166" i="39"/>
  <c r="BN166" i="39"/>
  <c r="BM166" i="39"/>
  <c r="BL166" i="39"/>
  <c r="BK166" i="39"/>
  <c r="BJ166" i="39"/>
  <c r="BI166" i="39"/>
  <c r="BH166" i="39"/>
  <c r="BG166" i="39"/>
  <c r="BF166" i="39"/>
  <c r="BE166" i="39"/>
  <c r="BD166" i="39"/>
  <c r="BC166" i="39"/>
  <c r="BB166" i="39"/>
  <c r="BA166" i="39"/>
  <c r="AZ166" i="39"/>
  <c r="AY166" i="39"/>
  <c r="AX166" i="39"/>
  <c r="AW166" i="39"/>
  <c r="AV166" i="39"/>
  <c r="AU166" i="39"/>
  <c r="AT166" i="39"/>
  <c r="AQ166" i="39"/>
  <c r="AP166" i="39"/>
  <c r="AO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G166" i="39"/>
  <c r="C166" i="39"/>
  <c r="BS165" i="39"/>
  <c r="BR165" i="39"/>
  <c r="BQ165" i="39"/>
  <c r="BP165" i="39"/>
  <c r="BO165" i="39"/>
  <c r="BN165" i="39"/>
  <c r="BM165" i="39"/>
  <c r="BL165" i="39"/>
  <c r="BK165" i="39"/>
  <c r="BJ165" i="39"/>
  <c r="BI165" i="39"/>
  <c r="BH165" i="39"/>
  <c r="BG165" i="39"/>
  <c r="BF165" i="39"/>
  <c r="BE165" i="39"/>
  <c r="BD165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R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B165" i="39"/>
  <c r="BS164" i="39"/>
  <c r="BR164" i="39"/>
  <c r="BQ164" i="39"/>
  <c r="BP164" i="39"/>
  <c r="BO164" i="39"/>
  <c r="BN164" i="39"/>
  <c r="BM164" i="39"/>
  <c r="BL164" i="39"/>
  <c r="BK164" i="39"/>
  <c r="BJ164" i="39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F164" i="39"/>
  <c r="E164" i="39"/>
  <c r="D164" i="39"/>
  <c r="C164" i="39"/>
  <c r="B164" i="39"/>
  <c r="BS163" i="39"/>
  <c r="BR163" i="39"/>
  <c r="BQ163" i="39"/>
  <c r="BP163" i="39"/>
  <c r="BO163" i="39"/>
  <c r="BN163" i="39"/>
  <c r="BM163" i="39"/>
  <c r="BL163" i="39"/>
  <c r="BK163" i="39"/>
  <c r="BJ163" i="39"/>
  <c r="BI163" i="39"/>
  <c r="BH163" i="39"/>
  <c r="BG163" i="39"/>
  <c r="BF163" i="39"/>
  <c r="BE163" i="39"/>
  <c r="BD163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R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163" i="39"/>
  <c r="BS162" i="39"/>
  <c r="BR162" i="39"/>
  <c r="BQ162" i="39"/>
  <c r="BP162" i="39"/>
  <c r="BO162" i="39"/>
  <c r="BN162" i="39"/>
  <c r="BM162" i="39"/>
  <c r="BL162" i="39"/>
  <c r="BK162" i="39"/>
  <c r="BJ162" i="39"/>
  <c r="BI162" i="39"/>
  <c r="BH162" i="39"/>
  <c r="BG162" i="39"/>
  <c r="BF162" i="39"/>
  <c r="BE162" i="39"/>
  <c r="BD162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R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F162" i="39"/>
  <c r="E162" i="39"/>
  <c r="D162" i="39"/>
  <c r="C162" i="39"/>
  <c r="B162" i="39"/>
  <c r="BS161" i="39"/>
  <c r="BR161" i="39"/>
  <c r="BQ161" i="39"/>
  <c r="BP161" i="39"/>
  <c r="BO161" i="39"/>
  <c r="BN161" i="39"/>
  <c r="BM161" i="39"/>
  <c r="BL161" i="39"/>
  <c r="BK161" i="39"/>
  <c r="BJ161" i="39"/>
  <c r="BI161" i="39"/>
  <c r="BH161" i="39"/>
  <c r="BG161" i="39"/>
  <c r="BF161" i="39"/>
  <c r="BE161" i="39"/>
  <c r="BD161" i="39"/>
  <c r="BC161" i="39"/>
  <c r="BB161" i="39"/>
  <c r="BA161" i="39"/>
  <c r="AZ161" i="39"/>
  <c r="AY161" i="39"/>
  <c r="AX161" i="39"/>
  <c r="AW161" i="39"/>
  <c r="AV161" i="39"/>
  <c r="AU161" i="39"/>
  <c r="AT161" i="39"/>
  <c r="AS161" i="39"/>
  <c r="AR161" i="39"/>
  <c r="AQ161" i="39"/>
  <c r="AP161" i="39"/>
  <c r="AO161" i="39"/>
  <c r="AN161" i="39"/>
  <c r="AM161" i="39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M161" i="39"/>
  <c r="L161" i="39"/>
  <c r="K161" i="39"/>
  <c r="J161" i="39"/>
  <c r="I161" i="39"/>
  <c r="H161" i="39"/>
  <c r="G161" i="39"/>
  <c r="F161" i="39"/>
  <c r="E161" i="39"/>
  <c r="D161" i="39"/>
  <c r="C161" i="39"/>
  <c r="B161" i="39"/>
  <c r="BS160" i="39"/>
  <c r="BR160" i="39"/>
  <c r="BQ160" i="39"/>
  <c r="BP160" i="39"/>
  <c r="BO160" i="39"/>
  <c r="BN160" i="39"/>
  <c r="BM160" i="39"/>
  <c r="BL160" i="39"/>
  <c r="BK160" i="39"/>
  <c r="BJ160" i="39"/>
  <c r="BI160" i="39"/>
  <c r="BH160" i="39"/>
  <c r="BG160" i="39"/>
  <c r="BF160" i="39"/>
  <c r="BE160" i="39"/>
  <c r="BD160" i="39"/>
  <c r="BC160" i="39"/>
  <c r="BB160" i="39"/>
  <c r="BA160" i="39"/>
  <c r="AZ160" i="39"/>
  <c r="AY160" i="39"/>
  <c r="AX160" i="39"/>
  <c r="AW160" i="39"/>
  <c r="AV160" i="39"/>
  <c r="AU160" i="39"/>
  <c r="AT160" i="39"/>
  <c r="AS160" i="39"/>
  <c r="AR160" i="39"/>
  <c r="AQ160" i="39"/>
  <c r="AP160" i="39"/>
  <c r="AO160" i="39"/>
  <c r="AN160" i="39"/>
  <c r="AM160" i="39"/>
  <c r="AL160" i="39"/>
  <c r="AK160" i="39"/>
  <c r="AJ160" i="39"/>
  <c r="AI160" i="39"/>
  <c r="AH160" i="39"/>
  <c r="AG160" i="39"/>
  <c r="AF160" i="39"/>
  <c r="AE160" i="39"/>
  <c r="AD160" i="39"/>
  <c r="AC160" i="39"/>
  <c r="AB160" i="39"/>
  <c r="AA160" i="39"/>
  <c r="Z160" i="39"/>
  <c r="Y160" i="39"/>
  <c r="X160" i="39"/>
  <c r="W160" i="39"/>
  <c r="V160" i="39"/>
  <c r="U160" i="39"/>
  <c r="T160" i="39"/>
  <c r="S160" i="39"/>
  <c r="R160" i="39"/>
  <c r="Q160" i="39"/>
  <c r="P160" i="39"/>
  <c r="O160" i="39"/>
  <c r="N160" i="39"/>
  <c r="M160" i="39"/>
  <c r="L160" i="39"/>
  <c r="K160" i="39"/>
  <c r="J160" i="39"/>
  <c r="I160" i="39"/>
  <c r="H160" i="39"/>
  <c r="G160" i="39"/>
  <c r="F160" i="39"/>
  <c r="E160" i="39"/>
  <c r="D160" i="39"/>
  <c r="C160" i="39"/>
  <c r="B160" i="39"/>
  <c r="BS159" i="39"/>
  <c r="BR159" i="39"/>
  <c r="BQ159" i="39"/>
  <c r="BP159" i="39"/>
  <c r="BO159" i="39"/>
  <c r="BN159" i="39"/>
  <c r="BM159" i="39"/>
  <c r="BL159" i="39"/>
  <c r="BK159" i="39"/>
  <c r="BJ159" i="39"/>
  <c r="BI159" i="39"/>
  <c r="BH159" i="39"/>
  <c r="BG159" i="39"/>
  <c r="BF159" i="39"/>
  <c r="BE159" i="39"/>
  <c r="BD159" i="39"/>
  <c r="BC159" i="39"/>
  <c r="BB159" i="39"/>
  <c r="BA159" i="39"/>
  <c r="AZ159" i="39"/>
  <c r="AY159" i="39"/>
  <c r="AX159" i="39"/>
  <c r="AW159" i="39"/>
  <c r="AV159" i="39"/>
  <c r="AU159" i="39"/>
  <c r="AT159" i="39"/>
  <c r="AS159" i="39"/>
  <c r="AR159" i="39"/>
  <c r="AQ159" i="39"/>
  <c r="AP159" i="39"/>
  <c r="AO159" i="39"/>
  <c r="AN159" i="39"/>
  <c r="AM159" i="39"/>
  <c r="AL159" i="39"/>
  <c r="AK159" i="39"/>
  <c r="AJ159" i="39"/>
  <c r="AI159" i="39"/>
  <c r="AH159" i="39"/>
  <c r="AG159" i="39"/>
  <c r="AF159" i="39"/>
  <c r="AE159" i="39"/>
  <c r="AD159" i="39"/>
  <c r="AC159" i="39"/>
  <c r="AB159" i="39"/>
  <c r="AA159" i="39"/>
  <c r="Z159" i="39"/>
  <c r="Y159" i="39"/>
  <c r="X159" i="39"/>
  <c r="W159" i="39"/>
  <c r="V159" i="39"/>
  <c r="U159" i="39"/>
  <c r="T159" i="39"/>
  <c r="S159" i="39"/>
  <c r="R159" i="39"/>
  <c r="Q159" i="39"/>
  <c r="P159" i="39"/>
  <c r="O159" i="39"/>
  <c r="N159" i="39"/>
  <c r="M159" i="39"/>
  <c r="L159" i="39"/>
  <c r="K159" i="39"/>
  <c r="J159" i="39"/>
  <c r="I159" i="39"/>
  <c r="H159" i="39"/>
  <c r="G159" i="39"/>
  <c r="F159" i="39"/>
  <c r="E159" i="39"/>
  <c r="D159" i="39"/>
  <c r="C159" i="39"/>
  <c r="B159" i="39"/>
  <c r="BS158" i="39"/>
  <c r="BR158" i="39"/>
  <c r="BQ158" i="39"/>
  <c r="BP158" i="39"/>
  <c r="BO158" i="39"/>
  <c r="BN158" i="39"/>
  <c r="BM158" i="39"/>
  <c r="BL158" i="39"/>
  <c r="BK158" i="39"/>
  <c r="BJ158" i="39"/>
  <c r="BI158" i="39"/>
  <c r="BH158" i="39"/>
  <c r="BG158" i="39"/>
  <c r="BF158" i="39"/>
  <c r="BE158" i="39"/>
  <c r="BD158" i="39"/>
  <c r="BC158" i="39"/>
  <c r="BB158" i="39"/>
  <c r="BA158" i="39"/>
  <c r="AZ158" i="39"/>
  <c r="AY158" i="39"/>
  <c r="AX158" i="39"/>
  <c r="AW158" i="39"/>
  <c r="AV158" i="39"/>
  <c r="AU158" i="39"/>
  <c r="AT158" i="39"/>
  <c r="AS158" i="39"/>
  <c r="AR158" i="39"/>
  <c r="AQ158" i="39"/>
  <c r="AP158" i="39"/>
  <c r="AO158" i="39"/>
  <c r="AN158" i="39"/>
  <c r="AM158" i="39"/>
  <c r="AL158" i="39"/>
  <c r="AK158" i="39"/>
  <c r="AJ158" i="39"/>
  <c r="AI158" i="39"/>
  <c r="AH158" i="39"/>
  <c r="AG158" i="39"/>
  <c r="AF158" i="39"/>
  <c r="AE158" i="39"/>
  <c r="AD158" i="39"/>
  <c r="AC158" i="39"/>
  <c r="AB158" i="39"/>
  <c r="AA158" i="39"/>
  <c r="Z158" i="39"/>
  <c r="Y158" i="39"/>
  <c r="X158" i="39"/>
  <c r="W158" i="39"/>
  <c r="V158" i="39"/>
  <c r="U158" i="39"/>
  <c r="T158" i="39"/>
  <c r="S158" i="39"/>
  <c r="R158" i="39"/>
  <c r="Q158" i="39"/>
  <c r="P158" i="39"/>
  <c r="O158" i="39"/>
  <c r="N158" i="39"/>
  <c r="M158" i="39"/>
  <c r="L158" i="39"/>
  <c r="K158" i="39"/>
  <c r="J158" i="39"/>
  <c r="I158" i="39"/>
  <c r="H158" i="39"/>
  <c r="G158" i="39"/>
  <c r="F158" i="39"/>
  <c r="E158" i="39"/>
  <c r="D158" i="39"/>
  <c r="C158" i="39"/>
  <c r="B158" i="39"/>
  <c r="BS157" i="39"/>
  <c r="BR157" i="39"/>
  <c r="BQ157" i="39"/>
  <c r="BP157" i="39"/>
  <c r="BO157" i="39"/>
  <c r="BN157" i="39"/>
  <c r="BM157" i="39"/>
  <c r="BL157" i="39"/>
  <c r="BK157" i="39"/>
  <c r="BJ157" i="39"/>
  <c r="BI157" i="39"/>
  <c r="BH157" i="39"/>
  <c r="BG157" i="39"/>
  <c r="BF157" i="39"/>
  <c r="BE157" i="39"/>
  <c r="BD157" i="39"/>
  <c r="BC157" i="39"/>
  <c r="BB157" i="39"/>
  <c r="BA157" i="39"/>
  <c r="AZ157" i="39"/>
  <c r="AY157" i="39"/>
  <c r="AX157" i="39"/>
  <c r="AW157" i="39"/>
  <c r="AV157" i="39"/>
  <c r="AU157" i="39"/>
  <c r="AT157" i="39"/>
  <c r="AS157" i="39"/>
  <c r="AR157" i="39"/>
  <c r="AQ157" i="39"/>
  <c r="AP157" i="39"/>
  <c r="AO157" i="39"/>
  <c r="AN157" i="39"/>
  <c r="AM157" i="39"/>
  <c r="AL157" i="39"/>
  <c r="AK157" i="39"/>
  <c r="AJ157" i="39"/>
  <c r="AI157" i="39"/>
  <c r="AH157" i="39"/>
  <c r="AG157" i="39"/>
  <c r="AF157" i="39"/>
  <c r="AE157" i="39"/>
  <c r="AD157" i="39"/>
  <c r="AC157" i="39"/>
  <c r="AB157" i="39"/>
  <c r="AA157" i="39"/>
  <c r="Z157" i="39"/>
  <c r="Y157" i="39"/>
  <c r="X157" i="39"/>
  <c r="W157" i="39"/>
  <c r="V157" i="39"/>
  <c r="U157" i="39"/>
  <c r="T157" i="39"/>
  <c r="S157" i="39"/>
  <c r="R157" i="39"/>
  <c r="Q157" i="39"/>
  <c r="P157" i="39"/>
  <c r="O157" i="39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B157" i="39"/>
  <c r="BS156" i="39"/>
  <c r="BR156" i="39"/>
  <c r="BQ156" i="39"/>
  <c r="BP156" i="39"/>
  <c r="BO156" i="39"/>
  <c r="BN156" i="39"/>
  <c r="BM156" i="39"/>
  <c r="BL156" i="39"/>
  <c r="BK156" i="39"/>
  <c r="BJ156" i="39"/>
  <c r="BI156" i="39"/>
  <c r="BH156" i="39"/>
  <c r="BG156" i="39"/>
  <c r="BF156" i="39"/>
  <c r="BE156" i="39"/>
  <c r="BD156" i="39"/>
  <c r="BC156" i="39"/>
  <c r="BB156" i="39"/>
  <c r="BA156" i="39"/>
  <c r="AZ156" i="39"/>
  <c r="AY156" i="39"/>
  <c r="AX156" i="39"/>
  <c r="AW156" i="39"/>
  <c r="AV156" i="39"/>
  <c r="AU156" i="39"/>
  <c r="AT156" i="39"/>
  <c r="AS156" i="39"/>
  <c r="AR156" i="39"/>
  <c r="AQ156" i="39"/>
  <c r="AP156" i="39"/>
  <c r="AO156" i="39"/>
  <c r="AN156" i="39"/>
  <c r="AM156" i="39"/>
  <c r="AL156" i="39"/>
  <c r="AK156" i="39"/>
  <c r="AJ156" i="39"/>
  <c r="AI156" i="39"/>
  <c r="AH156" i="39"/>
  <c r="AG156" i="39"/>
  <c r="AF156" i="39"/>
  <c r="AE156" i="39"/>
  <c r="AD156" i="39"/>
  <c r="AC156" i="39"/>
  <c r="AB156" i="39"/>
  <c r="AA156" i="39"/>
  <c r="Z156" i="39"/>
  <c r="Y156" i="39"/>
  <c r="X156" i="39"/>
  <c r="W156" i="39"/>
  <c r="V156" i="39"/>
  <c r="U156" i="39"/>
  <c r="T156" i="39"/>
  <c r="S156" i="39"/>
  <c r="R156" i="39"/>
  <c r="Q156" i="39"/>
  <c r="P156" i="39"/>
  <c r="O156" i="39"/>
  <c r="N156" i="39"/>
  <c r="M156" i="39"/>
  <c r="L156" i="39"/>
  <c r="K156" i="39"/>
  <c r="J156" i="39"/>
  <c r="I156" i="39"/>
  <c r="H156" i="39"/>
  <c r="G156" i="39"/>
  <c r="F156" i="39"/>
  <c r="E156" i="39"/>
  <c r="D156" i="39"/>
  <c r="C156" i="39"/>
  <c r="B156" i="39"/>
  <c r="BS155" i="39"/>
  <c r="BR155" i="39"/>
  <c r="BQ155" i="39"/>
  <c r="BP155" i="39"/>
  <c r="BO155" i="39"/>
  <c r="BN155" i="39"/>
  <c r="BM155" i="39"/>
  <c r="BL155" i="39"/>
  <c r="BK155" i="39"/>
  <c r="BJ155" i="39"/>
  <c r="BI155" i="39"/>
  <c r="BH155" i="39"/>
  <c r="BG155" i="39"/>
  <c r="BF155" i="39"/>
  <c r="BE155" i="39"/>
  <c r="BD155" i="39"/>
  <c r="BC155" i="39"/>
  <c r="BB155" i="39"/>
  <c r="BA155" i="39"/>
  <c r="AZ155" i="39"/>
  <c r="AY155" i="39"/>
  <c r="AX155" i="39"/>
  <c r="AW155" i="39"/>
  <c r="AV155" i="39"/>
  <c r="AU155" i="39"/>
  <c r="AT155" i="39"/>
  <c r="AS155" i="39"/>
  <c r="AR155" i="39"/>
  <c r="AQ155" i="39"/>
  <c r="AP155" i="39"/>
  <c r="AO155" i="39"/>
  <c r="AN155" i="39"/>
  <c r="AM155" i="39"/>
  <c r="AL155" i="39"/>
  <c r="AK155" i="39"/>
  <c r="AJ155" i="39"/>
  <c r="AI155" i="39"/>
  <c r="AH155" i="39"/>
  <c r="AG155" i="39"/>
  <c r="AF155" i="39"/>
  <c r="AE155" i="39"/>
  <c r="AD155" i="39"/>
  <c r="AC155" i="39"/>
  <c r="AB155" i="39"/>
  <c r="AA155" i="39"/>
  <c r="Z155" i="39"/>
  <c r="Y155" i="39"/>
  <c r="X155" i="39"/>
  <c r="W155" i="39"/>
  <c r="V155" i="39"/>
  <c r="U155" i="39"/>
  <c r="T155" i="39"/>
  <c r="S155" i="39"/>
  <c r="R155" i="39"/>
  <c r="Q155" i="39"/>
  <c r="P155" i="39"/>
  <c r="O155" i="39"/>
  <c r="N155" i="39"/>
  <c r="M155" i="39"/>
  <c r="L155" i="39"/>
  <c r="K155" i="39"/>
  <c r="J155" i="39"/>
  <c r="I155" i="39"/>
  <c r="H155" i="39"/>
  <c r="G155" i="39"/>
  <c r="F155" i="39"/>
  <c r="E155" i="39"/>
  <c r="D155" i="39"/>
  <c r="C155" i="39"/>
  <c r="B155" i="39"/>
  <c r="BS154" i="39"/>
  <c r="BR154" i="39"/>
  <c r="BQ154" i="39"/>
  <c r="BP154" i="39"/>
  <c r="BO154" i="39"/>
  <c r="BN154" i="39"/>
  <c r="BM154" i="39"/>
  <c r="BL154" i="39"/>
  <c r="BK154" i="39"/>
  <c r="BJ154" i="39"/>
  <c r="BI154" i="39"/>
  <c r="BH154" i="39"/>
  <c r="BG154" i="39"/>
  <c r="BF154" i="39"/>
  <c r="BE154" i="39"/>
  <c r="BD154" i="39"/>
  <c r="BC154" i="39"/>
  <c r="BB154" i="39"/>
  <c r="BA154" i="39"/>
  <c r="AZ154" i="39"/>
  <c r="AY154" i="39"/>
  <c r="AX154" i="39"/>
  <c r="AW154" i="39"/>
  <c r="AV154" i="39"/>
  <c r="AU154" i="39"/>
  <c r="AT154" i="39"/>
  <c r="AS154" i="39"/>
  <c r="AR154" i="39"/>
  <c r="AQ154" i="39"/>
  <c r="AP154" i="39"/>
  <c r="AO154" i="39"/>
  <c r="AN154" i="39"/>
  <c r="AM154" i="39"/>
  <c r="AL154" i="39"/>
  <c r="AK154" i="39"/>
  <c r="AJ154" i="39"/>
  <c r="AI154" i="39"/>
  <c r="AH154" i="39"/>
  <c r="AG154" i="39"/>
  <c r="AF154" i="39"/>
  <c r="AE154" i="39"/>
  <c r="AD154" i="39"/>
  <c r="AC154" i="39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154" i="39"/>
  <c r="BS153" i="39"/>
  <c r="BR153" i="39"/>
  <c r="BQ153" i="39"/>
  <c r="BP153" i="39"/>
  <c r="BO153" i="39"/>
  <c r="BN153" i="39"/>
  <c r="BM153" i="39"/>
  <c r="BL153" i="39"/>
  <c r="BK153" i="39"/>
  <c r="BJ153" i="39"/>
  <c r="BI153" i="39"/>
  <c r="BH153" i="39"/>
  <c r="BG153" i="39"/>
  <c r="BF153" i="39"/>
  <c r="BE153" i="39"/>
  <c r="BD153" i="39"/>
  <c r="BC153" i="39"/>
  <c r="BB153" i="39"/>
  <c r="BA153" i="39"/>
  <c r="AZ153" i="39"/>
  <c r="AY153" i="39"/>
  <c r="AX153" i="39"/>
  <c r="AW153" i="39"/>
  <c r="AV153" i="39"/>
  <c r="AU153" i="39"/>
  <c r="AT153" i="39"/>
  <c r="AS153" i="39"/>
  <c r="AR153" i="39"/>
  <c r="AQ153" i="39"/>
  <c r="AP153" i="39"/>
  <c r="AO153" i="39"/>
  <c r="AN153" i="39"/>
  <c r="AM153" i="39"/>
  <c r="AL153" i="39"/>
  <c r="AK153" i="39"/>
  <c r="AJ153" i="39"/>
  <c r="AI153" i="39"/>
  <c r="AH153" i="39"/>
  <c r="AG153" i="39"/>
  <c r="AF153" i="39"/>
  <c r="AE153" i="39"/>
  <c r="AD153" i="39"/>
  <c r="AC153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153" i="39"/>
  <c r="BS152" i="39"/>
  <c r="BR152" i="39"/>
  <c r="BQ152" i="39"/>
  <c r="BP152" i="39"/>
  <c r="BO152" i="39"/>
  <c r="BN152" i="39"/>
  <c r="BM152" i="39"/>
  <c r="BL152" i="39"/>
  <c r="BK152" i="39"/>
  <c r="BJ152" i="39"/>
  <c r="BI152" i="39"/>
  <c r="BH152" i="39"/>
  <c r="BG152" i="39"/>
  <c r="BF152" i="39"/>
  <c r="BE152" i="39"/>
  <c r="BD152" i="39"/>
  <c r="BC152" i="39"/>
  <c r="BB152" i="39"/>
  <c r="BA152" i="39"/>
  <c r="AZ152" i="39"/>
  <c r="AY152" i="39"/>
  <c r="AX152" i="39"/>
  <c r="AW152" i="39"/>
  <c r="AV152" i="39"/>
  <c r="AU152" i="39"/>
  <c r="AT152" i="39"/>
  <c r="AS152" i="39"/>
  <c r="AR152" i="39"/>
  <c r="AQ152" i="39"/>
  <c r="AP152" i="39"/>
  <c r="AO152" i="39"/>
  <c r="AN152" i="39"/>
  <c r="AM152" i="39"/>
  <c r="AL152" i="39"/>
  <c r="AK152" i="39"/>
  <c r="AJ152" i="39"/>
  <c r="AI152" i="39"/>
  <c r="AH152" i="39"/>
  <c r="AG152" i="39"/>
  <c r="AF152" i="39"/>
  <c r="AE152" i="39"/>
  <c r="AD152" i="39"/>
  <c r="AC152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152" i="39"/>
  <c r="BS151" i="39"/>
  <c r="BR151" i="39"/>
  <c r="BQ151" i="39"/>
  <c r="BP151" i="39"/>
  <c r="BO151" i="39"/>
  <c r="BN151" i="39"/>
  <c r="BM151" i="39"/>
  <c r="BL151" i="39"/>
  <c r="BK151" i="39"/>
  <c r="BJ151" i="39"/>
  <c r="BI151" i="39"/>
  <c r="BH151" i="39"/>
  <c r="BG151" i="39"/>
  <c r="BF151" i="39"/>
  <c r="BE151" i="39"/>
  <c r="BD151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R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BS150" i="39"/>
  <c r="BR150" i="39"/>
  <c r="BQ150" i="39"/>
  <c r="BP150" i="39"/>
  <c r="BO150" i="39"/>
  <c r="BN150" i="39"/>
  <c r="BM150" i="39"/>
  <c r="BL150" i="39"/>
  <c r="BK150" i="39"/>
  <c r="BJ150" i="39"/>
  <c r="BI150" i="39"/>
  <c r="BH150" i="39"/>
  <c r="BG150" i="39"/>
  <c r="BF150" i="39"/>
  <c r="BE150" i="39"/>
  <c r="BD150" i="39"/>
  <c r="BC150" i="39"/>
  <c r="BB150" i="39"/>
  <c r="BA150" i="39"/>
  <c r="AZ150" i="39"/>
  <c r="AY150" i="39"/>
  <c r="AX150" i="39"/>
  <c r="AW150" i="39"/>
  <c r="AV150" i="39"/>
  <c r="AU150" i="39"/>
  <c r="AT150" i="39"/>
  <c r="AS150" i="39"/>
  <c r="AR150" i="39"/>
  <c r="AQ150" i="39"/>
  <c r="AP150" i="39"/>
  <c r="AO150" i="39"/>
  <c r="AN150" i="39"/>
  <c r="AM150" i="39"/>
  <c r="AL150" i="39"/>
  <c r="AK150" i="39"/>
  <c r="AJ150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150" i="39"/>
  <c r="BS149" i="39"/>
  <c r="BR149" i="39"/>
  <c r="BQ149" i="39"/>
  <c r="BP149" i="39"/>
  <c r="BO149" i="39"/>
  <c r="BN149" i="39"/>
  <c r="BM149" i="39"/>
  <c r="BL149" i="39"/>
  <c r="BK149" i="39"/>
  <c r="BJ149" i="39"/>
  <c r="BI149" i="39"/>
  <c r="BH149" i="39"/>
  <c r="BG149" i="39"/>
  <c r="BF149" i="39"/>
  <c r="BE149" i="39"/>
  <c r="BD149" i="39"/>
  <c r="BC149" i="39"/>
  <c r="BB149" i="39"/>
  <c r="BA149" i="39"/>
  <c r="AZ149" i="39"/>
  <c r="AY149" i="39"/>
  <c r="AX149" i="39"/>
  <c r="AW149" i="39"/>
  <c r="AV149" i="39"/>
  <c r="AU149" i="39"/>
  <c r="AT149" i="39"/>
  <c r="AS149" i="39"/>
  <c r="AR149" i="39"/>
  <c r="AQ149" i="39"/>
  <c r="AP149" i="39"/>
  <c r="AO149" i="39"/>
  <c r="AN149" i="39"/>
  <c r="AM149" i="39"/>
  <c r="AL149" i="39"/>
  <c r="AK149" i="39"/>
  <c r="AJ149" i="39"/>
  <c r="AI149" i="39"/>
  <c r="AH149" i="39"/>
  <c r="AG149" i="39"/>
  <c r="AF149" i="39"/>
  <c r="AE149" i="39"/>
  <c r="AD149" i="39"/>
  <c r="AC149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149" i="39"/>
  <c r="BS148" i="39"/>
  <c r="BR148" i="39"/>
  <c r="BQ148" i="39"/>
  <c r="BP148" i="39"/>
  <c r="BO148" i="39"/>
  <c r="BN148" i="39"/>
  <c r="BM148" i="39"/>
  <c r="BL148" i="39"/>
  <c r="BK148" i="39"/>
  <c r="BJ148" i="39"/>
  <c r="BI148" i="39"/>
  <c r="BH148" i="39"/>
  <c r="BG148" i="39"/>
  <c r="BF148" i="39"/>
  <c r="BE148" i="39"/>
  <c r="BD148" i="39"/>
  <c r="BC148" i="39"/>
  <c r="BB148" i="39"/>
  <c r="BA148" i="39"/>
  <c r="AZ148" i="39"/>
  <c r="AY148" i="39"/>
  <c r="AX148" i="39"/>
  <c r="AW148" i="39"/>
  <c r="AV148" i="39"/>
  <c r="AU148" i="39"/>
  <c r="AT148" i="39"/>
  <c r="AS148" i="39"/>
  <c r="AR148" i="39"/>
  <c r="AQ148" i="39"/>
  <c r="AP148" i="39"/>
  <c r="AN148" i="39"/>
  <c r="AM148" i="39"/>
  <c r="AE148" i="39"/>
  <c r="AD148" i="39"/>
  <c r="AC148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C148" i="39"/>
  <c r="BS147" i="39"/>
  <c r="BR147" i="39"/>
  <c r="BQ147" i="39"/>
  <c r="BP147" i="39"/>
  <c r="BO147" i="39"/>
  <c r="BN147" i="39"/>
  <c r="BM147" i="39"/>
  <c r="BL147" i="39"/>
  <c r="BK147" i="39"/>
  <c r="BJ147" i="39"/>
  <c r="BI147" i="39"/>
  <c r="BH147" i="39"/>
  <c r="BG147" i="39"/>
  <c r="BF147" i="39"/>
  <c r="BE147" i="39"/>
  <c r="BD147" i="39"/>
  <c r="BC147" i="39"/>
  <c r="BB147" i="39"/>
  <c r="BA147" i="39"/>
  <c r="AZ147" i="39"/>
  <c r="AY147" i="39"/>
  <c r="AX147" i="39"/>
  <c r="AW147" i="39"/>
  <c r="AV147" i="39"/>
  <c r="AU147" i="39"/>
  <c r="AT147" i="39"/>
  <c r="AS147" i="39"/>
  <c r="AR147" i="39"/>
  <c r="AE147" i="39"/>
  <c r="AD147" i="39"/>
  <c r="AC147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C147" i="39"/>
  <c r="BS146" i="39"/>
  <c r="BR146" i="39"/>
  <c r="BQ146" i="39"/>
  <c r="BP146" i="39"/>
  <c r="BO146" i="39"/>
  <c r="BN146" i="39"/>
  <c r="BM146" i="39"/>
  <c r="BL146" i="39"/>
  <c r="BK146" i="39"/>
  <c r="BJ146" i="39"/>
  <c r="BI146" i="39"/>
  <c r="BH146" i="39"/>
  <c r="BG146" i="39"/>
  <c r="BF146" i="39"/>
  <c r="BE146" i="39"/>
  <c r="BD146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R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146" i="39"/>
  <c r="BS145" i="39"/>
  <c r="BR145" i="39"/>
  <c r="BQ145" i="39"/>
  <c r="BP145" i="39"/>
  <c r="BO145" i="39"/>
  <c r="BN145" i="39"/>
  <c r="BM145" i="39"/>
  <c r="BL145" i="39"/>
  <c r="BK145" i="39"/>
  <c r="BJ145" i="39"/>
  <c r="BI145" i="39"/>
  <c r="BH145" i="39"/>
  <c r="BG145" i="39"/>
  <c r="BF145" i="39"/>
  <c r="BE145" i="39"/>
  <c r="BD145" i="39"/>
  <c r="BC145" i="39"/>
  <c r="BB145" i="39"/>
  <c r="BA145" i="39"/>
  <c r="AZ145" i="39"/>
  <c r="AY145" i="39"/>
  <c r="AX145" i="39"/>
  <c r="AW145" i="39"/>
  <c r="AV145" i="39"/>
  <c r="AU145" i="39"/>
  <c r="AT145" i="39"/>
  <c r="AS145" i="39"/>
  <c r="AR145" i="39"/>
  <c r="AQ145" i="39"/>
  <c r="AP145" i="39"/>
  <c r="AO145" i="39"/>
  <c r="AN145" i="39"/>
  <c r="AM145" i="39"/>
  <c r="AL145" i="39"/>
  <c r="AK145" i="39"/>
  <c r="AJ145" i="39"/>
  <c r="AI145" i="39"/>
  <c r="AH145" i="39"/>
  <c r="AG145" i="39"/>
  <c r="AF145" i="39"/>
  <c r="AE145" i="39"/>
  <c r="AD145" i="39"/>
  <c r="AC145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145" i="39"/>
  <c r="BS144" i="39"/>
  <c r="BR144" i="39"/>
  <c r="BQ144" i="39"/>
  <c r="BP144" i="39"/>
  <c r="BO144" i="39"/>
  <c r="BN144" i="39"/>
  <c r="BM144" i="39"/>
  <c r="BL144" i="39"/>
  <c r="BK144" i="39"/>
  <c r="BJ144" i="39"/>
  <c r="BI144" i="39"/>
  <c r="BH144" i="39"/>
  <c r="BG144" i="39"/>
  <c r="BF144" i="39"/>
  <c r="BE144" i="39"/>
  <c r="BD144" i="39"/>
  <c r="BC144" i="39"/>
  <c r="BB144" i="39"/>
  <c r="BA144" i="39"/>
  <c r="AZ144" i="39"/>
  <c r="AY144" i="39"/>
  <c r="AX144" i="39"/>
  <c r="AW144" i="39"/>
  <c r="AV144" i="39"/>
  <c r="AU144" i="39"/>
  <c r="AT144" i="39"/>
  <c r="AS144" i="39"/>
  <c r="AR144" i="39"/>
  <c r="AE144" i="39"/>
  <c r="AD144" i="39"/>
  <c r="AC144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C144" i="39"/>
  <c r="BS143" i="39"/>
  <c r="BR143" i="39"/>
  <c r="BQ143" i="39"/>
  <c r="BP143" i="39"/>
  <c r="BO143" i="39"/>
  <c r="BN143" i="39"/>
  <c r="BM143" i="39"/>
  <c r="BL143" i="39"/>
  <c r="BK143" i="39"/>
  <c r="BJ143" i="39"/>
  <c r="BI143" i="39"/>
  <c r="BH143" i="39"/>
  <c r="BG143" i="39"/>
  <c r="BF143" i="39"/>
  <c r="BE143" i="39"/>
  <c r="BD143" i="39"/>
  <c r="BC143" i="39"/>
  <c r="BB143" i="39"/>
  <c r="BA143" i="39"/>
  <c r="AZ143" i="39"/>
  <c r="AY143" i="39"/>
  <c r="AX143" i="39"/>
  <c r="AW143" i="39"/>
  <c r="AV143" i="39"/>
  <c r="AU143" i="39"/>
  <c r="AT143" i="39"/>
  <c r="AS143" i="39"/>
  <c r="AR143" i="39"/>
  <c r="AQ143" i="39"/>
  <c r="AP143" i="39"/>
  <c r="AO143" i="39"/>
  <c r="AN143" i="39"/>
  <c r="AM143" i="39"/>
  <c r="AL143" i="39"/>
  <c r="AK143" i="39"/>
  <c r="AJ143" i="39"/>
  <c r="AI143" i="39"/>
  <c r="AH143" i="39"/>
  <c r="AG143" i="39"/>
  <c r="AF143" i="39"/>
  <c r="AE143" i="39"/>
  <c r="AD143" i="39"/>
  <c r="AC143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BS142" i="39"/>
  <c r="BR142" i="39"/>
  <c r="BQ142" i="39"/>
  <c r="BP142" i="39"/>
  <c r="BO142" i="39"/>
  <c r="BN142" i="39"/>
  <c r="BM142" i="39"/>
  <c r="BL142" i="39"/>
  <c r="BK142" i="39"/>
  <c r="BJ142" i="39"/>
  <c r="BI142" i="39"/>
  <c r="BH142" i="39"/>
  <c r="BG142" i="39"/>
  <c r="BF142" i="39"/>
  <c r="BE142" i="39"/>
  <c r="BD142" i="39"/>
  <c r="BC142" i="39"/>
  <c r="BB142" i="39"/>
  <c r="BA142" i="39"/>
  <c r="AZ142" i="39"/>
  <c r="AY142" i="39"/>
  <c r="AX142" i="39"/>
  <c r="AW142" i="39"/>
  <c r="AV142" i="39"/>
  <c r="AU142" i="39"/>
  <c r="AT142" i="39"/>
  <c r="AS142" i="39"/>
  <c r="AR142" i="39"/>
  <c r="AQ142" i="39"/>
  <c r="AP142" i="39"/>
  <c r="AO142" i="39"/>
  <c r="AN142" i="39"/>
  <c r="AM142" i="39"/>
  <c r="AL142" i="39"/>
  <c r="AK142" i="39"/>
  <c r="AJ142" i="39"/>
  <c r="AI142" i="39"/>
  <c r="AH142" i="39"/>
  <c r="AG142" i="39"/>
  <c r="AF142" i="39"/>
  <c r="AE142" i="39"/>
  <c r="AD142" i="39"/>
  <c r="AC142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142" i="39"/>
  <c r="BS141" i="39"/>
  <c r="BR141" i="39"/>
  <c r="BQ141" i="39"/>
  <c r="BP141" i="39"/>
  <c r="BO141" i="39"/>
  <c r="BN141" i="39"/>
  <c r="BM141" i="39"/>
  <c r="BL141" i="39"/>
  <c r="BK141" i="39"/>
  <c r="BJ141" i="39"/>
  <c r="BI141" i="39"/>
  <c r="BH141" i="39"/>
  <c r="BG141" i="39"/>
  <c r="BF141" i="39"/>
  <c r="BE141" i="39"/>
  <c r="BD141" i="39"/>
  <c r="BC141" i="39"/>
  <c r="BB141" i="39"/>
  <c r="BA141" i="39"/>
  <c r="AZ141" i="39"/>
  <c r="AY141" i="39"/>
  <c r="AX141" i="39"/>
  <c r="AW141" i="39"/>
  <c r="AV141" i="39"/>
  <c r="AU141" i="39"/>
  <c r="AT141" i="39"/>
  <c r="AS141" i="39"/>
  <c r="AR141" i="39"/>
  <c r="AQ141" i="39"/>
  <c r="AP141" i="39"/>
  <c r="AO141" i="39"/>
  <c r="AN141" i="39"/>
  <c r="AM141" i="39"/>
  <c r="AL141" i="39"/>
  <c r="AK141" i="39"/>
  <c r="AJ141" i="39"/>
  <c r="AI141" i="39"/>
  <c r="AH141" i="39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141" i="39"/>
  <c r="BS140" i="39"/>
  <c r="BR140" i="39"/>
  <c r="BQ140" i="39"/>
  <c r="BP140" i="39"/>
  <c r="BO140" i="39"/>
  <c r="BN140" i="39"/>
  <c r="BM140" i="39"/>
  <c r="BL140" i="39"/>
  <c r="BK140" i="39"/>
  <c r="BJ140" i="39"/>
  <c r="BI140" i="39"/>
  <c r="BH140" i="39"/>
  <c r="BG140" i="39"/>
  <c r="BF140" i="39"/>
  <c r="BE140" i="39"/>
  <c r="BD140" i="39"/>
  <c r="BC140" i="39"/>
  <c r="BB140" i="39"/>
  <c r="BA140" i="39"/>
  <c r="AZ140" i="39"/>
  <c r="AY140" i="39"/>
  <c r="AX140" i="39"/>
  <c r="AW140" i="39"/>
  <c r="AV140" i="39"/>
  <c r="AU140" i="39"/>
  <c r="AT140" i="39"/>
  <c r="AS140" i="39"/>
  <c r="AR140" i="39"/>
  <c r="AQ140" i="39"/>
  <c r="AP140" i="39"/>
  <c r="AO140" i="39"/>
  <c r="AN140" i="39"/>
  <c r="AM140" i="39"/>
  <c r="AL140" i="39"/>
  <c r="AK140" i="39"/>
  <c r="AJ140" i="39"/>
  <c r="AI140" i="39"/>
  <c r="AH140" i="39"/>
  <c r="AG140" i="39"/>
  <c r="AF140" i="39"/>
  <c r="AE140" i="39"/>
  <c r="AD140" i="39"/>
  <c r="AC140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140" i="39"/>
  <c r="BS139" i="39"/>
  <c r="BR139" i="39"/>
  <c r="BQ139" i="39"/>
  <c r="BP139" i="39"/>
  <c r="BO139" i="39"/>
  <c r="BN139" i="39"/>
  <c r="BM139" i="39"/>
  <c r="BL139" i="39"/>
  <c r="BK139" i="39"/>
  <c r="BJ139" i="39"/>
  <c r="BI139" i="39"/>
  <c r="BH139" i="39"/>
  <c r="BG139" i="39"/>
  <c r="BF139" i="39"/>
  <c r="BE139" i="39"/>
  <c r="BD139" i="39"/>
  <c r="BC139" i="39"/>
  <c r="BB139" i="39"/>
  <c r="BA139" i="39"/>
  <c r="AZ139" i="39"/>
  <c r="AY139" i="39"/>
  <c r="AX139" i="39"/>
  <c r="AW139" i="39"/>
  <c r="AV139" i="39"/>
  <c r="AU139" i="39"/>
  <c r="AT139" i="39"/>
  <c r="AS139" i="39"/>
  <c r="AR139" i="39"/>
  <c r="AQ139" i="39"/>
  <c r="AP139" i="39"/>
  <c r="AO139" i="39"/>
  <c r="AN139" i="39"/>
  <c r="AM139" i="39"/>
  <c r="AL139" i="39"/>
  <c r="AK139" i="39"/>
  <c r="AJ139" i="39"/>
  <c r="AI139" i="39"/>
  <c r="AH139" i="39"/>
  <c r="AG139" i="39"/>
  <c r="AF139" i="39"/>
  <c r="AE139" i="39"/>
  <c r="AD139" i="39"/>
  <c r="AC139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139" i="39"/>
  <c r="BS138" i="39"/>
  <c r="BR138" i="39"/>
  <c r="BQ138" i="39"/>
  <c r="BP138" i="39"/>
  <c r="BO138" i="39"/>
  <c r="BN138" i="39"/>
  <c r="BM138" i="39"/>
  <c r="BL138" i="39"/>
  <c r="BK138" i="39"/>
  <c r="BJ138" i="39"/>
  <c r="BI138" i="39"/>
  <c r="BH138" i="39"/>
  <c r="BG138" i="39"/>
  <c r="BF138" i="39"/>
  <c r="BE138" i="39"/>
  <c r="BD138" i="39"/>
  <c r="BC138" i="39"/>
  <c r="BB138" i="39"/>
  <c r="BA138" i="39"/>
  <c r="AZ138" i="39"/>
  <c r="AY138" i="39"/>
  <c r="AX138" i="39"/>
  <c r="AW138" i="39"/>
  <c r="AV138" i="39"/>
  <c r="AU138" i="39"/>
  <c r="AT138" i="39"/>
  <c r="AS138" i="39"/>
  <c r="AR138" i="39"/>
  <c r="AQ138" i="39"/>
  <c r="AP138" i="39"/>
  <c r="AO138" i="39"/>
  <c r="AN138" i="39"/>
  <c r="AM138" i="39"/>
  <c r="AL138" i="39"/>
  <c r="AK138" i="39"/>
  <c r="AJ138" i="39"/>
  <c r="AI138" i="39"/>
  <c r="AH138" i="39"/>
  <c r="AG138" i="39"/>
  <c r="AF138" i="39"/>
  <c r="AE138" i="39"/>
  <c r="AD138" i="39"/>
  <c r="AC138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B138" i="39"/>
  <c r="BS137" i="39"/>
  <c r="BR137" i="39"/>
  <c r="BQ137" i="39"/>
  <c r="BP137" i="39"/>
  <c r="BO137" i="39"/>
  <c r="BN137" i="39"/>
  <c r="BM137" i="39"/>
  <c r="BL137" i="39"/>
  <c r="BK137" i="39"/>
  <c r="BJ137" i="39"/>
  <c r="BI137" i="39"/>
  <c r="BH137" i="39"/>
  <c r="BG137" i="39"/>
  <c r="BF137" i="39"/>
  <c r="BE137" i="39"/>
  <c r="BD137" i="39"/>
  <c r="BC137" i="39"/>
  <c r="BB137" i="39"/>
  <c r="BA137" i="39"/>
  <c r="AZ137" i="39"/>
  <c r="AY137" i="39"/>
  <c r="AX137" i="39"/>
  <c r="AW137" i="39"/>
  <c r="AV137" i="39"/>
  <c r="AU137" i="39"/>
  <c r="AT137" i="39"/>
  <c r="AS137" i="39"/>
  <c r="AR137" i="39"/>
  <c r="AQ137" i="39"/>
  <c r="AP137" i="39"/>
  <c r="AO137" i="39"/>
  <c r="AN137" i="39"/>
  <c r="AM137" i="39"/>
  <c r="AL137" i="39"/>
  <c r="AK137" i="39"/>
  <c r="AJ137" i="39"/>
  <c r="AI137" i="39"/>
  <c r="AH137" i="39"/>
  <c r="AG137" i="39"/>
  <c r="AF137" i="39"/>
  <c r="AE137" i="39"/>
  <c r="AD137" i="39"/>
  <c r="AC137" i="39"/>
  <c r="AB137" i="39"/>
  <c r="AA137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B137" i="39"/>
  <c r="BS136" i="39"/>
  <c r="BR136" i="39"/>
  <c r="BQ136" i="39"/>
  <c r="BP136" i="39"/>
  <c r="BO136" i="39"/>
  <c r="BN136" i="39"/>
  <c r="BM136" i="39"/>
  <c r="BL136" i="39"/>
  <c r="BK136" i="39"/>
  <c r="BJ136" i="39"/>
  <c r="BI136" i="39"/>
  <c r="BH136" i="39"/>
  <c r="BG136" i="39"/>
  <c r="BF136" i="39"/>
  <c r="BE136" i="39"/>
  <c r="BD136" i="39"/>
  <c r="BC136" i="39"/>
  <c r="BB136" i="39"/>
  <c r="BA136" i="39"/>
  <c r="AZ136" i="39"/>
  <c r="AY136" i="39"/>
  <c r="AX136" i="39"/>
  <c r="AW136" i="39"/>
  <c r="AV136" i="39"/>
  <c r="AU136" i="39"/>
  <c r="AT136" i="39"/>
  <c r="AS136" i="39"/>
  <c r="AR136" i="39"/>
  <c r="AQ136" i="39"/>
  <c r="AP136" i="39"/>
  <c r="AO136" i="39"/>
  <c r="AN136" i="39"/>
  <c r="AM136" i="39"/>
  <c r="AL136" i="39"/>
  <c r="AK136" i="39"/>
  <c r="AJ136" i="39"/>
  <c r="AI136" i="39"/>
  <c r="AH136" i="39"/>
  <c r="AG136" i="39"/>
  <c r="AF136" i="39"/>
  <c r="AE136" i="39"/>
  <c r="AD136" i="39"/>
  <c r="AC136" i="39"/>
  <c r="AB136" i="39"/>
  <c r="AA136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BS135" i="39"/>
  <c r="BR135" i="39"/>
  <c r="BQ135" i="39"/>
  <c r="BP135" i="39"/>
  <c r="BO135" i="39"/>
  <c r="BN135" i="39"/>
  <c r="BM135" i="39"/>
  <c r="BL135" i="39"/>
  <c r="BK135" i="39"/>
  <c r="BJ135" i="39"/>
  <c r="BI135" i="39"/>
  <c r="BH135" i="39"/>
  <c r="BG135" i="39"/>
  <c r="BF135" i="39"/>
  <c r="BE135" i="39"/>
  <c r="BD135" i="39"/>
  <c r="BC135" i="39"/>
  <c r="BB135" i="39"/>
  <c r="BA135" i="39"/>
  <c r="AZ135" i="39"/>
  <c r="AY135" i="39"/>
  <c r="AX135" i="39"/>
  <c r="AW135" i="39"/>
  <c r="AV135" i="39"/>
  <c r="AU135" i="39"/>
  <c r="AT135" i="39"/>
  <c r="AS135" i="39"/>
  <c r="AR135" i="39"/>
  <c r="AQ135" i="39"/>
  <c r="AP135" i="39"/>
  <c r="AO135" i="39"/>
  <c r="AN135" i="39"/>
  <c r="AM135" i="39"/>
  <c r="AL135" i="39"/>
  <c r="AK135" i="39"/>
  <c r="AJ135" i="39"/>
  <c r="AI135" i="39"/>
  <c r="AH135" i="39"/>
  <c r="AG135" i="39"/>
  <c r="AF135" i="39"/>
  <c r="AE135" i="39"/>
  <c r="AD135" i="39"/>
  <c r="AC135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135" i="39"/>
  <c r="BS134" i="39"/>
  <c r="BR134" i="39"/>
  <c r="BQ134" i="39"/>
  <c r="BP134" i="39"/>
  <c r="BO134" i="39"/>
  <c r="BN134" i="39"/>
  <c r="BM134" i="39"/>
  <c r="BL134" i="39"/>
  <c r="BK134" i="39"/>
  <c r="BJ134" i="39"/>
  <c r="BI134" i="39"/>
  <c r="BH134" i="39"/>
  <c r="BG134" i="39"/>
  <c r="BF134" i="39"/>
  <c r="BE134" i="39"/>
  <c r="BD134" i="39"/>
  <c r="BC134" i="39"/>
  <c r="BB134" i="39"/>
  <c r="BA134" i="39"/>
  <c r="AZ134" i="39"/>
  <c r="AY134" i="39"/>
  <c r="AX134" i="39"/>
  <c r="AW134" i="39"/>
  <c r="AV134" i="39"/>
  <c r="AU134" i="39"/>
  <c r="AT134" i="39"/>
  <c r="AS134" i="39"/>
  <c r="AR134" i="39"/>
  <c r="AQ134" i="39"/>
  <c r="AP134" i="39"/>
  <c r="AO134" i="39"/>
  <c r="AN134" i="39"/>
  <c r="AM134" i="39"/>
  <c r="AL134" i="39"/>
  <c r="AK134" i="39"/>
  <c r="AJ134" i="39"/>
  <c r="AI134" i="39"/>
  <c r="AH134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134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133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132" i="39"/>
  <c r="BS131" i="39"/>
  <c r="BR131" i="39"/>
  <c r="BQ131" i="39"/>
  <c r="BP131" i="39"/>
  <c r="BO131" i="39"/>
  <c r="BN131" i="39"/>
  <c r="BM131" i="39"/>
  <c r="BL131" i="39"/>
  <c r="BK131" i="39"/>
  <c r="BJ131" i="39"/>
  <c r="BI131" i="39"/>
  <c r="BH131" i="39"/>
  <c r="BG131" i="39"/>
  <c r="BF131" i="39"/>
  <c r="BE131" i="39"/>
  <c r="BD131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131" i="39"/>
  <c r="BS130" i="39"/>
  <c r="BR130" i="39"/>
  <c r="BQ130" i="39"/>
  <c r="BP130" i="39"/>
  <c r="BO130" i="39"/>
  <c r="BN130" i="39"/>
  <c r="BM130" i="39"/>
  <c r="BL130" i="39"/>
  <c r="BK130" i="39"/>
  <c r="BJ130" i="39"/>
  <c r="BI130" i="39"/>
  <c r="BH130" i="39"/>
  <c r="BG130" i="39"/>
  <c r="BF130" i="39"/>
  <c r="BE130" i="39"/>
  <c r="BD130" i="39"/>
  <c r="BC130" i="39"/>
  <c r="BB130" i="39"/>
  <c r="BA130" i="39"/>
  <c r="AZ130" i="39"/>
  <c r="AY130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130" i="39"/>
  <c r="BS129" i="39"/>
  <c r="BR129" i="39"/>
  <c r="BQ129" i="39"/>
  <c r="BP129" i="39"/>
  <c r="BO129" i="39"/>
  <c r="BN129" i="39"/>
  <c r="BM129" i="39"/>
  <c r="BL129" i="39"/>
  <c r="BK129" i="39"/>
  <c r="BJ129" i="39"/>
  <c r="BI129" i="39"/>
  <c r="BH129" i="39"/>
  <c r="BG129" i="39"/>
  <c r="BF129" i="39"/>
  <c r="BE129" i="39"/>
  <c r="BD129" i="39"/>
  <c r="BC129" i="39"/>
  <c r="BB129" i="39"/>
  <c r="BA129" i="39"/>
  <c r="AZ129" i="39"/>
  <c r="AY129" i="39"/>
  <c r="AX129" i="39"/>
  <c r="AW129" i="39"/>
  <c r="AV129" i="39"/>
  <c r="AU129" i="39"/>
  <c r="AT129" i="39"/>
  <c r="AS129" i="39"/>
  <c r="AR129" i="39"/>
  <c r="AQ129" i="39"/>
  <c r="AP129" i="39"/>
  <c r="AO129" i="39"/>
  <c r="AN129" i="39"/>
  <c r="AM129" i="39"/>
  <c r="AL129" i="39"/>
  <c r="AK129" i="39"/>
  <c r="AJ129" i="39"/>
  <c r="AI129" i="39"/>
  <c r="AH129" i="39"/>
  <c r="AG129" i="39"/>
  <c r="AF129" i="39"/>
  <c r="AE129" i="39"/>
  <c r="AD129" i="39"/>
  <c r="AC129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129" i="39"/>
  <c r="BS128" i="39"/>
  <c r="BR128" i="39"/>
  <c r="BQ128" i="39"/>
  <c r="BP128" i="39"/>
  <c r="BO128" i="39"/>
  <c r="BN128" i="39"/>
  <c r="BM128" i="39"/>
  <c r="BL128" i="39"/>
  <c r="BK128" i="39"/>
  <c r="BJ128" i="39"/>
  <c r="BI128" i="39"/>
  <c r="BH128" i="39"/>
  <c r="BG128" i="39"/>
  <c r="BF128" i="39"/>
  <c r="BE128" i="39"/>
  <c r="BD128" i="39"/>
  <c r="BC128" i="39"/>
  <c r="BB128" i="39"/>
  <c r="BA128" i="39"/>
  <c r="AZ128" i="39"/>
  <c r="AY128" i="39"/>
  <c r="AX128" i="39"/>
  <c r="AW128" i="39"/>
  <c r="AV128" i="39"/>
  <c r="AU128" i="39"/>
  <c r="AT128" i="39"/>
  <c r="AS128" i="39"/>
  <c r="AR128" i="39"/>
  <c r="AQ128" i="39"/>
  <c r="AP128" i="39"/>
  <c r="AO128" i="39"/>
  <c r="AN128" i="39"/>
  <c r="AM128" i="39"/>
  <c r="AL128" i="39"/>
  <c r="AK128" i="39"/>
  <c r="AJ128" i="39"/>
  <c r="AI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128" i="39"/>
  <c r="BS127" i="39"/>
  <c r="BR127" i="39"/>
  <c r="BQ127" i="39"/>
  <c r="BP127" i="39"/>
  <c r="BO127" i="39"/>
  <c r="BN127" i="39"/>
  <c r="BM127" i="39"/>
  <c r="BL127" i="39"/>
  <c r="BK127" i="39"/>
  <c r="BJ127" i="39"/>
  <c r="BI127" i="39"/>
  <c r="BH127" i="39"/>
  <c r="BG127" i="39"/>
  <c r="BF127" i="39"/>
  <c r="BE127" i="39"/>
  <c r="BD127" i="39"/>
  <c r="BC127" i="39"/>
  <c r="BB127" i="39"/>
  <c r="BA127" i="39"/>
  <c r="AZ127" i="39"/>
  <c r="AY127" i="39"/>
  <c r="AX127" i="39"/>
  <c r="AW127" i="39"/>
  <c r="AV127" i="39"/>
  <c r="AU127" i="39"/>
  <c r="AT127" i="39"/>
  <c r="AS127" i="39"/>
  <c r="AR127" i="39"/>
  <c r="AQ127" i="39"/>
  <c r="AP127" i="39"/>
  <c r="AO127" i="39"/>
  <c r="AN127" i="39"/>
  <c r="AM127" i="39"/>
  <c r="AL127" i="39"/>
  <c r="AK127" i="39"/>
  <c r="AJ127" i="39"/>
  <c r="AI127" i="39"/>
  <c r="AH127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127" i="39"/>
  <c r="BS126" i="39"/>
  <c r="BR126" i="39"/>
  <c r="BQ126" i="39"/>
  <c r="BP126" i="39"/>
  <c r="BO126" i="39"/>
  <c r="BN126" i="39"/>
  <c r="BM126" i="39"/>
  <c r="BL126" i="39"/>
  <c r="BK126" i="39"/>
  <c r="BJ126" i="39"/>
  <c r="BI126" i="39"/>
  <c r="BH126" i="39"/>
  <c r="BG126" i="39"/>
  <c r="BF126" i="39"/>
  <c r="BE126" i="39"/>
  <c r="BD126" i="39"/>
  <c r="BC126" i="39"/>
  <c r="BB126" i="39"/>
  <c r="BA126" i="39"/>
  <c r="AZ126" i="39"/>
  <c r="AY126" i="39"/>
  <c r="AX126" i="39"/>
  <c r="AW126" i="39"/>
  <c r="AV126" i="39"/>
  <c r="AU126" i="39"/>
  <c r="AT126" i="39"/>
  <c r="AS126" i="39"/>
  <c r="AR126" i="39"/>
  <c r="AQ126" i="39"/>
  <c r="AP126" i="39"/>
  <c r="AO126" i="39"/>
  <c r="AN126" i="39"/>
  <c r="AM126" i="39"/>
  <c r="AL126" i="39"/>
  <c r="AK126" i="39"/>
  <c r="AJ126" i="39"/>
  <c r="AI126" i="39"/>
  <c r="AH126" i="39"/>
  <c r="AG126" i="39"/>
  <c r="AF126" i="39"/>
  <c r="AE126" i="39"/>
  <c r="AD126" i="39"/>
  <c r="AC126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126" i="39"/>
  <c r="BS125" i="39"/>
  <c r="BR125" i="39"/>
  <c r="BQ125" i="39"/>
  <c r="BP125" i="39"/>
  <c r="BO125" i="39"/>
  <c r="BN125" i="39"/>
  <c r="BM125" i="39"/>
  <c r="BL125" i="39"/>
  <c r="BK125" i="39"/>
  <c r="BJ125" i="39"/>
  <c r="BI125" i="39"/>
  <c r="BH125" i="39"/>
  <c r="BG125" i="39"/>
  <c r="BF125" i="39"/>
  <c r="BE125" i="39"/>
  <c r="BD125" i="39"/>
  <c r="BC125" i="39"/>
  <c r="BB125" i="39"/>
  <c r="BA125" i="39"/>
  <c r="AZ125" i="39"/>
  <c r="AY125" i="39"/>
  <c r="AX125" i="39"/>
  <c r="AW125" i="39"/>
  <c r="AV125" i="39"/>
  <c r="AU125" i="39"/>
  <c r="AT125" i="39"/>
  <c r="AS125" i="39"/>
  <c r="AR125" i="39"/>
  <c r="AQ125" i="39"/>
  <c r="AP125" i="39"/>
  <c r="AO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125" i="39"/>
  <c r="BS124" i="39"/>
  <c r="BR124" i="39"/>
  <c r="BQ124" i="39"/>
  <c r="BP124" i="39"/>
  <c r="BO124" i="39"/>
  <c r="BN124" i="39"/>
  <c r="BM124" i="39"/>
  <c r="BL124" i="39"/>
  <c r="BK124" i="39"/>
  <c r="BJ124" i="39"/>
  <c r="BI124" i="39"/>
  <c r="BH124" i="39"/>
  <c r="BG124" i="39"/>
  <c r="BF124" i="39"/>
  <c r="BE124" i="39"/>
  <c r="BD124" i="39"/>
  <c r="BC124" i="39"/>
  <c r="BB124" i="39"/>
  <c r="BA124" i="39"/>
  <c r="AZ124" i="39"/>
  <c r="AY124" i="39"/>
  <c r="AX124" i="39"/>
  <c r="AW124" i="39"/>
  <c r="AV124" i="39"/>
  <c r="AU124" i="39"/>
  <c r="AT124" i="39"/>
  <c r="AS124" i="39"/>
  <c r="AR124" i="39"/>
  <c r="AQ124" i="39"/>
  <c r="AP124" i="39"/>
  <c r="AO124" i="39"/>
  <c r="AN124" i="39"/>
  <c r="AM124" i="39"/>
  <c r="AL124" i="39"/>
  <c r="AK124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124" i="39"/>
  <c r="BS123" i="39"/>
  <c r="BR123" i="39"/>
  <c r="BQ123" i="39"/>
  <c r="BP123" i="39"/>
  <c r="BO123" i="39"/>
  <c r="BN123" i="39"/>
  <c r="BM123" i="39"/>
  <c r="BL123" i="39"/>
  <c r="BK123" i="39"/>
  <c r="BJ123" i="39"/>
  <c r="BI123" i="39"/>
  <c r="BH123" i="39"/>
  <c r="BG123" i="39"/>
  <c r="BF123" i="39"/>
  <c r="BE123" i="39"/>
  <c r="BD123" i="39"/>
  <c r="BC123" i="39"/>
  <c r="BB123" i="39"/>
  <c r="BA123" i="39"/>
  <c r="AZ123" i="39"/>
  <c r="AY123" i="39"/>
  <c r="AX123" i="39"/>
  <c r="AW123" i="39"/>
  <c r="AV123" i="39"/>
  <c r="AU123" i="39"/>
  <c r="AT123" i="39"/>
  <c r="AS123" i="39"/>
  <c r="AR123" i="39"/>
  <c r="AQ123" i="39"/>
  <c r="AP123" i="39"/>
  <c r="AO123" i="39"/>
  <c r="AN123" i="39"/>
  <c r="AM123" i="39"/>
  <c r="AL123" i="39"/>
  <c r="AK123" i="39"/>
  <c r="AJ123" i="39"/>
  <c r="AI123" i="39"/>
  <c r="AH123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123" i="39"/>
  <c r="BS122" i="39"/>
  <c r="BR122" i="39"/>
  <c r="BQ122" i="39"/>
  <c r="BP122" i="39"/>
  <c r="BO122" i="39"/>
  <c r="BN122" i="39"/>
  <c r="BM122" i="39"/>
  <c r="BL122" i="39"/>
  <c r="BK122" i="39"/>
  <c r="BJ122" i="39"/>
  <c r="BI122" i="39"/>
  <c r="BH122" i="39"/>
  <c r="BG122" i="39"/>
  <c r="BF122" i="39"/>
  <c r="BE122" i="39"/>
  <c r="BD122" i="39"/>
  <c r="BC122" i="39"/>
  <c r="BB122" i="39"/>
  <c r="BA122" i="39"/>
  <c r="AZ122" i="39"/>
  <c r="AY122" i="39"/>
  <c r="AX122" i="39"/>
  <c r="AW122" i="39"/>
  <c r="AV122" i="39"/>
  <c r="AU122" i="39"/>
  <c r="AT122" i="39"/>
  <c r="AS122" i="39"/>
  <c r="AR122" i="39"/>
  <c r="AQ122" i="39"/>
  <c r="AP122" i="39"/>
  <c r="AO122" i="39"/>
  <c r="AN122" i="39"/>
  <c r="AM122" i="39"/>
  <c r="AL122" i="39"/>
  <c r="AK122" i="39"/>
  <c r="AJ122" i="39"/>
  <c r="AI122" i="39"/>
  <c r="AH122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122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T121" i="39"/>
  <c r="AS121" i="39"/>
  <c r="AR121" i="39"/>
  <c r="AQ121" i="39"/>
  <c r="AP121" i="39"/>
  <c r="AO121" i="39"/>
  <c r="AN121" i="39"/>
  <c r="AM121" i="39"/>
  <c r="AL121" i="39"/>
  <c r="AK121" i="39"/>
  <c r="AJ121" i="39"/>
  <c r="AI121" i="39"/>
  <c r="AH121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121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120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T119" i="39"/>
  <c r="AS119" i="39"/>
  <c r="AR119" i="39"/>
  <c r="AQ119" i="39"/>
  <c r="AP119" i="39"/>
  <c r="AO119" i="39"/>
  <c r="AN119" i="39"/>
  <c r="AM119" i="39"/>
  <c r="AL119" i="39"/>
  <c r="AK119" i="39"/>
  <c r="AJ119" i="39"/>
  <c r="AI119" i="39"/>
  <c r="AH119" i="39"/>
  <c r="AG119" i="39"/>
  <c r="AF119" i="39"/>
  <c r="AE119" i="39"/>
  <c r="AD119" i="39"/>
  <c r="AC119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C119" i="39"/>
  <c r="B119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T118" i="39"/>
  <c r="AE118" i="39"/>
  <c r="AD118" i="39"/>
  <c r="AC118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C118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T117" i="39"/>
  <c r="AS117" i="39"/>
  <c r="AR117" i="39"/>
  <c r="AQ117" i="39"/>
  <c r="AP117" i="39"/>
  <c r="AO117" i="39"/>
  <c r="AN117" i="39"/>
  <c r="AM117" i="39"/>
  <c r="AL117" i="39"/>
  <c r="AK117" i="39"/>
  <c r="AJ117" i="39"/>
  <c r="AI117" i="39"/>
  <c r="AH117" i="39"/>
  <c r="AG117" i="39"/>
  <c r="AF117" i="39"/>
  <c r="AE117" i="39"/>
  <c r="AD117" i="39"/>
  <c r="AC117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C117" i="39"/>
  <c r="B117" i="39"/>
  <c r="BS116" i="39"/>
  <c r="BR116" i="39"/>
  <c r="BQ116" i="39"/>
  <c r="BP116" i="39"/>
  <c r="BO116" i="39"/>
  <c r="BN116" i="39"/>
  <c r="BM116" i="39"/>
  <c r="BL116" i="39"/>
  <c r="BK116" i="39"/>
  <c r="BJ116" i="39"/>
  <c r="BI116" i="39"/>
  <c r="BH116" i="39"/>
  <c r="BG116" i="39"/>
  <c r="BF116" i="39"/>
  <c r="BE116" i="39"/>
  <c r="BD116" i="39"/>
  <c r="BC116" i="39"/>
  <c r="BB116" i="39"/>
  <c r="BA116" i="39"/>
  <c r="AZ116" i="39"/>
  <c r="AY116" i="39"/>
  <c r="AX116" i="39"/>
  <c r="AW116" i="39"/>
  <c r="AV116" i="39"/>
  <c r="AU116" i="39"/>
  <c r="AT116" i="39"/>
  <c r="AS116" i="39"/>
  <c r="AR116" i="39"/>
  <c r="AQ116" i="39"/>
  <c r="AP116" i="39"/>
  <c r="AO116" i="39"/>
  <c r="AN116" i="39"/>
  <c r="AM116" i="39"/>
  <c r="AL116" i="39"/>
  <c r="AK116" i="39"/>
  <c r="AJ116" i="39"/>
  <c r="AI116" i="39"/>
  <c r="AH116" i="39"/>
  <c r="AG116" i="39"/>
  <c r="AF116" i="39"/>
  <c r="AE116" i="39"/>
  <c r="AD116" i="39"/>
  <c r="AC116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BS115" i="39"/>
  <c r="BR115" i="39"/>
  <c r="BQ115" i="39"/>
  <c r="BP115" i="39"/>
  <c r="BO115" i="39"/>
  <c r="BN115" i="39"/>
  <c r="BM115" i="39"/>
  <c r="BL115" i="39"/>
  <c r="BK115" i="39"/>
  <c r="BJ115" i="39"/>
  <c r="BI115" i="39"/>
  <c r="BH115" i="39"/>
  <c r="BG115" i="39"/>
  <c r="BF115" i="39"/>
  <c r="BE115" i="39"/>
  <c r="BD115" i="39"/>
  <c r="BC115" i="39"/>
  <c r="BB115" i="39"/>
  <c r="BA115" i="39"/>
  <c r="AZ115" i="39"/>
  <c r="AY115" i="39"/>
  <c r="AX115" i="39"/>
  <c r="AW115" i="39"/>
  <c r="AV115" i="39"/>
  <c r="AU115" i="39"/>
  <c r="AT115" i="39"/>
  <c r="AS115" i="39"/>
  <c r="AR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115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T114" i="39"/>
  <c r="AS114" i="39"/>
  <c r="AR114" i="39"/>
  <c r="AQ114" i="39"/>
  <c r="AP114" i="39"/>
  <c r="AO114" i="39"/>
  <c r="AN114" i="39"/>
  <c r="AM114" i="39"/>
  <c r="AL114" i="39"/>
  <c r="AK114" i="39"/>
  <c r="AJ114" i="39"/>
  <c r="AI114" i="39"/>
  <c r="AH114" i="39"/>
  <c r="AG114" i="39"/>
  <c r="AF114" i="39"/>
  <c r="AE114" i="39"/>
  <c r="AD114" i="39"/>
  <c r="AC114" i="39"/>
  <c r="AB114" i="39"/>
  <c r="AA114" i="39"/>
  <c r="Z114" i="39"/>
  <c r="X114" i="39"/>
  <c r="W114" i="39"/>
  <c r="U114" i="39"/>
  <c r="T114" i="39"/>
  <c r="R114" i="39"/>
  <c r="O114" i="39"/>
  <c r="L114" i="39"/>
  <c r="K114" i="39"/>
  <c r="J114" i="39"/>
  <c r="I114" i="39"/>
  <c r="C114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T113" i="39"/>
  <c r="AS113" i="39"/>
  <c r="AR113" i="39"/>
  <c r="AQ113" i="39"/>
  <c r="AP113" i="39"/>
  <c r="AO113" i="39"/>
  <c r="AN113" i="39"/>
  <c r="AM113" i="39"/>
  <c r="AL113" i="39"/>
  <c r="AK113" i="39"/>
  <c r="AJ113" i="39"/>
  <c r="AI113" i="39"/>
  <c r="AH113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T112" i="39"/>
  <c r="AS112" i="39"/>
  <c r="AR112" i="39"/>
  <c r="AQ112" i="39"/>
  <c r="AP112" i="39"/>
  <c r="AO112" i="39"/>
  <c r="AN112" i="39"/>
  <c r="AM112" i="39"/>
  <c r="AL112" i="39"/>
  <c r="AK112" i="39"/>
  <c r="AJ112" i="39"/>
  <c r="AI112" i="39"/>
  <c r="AH112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T111" i="39"/>
  <c r="AS111" i="39"/>
  <c r="AR111" i="39"/>
  <c r="AQ111" i="39"/>
  <c r="AP111" i="39"/>
  <c r="AO111" i="39"/>
  <c r="AN111" i="39"/>
  <c r="AM111" i="39"/>
  <c r="AL111" i="39"/>
  <c r="AK111" i="39"/>
  <c r="AJ111" i="39"/>
  <c r="AI111" i="39"/>
  <c r="AH111" i="39"/>
  <c r="AG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R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X110" i="39"/>
  <c r="U110" i="39"/>
  <c r="R110" i="39"/>
  <c r="O110" i="39"/>
  <c r="L110" i="39"/>
  <c r="K110" i="39"/>
  <c r="J110" i="39"/>
  <c r="I110" i="39"/>
  <c r="C110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R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109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108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107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106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X105" i="39"/>
  <c r="U105" i="39"/>
  <c r="R105" i="39"/>
  <c r="O105" i="39"/>
  <c r="L105" i="39"/>
  <c r="K105" i="39"/>
  <c r="J105" i="39"/>
  <c r="I105" i="39"/>
  <c r="C105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X104" i="39"/>
  <c r="U104" i="39"/>
  <c r="R104" i="39"/>
  <c r="O104" i="39"/>
  <c r="L104" i="39"/>
  <c r="K104" i="39"/>
  <c r="J104" i="39"/>
  <c r="I104" i="39"/>
  <c r="C104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H100" i="39"/>
  <c r="AG100" i="39"/>
  <c r="AF100" i="39"/>
  <c r="AE100" i="39"/>
  <c r="AD100" i="39"/>
  <c r="AC100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H99" i="39"/>
  <c r="AG99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B99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H98" i="39"/>
  <c r="AG98" i="39"/>
  <c r="AF98" i="39"/>
  <c r="AE98" i="39"/>
  <c r="AD98" i="39"/>
  <c r="AC98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B98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E97" i="39"/>
  <c r="AD97" i="39"/>
  <c r="AC97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97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96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B95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B94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E93" i="39"/>
  <c r="AD93" i="39"/>
  <c r="AC93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B93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B92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91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90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86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85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E84" i="39"/>
  <c r="AD84" i="39"/>
  <c r="AC84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84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83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E82" i="39"/>
  <c r="AD82" i="39"/>
  <c r="AC82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AG81" i="39"/>
  <c r="AF81" i="39"/>
  <c r="AE81" i="39"/>
  <c r="AD81" i="39"/>
  <c r="AC81" i="39"/>
  <c r="AB81" i="39"/>
  <c r="AA81" i="39"/>
  <c r="Z81" i="39"/>
  <c r="Y81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AG79" i="39"/>
  <c r="AF79" i="39"/>
  <c r="AE79" i="39"/>
  <c r="AD79" i="39"/>
  <c r="AC79" i="39"/>
  <c r="AB79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B79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E78" i="39"/>
  <c r="AD78" i="39"/>
  <c r="AC78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C78" i="39"/>
  <c r="B78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77" i="39"/>
  <c r="B77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E76" i="39"/>
  <c r="AD76" i="39"/>
  <c r="AC76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76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75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E73" i="39"/>
  <c r="AD73" i="39"/>
  <c r="AC73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E72" i="39"/>
  <c r="AD72" i="39"/>
  <c r="AC72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72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E71" i="39"/>
  <c r="AD71" i="39"/>
  <c r="AC71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71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70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69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E68" i="39"/>
  <c r="AD68" i="39"/>
  <c r="AC68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E67" i="39"/>
  <c r="AD67" i="39"/>
  <c r="AC67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66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65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64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B63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B62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AF61" i="39"/>
  <c r="AE61" i="39"/>
  <c r="AD61" i="39"/>
  <c r="AC61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B61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AF60" i="39"/>
  <c r="AE60" i="39"/>
  <c r="AD60" i="39"/>
  <c r="AC60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AF59" i="39"/>
  <c r="AE59" i="39"/>
  <c r="AD59" i="39"/>
  <c r="AC59" i="39"/>
  <c r="AB59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B59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AF58" i="39"/>
  <c r="AE58" i="39"/>
  <c r="AD58" i="39"/>
  <c r="AC58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B58" i="39"/>
  <c r="BS57" i="39"/>
  <c r="BR57" i="39"/>
  <c r="BQ57" i="39"/>
  <c r="BP57" i="39"/>
  <c r="BO57" i="39"/>
  <c r="BI57" i="39"/>
  <c r="BG57" i="39"/>
  <c r="BF57" i="39"/>
  <c r="BE57" i="39"/>
  <c r="BD57" i="39"/>
  <c r="BC57" i="39"/>
  <c r="AW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BS56" i="39"/>
  <c r="BR56" i="39"/>
  <c r="BQ56" i="39"/>
  <c r="BP56" i="39"/>
  <c r="BO56" i="39"/>
  <c r="BI56" i="39"/>
  <c r="BG56" i="39"/>
  <c r="BF56" i="39"/>
  <c r="BE56" i="39"/>
  <c r="BD56" i="39"/>
  <c r="BC56" i="39"/>
  <c r="AW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AF56" i="39"/>
  <c r="AE56" i="39"/>
  <c r="AD56" i="39"/>
  <c r="AC56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BS55" i="39"/>
  <c r="BR55" i="39"/>
  <c r="BQ55" i="39"/>
  <c r="BP55" i="39"/>
  <c r="BO55" i="39"/>
  <c r="BI55" i="39"/>
  <c r="BG55" i="39"/>
  <c r="BF55" i="39"/>
  <c r="BE55" i="39"/>
  <c r="BD55" i="39"/>
  <c r="BC55" i="39"/>
  <c r="AW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F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BS54" i="39"/>
  <c r="BR54" i="39"/>
  <c r="BQ54" i="39"/>
  <c r="BP54" i="39"/>
  <c r="BO54" i="39"/>
  <c r="BI54" i="39"/>
  <c r="BG54" i="39"/>
  <c r="BF54" i="39"/>
  <c r="BE54" i="39"/>
  <c r="BD54" i="39"/>
  <c r="BC54" i="39"/>
  <c r="AW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AG54" i="39"/>
  <c r="AF54" i="39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BS53" i="39"/>
  <c r="BQ53" i="39"/>
  <c r="BP53" i="39"/>
  <c r="BO53" i="39"/>
  <c r="BI53" i="39"/>
  <c r="BG53" i="39"/>
  <c r="BE53" i="39"/>
  <c r="BD53" i="39"/>
  <c r="BC53" i="39"/>
  <c r="AW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AG53" i="39"/>
  <c r="AF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G53" i="39"/>
  <c r="BQ52" i="39"/>
  <c r="BP52" i="39"/>
  <c r="BE52" i="39"/>
  <c r="BD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AG52" i="39"/>
  <c r="AF52" i="39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G52" i="39"/>
  <c r="BQ51" i="39"/>
  <c r="BP51" i="39"/>
  <c r="BE51" i="39"/>
  <c r="BD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AG51" i="39"/>
  <c r="AF51" i="39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G51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AG50" i="39"/>
  <c r="AF50" i="39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B49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B48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AG47" i="39"/>
  <c r="AF47" i="39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B47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B46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AG45" i="39"/>
  <c r="AF45" i="39"/>
  <c r="AE45" i="39"/>
  <c r="AD45" i="39"/>
  <c r="AC45" i="39"/>
  <c r="AB45" i="39"/>
  <c r="AA45" i="39"/>
  <c r="Z45" i="39"/>
  <c r="X45" i="39"/>
  <c r="W45" i="39"/>
  <c r="V45" i="39"/>
  <c r="U45" i="39"/>
  <c r="T45" i="39"/>
  <c r="L45" i="39"/>
  <c r="K45" i="39"/>
  <c r="J45" i="39"/>
  <c r="I45" i="39"/>
  <c r="G45" i="39"/>
  <c r="C45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AG44" i="39"/>
  <c r="AF44" i="39"/>
  <c r="AE44" i="39"/>
  <c r="AD44" i="39"/>
  <c r="AC44" i="39"/>
  <c r="AB44" i="39"/>
  <c r="X44" i="39"/>
  <c r="W44" i="39"/>
  <c r="V44" i="39"/>
  <c r="L44" i="39"/>
  <c r="K44" i="39"/>
  <c r="J44" i="39"/>
  <c r="I44" i="39"/>
  <c r="G44" i="39"/>
  <c r="C44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E38" i="39"/>
  <c r="AD38" i="39"/>
  <c r="AC38" i="39"/>
  <c r="AB38" i="39"/>
  <c r="X38" i="39"/>
  <c r="W38" i="39"/>
  <c r="V38" i="39"/>
  <c r="L38" i="39"/>
  <c r="K38" i="39"/>
  <c r="J38" i="39"/>
  <c r="I38" i="39"/>
  <c r="G38" i="39"/>
  <c r="C38" i="39"/>
  <c r="BQ37" i="39"/>
  <c r="BP37" i="39"/>
  <c r="BE37" i="39"/>
  <c r="BD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E37" i="39"/>
  <c r="AD37" i="39"/>
  <c r="AC37" i="39"/>
  <c r="AB37" i="39"/>
  <c r="X37" i="39"/>
  <c r="W37" i="39"/>
  <c r="V37" i="39"/>
  <c r="L37" i="39"/>
  <c r="K37" i="39"/>
  <c r="J37" i="39"/>
  <c r="I37" i="39"/>
  <c r="G37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B34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AG33" i="39"/>
  <c r="AF33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B33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B32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B31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B30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B29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AF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B26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AF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B25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AG24" i="39"/>
  <c r="AF24" i="39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B24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AF23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B23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AF21" i="39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AF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B18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B17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AG16" i="39"/>
  <c r="AF16" i="39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B16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AG15" i="39"/>
  <c r="AF15" i="39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B15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AG14" i="39"/>
  <c r="AF14" i="39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AG13" i="39"/>
  <c r="AF13" i="39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B12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AG11" i="39"/>
  <c r="AF11" i="39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B11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AG10" i="39"/>
  <c r="AF10" i="39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B10" i="39"/>
  <c r="BS9" i="39"/>
  <c r="BR9" i="39"/>
  <c r="BQ9" i="39"/>
  <c r="BP9" i="39"/>
  <c r="BO9" i="39"/>
  <c r="BN9" i="39"/>
  <c r="BM9" i="39"/>
  <c r="BL9" i="39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AG9" i="39"/>
  <c r="AF9" i="39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B9" i="39"/>
  <c r="BS8" i="39"/>
  <c r="BR8" i="39"/>
  <c r="BQ8" i="39"/>
  <c r="BP8" i="39"/>
  <c r="BO8" i="39"/>
  <c r="BN8" i="39"/>
  <c r="BM8" i="39"/>
  <c r="BL8" i="39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H8" i="39"/>
  <c r="AG8" i="39"/>
  <c r="AF8" i="39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B8" i="39"/>
  <c r="BR234" i="40" l="1"/>
  <c r="BP234" i="40"/>
  <c r="BP233" i="40" s="1"/>
  <c r="BP232" i="40" s="1"/>
  <c r="BN234" i="40"/>
  <c r="BN233" i="40" s="1"/>
  <c r="BN232" i="40" s="1"/>
  <c r="BM234" i="40"/>
  <c r="BM233" i="40" s="1"/>
  <c r="BM232" i="40" s="1"/>
  <c r="BL234" i="40"/>
  <c r="BL233" i="40" s="1"/>
  <c r="BL232" i="40" s="1"/>
  <c r="BK234" i="40"/>
  <c r="BH234" i="40"/>
  <c r="BF234" i="40"/>
  <c r="BD234" i="40"/>
  <c r="BB234" i="40"/>
  <c r="BA234" i="40"/>
  <c r="AZ234" i="40" s="1"/>
  <c r="AZ233" i="40" s="1"/>
  <c r="AV234" i="40"/>
  <c r="AR234" i="40"/>
  <c r="H234" i="40" s="1"/>
  <c r="H233" i="40" s="1"/>
  <c r="AO234" i="40"/>
  <c r="AL234" i="40"/>
  <c r="AL233" i="40" s="1"/>
  <c r="AL232" i="40" s="1"/>
  <c r="AK234" i="40"/>
  <c r="AJ234" i="40"/>
  <c r="AC234" i="40"/>
  <c r="Y234" i="40"/>
  <c r="V234" i="40"/>
  <c r="S234" i="40"/>
  <c r="R234" i="40"/>
  <c r="Q234" i="40"/>
  <c r="P234" i="40" s="1"/>
  <c r="P233" i="40" s="1"/>
  <c r="P232" i="40" s="1"/>
  <c r="O234" i="40"/>
  <c r="O233" i="40" s="1"/>
  <c r="O232" i="40" s="1"/>
  <c r="N234" i="40"/>
  <c r="N233" i="40" s="1"/>
  <c r="N232" i="40" s="1"/>
  <c r="J234" i="40"/>
  <c r="C234" i="40" s="1"/>
  <c r="I234" i="40"/>
  <c r="BS233" i="40"/>
  <c r="BR233" i="40"/>
  <c r="BQ233" i="40"/>
  <c r="BO233" i="40"/>
  <c r="BI233" i="40"/>
  <c r="BI232" i="40" s="1"/>
  <c r="BH233" i="40"/>
  <c r="BH232" i="40" s="1"/>
  <c r="BG233" i="40"/>
  <c r="BG232" i="40" s="1"/>
  <c r="BF233" i="40"/>
  <c r="BF232" i="40" s="1"/>
  <c r="BE233" i="40"/>
  <c r="BD233" i="40"/>
  <c r="BC233" i="40"/>
  <c r="BB233" i="40"/>
  <c r="BA233" i="40"/>
  <c r="AW233" i="40"/>
  <c r="AV233" i="40"/>
  <c r="AV232" i="40" s="1"/>
  <c r="AU233" i="40"/>
  <c r="AU232" i="40" s="1"/>
  <c r="AT233" i="40"/>
  <c r="AT232" i="40" s="1"/>
  <c r="AS233" i="40"/>
  <c r="AS232" i="40" s="1"/>
  <c r="AQ233" i="40"/>
  <c r="AP233" i="40"/>
  <c r="AN233" i="40"/>
  <c r="AM233" i="40"/>
  <c r="AE233" i="40"/>
  <c r="AE232" i="40" s="1"/>
  <c r="AD233" i="40"/>
  <c r="AD232" i="40" s="1"/>
  <c r="AC233" i="40"/>
  <c r="AB233" i="40"/>
  <c r="AA233" i="40"/>
  <c r="Z233" i="40"/>
  <c r="Y233" i="40"/>
  <c r="X233" i="40"/>
  <c r="W233" i="40"/>
  <c r="V233" i="40"/>
  <c r="U233" i="40"/>
  <c r="T233" i="40"/>
  <c r="T232" i="40" s="1"/>
  <c r="S233" i="40"/>
  <c r="S232" i="40" s="1"/>
  <c r="R233" i="40"/>
  <c r="R232" i="40" s="1"/>
  <c r="Q233" i="40"/>
  <c r="Q232" i="40" s="1"/>
  <c r="L233" i="40"/>
  <c r="K233" i="40"/>
  <c r="J233" i="40"/>
  <c r="I233" i="40"/>
  <c r="C233" i="40"/>
  <c r="C232" i="40" s="1"/>
  <c r="BS232" i="40"/>
  <c r="BR232" i="40"/>
  <c r="BQ232" i="40"/>
  <c r="BO232" i="40"/>
  <c r="BE232" i="40"/>
  <c r="BD232" i="40"/>
  <c r="BC232" i="40"/>
  <c r="BB232" i="40"/>
  <c r="BA232" i="40"/>
  <c r="AZ232" i="40"/>
  <c r="AW232" i="40"/>
  <c r="AQ232" i="40"/>
  <c r="AP232" i="40"/>
  <c r="AN232" i="40"/>
  <c r="AM232" i="40"/>
  <c r="AC232" i="40"/>
  <c r="AB232" i="40"/>
  <c r="AA232" i="40"/>
  <c r="Z232" i="40"/>
  <c r="Y232" i="40"/>
  <c r="X232" i="40"/>
  <c r="W232" i="40"/>
  <c r="W222" i="40" s="1"/>
  <c r="W222" i="39" s="1"/>
  <c r="V232" i="40"/>
  <c r="U232" i="40"/>
  <c r="L232" i="40"/>
  <c r="K232" i="40"/>
  <c r="J232" i="40"/>
  <c r="I232" i="40"/>
  <c r="H232" i="40"/>
  <c r="BR231" i="40"/>
  <c r="BR230" i="40" s="1"/>
  <c r="BR229" i="40" s="1"/>
  <c r="BP231" i="40"/>
  <c r="BP230" i="40" s="1"/>
  <c r="BP229" i="40" s="1"/>
  <c r="BN231" i="40"/>
  <c r="BN230" i="40" s="1"/>
  <c r="BN229" i="40" s="1"/>
  <c r="BM231" i="40"/>
  <c r="BH231" i="40"/>
  <c r="BF231" i="40"/>
  <c r="BD231" i="40"/>
  <c r="BB231" i="40"/>
  <c r="BA231" i="40"/>
  <c r="AZ231" i="40"/>
  <c r="AY231" i="40"/>
  <c r="AY230" i="40" s="1"/>
  <c r="AY229" i="40" s="1"/>
  <c r="AX231" i="40"/>
  <c r="AV231" i="40"/>
  <c r="AV230" i="40" s="1"/>
  <c r="AV229" i="40" s="1"/>
  <c r="AR231" i="40"/>
  <c r="AR230" i="40" s="1"/>
  <c r="AR229" i="40" s="1"/>
  <c r="AO231" i="40"/>
  <c r="AO230" i="40" s="1"/>
  <c r="AL231" i="40"/>
  <c r="AK231" i="40"/>
  <c r="AJ231" i="40"/>
  <c r="AI231" i="40" s="1"/>
  <c r="AI230" i="40" s="1"/>
  <c r="AI229" i="40" s="1"/>
  <c r="AH231" i="40"/>
  <c r="AC231" i="40"/>
  <c r="Y231" i="40"/>
  <c r="V231" i="40"/>
  <c r="S231" i="40"/>
  <c r="R231" i="40"/>
  <c r="P231" i="40" s="1"/>
  <c r="P230" i="40" s="1"/>
  <c r="P229" i="40" s="1"/>
  <c r="Q231" i="40"/>
  <c r="J231" i="40"/>
  <c r="I231" i="40"/>
  <c r="I231" i="39" s="1"/>
  <c r="C231" i="40"/>
  <c r="C230" i="40" s="1"/>
  <c r="BS230" i="40"/>
  <c r="BQ230" i="40"/>
  <c r="BO230" i="40"/>
  <c r="BI230" i="40"/>
  <c r="BI229" i="40" s="1"/>
  <c r="BH230" i="40"/>
  <c r="BG230" i="40"/>
  <c r="BF230" i="40"/>
  <c r="BE230" i="40"/>
  <c r="BD230" i="40"/>
  <c r="BC230" i="40"/>
  <c r="BB230" i="40"/>
  <c r="BA230" i="40"/>
  <c r="AZ230" i="40"/>
  <c r="AX230" i="40"/>
  <c r="AX229" i="40" s="1"/>
  <c r="AW230" i="40"/>
  <c r="AW229" i="40" s="1"/>
  <c r="AU230" i="40"/>
  <c r="AT230" i="40"/>
  <c r="AS230" i="40"/>
  <c r="AQ230" i="40"/>
  <c r="AP230" i="40"/>
  <c r="AN230" i="40"/>
  <c r="AM230" i="40"/>
  <c r="AL230" i="40"/>
  <c r="AK230" i="40"/>
  <c r="AK229" i="40" s="1"/>
  <c r="AJ230" i="40"/>
  <c r="AJ229" i="40" s="1"/>
  <c r="AH230" i="40"/>
  <c r="AH229" i="40" s="1"/>
  <c r="AE230" i="40"/>
  <c r="AD230" i="40"/>
  <c r="AC230" i="40"/>
  <c r="AB230" i="40"/>
  <c r="AA230" i="40"/>
  <c r="Z230" i="40"/>
  <c r="Y230" i="40"/>
  <c r="X230" i="40"/>
  <c r="W230" i="40"/>
  <c r="W229" i="40" s="1"/>
  <c r="U230" i="40"/>
  <c r="U229" i="40" s="1"/>
  <c r="U222" i="40" s="1"/>
  <c r="T230" i="40"/>
  <c r="T229" i="40" s="1"/>
  <c r="S230" i="40"/>
  <c r="S229" i="40" s="1"/>
  <c r="L230" i="40"/>
  <c r="K230" i="40"/>
  <c r="J230" i="40"/>
  <c r="BS229" i="40"/>
  <c r="BQ229" i="40"/>
  <c r="BO229" i="40"/>
  <c r="BH229" i="40"/>
  <c r="BG229" i="40"/>
  <c r="BF229" i="40"/>
  <c r="BE229" i="40"/>
  <c r="BD229" i="40"/>
  <c r="BC229" i="40"/>
  <c r="BB229" i="40"/>
  <c r="BB222" i="40" s="1"/>
  <c r="BA229" i="40"/>
  <c r="AZ229" i="40"/>
  <c r="AT229" i="40"/>
  <c r="AS229" i="40"/>
  <c r="AQ229" i="40"/>
  <c r="AP229" i="40"/>
  <c r="AO229" i="40"/>
  <c r="AN229" i="40"/>
  <c r="AM229" i="40"/>
  <c r="AL229" i="40"/>
  <c r="AE229" i="40"/>
  <c r="AD229" i="40"/>
  <c r="AC229" i="40"/>
  <c r="AB229" i="40"/>
  <c r="AA229" i="40"/>
  <c r="Z229" i="40"/>
  <c r="Y229" i="40"/>
  <c r="X229" i="40"/>
  <c r="L229" i="40"/>
  <c r="K229" i="40"/>
  <c r="J229" i="40"/>
  <c r="BR228" i="40"/>
  <c r="BP228" i="40"/>
  <c r="BN228" i="40"/>
  <c r="BM228" i="40"/>
  <c r="BK228" i="40" s="1"/>
  <c r="BL228" i="40"/>
  <c r="BH228" i="40"/>
  <c r="BF228" i="40"/>
  <c r="BD228" i="40"/>
  <c r="BB228" i="40"/>
  <c r="BA228" i="40"/>
  <c r="AZ228" i="40"/>
  <c r="AY228" i="40"/>
  <c r="AX228" i="40" s="1"/>
  <c r="AX227" i="40" s="1"/>
  <c r="AX226" i="40" s="1"/>
  <c r="AV228" i="40"/>
  <c r="AR228" i="40"/>
  <c r="AO228" i="40"/>
  <c r="AL228" i="40"/>
  <c r="AK228" i="40"/>
  <c r="AJ228" i="40"/>
  <c r="AI228" i="40" s="1"/>
  <c r="AI227" i="40" s="1"/>
  <c r="AI226" i="40" s="1"/>
  <c r="AH228" i="40"/>
  <c r="AG228" i="40"/>
  <c r="AF228" i="40"/>
  <c r="AF227" i="40" s="1"/>
  <c r="AF226" i="40" s="1"/>
  <c r="AC228" i="40"/>
  <c r="AC227" i="40" s="1"/>
  <c r="AC226" i="40" s="1"/>
  <c r="Y228" i="40"/>
  <c r="V228" i="40"/>
  <c r="G228" i="40" s="1"/>
  <c r="G227" i="40" s="1"/>
  <c r="G226" i="40" s="1"/>
  <c r="S228" i="40"/>
  <c r="S227" i="40" s="1"/>
  <c r="S226" i="40" s="1"/>
  <c r="R228" i="40"/>
  <c r="Q228" i="40"/>
  <c r="P228" i="40" s="1"/>
  <c r="P227" i="40" s="1"/>
  <c r="P226" i="40" s="1"/>
  <c r="O228" i="40"/>
  <c r="J228" i="40"/>
  <c r="I228" i="40"/>
  <c r="C228" i="40"/>
  <c r="BS227" i="40"/>
  <c r="BQ227" i="40"/>
  <c r="BP227" i="40"/>
  <c r="BO227" i="40"/>
  <c r="BO226" i="40" s="1"/>
  <c r="BN227" i="40"/>
  <c r="BM227" i="40"/>
  <c r="BM226" i="40" s="1"/>
  <c r="BL227" i="40"/>
  <c r="BL226" i="40" s="1"/>
  <c r="BI227" i="40"/>
  <c r="BH227" i="40"/>
  <c r="BG227" i="40"/>
  <c r="BF227" i="40"/>
  <c r="BE227" i="40"/>
  <c r="BD227" i="40"/>
  <c r="BC227" i="40"/>
  <c r="BB227" i="40"/>
  <c r="BB226" i="40" s="1"/>
  <c r="BA227" i="40"/>
  <c r="BA226" i="40" s="1"/>
  <c r="AZ227" i="40"/>
  <c r="AZ226" i="40" s="1"/>
  <c r="AY227" i="40"/>
  <c r="AY226" i="40" s="1"/>
  <c r="AW227" i="40"/>
  <c r="AV227" i="40"/>
  <c r="AU227" i="40"/>
  <c r="AT227" i="40"/>
  <c r="AS227" i="40"/>
  <c r="AR227" i="40"/>
  <c r="AQ227" i="40"/>
  <c r="AP227" i="40"/>
  <c r="AO227" i="40"/>
  <c r="AN227" i="40"/>
  <c r="AN226" i="40" s="1"/>
  <c r="AM227" i="40"/>
  <c r="AM226" i="40" s="1"/>
  <c r="AL227" i="40"/>
  <c r="AL226" i="40" s="1"/>
  <c r="AK227" i="40"/>
  <c r="AK226" i="40" s="1"/>
  <c r="AJ227" i="40"/>
  <c r="AJ226" i="40" s="1"/>
  <c r="AH227" i="40"/>
  <c r="AG227" i="40"/>
  <c r="AE227" i="40"/>
  <c r="AD227" i="40"/>
  <c r="AB227" i="40"/>
  <c r="AA227" i="40"/>
  <c r="Z227" i="40"/>
  <c r="Z226" i="40" s="1"/>
  <c r="X227" i="40"/>
  <c r="X226" i="40" s="1"/>
  <c r="W227" i="40"/>
  <c r="W226" i="40" s="1"/>
  <c r="U227" i="40"/>
  <c r="T227" i="40"/>
  <c r="R227" i="40"/>
  <c r="R226" i="40" s="1"/>
  <c r="Q227" i="40"/>
  <c r="O227" i="40"/>
  <c r="L227" i="40"/>
  <c r="L226" i="40" s="1"/>
  <c r="K227" i="40"/>
  <c r="K226" i="40" s="1"/>
  <c r="J227" i="40"/>
  <c r="J226" i="40" s="1"/>
  <c r="I227" i="40"/>
  <c r="I226" i="40" s="1"/>
  <c r="BS226" i="40"/>
  <c r="BQ226" i="40"/>
  <c r="BI226" i="40"/>
  <c r="BH226" i="40"/>
  <c r="BG226" i="40"/>
  <c r="BF226" i="40"/>
  <c r="BE226" i="40"/>
  <c r="BD226" i="40"/>
  <c r="BC226" i="40"/>
  <c r="AW226" i="40"/>
  <c r="AV226" i="40"/>
  <c r="AU226" i="40"/>
  <c r="AT226" i="40"/>
  <c r="AS226" i="40"/>
  <c r="AR226" i="40"/>
  <c r="AQ226" i="40"/>
  <c r="AP226" i="40"/>
  <c r="AO226" i="40"/>
  <c r="AH226" i="40"/>
  <c r="AG226" i="40"/>
  <c r="AE226" i="40"/>
  <c r="AD226" i="40"/>
  <c r="AB226" i="40"/>
  <c r="AA226" i="40"/>
  <c r="U226" i="40"/>
  <c r="T226" i="40"/>
  <c r="Q226" i="40"/>
  <c r="O226" i="40"/>
  <c r="BR225" i="40"/>
  <c r="BP225" i="40"/>
  <c r="BN225" i="40"/>
  <c r="BM225" i="40"/>
  <c r="BL225" i="40" s="1"/>
  <c r="BL224" i="40" s="1"/>
  <c r="BL223" i="40" s="1"/>
  <c r="BK225" i="40"/>
  <c r="BJ225" i="40" s="1"/>
  <c r="BJ224" i="40" s="1"/>
  <c r="BH225" i="40"/>
  <c r="BH224" i="40" s="1"/>
  <c r="BF225" i="40"/>
  <c r="BF224" i="40" s="1"/>
  <c r="BD225" i="40"/>
  <c r="BD224" i="40" s="1"/>
  <c r="BD223" i="40" s="1"/>
  <c r="BD222" i="40" s="1"/>
  <c r="BB225" i="40"/>
  <c r="BA225" i="40"/>
  <c r="AV225" i="40"/>
  <c r="AR225" i="40"/>
  <c r="AO225" i="40"/>
  <c r="AL225" i="40"/>
  <c r="AK225" i="40"/>
  <c r="AJ225" i="40"/>
  <c r="AI225" i="40"/>
  <c r="AI224" i="40" s="1"/>
  <c r="AI223" i="40" s="1"/>
  <c r="AH225" i="40"/>
  <c r="AH224" i="40" s="1"/>
  <c r="AH223" i="40" s="1"/>
  <c r="AG225" i="40"/>
  <c r="AG224" i="40" s="1"/>
  <c r="AC225" i="40"/>
  <c r="Y225" i="40"/>
  <c r="V225" i="40"/>
  <c r="V225" i="39" s="1"/>
  <c r="S225" i="40"/>
  <c r="S225" i="39" s="1"/>
  <c r="R225" i="40"/>
  <c r="O225" i="40" s="1"/>
  <c r="O224" i="40" s="1"/>
  <c r="O223" i="40" s="1"/>
  <c r="Q225" i="40"/>
  <c r="N225" i="40" s="1"/>
  <c r="J225" i="40"/>
  <c r="I225" i="40"/>
  <c r="BS224" i="40"/>
  <c r="BS223" i="40" s="1"/>
  <c r="BS222" i="40" s="1"/>
  <c r="BR224" i="40"/>
  <c r="BR223" i="40" s="1"/>
  <c r="BQ224" i="40"/>
  <c r="BQ223" i="40" s="1"/>
  <c r="BQ222" i="40" s="1"/>
  <c r="BP224" i="40"/>
  <c r="BP223" i="40" s="1"/>
  <c r="BO224" i="40"/>
  <c r="BO223" i="40" s="1"/>
  <c r="BO222" i="40" s="1"/>
  <c r="BN224" i="40"/>
  <c r="BM224" i="40"/>
  <c r="BK224" i="40"/>
  <c r="BI224" i="40"/>
  <c r="BG224" i="40"/>
  <c r="BE224" i="40"/>
  <c r="BE223" i="40" s="1"/>
  <c r="BC224" i="40"/>
  <c r="BC223" i="40" s="1"/>
  <c r="BB224" i="40"/>
  <c r="BB223" i="40" s="1"/>
  <c r="AW224" i="40"/>
  <c r="AV224" i="40"/>
  <c r="AU224" i="40"/>
  <c r="AT224" i="40"/>
  <c r="AS224" i="40"/>
  <c r="AR224" i="40"/>
  <c r="AQ224" i="40"/>
  <c r="AQ223" i="40" s="1"/>
  <c r="AQ222" i="40" s="1"/>
  <c r="AP224" i="40"/>
  <c r="AP223" i="40" s="1"/>
  <c r="AP222" i="40" s="1"/>
  <c r="AO224" i="40"/>
  <c r="AO223" i="40" s="1"/>
  <c r="AN224" i="40"/>
  <c r="AN223" i="40" s="1"/>
  <c r="AM224" i="40"/>
  <c r="AM223" i="40" s="1"/>
  <c r="AL224" i="40"/>
  <c r="AK224" i="40"/>
  <c r="AJ224" i="40"/>
  <c r="AE224" i="40"/>
  <c r="AD224" i="40"/>
  <c r="AC224" i="40"/>
  <c r="AC223" i="40" s="1"/>
  <c r="AB224" i="40"/>
  <c r="AA224" i="40"/>
  <c r="AA223" i="40" s="1"/>
  <c r="AA222" i="40" s="1"/>
  <c r="Z224" i="40"/>
  <c r="Y224" i="40"/>
  <c r="Y223" i="40" s="1"/>
  <c r="X224" i="40"/>
  <c r="W224" i="40"/>
  <c r="W224" i="39" s="1"/>
  <c r="U224" i="40"/>
  <c r="T224" i="40"/>
  <c r="T224" i="39" s="1"/>
  <c r="S224" i="40"/>
  <c r="S224" i="39" s="1"/>
  <c r="R224" i="40"/>
  <c r="Q224" i="40"/>
  <c r="Q224" i="39" s="1"/>
  <c r="L224" i="40"/>
  <c r="L223" i="40" s="1"/>
  <c r="K224" i="40"/>
  <c r="BN223" i="40"/>
  <c r="BM223" i="40"/>
  <c r="BK223" i="40"/>
  <c r="BJ223" i="40"/>
  <c r="BI223" i="40"/>
  <c r="BI222" i="40" s="1"/>
  <c r="BH223" i="40"/>
  <c r="BH222" i="40" s="1"/>
  <c r="BG223" i="40"/>
  <c r="BF223" i="40"/>
  <c r="AW223" i="40"/>
  <c r="AV223" i="40"/>
  <c r="AV222" i="40" s="1"/>
  <c r="AU223" i="40"/>
  <c r="AT223" i="40"/>
  <c r="AT222" i="40" s="1"/>
  <c r="AS223" i="40"/>
  <c r="AR223" i="40"/>
  <c r="AL223" i="40"/>
  <c r="AK223" i="40"/>
  <c r="AJ223" i="40"/>
  <c r="AG223" i="40"/>
  <c r="AE223" i="40"/>
  <c r="AD223" i="40"/>
  <c r="AD222" i="40" s="1"/>
  <c r="X223" i="40"/>
  <c r="W223" i="40"/>
  <c r="W223" i="39" s="1"/>
  <c r="U223" i="40"/>
  <c r="S223" i="40"/>
  <c r="S223" i="39" s="1"/>
  <c r="R223" i="40"/>
  <c r="AN222" i="40"/>
  <c r="AM222" i="40"/>
  <c r="CA221" i="40"/>
  <c r="BY221" i="40"/>
  <c r="BX221" i="40"/>
  <c r="BW221" i="40"/>
  <c r="BR221" i="40"/>
  <c r="BP221" i="40"/>
  <c r="BN221" i="40"/>
  <c r="BM221" i="40"/>
  <c r="BL221" i="40"/>
  <c r="BK221" i="40"/>
  <c r="BJ221" i="40" s="1"/>
  <c r="BH221" i="40"/>
  <c r="BF221" i="40"/>
  <c r="H221" i="40" s="1"/>
  <c r="H220" i="40" s="1"/>
  <c r="H219" i="40" s="1"/>
  <c r="BD221" i="40"/>
  <c r="BB221" i="40"/>
  <c r="BA221" i="40"/>
  <c r="AV221" i="40"/>
  <c r="AR221" i="40"/>
  <c r="AO221" i="40"/>
  <c r="AL221" i="40"/>
  <c r="AK221" i="40"/>
  <c r="AJ221" i="40"/>
  <c r="AI221" i="40"/>
  <c r="AI220" i="40" s="1"/>
  <c r="AI219" i="40" s="1"/>
  <c r="AH221" i="40"/>
  <c r="AH220" i="40" s="1"/>
  <c r="AH219" i="40" s="1"/>
  <c r="AG221" i="40"/>
  <c r="AG220" i="40" s="1"/>
  <c r="AG219" i="40" s="1"/>
  <c r="AF221" i="40"/>
  <c r="AF220" i="40" s="1"/>
  <c r="AF219" i="40" s="1"/>
  <c r="AC221" i="40"/>
  <c r="AC220" i="40" s="1"/>
  <c r="Y221" i="40"/>
  <c r="V221" i="40"/>
  <c r="S221" i="40"/>
  <c r="R221" i="40"/>
  <c r="O221" i="40" s="1"/>
  <c r="Q221" i="40"/>
  <c r="P221" i="40" s="1"/>
  <c r="P220" i="40" s="1"/>
  <c r="P219" i="40" s="1"/>
  <c r="N221" i="40"/>
  <c r="BV221" i="40" s="1"/>
  <c r="J221" i="40"/>
  <c r="I221" i="40"/>
  <c r="I220" i="40" s="1"/>
  <c r="I219" i="40" s="1"/>
  <c r="BY220" i="40"/>
  <c r="BX220" i="40"/>
  <c r="BW220" i="40"/>
  <c r="BV220" i="40"/>
  <c r="BU220" i="40"/>
  <c r="BS220" i="40"/>
  <c r="BR220" i="40"/>
  <c r="BQ220" i="40"/>
  <c r="BP220" i="40"/>
  <c r="BO220" i="40"/>
  <c r="BN220" i="40"/>
  <c r="BM220" i="40"/>
  <c r="BL220" i="40"/>
  <c r="BK220" i="40"/>
  <c r="BJ220" i="40"/>
  <c r="BJ219" i="40" s="1"/>
  <c r="BI220" i="40"/>
  <c r="BI219" i="40" s="1"/>
  <c r="BH220" i="40"/>
  <c r="BH219" i="40" s="1"/>
  <c r="BH208" i="40" s="1"/>
  <c r="BG220" i="40"/>
  <c r="BG219" i="40" s="1"/>
  <c r="BE220" i="40"/>
  <c r="BC220" i="40"/>
  <c r="AW220" i="40"/>
  <c r="AV220" i="40"/>
  <c r="AV219" i="40" s="1"/>
  <c r="AU220" i="40"/>
  <c r="AU219" i="40" s="1"/>
  <c r="AT220" i="40"/>
  <c r="AT219" i="40" s="1"/>
  <c r="AS220" i="40"/>
  <c r="AS219" i="40" s="1"/>
  <c r="AR220" i="40"/>
  <c r="AR219" i="40" s="1"/>
  <c r="AQ220" i="40"/>
  <c r="AP220" i="40"/>
  <c r="AO220" i="40"/>
  <c r="AN220" i="40"/>
  <c r="AM220" i="40"/>
  <c r="AL220" i="40"/>
  <c r="AK220" i="40"/>
  <c r="AJ220" i="40"/>
  <c r="AE220" i="40"/>
  <c r="AE219" i="40" s="1"/>
  <c r="AD220" i="40"/>
  <c r="AB220" i="40"/>
  <c r="AA220" i="40"/>
  <c r="Z220" i="40"/>
  <c r="Y220" i="40"/>
  <c r="X220" i="40"/>
  <c r="W220" i="40"/>
  <c r="V220" i="40"/>
  <c r="U220" i="40"/>
  <c r="T220" i="40"/>
  <c r="T219" i="40" s="1"/>
  <c r="S220" i="40"/>
  <c r="S219" i="40" s="1"/>
  <c r="R220" i="40"/>
  <c r="R219" i="40" s="1"/>
  <c r="Q220" i="40"/>
  <c r="Q219" i="40" s="1"/>
  <c r="N220" i="40"/>
  <c r="L220" i="40"/>
  <c r="K220" i="40"/>
  <c r="BS219" i="40"/>
  <c r="BR219" i="40"/>
  <c r="BQ219" i="40"/>
  <c r="BP219" i="40"/>
  <c r="BO219" i="40"/>
  <c r="BN219" i="40"/>
  <c r="BM219" i="40"/>
  <c r="BL219" i="40"/>
  <c r="BK219" i="40"/>
  <c r="BE219" i="40"/>
  <c r="BC219" i="40"/>
  <c r="AW219" i="40"/>
  <c r="AQ219" i="40"/>
  <c r="AP219" i="40"/>
  <c r="AO219" i="40"/>
  <c r="AN219" i="40"/>
  <c r="AM219" i="40"/>
  <c r="AL219" i="40"/>
  <c r="AK219" i="40"/>
  <c r="AJ219" i="40"/>
  <c r="AD219" i="40"/>
  <c r="AD208" i="40" s="1"/>
  <c r="AC219" i="40"/>
  <c r="AB219" i="40"/>
  <c r="AB208" i="40" s="1"/>
  <c r="AA219" i="40"/>
  <c r="Z219" i="40"/>
  <c r="Y219" i="40"/>
  <c r="X219" i="40"/>
  <c r="W219" i="40"/>
  <c r="V219" i="40"/>
  <c r="U219" i="40"/>
  <c r="N219" i="40"/>
  <c r="BV219" i="40" s="1"/>
  <c r="L219" i="40"/>
  <c r="K219" i="40"/>
  <c r="BR218" i="40"/>
  <c r="BP218" i="40"/>
  <c r="BN218" i="40"/>
  <c r="BM218" i="40"/>
  <c r="BL218" i="40" s="1"/>
  <c r="BH218" i="40"/>
  <c r="BF218" i="40"/>
  <c r="BD218" i="40"/>
  <c r="BD218" i="39" s="1"/>
  <c r="BB218" i="40"/>
  <c r="BB218" i="39" s="1"/>
  <c r="BA218" i="40"/>
  <c r="AZ218" i="40"/>
  <c r="AZ218" i="39" s="1"/>
  <c r="AV218" i="40"/>
  <c r="AR218" i="40"/>
  <c r="AO218" i="40"/>
  <c r="AL218" i="40"/>
  <c r="AK218" i="40"/>
  <c r="AJ218" i="40"/>
  <c r="AI218" i="40" s="1"/>
  <c r="AH218" i="40"/>
  <c r="AG218" i="40"/>
  <c r="AF218" i="40" s="1"/>
  <c r="AC218" i="40"/>
  <c r="C218" i="40" s="1"/>
  <c r="Y218" i="40"/>
  <c r="H218" i="40" s="1"/>
  <c r="V218" i="40"/>
  <c r="S218" i="40"/>
  <c r="R218" i="40"/>
  <c r="O218" i="40" s="1"/>
  <c r="Q218" i="40"/>
  <c r="N218" i="40" s="1"/>
  <c r="P218" i="40"/>
  <c r="J218" i="40"/>
  <c r="I218" i="40"/>
  <c r="BR217" i="40"/>
  <c r="BP217" i="40"/>
  <c r="BN217" i="40"/>
  <c r="BM217" i="40"/>
  <c r="BL217" i="40"/>
  <c r="BK217" i="40"/>
  <c r="BJ217" i="40" s="1"/>
  <c r="BH217" i="40"/>
  <c r="BF217" i="40"/>
  <c r="BF217" i="39" s="1"/>
  <c r="BD217" i="40"/>
  <c r="BD217" i="39" s="1"/>
  <c r="BB217" i="40"/>
  <c r="BB217" i="39" s="1"/>
  <c r="BA217" i="40"/>
  <c r="AV217" i="40"/>
  <c r="AR217" i="40"/>
  <c r="AO217" i="40"/>
  <c r="AL217" i="40"/>
  <c r="AK217" i="40"/>
  <c r="AH217" i="40" s="1"/>
  <c r="AJ217" i="40"/>
  <c r="AI217" i="40" s="1"/>
  <c r="AC217" i="40"/>
  <c r="Y217" i="40"/>
  <c r="V217" i="40"/>
  <c r="S217" i="40"/>
  <c r="R217" i="40"/>
  <c r="O217" i="40" s="1"/>
  <c r="Q217" i="40"/>
  <c r="P217" i="40"/>
  <c r="N217" i="40"/>
  <c r="J217" i="40"/>
  <c r="C217" i="40" s="1"/>
  <c r="I217" i="40"/>
  <c r="BR216" i="40"/>
  <c r="BP216" i="40"/>
  <c r="BN216" i="40"/>
  <c r="BM216" i="40"/>
  <c r="BL216" i="40" s="1"/>
  <c r="BH216" i="40"/>
  <c r="BF216" i="40"/>
  <c r="BF216" i="39" s="1"/>
  <c r="BD216" i="40"/>
  <c r="G216" i="40" s="1"/>
  <c r="BB216" i="40"/>
  <c r="BA216" i="40"/>
  <c r="AV216" i="40"/>
  <c r="AR216" i="40"/>
  <c r="AO216" i="40"/>
  <c r="AL216" i="40"/>
  <c r="AK216" i="40"/>
  <c r="AJ216" i="40"/>
  <c r="AI216" i="40" s="1"/>
  <c r="AH216" i="40"/>
  <c r="AG216" i="40"/>
  <c r="AF216" i="40"/>
  <c r="AC216" i="40"/>
  <c r="C216" i="40" s="1"/>
  <c r="Y216" i="40"/>
  <c r="V216" i="40"/>
  <c r="S216" i="40"/>
  <c r="R216" i="40"/>
  <c r="O216" i="40" s="1"/>
  <c r="Q216" i="40"/>
  <c r="P216" i="40" s="1"/>
  <c r="J216" i="40"/>
  <c r="I216" i="40"/>
  <c r="BR215" i="40"/>
  <c r="BP215" i="40"/>
  <c r="BN215" i="40"/>
  <c r="BM215" i="40"/>
  <c r="BL215" i="40"/>
  <c r="BK215" i="40"/>
  <c r="BJ215" i="40" s="1"/>
  <c r="BH215" i="40"/>
  <c r="BF215" i="40"/>
  <c r="BF215" i="39" s="1"/>
  <c r="BD215" i="40"/>
  <c r="BD215" i="39" s="1"/>
  <c r="BB215" i="40"/>
  <c r="BB215" i="39" s="1"/>
  <c r="AZ215" i="40"/>
  <c r="AZ215" i="39" s="1"/>
  <c r="AY215" i="40"/>
  <c r="AV215" i="40"/>
  <c r="AV215" i="39" s="1"/>
  <c r="AR215" i="40"/>
  <c r="AO215" i="40"/>
  <c r="AL215" i="40"/>
  <c r="F215" i="40" s="1"/>
  <c r="F215" i="39" s="1"/>
  <c r="AK215" i="40"/>
  <c r="AH215" i="40" s="1"/>
  <c r="AJ215" i="40"/>
  <c r="AG215" i="40"/>
  <c r="AF215" i="40" s="1"/>
  <c r="AC215" i="40"/>
  <c r="Y215" i="40"/>
  <c r="V215" i="40"/>
  <c r="S215" i="40"/>
  <c r="R215" i="40"/>
  <c r="O215" i="40" s="1"/>
  <c r="Q215" i="40"/>
  <c r="J215" i="40"/>
  <c r="I215" i="40"/>
  <c r="BR214" i="40"/>
  <c r="BP214" i="40"/>
  <c r="BN214" i="40"/>
  <c r="BM214" i="40"/>
  <c r="BL214" i="40" s="1"/>
  <c r="BH214" i="40"/>
  <c r="BF214" i="40"/>
  <c r="BF214" i="39" s="1"/>
  <c r="BD214" i="40"/>
  <c r="BB214" i="40"/>
  <c r="BB214" i="39" s="1"/>
  <c r="BA214" i="40"/>
  <c r="AV214" i="40"/>
  <c r="AV214" i="39" s="1"/>
  <c r="AR214" i="40"/>
  <c r="AO214" i="40"/>
  <c r="AL214" i="40"/>
  <c r="AK214" i="40"/>
  <c r="AJ214" i="40"/>
  <c r="AI214" i="40" s="1"/>
  <c r="AH214" i="40"/>
  <c r="AG214" i="40"/>
  <c r="AC214" i="40"/>
  <c r="C214" i="40" s="1"/>
  <c r="C214" i="39" s="1"/>
  <c r="Y214" i="40"/>
  <c r="V214" i="40"/>
  <c r="S214" i="40"/>
  <c r="R214" i="40"/>
  <c r="O214" i="40" s="1"/>
  <c r="Q214" i="40"/>
  <c r="P214" i="40" s="1"/>
  <c r="J214" i="40"/>
  <c r="I214" i="40"/>
  <c r="G214" i="40"/>
  <c r="F214" i="40"/>
  <c r="F214" i="39" s="1"/>
  <c r="BR213" i="40"/>
  <c r="BP213" i="40"/>
  <c r="BN213" i="40"/>
  <c r="BM213" i="40"/>
  <c r="BL213" i="40" s="1"/>
  <c r="BK213" i="40"/>
  <c r="BJ213" i="40" s="1"/>
  <c r="BH213" i="40"/>
  <c r="BF213" i="40"/>
  <c r="BD213" i="40"/>
  <c r="BB213" i="40"/>
  <c r="BA213" i="40"/>
  <c r="AZ213" i="40" s="1"/>
  <c r="AY213" i="40"/>
  <c r="AX213" i="40" s="1"/>
  <c r="CP213" i="40" s="1"/>
  <c r="AV213" i="40"/>
  <c r="AR213" i="40"/>
  <c r="H213" i="40" s="1"/>
  <c r="AO213" i="40"/>
  <c r="G213" i="40" s="1"/>
  <c r="AL213" i="40"/>
  <c r="AK213" i="40"/>
  <c r="AH213" i="40" s="1"/>
  <c r="AJ213" i="40"/>
  <c r="AI213" i="40" s="1"/>
  <c r="AG213" i="40"/>
  <c r="AF213" i="40" s="1"/>
  <c r="AC213" i="40"/>
  <c r="Y213" i="40"/>
  <c r="V213" i="40"/>
  <c r="S213" i="40"/>
  <c r="R213" i="40"/>
  <c r="Q213" i="40"/>
  <c r="P213" i="40"/>
  <c r="O213" i="40"/>
  <c r="N213" i="40"/>
  <c r="M213" i="40" s="1"/>
  <c r="J213" i="40"/>
  <c r="C213" i="40" s="1"/>
  <c r="I213" i="40"/>
  <c r="BR212" i="40"/>
  <c r="BP212" i="40"/>
  <c r="BN212" i="40"/>
  <c r="BM212" i="40"/>
  <c r="BL212" i="40" s="1"/>
  <c r="BH212" i="40"/>
  <c r="BF212" i="40"/>
  <c r="BF212" i="39" s="1"/>
  <c r="BD212" i="40"/>
  <c r="BB212" i="40"/>
  <c r="BB212" i="39" s="1"/>
  <c r="BA212" i="40"/>
  <c r="BA212" i="39" s="1"/>
  <c r="AV212" i="40"/>
  <c r="AR212" i="40"/>
  <c r="AO212" i="40"/>
  <c r="AL212" i="40"/>
  <c r="AK212" i="40"/>
  <c r="AJ212" i="40"/>
  <c r="AI212" i="40" s="1"/>
  <c r="AH212" i="40"/>
  <c r="AG212" i="40"/>
  <c r="AF212" i="40"/>
  <c r="AC212" i="40"/>
  <c r="Y212" i="40"/>
  <c r="V212" i="40"/>
  <c r="S212" i="40"/>
  <c r="R212" i="40"/>
  <c r="O212" i="40" s="1"/>
  <c r="Q212" i="40"/>
  <c r="P212" i="40" s="1"/>
  <c r="J212" i="40"/>
  <c r="I212" i="40"/>
  <c r="BR211" i="40"/>
  <c r="BP211" i="40"/>
  <c r="BP210" i="40" s="1"/>
  <c r="BP209" i="40" s="1"/>
  <c r="BP208" i="40" s="1"/>
  <c r="BN211" i="40"/>
  <c r="BN210" i="40" s="1"/>
  <c r="BN209" i="40" s="1"/>
  <c r="BN208" i="40" s="1"/>
  <c r="BM211" i="40"/>
  <c r="BH211" i="40"/>
  <c r="BF211" i="40"/>
  <c r="BF211" i="39" s="1"/>
  <c r="BD211" i="40"/>
  <c r="BD211" i="39" s="1"/>
  <c r="BB211" i="40"/>
  <c r="BB211" i="39" s="1"/>
  <c r="BA211" i="40"/>
  <c r="AY211" i="40" s="1"/>
  <c r="AV211" i="40"/>
  <c r="AR211" i="40"/>
  <c r="AO211" i="40"/>
  <c r="AL211" i="40"/>
  <c r="AK211" i="40"/>
  <c r="AJ211" i="40"/>
  <c r="AI211" i="40" s="1"/>
  <c r="AG211" i="40"/>
  <c r="AC211" i="40"/>
  <c r="Y211" i="40"/>
  <c r="V211" i="40"/>
  <c r="S211" i="40"/>
  <c r="R211" i="40"/>
  <c r="Q211" i="40"/>
  <c r="P211" i="40" s="1"/>
  <c r="O211" i="40"/>
  <c r="N211" i="40"/>
  <c r="J211" i="40"/>
  <c r="I211" i="40"/>
  <c r="BS210" i="40"/>
  <c r="BR210" i="40"/>
  <c r="BQ210" i="40"/>
  <c r="BO210" i="40"/>
  <c r="BI210" i="40"/>
  <c r="BI209" i="40" s="1"/>
  <c r="BH210" i="40"/>
  <c r="BH209" i="40" s="1"/>
  <c r="BG210" i="40"/>
  <c r="BE210" i="40"/>
  <c r="BE210" i="39" s="1"/>
  <c r="BC210" i="40"/>
  <c r="BC210" i="39" s="1"/>
  <c r="AW210" i="40"/>
  <c r="AU210" i="40"/>
  <c r="AT210" i="40"/>
  <c r="AS210" i="40"/>
  <c r="AS209" i="40" s="1"/>
  <c r="AS208" i="40" s="1"/>
  <c r="AQ210" i="40"/>
  <c r="AP210" i="40"/>
  <c r="AN210" i="40"/>
  <c r="AM210" i="40"/>
  <c r="AJ210" i="40"/>
  <c r="AE210" i="40"/>
  <c r="AE209" i="40" s="1"/>
  <c r="AE208" i="40" s="1"/>
  <c r="AD210" i="40"/>
  <c r="AB210" i="40"/>
  <c r="AA210" i="40"/>
  <c r="Z210" i="40"/>
  <c r="X210" i="40"/>
  <c r="W210" i="40"/>
  <c r="V210" i="40"/>
  <c r="U210" i="40"/>
  <c r="T210" i="40"/>
  <c r="S210" i="40"/>
  <c r="R210" i="40"/>
  <c r="Q210" i="40"/>
  <c r="Q209" i="40" s="1"/>
  <c r="Q208" i="40" s="1"/>
  <c r="L210" i="40"/>
  <c r="K210" i="40"/>
  <c r="J210" i="40"/>
  <c r="BS209" i="40"/>
  <c r="BR209" i="40"/>
  <c r="BQ209" i="40"/>
  <c r="BO209" i="40"/>
  <c r="BO208" i="40" s="1"/>
  <c r="AU209" i="40"/>
  <c r="AU208" i="40" s="1"/>
  <c r="AT209" i="40"/>
  <c r="AT208" i="40" s="1"/>
  <c r="AQ209" i="40"/>
  <c r="AP209" i="40"/>
  <c r="AN209" i="40"/>
  <c r="AM209" i="40"/>
  <c r="AJ209" i="40"/>
  <c r="AJ208" i="40" s="1"/>
  <c r="AD209" i="40"/>
  <c r="AB209" i="40"/>
  <c r="AA209" i="40"/>
  <c r="AA208" i="40" s="1"/>
  <c r="Z209" i="40"/>
  <c r="X209" i="40"/>
  <c r="W209" i="40"/>
  <c r="V209" i="40"/>
  <c r="V208" i="40" s="1"/>
  <c r="U209" i="40"/>
  <c r="U208" i="40" s="1"/>
  <c r="T209" i="40"/>
  <c r="T208" i="40" s="1"/>
  <c r="S209" i="40"/>
  <c r="S208" i="40" s="1"/>
  <c r="R209" i="40"/>
  <c r="R208" i="40" s="1"/>
  <c r="L209" i="40"/>
  <c r="K209" i="40"/>
  <c r="J209" i="40"/>
  <c r="BS208" i="40"/>
  <c r="BR208" i="40"/>
  <c r="BQ208" i="40"/>
  <c r="AQ208" i="40"/>
  <c r="AP208" i="40"/>
  <c r="AN208" i="40"/>
  <c r="AM208" i="40"/>
  <c r="Z208" i="40"/>
  <c r="X208" i="40"/>
  <c r="W208" i="40"/>
  <c r="L208" i="40"/>
  <c r="K208" i="40"/>
  <c r="CA207" i="40"/>
  <c r="BZ207" i="40"/>
  <c r="BY207" i="40"/>
  <c r="BX207" i="40"/>
  <c r="BR207" i="40"/>
  <c r="BP207" i="40"/>
  <c r="BN207" i="40"/>
  <c r="BN206" i="40" s="1"/>
  <c r="BN205" i="40" s="1"/>
  <c r="BM207" i="40"/>
  <c r="BL207" i="40"/>
  <c r="BK207" i="40"/>
  <c r="BJ207" i="40" s="1"/>
  <c r="BJ206" i="40" s="1"/>
  <c r="BJ205" i="40" s="1"/>
  <c r="BH207" i="40"/>
  <c r="BH206" i="40" s="1"/>
  <c r="BH205" i="40" s="1"/>
  <c r="BF207" i="40"/>
  <c r="BF206" i="40" s="1"/>
  <c r="BD207" i="40"/>
  <c r="BD206" i="40" s="1"/>
  <c r="BB207" i="40"/>
  <c r="BB206" i="40" s="1"/>
  <c r="BB205" i="40" s="1"/>
  <c r="BA207" i="40"/>
  <c r="AZ207" i="40"/>
  <c r="AY207" i="40"/>
  <c r="AX207" i="40" s="1"/>
  <c r="AX206" i="40" s="1"/>
  <c r="AX205" i="40" s="1"/>
  <c r="AV207" i="40"/>
  <c r="AR207" i="40"/>
  <c r="AR206" i="40" s="1"/>
  <c r="AR205" i="40" s="1"/>
  <c r="AO207" i="40"/>
  <c r="AO206" i="40" s="1"/>
  <c r="AO205" i="40" s="1"/>
  <c r="AL207" i="40"/>
  <c r="AL206" i="40" s="1"/>
  <c r="AL205" i="40" s="1"/>
  <c r="AK207" i="40"/>
  <c r="AJ207" i="40"/>
  <c r="AI207" i="40"/>
  <c r="AI206" i="40" s="1"/>
  <c r="AI205" i="40" s="1"/>
  <c r="AH207" i="40"/>
  <c r="AH206" i="40" s="1"/>
  <c r="AH205" i="40" s="1"/>
  <c r="AG207" i="40"/>
  <c r="AC207" i="40"/>
  <c r="Y207" i="40"/>
  <c r="V207" i="40"/>
  <c r="BW207" i="40" s="1"/>
  <c r="S207" i="40"/>
  <c r="F207" i="40" s="1"/>
  <c r="R207" i="40"/>
  <c r="Q207" i="40"/>
  <c r="P207" i="40" s="1"/>
  <c r="P206" i="40" s="1"/>
  <c r="P205" i="40" s="1"/>
  <c r="O207" i="40"/>
  <c r="O206" i="40" s="1"/>
  <c r="N207" i="40"/>
  <c r="BV207" i="40" s="1"/>
  <c r="J207" i="40"/>
  <c r="I207" i="40"/>
  <c r="I206" i="40" s="1"/>
  <c r="I205" i="40" s="1"/>
  <c r="H207" i="40"/>
  <c r="H206" i="40" s="1"/>
  <c r="H205" i="40" s="1"/>
  <c r="G207" i="40"/>
  <c r="G206" i="40" s="1"/>
  <c r="G205" i="40" s="1"/>
  <c r="BS206" i="40"/>
  <c r="BR206" i="40"/>
  <c r="BQ206" i="40"/>
  <c r="BP206" i="40"/>
  <c r="BP205" i="40" s="1"/>
  <c r="BO206" i="40"/>
  <c r="BO205" i="40" s="1"/>
  <c r="BM206" i="40"/>
  <c r="BM205" i="40" s="1"/>
  <c r="BL206" i="40"/>
  <c r="BL205" i="40" s="1"/>
  <c r="BI206" i="40"/>
  <c r="BI205" i="40" s="1"/>
  <c r="BG206" i="40"/>
  <c r="BG205" i="40" s="1"/>
  <c r="BE206" i="40"/>
  <c r="BC206" i="40"/>
  <c r="BA206" i="40"/>
  <c r="BA205" i="40" s="1"/>
  <c r="AZ206" i="40"/>
  <c r="AY206" i="40"/>
  <c r="AY205" i="40" s="1"/>
  <c r="AW206" i="40"/>
  <c r="AW205" i="40" s="1"/>
  <c r="AV206" i="40"/>
  <c r="AV205" i="40" s="1"/>
  <c r="AU206" i="40"/>
  <c r="AU205" i="40" s="1"/>
  <c r="AT206" i="40"/>
  <c r="AT205" i="40" s="1"/>
  <c r="AS206" i="40"/>
  <c r="AS205" i="40" s="1"/>
  <c r="AQ206" i="40"/>
  <c r="AP206" i="40"/>
  <c r="AN206" i="40"/>
  <c r="AN205" i="40" s="1"/>
  <c r="AM206" i="40"/>
  <c r="AM205" i="40" s="1"/>
  <c r="AK206" i="40"/>
  <c r="AK205" i="40" s="1"/>
  <c r="AJ206" i="40"/>
  <c r="AJ205" i="40" s="1"/>
  <c r="AG206" i="40"/>
  <c r="AE206" i="40"/>
  <c r="AE205" i="40" s="1"/>
  <c r="AD206" i="40"/>
  <c r="AC206" i="40"/>
  <c r="AB206" i="40"/>
  <c r="AA206" i="40"/>
  <c r="Z206" i="40"/>
  <c r="Z205" i="40" s="1"/>
  <c r="Y206" i="40"/>
  <c r="Y205" i="40" s="1"/>
  <c r="X206" i="40"/>
  <c r="W206" i="40"/>
  <c r="W205" i="40" s="1"/>
  <c r="V206" i="40"/>
  <c r="V205" i="40" s="1"/>
  <c r="U206" i="40"/>
  <c r="U205" i="40" s="1"/>
  <c r="T206" i="40"/>
  <c r="T205" i="40" s="1"/>
  <c r="S206" i="40"/>
  <c r="R206" i="40"/>
  <c r="R205" i="40" s="1"/>
  <c r="Q206" i="40"/>
  <c r="Q205" i="40" s="1"/>
  <c r="L206" i="40"/>
  <c r="L205" i="40" s="1"/>
  <c r="K206" i="40"/>
  <c r="F206" i="40"/>
  <c r="F205" i="40" s="1"/>
  <c r="BS205" i="40"/>
  <c r="BR205" i="40"/>
  <c r="BQ205" i="40"/>
  <c r="BF205" i="40"/>
  <c r="BE205" i="40"/>
  <c r="BD205" i="40"/>
  <c r="BC205" i="40"/>
  <c r="AZ205" i="40"/>
  <c r="AQ205" i="40"/>
  <c r="AP205" i="40"/>
  <c r="AG205" i="40"/>
  <c r="AD205" i="40"/>
  <c r="AC205" i="40"/>
  <c r="AB205" i="40"/>
  <c r="AA205" i="40"/>
  <c r="X205" i="40"/>
  <c r="S205" i="40"/>
  <c r="BR204" i="40"/>
  <c r="BR203" i="40" s="1"/>
  <c r="BR202" i="40" s="1"/>
  <c r="BP204" i="40"/>
  <c r="BP203" i="40" s="1"/>
  <c r="BP202" i="40" s="1"/>
  <c r="BN204" i="40"/>
  <c r="BM204" i="40"/>
  <c r="BL204" i="40" s="1"/>
  <c r="BK204" i="40"/>
  <c r="BK203" i="40" s="1"/>
  <c r="BK202" i="40" s="1"/>
  <c r="BH204" i="40"/>
  <c r="BF204" i="40"/>
  <c r="BD204" i="40"/>
  <c r="BD203" i="40" s="1"/>
  <c r="BD202" i="40" s="1"/>
  <c r="BB204" i="40"/>
  <c r="BA204" i="40"/>
  <c r="AZ204" i="40" s="1"/>
  <c r="AV204" i="40"/>
  <c r="AV203" i="40" s="1"/>
  <c r="AV202" i="40" s="1"/>
  <c r="AR204" i="40"/>
  <c r="AO204" i="40"/>
  <c r="AL204" i="40"/>
  <c r="AL203" i="40" s="1"/>
  <c r="AL202" i="40" s="1"/>
  <c r="AK204" i="40"/>
  <c r="AH204" i="40" s="1"/>
  <c r="AH203" i="40" s="1"/>
  <c r="AJ204" i="40"/>
  <c r="AC204" i="40"/>
  <c r="AC203" i="40" s="1"/>
  <c r="AC202" i="40" s="1"/>
  <c r="Y204" i="40"/>
  <c r="V204" i="40"/>
  <c r="V203" i="40" s="1"/>
  <c r="V202" i="40" s="1"/>
  <c r="S204" i="40"/>
  <c r="R204" i="40"/>
  <c r="Q204" i="40"/>
  <c r="Q203" i="40" s="1"/>
  <c r="Q202" i="40" s="1"/>
  <c r="J204" i="40"/>
  <c r="I204" i="40"/>
  <c r="BS203" i="40"/>
  <c r="BQ203" i="40"/>
  <c r="BQ202" i="40" s="1"/>
  <c r="BO203" i="40"/>
  <c r="BO202" i="40" s="1"/>
  <c r="BN203" i="40"/>
  <c r="BN202" i="40" s="1"/>
  <c r="BM203" i="40"/>
  <c r="BL203" i="40"/>
  <c r="BI203" i="40"/>
  <c r="BH203" i="40"/>
  <c r="BG203" i="40"/>
  <c r="BF203" i="40"/>
  <c r="BF202" i="40" s="1"/>
  <c r="BE203" i="40"/>
  <c r="BC203" i="40"/>
  <c r="BC202" i="40" s="1"/>
  <c r="BB203" i="40"/>
  <c r="BB202" i="40" s="1"/>
  <c r="AZ203" i="40"/>
  <c r="AZ202" i="40" s="1"/>
  <c r="AW203" i="40"/>
  <c r="AW202" i="40" s="1"/>
  <c r="AU203" i="40"/>
  <c r="AT203" i="40"/>
  <c r="AS203" i="40"/>
  <c r="AR203" i="40"/>
  <c r="AR202" i="40" s="1"/>
  <c r="AQ203" i="40"/>
  <c r="AP203" i="40"/>
  <c r="AN203" i="40"/>
  <c r="AM203" i="40"/>
  <c r="AM202" i="40" s="1"/>
  <c r="AK203" i="40"/>
  <c r="AK202" i="40" s="1"/>
  <c r="AJ203" i="40"/>
  <c r="AJ202" i="40" s="1"/>
  <c r="AE203" i="40"/>
  <c r="AD203" i="40"/>
  <c r="AD202" i="40" s="1"/>
  <c r="AB203" i="40"/>
  <c r="AA203" i="40"/>
  <c r="Z203" i="40"/>
  <c r="Y203" i="40"/>
  <c r="Y202" i="40" s="1"/>
  <c r="X203" i="40"/>
  <c r="X202" i="40" s="1"/>
  <c r="W203" i="40"/>
  <c r="W202" i="40" s="1"/>
  <c r="W187" i="40" s="1"/>
  <c r="U203" i="40"/>
  <c r="T203" i="40"/>
  <c r="T202" i="40" s="1"/>
  <c r="L203" i="40"/>
  <c r="L202" i="40" s="1"/>
  <c r="K203" i="40"/>
  <c r="K202" i="40" s="1"/>
  <c r="J203" i="40"/>
  <c r="J202" i="40" s="1"/>
  <c r="I203" i="40"/>
  <c r="I202" i="40" s="1"/>
  <c r="BS202" i="40"/>
  <c r="BM202" i="40"/>
  <c r="BL202" i="40"/>
  <c r="BI202" i="40"/>
  <c r="BH202" i="40"/>
  <c r="BG202" i="40"/>
  <c r="BE202" i="40"/>
  <c r="AU202" i="40"/>
  <c r="AT202" i="40"/>
  <c r="AS202" i="40"/>
  <c r="AQ202" i="40"/>
  <c r="AP202" i="40"/>
  <c r="AN202" i="40"/>
  <c r="AN187" i="40" s="1"/>
  <c r="AH202" i="40"/>
  <c r="AE202" i="40"/>
  <c r="AB202" i="40"/>
  <c r="Z202" i="40"/>
  <c r="BR201" i="40"/>
  <c r="BP201" i="40"/>
  <c r="BN201" i="40"/>
  <c r="BM201" i="40"/>
  <c r="BL201" i="40"/>
  <c r="BK201" i="40"/>
  <c r="BJ201" i="40" s="1"/>
  <c r="BH201" i="40"/>
  <c r="BF201" i="40"/>
  <c r="BD201" i="40"/>
  <c r="BB201" i="40"/>
  <c r="BA201" i="40"/>
  <c r="AY201" i="40" s="1"/>
  <c r="AX201" i="40" s="1"/>
  <c r="AZ201" i="40"/>
  <c r="AV201" i="40"/>
  <c r="AR201" i="40"/>
  <c r="AO201" i="40"/>
  <c r="G201" i="40" s="1"/>
  <c r="AL201" i="40"/>
  <c r="F201" i="40" s="1"/>
  <c r="AK201" i="40"/>
  <c r="AH201" i="40" s="1"/>
  <c r="AJ201" i="40"/>
  <c r="AI201" i="40"/>
  <c r="AC201" i="40"/>
  <c r="Y201" i="40"/>
  <c r="V201" i="40"/>
  <c r="S201" i="40"/>
  <c r="R201" i="40"/>
  <c r="Q201" i="40"/>
  <c r="P201" i="40" s="1"/>
  <c r="O201" i="40"/>
  <c r="M201" i="40" s="1"/>
  <c r="N201" i="40"/>
  <c r="J201" i="40"/>
  <c r="C201" i="40" s="1"/>
  <c r="I201" i="40"/>
  <c r="E201" i="40"/>
  <c r="BY200" i="40"/>
  <c r="BR200" i="40"/>
  <c r="BP200" i="40"/>
  <c r="BN200" i="40"/>
  <c r="BM200" i="40"/>
  <c r="BL200" i="40" s="1"/>
  <c r="BK200" i="40"/>
  <c r="BJ200" i="40" s="1"/>
  <c r="BH200" i="40"/>
  <c r="BF200" i="40"/>
  <c r="BD200" i="40"/>
  <c r="BB200" i="40"/>
  <c r="BA200" i="40"/>
  <c r="AY200" i="40" s="1"/>
  <c r="AX200" i="40" s="1"/>
  <c r="AZ200" i="40"/>
  <c r="AV200" i="40"/>
  <c r="AR200" i="40"/>
  <c r="AO200" i="40"/>
  <c r="AL200" i="40"/>
  <c r="AK200" i="40"/>
  <c r="AH200" i="40" s="1"/>
  <c r="AJ200" i="40"/>
  <c r="AG200" i="40"/>
  <c r="AC200" i="40"/>
  <c r="AC196" i="40" s="1"/>
  <c r="Y200" i="40"/>
  <c r="H200" i="40" s="1"/>
  <c r="V200" i="40"/>
  <c r="S200" i="40"/>
  <c r="R200" i="40"/>
  <c r="Q200" i="40"/>
  <c r="P200" i="40"/>
  <c r="O200" i="40"/>
  <c r="N200" i="40"/>
  <c r="J200" i="40"/>
  <c r="I200" i="40"/>
  <c r="F200" i="40"/>
  <c r="BR199" i="40"/>
  <c r="BP199" i="40"/>
  <c r="BN199" i="40"/>
  <c r="BM199" i="40"/>
  <c r="BL199" i="40"/>
  <c r="BK199" i="40"/>
  <c r="BJ199" i="40" s="1"/>
  <c r="BH199" i="40"/>
  <c r="BF199" i="40"/>
  <c r="BD199" i="40"/>
  <c r="BB199" i="40"/>
  <c r="BA199" i="40"/>
  <c r="AY199" i="40" s="1"/>
  <c r="AX199" i="40" s="1"/>
  <c r="AZ199" i="40"/>
  <c r="AV199" i="40"/>
  <c r="AR199" i="40"/>
  <c r="AO199" i="40"/>
  <c r="AL199" i="40"/>
  <c r="AK199" i="40"/>
  <c r="AH199" i="40" s="1"/>
  <c r="AJ199" i="40"/>
  <c r="AG199" i="40" s="1"/>
  <c r="AI199" i="40"/>
  <c r="AF199" i="40"/>
  <c r="AC199" i="40"/>
  <c r="Y199" i="40"/>
  <c r="H199" i="40" s="1"/>
  <c r="V199" i="40"/>
  <c r="S199" i="40"/>
  <c r="R199" i="40"/>
  <c r="O199" i="40" s="1"/>
  <c r="Q199" i="40"/>
  <c r="J199" i="40"/>
  <c r="I199" i="40"/>
  <c r="G199" i="40"/>
  <c r="BY198" i="40"/>
  <c r="BX198" i="40"/>
  <c r="BW198" i="40"/>
  <c r="BV198" i="40"/>
  <c r="BU198" i="40"/>
  <c r="BR198" i="40"/>
  <c r="BP198" i="40"/>
  <c r="BN198" i="40"/>
  <c r="BM198" i="40"/>
  <c r="BK198" i="40" s="1"/>
  <c r="BJ198" i="40" s="1"/>
  <c r="BH198" i="40"/>
  <c r="BF198" i="40"/>
  <c r="BF196" i="40" s="1"/>
  <c r="BF188" i="40" s="1"/>
  <c r="BF187" i="40" s="1"/>
  <c r="BD198" i="40"/>
  <c r="BD196" i="40" s="1"/>
  <c r="BB198" i="40"/>
  <c r="BA198" i="40"/>
  <c r="AZ198" i="40" s="1"/>
  <c r="AY198" i="40"/>
  <c r="AX198" i="40" s="1"/>
  <c r="AV198" i="40"/>
  <c r="AR198" i="40"/>
  <c r="AO198" i="40"/>
  <c r="AL198" i="40"/>
  <c r="AK198" i="40"/>
  <c r="AH198" i="40" s="1"/>
  <c r="AJ198" i="40"/>
  <c r="AG198" i="40"/>
  <c r="AF198" i="40" s="1"/>
  <c r="AC198" i="40"/>
  <c r="Y198" i="40"/>
  <c r="V198" i="40"/>
  <c r="S198" i="40"/>
  <c r="F198" i="40" s="1"/>
  <c r="E198" i="40" s="1"/>
  <c r="R198" i="40"/>
  <c r="Q198" i="40"/>
  <c r="P198" i="40"/>
  <c r="O198" i="40"/>
  <c r="N198" i="40"/>
  <c r="M198" i="40" s="1"/>
  <c r="J198" i="40"/>
  <c r="I198" i="40"/>
  <c r="G198" i="40"/>
  <c r="C198" i="40"/>
  <c r="BR197" i="40"/>
  <c r="BR196" i="40" s="1"/>
  <c r="BP197" i="40"/>
  <c r="BN197" i="40"/>
  <c r="BM197" i="40"/>
  <c r="BL197" i="40"/>
  <c r="BK197" i="40"/>
  <c r="BH197" i="40"/>
  <c r="BH196" i="40" s="1"/>
  <c r="BF197" i="40"/>
  <c r="BD197" i="40"/>
  <c r="BB197" i="40"/>
  <c r="BA197" i="40"/>
  <c r="AV197" i="40"/>
  <c r="AR197" i="40"/>
  <c r="AO197" i="40"/>
  <c r="AL197" i="40"/>
  <c r="AK197" i="40"/>
  <c r="AJ197" i="40"/>
  <c r="AG197" i="40" s="1"/>
  <c r="AI197" i="40"/>
  <c r="AC197" i="40"/>
  <c r="C197" i="40" s="1"/>
  <c r="Y197" i="40"/>
  <c r="V197" i="40"/>
  <c r="S197" i="40"/>
  <c r="R197" i="40"/>
  <c r="Q197" i="40"/>
  <c r="P197" i="40" s="1"/>
  <c r="J197" i="40"/>
  <c r="I197" i="40"/>
  <c r="G197" i="40"/>
  <c r="BS196" i="40"/>
  <c r="BQ196" i="40"/>
  <c r="BP196" i="40"/>
  <c r="BO196" i="40"/>
  <c r="BI196" i="40"/>
  <c r="BG196" i="40"/>
  <c r="BE196" i="40"/>
  <c r="BC196" i="40"/>
  <c r="AW196" i="40"/>
  <c r="AV196" i="40"/>
  <c r="AU196" i="40"/>
  <c r="AT196" i="40"/>
  <c r="AS196" i="40"/>
  <c r="AR196" i="40"/>
  <c r="AQ196" i="40"/>
  <c r="AP196" i="40"/>
  <c r="AO196" i="40"/>
  <c r="AN196" i="40"/>
  <c r="AM196" i="40"/>
  <c r="AE196" i="40"/>
  <c r="AD196" i="40"/>
  <c r="AB196" i="40"/>
  <c r="AA196" i="40"/>
  <c r="Z196" i="40"/>
  <c r="X196" i="40"/>
  <c r="W196" i="40"/>
  <c r="U196" i="40"/>
  <c r="T196" i="40"/>
  <c r="L196" i="40"/>
  <c r="K196" i="40"/>
  <c r="BR195" i="40"/>
  <c r="BP195" i="40"/>
  <c r="BN195" i="40"/>
  <c r="BM195" i="40"/>
  <c r="BK195" i="40" s="1"/>
  <c r="BJ195" i="40" s="1"/>
  <c r="BL195" i="40"/>
  <c r="BH195" i="40"/>
  <c r="BF195" i="40"/>
  <c r="BD195" i="40"/>
  <c r="G195" i="40" s="1"/>
  <c r="BB195" i="40"/>
  <c r="BA195" i="40"/>
  <c r="AV195" i="40"/>
  <c r="AR195" i="40"/>
  <c r="AO195" i="40"/>
  <c r="AL195" i="40"/>
  <c r="AK195" i="40"/>
  <c r="AJ195" i="40"/>
  <c r="AI195" i="40"/>
  <c r="AH195" i="40"/>
  <c r="AG195" i="40"/>
  <c r="AF195" i="40"/>
  <c r="AC195" i="40"/>
  <c r="Y195" i="40"/>
  <c r="H195" i="40" s="1"/>
  <c r="V195" i="40"/>
  <c r="S195" i="40"/>
  <c r="R195" i="40"/>
  <c r="Q195" i="40"/>
  <c r="O195" i="40"/>
  <c r="J195" i="40"/>
  <c r="I195" i="40"/>
  <c r="CD194" i="40"/>
  <c r="CB194" i="40"/>
  <c r="BY194" i="40"/>
  <c r="BX194" i="40"/>
  <c r="BV194" i="40"/>
  <c r="BU194" i="40"/>
  <c r="BR194" i="40"/>
  <c r="BP194" i="40"/>
  <c r="G194" i="40" s="1"/>
  <c r="BN194" i="40"/>
  <c r="BM194" i="40"/>
  <c r="BL194" i="40"/>
  <c r="BK194" i="40"/>
  <c r="BJ194" i="40"/>
  <c r="BH194" i="40"/>
  <c r="BF194" i="40"/>
  <c r="BD194" i="40"/>
  <c r="BB194" i="40"/>
  <c r="BA194" i="40"/>
  <c r="AZ194" i="40" s="1"/>
  <c r="AV194" i="40"/>
  <c r="C194" i="40" s="1"/>
  <c r="AR194" i="40"/>
  <c r="AO194" i="40"/>
  <c r="AL194" i="40"/>
  <c r="AK194" i="40"/>
  <c r="AH194" i="40" s="1"/>
  <c r="AJ194" i="40"/>
  <c r="AI194" i="40" s="1"/>
  <c r="AG194" i="40"/>
  <c r="AF194" i="40"/>
  <c r="AC194" i="40"/>
  <c r="Y194" i="40"/>
  <c r="V194" i="40"/>
  <c r="BW194" i="40" s="1"/>
  <c r="S194" i="40"/>
  <c r="R194" i="40"/>
  <c r="P194" i="40" s="1"/>
  <c r="Q194" i="40"/>
  <c r="O194" i="40"/>
  <c r="N194" i="40"/>
  <c r="J194" i="40"/>
  <c r="I194" i="40"/>
  <c r="H194" i="40"/>
  <c r="F194" i="40"/>
  <c r="BR193" i="40"/>
  <c r="BP193" i="40"/>
  <c r="BN193" i="40"/>
  <c r="BM193" i="40"/>
  <c r="BL193" i="40" s="1"/>
  <c r="BK193" i="40"/>
  <c r="BJ193" i="40"/>
  <c r="BH193" i="40"/>
  <c r="BF193" i="40"/>
  <c r="BD193" i="40"/>
  <c r="BB193" i="40"/>
  <c r="BA193" i="40"/>
  <c r="AZ193" i="40" s="1"/>
  <c r="AV193" i="40"/>
  <c r="AR193" i="40"/>
  <c r="AO193" i="40"/>
  <c r="AL193" i="40"/>
  <c r="AK193" i="40"/>
  <c r="AK189" i="40" s="1"/>
  <c r="AJ193" i="40"/>
  <c r="AG193" i="40" s="1"/>
  <c r="AI193" i="40"/>
  <c r="AH193" i="40"/>
  <c r="AC193" i="40"/>
  <c r="Y193" i="40"/>
  <c r="V193" i="40"/>
  <c r="S193" i="40"/>
  <c r="R193" i="40"/>
  <c r="Q193" i="40"/>
  <c r="P193" i="40"/>
  <c r="O193" i="40"/>
  <c r="M193" i="40" s="1"/>
  <c r="N193" i="40"/>
  <c r="J193" i="40"/>
  <c r="I193" i="40"/>
  <c r="F193" i="40"/>
  <c r="BY192" i="40"/>
  <c r="BX192" i="40"/>
  <c r="BV192" i="40"/>
  <c r="BU192" i="40"/>
  <c r="BR192" i="40"/>
  <c r="BP192" i="40"/>
  <c r="BN192" i="40"/>
  <c r="BM192" i="40"/>
  <c r="BL192" i="40"/>
  <c r="BK192" i="40"/>
  <c r="BJ192" i="40"/>
  <c r="BH192" i="40"/>
  <c r="BF192" i="40"/>
  <c r="BD192" i="40"/>
  <c r="G192" i="40" s="1"/>
  <c r="BB192" i="40"/>
  <c r="BA192" i="40"/>
  <c r="AZ192" i="40"/>
  <c r="AY192" i="40"/>
  <c r="AX192" i="40" s="1"/>
  <c r="AV192" i="40"/>
  <c r="AR192" i="40"/>
  <c r="AO192" i="40"/>
  <c r="AL192" i="40"/>
  <c r="AL189" i="40" s="1"/>
  <c r="AK192" i="40"/>
  <c r="AH192" i="40" s="1"/>
  <c r="AJ192" i="40"/>
  <c r="AI192" i="40" s="1"/>
  <c r="AG192" i="40"/>
  <c r="AF192" i="40"/>
  <c r="AC192" i="40"/>
  <c r="Y192" i="40"/>
  <c r="V192" i="40"/>
  <c r="BW192" i="40" s="1"/>
  <c r="S192" i="40"/>
  <c r="R192" i="40"/>
  <c r="O192" i="40" s="1"/>
  <c r="M192" i="40" s="1"/>
  <c r="Q192" i="40"/>
  <c r="N192" i="40"/>
  <c r="J192" i="40"/>
  <c r="I192" i="40"/>
  <c r="H192" i="40"/>
  <c r="F192" i="40"/>
  <c r="E192" i="40"/>
  <c r="D192" i="40" s="1"/>
  <c r="BW191" i="40"/>
  <c r="BU191" i="40"/>
  <c r="BR191" i="40"/>
  <c r="BP191" i="40"/>
  <c r="BP189" i="40" s="1"/>
  <c r="BP188" i="40" s="1"/>
  <c r="BP187" i="40" s="1"/>
  <c r="BN191" i="40"/>
  <c r="BN189" i="40" s="1"/>
  <c r="BM191" i="40"/>
  <c r="BH191" i="40"/>
  <c r="BF191" i="40"/>
  <c r="BD191" i="40"/>
  <c r="BB191" i="40"/>
  <c r="BA191" i="40"/>
  <c r="AZ191" i="40"/>
  <c r="AY191" i="40"/>
  <c r="AX191" i="40" s="1"/>
  <c r="AV191" i="40"/>
  <c r="AR191" i="40"/>
  <c r="AR189" i="40" s="1"/>
  <c r="AO191" i="40"/>
  <c r="AL191" i="40"/>
  <c r="AK191" i="40"/>
  <c r="AJ191" i="40"/>
  <c r="AH191" i="40"/>
  <c r="AC191" i="40"/>
  <c r="Y191" i="40"/>
  <c r="V191" i="40"/>
  <c r="S191" i="40"/>
  <c r="R191" i="40"/>
  <c r="Q191" i="40"/>
  <c r="N191" i="40" s="1"/>
  <c r="J191" i="40"/>
  <c r="C191" i="40" s="1"/>
  <c r="I191" i="40"/>
  <c r="F191" i="40"/>
  <c r="CA190" i="40"/>
  <c r="BZ190" i="40"/>
  <c r="BY190" i="40"/>
  <c r="BX190" i="40"/>
  <c r="BV190" i="40"/>
  <c r="BU190" i="40"/>
  <c r="BR190" i="40"/>
  <c r="BP190" i="40"/>
  <c r="BN190" i="40"/>
  <c r="BM190" i="40"/>
  <c r="BK190" i="40" s="1"/>
  <c r="BL190" i="40"/>
  <c r="BH190" i="40"/>
  <c r="BH189" i="40" s="1"/>
  <c r="BH188" i="40" s="1"/>
  <c r="BH187" i="40" s="1"/>
  <c r="BF190" i="40"/>
  <c r="BD190" i="40"/>
  <c r="BB190" i="40"/>
  <c r="BB189" i="40" s="1"/>
  <c r="BA190" i="40"/>
  <c r="BA189" i="40" s="1"/>
  <c r="AZ190" i="40"/>
  <c r="AY190" i="40"/>
  <c r="AX190" i="40" s="1"/>
  <c r="AV190" i="40"/>
  <c r="AR190" i="40"/>
  <c r="AO190" i="40"/>
  <c r="AL190" i="40"/>
  <c r="AK190" i="40"/>
  <c r="AJ190" i="40"/>
  <c r="AJ189" i="40" s="1"/>
  <c r="AI190" i="40"/>
  <c r="AH190" i="40"/>
  <c r="AG190" i="40"/>
  <c r="AF190" i="40"/>
  <c r="AC190" i="40"/>
  <c r="Y190" i="40"/>
  <c r="V190" i="40"/>
  <c r="S190" i="40"/>
  <c r="R190" i="40"/>
  <c r="Q190" i="40"/>
  <c r="P190" i="40"/>
  <c r="O190" i="40"/>
  <c r="CD190" i="40" s="1"/>
  <c r="N190" i="40"/>
  <c r="J190" i="40"/>
  <c r="I190" i="40"/>
  <c r="BS189" i="40"/>
  <c r="BS188" i="40" s="1"/>
  <c r="BS187" i="40" s="1"/>
  <c r="BR189" i="40"/>
  <c r="BQ189" i="40"/>
  <c r="BO189" i="40"/>
  <c r="BI189" i="40"/>
  <c r="BI188" i="40" s="1"/>
  <c r="BG189" i="40"/>
  <c r="BF189" i="40"/>
  <c r="BE189" i="40"/>
  <c r="BE188" i="40" s="1"/>
  <c r="BE187" i="40" s="1"/>
  <c r="BD189" i="40"/>
  <c r="BD188" i="40" s="1"/>
  <c r="BD187" i="40" s="1"/>
  <c r="BC189" i="40"/>
  <c r="BC188" i="40" s="1"/>
  <c r="BC187" i="40" s="1"/>
  <c r="AW189" i="40"/>
  <c r="AW188" i="40" s="1"/>
  <c r="AW187" i="40" s="1"/>
  <c r="AV189" i="40"/>
  <c r="AU189" i="40"/>
  <c r="AU188" i="40" s="1"/>
  <c r="AU187" i="40" s="1"/>
  <c r="AT189" i="40"/>
  <c r="AT188" i="40" s="1"/>
  <c r="AT187" i="40" s="1"/>
  <c r="AS189" i="40"/>
  <c r="AS188" i="40" s="1"/>
  <c r="AS187" i="40" s="1"/>
  <c r="AQ189" i="40"/>
  <c r="AQ188" i="40" s="1"/>
  <c r="AQ187" i="40" s="1"/>
  <c r="AP189" i="40"/>
  <c r="AP188" i="40" s="1"/>
  <c r="AP187" i="40" s="1"/>
  <c r="AO189" i="40"/>
  <c r="AN189" i="40"/>
  <c r="AM189" i="40"/>
  <c r="AH189" i="40"/>
  <c r="AE189" i="40"/>
  <c r="AE188" i="40" s="1"/>
  <c r="AD189" i="40"/>
  <c r="AB189" i="40"/>
  <c r="AB188" i="40" s="1"/>
  <c r="AB187" i="40" s="1"/>
  <c r="AA189" i="40"/>
  <c r="Z189" i="40"/>
  <c r="X189" i="40"/>
  <c r="W189" i="40"/>
  <c r="U189" i="40"/>
  <c r="U188" i="40" s="1"/>
  <c r="T189" i="40"/>
  <c r="Q189" i="40"/>
  <c r="L189" i="40"/>
  <c r="K189" i="40"/>
  <c r="BQ188" i="40"/>
  <c r="BQ187" i="40" s="1"/>
  <c r="BO188" i="40"/>
  <c r="BO187" i="40" s="1"/>
  <c r="AR188" i="40"/>
  <c r="AR187" i="40" s="1"/>
  <c r="AO188" i="40"/>
  <c r="AN188" i="40"/>
  <c r="AM188" i="40"/>
  <c r="AM187" i="40" s="1"/>
  <c r="AD188" i="40"/>
  <c r="AD187" i="40" s="1"/>
  <c r="Z188" i="40"/>
  <c r="X188" i="40"/>
  <c r="X187" i="40" s="1"/>
  <c r="W188" i="40"/>
  <c r="L188" i="40"/>
  <c r="K188" i="40"/>
  <c r="BI187" i="40"/>
  <c r="Z187" i="40"/>
  <c r="L187" i="40"/>
  <c r="CA186" i="40"/>
  <c r="BZ186" i="40"/>
  <c r="BR186" i="40"/>
  <c r="BR185" i="40" s="1"/>
  <c r="BR184" i="40" s="1"/>
  <c r="BP186" i="40"/>
  <c r="BN186" i="40"/>
  <c r="BM186" i="40"/>
  <c r="BK186" i="40" s="1"/>
  <c r="BL186" i="40"/>
  <c r="BL185" i="40" s="1"/>
  <c r="BL184" i="40" s="1"/>
  <c r="BH186" i="40"/>
  <c r="BH185" i="40" s="1"/>
  <c r="BH184" i="40" s="1"/>
  <c r="BF186" i="40"/>
  <c r="BD186" i="40"/>
  <c r="BB186" i="40"/>
  <c r="BB185" i="40" s="1"/>
  <c r="BA186" i="40"/>
  <c r="BA185" i="40" s="1"/>
  <c r="AZ186" i="40"/>
  <c r="AZ185" i="40" s="1"/>
  <c r="AY186" i="40"/>
  <c r="AY185" i="40" s="1"/>
  <c r="AX186" i="40"/>
  <c r="AX185" i="40" s="1"/>
  <c r="AX184" i="40" s="1"/>
  <c r="AV186" i="40"/>
  <c r="AR186" i="40"/>
  <c r="AO186" i="40"/>
  <c r="AL186" i="40"/>
  <c r="AK186" i="40"/>
  <c r="AJ186" i="40"/>
  <c r="AI186" i="40"/>
  <c r="AI185" i="40" s="1"/>
  <c r="AI184" i="40" s="1"/>
  <c r="AH186" i="40"/>
  <c r="AG186" i="40"/>
  <c r="AG185" i="40" s="1"/>
  <c r="AG184" i="40" s="1"/>
  <c r="AF186" i="40"/>
  <c r="AF185" i="40" s="1"/>
  <c r="AF184" i="40" s="1"/>
  <c r="AC186" i="40"/>
  <c r="Y186" i="40"/>
  <c r="V186" i="40"/>
  <c r="S186" i="40"/>
  <c r="R186" i="40"/>
  <c r="Q186" i="40"/>
  <c r="N186" i="40" s="1"/>
  <c r="P186" i="40"/>
  <c r="O186" i="40"/>
  <c r="CD186" i="40" s="1"/>
  <c r="J186" i="40"/>
  <c r="I186" i="40"/>
  <c r="I185" i="40" s="1"/>
  <c r="I184" i="40" s="1"/>
  <c r="G186" i="40"/>
  <c r="G185" i="40" s="1"/>
  <c r="G184" i="40" s="1"/>
  <c r="BS185" i="40"/>
  <c r="BS184" i="40" s="1"/>
  <c r="BQ185" i="40"/>
  <c r="BP185" i="40"/>
  <c r="BO185" i="40"/>
  <c r="BN185" i="40"/>
  <c r="BM185" i="40"/>
  <c r="BI185" i="40"/>
  <c r="BI184" i="40" s="1"/>
  <c r="BG185" i="40"/>
  <c r="BG184" i="40" s="1"/>
  <c r="BF185" i="40"/>
  <c r="BE185" i="40"/>
  <c r="BE184" i="40" s="1"/>
  <c r="BD185" i="40"/>
  <c r="BD184" i="40" s="1"/>
  <c r="BC185" i="40"/>
  <c r="AW185" i="40"/>
  <c r="AV185" i="40"/>
  <c r="AV184" i="40" s="1"/>
  <c r="AU185" i="40"/>
  <c r="AU184" i="40" s="1"/>
  <c r="AT185" i="40"/>
  <c r="AT184" i="40" s="1"/>
  <c r="AS185" i="40"/>
  <c r="AS184" i="40" s="1"/>
  <c r="AR185" i="40"/>
  <c r="AQ185" i="40"/>
  <c r="AQ184" i="40" s="1"/>
  <c r="AP185" i="40"/>
  <c r="AP184" i="40" s="1"/>
  <c r="AO185" i="40"/>
  <c r="AO184" i="40" s="1"/>
  <c r="AN185" i="40"/>
  <c r="AM185" i="40"/>
  <c r="AL185" i="40"/>
  <c r="AK185" i="40"/>
  <c r="AJ185" i="40"/>
  <c r="AH185" i="40"/>
  <c r="AH184" i="40" s="1"/>
  <c r="AE185" i="40"/>
  <c r="AE184" i="40" s="1"/>
  <c r="AD185" i="40"/>
  <c r="AC185" i="40"/>
  <c r="AC184" i="40" s="1"/>
  <c r="AB185" i="40"/>
  <c r="AB184" i="40" s="1"/>
  <c r="AA185" i="40"/>
  <c r="CD185" i="40" s="1"/>
  <c r="Z185" i="40"/>
  <c r="X185" i="40"/>
  <c r="CB185" i="40" s="1"/>
  <c r="W185" i="40"/>
  <c r="U185" i="40"/>
  <c r="T185" i="40"/>
  <c r="R185" i="40"/>
  <c r="R184" i="40" s="1"/>
  <c r="Q185" i="40"/>
  <c r="Q184" i="40" s="1"/>
  <c r="P185" i="40"/>
  <c r="O185" i="40"/>
  <c r="L185" i="40"/>
  <c r="BZ185" i="40" s="1"/>
  <c r="K185" i="40"/>
  <c r="BQ184" i="40"/>
  <c r="BP184" i="40"/>
  <c r="BO184" i="40"/>
  <c r="BN184" i="40"/>
  <c r="BM184" i="40"/>
  <c r="BF184" i="40"/>
  <c r="BC184" i="40"/>
  <c r="BB184" i="40"/>
  <c r="BA184" i="40"/>
  <c r="AZ184" i="40"/>
  <c r="AY184" i="40"/>
  <c r="AW184" i="40"/>
  <c r="AR184" i="40"/>
  <c r="AN184" i="40"/>
  <c r="AM184" i="40"/>
  <c r="AL184" i="40"/>
  <c r="AK184" i="40"/>
  <c r="AJ184" i="40"/>
  <c r="AD184" i="40"/>
  <c r="Z184" i="40"/>
  <c r="X184" i="40"/>
  <c r="W184" i="40"/>
  <c r="U184" i="40"/>
  <c r="P184" i="40"/>
  <c r="L184" i="40"/>
  <c r="K184" i="40"/>
  <c r="BR183" i="40"/>
  <c r="BP183" i="40"/>
  <c r="BN183" i="40"/>
  <c r="BM183" i="40"/>
  <c r="BH183" i="40"/>
  <c r="BF183" i="40"/>
  <c r="BF182" i="40" s="1"/>
  <c r="BF181" i="40" s="1"/>
  <c r="BD183" i="40"/>
  <c r="BD182" i="40" s="1"/>
  <c r="BB183" i="40"/>
  <c r="BB182" i="40" s="1"/>
  <c r="BB181" i="40" s="1"/>
  <c r="BA183" i="40"/>
  <c r="AZ183" i="40"/>
  <c r="AY183" i="40"/>
  <c r="AX183" i="40" s="1"/>
  <c r="AX182" i="40" s="1"/>
  <c r="AX181" i="40" s="1"/>
  <c r="AV183" i="40"/>
  <c r="AR183" i="40"/>
  <c r="AO183" i="40"/>
  <c r="AL183" i="40"/>
  <c r="AK183" i="40"/>
  <c r="AK182" i="40" s="1"/>
  <c r="AK181" i="40" s="1"/>
  <c r="AJ183" i="40"/>
  <c r="AI183" i="40" s="1"/>
  <c r="AI182" i="40" s="1"/>
  <c r="AI181" i="40" s="1"/>
  <c r="AG183" i="40"/>
  <c r="AG182" i="40" s="1"/>
  <c r="AG181" i="40" s="1"/>
  <c r="AC183" i="40"/>
  <c r="Y183" i="40"/>
  <c r="V183" i="40"/>
  <c r="S183" i="40"/>
  <c r="F183" i="40" s="1"/>
  <c r="R183" i="40"/>
  <c r="O183" i="40" s="1"/>
  <c r="Q183" i="40"/>
  <c r="P183" i="40" s="1"/>
  <c r="P182" i="40" s="1"/>
  <c r="P181" i="40" s="1"/>
  <c r="J183" i="40"/>
  <c r="C183" i="40" s="1"/>
  <c r="I183" i="40"/>
  <c r="H183" i="40"/>
  <c r="BS182" i="40"/>
  <c r="BR182" i="40"/>
  <c r="BQ182" i="40"/>
  <c r="BP182" i="40"/>
  <c r="BO182" i="40"/>
  <c r="BN182" i="40"/>
  <c r="BN181" i="40" s="1"/>
  <c r="BI182" i="40"/>
  <c r="BI181" i="40" s="1"/>
  <c r="BH182" i="40"/>
  <c r="BH181" i="40" s="1"/>
  <c r="BG182" i="40"/>
  <c r="BG181" i="40" s="1"/>
  <c r="BE182" i="40"/>
  <c r="BC182" i="40"/>
  <c r="BA182" i="40"/>
  <c r="AZ182" i="40"/>
  <c r="AZ181" i="40" s="1"/>
  <c r="AY182" i="40"/>
  <c r="AY181" i="40" s="1"/>
  <c r="AW182" i="40"/>
  <c r="AW181" i="40" s="1"/>
  <c r="AV182" i="40"/>
  <c r="AU182" i="40"/>
  <c r="AT182" i="40"/>
  <c r="AS182" i="40"/>
  <c r="AR182" i="40"/>
  <c r="AQ182" i="40"/>
  <c r="AP182" i="40"/>
  <c r="AN182" i="40"/>
  <c r="AM182" i="40"/>
  <c r="AL182" i="40"/>
  <c r="AL181" i="40" s="1"/>
  <c r="AJ182" i="40"/>
  <c r="AJ181" i="40" s="1"/>
  <c r="AE182" i="40"/>
  <c r="AD182" i="40"/>
  <c r="AC182" i="40"/>
  <c r="AB182" i="40"/>
  <c r="AA182" i="40"/>
  <c r="Z182" i="40"/>
  <c r="Y182" i="40"/>
  <c r="X182" i="40"/>
  <c r="W182" i="40"/>
  <c r="W181" i="40" s="1"/>
  <c r="V182" i="40"/>
  <c r="V181" i="40" s="1"/>
  <c r="U182" i="40"/>
  <c r="U181" i="40" s="1"/>
  <c r="T182" i="40"/>
  <c r="T181" i="40" s="1"/>
  <c r="L182" i="40"/>
  <c r="K182" i="40"/>
  <c r="J182" i="40"/>
  <c r="J181" i="40" s="1"/>
  <c r="I182" i="40"/>
  <c r="I181" i="40" s="1"/>
  <c r="H182" i="40"/>
  <c r="H181" i="40" s="1"/>
  <c r="C182" i="40"/>
  <c r="BS181" i="40"/>
  <c r="BR181" i="40"/>
  <c r="BQ181" i="40"/>
  <c r="BP181" i="40"/>
  <c r="BO181" i="40"/>
  <c r="BE181" i="40"/>
  <c r="BD181" i="40"/>
  <c r="BC181" i="40"/>
  <c r="BA181" i="40"/>
  <c r="AV181" i="40"/>
  <c r="AU181" i="40"/>
  <c r="AT181" i="40"/>
  <c r="AS181" i="40"/>
  <c r="AR181" i="40"/>
  <c r="AQ181" i="40"/>
  <c r="AP181" i="40"/>
  <c r="AN181" i="40"/>
  <c r="AM181" i="40"/>
  <c r="AE181" i="40"/>
  <c r="AD181" i="40"/>
  <c r="AC181" i="40"/>
  <c r="AB181" i="40"/>
  <c r="AA181" i="40"/>
  <c r="Z181" i="40"/>
  <c r="Y181" i="40"/>
  <c r="L181" i="40"/>
  <c r="K181" i="40"/>
  <c r="C181" i="40"/>
  <c r="BR180" i="40"/>
  <c r="BP180" i="40"/>
  <c r="BN180" i="40"/>
  <c r="BM180" i="40"/>
  <c r="BL180" i="40"/>
  <c r="BL179" i="40" s="1"/>
  <c r="BL178" i="40" s="1"/>
  <c r="BK180" i="40"/>
  <c r="BK179" i="40" s="1"/>
  <c r="BK178" i="40" s="1"/>
  <c r="BJ180" i="40"/>
  <c r="BJ179" i="40" s="1"/>
  <c r="BJ178" i="40" s="1"/>
  <c r="BH180" i="40"/>
  <c r="BF180" i="40"/>
  <c r="BD180" i="40"/>
  <c r="G180" i="40" s="1"/>
  <c r="G179" i="40" s="1"/>
  <c r="G178" i="40" s="1"/>
  <c r="BB180" i="40"/>
  <c r="BA180" i="40"/>
  <c r="BA179" i="40" s="1"/>
  <c r="BA178" i="40" s="1"/>
  <c r="AV180" i="40"/>
  <c r="AV179" i="40" s="1"/>
  <c r="AR180" i="40"/>
  <c r="AO180" i="40"/>
  <c r="AL180" i="40"/>
  <c r="AL179" i="40" s="1"/>
  <c r="AL178" i="40" s="1"/>
  <c r="AK180" i="40"/>
  <c r="AK179" i="40" s="1"/>
  <c r="AJ180" i="40"/>
  <c r="AJ179" i="40" s="1"/>
  <c r="AI180" i="40"/>
  <c r="AI179" i="40" s="1"/>
  <c r="AI178" i="40" s="1"/>
  <c r="AH180" i="40"/>
  <c r="AH179" i="40" s="1"/>
  <c r="AG180" i="40"/>
  <c r="AF180" i="40"/>
  <c r="AF179" i="40" s="1"/>
  <c r="AF178" i="40" s="1"/>
  <c r="AC180" i="40"/>
  <c r="AC179" i="40" s="1"/>
  <c r="AC178" i="40" s="1"/>
  <c r="Y180" i="40"/>
  <c r="V180" i="40"/>
  <c r="S180" i="40"/>
  <c r="S179" i="40" s="1"/>
  <c r="R180" i="40"/>
  <c r="P180" i="40" s="1"/>
  <c r="P179" i="40" s="1"/>
  <c r="P178" i="40" s="1"/>
  <c r="Q180" i="40"/>
  <c r="O180" i="40"/>
  <c r="N180" i="40"/>
  <c r="N179" i="40" s="1"/>
  <c r="N178" i="40" s="1"/>
  <c r="J180" i="40"/>
  <c r="I180" i="40"/>
  <c r="I179" i="40" s="1"/>
  <c r="I178" i="40" s="1"/>
  <c r="H180" i="40"/>
  <c r="H179" i="40" s="1"/>
  <c r="H178" i="40" s="1"/>
  <c r="F180" i="40"/>
  <c r="BS179" i="40"/>
  <c r="BS178" i="40" s="1"/>
  <c r="BR179" i="40"/>
  <c r="BR178" i="40" s="1"/>
  <c r="BQ179" i="40"/>
  <c r="BQ178" i="40" s="1"/>
  <c r="BP179" i="40"/>
  <c r="BP178" i="40" s="1"/>
  <c r="BO179" i="40"/>
  <c r="BO178" i="40" s="1"/>
  <c r="BN179" i="40"/>
  <c r="BM179" i="40"/>
  <c r="BI179" i="40"/>
  <c r="BH179" i="40"/>
  <c r="BH178" i="40" s="1"/>
  <c r="BG179" i="40"/>
  <c r="BF179" i="40"/>
  <c r="BE179" i="40"/>
  <c r="BE178" i="40" s="1"/>
  <c r="BC179" i="40"/>
  <c r="BB179" i="40"/>
  <c r="AW179" i="40"/>
  <c r="AU179" i="40"/>
  <c r="AT179" i="40"/>
  <c r="AT178" i="40" s="1"/>
  <c r="AS179" i="40"/>
  <c r="AR179" i="40"/>
  <c r="AR178" i="40" s="1"/>
  <c r="AQ179" i="40"/>
  <c r="AQ178" i="40" s="1"/>
  <c r="AP179" i="40"/>
  <c r="AO179" i="40"/>
  <c r="AO178" i="40" s="1"/>
  <c r="AN179" i="40"/>
  <c r="AN178" i="40" s="1"/>
  <c r="AM179" i="40"/>
  <c r="AE179" i="40"/>
  <c r="AD179" i="40"/>
  <c r="AB179" i="40"/>
  <c r="AB178" i="40" s="1"/>
  <c r="AA179" i="40"/>
  <c r="Z179" i="40"/>
  <c r="Z178" i="40" s="1"/>
  <c r="Y179" i="40"/>
  <c r="Y178" i="40" s="1"/>
  <c r="X179" i="40"/>
  <c r="W179" i="40"/>
  <c r="V179" i="40"/>
  <c r="U179" i="40"/>
  <c r="T179" i="40"/>
  <c r="R179" i="40"/>
  <c r="Q179" i="40"/>
  <c r="Q178" i="40" s="1"/>
  <c r="O179" i="40"/>
  <c r="O178" i="40" s="1"/>
  <c r="L179" i="40"/>
  <c r="L178" i="40" s="1"/>
  <c r="K179" i="40"/>
  <c r="K178" i="40" s="1"/>
  <c r="BN178" i="40"/>
  <c r="BM178" i="40"/>
  <c r="BI178" i="40"/>
  <c r="BG178" i="40"/>
  <c r="BF178" i="40"/>
  <c r="BC178" i="40"/>
  <c r="BB178" i="40"/>
  <c r="AW178" i="40"/>
  <c r="AV178" i="40"/>
  <c r="AU178" i="40"/>
  <c r="AS178" i="40"/>
  <c r="AK178" i="40"/>
  <c r="AJ178" i="40"/>
  <c r="AH178" i="40"/>
  <c r="AE178" i="40"/>
  <c r="AD178" i="40"/>
  <c r="AA178" i="40"/>
  <c r="X178" i="40"/>
  <c r="W178" i="40"/>
  <c r="V178" i="40"/>
  <c r="U178" i="40"/>
  <c r="T178" i="40"/>
  <c r="S178" i="40"/>
  <c r="R178" i="40"/>
  <c r="CL177" i="40"/>
  <c r="CK177" i="40"/>
  <c r="CH177" i="40"/>
  <c r="CG177" i="40"/>
  <c r="CF177" i="40"/>
  <c r="BR177" i="40"/>
  <c r="BP177" i="40"/>
  <c r="BN177" i="40"/>
  <c r="BM177" i="40"/>
  <c r="BM176" i="40" s="1"/>
  <c r="BL177" i="40"/>
  <c r="BL176" i="40" s="1"/>
  <c r="BH177" i="40"/>
  <c r="BH176" i="40" s="1"/>
  <c r="BF177" i="40"/>
  <c r="BD177" i="40"/>
  <c r="BB177" i="40"/>
  <c r="BB176" i="40" s="1"/>
  <c r="BB171" i="40" s="1"/>
  <c r="BA177" i="40"/>
  <c r="AY177" i="40" s="1"/>
  <c r="AZ177" i="40"/>
  <c r="AZ176" i="40" s="1"/>
  <c r="AV177" i="40"/>
  <c r="AV176" i="40" s="1"/>
  <c r="AR177" i="40"/>
  <c r="AO177" i="40"/>
  <c r="AL177" i="40"/>
  <c r="AK177" i="40"/>
  <c r="AH177" i="40" s="1"/>
  <c r="AJ177" i="40"/>
  <c r="AG177" i="40" s="1"/>
  <c r="CI177" i="40" s="1"/>
  <c r="AI177" i="40"/>
  <c r="AI176" i="40" s="1"/>
  <c r="AF177" i="40"/>
  <c r="AF176" i="40" s="1"/>
  <c r="AC177" i="40"/>
  <c r="C177" i="40" s="1"/>
  <c r="C176" i="40" s="1"/>
  <c r="Y177" i="40"/>
  <c r="V177" i="40"/>
  <c r="V176" i="40" s="1"/>
  <c r="S177" i="40"/>
  <c r="R177" i="40"/>
  <c r="Q177" i="40"/>
  <c r="P177" i="40" s="1"/>
  <c r="P176" i="40" s="1"/>
  <c r="O177" i="40"/>
  <c r="J177" i="40"/>
  <c r="I177" i="40"/>
  <c r="G177" i="40"/>
  <c r="G176" i="40" s="1"/>
  <c r="BS176" i="40"/>
  <c r="BR176" i="40"/>
  <c r="BQ176" i="40"/>
  <c r="BP176" i="40"/>
  <c r="BO176" i="40"/>
  <c r="BN176" i="40"/>
  <c r="BN171" i="40" s="1"/>
  <c r="BI176" i="40"/>
  <c r="BG176" i="40"/>
  <c r="BF176" i="40"/>
  <c r="BE176" i="40"/>
  <c r="BD176" i="40"/>
  <c r="BC176" i="40"/>
  <c r="BA176" i="40"/>
  <c r="AW176" i="40"/>
  <c r="AU176" i="40"/>
  <c r="AT176" i="40"/>
  <c r="CN176" i="40" s="1"/>
  <c r="AS176" i="40"/>
  <c r="AR176" i="40"/>
  <c r="AQ176" i="40"/>
  <c r="CL176" i="40" s="1"/>
  <c r="AP176" i="40"/>
  <c r="AO176" i="40"/>
  <c r="AN176" i="40"/>
  <c r="CM176" i="40" s="1"/>
  <c r="AM176" i="40"/>
  <c r="AL176" i="40"/>
  <c r="AH176" i="40"/>
  <c r="CK176" i="40" s="1"/>
  <c r="AE176" i="40"/>
  <c r="AD176" i="40"/>
  <c r="AC176" i="40"/>
  <c r="AB176" i="40"/>
  <c r="AA176" i="40"/>
  <c r="AA171" i="40" s="1"/>
  <c r="Z176" i="40"/>
  <c r="X176" i="40"/>
  <c r="X171" i="40" s="1"/>
  <c r="W176" i="40"/>
  <c r="U176" i="40"/>
  <c r="T176" i="40"/>
  <c r="R176" i="40"/>
  <c r="O176" i="40"/>
  <c r="L176" i="40"/>
  <c r="K176" i="40"/>
  <c r="J176" i="40"/>
  <c r="I176" i="40"/>
  <c r="CN175" i="40"/>
  <c r="CM175" i="40"/>
  <c r="CL175" i="40"/>
  <c r="CK175" i="40"/>
  <c r="CI175" i="40"/>
  <c r="BR175" i="40"/>
  <c r="BP175" i="40"/>
  <c r="BN175" i="40"/>
  <c r="BM175" i="40"/>
  <c r="BL175" i="40"/>
  <c r="BL174" i="40" s="1"/>
  <c r="BL171" i="40" s="1"/>
  <c r="BK175" i="40"/>
  <c r="BJ175" i="40" s="1"/>
  <c r="BJ174" i="40" s="1"/>
  <c r="BH175" i="40"/>
  <c r="BF175" i="40"/>
  <c r="BF174" i="40" s="1"/>
  <c r="BD175" i="40"/>
  <c r="BD174" i="40" s="1"/>
  <c r="BB175" i="40"/>
  <c r="BA175" i="40"/>
  <c r="AZ175" i="40" s="1"/>
  <c r="AZ174" i="40" s="1"/>
  <c r="AV175" i="40"/>
  <c r="AR175" i="40"/>
  <c r="AO175" i="40"/>
  <c r="AO174" i="40" s="1"/>
  <c r="AL175" i="40"/>
  <c r="AK175" i="40"/>
  <c r="AH175" i="40" s="1"/>
  <c r="CJ175" i="40" s="1"/>
  <c r="AJ175" i="40"/>
  <c r="AI175" i="40"/>
  <c r="AG175" i="40"/>
  <c r="AC175" i="40"/>
  <c r="AC174" i="40" s="1"/>
  <c r="Y175" i="40"/>
  <c r="Y174" i="40" s="1"/>
  <c r="V175" i="40"/>
  <c r="S175" i="40"/>
  <c r="R175" i="40"/>
  <c r="Q175" i="40"/>
  <c r="P175" i="40"/>
  <c r="P174" i="40" s="1"/>
  <c r="O175" i="40"/>
  <c r="N175" i="40"/>
  <c r="N174" i="40" s="1"/>
  <c r="J175" i="40"/>
  <c r="I175" i="40"/>
  <c r="H175" i="40"/>
  <c r="H174" i="40" s="1"/>
  <c r="BS174" i="40"/>
  <c r="BR174" i="40"/>
  <c r="BQ174" i="40"/>
  <c r="BP174" i="40"/>
  <c r="BO174" i="40"/>
  <c r="BN174" i="40"/>
  <c r="BM174" i="40"/>
  <c r="BK174" i="40"/>
  <c r="BI174" i="40"/>
  <c r="BI171" i="40" s="1"/>
  <c r="BH174" i="40"/>
  <c r="BG174" i="40"/>
  <c r="BE174" i="40"/>
  <c r="BC174" i="40"/>
  <c r="BB174" i="40"/>
  <c r="AW174" i="40"/>
  <c r="AW171" i="40" s="1"/>
  <c r="AV174" i="40"/>
  <c r="AU174" i="40"/>
  <c r="AU171" i="40" s="1"/>
  <c r="AT174" i="40"/>
  <c r="AS174" i="40"/>
  <c r="AR174" i="40"/>
  <c r="AQ174" i="40"/>
  <c r="AP174" i="40"/>
  <c r="AN174" i="40"/>
  <c r="AM174" i="40"/>
  <c r="AK174" i="40"/>
  <c r="AJ174" i="40"/>
  <c r="AI174" i="40"/>
  <c r="AH174" i="40"/>
  <c r="AE174" i="40"/>
  <c r="AD174" i="40"/>
  <c r="AB174" i="40"/>
  <c r="AA174" i="40"/>
  <c r="Z174" i="40"/>
  <c r="X174" i="40"/>
  <c r="W174" i="40"/>
  <c r="W171" i="40" s="1"/>
  <c r="V174" i="40"/>
  <c r="U174" i="40"/>
  <c r="U171" i="40" s="1"/>
  <c r="T174" i="40"/>
  <c r="T171" i="40" s="1"/>
  <c r="S174" i="40"/>
  <c r="R174" i="40"/>
  <c r="Q174" i="40"/>
  <c r="L174" i="40"/>
  <c r="K174" i="40"/>
  <c r="I174" i="40"/>
  <c r="I171" i="40" s="1"/>
  <c r="CH173" i="40"/>
  <c r="CG173" i="40"/>
  <c r="CF173" i="40"/>
  <c r="CE173" i="40"/>
  <c r="BR173" i="40"/>
  <c r="BP173" i="40"/>
  <c r="BP172" i="40" s="1"/>
  <c r="BP171" i="40" s="1"/>
  <c r="BN173" i="40"/>
  <c r="BM173" i="40"/>
  <c r="BL173" i="40" s="1"/>
  <c r="BL172" i="40" s="1"/>
  <c r="BH173" i="40"/>
  <c r="BF173" i="40"/>
  <c r="BD173" i="40"/>
  <c r="BB173" i="40"/>
  <c r="BA173" i="40"/>
  <c r="BA172" i="40" s="1"/>
  <c r="AY173" i="40"/>
  <c r="AV173" i="40"/>
  <c r="AV172" i="40" s="1"/>
  <c r="AR173" i="40"/>
  <c r="AO173" i="40"/>
  <c r="AL173" i="40"/>
  <c r="AK173" i="40"/>
  <c r="AH173" i="40" s="1"/>
  <c r="AJ173" i="40"/>
  <c r="AI173" i="40"/>
  <c r="AI172" i="40" s="1"/>
  <c r="AG173" i="40"/>
  <c r="AG172" i="40" s="1"/>
  <c r="CF172" i="40" s="1"/>
  <c r="AC173" i="40"/>
  <c r="Y173" i="40"/>
  <c r="V173" i="40"/>
  <c r="V172" i="40" s="1"/>
  <c r="V171" i="40" s="1"/>
  <c r="S173" i="40"/>
  <c r="S172" i="40" s="1"/>
  <c r="R173" i="40"/>
  <c r="Q173" i="40"/>
  <c r="N173" i="40"/>
  <c r="J173" i="40"/>
  <c r="J172" i="40" s="1"/>
  <c r="I173" i="40"/>
  <c r="G173" i="40"/>
  <c r="G172" i="40" s="1"/>
  <c r="F173" i="40"/>
  <c r="BS172" i="40"/>
  <c r="BS171" i="40" s="1"/>
  <c r="BR172" i="40"/>
  <c r="BQ172" i="40"/>
  <c r="BO172" i="40"/>
  <c r="BN172" i="40"/>
  <c r="BI172" i="40"/>
  <c r="BH172" i="40"/>
  <c r="BH171" i="40" s="1"/>
  <c r="BG172" i="40"/>
  <c r="BG171" i="40" s="1"/>
  <c r="BF172" i="40"/>
  <c r="BE172" i="40"/>
  <c r="BE171" i="40" s="1"/>
  <c r="BD172" i="40"/>
  <c r="BC172" i="40"/>
  <c r="BB172" i="40"/>
  <c r="AW172" i="40"/>
  <c r="AU172" i="40"/>
  <c r="AT172" i="40"/>
  <c r="AS172" i="40"/>
  <c r="AR172" i="40"/>
  <c r="AR171" i="40" s="1"/>
  <c r="AQ172" i="40"/>
  <c r="AP172" i="40"/>
  <c r="AO172" i="40"/>
  <c r="AN172" i="40"/>
  <c r="AM172" i="40"/>
  <c r="AL172" i="40"/>
  <c r="AK172" i="40"/>
  <c r="AJ172" i="40"/>
  <c r="AE172" i="40"/>
  <c r="AD172" i="40"/>
  <c r="AD171" i="40" s="1"/>
  <c r="AC172" i="40"/>
  <c r="AB172" i="40"/>
  <c r="AB171" i="40" s="1"/>
  <c r="AA172" i="40"/>
  <c r="Z172" i="40"/>
  <c r="Z171" i="40" s="1"/>
  <c r="X172" i="40"/>
  <c r="W172" i="40"/>
  <c r="U172" i="40"/>
  <c r="T172" i="40"/>
  <c r="Q172" i="40"/>
  <c r="N172" i="40"/>
  <c r="L172" i="40"/>
  <c r="K172" i="40"/>
  <c r="I172" i="40"/>
  <c r="BQ171" i="40"/>
  <c r="BO171" i="40"/>
  <c r="BC171" i="40"/>
  <c r="AO171" i="40"/>
  <c r="AN171" i="40"/>
  <c r="AM171" i="40"/>
  <c r="L171" i="40"/>
  <c r="K171" i="40"/>
  <c r="BR170" i="40"/>
  <c r="BR169" i="40" s="1"/>
  <c r="BP170" i="40"/>
  <c r="BP169" i="40" s="1"/>
  <c r="BP166" i="40" s="1"/>
  <c r="BN170" i="40"/>
  <c r="BM170" i="40"/>
  <c r="BL170" i="40"/>
  <c r="BK170" i="40"/>
  <c r="BJ170" i="40" s="1"/>
  <c r="BH170" i="40"/>
  <c r="BF170" i="40"/>
  <c r="BF169" i="40" s="1"/>
  <c r="BD170" i="40"/>
  <c r="BB170" i="40"/>
  <c r="BA170" i="40"/>
  <c r="BA169" i="40" s="1"/>
  <c r="AZ170" i="40"/>
  <c r="AZ169" i="40" s="1"/>
  <c r="AY170" i="40"/>
  <c r="AY169" i="40" s="1"/>
  <c r="AX170" i="40"/>
  <c r="AX169" i="40" s="1"/>
  <c r="AV170" i="40"/>
  <c r="AR170" i="40"/>
  <c r="AR169" i="40" s="1"/>
  <c r="AO170" i="40"/>
  <c r="AL170" i="40"/>
  <c r="AK170" i="40"/>
  <c r="AJ170" i="40"/>
  <c r="AI170" i="40" s="1"/>
  <c r="AI169" i="40" s="1"/>
  <c r="AH170" i="40"/>
  <c r="AC170" i="40"/>
  <c r="AC169" i="40" s="1"/>
  <c r="Y170" i="40"/>
  <c r="V170" i="40"/>
  <c r="G170" i="40" s="1"/>
  <c r="G169" i="40" s="1"/>
  <c r="S170" i="40"/>
  <c r="S169" i="40" s="1"/>
  <c r="R170" i="40"/>
  <c r="O170" i="40" s="1"/>
  <c r="O169" i="40" s="1"/>
  <c r="O166" i="40" s="1"/>
  <c r="Q170" i="40"/>
  <c r="J170" i="40"/>
  <c r="I170" i="40"/>
  <c r="F170" i="40"/>
  <c r="E170" i="40" s="1"/>
  <c r="BS169" i="40"/>
  <c r="BQ169" i="40"/>
  <c r="BO169" i="40"/>
  <c r="BO166" i="40" s="1"/>
  <c r="BN169" i="40"/>
  <c r="BN166" i="40" s="1"/>
  <c r="BM169" i="40"/>
  <c r="BM166" i="40" s="1"/>
  <c r="BL169" i="40"/>
  <c r="BL166" i="40" s="1"/>
  <c r="BK169" i="40"/>
  <c r="BJ169" i="40"/>
  <c r="BI169" i="40"/>
  <c r="BH169" i="40"/>
  <c r="BG169" i="40"/>
  <c r="BE169" i="40"/>
  <c r="BD169" i="40"/>
  <c r="BC169" i="40"/>
  <c r="BB169" i="40"/>
  <c r="AW169" i="40"/>
  <c r="AV169" i="40"/>
  <c r="AU169" i="40"/>
  <c r="AT169" i="40"/>
  <c r="AS169" i="40"/>
  <c r="AQ169" i="40"/>
  <c r="AP169" i="40"/>
  <c r="AO169" i="40"/>
  <c r="AN169" i="40"/>
  <c r="AM169" i="40"/>
  <c r="AM166" i="40" s="1"/>
  <c r="AM166" i="39" s="1"/>
  <c r="AL169" i="40"/>
  <c r="AK169" i="40"/>
  <c r="AJ169" i="40"/>
  <c r="AH169" i="40"/>
  <c r="AE169" i="40"/>
  <c r="AD169" i="40"/>
  <c r="AB169" i="40"/>
  <c r="AA169" i="40"/>
  <c r="Z169" i="40"/>
  <c r="Z166" i="40" s="1"/>
  <c r="X169" i="40"/>
  <c r="X166" i="40" s="1"/>
  <c r="W169" i="40"/>
  <c r="W166" i="40" s="1"/>
  <c r="U169" i="40"/>
  <c r="T169" i="40"/>
  <c r="L169" i="40"/>
  <c r="L166" i="40" s="1"/>
  <c r="K169" i="40"/>
  <c r="J169" i="40"/>
  <c r="I169" i="40"/>
  <c r="BR168" i="40"/>
  <c r="BP168" i="40"/>
  <c r="BN168" i="40"/>
  <c r="BM168" i="40"/>
  <c r="BL168" i="40"/>
  <c r="BK168" i="40"/>
  <c r="BJ168" i="40" s="1"/>
  <c r="BJ167" i="40" s="1"/>
  <c r="BJ166" i="40" s="1"/>
  <c r="BH168" i="40"/>
  <c r="BF168" i="40"/>
  <c r="BD168" i="40"/>
  <c r="BD167" i="40" s="1"/>
  <c r="BD166" i="40" s="1"/>
  <c r="BB168" i="40"/>
  <c r="BA168" i="40"/>
  <c r="AV168" i="40"/>
  <c r="AR168" i="40"/>
  <c r="AR168" i="39" s="1"/>
  <c r="AO168" i="40"/>
  <c r="AL168" i="40"/>
  <c r="AL168" i="39" s="1"/>
  <c r="AK168" i="40"/>
  <c r="AK168" i="39" s="1"/>
  <c r="AJ168" i="40"/>
  <c r="AJ168" i="39" s="1"/>
  <c r="AC168" i="40"/>
  <c r="AC167" i="40" s="1"/>
  <c r="AC166" i="40" s="1"/>
  <c r="Y168" i="40"/>
  <c r="Y167" i="40" s="1"/>
  <c r="V168" i="40"/>
  <c r="S168" i="40"/>
  <c r="R168" i="40"/>
  <c r="O168" i="40" s="1"/>
  <c r="O167" i="40" s="1"/>
  <c r="Q168" i="40"/>
  <c r="P168" i="40" s="1"/>
  <c r="N168" i="40"/>
  <c r="J168" i="40"/>
  <c r="I168" i="40"/>
  <c r="I167" i="40" s="1"/>
  <c r="BS167" i="40"/>
  <c r="BR167" i="40"/>
  <c r="BQ167" i="40"/>
  <c r="BP167" i="40"/>
  <c r="BO167" i="40"/>
  <c r="BN167" i="40"/>
  <c r="BM167" i="40"/>
  <c r="BL167" i="40"/>
  <c r="BK167" i="40"/>
  <c r="BI167" i="40"/>
  <c r="BI166" i="40" s="1"/>
  <c r="BH167" i="40"/>
  <c r="BH166" i="40" s="1"/>
  <c r="BG167" i="40"/>
  <c r="BG166" i="40" s="1"/>
  <c r="BF167" i="40"/>
  <c r="BF166" i="40" s="1"/>
  <c r="BE167" i="40"/>
  <c r="BC167" i="40"/>
  <c r="AW167" i="40"/>
  <c r="AV167" i="40"/>
  <c r="AU167" i="40"/>
  <c r="AT167" i="40"/>
  <c r="AS167" i="40"/>
  <c r="AS167" i="39" s="1"/>
  <c r="AR167" i="40"/>
  <c r="AR167" i="39" s="1"/>
  <c r="AQ167" i="40"/>
  <c r="AP167" i="40"/>
  <c r="AP166" i="40" s="1"/>
  <c r="AO167" i="40"/>
  <c r="AN167" i="40"/>
  <c r="AN167" i="39" s="1"/>
  <c r="AM167" i="40"/>
  <c r="AM167" i="39" s="1"/>
  <c r="AL167" i="40"/>
  <c r="AL167" i="39" s="1"/>
  <c r="AK167" i="40"/>
  <c r="AK167" i="39" s="1"/>
  <c r="AJ167" i="40"/>
  <c r="AJ167" i="39" s="1"/>
  <c r="AE167" i="40"/>
  <c r="AE166" i="40" s="1"/>
  <c r="AD167" i="40"/>
  <c r="AD166" i="40" s="1"/>
  <c r="AB167" i="40"/>
  <c r="AB166" i="40" s="1"/>
  <c r="AA167" i="40"/>
  <c r="Z167" i="40"/>
  <c r="X167" i="40"/>
  <c r="W167" i="40"/>
  <c r="U167" i="40"/>
  <c r="T167" i="40"/>
  <c r="S167" i="40"/>
  <c r="S166" i="40" s="1"/>
  <c r="R167" i="40"/>
  <c r="Q167" i="40"/>
  <c r="P167" i="40"/>
  <c r="N167" i="40"/>
  <c r="L167" i="40"/>
  <c r="K167" i="40"/>
  <c r="BS166" i="40"/>
  <c r="BQ166" i="40"/>
  <c r="BK166" i="40"/>
  <c r="BE166" i="40"/>
  <c r="BC166" i="40"/>
  <c r="AW166" i="40"/>
  <c r="AV166" i="40"/>
  <c r="AU166" i="40"/>
  <c r="AT166" i="40"/>
  <c r="AQ166" i="40"/>
  <c r="AO166" i="40"/>
  <c r="AA166" i="40"/>
  <c r="U166" i="40"/>
  <c r="T166" i="40"/>
  <c r="BR165" i="40"/>
  <c r="BP165" i="40"/>
  <c r="BN165" i="40"/>
  <c r="BM165" i="40"/>
  <c r="BM164" i="40" s="1"/>
  <c r="BL165" i="40"/>
  <c r="BL164" i="40" s="1"/>
  <c r="BK165" i="40"/>
  <c r="BK164" i="40" s="1"/>
  <c r="BH165" i="40"/>
  <c r="BF165" i="40"/>
  <c r="BD165" i="40"/>
  <c r="BD164" i="40" s="1"/>
  <c r="BB165" i="40"/>
  <c r="BA165" i="40"/>
  <c r="AZ165" i="40"/>
  <c r="AY165" i="40"/>
  <c r="AX165" i="40" s="1"/>
  <c r="AX164" i="40" s="1"/>
  <c r="AV165" i="40"/>
  <c r="AR165" i="40"/>
  <c r="AO165" i="40"/>
  <c r="AL165" i="40"/>
  <c r="AK165" i="40"/>
  <c r="AJ165" i="40"/>
  <c r="AJ164" i="40" s="1"/>
  <c r="AC165" i="40"/>
  <c r="Y165" i="40"/>
  <c r="V165" i="40"/>
  <c r="G165" i="40" s="1"/>
  <c r="G164" i="40" s="1"/>
  <c r="S165" i="40"/>
  <c r="R165" i="40"/>
  <c r="Q165" i="40"/>
  <c r="P165" i="40"/>
  <c r="O165" i="40"/>
  <c r="O164" i="40" s="1"/>
  <c r="N165" i="40"/>
  <c r="M165" i="40"/>
  <c r="M164" i="40" s="1"/>
  <c r="J165" i="40"/>
  <c r="I165" i="40"/>
  <c r="I164" i="40" s="1"/>
  <c r="H165" i="40"/>
  <c r="H164" i="40" s="1"/>
  <c r="BS164" i="40"/>
  <c r="BR164" i="40"/>
  <c r="BQ164" i="40"/>
  <c r="BP164" i="40"/>
  <c r="BO164" i="40"/>
  <c r="BN164" i="40"/>
  <c r="BI164" i="40"/>
  <c r="BH164" i="40"/>
  <c r="BG164" i="40"/>
  <c r="BG151" i="40" s="1"/>
  <c r="BF164" i="40"/>
  <c r="BF151" i="40" s="1"/>
  <c r="BE164" i="40"/>
  <c r="BC164" i="40"/>
  <c r="BB164" i="40"/>
  <c r="BA164" i="40"/>
  <c r="AZ164" i="40"/>
  <c r="AY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L164" i="40"/>
  <c r="K164" i="40"/>
  <c r="CD163" i="40"/>
  <c r="CB163" i="40"/>
  <c r="BR163" i="40"/>
  <c r="BP163" i="40"/>
  <c r="BN163" i="40"/>
  <c r="BM163" i="40"/>
  <c r="BK163" i="40" s="1"/>
  <c r="BJ163" i="40" s="1"/>
  <c r="BJ162" i="40" s="1"/>
  <c r="BH163" i="40"/>
  <c r="BF163" i="40"/>
  <c r="BD163" i="40"/>
  <c r="BB163" i="40"/>
  <c r="BA163" i="40"/>
  <c r="AZ163" i="40" s="1"/>
  <c r="AY163" i="40"/>
  <c r="AX163" i="40"/>
  <c r="AV163" i="40"/>
  <c r="AR163" i="40"/>
  <c r="AO163" i="40"/>
  <c r="AL163" i="40"/>
  <c r="AL162" i="40" s="1"/>
  <c r="AK163" i="40"/>
  <c r="AH163" i="40" s="1"/>
  <c r="AH162" i="40" s="1"/>
  <c r="AJ163" i="40"/>
  <c r="AC163" i="40"/>
  <c r="Y163" i="40"/>
  <c r="V163" i="40"/>
  <c r="S163" i="40"/>
  <c r="F163" i="40" s="1"/>
  <c r="R163" i="40"/>
  <c r="R162" i="40" s="1"/>
  <c r="Q163" i="40"/>
  <c r="P163" i="40"/>
  <c r="P162" i="40" s="1"/>
  <c r="O163" i="40"/>
  <c r="J163" i="40"/>
  <c r="I163" i="40"/>
  <c r="BS162" i="40"/>
  <c r="BR162" i="40"/>
  <c r="BQ162" i="40"/>
  <c r="BP162" i="40"/>
  <c r="BO162" i="40"/>
  <c r="BN162" i="40"/>
  <c r="BM162" i="40"/>
  <c r="BK162" i="40"/>
  <c r="BI162" i="40"/>
  <c r="BH162" i="40"/>
  <c r="BG162" i="40"/>
  <c r="BF162" i="40"/>
  <c r="BE162" i="40"/>
  <c r="BD162" i="40"/>
  <c r="BC162" i="40"/>
  <c r="BB162" i="40"/>
  <c r="BA162" i="40"/>
  <c r="AZ162" i="40"/>
  <c r="AY162" i="40"/>
  <c r="AX162" i="40"/>
  <c r="AW162" i="40"/>
  <c r="AW151" i="40" s="1"/>
  <c r="AU162" i="40"/>
  <c r="AT162" i="40"/>
  <c r="AS162" i="40"/>
  <c r="AQ162" i="40"/>
  <c r="AP162" i="40"/>
  <c r="AN162" i="40"/>
  <c r="AM162" i="40"/>
  <c r="AK162" i="40"/>
  <c r="AE162" i="40"/>
  <c r="AD162" i="40"/>
  <c r="AC162" i="40"/>
  <c r="AB162" i="40"/>
  <c r="AA162" i="40"/>
  <c r="Z162" i="40"/>
  <c r="Y162" i="40"/>
  <c r="X162" i="40"/>
  <c r="W162" i="40"/>
  <c r="V162" i="40"/>
  <c r="U162" i="40"/>
  <c r="T162" i="40"/>
  <c r="S162" i="40"/>
  <c r="L162" i="40"/>
  <c r="K162" i="40"/>
  <c r="J162" i="40"/>
  <c r="I162" i="40"/>
  <c r="CA161" i="40"/>
  <c r="BZ161" i="40"/>
  <c r="BY161" i="40"/>
  <c r="BX161" i="40"/>
  <c r="BW161" i="40"/>
  <c r="BV161" i="40"/>
  <c r="BR161" i="40"/>
  <c r="BP161" i="40"/>
  <c r="BN161" i="40"/>
  <c r="BM161" i="40"/>
  <c r="BL161" i="40"/>
  <c r="BK161" i="40"/>
  <c r="BJ161" i="40" s="1"/>
  <c r="BJ160" i="40" s="1"/>
  <c r="BH161" i="40"/>
  <c r="BH160" i="40" s="1"/>
  <c r="BF161" i="40"/>
  <c r="BF160" i="40" s="1"/>
  <c r="BD161" i="40"/>
  <c r="BD160" i="40" s="1"/>
  <c r="BB161" i="40"/>
  <c r="BA161" i="40"/>
  <c r="AY161" i="40" s="1"/>
  <c r="AZ161" i="40"/>
  <c r="AZ160" i="40" s="1"/>
  <c r="AV161" i="40"/>
  <c r="AR161" i="40"/>
  <c r="AO161" i="40"/>
  <c r="AL161" i="40"/>
  <c r="AK161" i="40"/>
  <c r="AJ161" i="40"/>
  <c r="AI161" i="40"/>
  <c r="AI160" i="40" s="1"/>
  <c r="AH161" i="40"/>
  <c r="AH160" i="40" s="1"/>
  <c r="AG161" i="40"/>
  <c r="AC161" i="40"/>
  <c r="Y161" i="40"/>
  <c r="Y160" i="40" s="1"/>
  <c r="V161" i="40"/>
  <c r="S161" i="40"/>
  <c r="R161" i="40"/>
  <c r="Q161" i="40"/>
  <c r="P161" i="40"/>
  <c r="O161" i="40"/>
  <c r="CD161" i="40" s="1"/>
  <c r="N161" i="40"/>
  <c r="BU161" i="40" s="1"/>
  <c r="M161" i="40"/>
  <c r="J161" i="40"/>
  <c r="I161" i="40"/>
  <c r="I160" i="40" s="1"/>
  <c r="H161" i="40"/>
  <c r="H160" i="40" s="1"/>
  <c r="G161" i="40"/>
  <c r="G160" i="40" s="1"/>
  <c r="BY160" i="40"/>
  <c r="BW160" i="40"/>
  <c r="BV160" i="40"/>
  <c r="BU160" i="40"/>
  <c r="BS160" i="40"/>
  <c r="BR160" i="40"/>
  <c r="BQ160" i="40"/>
  <c r="BP160" i="40"/>
  <c r="BO160" i="40"/>
  <c r="BN160" i="40"/>
  <c r="BM160" i="40"/>
  <c r="BL160" i="40"/>
  <c r="BK160" i="40"/>
  <c r="BI160" i="40"/>
  <c r="BG160" i="40"/>
  <c r="BE160" i="40"/>
  <c r="BC160" i="40"/>
  <c r="AW160" i="40"/>
  <c r="AV160" i="40"/>
  <c r="AU160" i="40"/>
  <c r="AT160" i="40"/>
  <c r="AS160" i="40"/>
  <c r="AR160" i="40"/>
  <c r="AQ160" i="40"/>
  <c r="AP160" i="40"/>
  <c r="AO160" i="40"/>
  <c r="AN160" i="40"/>
  <c r="AM160" i="40"/>
  <c r="AL160" i="40"/>
  <c r="AK160" i="40"/>
  <c r="AJ160" i="40"/>
  <c r="AE160" i="40"/>
  <c r="AD160" i="40"/>
  <c r="AC160" i="40"/>
  <c r="AB160" i="40"/>
  <c r="AA160" i="40"/>
  <c r="CD160" i="40" s="1"/>
  <c r="Z160" i="40"/>
  <c r="X160" i="40"/>
  <c r="W160" i="40"/>
  <c r="V160" i="40"/>
  <c r="U160" i="40"/>
  <c r="T160" i="40"/>
  <c r="BX160" i="40" s="1"/>
  <c r="S160" i="40"/>
  <c r="R160" i="40"/>
  <c r="Q160" i="40"/>
  <c r="P160" i="40"/>
  <c r="O160" i="40"/>
  <c r="CA160" i="40" s="1"/>
  <c r="N160" i="40"/>
  <c r="M160" i="40"/>
  <c r="L160" i="40"/>
  <c r="BZ160" i="40" s="1"/>
  <c r="K160" i="40"/>
  <c r="BR159" i="40"/>
  <c r="BP159" i="40"/>
  <c r="BN159" i="40"/>
  <c r="BM159" i="40"/>
  <c r="BL159" i="40"/>
  <c r="BL158" i="40" s="1"/>
  <c r="BK159" i="40"/>
  <c r="BK158" i="40" s="1"/>
  <c r="BH159" i="40"/>
  <c r="BF159" i="40"/>
  <c r="BD159" i="40"/>
  <c r="BD158" i="40" s="1"/>
  <c r="BB159" i="40"/>
  <c r="BA159" i="40"/>
  <c r="AZ159" i="40" s="1"/>
  <c r="AZ158" i="40" s="1"/>
  <c r="AY159" i="40"/>
  <c r="AX159" i="40" s="1"/>
  <c r="AX158" i="40" s="1"/>
  <c r="AV159" i="40"/>
  <c r="AR159" i="40"/>
  <c r="AO159" i="40"/>
  <c r="AL159" i="40"/>
  <c r="AK159" i="40"/>
  <c r="AJ159" i="40"/>
  <c r="AJ158" i="40" s="1"/>
  <c r="AC159" i="40"/>
  <c r="Y159" i="40"/>
  <c r="V159" i="40"/>
  <c r="G159" i="40" s="1"/>
  <c r="G158" i="40" s="1"/>
  <c r="S159" i="40"/>
  <c r="R159" i="40"/>
  <c r="Q159" i="40"/>
  <c r="P159" i="40"/>
  <c r="O159" i="40"/>
  <c r="N159" i="40"/>
  <c r="N158" i="40" s="1"/>
  <c r="M159" i="40"/>
  <c r="M158" i="40" s="1"/>
  <c r="J159" i="40"/>
  <c r="I159" i="40"/>
  <c r="H159" i="40"/>
  <c r="H158" i="40" s="1"/>
  <c r="BS158" i="40"/>
  <c r="BR158" i="40"/>
  <c r="BQ158" i="40"/>
  <c r="BP158" i="40"/>
  <c r="BO158" i="40"/>
  <c r="BN158" i="40"/>
  <c r="BM158" i="40"/>
  <c r="BI158" i="40"/>
  <c r="BH158" i="40"/>
  <c r="BG158" i="40"/>
  <c r="BF158" i="40"/>
  <c r="BE158" i="40"/>
  <c r="BC158" i="40"/>
  <c r="BB158" i="40"/>
  <c r="BA158" i="40"/>
  <c r="AY158" i="40"/>
  <c r="AW158" i="40"/>
  <c r="AV158" i="40"/>
  <c r="AU158" i="40"/>
  <c r="AT158" i="40"/>
  <c r="AS158" i="40"/>
  <c r="AR158" i="40"/>
  <c r="AQ158" i="40"/>
  <c r="AP158" i="40"/>
  <c r="AO158" i="40"/>
  <c r="AN158" i="40"/>
  <c r="AM158" i="40"/>
  <c r="AE158" i="40"/>
  <c r="AD158" i="40"/>
  <c r="AC158" i="40"/>
  <c r="AB158" i="40"/>
  <c r="AA158" i="40"/>
  <c r="Z158" i="40"/>
  <c r="Y158" i="40"/>
  <c r="X158" i="40"/>
  <c r="W158" i="40"/>
  <c r="V158" i="40"/>
  <c r="U158" i="40"/>
  <c r="T158" i="40"/>
  <c r="S158" i="40"/>
  <c r="R158" i="40"/>
  <c r="Q158" i="40"/>
  <c r="P158" i="40"/>
  <c r="O158" i="40"/>
  <c r="L158" i="40"/>
  <c r="K158" i="40"/>
  <c r="I158" i="40"/>
  <c r="CN157" i="40"/>
  <c r="CL157" i="40"/>
  <c r="BR157" i="40"/>
  <c r="BP157" i="40"/>
  <c r="BN157" i="40"/>
  <c r="BM157" i="40"/>
  <c r="BK157" i="40" s="1"/>
  <c r="BJ157" i="40" s="1"/>
  <c r="BJ156" i="40" s="1"/>
  <c r="BH157" i="40"/>
  <c r="BF157" i="40"/>
  <c r="BD157" i="40"/>
  <c r="BB157" i="40"/>
  <c r="BA157" i="40"/>
  <c r="AZ157" i="40" s="1"/>
  <c r="AZ156" i="40" s="1"/>
  <c r="AY157" i="40"/>
  <c r="AX157" i="40"/>
  <c r="AV157" i="40"/>
  <c r="AR157" i="40"/>
  <c r="AO157" i="40"/>
  <c r="G157" i="40" s="1"/>
  <c r="AL157" i="40"/>
  <c r="AK157" i="40"/>
  <c r="AH157" i="40" s="1"/>
  <c r="AJ157" i="40"/>
  <c r="AC157" i="40"/>
  <c r="Y157" i="40"/>
  <c r="V157" i="40"/>
  <c r="S157" i="40"/>
  <c r="F157" i="40" s="1"/>
  <c r="E157" i="40" s="1"/>
  <c r="R157" i="40"/>
  <c r="R156" i="40" s="1"/>
  <c r="Q157" i="40"/>
  <c r="P157" i="40"/>
  <c r="P156" i="40" s="1"/>
  <c r="O157" i="40"/>
  <c r="O156" i="40" s="1"/>
  <c r="J157" i="40"/>
  <c r="I157" i="40"/>
  <c r="BS156" i="40"/>
  <c r="BR156" i="40"/>
  <c r="BQ156" i="40"/>
  <c r="BP156" i="40"/>
  <c r="BO156" i="40"/>
  <c r="BN156" i="40"/>
  <c r="BK156" i="40"/>
  <c r="BI156" i="40"/>
  <c r="BH156" i="40"/>
  <c r="BG156" i="40"/>
  <c r="BF156" i="40"/>
  <c r="BE156" i="40"/>
  <c r="BD156" i="40"/>
  <c r="BC156" i="40"/>
  <c r="BB156" i="40"/>
  <c r="BA156" i="40"/>
  <c r="AY156" i="40"/>
  <c r="AX156" i="40"/>
  <c r="AW156" i="40"/>
  <c r="AU156" i="40"/>
  <c r="AT156" i="40"/>
  <c r="AS156" i="40"/>
  <c r="AQ156" i="40"/>
  <c r="AP156" i="40"/>
  <c r="AO156" i="40"/>
  <c r="AN156" i="40"/>
  <c r="AM156" i="40"/>
  <c r="AL156" i="40"/>
  <c r="AK156" i="40"/>
  <c r="AJ156" i="40"/>
  <c r="AE156" i="40"/>
  <c r="AD156" i="40"/>
  <c r="AC156" i="40"/>
  <c r="AB156" i="40"/>
  <c r="AA156" i="40"/>
  <c r="Z156" i="40"/>
  <c r="Y156" i="40"/>
  <c r="X156" i="40"/>
  <c r="W156" i="40"/>
  <c r="V156" i="40"/>
  <c r="U156" i="40"/>
  <c r="U151" i="40" s="1"/>
  <c r="T156" i="40"/>
  <c r="S156" i="40"/>
  <c r="L156" i="40"/>
  <c r="K156" i="40"/>
  <c r="J156" i="40"/>
  <c r="I156" i="40"/>
  <c r="G156" i="40"/>
  <c r="F156" i="40"/>
  <c r="CI155" i="40"/>
  <c r="CH155" i="40"/>
  <c r="CG155" i="40"/>
  <c r="CF155" i="40"/>
  <c r="CE155" i="40"/>
  <c r="BR155" i="40"/>
  <c r="BP155" i="40"/>
  <c r="BN155" i="40"/>
  <c r="BN154" i="40" s="1"/>
  <c r="BM155" i="40"/>
  <c r="BL155" i="40"/>
  <c r="BK155" i="40"/>
  <c r="BJ155" i="40" s="1"/>
  <c r="BJ154" i="40" s="1"/>
  <c r="BH155" i="40"/>
  <c r="BF155" i="40"/>
  <c r="BD155" i="40"/>
  <c r="BD154" i="40" s="1"/>
  <c r="BD151" i="40" s="1"/>
  <c r="BB155" i="40"/>
  <c r="BA155" i="40"/>
  <c r="BA154" i="40" s="1"/>
  <c r="AZ155" i="40"/>
  <c r="AZ154" i="40" s="1"/>
  <c r="AY155" i="40"/>
  <c r="AV155" i="40"/>
  <c r="AR155" i="40"/>
  <c r="AO155" i="40"/>
  <c r="AL155" i="40"/>
  <c r="AK155" i="40"/>
  <c r="AJ155" i="40"/>
  <c r="AI155" i="40"/>
  <c r="AI154" i="40" s="1"/>
  <c r="AH155" i="40"/>
  <c r="CN155" i="40" s="1"/>
  <c r="AG155" i="40"/>
  <c r="AG154" i="40" s="1"/>
  <c r="AF155" i="40"/>
  <c r="AC155" i="40"/>
  <c r="AC154" i="40" s="1"/>
  <c r="AC151" i="40" s="1"/>
  <c r="Y155" i="40"/>
  <c r="V155" i="40"/>
  <c r="S155" i="40"/>
  <c r="R155" i="40"/>
  <c r="O155" i="40" s="1"/>
  <c r="Q155" i="40"/>
  <c r="P155" i="40" s="1"/>
  <c r="J155" i="40"/>
  <c r="I155" i="40"/>
  <c r="I154" i="40" s="1"/>
  <c r="BS154" i="40"/>
  <c r="BS151" i="40" s="1"/>
  <c r="BR154" i="40"/>
  <c r="BQ154" i="40"/>
  <c r="BP154" i="40"/>
  <c r="BO154" i="40"/>
  <c r="BM154" i="40"/>
  <c r="BL154" i="40"/>
  <c r="BI154" i="40"/>
  <c r="BH154" i="40"/>
  <c r="BG154" i="40"/>
  <c r="BF154" i="40"/>
  <c r="BE154" i="40"/>
  <c r="BC154" i="40"/>
  <c r="AW154" i="40"/>
  <c r="AV154" i="40"/>
  <c r="AU154" i="40"/>
  <c r="AT154" i="40"/>
  <c r="AS154" i="40"/>
  <c r="AR154" i="40"/>
  <c r="AQ154" i="40"/>
  <c r="AP154" i="40"/>
  <c r="AO154" i="40"/>
  <c r="AN154" i="40"/>
  <c r="AM154" i="40"/>
  <c r="AL154" i="40"/>
  <c r="AK154" i="40"/>
  <c r="AJ154" i="40"/>
  <c r="AF154" i="40"/>
  <c r="AE154" i="40"/>
  <c r="AD154" i="40"/>
  <c r="AB154" i="40"/>
  <c r="AA154" i="40"/>
  <c r="Z154" i="40"/>
  <c r="X154" i="40"/>
  <c r="W154" i="40"/>
  <c r="U154" i="40"/>
  <c r="T154" i="40"/>
  <c r="S154" i="40"/>
  <c r="R154" i="40"/>
  <c r="Q154" i="40"/>
  <c r="P154" i="40"/>
  <c r="O154" i="40"/>
  <c r="L154" i="40"/>
  <c r="K154" i="40"/>
  <c r="CH153" i="40"/>
  <c r="CG153" i="40"/>
  <c r="CE153" i="40"/>
  <c r="BR153" i="40"/>
  <c r="BR152" i="40" s="1"/>
  <c r="BP153" i="40"/>
  <c r="BP152" i="40" s="1"/>
  <c r="BP151" i="40" s="1"/>
  <c r="BN153" i="40"/>
  <c r="BN152" i="40" s="1"/>
  <c r="BN151" i="40" s="1"/>
  <c r="BM153" i="40"/>
  <c r="BM152" i="40" s="1"/>
  <c r="BH153" i="40"/>
  <c r="BH152" i="40" s="1"/>
  <c r="BF153" i="40"/>
  <c r="BD153" i="40"/>
  <c r="BB153" i="40"/>
  <c r="BA153" i="40"/>
  <c r="AZ153" i="40" s="1"/>
  <c r="AZ152" i="40" s="1"/>
  <c r="AY153" i="40"/>
  <c r="AX153" i="40"/>
  <c r="AV153" i="40"/>
  <c r="AR153" i="40"/>
  <c r="AO153" i="40"/>
  <c r="AO152" i="40" s="1"/>
  <c r="AL153" i="40"/>
  <c r="AL152" i="40" s="1"/>
  <c r="AK153" i="40"/>
  <c r="AJ153" i="40"/>
  <c r="AG153" i="40"/>
  <c r="CI153" i="40" s="1"/>
  <c r="AC153" i="40"/>
  <c r="AC152" i="40" s="1"/>
  <c r="Y153" i="40"/>
  <c r="V153" i="40"/>
  <c r="S153" i="40"/>
  <c r="S152" i="40" s="1"/>
  <c r="S151" i="40" s="1"/>
  <c r="R153" i="40"/>
  <c r="R152" i="40" s="1"/>
  <c r="Q153" i="40"/>
  <c r="Q152" i="40" s="1"/>
  <c r="P153" i="40"/>
  <c r="P152" i="40" s="1"/>
  <c r="O153" i="40"/>
  <c r="O152" i="40" s="1"/>
  <c r="N153" i="40"/>
  <c r="J153" i="40"/>
  <c r="I153" i="40"/>
  <c r="BS152" i="40"/>
  <c r="BQ152" i="40"/>
  <c r="BQ151" i="40" s="1"/>
  <c r="BO152" i="40"/>
  <c r="BO151" i="40" s="1"/>
  <c r="BI152" i="40"/>
  <c r="BG152" i="40"/>
  <c r="BF152" i="40"/>
  <c r="BE152" i="40"/>
  <c r="BD152" i="40"/>
  <c r="BC152" i="40"/>
  <c r="BB152" i="40"/>
  <c r="BA152" i="40"/>
  <c r="AY152" i="40"/>
  <c r="AX152" i="40"/>
  <c r="AW152" i="40"/>
  <c r="AU152" i="40"/>
  <c r="AT152" i="40"/>
  <c r="AS152" i="40"/>
  <c r="CI152" i="40" s="1"/>
  <c r="AQ152" i="40"/>
  <c r="AP152" i="40"/>
  <c r="CG152" i="40" s="1"/>
  <c r="AN152" i="40"/>
  <c r="AM152" i="40"/>
  <c r="AJ152" i="40"/>
  <c r="AG152" i="40"/>
  <c r="CF152" i="40" s="1"/>
  <c r="AE152" i="40"/>
  <c r="AD152" i="40"/>
  <c r="CE152" i="40" s="1"/>
  <c r="AB152" i="40"/>
  <c r="AA152" i="40"/>
  <c r="AA151" i="40" s="1"/>
  <c r="Z152" i="40"/>
  <c r="Z151" i="40" s="1"/>
  <c r="Y152" i="40"/>
  <c r="X152" i="40"/>
  <c r="W152" i="40"/>
  <c r="V152" i="40"/>
  <c r="U152" i="40"/>
  <c r="T152" i="40"/>
  <c r="L152" i="40"/>
  <c r="L151" i="40" s="1"/>
  <c r="K152" i="40"/>
  <c r="J152" i="40"/>
  <c r="I152" i="40"/>
  <c r="BI151" i="40"/>
  <c r="BE151" i="40"/>
  <c r="AU151" i="40"/>
  <c r="AT151" i="40"/>
  <c r="AS151" i="40"/>
  <c r="AP151" i="40"/>
  <c r="AB151" i="40"/>
  <c r="T151" i="40"/>
  <c r="R151" i="40"/>
  <c r="CH150" i="40"/>
  <c r="CG150" i="40"/>
  <c r="CE150" i="40"/>
  <c r="BR150" i="40"/>
  <c r="BR149" i="40" s="1"/>
  <c r="BP150" i="40"/>
  <c r="BP149" i="40" s="1"/>
  <c r="BN150" i="40"/>
  <c r="BN149" i="40" s="1"/>
  <c r="BM150" i="40"/>
  <c r="BH150" i="40"/>
  <c r="BF150" i="40"/>
  <c r="BD150" i="40"/>
  <c r="BB150" i="40"/>
  <c r="BA150" i="40"/>
  <c r="AZ150" i="40" s="1"/>
  <c r="AY150" i="40"/>
  <c r="AX150" i="40"/>
  <c r="AV150" i="40"/>
  <c r="AR150" i="40"/>
  <c r="AO150" i="40"/>
  <c r="AO149" i="40" s="1"/>
  <c r="AL150" i="40"/>
  <c r="AL149" i="40" s="1"/>
  <c r="AL144" i="40" s="1"/>
  <c r="AL144" i="39" s="1"/>
  <c r="AK150" i="40"/>
  <c r="AJ150" i="40"/>
  <c r="AG150" i="40"/>
  <c r="CI150" i="40" s="1"/>
  <c r="AC150" i="40"/>
  <c r="AC149" i="40" s="1"/>
  <c r="Y150" i="40"/>
  <c r="V150" i="40"/>
  <c r="S150" i="40"/>
  <c r="S149" i="40" s="1"/>
  <c r="R150" i="40"/>
  <c r="R149" i="40" s="1"/>
  <c r="Q150" i="40"/>
  <c r="Q149" i="40" s="1"/>
  <c r="O150" i="40"/>
  <c r="O149" i="40" s="1"/>
  <c r="N150" i="40"/>
  <c r="J150" i="40"/>
  <c r="I150" i="40"/>
  <c r="BS149" i="40"/>
  <c r="BQ149" i="40"/>
  <c r="BO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U149" i="40"/>
  <c r="AT149" i="40"/>
  <c r="AS149" i="40"/>
  <c r="CI149" i="40" s="1"/>
  <c r="AQ149" i="40"/>
  <c r="AP149" i="40"/>
  <c r="CG149" i="40" s="1"/>
  <c r="AN149" i="40"/>
  <c r="AM149" i="40"/>
  <c r="CH149" i="40" s="1"/>
  <c r="AJ149" i="40"/>
  <c r="AG149" i="40"/>
  <c r="CF149" i="40" s="1"/>
  <c r="AE149" i="40"/>
  <c r="AD149" i="40"/>
  <c r="CE149" i="40" s="1"/>
  <c r="AB149" i="40"/>
  <c r="AA149" i="40"/>
  <c r="Z149" i="40"/>
  <c r="Y149" i="40"/>
  <c r="X149" i="40"/>
  <c r="X144" i="40" s="1"/>
  <c r="W149" i="40"/>
  <c r="W144" i="40" s="1"/>
  <c r="V149" i="40"/>
  <c r="U149" i="40"/>
  <c r="T149" i="40"/>
  <c r="L149" i="40"/>
  <c r="K149" i="40"/>
  <c r="J149" i="40"/>
  <c r="I149" i="40"/>
  <c r="BR148" i="40"/>
  <c r="BP148" i="40"/>
  <c r="BN148" i="40"/>
  <c r="BM148" i="40"/>
  <c r="BL148" i="40" s="1"/>
  <c r="BL147" i="40" s="1"/>
  <c r="BK148" i="40"/>
  <c r="BJ148" i="40"/>
  <c r="BH148" i="40"/>
  <c r="BF148" i="40"/>
  <c r="BD148" i="40"/>
  <c r="BD147" i="40" s="1"/>
  <c r="BB148" i="40"/>
  <c r="BB147" i="40" s="1"/>
  <c r="BA148" i="40"/>
  <c r="AV148" i="40"/>
  <c r="AR148" i="40"/>
  <c r="AO148" i="40"/>
  <c r="AO148" i="39" s="1"/>
  <c r="AL148" i="40"/>
  <c r="AL148" i="39" s="1"/>
  <c r="AK148" i="40"/>
  <c r="AH148" i="40" s="1"/>
  <c r="AH148" i="39" s="1"/>
  <c r="AJ148" i="40"/>
  <c r="AG148" i="40" s="1"/>
  <c r="AI148" i="40"/>
  <c r="AC148" i="40"/>
  <c r="AC147" i="40" s="1"/>
  <c r="Y148" i="40"/>
  <c r="V148" i="40"/>
  <c r="S148" i="40"/>
  <c r="R148" i="40"/>
  <c r="O148" i="40" s="1"/>
  <c r="Q148" i="40"/>
  <c r="P148" i="40" s="1"/>
  <c r="N148" i="40"/>
  <c r="N147" i="40" s="1"/>
  <c r="J148" i="40"/>
  <c r="I148" i="40"/>
  <c r="I147" i="40" s="1"/>
  <c r="I144" i="40" s="1"/>
  <c r="H148" i="40"/>
  <c r="H147" i="40" s="1"/>
  <c r="BS147" i="40"/>
  <c r="BR147" i="40"/>
  <c r="BQ147" i="40"/>
  <c r="BP147" i="40"/>
  <c r="BO147" i="40"/>
  <c r="BN147" i="40"/>
  <c r="BM147" i="40"/>
  <c r="BK147" i="40"/>
  <c r="BJ147" i="40"/>
  <c r="BI147" i="40"/>
  <c r="BI144" i="40" s="1"/>
  <c r="BH147" i="40"/>
  <c r="BH144" i="40" s="1"/>
  <c r="BG147" i="40"/>
  <c r="BG144" i="40" s="1"/>
  <c r="BF147" i="40"/>
  <c r="BE147" i="40"/>
  <c r="BC147" i="40"/>
  <c r="AW147" i="40"/>
  <c r="AV147" i="40"/>
  <c r="AU147" i="40"/>
  <c r="AU144" i="40" s="1"/>
  <c r="AT147" i="40"/>
  <c r="AS147" i="40"/>
  <c r="AR147" i="40"/>
  <c r="AQ147" i="40"/>
  <c r="AQ147" i="39" s="1"/>
  <c r="AP147" i="40"/>
  <c r="AP147" i="39" s="1"/>
  <c r="AN147" i="40"/>
  <c r="AN147" i="39" s="1"/>
  <c r="AM147" i="40"/>
  <c r="AM147" i="39" s="1"/>
  <c r="AL147" i="40"/>
  <c r="AL147" i="39" s="1"/>
  <c r="AE147" i="40"/>
  <c r="AD147" i="40"/>
  <c r="AB147" i="40"/>
  <c r="AA147" i="40"/>
  <c r="Z147" i="40"/>
  <c r="Y147" i="40"/>
  <c r="X147" i="40"/>
  <c r="W147" i="40"/>
  <c r="V147" i="40"/>
  <c r="U147" i="40"/>
  <c r="T147" i="40"/>
  <c r="S147" i="40"/>
  <c r="R147" i="40"/>
  <c r="Q147" i="40"/>
  <c r="P147" i="40"/>
  <c r="L147" i="40"/>
  <c r="K147" i="40"/>
  <c r="BR146" i="40"/>
  <c r="BP146" i="40"/>
  <c r="BN146" i="40"/>
  <c r="BM146" i="40"/>
  <c r="BH146" i="40"/>
  <c r="BF146" i="40"/>
  <c r="BD146" i="40"/>
  <c r="BB146" i="40"/>
  <c r="BA146" i="40"/>
  <c r="AZ146" i="40"/>
  <c r="AY146" i="40"/>
  <c r="AY145" i="40" s="1"/>
  <c r="AV146" i="40"/>
  <c r="AV145" i="40" s="1"/>
  <c r="AR146" i="40"/>
  <c r="AR145" i="40" s="1"/>
  <c r="AO146" i="40"/>
  <c r="AL146" i="40"/>
  <c r="AK146" i="40"/>
  <c r="AH146" i="40" s="1"/>
  <c r="AJ146" i="40"/>
  <c r="AI146" i="40" s="1"/>
  <c r="AI145" i="40" s="1"/>
  <c r="AC146" i="40"/>
  <c r="Y146" i="40"/>
  <c r="H146" i="40" s="1"/>
  <c r="H145" i="40" s="1"/>
  <c r="V146" i="40"/>
  <c r="S146" i="40"/>
  <c r="R146" i="40"/>
  <c r="Q146" i="40"/>
  <c r="J146" i="40"/>
  <c r="I146" i="40"/>
  <c r="BS145" i="40"/>
  <c r="BS144" i="40" s="1"/>
  <c r="BR145" i="40"/>
  <c r="BR144" i="40" s="1"/>
  <c r="BQ145" i="40"/>
  <c r="BQ144" i="40" s="1"/>
  <c r="BP145" i="40"/>
  <c r="BO145" i="40"/>
  <c r="BO144" i="40" s="1"/>
  <c r="BN145" i="40"/>
  <c r="BI145" i="40"/>
  <c r="BH145" i="40"/>
  <c r="BG145" i="40"/>
  <c r="BF145" i="40"/>
  <c r="BF144" i="40" s="1"/>
  <c r="BE145" i="40"/>
  <c r="BE144" i="40" s="1"/>
  <c r="BD145" i="40"/>
  <c r="BD144" i="40" s="1"/>
  <c r="BC145" i="40"/>
  <c r="BC144" i="40" s="1"/>
  <c r="BB145" i="40"/>
  <c r="BB144" i="40" s="1"/>
  <c r="BA145" i="40"/>
  <c r="AZ145" i="40"/>
  <c r="AW145" i="40"/>
  <c r="AU145" i="40"/>
  <c r="AT145" i="40"/>
  <c r="AS145" i="40"/>
  <c r="AQ145" i="40"/>
  <c r="AP145" i="40"/>
  <c r="AO145" i="40"/>
  <c r="AN145" i="40"/>
  <c r="AM145" i="40"/>
  <c r="AL145" i="40"/>
  <c r="AK145" i="40"/>
  <c r="AJ145" i="40"/>
  <c r="AE145" i="40"/>
  <c r="AD145" i="40"/>
  <c r="AC145" i="40"/>
  <c r="AC144" i="40" s="1"/>
  <c r="AB145" i="40"/>
  <c r="AB144" i="40" s="1"/>
  <c r="AA145" i="40"/>
  <c r="AA144" i="40" s="1"/>
  <c r="Z145" i="40"/>
  <c r="Z144" i="40" s="1"/>
  <c r="Y145" i="40"/>
  <c r="X145" i="40"/>
  <c r="W145" i="40"/>
  <c r="U145" i="40"/>
  <c r="T145" i="40"/>
  <c r="L145" i="40"/>
  <c r="L144" i="40" s="1"/>
  <c r="K145" i="40"/>
  <c r="K144" i="40" s="1"/>
  <c r="J145" i="40"/>
  <c r="I145" i="40"/>
  <c r="AW144" i="40"/>
  <c r="U144" i="40"/>
  <c r="T144" i="40"/>
  <c r="BY143" i="40"/>
  <c r="BU143" i="40"/>
  <c r="BR143" i="40"/>
  <c r="BP143" i="40"/>
  <c r="BN143" i="40"/>
  <c r="BM143" i="40"/>
  <c r="BL143" i="40" s="1"/>
  <c r="BL142" i="40" s="1"/>
  <c r="BH143" i="40"/>
  <c r="BF143" i="40"/>
  <c r="BD143" i="40"/>
  <c r="BD142" i="40" s="1"/>
  <c r="BD137" i="40" s="1"/>
  <c r="BB143" i="40"/>
  <c r="BA143" i="40"/>
  <c r="AZ143" i="40"/>
  <c r="AZ142" i="40" s="1"/>
  <c r="AV143" i="40"/>
  <c r="AR143" i="40"/>
  <c r="AO143" i="40"/>
  <c r="AL143" i="40"/>
  <c r="AK143" i="40"/>
  <c r="AJ143" i="40"/>
  <c r="AI143" i="40"/>
  <c r="AI142" i="40" s="1"/>
  <c r="AH143" i="40"/>
  <c r="AH142" i="40" s="1"/>
  <c r="AG143" i="40"/>
  <c r="AG142" i="40" s="1"/>
  <c r="AF143" i="40"/>
  <c r="AF142" i="40" s="1"/>
  <c r="AC143" i="40"/>
  <c r="AC142" i="40" s="1"/>
  <c r="Y143" i="40"/>
  <c r="V143" i="40"/>
  <c r="S143" i="40"/>
  <c r="R143" i="40"/>
  <c r="O143" i="40" s="1"/>
  <c r="Q143" i="40"/>
  <c r="N143" i="40" s="1"/>
  <c r="M143" i="40" s="1"/>
  <c r="M142" i="40" s="1"/>
  <c r="P143" i="40"/>
  <c r="J143" i="40"/>
  <c r="I143" i="40"/>
  <c r="I142" i="40" s="1"/>
  <c r="BV142" i="40"/>
  <c r="BU142" i="40"/>
  <c r="BS142" i="40"/>
  <c r="BR142" i="40"/>
  <c r="BQ142" i="40"/>
  <c r="BP142" i="40"/>
  <c r="BO142" i="40"/>
  <c r="BN142" i="40"/>
  <c r="BM142" i="40"/>
  <c r="BI142" i="40"/>
  <c r="BH142" i="40"/>
  <c r="BG142" i="40"/>
  <c r="BG137" i="40" s="1"/>
  <c r="BF142" i="40"/>
  <c r="BE142" i="40"/>
  <c r="BC142" i="40"/>
  <c r="AW142" i="40"/>
  <c r="AV142" i="40"/>
  <c r="AU142" i="40"/>
  <c r="AT142" i="40"/>
  <c r="AS142" i="40"/>
  <c r="AR142" i="40"/>
  <c r="AQ142" i="40"/>
  <c r="AP142" i="40"/>
  <c r="AO142" i="40"/>
  <c r="AN142" i="40"/>
  <c r="AM142" i="40"/>
  <c r="AL142" i="40"/>
  <c r="AK142" i="40"/>
  <c r="AJ142" i="40"/>
  <c r="AE142" i="40"/>
  <c r="AD142" i="40"/>
  <c r="AB142" i="40"/>
  <c r="AA142" i="40"/>
  <c r="Z142" i="40"/>
  <c r="X142" i="40"/>
  <c r="CB142" i="40" s="1"/>
  <c r="W142" i="40"/>
  <c r="U142" i="40"/>
  <c r="T142" i="40"/>
  <c r="S142" i="40"/>
  <c r="R142" i="40"/>
  <c r="Q142" i="40"/>
  <c r="P142" i="40"/>
  <c r="O142" i="40"/>
  <c r="CA142" i="40" s="1"/>
  <c r="N142" i="40"/>
  <c r="L142" i="40"/>
  <c r="CC142" i="40" s="1"/>
  <c r="K142" i="40"/>
  <c r="CN141" i="40"/>
  <c r="CM141" i="40"/>
  <c r="BR141" i="40"/>
  <c r="BR140" i="40" s="1"/>
  <c r="BP141" i="40"/>
  <c r="BP140" i="40" s="1"/>
  <c r="BN141" i="40"/>
  <c r="BN140" i="40" s="1"/>
  <c r="BN137" i="40" s="1"/>
  <c r="BM141" i="40"/>
  <c r="BL141" i="40" s="1"/>
  <c r="BL140" i="40" s="1"/>
  <c r="BK141" i="40"/>
  <c r="BH141" i="40"/>
  <c r="BF141" i="40"/>
  <c r="BD141" i="40"/>
  <c r="BB141" i="40"/>
  <c r="BA141" i="40"/>
  <c r="AZ141" i="40" s="1"/>
  <c r="AY141" i="40"/>
  <c r="AX141" i="40"/>
  <c r="AV141" i="40"/>
  <c r="AV140" i="40" s="1"/>
  <c r="AR141" i="40"/>
  <c r="AO141" i="40"/>
  <c r="AO140" i="40" s="1"/>
  <c r="AL141" i="40"/>
  <c r="AL140" i="40" s="1"/>
  <c r="AK141" i="40"/>
  <c r="AH141" i="40" s="1"/>
  <c r="AJ141" i="40"/>
  <c r="AC141" i="40"/>
  <c r="AC140" i="40" s="1"/>
  <c r="Y141" i="40"/>
  <c r="V141" i="40"/>
  <c r="S141" i="40"/>
  <c r="R141" i="40"/>
  <c r="R140" i="40" s="1"/>
  <c r="Q141" i="40"/>
  <c r="Q140" i="40" s="1"/>
  <c r="P141" i="40"/>
  <c r="P140" i="40" s="1"/>
  <c r="O141" i="40"/>
  <c r="O140" i="40" s="1"/>
  <c r="N141" i="40"/>
  <c r="J141" i="40"/>
  <c r="I141" i="40"/>
  <c r="BS140" i="40"/>
  <c r="BQ140" i="40"/>
  <c r="BO140" i="40"/>
  <c r="BO137" i="40" s="1"/>
  <c r="BM140" i="40"/>
  <c r="BM137" i="40" s="1"/>
  <c r="BI140" i="40"/>
  <c r="BH140" i="40"/>
  <c r="BG140" i="40"/>
  <c r="BF140" i="40"/>
  <c r="BE140" i="40"/>
  <c r="BD140" i="40"/>
  <c r="BC140" i="40"/>
  <c r="BB140" i="40"/>
  <c r="BA140" i="40"/>
  <c r="AZ140" i="40"/>
  <c r="AY140" i="40"/>
  <c r="AX140" i="40"/>
  <c r="AW140" i="40"/>
  <c r="AU140" i="40"/>
  <c r="AT140" i="40"/>
  <c r="AS140" i="40"/>
  <c r="AQ140" i="40"/>
  <c r="AP140" i="40"/>
  <c r="AN140" i="40"/>
  <c r="AM140" i="40"/>
  <c r="AK140" i="40"/>
  <c r="AJ140" i="40"/>
  <c r="AE140" i="40"/>
  <c r="AD140" i="40"/>
  <c r="AB140" i="40"/>
  <c r="AA140" i="40"/>
  <c r="Z140" i="40"/>
  <c r="Z137" i="40" s="1"/>
  <c r="Y140" i="40"/>
  <c r="X140" i="40"/>
  <c r="W140" i="40"/>
  <c r="V140" i="40"/>
  <c r="U140" i="40"/>
  <c r="T140" i="40"/>
  <c r="L140" i="40"/>
  <c r="K140" i="40"/>
  <c r="J140" i="40"/>
  <c r="I140" i="40"/>
  <c r="I137" i="40" s="1"/>
  <c r="BR139" i="40"/>
  <c r="BP139" i="40"/>
  <c r="BN139" i="40"/>
  <c r="BM139" i="40"/>
  <c r="BL139" i="40" s="1"/>
  <c r="BK139" i="40"/>
  <c r="BJ139" i="40" s="1"/>
  <c r="BJ138" i="40" s="1"/>
  <c r="BH139" i="40"/>
  <c r="BH138" i="40" s="1"/>
  <c r="BF139" i="40"/>
  <c r="BF138" i="40" s="1"/>
  <c r="BD139" i="40"/>
  <c r="BD138" i="40" s="1"/>
  <c r="BB139" i="40"/>
  <c r="BB138" i="40" s="1"/>
  <c r="BA139" i="40"/>
  <c r="AV139" i="40"/>
  <c r="AR139" i="40"/>
  <c r="AO139" i="40"/>
  <c r="AL139" i="40"/>
  <c r="AK139" i="40"/>
  <c r="AK138" i="40" s="1"/>
  <c r="AJ139" i="40"/>
  <c r="AJ138" i="40" s="1"/>
  <c r="AJ137" i="40" s="1"/>
  <c r="AI139" i="40"/>
  <c r="AI138" i="40" s="1"/>
  <c r="AH139" i="40"/>
  <c r="AG139" i="40"/>
  <c r="AC139" i="40"/>
  <c r="AC138" i="40" s="1"/>
  <c r="Y139" i="40"/>
  <c r="V139" i="40"/>
  <c r="S139" i="40"/>
  <c r="R139" i="40"/>
  <c r="P139" i="40" s="1"/>
  <c r="Q139" i="40"/>
  <c r="N139" i="40"/>
  <c r="N138" i="40" s="1"/>
  <c r="J139" i="40"/>
  <c r="I139" i="40"/>
  <c r="I138" i="40" s="1"/>
  <c r="H139" i="40"/>
  <c r="H138" i="40" s="1"/>
  <c r="G139" i="40"/>
  <c r="G138" i="40" s="1"/>
  <c r="F139" i="40"/>
  <c r="BS138" i="40"/>
  <c r="BR138" i="40"/>
  <c r="BQ138" i="40"/>
  <c r="BP138" i="40"/>
  <c r="BO138" i="40"/>
  <c r="BN138" i="40"/>
  <c r="BM138" i="40"/>
  <c r="BL138" i="40"/>
  <c r="BK138" i="40"/>
  <c r="BI138" i="40"/>
  <c r="BG138" i="40"/>
  <c r="BE138" i="40"/>
  <c r="BC138" i="40"/>
  <c r="AW138" i="40"/>
  <c r="AW137" i="40" s="1"/>
  <c r="AV138" i="40"/>
  <c r="AU138" i="40"/>
  <c r="AU137" i="40" s="1"/>
  <c r="AT138" i="40"/>
  <c r="AS138" i="40"/>
  <c r="AS137" i="40" s="1"/>
  <c r="AR138" i="40"/>
  <c r="AQ138" i="40"/>
  <c r="AP138" i="40"/>
  <c r="AO138" i="40"/>
  <c r="AN138" i="40"/>
  <c r="AM138" i="40"/>
  <c r="AL138" i="40"/>
  <c r="AG138" i="40"/>
  <c r="AE138" i="40"/>
  <c r="AE137" i="40" s="1"/>
  <c r="AD138" i="40"/>
  <c r="AB138" i="40"/>
  <c r="AA138" i="40"/>
  <c r="Z138" i="40"/>
  <c r="Y138" i="40"/>
  <c r="X138" i="40"/>
  <c r="W138" i="40"/>
  <c r="V138" i="40"/>
  <c r="U138" i="40"/>
  <c r="T138" i="40"/>
  <c r="T137" i="40" s="1"/>
  <c r="S138" i="40"/>
  <c r="R138" i="40"/>
  <c r="Q138" i="40"/>
  <c r="P138" i="40"/>
  <c r="L138" i="40"/>
  <c r="K138" i="40"/>
  <c r="BR137" i="40"/>
  <c r="BQ137" i="40"/>
  <c r="BP137" i="40"/>
  <c r="BI137" i="40"/>
  <c r="BF137" i="40"/>
  <c r="BC137" i="40"/>
  <c r="AP137" i="40"/>
  <c r="AO137" i="40"/>
  <c r="AN137" i="40"/>
  <c r="AM137" i="40"/>
  <c r="AL137" i="40"/>
  <c r="AK137" i="40"/>
  <c r="AB137" i="40"/>
  <c r="AA137" i="40"/>
  <c r="X137" i="40"/>
  <c r="W137" i="40"/>
  <c r="U137" i="40"/>
  <c r="L137" i="40"/>
  <c r="K137" i="40"/>
  <c r="BZ136" i="40"/>
  <c r="BY136" i="40"/>
  <c r="BX136" i="40"/>
  <c r="BW136" i="40"/>
  <c r="BV136" i="40"/>
  <c r="BR136" i="40"/>
  <c r="BP136" i="40"/>
  <c r="BN136" i="40"/>
  <c r="BN135" i="40" s="1"/>
  <c r="BM136" i="40"/>
  <c r="BL136" i="40"/>
  <c r="BK136" i="40"/>
  <c r="BJ136" i="40"/>
  <c r="BH136" i="40"/>
  <c r="BF136" i="40"/>
  <c r="BD136" i="40"/>
  <c r="BB136" i="40"/>
  <c r="BA136" i="40"/>
  <c r="AZ136" i="40"/>
  <c r="AZ135" i="40" s="1"/>
  <c r="AV136" i="40"/>
  <c r="AR136" i="40"/>
  <c r="AO136" i="40"/>
  <c r="AL136" i="40"/>
  <c r="AK136" i="40"/>
  <c r="AK135" i="40" s="1"/>
  <c r="AJ136" i="40"/>
  <c r="AJ135" i="40" s="1"/>
  <c r="AI136" i="40"/>
  <c r="AI135" i="40" s="1"/>
  <c r="AH136" i="40"/>
  <c r="AF136" i="40" s="1"/>
  <c r="AF135" i="40" s="1"/>
  <c r="AG136" i="40"/>
  <c r="AC136" i="40"/>
  <c r="AC135" i="40" s="1"/>
  <c r="AC130" i="40" s="1"/>
  <c r="Y136" i="40"/>
  <c r="V136" i="40"/>
  <c r="S136" i="40"/>
  <c r="R136" i="40"/>
  <c r="O136" i="40" s="1"/>
  <c r="O135" i="40" s="1"/>
  <c r="Q136" i="40"/>
  <c r="P136" i="40" s="1"/>
  <c r="P135" i="40" s="1"/>
  <c r="N136" i="40"/>
  <c r="BU136" i="40" s="1"/>
  <c r="J136" i="40"/>
  <c r="I136" i="40"/>
  <c r="I135" i="40" s="1"/>
  <c r="BY135" i="40"/>
  <c r="BX135" i="40"/>
  <c r="BW135" i="40"/>
  <c r="BV135" i="40"/>
  <c r="BU135" i="40"/>
  <c r="BS135" i="40"/>
  <c r="BS130" i="40" s="1"/>
  <c r="BR135" i="40"/>
  <c r="BQ135" i="40"/>
  <c r="BP135" i="40"/>
  <c r="BO135" i="40"/>
  <c r="BM135" i="40"/>
  <c r="BL135" i="40"/>
  <c r="BK135" i="40"/>
  <c r="BJ135" i="40"/>
  <c r="BI135" i="40"/>
  <c r="BH135" i="40"/>
  <c r="BG135" i="40"/>
  <c r="BF135" i="40"/>
  <c r="BE135" i="40"/>
  <c r="BE130" i="40" s="1"/>
  <c r="BC135" i="40"/>
  <c r="AW135" i="40"/>
  <c r="AV135" i="40"/>
  <c r="AU135" i="40"/>
  <c r="AT135" i="40"/>
  <c r="AS135" i="40"/>
  <c r="AR135" i="40"/>
  <c r="AQ135" i="40"/>
  <c r="AQ130" i="40" s="1"/>
  <c r="AP135" i="40"/>
  <c r="AO135" i="40"/>
  <c r="AN135" i="40"/>
  <c r="AM135" i="40"/>
  <c r="AL135" i="40"/>
  <c r="AH135" i="40"/>
  <c r="AG135" i="40"/>
  <c r="AE135" i="40"/>
  <c r="AD135" i="40"/>
  <c r="AD130" i="40" s="1"/>
  <c r="AB135" i="40"/>
  <c r="AA135" i="40"/>
  <c r="Z135" i="40"/>
  <c r="X135" i="40"/>
  <c r="W135" i="40"/>
  <c r="V135" i="40"/>
  <c r="U135" i="40"/>
  <c r="CC135" i="40" s="1"/>
  <c r="T135" i="40"/>
  <c r="S135" i="40"/>
  <c r="R135" i="40"/>
  <c r="Q135" i="40"/>
  <c r="N135" i="40"/>
  <c r="L135" i="40"/>
  <c r="K135" i="40"/>
  <c r="CG134" i="40"/>
  <c r="CF134" i="40"/>
  <c r="CE134" i="40"/>
  <c r="BR134" i="40"/>
  <c r="BP134" i="40"/>
  <c r="BN134" i="40"/>
  <c r="BN133" i="40" s="1"/>
  <c r="BN130" i="40" s="1"/>
  <c r="BM134" i="40"/>
  <c r="BK134" i="40" s="1"/>
  <c r="BL134" i="40"/>
  <c r="BL133" i="40" s="1"/>
  <c r="BH134" i="40"/>
  <c r="BF134" i="40"/>
  <c r="BD134" i="40"/>
  <c r="BB134" i="40"/>
  <c r="BA134" i="40"/>
  <c r="AZ134" i="40"/>
  <c r="AY134" i="40"/>
  <c r="AX134" i="40" s="1"/>
  <c r="AX133" i="40" s="1"/>
  <c r="AV134" i="40"/>
  <c r="AR134" i="40"/>
  <c r="AR133" i="40" s="1"/>
  <c r="AR130" i="40" s="1"/>
  <c r="AO134" i="40"/>
  <c r="AO133" i="40" s="1"/>
  <c r="AO130" i="40" s="1"/>
  <c r="AL134" i="40"/>
  <c r="AL133" i="40" s="1"/>
  <c r="AL130" i="40" s="1"/>
  <c r="AK134" i="40"/>
  <c r="AI134" i="40" s="1"/>
  <c r="AI133" i="40" s="1"/>
  <c r="AJ134" i="40"/>
  <c r="AG134" i="40"/>
  <c r="CI134" i="40" s="1"/>
  <c r="AC134" i="40"/>
  <c r="Y134" i="40"/>
  <c r="V134" i="40"/>
  <c r="S134" i="40"/>
  <c r="R134" i="40"/>
  <c r="R133" i="40" s="1"/>
  <c r="Q134" i="40"/>
  <c r="P134" i="40" s="1"/>
  <c r="P133" i="40" s="1"/>
  <c r="O134" i="40"/>
  <c r="O133" i="40" s="1"/>
  <c r="J134" i="40"/>
  <c r="I134" i="40"/>
  <c r="BS133" i="40"/>
  <c r="BR133" i="40"/>
  <c r="BR130" i="40" s="1"/>
  <c r="BQ133" i="40"/>
  <c r="BQ130" i="40" s="1"/>
  <c r="BP133" i="40"/>
  <c r="BP130" i="40" s="1"/>
  <c r="BO133" i="40"/>
  <c r="BM133" i="40"/>
  <c r="BM130" i="40" s="1"/>
  <c r="BI133" i="40"/>
  <c r="BH133" i="40"/>
  <c r="BG133" i="40"/>
  <c r="BF133" i="40"/>
  <c r="BE133" i="40"/>
  <c r="BD133" i="40"/>
  <c r="BC133" i="40"/>
  <c r="BB133" i="40"/>
  <c r="BA133" i="40"/>
  <c r="AZ133" i="40"/>
  <c r="AY133" i="40"/>
  <c r="AW133" i="40"/>
  <c r="AU133" i="40"/>
  <c r="AT133" i="40"/>
  <c r="AS133" i="40"/>
  <c r="CI133" i="40" s="1"/>
  <c r="AQ133" i="40"/>
  <c r="AP133" i="40"/>
  <c r="CG133" i="40" s="1"/>
  <c r="AN133" i="40"/>
  <c r="AM133" i="40"/>
  <c r="CH133" i="40" s="1"/>
  <c r="AK133" i="40"/>
  <c r="AK130" i="40" s="1"/>
  <c r="AJ133" i="40"/>
  <c r="AG133" i="40"/>
  <c r="CF133" i="40" s="1"/>
  <c r="AE133" i="40"/>
  <c r="AD133" i="40"/>
  <c r="CE133" i="40" s="1"/>
  <c r="AC133" i="40"/>
  <c r="AB133" i="40"/>
  <c r="AA133" i="40"/>
  <c r="AA130" i="40" s="1"/>
  <c r="Z133" i="40"/>
  <c r="Z130" i="40" s="1"/>
  <c r="Y133" i="40"/>
  <c r="X133" i="40"/>
  <c r="W133" i="40"/>
  <c r="U133" i="40"/>
  <c r="T133" i="40"/>
  <c r="L133" i="40"/>
  <c r="L130" i="40" s="1"/>
  <c r="K133" i="40"/>
  <c r="K130" i="40" s="1"/>
  <c r="J133" i="40"/>
  <c r="I133" i="40"/>
  <c r="CK132" i="40"/>
  <c r="BR132" i="40"/>
  <c r="BP132" i="40"/>
  <c r="BN132" i="40"/>
  <c r="BM132" i="40"/>
  <c r="BL132" i="40"/>
  <c r="BK132" i="40"/>
  <c r="BJ132" i="40"/>
  <c r="BJ131" i="40" s="1"/>
  <c r="BH132" i="40"/>
  <c r="BH131" i="40" s="1"/>
  <c r="BF132" i="40"/>
  <c r="BD132" i="40"/>
  <c r="BD131" i="40" s="1"/>
  <c r="BB132" i="40"/>
  <c r="BB131" i="40" s="1"/>
  <c r="BA132" i="40"/>
  <c r="AZ132" i="40"/>
  <c r="AY132" i="40"/>
  <c r="AX132" i="40" s="1"/>
  <c r="AV132" i="40"/>
  <c r="AR132" i="40"/>
  <c r="AO132" i="40"/>
  <c r="AL132" i="40"/>
  <c r="AK132" i="40"/>
  <c r="AK131" i="40" s="1"/>
  <c r="AJ132" i="40"/>
  <c r="AI132" i="40"/>
  <c r="AH132" i="40"/>
  <c r="CM132" i="40" s="1"/>
  <c r="AG132" i="40"/>
  <c r="AC132" i="40"/>
  <c r="Y132" i="40"/>
  <c r="V132" i="40"/>
  <c r="S132" i="40"/>
  <c r="R132" i="40"/>
  <c r="Q132" i="40"/>
  <c r="P132" i="40"/>
  <c r="O132" i="40"/>
  <c r="N132" i="40"/>
  <c r="N131" i="40" s="1"/>
  <c r="M132" i="40"/>
  <c r="M131" i="40" s="1"/>
  <c r="J132" i="40"/>
  <c r="I132" i="40"/>
  <c r="I131" i="40" s="1"/>
  <c r="G132" i="40"/>
  <c r="CK131" i="40"/>
  <c r="BS131" i="40"/>
  <c r="BR131" i="40"/>
  <c r="BQ131" i="40"/>
  <c r="BP131" i="40"/>
  <c r="BO131" i="40"/>
  <c r="BN131" i="40"/>
  <c r="BM131" i="40"/>
  <c r="BL131" i="40"/>
  <c r="BL130" i="40" s="1"/>
  <c r="BK131" i="40"/>
  <c r="BI131" i="40"/>
  <c r="BI130" i="40" s="1"/>
  <c r="BG131" i="40"/>
  <c r="BE131" i="40"/>
  <c r="BC131" i="40"/>
  <c r="BA131" i="40"/>
  <c r="AZ131" i="40"/>
  <c r="AY131" i="40"/>
  <c r="AX131" i="40"/>
  <c r="AW131" i="40"/>
  <c r="AW130" i="40" s="1"/>
  <c r="AV131" i="40"/>
  <c r="AU131" i="40"/>
  <c r="AU130" i="40" s="1"/>
  <c r="AT131" i="40"/>
  <c r="AS131" i="40"/>
  <c r="AS130" i="40" s="1"/>
  <c r="AR131" i="40"/>
  <c r="AQ131" i="40"/>
  <c r="AP131" i="40"/>
  <c r="AO131" i="40"/>
  <c r="AN131" i="40"/>
  <c r="AM131" i="40"/>
  <c r="AL131" i="40"/>
  <c r="AJ131" i="40"/>
  <c r="AJ130" i="40" s="1"/>
  <c r="AI131" i="40"/>
  <c r="AI130" i="40" s="1"/>
  <c r="AH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U130" i="40" s="1"/>
  <c r="T131" i="40"/>
  <c r="T130" i="40" s="1"/>
  <c r="S131" i="40"/>
  <c r="R131" i="40"/>
  <c r="R130" i="40" s="1"/>
  <c r="Q131" i="40"/>
  <c r="P131" i="40"/>
  <c r="O131" i="40"/>
  <c r="L131" i="40"/>
  <c r="K131" i="40"/>
  <c r="G131" i="40"/>
  <c r="BO130" i="40"/>
  <c r="BC130" i="40"/>
  <c r="AZ130" i="40"/>
  <c r="AP130" i="40"/>
  <c r="AN130" i="40"/>
  <c r="AM130" i="40"/>
  <c r="AB130" i="40"/>
  <c r="X130" i="40"/>
  <c r="W130" i="40"/>
  <c r="CC129" i="40"/>
  <c r="CB129" i="40"/>
  <c r="CA129" i="40"/>
  <c r="BZ129" i="40"/>
  <c r="BR129" i="40"/>
  <c r="BP129" i="40"/>
  <c r="BN129" i="40"/>
  <c r="BM129" i="40"/>
  <c r="BL129" i="40" s="1"/>
  <c r="BL128" i="40" s="1"/>
  <c r="BK129" i="40"/>
  <c r="BJ129" i="40"/>
  <c r="BJ128" i="40" s="1"/>
  <c r="BH129" i="40"/>
  <c r="BF129" i="40"/>
  <c r="BF128" i="40" s="1"/>
  <c r="BD129" i="40"/>
  <c r="BD128" i="40" s="1"/>
  <c r="BB129" i="40"/>
  <c r="BB128" i="40" s="1"/>
  <c r="BA129" i="40"/>
  <c r="AZ129" i="40" s="1"/>
  <c r="AZ128" i="40" s="1"/>
  <c r="AV129" i="40"/>
  <c r="AR129" i="40"/>
  <c r="AO129" i="40"/>
  <c r="AL129" i="40"/>
  <c r="AK129" i="40"/>
  <c r="AI129" i="40" s="1"/>
  <c r="AJ129" i="40"/>
  <c r="AG129" i="40" s="1"/>
  <c r="AC129" i="40"/>
  <c r="Y129" i="40"/>
  <c r="V129" i="40"/>
  <c r="BW129" i="40" s="1"/>
  <c r="S129" i="40"/>
  <c r="R129" i="40"/>
  <c r="Q129" i="40"/>
  <c r="P129" i="40" s="1"/>
  <c r="P128" i="40" s="1"/>
  <c r="O129" i="40"/>
  <c r="CD129" i="40" s="1"/>
  <c r="N129" i="40"/>
  <c r="J129" i="40"/>
  <c r="I129" i="40"/>
  <c r="I128" i="40" s="1"/>
  <c r="H129" i="40"/>
  <c r="H128" i="40" s="1"/>
  <c r="G129" i="40"/>
  <c r="CA128" i="40"/>
  <c r="BZ128" i="40"/>
  <c r="BS128" i="40"/>
  <c r="BR128" i="40"/>
  <c r="BQ128" i="40"/>
  <c r="BP128" i="40"/>
  <c r="BO128" i="40"/>
  <c r="BN128" i="40"/>
  <c r="BM128" i="40"/>
  <c r="BK128" i="40"/>
  <c r="BI128" i="40"/>
  <c r="BH128" i="40"/>
  <c r="BH119" i="40" s="1"/>
  <c r="BG128" i="40"/>
  <c r="BG119" i="40" s="1"/>
  <c r="BE128" i="40"/>
  <c r="BC128" i="40"/>
  <c r="BA128" i="40"/>
  <c r="AW128" i="40"/>
  <c r="AV128" i="40"/>
  <c r="AU128" i="40"/>
  <c r="AT128" i="40"/>
  <c r="AS128" i="40"/>
  <c r="AR128" i="40"/>
  <c r="AQ128" i="40"/>
  <c r="AP128" i="40"/>
  <c r="AO128" i="40"/>
  <c r="AN128" i="40"/>
  <c r="AM128" i="40"/>
  <c r="AL128" i="40"/>
  <c r="AJ128" i="40"/>
  <c r="AI128" i="40"/>
  <c r="AE128" i="40"/>
  <c r="AD128" i="40"/>
  <c r="AC128" i="40"/>
  <c r="AB128" i="40"/>
  <c r="AA128" i="40"/>
  <c r="CD128" i="40" s="1"/>
  <c r="Z128" i="40"/>
  <c r="Y128" i="40"/>
  <c r="X128" i="40"/>
  <c r="CB128" i="40" s="1"/>
  <c r="W128" i="40"/>
  <c r="V128" i="40"/>
  <c r="U128" i="40"/>
  <c r="CC128" i="40" s="1"/>
  <c r="T128" i="40"/>
  <c r="S128" i="40"/>
  <c r="R128" i="40"/>
  <c r="Q128" i="40"/>
  <c r="O128" i="40"/>
  <c r="L128" i="40"/>
  <c r="K128" i="40"/>
  <c r="G128" i="40"/>
  <c r="CG127" i="40"/>
  <c r="CF127" i="40"/>
  <c r="CE127" i="40"/>
  <c r="BR127" i="40"/>
  <c r="BR126" i="40" s="1"/>
  <c r="BP127" i="40"/>
  <c r="BN127" i="40"/>
  <c r="BN126" i="40" s="1"/>
  <c r="BM127" i="40"/>
  <c r="BL127" i="40" s="1"/>
  <c r="BL126" i="40" s="1"/>
  <c r="BK127" i="40"/>
  <c r="BJ127" i="40" s="1"/>
  <c r="BJ126" i="40" s="1"/>
  <c r="BH127" i="40"/>
  <c r="BF127" i="40"/>
  <c r="BD127" i="40"/>
  <c r="BB127" i="40"/>
  <c r="BA127" i="40"/>
  <c r="AZ127" i="40"/>
  <c r="AZ126" i="40" s="1"/>
  <c r="AY127" i="40"/>
  <c r="AY126" i="40" s="1"/>
  <c r="AV127" i="40"/>
  <c r="AV126" i="40" s="1"/>
  <c r="AR127" i="40"/>
  <c r="AR126" i="40" s="1"/>
  <c r="AO127" i="40"/>
  <c r="AL127" i="40"/>
  <c r="AK127" i="40"/>
  <c r="AJ127" i="40"/>
  <c r="AI127" i="40" s="1"/>
  <c r="AI126" i="40" s="1"/>
  <c r="AH127" i="40"/>
  <c r="CN127" i="40" s="1"/>
  <c r="AG127" i="40"/>
  <c r="CI127" i="40" s="1"/>
  <c r="AC127" i="40"/>
  <c r="Y127" i="40"/>
  <c r="V127" i="40"/>
  <c r="S127" i="40"/>
  <c r="S126" i="40" s="1"/>
  <c r="R127" i="40"/>
  <c r="Q127" i="40"/>
  <c r="J127" i="40"/>
  <c r="I127" i="40"/>
  <c r="CN126" i="40"/>
  <c r="CE126" i="40"/>
  <c r="BS126" i="40"/>
  <c r="BQ126" i="40"/>
  <c r="BP126" i="40"/>
  <c r="BO126" i="40"/>
  <c r="BM126" i="40"/>
  <c r="BK126" i="40"/>
  <c r="BI126" i="40"/>
  <c r="BH126" i="40"/>
  <c r="BG126" i="40"/>
  <c r="BF126" i="40"/>
  <c r="BE126" i="40"/>
  <c r="BD126" i="40"/>
  <c r="BC126" i="40"/>
  <c r="BB126" i="40"/>
  <c r="BA126" i="40"/>
  <c r="AW126" i="40"/>
  <c r="AU126" i="40"/>
  <c r="AT126" i="40"/>
  <c r="AS126" i="40"/>
  <c r="AQ126" i="40"/>
  <c r="CL126" i="40" s="1"/>
  <c r="AP126" i="40"/>
  <c r="AO126" i="40"/>
  <c r="AN126" i="40"/>
  <c r="CM126" i="40" s="1"/>
  <c r="AM126" i="40"/>
  <c r="AL126" i="40"/>
  <c r="AK126" i="40"/>
  <c r="AJ126" i="40"/>
  <c r="AH126" i="40"/>
  <c r="CK126" i="40" s="1"/>
  <c r="AG126" i="40"/>
  <c r="AE126" i="40"/>
  <c r="CJ126" i="40" s="1"/>
  <c r="AD126" i="40"/>
  <c r="AB126" i="40"/>
  <c r="AA126" i="40"/>
  <c r="Z126" i="40"/>
  <c r="X126" i="40"/>
  <c r="W126" i="40"/>
  <c r="U126" i="40"/>
  <c r="T126" i="40"/>
  <c r="L126" i="40"/>
  <c r="K126" i="40"/>
  <c r="J126" i="40"/>
  <c r="I126" i="40"/>
  <c r="CJ125" i="40"/>
  <c r="BR125" i="40"/>
  <c r="BP125" i="40"/>
  <c r="BN125" i="40"/>
  <c r="BM125" i="40"/>
  <c r="BL125" i="40" s="1"/>
  <c r="BH125" i="40"/>
  <c r="BH124" i="40" s="1"/>
  <c r="BF125" i="40"/>
  <c r="BF124" i="40" s="1"/>
  <c r="BD125" i="40"/>
  <c r="BB125" i="40"/>
  <c r="BA125" i="40"/>
  <c r="AZ125" i="40" s="1"/>
  <c r="AV125" i="40"/>
  <c r="AR125" i="40"/>
  <c r="AO125" i="40"/>
  <c r="AL125" i="40"/>
  <c r="F125" i="40" s="1"/>
  <c r="AK125" i="40"/>
  <c r="AH125" i="40" s="1"/>
  <c r="CK125" i="40" s="1"/>
  <c r="AJ125" i="40"/>
  <c r="AI125" i="40"/>
  <c r="AI124" i="40" s="1"/>
  <c r="AC125" i="40"/>
  <c r="Y125" i="40"/>
  <c r="V125" i="40"/>
  <c r="S125" i="40"/>
  <c r="R125" i="40"/>
  <c r="Q125" i="40"/>
  <c r="P125" i="40"/>
  <c r="P124" i="40" s="1"/>
  <c r="O125" i="40"/>
  <c r="N125" i="40"/>
  <c r="N124" i="40" s="1"/>
  <c r="J125" i="40"/>
  <c r="C125" i="40" s="1"/>
  <c r="I125" i="40"/>
  <c r="I124" i="40" s="1"/>
  <c r="I119" i="40" s="1"/>
  <c r="BS124" i="40"/>
  <c r="BR124" i="40"/>
  <c r="BQ124" i="40"/>
  <c r="BP124" i="40"/>
  <c r="BO124" i="40"/>
  <c r="BN124" i="40"/>
  <c r="BL124" i="40"/>
  <c r="BI124" i="40"/>
  <c r="BG124" i="40"/>
  <c r="BE124" i="40"/>
  <c r="BD124" i="40"/>
  <c r="BC124" i="40"/>
  <c r="BB124" i="40"/>
  <c r="BA124" i="40"/>
  <c r="AZ124" i="40"/>
  <c r="AW124" i="40"/>
  <c r="AV124" i="40"/>
  <c r="AU124" i="40"/>
  <c r="AT124" i="40"/>
  <c r="AS124" i="40"/>
  <c r="AR124" i="40"/>
  <c r="AQ124" i="40"/>
  <c r="AP124" i="40"/>
  <c r="AN124" i="40"/>
  <c r="AM124" i="40"/>
  <c r="AL124" i="40"/>
  <c r="AK124" i="40"/>
  <c r="AE124" i="40"/>
  <c r="AD124" i="40"/>
  <c r="AC124" i="40"/>
  <c r="AB124" i="40"/>
  <c r="AA124" i="40"/>
  <c r="Z124" i="40"/>
  <c r="Y124" i="40"/>
  <c r="X124" i="40"/>
  <c r="X119" i="40" s="1"/>
  <c r="W124" i="40"/>
  <c r="W119" i="40" s="1"/>
  <c r="V124" i="40"/>
  <c r="U124" i="40"/>
  <c r="T124" i="40"/>
  <c r="S124" i="40"/>
  <c r="R124" i="40"/>
  <c r="Q124" i="40"/>
  <c r="L124" i="40"/>
  <c r="K124" i="40"/>
  <c r="BR123" i="40"/>
  <c r="BR122" i="40" s="1"/>
  <c r="BP123" i="40"/>
  <c r="BP122" i="40" s="1"/>
  <c r="BN123" i="40"/>
  <c r="BN122" i="40" s="1"/>
  <c r="BM123" i="40"/>
  <c r="BM122" i="40" s="1"/>
  <c r="BL123" i="40"/>
  <c r="BL122" i="40" s="1"/>
  <c r="BK123" i="40"/>
  <c r="BH123" i="40"/>
  <c r="BF123" i="40"/>
  <c r="BD123" i="40"/>
  <c r="BB123" i="40"/>
  <c r="BA123" i="40"/>
  <c r="AY123" i="40" s="1"/>
  <c r="AY122" i="40" s="1"/>
  <c r="AZ123" i="40"/>
  <c r="AV123" i="40"/>
  <c r="AR123" i="40"/>
  <c r="AR122" i="40" s="1"/>
  <c r="AO123" i="40"/>
  <c r="AL123" i="40"/>
  <c r="AL122" i="40" s="1"/>
  <c r="AK123" i="40"/>
  <c r="AJ123" i="40"/>
  <c r="AI123" i="40" s="1"/>
  <c r="AI122" i="40" s="1"/>
  <c r="AC123" i="40"/>
  <c r="Y123" i="40"/>
  <c r="V123" i="40"/>
  <c r="S123" i="40"/>
  <c r="R123" i="40"/>
  <c r="R122" i="40" s="1"/>
  <c r="Q123" i="40"/>
  <c r="P123" i="40" s="1"/>
  <c r="P122" i="40" s="1"/>
  <c r="N123" i="40"/>
  <c r="J123" i="40"/>
  <c r="I123" i="40"/>
  <c r="BS122" i="40"/>
  <c r="BQ122" i="40"/>
  <c r="BO122" i="40"/>
  <c r="BI122" i="40"/>
  <c r="BH122" i="40"/>
  <c r="BG122" i="40"/>
  <c r="BF122" i="40"/>
  <c r="BE122" i="40"/>
  <c r="BD122" i="40"/>
  <c r="BC122" i="40"/>
  <c r="BB122" i="40"/>
  <c r="BA122" i="40"/>
  <c r="AZ122" i="40"/>
  <c r="AW122" i="40"/>
  <c r="AU122" i="40"/>
  <c r="AU119" i="40" s="1"/>
  <c r="AU118" i="40" s="1"/>
  <c r="AT122" i="40"/>
  <c r="AS122" i="40"/>
  <c r="AS119" i="40" s="1"/>
  <c r="AQ122" i="40"/>
  <c r="AP122" i="40"/>
  <c r="AN122" i="40"/>
  <c r="AM122" i="40"/>
  <c r="AJ122" i="40"/>
  <c r="AE122" i="40"/>
  <c r="AD122" i="40"/>
  <c r="AC122" i="40"/>
  <c r="AB122" i="40"/>
  <c r="AA122" i="40"/>
  <c r="Z122" i="40"/>
  <c r="Y122" i="40"/>
  <c r="X122" i="40"/>
  <c r="W122" i="40"/>
  <c r="V122" i="40"/>
  <c r="U122" i="40"/>
  <c r="T122" i="40"/>
  <c r="S122" i="40"/>
  <c r="L122" i="40"/>
  <c r="K122" i="40"/>
  <c r="J122" i="40"/>
  <c r="I122" i="40"/>
  <c r="BR121" i="40"/>
  <c r="BP121" i="40"/>
  <c r="BN121" i="40"/>
  <c r="BN120" i="40" s="1"/>
  <c r="BN119" i="40" s="1"/>
  <c r="BM121" i="40"/>
  <c r="BL121" i="40"/>
  <c r="BK121" i="40"/>
  <c r="BJ121" i="40" s="1"/>
  <c r="BJ120" i="40" s="1"/>
  <c r="BH121" i="40"/>
  <c r="BF121" i="40"/>
  <c r="BD121" i="40"/>
  <c r="BB121" i="40"/>
  <c r="BA121" i="40"/>
  <c r="AV121" i="40"/>
  <c r="AV120" i="40" s="1"/>
  <c r="AR121" i="40"/>
  <c r="AO121" i="40"/>
  <c r="AL121" i="40"/>
  <c r="AK121" i="40"/>
  <c r="AH121" i="40" s="1"/>
  <c r="AJ121" i="40"/>
  <c r="AG121" i="40" s="1"/>
  <c r="AI121" i="40"/>
  <c r="AC121" i="40"/>
  <c r="Y121" i="40"/>
  <c r="H121" i="40" s="1"/>
  <c r="H120" i="40" s="1"/>
  <c r="V121" i="40"/>
  <c r="S121" i="40"/>
  <c r="R121" i="40"/>
  <c r="Q121" i="40"/>
  <c r="J121" i="40"/>
  <c r="I121" i="40"/>
  <c r="BS120" i="40"/>
  <c r="BS119" i="40" s="1"/>
  <c r="BR120" i="40"/>
  <c r="BQ120" i="40"/>
  <c r="BQ119" i="40" s="1"/>
  <c r="BP120" i="40"/>
  <c r="BO120" i="40"/>
  <c r="BM120" i="40"/>
  <c r="BL120" i="40"/>
  <c r="BK120" i="40"/>
  <c r="BI120" i="40"/>
  <c r="BH120" i="40"/>
  <c r="BG120" i="40"/>
  <c r="BF120" i="40"/>
  <c r="BF119" i="40" s="1"/>
  <c r="BE120" i="40"/>
  <c r="BE119" i="40" s="1"/>
  <c r="BD120" i="40"/>
  <c r="BC120" i="40"/>
  <c r="BB120" i="40"/>
  <c r="AW120" i="40"/>
  <c r="AU120" i="40"/>
  <c r="AT120" i="40"/>
  <c r="AS120" i="40"/>
  <c r="AR120" i="40"/>
  <c r="AQ120" i="40"/>
  <c r="AP120" i="40"/>
  <c r="AO120" i="40"/>
  <c r="AN120" i="40"/>
  <c r="AM120" i="40"/>
  <c r="AL120" i="40"/>
  <c r="AK120" i="40"/>
  <c r="AJ120" i="40"/>
  <c r="AI120" i="40"/>
  <c r="AE120" i="40"/>
  <c r="AD120" i="40"/>
  <c r="AB120" i="40"/>
  <c r="AA120" i="40"/>
  <c r="AA119" i="40" s="1"/>
  <c r="Z120" i="40"/>
  <c r="Z119" i="40" s="1"/>
  <c r="Y120" i="40"/>
  <c r="X120" i="40"/>
  <c r="W120" i="40"/>
  <c r="U120" i="40"/>
  <c r="T120" i="40"/>
  <c r="L120" i="40"/>
  <c r="K120" i="40"/>
  <c r="J120" i="40"/>
  <c r="I120" i="40"/>
  <c r="BI119" i="40"/>
  <c r="BI118" i="40" s="1"/>
  <c r="AW119" i="40"/>
  <c r="AT119" i="40"/>
  <c r="AE119" i="40"/>
  <c r="BR117" i="40"/>
  <c r="BP117" i="40"/>
  <c r="BN117" i="40"/>
  <c r="BN116" i="40" s="1"/>
  <c r="BN115" i="40" s="1"/>
  <c r="BM117" i="40"/>
  <c r="BL117" i="40"/>
  <c r="BK117" i="40"/>
  <c r="BJ117" i="40"/>
  <c r="BH117" i="40"/>
  <c r="BF117" i="40"/>
  <c r="BF116" i="40" s="1"/>
  <c r="BF115" i="40" s="1"/>
  <c r="BD117" i="40"/>
  <c r="BD116" i="40" s="1"/>
  <c r="BD115" i="40" s="1"/>
  <c r="BB117" i="40"/>
  <c r="BA117" i="40"/>
  <c r="AZ117" i="40" s="1"/>
  <c r="AZ116" i="40" s="1"/>
  <c r="AZ115" i="40" s="1"/>
  <c r="AV117" i="40"/>
  <c r="AR117" i="40"/>
  <c r="AR116" i="40" s="1"/>
  <c r="AR115" i="40" s="1"/>
  <c r="AO117" i="40"/>
  <c r="AL117" i="40"/>
  <c r="F117" i="40" s="1"/>
  <c r="AK117" i="40"/>
  <c r="AH117" i="40" s="1"/>
  <c r="AH116" i="40" s="1"/>
  <c r="AH115" i="40" s="1"/>
  <c r="AJ117" i="40"/>
  <c r="AJ116" i="40" s="1"/>
  <c r="AJ115" i="40" s="1"/>
  <c r="AG117" i="40"/>
  <c r="AC117" i="40"/>
  <c r="AC116" i="40" s="1"/>
  <c r="AC115" i="40" s="1"/>
  <c r="Y117" i="40"/>
  <c r="V117" i="40"/>
  <c r="S117" i="40"/>
  <c r="R117" i="40"/>
  <c r="Q117" i="40"/>
  <c r="J117" i="40"/>
  <c r="I117" i="40"/>
  <c r="H117" i="40"/>
  <c r="H116" i="40" s="1"/>
  <c r="H115" i="40" s="1"/>
  <c r="BS116" i="40"/>
  <c r="BR116" i="40"/>
  <c r="BQ116" i="40"/>
  <c r="BP116" i="40"/>
  <c r="BP115" i="40" s="1"/>
  <c r="BO116" i="40"/>
  <c r="BO115" i="40" s="1"/>
  <c r="BM116" i="40"/>
  <c r="BM115" i="40" s="1"/>
  <c r="BL116" i="40"/>
  <c r="BK116" i="40"/>
  <c r="BK115" i="40" s="1"/>
  <c r="BJ116" i="40"/>
  <c r="BJ115" i="40" s="1"/>
  <c r="BI116" i="40"/>
  <c r="BH116" i="40"/>
  <c r="BH115" i="40" s="1"/>
  <c r="BG116" i="40"/>
  <c r="BE116" i="40"/>
  <c r="BC116" i="40"/>
  <c r="BB116" i="40"/>
  <c r="BB115" i="40" s="1"/>
  <c r="BA116" i="40"/>
  <c r="BA115" i="40" s="1"/>
  <c r="AW116" i="40"/>
  <c r="AW115" i="40" s="1"/>
  <c r="AW104" i="40" s="1"/>
  <c r="AV116" i="40"/>
  <c r="AV115" i="40" s="1"/>
  <c r="AU116" i="40"/>
  <c r="AT116" i="40"/>
  <c r="AT115" i="40" s="1"/>
  <c r="AS116" i="40"/>
  <c r="AQ116" i="40"/>
  <c r="AP116" i="40"/>
  <c r="AN116" i="40"/>
  <c r="AN115" i="40" s="1"/>
  <c r="AM116" i="40"/>
  <c r="AM115" i="40" s="1"/>
  <c r="AK116" i="40"/>
  <c r="AK115" i="40" s="1"/>
  <c r="AE116" i="40"/>
  <c r="AD116" i="40"/>
  <c r="AB116" i="40"/>
  <c r="AA116" i="40"/>
  <c r="Z116" i="40"/>
  <c r="Y116" i="40"/>
  <c r="Y115" i="40" s="1"/>
  <c r="X116" i="40"/>
  <c r="X115" i="40" s="1"/>
  <c r="W116" i="40"/>
  <c r="W115" i="40" s="1"/>
  <c r="V116" i="40"/>
  <c r="U116" i="40"/>
  <c r="U115" i="40" s="1"/>
  <c r="T116" i="40"/>
  <c r="S116" i="40"/>
  <c r="L116" i="40"/>
  <c r="K116" i="40"/>
  <c r="I116" i="40"/>
  <c r="I115" i="40" s="1"/>
  <c r="F116" i="40"/>
  <c r="F115" i="40" s="1"/>
  <c r="BS115" i="40"/>
  <c r="BR115" i="40"/>
  <c r="BQ115" i="40"/>
  <c r="BL115" i="40"/>
  <c r="BI115" i="40"/>
  <c r="BG115" i="40"/>
  <c r="BE115" i="40"/>
  <c r="BC115" i="40"/>
  <c r="AU115" i="40"/>
  <c r="AS115" i="40"/>
  <c r="AQ115" i="40"/>
  <c r="AP115" i="40"/>
  <c r="AE115" i="40"/>
  <c r="AD115" i="40"/>
  <c r="AB115" i="40"/>
  <c r="AA115" i="40"/>
  <c r="V115" i="40"/>
  <c r="S115" i="40"/>
  <c r="BR114" i="40"/>
  <c r="BP114" i="40"/>
  <c r="BN114" i="40"/>
  <c r="BM114" i="40"/>
  <c r="BH114" i="40"/>
  <c r="BF114" i="40"/>
  <c r="BD114" i="40"/>
  <c r="BB114" i="40"/>
  <c r="BA114" i="40"/>
  <c r="AY114" i="40" s="1"/>
  <c r="AX114" i="40" s="1"/>
  <c r="AZ114" i="40"/>
  <c r="AV114" i="40"/>
  <c r="AR114" i="40"/>
  <c r="AO114" i="40"/>
  <c r="AL114" i="40"/>
  <c r="AK114" i="40"/>
  <c r="AJ114" i="40"/>
  <c r="AG114" i="40" s="1"/>
  <c r="AI114" i="40"/>
  <c r="AH114" i="40"/>
  <c r="AC114" i="40"/>
  <c r="Y114" i="40"/>
  <c r="Y114" i="39" s="1"/>
  <c r="V114" i="40"/>
  <c r="V114" i="39" s="1"/>
  <c r="S114" i="40"/>
  <c r="S114" i="39" s="1"/>
  <c r="R114" i="40"/>
  <c r="Q114" i="40"/>
  <c r="P114" i="40" s="1"/>
  <c r="P114" i="39" s="1"/>
  <c r="O114" i="40"/>
  <c r="J114" i="40"/>
  <c r="C114" i="40" s="1"/>
  <c r="I114" i="40"/>
  <c r="BX113" i="40"/>
  <c r="BR113" i="40"/>
  <c r="BP113" i="40"/>
  <c r="BN113" i="40"/>
  <c r="BM113" i="40"/>
  <c r="BL113" i="40"/>
  <c r="BK113" i="40"/>
  <c r="BJ113" i="40" s="1"/>
  <c r="BH113" i="40"/>
  <c r="BF113" i="40"/>
  <c r="BD113" i="40"/>
  <c r="G113" i="40" s="1"/>
  <c r="BB113" i="40"/>
  <c r="BA113" i="40"/>
  <c r="AY113" i="40" s="1"/>
  <c r="AX113" i="40" s="1"/>
  <c r="AZ113" i="40"/>
  <c r="AV113" i="40"/>
  <c r="AR113" i="40"/>
  <c r="AO113" i="40"/>
  <c r="AL113" i="40"/>
  <c r="AK113" i="40"/>
  <c r="AJ113" i="40"/>
  <c r="AG113" i="40"/>
  <c r="AC113" i="40"/>
  <c r="Y113" i="40"/>
  <c r="V113" i="40"/>
  <c r="S113" i="40"/>
  <c r="R113" i="40"/>
  <c r="Q113" i="40"/>
  <c r="P113" i="40" s="1"/>
  <c r="O113" i="40"/>
  <c r="N113" i="40"/>
  <c r="BY113" i="40" s="1"/>
  <c r="J113" i="40"/>
  <c r="C113" i="40" s="1"/>
  <c r="I113" i="40"/>
  <c r="H113" i="40"/>
  <c r="BW112" i="40"/>
  <c r="BV112" i="40"/>
  <c r="BR112" i="40"/>
  <c r="BP112" i="40"/>
  <c r="BP110" i="40" s="1"/>
  <c r="BN112" i="40"/>
  <c r="BM112" i="40"/>
  <c r="BH112" i="40"/>
  <c r="BF112" i="40"/>
  <c r="BD112" i="40"/>
  <c r="BB112" i="40"/>
  <c r="BA112" i="40"/>
  <c r="AV112" i="40"/>
  <c r="AR112" i="40"/>
  <c r="AR110" i="40" s="1"/>
  <c r="AO112" i="40"/>
  <c r="AO110" i="40" s="1"/>
  <c r="AL112" i="40"/>
  <c r="AK112" i="40"/>
  <c r="AJ112" i="40"/>
  <c r="AG112" i="40" s="1"/>
  <c r="AC112" i="40"/>
  <c r="Y112" i="40"/>
  <c r="V112" i="40"/>
  <c r="S112" i="40"/>
  <c r="R112" i="40"/>
  <c r="O112" i="40" s="1"/>
  <c r="Q112" i="40"/>
  <c r="N112" i="40" s="1"/>
  <c r="P112" i="40"/>
  <c r="J112" i="40"/>
  <c r="I112" i="40"/>
  <c r="F112" i="40"/>
  <c r="BY111" i="40"/>
  <c r="BX111" i="40"/>
  <c r="BR111" i="40"/>
  <c r="BR110" i="40" s="1"/>
  <c r="BP111" i="40"/>
  <c r="BN111" i="40"/>
  <c r="BM111" i="40"/>
  <c r="BL111" i="40"/>
  <c r="BK111" i="40"/>
  <c r="BH111" i="40"/>
  <c r="BF111" i="40"/>
  <c r="BD111" i="40"/>
  <c r="BB111" i="40"/>
  <c r="BB110" i="40" s="1"/>
  <c r="BA111" i="40"/>
  <c r="AY111" i="40" s="1"/>
  <c r="AZ111" i="40"/>
  <c r="AV111" i="40"/>
  <c r="AR111" i="40"/>
  <c r="AO111" i="40"/>
  <c r="AL111" i="40"/>
  <c r="AK111" i="40"/>
  <c r="AJ111" i="40"/>
  <c r="AG111" i="40"/>
  <c r="AC111" i="40"/>
  <c r="Y111" i="40"/>
  <c r="V111" i="40"/>
  <c r="S111" i="40"/>
  <c r="R111" i="40"/>
  <c r="Q111" i="40"/>
  <c r="P111" i="40" s="1"/>
  <c r="O111" i="40"/>
  <c r="O110" i="40" s="1"/>
  <c r="N111" i="40"/>
  <c r="J111" i="40"/>
  <c r="C111" i="40" s="1"/>
  <c r="I111" i="40"/>
  <c r="H111" i="40"/>
  <c r="BS110" i="40"/>
  <c r="BQ110" i="40"/>
  <c r="BO110" i="40"/>
  <c r="BM110" i="40"/>
  <c r="BI110" i="40"/>
  <c r="BH110" i="40"/>
  <c r="BH105" i="40" s="1"/>
  <c r="BG110" i="40"/>
  <c r="BE110" i="40"/>
  <c r="BC110" i="40"/>
  <c r="AW110" i="40"/>
  <c r="AV110" i="40"/>
  <c r="AU110" i="40"/>
  <c r="AT110" i="40"/>
  <c r="AS110" i="40"/>
  <c r="AQ110" i="40"/>
  <c r="AP110" i="40"/>
  <c r="AN110" i="40"/>
  <c r="AM110" i="40"/>
  <c r="AJ110" i="40"/>
  <c r="AE110" i="40"/>
  <c r="AD110" i="40"/>
  <c r="AB110" i="40"/>
  <c r="AA110" i="40"/>
  <c r="Z110" i="40"/>
  <c r="Z110" i="39" s="1"/>
  <c r="X110" i="40"/>
  <c r="W110" i="40"/>
  <c r="V110" i="40"/>
  <c r="V110" i="39" s="1"/>
  <c r="U110" i="40"/>
  <c r="T110" i="40"/>
  <c r="S110" i="40"/>
  <c r="S110" i="39" s="1"/>
  <c r="R110" i="40"/>
  <c r="Q110" i="40"/>
  <c r="Q110" i="39" s="1"/>
  <c r="L110" i="40"/>
  <c r="K110" i="40"/>
  <c r="I110" i="40"/>
  <c r="CX109" i="40"/>
  <c r="BR109" i="40"/>
  <c r="BP109" i="40"/>
  <c r="CV109" i="40" s="1"/>
  <c r="BN109" i="40"/>
  <c r="BM109" i="40"/>
  <c r="BL109" i="40"/>
  <c r="BK109" i="40"/>
  <c r="BJ109" i="40"/>
  <c r="BH109" i="40"/>
  <c r="CT109" i="40" s="1"/>
  <c r="BF109" i="40"/>
  <c r="BD109" i="40"/>
  <c r="BD106" i="40" s="1"/>
  <c r="BB109" i="40"/>
  <c r="BA109" i="40"/>
  <c r="AZ109" i="40" s="1"/>
  <c r="AV109" i="40"/>
  <c r="AR109" i="40"/>
  <c r="AR106" i="40" s="1"/>
  <c r="AO109" i="40"/>
  <c r="AL109" i="40"/>
  <c r="AK109" i="40"/>
  <c r="AH109" i="40" s="1"/>
  <c r="AJ109" i="40"/>
  <c r="AI109" i="40" s="1"/>
  <c r="AG109" i="40"/>
  <c r="AF109" i="40" s="1"/>
  <c r="AC109" i="40"/>
  <c r="Y109" i="40"/>
  <c r="V109" i="40"/>
  <c r="S109" i="40"/>
  <c r="R109" i="40"/>
  <c r="Q109" i="40"/>
  <c r="O109" i="40"/>
  <c r="J109" i="40"/>
  <c r="I109" i="40"/>
  <c r="H109" i="40"/>
  <c r="BY108" i="40"/>
  <c r="BX108" i="40"/>
  <c r="BW108" i="40"/>
  <c r="BR108" i="40"/>
  <c r="BP108" i="40"/>
  <c r="BN108" i="40"/>
  <c r="BM108" i="40"/>
  <c r="BH108" i="40"/>
  <c r="BF108" i="40"/>
  <c r="BD108" i="40"/>
  <c r="BB108" i="40"/>
  <c r="BA108" i="40"/>
  <c r="AV108" i="40"/>
  <c r="AR108" i="40"/>
  <c r="AO108" i="40"/>
  <c r="G108" i="40" s="1"/>
  <c r="AL108" i="40"/>
  <c r="F108" i="40" s="1"/>
  <c r="E108" i="40" s="1"/>
  <c r="D108" i="40" s="1"/>
  <c r="AK108" i="40"/>
  <c r="AJ108" i="40"/>
  <c r="AH108" i="40"/>
  <c r="AC108" i="40"/>
  <c r="AC106" i="40" s="1"/>
  <c r="Y108" i="40"/>
  <c r="V108" i="40"/>
  <c r="S108" i="40"/>
  <c r="R108" i="40"/>
  <c r="Q108" i="40"/>
  <c r="P108" i="40"/>
  <c r="O108" i="40"/>
  <c r="N108" i="40"/>
  <c r="BV108" i="40" s="1"/>
  <c r="M108" i="40"/>
  <c r="J108" i="40"/>
  <c r="I108" i="40"/>
  <c r="H108" i="40"/>
  <c r="BR107" i="40"/>
  <c r="BP107" i="40"/>
  <c r="BN107" i="40"/>
  <c r="BM107" i="40"/>
  <c r="BM106" i="40" s="1"/>
  <c r="BK107" i="40"/>
  <c r="BH107" i="40"/>
  <c r="BF107" i="40"/>
  <c r="BF106" i="40" s="1"/>
  <c r="BD107" i="40"/>
  <c r="BB107" i="40"/>
  <c r="BA107" i="40"/>
  <c r="AZ107" i="40" s="1"/>
  <c r="AY107" i="40"/>
  <c r="AX107" i="40"/>
  <c r="AV107" i="40"/>
  <c r="AV106" i="40" s="1"/>
  <c r="AV105" i="40" s="1"/>
  <c r="AR107" i="40"/>
  <c r="AO107" i="40"/>
  <c r="AL107" i="40"/>
  <c r="AK107" i="40"/>
  <c r="AJ107" i="40"/>
  <c r="AC107" i="40"/>
  <c r="Y107" i="40"/>
  <c r="V107" i="40"/>
  <c r="BW107" i="40" s="1"/>
  <c r="S107" i="40"/>
  <c r="R107" i="40"/>
  <c r="P107" i="40" s="1"/>
  <c r="Q107" i="40"/>
  <c r="N107" i="40"/>
  <c r="J107" i="40"/>
  <c r="I107" i="40"/>
  <c r="I106" i="40" s="1"/>
  <c r="C107" i="40"/>
  <c r="BS106" i="40"/>
  <c r="BS105" i="40" s="1"/>
  <c r="BS104" i="40" s="1"/>
  <c r="BR106" i="40"/>
  <c r="BQ106" i="40"/>
  <c r="BQ105" i="40" s="1"/>
  <c r="BQ104" i="40" s="1"/>
  <c r="BO106" i="40"/>
  <c r="BI106" i="40"/>
  <c r="BH106" i="40"/>
  <c r="BG106" i="40"/>
  <c r="BG105" i="40" s="1"/>
  <c r="BE106" i="40"/>
  <c r="BE105" i="40" s="1"/>
  <c r="BE104" i="40" s="1"/>
  <c r="BC106" i="40"/>
  <c r="BC105" i="40" s="1"/>
  <c r="BC104" i="40" s="1"/>
  <c r="BB106" i="40"/>
  <c r="AW106" i="40"/>
  <c r="AU106" i="40"/>
  <c r="AT106" i="40"/>
  <c r="AT105" i="40" s="1"/>
  <c r="AT104" i="40" s="1"/>
  <c r="AS106" i="40"/>
  <c r="AQ106" i="40"/>
  <c r="AP106" i="40"/>
  <c r="AN106" i="40"/>
  <c r="AN105" i="40" s="1"/>
  <c r="AM106" i="40"/>
  <c r="AE106" i="40"/>
  <c r="AD106" i="40"/>
  <c r="AB106" i="40"/>
  <c r="AB105" i="40" s="1"/>
  <c r="AB104" i="40" s="1"/>
  <c r="AA106" i="40"/>
  <c r="Z106" i="40"/>
  <c r="Y106" i="40"/>
  <c r="X106" i="40"/>
  <c r="W106" i="40"/>
  <c r="V106" i="40"/>
  <c r="U106" i="40"/>
  <c r="T106" i="40"/>
  <c r="L106" i="40"/>
  <c r="K106" i="40"/>
  <c r="BR105" i="40"/>
  <c r="BO105" i="40"/>
  <c r="BI105" i="40"/>
  <c r="AW105" i="40"/>
  <c r="AU105" i="40"/>
  <c r="AU104" i="40" s="1"/>
  <c r="AQ105" i="40"/>
  <c r="AQ104" i="40" s="1"/>
  <c r="AP105" i="40"/>
  <c r="AP104" i="40" s="1"/>
  <c r="AM105" i="40"/>
  <c r="AM104" i="40" s="1"/>
  <c r="AD105" i="40"/>
  <c r="U105" i="40"/>
  <c r="K105" i="40"/>
  <c r="BR104" i="40"/>
  <c r="BI104" i="40"/>
  <c r="BG104" i="40"/>
  <c r="AV104" i="40"/>
  <c r="AN104" i="40"/>
  <c r="CD103" i="40"/>
  <c r="CC103" i="40"/>
  <c r="CB103" i="40"/>
  <c r="CA103" i="40"/>
  <c r="BU103" i="40"/>
  <c r="BR103" i="40"/>
  <c r="BP103" i="40"/>
  <c r="BN103" i="40"/>
  <c r="BN102" i="40" s="1"/>
  <c r="BN101" i="40" s="1"/>
  <c r="BM103" i="40"/>
  <c r="BL103" i="40" s="1"/>
  <c r="BL102" i="40" s="1"/>
  <c r="BH103" i="40"/>
  <c r="BH102" i="40" s="1"/>
  <c r="BF103" i="40"/>
  <c r="BD103" i="40"/>
  <c r="BB103" i="40"/>
  <c r="BA103" i="40"/>
  <c r="AZ103" i="40" s="1"/>
  <c r="AY103" i="40"/>
  <c r="AY102" i="40" s="1"/>
  <c r="AY101" i="40" s="1"/>
  <c r="AX103" i="40"/>
  <c r="AX102" i="40" s="1"/>
  <c r="AX101" i="40" s="1"/>
  <c r="AV103" i="40"/>
  <c r="AR103" i="40"/>
  <c r="AO103" i="40"/>
  <c r="AO102" i="40" s="1"/>
  <c r="AO101" i="40" s="1"/>
  <c r="AL103" i="40"/>
  <c r="AL102" i="40" s="1"/>
  <c r="AL101" i="40" s="1"/>
  <c r="AK103" i="40"/>
  <c r="AH103" i="40" s="1"/>
  <c r="AH102" i="40" s="1"/>
  <c r="AJ103" i="40"/>
  <c r="AC103" i="40"/>
  <c r="Y103" i="40"/>
  <c r="V103" i="40"/>
  <c r="S103" i="40"/>
  <c r="R103" i="40"/>
  <c r="R102" i="40" s="1"/>
  <c r="Q103" i="40"/>
  <c r="Q102" i="40" s="1"/>
  <c r="Q101" i="40" s="1"/>
  <c r="P103" i="40"/>
  <c r="P102" i="40" s="1"/>
  <c r="O103" i="40"/>
  <c r="N103" i="40"/>
  <c r="M103" i="40"/>
  <c r="M102" i="40" s="1"/>
  <c r="M101" i="40" s="1"/>
  <c r="J103" i="40"/>
  <c r="C103" i="40" s="1"/>
  <c r="I103" i="40"/>
  <c r="BS102" i="40"/>
  <c r="BR102" i="40"/>
  <c r="BR101" i="40" s="1"/>
  <c r="BQ102" i="40"/>
  <c r="BQ101" i="40" s="1"/>
  <c r="BP102" i="40"/>
  <c r="BP101" i="40" s="1"/>
  <c r="BO102" i="40"/>
  <c r="BO101" i="40" s="1"/>
  <c r="BM102" i="40"/>
  <c r="BM101" i="40" s="1"/>
  <c r="BI102" i="40"/>
  <c r="BG102" i="40"/>
  <c r="BF102" i="40"/>
  <c r="BE102" i="40"/>
  <c r="BD102" i="40"/>
  <c r="BD101" i="40" s="1"/>
  <c r="BC102" i="40"/>
  <c r="BC101" i="40" s="1"/>
  <c r="BB102" i="40"/>
  <c r="BB101" i="40" s="1"/>
  <c r="BA102" i="40"/>
  <c r="BA101" i="40" s="1"/>
  <c r="AZ102" i="40"/>
  <c r="AZ101" i="40" s="1"/>
  <c r="AW102" i="40"/>
  <c r="AV102" i="40"/>
  <c r="AU102" i="40"/>
  <c r="AT102" i="40"/>
  <c r="AS102" i="40"/>
  <c r="AQ102" i="40"/>
  <c r="AP102" i="40"/>
  <c r="AP101" i="40" s="1"/>
  <c r="AN102" i="40"/>
  <c r="AN101" i="40" s="1"/>
  <c r="AM102" i="40"/>
  <c r="AM101" i="40" s="1"/>
  <c r="AK102" i="40"/>
  <c r="AE102" i="40"/>
  <c r="AD102" i="40"/>
  <c r="AC102" i="40"/>
  <c r="AB102" i="40"/>
  <c r="AB101" i="40" s="1"/>
  <c r="AA102" i="40"/>
  <c r="Z102" i="40"/>
  <c r="Z101" i="40" s="1"/>
  <c r="Y102" i="40"/>
  <c r="Y101" i="40" s="1"/>
  <c r="X102" i="40"/>
  <c r="W102" i="40"/>
  <c r="V102" i="40"/>
  <c r="V101" i="40" s="1"/>
  <c r="U102" i="40"/>
  <c r="U101" i="40" s="1"/>
  <c r="T102" i="40"/>
  <c r="L102" i="40"/>
  <c r="L101" i="40" s="1"/>
  <c r="K102" i="40"/>
  <c r="I102" i="40"/>
  <c r="I101" i="40" s="1"/>
  <c r="BS101" i="40"/>
  <c r="BL101" i="40"/>
  <c r="BI101" i="40"/>
  <c r="BH101" i="40"/>
  <c r="BG101" i="40"/>
  <c r="BF101" i="40"/>
  <c r="BE101" i="40"/>
  <c r="AW101" i="40"/>
  <c r="AV101" i="40"/>
  <c r="AU101" i="40"/>
  <c r="AT101" i="40"/>
  <c r="AS101" i="40"/>
  <c r="AQ101" i="40"/>
  <c r="AK101" i="40"/>
  <c r="AH101" i="40"/>
  <c r="AE101" i="40"/>
  <c r="AD101" i="40"/>
  <c r="AC101" i="40"/>
  <c r="X101" i="40"/>
  <c r="W101" i="40"/>
  <c r="T101" i="40"/>
  <c r="R101" i="40"/>
  <c r="P101" i="40"/>
  <c r="BR100" i="40"/>
  <c r="BP100" i="40"/>
  <c r="BN100" i="40"/>
  <c r="BM100" i="40"/>
  <c r="BH100" i="40"/>
  <c r="BF100" i="40"/>
  <c r="BD100" i="40"/>
  <c r="BB100" i="40"/>
  <c r="BB99" i="40" s="1"/>
  <c r="BB98" i="40" s="1"/>
  <c r="BA100" i="40"/>
  <c r="AZ100" i="40"/>
  <c r="AZ99" i="40" s="1"/>
  <c r="AZ98" i="40" s="1"/>
  <c r="AY100" i="40"/>
  <c r="AX100" i="40" s="1"/>
  <c r="AX99" i="40" s="1"/>
  <c r="AX98" i="40" s="1"/>
  <c r="AV100" i="40"/>
  <c r="AR100" i="40"/>
  <c r="AR99" i="40" s="1"/>
  <c r="AO100" i="40"/>
  <c r="AL100" i="40"/>
  <c r="AK100" i="40"/>
  <c r="AH100" i="40" s="1"/>
  <c r="AJ100" i="40"/>
  <c r="AI100" i="40" s="1"/>
  <c r="AI99" i="40" s="1"/>
  <c r="AI98" i="40" s="1"/>
  <c r="AG100" i="40"/>
  <c r="AC100" i="40"/>
  <c r="AC99" i="40" s="1"/>
  <c r="AC98" i="40" s="1"/>
  <c r="Y100" i="40"/>
  <c r="V100" i="40"/>
  <c r="S100" i="40"/>
  <c r="S99" i="40" s="1"/>
  <c r="R100" i="40"/>
  <c r="O100" i="40" s="1"/>
  <c r="Q100" i="40"/>
  <c r="N100" i="40"/>
  <c r="BU100" i="40" s="1"/>
  <c r="J100" i="40"/>
  <c r="I100" i="40"/>
  <c r="F100" i="40"/>
  <c r="C100" i="40"/>
  <c r="BS99" i="40"/>
  <c r="BR99" i="40"/>
  <c r="BQ99" i="40"/>
  <c r="BQ98" i="40" s="1"/>
  <c r="BP99" i="40"/>
  <c r="BO99" i="40"/>
  <c r="BO98" i="40" s="1"/>
  <c r="BN99" i="40"/>
  <c r="BN98" i="40" s="1"/>
  <c r="BI99" i="40"/>
  <c r="BH99" i="40"/>
  <c r="BG99" i="40"/>
  <c r="BF99" i="40"/>
  <c r="BE99" i="40"/>
  <c r="BC99" i="40"/>
  <c r="BC98" i="40" s="1"/>
  <c r="BA99" i="40"/>
  <c r="BA98" i="40" s="1"/>
  <c r="AY99" i="40"/>
  <c r="AW99" i="40"/>
  <c r="AW98" i="40" s="1"/>
  <c r="AV99" i="40"/>
  <c r="AV98" i="40" s="1"/>
  <c r="AU99" i="40"/>
  <c r="AT99" i="40"/>
  <c r="AS99" i="40"/>
  <c r="AS98" i="40" s="1"/>
  <c r="AQ99" i="40"/>
  <c r="AP99" i="40"/>
  <c r="AO99" i="40"/>
  <c r="AO98" i="40" s="1"/>
  <c r="AN99" i="40"/>
  <c r="AM99" i="40"/>
  <c r="AM98" i="40" s="1"/>
  <c r="AL99" i="40"/>
  <c r="AL98" i="40" s="1"/>
  <c r="AK99" i="40"/>
  <c r="AJ99" i="40"/>
  <c r="AH99" i="40"/>
  <c r="AE99" i="40"/>
  <c r="AD99" i="40"/>
  <c r="AD98" i="40" s="1"/>
  <c r="AD37" i="40" s="1"/>
  <c r="AB99" i="40"/>
  <c r="AA99" i="40"/>
  <c r="AA98" i="40" s="1"/>
  <c r="Z99" i="40"/>
  <c r="X99" i="40"/>
  <c r="X98" i="40" s="1"/>
  <c r="W99" i="40"/>
  <c r="V99" i="40"/>
  <c r="U99" i="40"/>
  <c r="T99" i="40"/>
  <c r="R99" i="40"/>
  <c r="R98" i="40" s="1"/>
  <c r="L99" i="40"/>
  <c r="K99" i="40"/>
  <c r="J99" i="40"/>
  <c r="J98" i="40" s="1"/>
  <c r="I99" i="40"/>
  <c r="I98" i="40" s="1"/>
  <c r="BS98" i="40"/>
  <c r="BR98" i="40"/>
  <c r="BP98" i="40"/>
  <c r="BI98" i="40"/>
  <c r="BH98" i="40"/>
  <c r="BG98" i="40"/>
  <c r="BF98" i="40"/>
  <c r="BE98" i="40"/>
  <c r="AY98" i="40"/>
  <c r="AU98" i="40"/>
  <c r="AT98" i="40"/>
  <c r="AR98" i="40"/>
  <c r="AQ98" i="40"/>
  <c r="AP98" i="40"/>
  <c r="AN98" i="40"/>
  <c r="AK98" i="40"/>
  <c r="AJ98" i="40"/>
  <c r="AH98" i="40"/>
  <c r="AE98" i="40"/>
  <c r="AB98" i="40"/>
  <c r="Z98" i="40"/>
  <c r="W98" i="40"/>
  <c r="V98" i="40"/>
  <c r="U98" i="40"/>
  <c r="T98" i="40"/>
  <c r="S98" i="40"/>
  <c r="CC97" i="40"/>
  <c r="BR97" i="40"/>
  <c r="BP97" i="40"/>
  <c r="BP96" i="40" s="1"/>
  <c r="BN97" i="40"/>
  <c r="BN96" i="40" s="1"/>
  <c r="BN95" i="40" s="1"/>
  <c r="BM97" i="40"/>
  <c r="BH97" i="40"/>
  <c r="BH96" i="40" s="1"/>
  <c r="BH95" i="40" s="1"/>
  <c r="BF97" i="40"/>
  <c r="BD97" i="40"/>
  <c r="BB97" i="40"/>
  <c r="BA97" i="40"/>
  <c r="AY97" i="40" s="1"/>
  <c r="AZ97" i="40"/>
  <c r="AZ96" i="40" s="1"/>
  <c r="AV97" i="40"/>
  <c r="AR97" i="40"/>
  <c r="AO97" i="40"/>
  <c r="AO96" i="40" s="1"/>
  <c r="AO95" i="40" s="1"/>
  <c r="AL97" i="40"/>
  <c r="AL96" i="40" s="1"/>
  <c r="AL95" i="40" s="1"/>
  <c r="AK97" i="40"/>
  <c r="AJ97" i="40"/>
  <c r="AG97" i="40" s="1"/>
  <c r="AC97" i="40"/>
  <c r="AC96" i="40" s="1"/>
  <c r="AC95" i="40" s="1"/>
  <c r="Y97" i="40"/>
  <c r="V97" i="40"/>
  <c r="BW97" i="40" s="1"/>
  <c r="S97" i="40"/>
  <c r="S96" i="40" s="1"/>
  <c r="R97" i="40"/>
  <c r="R96" i="40" s="1"/>
  <c r="Q97" i="40"/>
  <c r="P97" i="40"/>
  <c r="O97" i="40"/>
  <c r="N97" i="40"/>
  <c r="J97" i="40"/>
  <c r="I97" i="40"/>
  <c r="G97" i="40"/>
  <c r="G96" i="40" s="1"/>
  <c r="G95" i="40" s="1"/>
  <c r="BS96" i="40"/>
  <c r="BS95" i="40" s="1"/>
  <c r="BR96" i="40"/>
  <c r="BR95" i="40" s="1"/>
  <c r="BQ96" i="40"/>
  <c r="BO96" i="40"/>
  <c r="BO95" i="40" s="1"/>
  <c r="BI96" i="40"/>
  <c r="BG96" i="40"/>
  <c r="BG95" i="40" s="1"/>
  <c r="BF96" i="40"/>
  <c r="BF95" i="40" s="1"/>
  <c r="BE96" i="40"/>
  <c r="BE95" i="40" s="1"/>
  <c r="BD96" i="40"/>
  <c r="BD95" i="40" s="1"/>
  <c r="BC96" i="40"/>
  <c r="BC95" i="40" s="1"/>
  <c r="BB96" i="40"/>
  <c r="BB95" i="40" s="1"/>
  <c r="BA96" i="40"/>
  <c r="BA95" i="40" s="1"/>
  <c r="AW96" i="40"/>
  <c r="AV96" i="40"/>
  <c r="AV95" i="40" s="1"/>
  <c r="AU96" i="40"/>
  <c r="AT96" i="40"/>
  <c r="AS96" i="40"/>
  <c r="AS95" i="40" s="1"/>
  <c r="AR96" i="40"/>
  <c r="AR95" i="40" s="1"/>
  <c r="AQ96" i="40"/>
  <c r="AQ95" i="40" s="1"/>
  <c r="AQ37" i="40" s="1"/>
  <c r="AP96" i="40"/>
  <c r="AP95" i="40" s="1"/>
  <c r="AN96" i="40"/>
  <c r="AN95" i="40" s="1"/>
  <c r="AM96" i="40"/>
  <c r="AM95" i="40" s="1"/>
  <c r="AJ96" i="40"/>
  <c r="AE96" i="40"/>
  <c r="AE95" i="40" s="1"/>
  <c r="AD96" i="40"/>
  <c r="AB96" i="40"/>
  <c r="AB95" i="40" s="1"/>
  <c r="AA96" i="40"/>
  <c r="Z96" i="40"/>
  <c r="Y96" i="40"/>
  <c r="Y95" i="40" s="1"/>
  <c r="X96" i="40"/>
  <c r="W96" i="40"/>
  <c r="W95" i="40" s="1"/>
  <c r="V96" i="40"/>
  <c r="U96" i="40"/>
  <c r="T96" i="40"/>
  <c r="T95" i="40" s="1"/>
  <c r="Q96" i="40"/>
  <c r="Q95" i="40" s="1"/>
  <c r="P96" i="40"/>
  <c r="L96" i="40"/>
  <c r="K96" i="40"/>
  <c r="K95" i="40" s="1"/>
  <c r="J96" i="40"/>
  <c r="J95" i="40" s="1"/>
  <c r="I96" i="40"/>
  <c r="I95" i="40" s="1"/>
  <c r="BQ95" i="40"/>
  <c r="BP95" i="40"/>
  <c r="BI95" i="40"/>
  <c r="AZ95" i="40"/>
  <c r="AW95" i="40"/>
  <c r="AU95" i="40"/>
  <c r="AT95" i="40"/>
  <c r="AJ95" i="40"/>
  <c r="AD95" i="40"/>
  <c r="AA95" i="40"/>
  <c r="U95" i="40"/>
  <c r="S95" i="40"/>
  <c r="R95" i="40"/>
  <c r="P95" i="40"/>
  <c r="L95" i="40"/>
  <c r="BY94" i="40"/>
  <c r="BX94" i="40"/>
  <c r="BV94" i="40"/>
  <c r="BU94" i="40"/>
  <c r="BR94" i="40"/>
  <c r="BP94" i="40"/>
  <c r="BN94" i="40"/>
  <c r="BM94" i="40"/>
  <c r="BH94" i="40"/>
  <c r="BF94" i="40"/>
  <c r="BD94" i="40"/>
  <c r="BB94" i="40"/>
  <c r="BA94" i="40"/>
  <c r="AV94" i="40"/>
  <c r="AR94" i="40"/>
  <c r="AO94" i="40"/>
  <c r="AL94" i="40"/>
  <c r="AK94" i="40"/>
  <c r="AJ94" i="40"/>
  <c r="AI94" i="40"/>
  <c r="AH94" i="40"/>
  <c r="AG94" i="40"/>
  <c r="AF94" i="40" s="1"/>
  <c r="AC94" i="40"/>
  <c r="C94" i="40" s="1"/>
  <c r="Y94" i="40"/>
  <c r="V94" i="40"/>
  <c r="BW94" i="40" s="1"/>
  <c r="S94" i="40"/>
  <c r="R94" i="40"/>
  <c r="O94" i="40" s="1"/>
  <c r="Q94" i="40"/>
  <c r="N94" i="40" s="1"/>
  <c r="M94" i="40" s="1"/>
  <c r="P94" i="40"/>
  <c r="J94" i="40"/>
  <c r="I94" i="40"/>
  <c r="G94" i="40"/>
  <c r="CC93" i="40"/>
  <c r="BZ93" i="40"/>
  <c r="BR93" i="40"/>
  <c r="BR91" i="40" s="1"/>
  <c r="BP93" i="40"/>
  <c r="BN93" i="40"/>
  <c r="BM93" i="40"/>
  <c r="BH93" i="40"/>
  <c r="BF93" i="40"/>
  <c r="BD93" i="40"/>
  <c r="BD91" i="40" s="1"/>
  <c r="BD90" i="40" s="1"/>
  <c r="BB93" i="40"/>
  <c r="F93" i="40" s="1"/>
  <c r="BA93" i="40"/>
  <c r="AY93" i="40" s="1"/>
  <c r="AZ93" i="40"/>
  <c r="AV93" i="40"/>
  <c r="AR93" i="40"/>
  <c r="AO93" i="40"/>
  <c r="G93" i="40" s="1"/>
  <c r="AL93" i="40"/>
  <c r="AK93" i="40"/>
  <c r="AJ93" i="40"/>
  <c r="AI93" i="40" s="1"/>
  <c r="AH93" i="40"/>
  <c r="AF93" i="40" s="1"/>
  <c r="AG93" i="40"/>
  <c r="AC93" i="40"/>
  <c r="C93" i="40" s="1"/>
  <c r="Y93" i="40"/>
  <c r="V93" i="40"/>
  <c r="BW93" i="40" s="1"/>
  <c r="S93" i="40"/>
  <c r="R93" i="40"/>
  <c r="O93" i="40" s="1"/>
  <c r="Q93" i="40"/>
  <c r="P93" i="40"/>
  <c r="N93" i="40"/>
  <c r="J93" i="40"/>
  <c r="I93" i="40"/>
  <c r="I91" i="40" s="1"/>
  <c r="I90" i="40" s="1"/>
  <c r="H93" i="40"/>
  <c r="BR92" i="40"/>
  <c r="BP92" i="40"/>
  <c r="BP91" i="40" s="1"/>
  <c r="BN92" i="40"/>
  <c r="BN91" i="40" s="1"/>
  <c r="BM92" i="40"/>
  <c r="BK92" i="40"/>
  <c r="BH92" i="40"/>
  <c r="BH91" i="40" s="1"/>
  <c r="BH90" i="40" s="1"/>
  <c r="BF92" i="40"/>
  <c r="BF91" i="40" s="1"/>
  <c r="BF90" i="40" s="1"/>
  <c r="BD92" i="40"/>
  <c r="BB92" i="40"/>
  <c r="BA92" i="40"/>
  <c r="AY92" i="40" s="1"/>
  <c r="AX92" i="40" s="1"/>
  <c r="AZ92" i="40"/>
  <c r="AV92" i="40"/>
  <c r="AR92" i="40"/>
  <c r="AR91" i="40" s="1"/>
  <c r="AR90" i="40" s="1"/>
  <c r="AO92" i="40"/>
  <c r="AL92" i="40"/>
  <c r="AK92" i="40"/>
  <c r="AJ92" i="40"/>
  <c r="AI92" i="40" s="1"/>
  <c r="AI91" i="40" s="1"/>
  <c r="AI90" i="40" s="1"/>
  <c r="AC92" i="40"/>
  <c r="Y92" i="40"/>
  <c r="V92" i="40"/>
  <c r="S92" i="40"/>
  <c r="R92" i="40"/>
  <c r="R91" i="40" s="1"/>
  <c r="R90" i="40" s="1"/>
  <c r="Q92" i="40"/>
  <c r="P92" i="40"/>
  <c r="P91" i="40" s="1"/>
  <c r="P90" i="40" s="1"/>
  <c r="O92" i="40"/>
  <c r="N92" i="40"/>
  <c r="M92" i="40"/>
  <c r="J92" i="40"/>
  <c r="I92" i="40"/>
  <c r="H92" i="40"/>
  <c r="CD91" i="40"/>
  <c r="CC91" i="40"/>
  <c r="CB91" i="40"/>
  <c r="BS91" i="40"/>
  <c r="BS90" i="40" s="1"/>
  <c r="BQ91" i="40"/>
  <c r="BO91" i="40"/>
  <c r="BI91" i="40"/>
  <c r="BG91" i="40"/>
  <c r="BG90" i="40" s="1"/>
  <c r="BE91" i="40"/>
  <c r="BE90" i="40" s="1"/>
  <c r="BC91" i="40"/>
  <c r="BC90" i="40" s="1"/>
  <c r="AW91" i="40"/>
  <c r="AV91" i="40"/>
  <c r="AV90" i="40" s="1"/>
  <c r="AU91" i="40"/>
  <c r="AT91" i="40"/>
  <c r="AS91" i="40"/>
  <c r="AQ91" i="40"/>
  <c r="AP91" i="40"/>
  <c r="AN91" i="40"/>
  <c r="AM91" i="40"/>
  <c r="AE91" i="40"/>
  <c r="AD91" i="40"/>
  <c r="AD90" i="40" s="1"/>
  <c r="AC91" i="40"/>
  <c r="AC90" i="40" s="1"/>
  <c r="AB91" i="40"/>
  <c r="AA91" i="40"/>
  <c r="Z91" i="40"/>
  <c r="BY91" i="40" s="1"/>
  <c r="X91" i="40"/>
  <c r="W91" i="40"/>
  <c r="U91" i="40"/>
  <c r="T91" i="40"/>
  <c r="Q91" i="40"/>
  <c r="Q90" i="40" s="1"/>
  <c r="O91" i="40"/>
  <c r="N91" i="40"/>
  <c r="L91" i="40"/>
  <c r="BZ91" i="40" s="1"/>
  <c r="K91" i="40"/>
  <c r="BQ90" i="40"/>
  <c r="BO90" i="40"/>
  <c r="BN90" i="40"/>
  <c r="BI90" i="40"/>
  <c r="AW90" i="40"/>
  <c r="AU90" i="40"/>
  <c r="AT90" i="40"/>
  <c r="AS90" i="40"/>
  <c r="AQ90" i="40"/>
  <c r="AP90" i="40"/>
  <c r="AN90" i="40"/>
  <c r="AM90" i="40"/>
  <c r="AE90" i="40"/>
  <c r="AB90" i="40"/>
  <c r="AA90" i="40"/>
  <c r="Z90" i="40"/>
  <c r="X90" i="40"/>
  <c r="W90" i="40"/>
  <c r="U90" i="40"/>
  <c r="O90" i="40"/>
  <c r="K90" i="40"/>
  <c r="CU89" i="40"/>
  <c r="BY89" i="40"/>
  <c r="BX89" i="40"/>
  <c r="BV89" i="40"/>
  <c r="BR89" i="40"/>
  <c r="BP89" i="40"/>
  <c r="CV89" i="40" s="1"/>
  <c r="BN89" i="40"/>
  <c r="BM89" i="40"/>
  <c r="BK89" i="40" s="1"/>
  <c r="BJ89" i="40" s="1"/>
  <c r="CT89" i="40" s="1"/>
  <c r="BL89" i="40"/>
  <c r="BH89" i="40"/>
  <c r="CX89" i="40" s="1"/>
  <c r="BF89" i="40"/>
  <c r="BD89" i="40"/>
  <c r="BB89" i="40"/>
  <c r="BA89" i="40"/>
  <c r="AY89" i="40" s="1"/>
  <c r="AX89" i="40" s="1"/>
  <c r="AZ89" i="40"/>
  <c r="AV89" i="40"/>
  <c r="AR89" i="40"/>
  <c r="AO89" i="40"/>
  <c r="G89" i="40" s="1"/>
  <c r="AL89" i="40"/>
  <c r="AK89" i="40"/>
  <c r="AH89" i="40" s="1"/>
  <c r="AJ89" i="40"/>
  <c r="AI89" i="40" s="1"/>
  <c r="AC89" i="40"/>
  <c r="Y89" i="40"/>
  <c r="H89" i="40" s="1"/>
  <c r="V89" i="40"/>
  <c r="S89" i="40"/>
  <c r="R89" i="40"/>
  <c r="Q89" i="40"/>
  <c r="N89" i="40"/>
  <c r="J89" i="40"/>
  <c r="I89" i="40"/>
  <c r="F89" i="40"/>
  <c r="E89" i="40" s="1"/>
  <c r="D89" i="40" s="1"/>
  <c r="CW88" i="40"/>
  <c r="BV88" i="40"/>
  <c r="BU88" i="40"/>
  <c r="BR88" i="40"/>
  <c r="CX88" i="40" s="1"/>
  <c r="BP88" i="40"/>
  <c r="CV88" i="40" s="1"/>
  <c r="BN88" i="40"/>
  <c r="BM88" i="40"/>
  <c r="BL88" i="40"/>
  <c r="BK88" i="40"/>
  <c r="BJ88" i="40" s="1"/>
  <c r="BH88" i="40"/>
  <c r="BF88" i="40"/>
  <c r="BD88" i="40"/>
  <c r="BB88" i="40"/>
  <c r="BA88" i="40"/>
  <c r="AZ88" i="40"/>
  <c r="AY88" i="40"/>
  <c r="AX88" i="40"/>
  <c r="AV88" i="40"/>
  <c r="C88" i="40" s="1"/>
  <c r="AR88" i="40"/>
  <c r="AO88" i="40"/>
  <c r="AL88" i="40"/>
  <c r="AK88" i="40"/>
  <c r="AI88" i="40" s="1"/>
  <c r="AJ88" i="40"/>
  <c r="AG88" i="40" s="1"/>
  <c r="AC88" i="40"/>
  <c r="Y88" i="40"/>
  <c r="V88" i="40"/>
  <c r="S88" i="40"/>
  <c r="F88" i="40" s="1"/>
  <c r="R88" i="40"/>
  <c r="O88" i="40" s="1"/>
  <c r="Q88" i="40"/>
  <c r="N88" i="40" s="1"/>
  <c r="J88" i="40"/>
  <c r="I88" i="40"/>
  <c r="CV87" i="40"/>
  <c r="BY87" i="40"/>
  <c r="BR87" i="40"/>
  <c r="BP87" i="40"/>
  <c r="BN87" i="40"/>
  <c r="BM87" i="40"/>
  <c r="BL87" i="40"/>
  <c r="BK87" i="40"/>
  <c r="BJ87" i="40"/>
  <c r="BH87" i="40"/>
  <c r="BF87" i="40"/>
  <c r="BD87" i="40"/>
  <c r="BB87" i="40"/>
  <c r="BA87" i="40"/>
  <c r="AZ87" i="40" s="1"/>
  <c r="AV87" i="40"/>
  <c r="AR87" i="40"/>
  <c r="AO87" i="40"/>
  <c r="AL87" i="40"/>
  <c r="AK87" i="40"/>
  <c r="AJ87" i="40"/>
  <c r="AI87" i="40" s="1"/>
  <c r="AH87" i="40"/>
  <c r="AG87" i="40"/>
  <c r="AF87" i="40"/>
  <c r="AC87" i="40"/>
  <c r="Y87" i="40"/>
  <c r="V87" i="40"/>
  <c r="BW87" i="40" s="1"/>
  <c r="S87" i="40"/>
  <c r="F87" i="40" s="1"/>
  <c r="E87" i="40" s="1"/>
  <c r="D87" i="40" s="1"/>
  <c r="R87" i="40"/>
  <c r="O87" i="40" s="1"/>
  <c r="Q87" i="40"/>
  <c r="P87" i="40" s="1"/>
  <c r="N87" i="40"/>
  <c r="M87" i="40"/>
  <c r="J87" i="40"/>
  <c r="I87" i="40"/>
  <c r="H87" i="40"/>
  <c r="G87" i="40"/>
  <c r="BY86" i="40"/>
  <c r="BW86" i="40"/>
  <c r="BV86" i="40"/>
  <c r="BR86" i="40"/>
  <c r="BP86" i="40"/>
  <c r="BN86" i="40"/>
  <c r="BM86" i="40"/>
  <c r="BL86" i="40" s="1"/>
  <c r="BH86" i="40"/>
  <c r="BF86" i="40"/>
  <c r="BD86" i="40"/>
  <c r="G86" i="40" s="1"/>
  <c r="BB86" i="40"/>
  <c r="F86" i="40" s="1"/>
  <c r="BA86" i="40"/>
  <c r="AY86" i="40" s="1"/>
  <c r="AX86" i="40" s="1"/>
  <c r="AZ86" i="40"/>
  <c r="AV86" i="40"/>
  <c r="AR86" i="40"/>
  <c r="AO86" i="40"/>
  <c r="AL86" i="40"/>
  <c r="AK86" i="40"/>
  <c r="AJ86" i="40"/>
  <c r="AI86" i="40"/>
  <c r="AH86" i="40"/>
  <c r="AF86" i="40" s="1"/>
  <c r="AG86" i="40"/>
  <c r="AC86" i="40"/>
  <c r="C86" i="40" s="1"/>
  <c r="Y86" i="40"/>
  <c r="V86" i="40"/>
  <c r="S86" i="40"/>
  <c r="R86" i="40"/>
  <c r="P86" i="40" s="1"/>
  <c r="Q86" i="40"/>
  <c r="N86" i="40" s="1"/>
  <c r="J86" i="40"/>
  <c r="I86" i="40"/>
  <c r="H86" i="40"/>
  <c r="E86" i="40"/>
  <c r="D86" i="40" s="1"/>
  <c r="BR85" i="40"/>
  <c r="BP85" i="40"/>
  <c r="BN85" i="40"/>
  <c r="BM85" i="40"/>
  <c r="BL85" i="40" s="1"/>
  <c r="BH85" i="40"/>
  <c r="BF85" i="40"/>
  <c r="BD85" i="40"/>
  <c r="BB85" i="40"/>
  <c r="BA85" i="40"/>
  <c r="AZ85" i="40"/>
  <c r="AY85" i="40"/>
  <c r="AX85" i="40"/>
  <c r="AV85" i="40"/>
  <c r="AR85" i="40"/>
  <c r="AO85" i="40"/>
  <c r="AL85" i="40"/>
  <c r="AK85" i="40"/>
  <c r="AH85" i="40" s="1"/>
  <c r="AF85" i="40" s="1"/>
  <c r="AJ85" i="40"/>
  <c r="AI85" i="40" s="1"/>
  <c r="AG85" i="40"/>
  <c r="AC85" i="40"/>
  <c r="Y85" i="40"/>
  <c r="V85" i="40"/>
  <c r="S85" i="40"/>
  <c r="R85" i="40"/>
  <c r="Q85" i="40"/>
  <c r="P85" i="40" s="1"/>
  <c r="O85" i="40"/>
  <c r="J85" i="40"/>
  <c r="I85" i="40"/>
  <c r="G85" i="40"/>
  <c r="F85" i="40"/>
  <c r="E85" i="40" s="1"/>
  <c r="C85" i="40"/>
  <c r="BR84" i="40"/>
  <c r="BP84" i="40"/>
  <c r="CV84" i="40" s="1"/>
  <c r="BN84" i="40"/>
  <c r="BM84" i="40"/>
  <c r="BL84" i="40"/>
  <c r="BK84" i="40"/>
  <c r="BJ84" i="40" s="1"/>
  <c r="CU84" i="40" s="1"/>
  <c r="BH84" i="40"/>
  <c r="CT84" i="40" s="1"/>
  <c r="BF84" i="40"/>
  <c r="BD84" i="40"/>
  <c r="BB84" i="40"/>
  <c r="BA84" i="40"/>
  <c r="AZ84" i="40"/>
  <c r="AY84" i="40"/>
  <c r="AX84" i="40" s="1"/>
  <c r="AV84" i="40"/>
  <c r="AR84" i="40"/>
  <c r="AO84" i="40"/>
  <c r="AL84" i="40"/>
  <c r="AK84" i="40"/>
  <c r="AI84" i="40" s="1"/>
  <c r="AJ84" i="40"/>
  <c r="AG84" i="40" s="1"/>
  <c r="AC84" i="40"/>
  <c r="Y84" i="40"/>
  <c r="V84" i="40"/>
  <c r="S84" i="40"/>
  <c r="R84" i="40"/>
  <c r="O84" i="40" s="1"/>
  <c r="Q84" i="40"/>
  <c r="J84" i="40"/>
  <c r="I84" i="40"/>
  <c r="C84" i="40"/>
  <c r="BR83" i="40"/>
  <c r="BP83" i="40"/>
  <c r="BN83" i="40"/>
  <c r="BN79" i="40" s="1"/>
  <c r="BM83" i="40"/>
  <c r="BH83" i="40"/>
  <c r="BF83" i="40"/>
  <c r="BD83" i="40"/>
  <c r="BB83" i="40"/>
  <c r="BA83" i="40"/>
  <c r="AZ83" i="40"/>
  <c r="AY83" i="40"/>
  <c r="AX83" i="40"/>
  <c r="AV83" i="40"/>
  <c r="AR83" i="40"/>
  <c r="H83" i="40" s="1"/>
  <c r="AO83" i="40"/>
  <c r="AL83" i="40"/>
  <c r="AK83" i="40"/>
  <c r="AJ83" i="40"/>
  <c r="AI83" i="40" s="1"/>
  <c r="AH83" i="40"/>
  <c r="AC83" i="40"/>
  <c r="Y83" i="40"/>
  <c r="V83" i="40"/>
  <c r="S83" i="40"/>
  <c r="R83" i="40"/>
  <c r="Q83" i="40"/>
  <c r="N83" i="40" s="1"/>
  <c r="J83" i="40"/>
  <c r="I83" i="40"/>
  <c r="C83" i="40"/>
  <c r="CC82" i="40"/>
  <c r="CB82" i="40"/>
  <c r="BR82" i="40"/>
  <c r="BP82" i="40"/>
  <c r="BN82" i="40"/>
  <c r="BM82" i="40"/>
  <c r="BH82" i="40"/>
  <c r="BF82" i="40"/>
  <c r="BD82" i="40"/>
  <c r="BB82" i="40"/>
  <c r="BA82" i="40"/>
  <c r="AZ82" i="40" s="1"/>
  <c r="AV82" i="40"/>
  <c r="AR82" i="40"/>
  <c r="H82" i="40" s="1"/>
  <c r="AO82" i="40"/>
  <c r="AL82" i="40"/>
  <c r="AK82" i="40"/>
  <c r="AH82" i="40" s="1"/>
  <c r="AJ82" i="40"/>
  <c r="AC82" i="40"/>
  <c r="C82" i="40" s="1"/>
  <c r="Y82" i="40"/>
  <c r="V82" i="40"/>
  <c r="S82" i="40"/>
  <c r="R82" i="40"/>
  <c r="Q82" i="40"/>
  <c r="P82" i="40"/>
  <c r="O82" i="40"/>
  <c r="J82" i="40"/>
  <c r="I82" i="40"/>
  <c r="BR81" i="40"/>
  <c r="BP81" i="40"/>
  <c r="BN81" i="40"/>
  <c r="BM81" i="40"/>
  <c r="BL81" i="40"/>
  <c r="BK81" i="40"/>
  <c r="BJ81" i="40"/>
  <c r="BH81" i="40"/>
  <c r="BF81" i="40"/>
  <c r="BD81" i="40"/>
  <c r="BB81" i="40"/>
  <c r="BA81" i="40"/>
  <c r="AZ81" i="40" s="1"/>
  <c r="AV81" i="40"/>
  <c r="AR81" i="40"/>
  <c r="AO81" i="40"/>
  <c r="AL81" i="40"/>
  <c r="F81" i="40" s="1"/>
  <c r="E81" i="40" s="1"/>
  <c r="AK81" i="40"/>
  <c r="AJ81" i="40"/>
  <c r="AC81" i="40"/>
  <c r="AC79" i="40" s="1"/>
  <c r="Y81" i="40"/>
  <c r="H81" i="40" s="1"/>
  <c r="V81" i="40"/>
  <c r="S81" i="40"/>
  <c r="R81" i="40"/>
  <c r="Q81" i="40"/>
  <c r="P81" i="40"/>
  <c r="O81" i="40"/>
  <c r="M81" i="40" s="1"/>
  <c r="N81" i="40"/>
  <c r="J81" i="40"/>
  <c r="I81" i="40"/>
  <c r="G81" i="40"/>
  <c r="CU80" i="40"/>
  <c r="CT80" i="40"/>
  <c r="BY80" i="40"/>
  <c r="BX80" i="40"/>
  <c r="BV80" i="40"/>
  <c r="BR80" i="40"/>
  <c r="BP80" i="40"/>
  <c r="BN80" i="40"/>
  <c r="BM80" i="40"/>
  <c r="BL80" i="40"/>
  <c r="BK80" i="40"/>
  <c r="BJ80" i="40"/>
  <c r="BH80" i="40"/>
  <c r="BF80" i="40"/>
  <c r="BD80" i="40"/>
  <c r="BB80" i="40"/>
  <c r="BB79" i="40" s="1"/>
  <c r="BA80" i="40"/>
  <c r="AZ80" i="40"/>
  <c r="AY80" i="40"/>
  <c r="AX80" i="40" s="1"/>
  <c r="AV80" i="40"/>
  <c r="AR80" i="40"/>
  <c r="AO80" i="40"/>
  <c r="AL80" i="40"/>
  <c r="AK80" i="40"/>
  <c r="AJ80" i="40"/>
  <c r="AI80" i="40" s="1"/>
  <c r="AH80" i="40"/>
  <c r="AC80" i="40"/>
  <c r="Y80" i="40"/>
  <c r="V80" i="40"/>
  <c r="BW80" i="40" s="1"/>
  <c r="S80" i="40"/>
  <c r="R80" i="40"/>
  <c r="Q80" i="40"/>
  <c r="N80" i="40"/>
  <c r="BU80" i="40" s="1"/>
  <c r="J80" i="40"/>
  <c r="C80" i="40" s="1"/>
  <c r="I80" i="40"/>
  <c r="I79" i="40" s="1"/>
  <c r="H80" i="40"/>
  <c r="BS79" i="40"/>
  <c r="BQ79" i="40"/>
  <c r="BO79" i="40"/>
  <c r="BI79" i="40"/>
  <c r="BG79" i="40"/>
  <c r="BE79" i="40"/>
  <c r="BC79" i="40"/>
  <c r="AW79" i="40"/>
  <c r="AU79" i="40"/>
  <c r="AT79" i="40"/>
  <c r="AS79" i="40"/>
  <c r="AQ79" i="40"/>
  <c r="AP79" i="40"/>
  <c r="AN79" i="40"/>
  <c r="AM79" i="40"/>
  <c r="AL79" i="40"/>
  <c r="AE79" i="40"/>
  <c r="AD79" i="40"/>
  <c r="AB79" i="40"/>
  <c r="AA79" i="40"/>
  <c r="Z79" i="40"/>
  <c r="X79" i="40"/>
  <c r="W79" i="40"/>
  <c r="W51" i="40" s="1"/>
  <c r="U79" i="40"/>
  <c r="T79" i="40"/>
  <c r="L79" i="40"/>
  <c r="K79" i="40"/>
  <c r="BY78" i="40"/>
  <c r="BX78" i="40"/>
  <c r="BW78" i="40"/>
  <c r="BU78" i="40"/>
  <c r="BR78" i="40"/>
  <c r="BP78" i="40"/>
  <c r="BN78" i="40"/>
  <c r="BM78" i="40"/>
  <c r="BL78" i="40"/>
  <c r="BK78" i="40"/>
  <c r="BJ78" i="40"/>
  <c r="BH78" i="40"/>
  <c r="BF78" i="40"/>
  <c r="BF73" i="40" s="1"/>
  <c r="BD78" i="40"/>
  <c r="BB78" i="40"/>
  <c r="F78" i="40" s="1"/>
  <c r="E78" i="40" s="1"/>
  <c r="D78" i="40" s="1"/>
  <c r="BA78" i="40"/>
  <c r="AV78" i="40"/>
  <c r="AR78" i="40"/>
  <c r="AO78" i="40"/>
  <c r="AL78" i="40"/>
  <c r="AK78" i="40"/>
  <c r="AJ78" i="40"/>
  <c r="AI78" i="40"/>
  <c r="AH78" i="40"/>
  <c r="AG78" i="40"/>
  <c r="AF78" i="40"/>
  <c r="AC78" i="40"/>
  <c r="Y78" i="40"/>
  <c r="V78" i="40"/>
  <c r="S78" i="40"/>
  <c r="R78" i="40"/>
  <c r="O78" i="40" s="1"/>
  <c r="Q78" i="40"/>
  <c r="P78" i="40" s="1"/>
  <c r="N78" i="40"/>
  <c r="BV78" i="40" s="1"/>
  <c r="J78" i="40"/>
  <c r="I78" i="40"/>
  <c r="H78" i="40"/>
  <c r="G78" i="40"/>
  <c r="BR77" i="40"/>
  <c r="BP77" i="40"/>
  <c r="BN77" i="40"/>
  <c r="BM77" i="40"/>
  <c r="BL77" i="40" s="1"/>
  <c r="BH77" i="40"/>
  <c r="BF77" i="40"/>
  <c r="BD77" i="40"/>
  <c r="BD73" i="40" s="1"/>
  <c r="BB77" i="40"/>
  <c r="BA77" i="40"/>
  <c r="AZ77" i="40"/>
  <c r="AY77" i="40"/>
  <c r="AX77" i="40" s="1"/>
  <c r="AV77" i="40"/>
  <c r="AR77" i="40"/>
  <c r="AO77" i="40"/>
  <c r="AL77" i="40"/>
  <c r="AK77" i="40"/>
  <c r="AJ77" i="40"/>
  <c r="AI77" i="40"/>
  <c r="AH77" i="40"/>
  <c r="AG77" i="40"/>
  <c r="AF77" i="40"/>
  <c r="AC77" i="40"/>
  <c r="Y77" i="40"/>
  <c r="V77" i="40"/>
  <c r="S77" i="40"/>
  <c r="R77" i="40"/>
  <c r="O77" i="40" s="1"/>
  <c r="Q77" i="40"/>
  <c r="P77" i="40" s="1"/>
  <c r="J77" i="40"/>
  <c r="I77" i="40"/>
  <c r="H77" i="40"/>
  <c r="G77" i="40"/>
  <c r="BX76" i="40"/>
  <c r="BW76" i="40"/>
  <c r="BV76" i="40"/>
  <c r="BU76" i="40"/>
  <c r="BR76" i="40"/>
  <c r="BP76" i="40"/>
  <c r="BP73" i="40" s="1"/>
  <c r="BN76" i="40"/>
  <c r="BM76" i="40"/>
  <c r="BL76" i="40" s="1"/>
  <c r="BH76" i="40"/>
  <c r="BF76" i="40"/>
  <c r="BD76" i="40"/>
  <c r="BB76" i="40"/>
  <c r="BA76" i="40"/>
  <c r="AZ76" i="40"/>
  <c r="AY76" i="40"/>
  <c r="AX76" i="40"/>
  <c r="AV76" i="40"/>
  <c r="AR76" i="40"/>
  <c r="AO76" i="40"/>
  <c r="AL76" i="40"/>
  <c r="AK76" i="40"/>
  <c r="AJ76" i="40"/>
  <c r="AI76" i="40" s="1"/>
  <c r="AH76" i="40"/>
  <c r="AG76" i="40"/>
  <c r="AF76" i="40"/>
  <c r="AC76" i="40"/>
  <c r="Y76" i="40"/>
  <c r="Y73" i="40" s="1"/>
  <c r="V76" i="40"/>
  <c r="S76" i="40"/>
  <c r="F76" i="40" s="1"/>
  <c r="R76" i="40"/>
  <c r="Q76" i="40"/>
  <c r="N76" i="40"/>
  <c r="J76" i="40"/>
  <c r="I76" i="40"/>
  <c r="BU75" i="40"/>
  <c r="BR75" i="40"/>
  <c r="BP75" i="40"/>
  <c r="BN75" i="40"/>
  <c r="BM75" i="40"/>
  <c r="BH75" i="40"/>
  <c r="BF75" i="40"/>
  <c r="BD75" i="40"/>
  <c r="BB75" i="40"/>
  <c r="BA75" i="40"/>
  <c r="AZ75" i="40"/>
  <c r="AY75" i="40"/>
  <c r="AX75" i="40"/>
  <c r="AV75" i="40"/>
  <c r="C75" i="40" s="1"/>
  <c r="AR75" i="40"/>
  <c r="AO75" i="40"/>
  <c r="AL75" i="40"/>
  <c r="AK75" i="40"/>
  <c r="AH75" i="40" s="1"/>
  <c r="AJ75" i="40"/>
  <c r="AI75" i="40" s="1"/>
  <c r="AC75" i="40"/>
  <c r="Y75" i="40"/>
  <c r="V75" i="40"/>
  <c r="S75" i="40"/>
  <c r="R75" i="40"/>
  <c r="O75" i="40" s="1"/>
  <c r="Q75" i="40"/>
  <c r="N75" i="40" s="1"/>
  <c r="J75" i="40"/>
  <c r="I75" i="40"/>
  <c r="BR74" i="40"/>
  <c r="BP74" i="40"/>
  <c r="BN74" i="40"/>
  <c r="BN73" i="40" s="1"/>
  <c r="BM74" i="40"/>
  <c r="BM73" i="40" s="1"/>
  <c r="BL74" i="40"/>
  <c r="BK74" i="40"/>
  <c r="BH74" i="40"/>
  <c r="BF74" i="40"/>
  <c r="BD74" i="40"/>
  <c r="BB74" i="40"/>
  <c r="BA74" i="40"/>
  <c r="AZ74" i="40"/>
  <c r="AY74" i="40"/>
  <c r="AX74" i="40"/>
  <c r="AV74" i="40"/>
  <c r="AR74" i="40"/>
  <c r="AO74" i="40"/>
  <c r="AO73" i="40" s="1"/>
  <c r="AL74" i="40"/>
  <c r="AK74" i="40"/>
  <c r="AJ74" i="40"/>
  <c r="AG74" i="40"/>
  <c r="AC74" i="40"/>
  <c r="Y74" i="40"/>
  <c r="H74" i="40" s="1"/>
  <c r="V74" i="40"/>
  <c r="S74" i="40"/>
  <c r="R74" i="40"/>
  <c r="O74" i="40" s="1"/>
  <c r="CD74" i="40" s="1"/>
  <c r="Q74" i="40"/>
  <c r="P74" i="40" s="1"/>
  <c r="J74" i="40"/>
  <c r="C74" i="40" s="1"/>
  <c r="I74" i="40"/>
  <c r="BS73" i="40"/>
  <c r="BQ73" i="40"/>
  <c r="BO73" i="40"/>
  <c r="BI73" i="40"/>
  <c r="BG73" i="40"/>
  <c r="BE73" i="40"/>
  <c r="BC73" i="40"/>
  <c r="BA73" i="40"/>
  <c r="AW73" i="40"/>
  <c r="AV73" i="40"/>
  <c r="AU73" i="40"/>
  <c r="AT73" i="40"/>
  <c r="AS73" i="40"/>
  <c r="AQ73" i="40"/>
  <c r="AP73" i="40"/>
  <c r="AN73" i="40"/>
  <c r="AM73" i="40"/>
  <c r="AL73" i="40"/>
  <c r="AK73" i="40"/>
  <c r="AJ73" i="40"/>
  <c r="AE73" i="40"/>
  <c r="AD73" i="40"/>
  <c r="AB73" i="40"/>
  <c r="AA73" i="40"/>
  <c r="Z73" i="40"/>
  <c r="X73" i="40"/>
  <c r="W73" i="40"/>
  <c r="U73" i="40"/>
  <c r="T73" i="40"/>
  <c r="L73" i="40"/>
  <c r="K73" i="40"/>
  <c r="J73" i="40"/>
  <c r="I73" i="40"/>
  <c r="BY72" i="40"/>
  <c r="BX72" i="40"/>
  <c r="BW72" i="40"/>
  <c r="BU72" i="40"/>
  <c r="BR72" i="40"/>
  <c r="BP72" i="40"/>
  <c r="BN72" i="40"/>
  <c r="BM72" i="40"/>
  <c r="BL72" i="40" s="1"/>
  <c r="BK72" i="40"/>
  <c r="BJ72" i="40" s="1"/>
  <c r="CU72" i="40" s="1"/>
  <c r="BH72" i="40"/>
  <c r="BF72" i="40"/>
  <c r="BD72" i="40"/>
  <c r="BB72" i="40"/>
  <c r="BA72" i="40"/>
  <c r="AZ72" i="40" s="1"/>
  <c r="AY72" i="40"/>
  <c r="AX72" i="40" s="1"/>
  <c r="AV72" i="40"/>
  <c r="AR72" i="40"/>
  <c r="AO72" i="40"/>
  <c r="AL72" i="40"/>
  <c r="AK72" i="40"/>
  <c r="AJ72" i="40"/>
  <c r="AI72" i="40"/>
  <c r="AH72" i="40"/>
  <c r="AF72" i="40" s="1"/>
  <c r="AG72" i="40"/>
  <c r="AC72" i="40"/>
  <c r="Y72" i="40"/>
  <c r="V72" i="40"/>
  <c r="S72" i="40"/>
  <c r="R72" i="40"/>
  <c r="O72" i="40" s="1"/>
  <c r="Q72" i="40"/>
  <c r="P72" i="40" s="1"/>
  <c r="N72" i="40"/>
  <c r="BV72" i="40" s="1"/>
  <c r="J72" i="40"/>
  <c r="I72" i="40"/>
  <c r="H72" i="40"/>
  <c r="G72" i="40"/>
  <c r="F72" i="40"/>
  <c r="E72" i="40" s="1"/>
  <c r="D72" i="40" s="1"/>
  <c r="BR71" i="40"/>
  <c r="CX71" i="40" s="1"/>
  <c r="BP71" i="40"/>
  <c r="BN71" i="40"/>
  <c r="BM71" i="40"/>
  <c r="BK71" i="40" s="1"/>
  <c r="BJ71" i="40" s="1"/>
  <c r="CU71" i="40" s="1"/>
  <c r="BL71" i="40"/>
  <c r="BH71" i="40"/>
  <c r="BF71" i="40"/>
  <c r="BD71" i="40"/>
  <c r="BB71" i="40"/>
  <c r="BA71" i="40"/>
  <c r="AZ71" i="40"/>
  <c r="AY71" i="40"/>
  <c r="AX71" i="40" s="1"/>
  <c r="AV71" i="40"/>
  <c r="AR71" i="40"/>
  <c r="AO71" i="40"/>
  <c r="AL71" i="40"/>
  <c r="AK71" i="40"/>
  <c r="AJ71" i="40"/>
  <c r="AI71" i="40"/>
  <c r="AH71" i="40"/>
  <c r="AG71" i="40"/>
  <c r="AF71" i="40"/>
  <c r="AC71" i="40"/>
  <c r="Y71" i="40"/>
  <c r="V71" i="40"/>
  <c r="S71" i="40"/>
  <c r="R71" i="40"/>
  <c r="O71" i="40" s="1"/>
  <c r="Q71" i="40"/>
  <c r="P71" i="40" s="1"/>
  <c r="J71" i="40"/>
  <c r="C71" i="40" s="1"/>
  <c r="I71" i="40"/>
  <c r="H71" i="40"/>
  <c r="F71" i="40"/>
  <c r="BU70" i="40"/>
  <c r="BR70" i="40"/>
  <c r="BP70" i="40"/>
  <c r="BN70" i="40"/>
  <c r="BM70" i="40"/>
  <c r="BH70" i="40"/>
  <c r="BF70" i="40"/>
  <c r="BD70" i="40"/>
  <c r="BB70" i="40"/>
  <c r="BA70" i="40"/>
  <c r="AZ70" i="40"/>
  <c r="AY70" i="40"/>
  <c r="AX70" i="40" s="1"/>
  <c r="AV70" i="40"/>
  <c r="AR70" i="40"/>
  <c r="AO70" i="40"/>
  <c r="AL70" i="40"/>
  <c r="AK70" i="40"/>
  <c r="AH70" i="40" s="1"/>
  <c r="AF70" i="40" s="1"/>
  <c r="AJ70" i="40"/>
  <c r="AI70" i="40" s="1"/>
  <c r="AG70" i="40"/>
  <c r="AC70" i="40"/>
  <c r="Y70" i="40"/>
  <c r="V70" i="40"/>
  <c r="S70" i="40"/>
  <c r="R70" i="40"/>
  <c r="Q70" i="40"/>
  <c r="N70" i="40" s="1"/>
  <c r="J70" i="40"/>
  <c r="I70" i="40"/>
  <c r="F70" i="40"/>
  <c r="C70" i="40"/>
  <c r="BR69" i="40"/>
  <c r="BP69" i="40"/>
  <c r="BN69" i="40"/>
  <c r="BM69" i="40"/>
  <c r="BH69" i="40"/>
  <c r="BF69" i="40"/>
  <c r="BD69" i="40"/>
  <c r="BB69" i="40"/>
  <c r="BA69" i="40"/>
  <c r="AZ69" i="40"/>
  <c r="AY69" i="40"/>
  <c r="AX69" i="40"/>
  <c r="AV69" i="40"/>
  <c r="AR69" i="40"/>
  <c r="AO69" i="40"/>
  <c r="AL69" i="40"/>
  <c r="AK69" i="40"/>
  <c r="AJ69" i="40"/>
  <c r="AC69" i="40"/>
  <c r="Y69" i="40"/>
  <c r="H69" i="40" s="1"/>
  <c r="V69" i="40"/>
  <c r="S69" i="40"/>
  <c r="R69" i="40"/>
  <c r="O69" i="40" s="1"/>
  <c r="Q69" i="40"/>
  <c r="J69" i="40"/>
  <c r="I69" i="40"/>
  <c r="C69" i="40"/>
  <c r="CU68" i="40"/>
  <c r="BR68" i="40"/>
  <c r="BP68" i="40"/>
  <c r="BN68" i="40"/>
  <c r="BM68" i="40"/>
  <c r="BL68" i="40" s="1"/>
  <c r="BK68" i="40"/>
  <c r="BJ68" i="40"/>
  <c r="BH68" i="40"/>
  <c r="BF68" i="40"/>
  <c r="H68" i="40" s="1"/>
  <c r="BD68" i="40"/>
  <c r="BB68" i="40"/>
  <c r="BA68" i="40"/>
  <c r="AV68" i="40"/>
  <c r="AR68" i="40"/>
  <c r="AO68" i="40"/>
  <c r="AL68" i="40"/>
  <c r="AK68" i="40"/>
  <c r="AJ68" i="40"/>
  <c r="AI68" i="40"/>
  <c r="AH68" i="40"/>
  <c r="AG68" i="40"/>
  <c r="AF68" i="40" s="1"/>
  <c r="AC68" i="40"/>
  <c r="Y68" i="40"/>
  <c r="V68" i="40"/>
  <c r="G68" i="40" s="1"/>
  <c r="S68" i="40"/>
  <c r="R68" i="40"/>
  <c r="Q68" i="40"/>
  <c r="P68" i="40"/>
  <c r="O68" i="40"/>
  <c r="N68" i="40"/>
  <c r="J68" i="40"/>
  <c r="I68" i="40"/>
  <c r="F68" i="40"/>
  <c r="BR67" i="40"/>
  <c r="BP67" i="40"/>
  <c r="BN67" i="40"/>
  <c r="BN62" i="40" s="1"/>
  <c r="BM67" i="40"/>
  <c r="BL67" i="40"/>
  <c r="BK67" i="40"/>
  <c r="BJ67" i="40"/>
  <c r="BH67" i="40"/>
  <c r="BF67" i="40"/>
  <c r="BD67" i="40"/>
  <c r="BB67" i="40"/>
  <c r="BA67" i="40"/>
  <c r="AZ67" i="40"/>
  <c r="AY67" i="40"/>
  <c r="AX67" i="40"/>
  <c r="AV67" i="40"/>
  <c r="C67" i="40" s="1"/>
  <c r="AR67" i="40"/>
  <c r="AO67" i="40"/>
  <c r="AL67" i="40"/>
  <c r="AK67" i="40"/>
  <c r="AH67" i="40" s="1"/>
  <c r="AJ67" i="40"/>
  <c r="AI67" i="40" s="1"/>
  <c r="AC67" i="40"/>
  <c r="Y67" i="40"/>
  <c r="V67" i="40"/>
  <c r="S67" i="40"/>
  <c r="R67" i="40"/>
  <c r="O67" i="40" s="1"/>
  <c r="Q67" i="40"/>
  <c r="J67" i="40"/>
  <c r="I67" i="40"/>
  <c r="BX66" i="40"/>
  <c r="BV66" i="40"/>
  <c r="BU66" i="40"/>
  <c r="BR66" i="40"/>
  <c r="BP66" i="40"/>
  <c r="BP62" i="40" s="1"/>
  <c r="BN66" i="40"/>
  <c r="BM66" i="40"/>
  <c r="BL66" i="40" s="1"/>
  <c r="BH66" i="40"/>
  <c r="BF66" i="40"/>
  <c r="BD66" i="40"/>
  <c r="G66" i="40" s="1"/>
  <c r="BB66" i="40"/>
  <c r="BA66" i="40"/>
  <c r="AZ66" i="40"/>
  <c r="AY66" i="40"/>
  <c r="AX66" i="40" s="1"/>
  <c r="AV66" i="40"/>
  <c r="AR66" i="40"/>
  <c r="AO66" i="40"/>
  <c r="AL66" i="40"/>
  <c r="AK66" i="40"/>
  <c r="AJ66" i="40"/>
  <c r="AI66" i="40" s="1"/>
  <c r="AH66" i="40"/>
  <c r="AG66" i="40"/>
  <c r="AF66" i="40"/>
  <c r="AC66" i="40"/>
  <c r="Y66" i="40"/>
  <c r="H66" i="40" s="1"/>
  <c r="V66" i="40"/>
  <c r="S66" i="40"/>
  <c r="R66" i="40"/>
  <c r="Q66" i="40"/>
  <c r="N66" i="40" s="1"/>
  <c r="J66" i="40"/>
  <c r="I66" i="40"/>
  <c r="BR65" i="40"/>
  <c r="BP65" i="40"/>
  <c r="BN65" i="40"/>
  <c r="BM65" i="40"/>
  <c r="BL65" i="40"/>
  <c r="BK65" i="40"/>
  <c r="BJ65" i="40"/>
  <c r="BH65" i="40"/>
  <c r="BF65" i="40"/>
  <c r="BD65" i="40"/>
  <c r="BB65" i="40"/>
  <c r="BA65" i="40"/>
  <c r="AZ65" i="40" s="1"/>
  <c r="AV65" i="40"/>
  <c r="AR65" i="40"/>
  <c r="AO65" i="40"/>
  <c r="AL65" i="40"/>
  <c r="AK65" i="40"/>
  <c r="AJ65" i="40"/>
  <c r="AH65" i="40"/>
  <c r="AC65" i="40"/>
  <c r="Y65" i="40"/>
  <c r="V65" i="40"/>
  <c r="S65" i="40"/>
  <c r="R65" i="40"/>
  <c r="Q65" i="40"/>
  <c r="P65" i="40"/>
  <c r="O65" i="40"/>
  <c r="J65" i="40"/>
  <c r="C65" i="40" s="1"/>
  <c r="I65" i="40"/>
  <c r="BX64" i="40"/>
  <c r="BR64" i="40"/>
  <c r="BP64" i="40"/>
  <c r="BN64" i="40"/>
  <c r="BM64" i="40"/>
  <c r="BL64" i="40"/>
  <c r="BK64" i="40"/>
  <c r="BJ64" i="40" s="1"/>
  <c r="BH64" i="40"/>
  <c r="BF64" i="40"/>
  <c r="H64" i="40" s="1"/>
  <c r="BD64" i="40"/>
  <c r="BB64" i="40"/>
  <c r="BA64" i="40"/>
  <c r="AZ64" i="40"/>
  <c r="AY64" i="40"/>
  <c r="AX64" i="40" s="1"/>
  <c r="AV64" i="40"/>
  <c r="AR64" i="40"/>
  <c r="AO64" i="40"/>
  <c r="AL64" i="40"/>
  <c r="AK64" i="40"/>
  <c r="AH64" i="40" s="1"/>
  <c r="AJ64" i="40"/>
  <c r="AG64" i="40" s="1"/>
  <c r="AF64" i="40" s="1"/>
  <c r="AC64" i="40"/>
  <c r="Y64" i="40"/>
  <c r="V64" i="40"/>
  <c r="BW64" i="40" s="1"/>
  <c r="S64" i="40"/>
  <c r="R64" i="40"/>
  <c r="Q64" i="40"/>
  <c r="P64" i="40"/>
  <c r="O64" i="40"/>
  <c r="N64" i="40"/>
  <c r="J64" i="40"/>
  <c r="C64" i="40" s="1"/>
  <c r="I64" i="40"/>
  <c r="G64" i="40"/>
  <c r="BY63" i="40"/>
  <c r="BX63" i="40"/>
  <c r="BV63" i="40"/>
  <c r="BR63" i="40"/>
  <c r="BP63" i="40"/>
  <c r="BN63" i="40"/>
  <c r="BM63" i="40"/>
  <c r="BL63" i="40"/>
  <c r="BK63" i="40"/>
  <c r="BJ63" i="40"/>
  <c r="BH63" i="40"/>
  <c r="BF63" i="40"/>
  <c r="BD63" i="40"/>
  <c r="BB63" i="40"/>
  <c r="F63" i="40" s="1"/>
  <c r="BA63" i="40"/>
  <c r="AY63" i="40" s="1"/>
  <c r="AX63" i="40" s="1"/>
  <c r="AZ63" i="40"/>
  <c r="AV63" i="40"/>
  <c r="AR63" i="40"/>
  <c r="AO63" i="40"/>
  <c r="AL63" i="40"/>
  <c r="AK63" i="40"/>
  <c r="AJ63" i="40"/>
  <c r="AG63" i="40" s="1"/>
  <c r="AI63" i="40"/>
  <c r="AH63" i="40"/>
  <c r="AC63" i="40"/>
  <c r="Y63" i="40"/>
  <c r="V63" i="40"/>
  <c r="BW63" i="40" s="1"/>
  <c r="S63" i="40"/>
  <c r="R63" i="40"/>
  <c r="Q63" i="40"/>
  <c r="P63" i="40" s="1"/>
  <c r="O63" i="40"/>
  <c r="N63" i="40"/>
  <c r="BU63" i="40" s="1"/>
  <c r="M63" i="40"/>
  <c r="J63" i="40"/>
  <c r="C63" i="40" s="1"/>
  <c r="I63" i="40"/>
  <c r="H63" i="40"/>
  <c r="BS62" i="40"/>
  <c r="BQ62" i="40"/>
  <c r="BO62" i="40"/>
  <c r="BI62" i="40"/>
  <c r="BG62" i="40"/>
  <c r="BE62" i="40"/>
  <c r="BC62" i="40"/>
  <c r="AW62" i="40"/>
  <c r="AU62" i="40"/>
  <c r="AT62" i="40"/>
  <c r="AS62" i="40"/>
  <c r="AQ62" i="40"/>
  <c r="AP62" i="40"/>
  <c r="AN62" i="40"/>
  <c r="AM62" i="40"/>
  <c r="AE62" i="40"/>
  <c r="AD62" i="40"/>
  <c r="AB62" i="40"/>
  <c r="AA62" i="40"/>
  <c r="Z62" i="40"/>
  <c r="X62" i="40"/>
  <c r="W62" i="40"/>
  <c r="U62" i="40"/>
  <c r="T62" i="40"/>
  <c r="L62" i="40"/>
  <c r="K62" i="40"/>
  <c r="BR61" i="40"/>
  <c r="BP61" i="40"/>
  <c r="BN61" i="40"/>
  <c r="BM61" i="40"/>
  <c r="BK61" i="40" s="1"/>
  <c r="BJ61" i="40" s="1"/>
  <c r="BL61" i="40"/>
  <c r="BH61" i="40"/>
  <c r="BF61" i="40"/>
  <c r="BD61" i="40"/>
  <c r="BB61" i="40"/>
  <c r="BA61" i="40"/>
  <c r="AY61" i="40" s="1"/>
  <c r="AX61" i="40" s="1"/>
  <c r="AZ61" i="40"/>
  <c r="AV61" i="40"/>
  <c r="AR61" i="40"/>
  <c r="AO61" i="40"/>
  <c r="G61" i="40" s="1"/>
  <c r="AL61" i="40"/>
  <c r="AK61" i="40"/>
  <c r="AJ61" i="40"/>
  <c r="AG61" i="40" s="1"/>
  <c r="AI61" i="40"/>
  <c r="AH61" i="40"/>
  <c r="AC61" i="40"/>
  <c r="Y61" i="40"/>
  <c r="V61" i="40"/>
  <c r="S61" i="40"/>
  <c r="R61" i="40"/>
  <c r="Q61" i="40"/>
  <c r="N61" i="40"/>
  <c r="J61" i="40"/>
  <c r="I61" i="40"/>
  <c r="F61" i="40"/>
  <c r="E61" i="40" s="1"/>
  <c r="BR60" i="40"/>
  <c r="BP60" i="40"/>
  <c r="G60" i="40" s="1"/>
  <c r="BN60" i="40"/>
  <c r="BM60" i="40"/>
  <c r="BL60" i="40"/>
  <c r="BK60" i="40"/>
  <c r="BJ60" i="40" s="1"/>
  <c r="BH60" i="40"/>
  <c r="BF60" i="40"/>
  <c r="BD60" i="40"/>
  <c r="BB60" i="40"/>
  <c r="BA60" i="40"/>
  <c r="AZ60" i="40" s="1"/>
  <c r="AV60" i="40"/>
  <c r="C60" i="40" s="1"/>
  <c r="AR60" i="40"/>
  <c r="AO60" i="40"/>
  <c r="AL60" i="40"/>
  <c r="AK60" i="40"/>
  <c r="AI60" i="40" s="1"/>
  <c r="AJ60" i="40"/>
  <c r="AH60" i="40"/>
  <c r="AF60" i="40" s="1"/>
  <c r="AG60" i="40"/>
  <c r="AC60" i="40"/>
  <c r="Y60" i="40"/>
  <c r="V60" i="40"/>
  <c r="S60" i="40"/>
  <c r="R60" i="40"/>
  <c r="P60" i="40" s="1"/>
  <c r="Q60" i="40"/>
  <c r="O60" i="40"/>
  <c r="N60" i="40"/>
  <c r="J60" i="40"/>
  <c r="I60" i="40"/>
  <c r="BW59" i="40"/>
  <c r="BV59" i="40"/>
  <c r="BR59" i="40"/>
  <c r="BP59" i="40"/>
  <c r="BN59" i="40"/>
  <c r="BM59" i="40"/>
  <c r="BL59" i="40" s="1"/>
  <c r="BH59" i="40"/>
  <c r="BF59" i="40"/>
  <c r="BD59" i="40"/>
  <c r="BB59" i="40"/>
  <c r="BA59" i="40"/>
  <c r="AY59" i="40" s="1"/>
  <c r="AX59" i="40" s="1"/>
  <c r="AZ59" i="40"/>
  <c r="AV59" i="40"/>
  <c r="AR59" i="40"/>
  <c r="AO59" i="40"/>
  <c r="G59" i="40" s="1"/>
  <c r="AL59" i="40"/>
  <c r="AK59" i="40"/>
  <c r="AJ59" i="40"/>
  <c r="AG59" i="40" s="1"/>
  <c r="AF59" i="40" s="1"/>
  <c r="AI59" i="40"/>
  <c r="AH59" i="40"/>
  <c r="AC59" i="40"/>
  <c r="Y59" i="40"/>
  <c r="H59" i="40" s="1"/>
  <c r="V59" i="40"/>
  <c r="S59" i="40"/>
  <c r="R59" i="40"/>
  <c r="Q59" i="40"/>
  <c r="N59" i="40"/>
  <c r="BY59" i="40" s="1"/>
  <c r="J59" i="40"/>
  <c r="C59" i="40" s="1"/>
  <c r="I59" i="40"/>
  <c r="F59" i="40"/>
  <c r="E59" i="40" s="1"/>
  <c r="D59" i="40" s="1"/>
  <c r="BR58" i="40"/>
  <c r="BP58" i="40"/>
  <c r="BN58" i="40"/>
  <c r="BM58" i="40"/>
  <c r="BL58" i="40"/>
  <c r="BK58" i="40"/>
  <c r="BJ58" i="40" s="1"/>
  <c r="BH58" i="40"/>
  <c r="BF58" i="40"/>
  <c r="BD58" i="40"/>
  <c r="BB58" i="40"/>
  <c r="BA58" i="40"/>
  <c r="AZ58" i="40" s="1"/>
  <c r="AV58" i="40"/>
  <c r="AR58" i="40"/>
  <c r="AO58" i="40"/>
  <c r="AL58" i="40"/>
  <c r="AK58" i="40"/>
  <c r="AJ58" i="40"/>
  <c r="AI58" i="40" s="1"/>
  <c r="AH58" i="40"/>
  <c r="AF58" i="40" s="1"/>
  <c r="AG58" i="40"/>
  <c r="AC58" i="40"/>
  <c r="Y58" i="40"/>
  <c r="H58" i="40" s="1"/>
  <c r="V58" i="40"/>
  <c r="S58" i="40"/>
  <c r="F58" i="40" s="1"/>
  <c r="R58" i="40"/>
  <c r="P58" i="40" s="1"/>
  <c r="Q58" i="40"/>
  <c r="N58" i="40"/>
  <c r="J58" i="40"/>
  <c r="I58" i="40"/>
  <c r="C58" i="40"/>
  <c r="BR57" i="40"/>
  <c r="BP57" i="40"/>
  <c r="BN57" i="40"/>
  <c r="BM57" i="40"/>
  <c r="BH57" i="40"/>
  <c r="BF57" i="40"/>
  <c r="BD57" i="40"/>
  <c r="BB57" i="40"/>
  <c r="BB57" i="39" s="1"/>
  <c r="BA57" i="40"/>
  <c r="AZ57" i="40" s="1"/>
  <c r="AV57" i="40"/>
  <c r="AR57" i="40"/>
  <c r="AO57" i="40"/>
  <c r="G57" i="40" s="1"/>
  <c r="AL57" i="40"/>
  <c r="AK57" i="40"/>
  <c r="AJ57" i="40"/>
  <c r="AG57" i="40" s="1"/>
  <c r="AI57" i="40"/>
  <c r="AH57" i="40"/>
  <c r="AC57" i="40"/>
  <c r="Y57" i="40"/>
  <c r="V57" i="40"/>
  <c r="S57" i="40"/>
  <c r="R57" i="40"/>
  <c r="Q57" i="40"/>
  <c r="N57" i="40"/>
  <c r="J57" i="40"/>
  <c r="I57" i="40"/>
  <c r="BR56" i="40"/>
  <c r="BP56" i="40"/>
  <c r="BN56" i="40"/>
  <c r="BM56" i="40"/>
  <c r="BL56" i="40"/>
  <c r="BH56" i="40"/>
  <c r="BF56" i="40"/>
  <c r="BD56" i="40"/>
  <c r="BB56" i="40"/>
  <c r="BA56" i="40"/>
  <c r="AV56" i="40"/>
  <c r="AR56" i="40"/>
  <c r="AO56" i="40"/>
  <c r="AL56" i="40"/>
  <c r="AK56" i="40"/>
  <c r="AH56" i="40" s="1"/>
  <c r="AF56" i="40" s="1"/>
  <c r="AJ56" i="40"/>
  <c r="AI56" i="40" s="1"/>
  <c r="AG56" i="40"/>
  <c r="AC56" i="40"/>
  <c r="Y56" i="40"/>
  <c r="V56" i="40"/>
  <c r="S56" i="40"/>
  <c r="R56" i="40"/>
  <c r="O56" i="40" s="1"/>
  <c r="Q56" i="40"/>
  <c r="N56" i="40"/>
  <c r="J56" i="40"/>
  <c r="I56" i="40"/>
  <c r="BR55" i="40"/>
  <c r="BP55" i="40"/>
  <c r="BN55" i="40"/>
  <c r="BM55" i="40"/>
  <c r="BH55" i="40"/>
  <c r="BF55" i="40"/>
  <c r="BD55" i="40"/>
  <c r="BB55" i="40"/>
  <c r="BA55" i="40"/>
  <c r="AZ55" i="40" s="1"/>
  <c r="AV55" i="40"/>
  <c r="AR55" i="40"/>
  <c r="AO55" i="40"/>
  <c r="G55" i="40" s="1"/>
  <c r="AL55" i="40"/>
  <c r="AK55" i="40"/>
  <c r="AJ55" i="40"/>
  <c r="AG55" i="40" s="1"/>
  <c r="AI55" i="40"/>
  <c r="AH55" i="40"/>
  <c r="AC55" i="40"/>
  <c r="AC52" i="40" s="1"/>
  <c r="Y55" i="40"/>
  <c r="H55" i="40" s="1"/>
  <c r="V55" i="40"/>
  <c r="S55" i="40"/>
  <c r="R55" i="40"/>
  <c r="Q55" i="40"/>
  <c r="N55" i="40"/>
  <c r="J55" i="40"/>
  <c r="I55" i="40"/>
  <c r="BR54" i="40"/>
  <c r="BP54" i="40"/>
  <c r="BN54" i="40"/>
  <c r="BN54" i="39" s="1"/>
  <c r="BM54" i="40"/>
  <c r="BL54" i="40"/>
  <c r="BH54" i="40"/>
  <c r="BF54" i="40"/>
  <c r="BD54" i="40"/>
  <c r="BB54" i="40"/>
  <c r="BA54" i="40"/>
  <c r="AV54" i="40"/>
  <c r="AR54" i="40"/>
  <c r="AO54" i="40"/>
  <c r="AL54" i="40"/>
  <c r="AL52" i="40" s="1"/>
  <c r="AK54" i="40"/>
  <c r="AJ54" i="40"/>
  <c r="AG54" i="40"/>
  <c r="AC54" i="40"/>
  <c r="Y54" i="40"/>
  <c r="V54" i="40"/>
  <c r="S54" i="40"/>
  <c r="F54" i="40" s="1"/>
  <c r="R54" i="40"/>
  <c r="O54" i="40" s="1"/>
  <c r="Q54" i="40"/>
  <c r="P54" i="40" s="1"/>
  <c r="N54" i="40"/>
  <c r="J54" i="40"/>
  <c r="I54" i="40"/>
  <c r="BX53" i="40"/>
  <c r="BR53" i="40"/>
  <c r="BP53" i="40"/>
  <c r="BN53" i="40"/>
  <c r="BN53" i="39" s="1"/>
  <c r="BM53" i="40"/>
  <c r="BM53" i="39" s="1"/>
  <c r="BH53" i="40"/>
  <c r="BF53" i="40"/>
  <c r="BD53" i="40"/>
  <c r="BB53" i="40"/>
  <c r="BA53" i="40"/>
  <c r="AZ53" i="40"/>
  <c r="AY53" i="40"/>
  <c r="AV53" i="40"/>
  <c r="AR53" i="40"/>
  <c r="AR52" i="40" s="1"/>
  <c r="AO53" i="40"/>
  <c r="AO52" i="40" s="1"/>
  <c r="AL53" i="40"/>
  <c r="AK53" i="40"/>
  <c r="AH53" i="40" s="1"/>
  <c r="AJ53" i="40"/>
  <c r="AI53" i="40"/>
  <c r="AC53" i="40"/>
  <c r="Y53" i="40"/>
  <c r="V53" i="40"/>
  <c r="V52" i="40" s="1"/>
  <c r="S53" i="40"/>
  <c r="S52" i="40" s="1"/>
  <c r="R53" i="40"/>
  <c r="O53" i="40" s="1"/>
  <c r="Q53" i="40"/>
  <c r="N53" i="40" s="1"/>
  <c r="P53" i="40"/>
  <c r="M53" i="40"/>
  <c r="J53" i="40"/>
  <c r="I53" i="40"/>
  <c r="G53" i="40"/>
  <c r="BS52" i="40"/>
  <c r="BQ52" i="40"/>
  <c r="BO52" i="40"/>
  <c r="BO52" i="39" s="1"/>
  <c r="BI52" i="40"/>
  <c r="BG52" i="40"/>
  <c r="BE52" i="40"/>
  <c r="BE51" i="40" s="1"/>
  <c r="BD52" i="40"/>
  <c r="BC52" i="40"/>
  <c r="BC52" i="39" s="1"/>
  <c r="AW52" i="40"/>
  <c r="AU52" i="40"/>
  <c r="AT52" i="40"/>
  <c r="AS52" i="40"/>
  <c r="AS51" i="40" s="1"/>
  <c r="AQ52" i="40"/>
  <c r="AQ51" i="40" s="1"/>
  <c r="AP52" i="40"/>
  <c r="AP51" i="40" s="1"/>
  <c r="AN52" i="40"/>
  <c r="AM52" i="40"/>
  <c r="AE52" i="40"/>
  <c r="AE51" i="40" s="1"/>
  <c r="AD52" i="40"/>
  <c r="AB52" i="40"/>
  <c r="AA52" i="40"/>
  <c r="Z52" i="40"/>
  <c r="X52" i="40"/>
  <c r="X51" i="40" s="1"/>
  <c r="W52" i="40"/>
  <c r="U52" i="40"/>
  <c r="U51" i="40" s="1"/>
  <c r="T52" i="40"/>
  <c r="Q52" i="40"/>
  <c r="L52" i="40"/>
  <c r="K52" i="40"/>
  <c r="BQ51" i="40"/>
  <c r="AU51" i="40"/>
  <c r="AT51" i="40"/>
  <c r="AN51" i="40"/>
  <c r="AM51" i="40"/>
  <c r="AD51" i="40"/>
  <c r="AB51" i="40"/>
  <c r="AA51" i="40"/>
  <c r="Z51" i="40"/>
  <c r="BW50" i="40"/>
  <c r="BV50" i="40"/>
  <c r="BR50" i="40"/>
  <c r="BP50" i="40"/>
  <c r="BP49" i="40" s="1"/>
  <c r="BN50" i="40"/>
  <c r="BM50" i="40"/>
  <c r="BL50" i="40" s="1"/>
  <c r="BL49" i="40" s="1"/>
  <c r="BH50" i="40"/>
  <c r="BH49" i="40" s="1"/>
  <c r="BF50" i="40"/>
  <c r="BF49" i="40" s="1"/>
  <c r="BD50" i="40"/>
  <c r="BD49" i="40" s="1"/>
  <c r="BB50" i="40"/>
  <c r="BA50" i="40"/>
  <c r="AZ50" i="40"/>
  <c r="AZ49" i="40" s="1"/>
  <c r="AV50" i="40"/>
  <c r="AR50" i="40"/>
  <c r="AO50" i="40"/>
  <c r="AL50" i="40"/>
  <c r="AK50" i="40"/>
  <c r="AJ50" i="40"/>
  <c r="AG50" i="40" s="1"/>
  <c r="AI50" i="40"/>
  <c r="AI49" i="40" s="1"/>
  <c r="AH50" i="40"/>
  <c r="AC50" i="40"/>
  <c r="Y50" i="40"/>
  <c r="V50" i="40"/>
  <c r="S50" i="40"/>
  <c r="R50" i="40"/>
  <c r="Q50" i="40"/>
  <c r="Q49" i="40" s="1"/>
  <c r="N50" i="40"/>
  <c r="BY50" i="40" s="1"/>
  <c r="J50" i="40"/>
  <c r="I50" i="40"/>
  <c r="I49" i="40" s="1"/>
  <c r="F50" i="40"/>
  <c r="BS49" i="40"/>
  <c r="BR49" i="40"/>
  <c r="BQ49" i="40"/>
  <c r="BO49" i="40"/>
  <c r="BN49" i="40"/>
  <c r="BI49" i="40"/>
  <c r="BG49" i="40"/>
  <c r="BE49" i="40"/>
  <c r="BE38" i="40" s="1"/>
  <c r="BC49" i="40"/>
  <c r="BB49" i="40"/>
  <c r="AW49" i="40"/>
  <c r="AV49" i="40"/>
  <c r="AU49" i="40"/>
  <c r="AT49" i="40"/>
  <c r="AS49" i="40"/>
  <c r="AR49" i="40"/>
  <c r="AQ49" i="40"/>
  <c r="AP49" i="40"/>
  <c r="AN49" i="40"/>
  <c r="AM49" i="40"/>
  <c r="AL49" i="40"/>
  <c r="AK49" i="40"/>
  <c r="AH49" i="40"/>
  <c r="AE49" i="40"/>
  <c r="AD49" i="40"/>
  <c r="AC49" i="40"/>
  <c r="AB49" i="40"/>
  <c r="AA49" i="40"/>
  <c r="Z49" i="40"/>
  <c r="X49" i="40"/>
  <c r="W49" i="40"/>
  <c r="V49" i="40"/>
  <c r="U49" i="40"/>
  <c r="T49" i="40"/>
  <c r="S49" i="40"/>
  <c r="L49" i="40"/>
  <c r="K49" i="40"/>
  <c r="F49" i="40"/>
  <c r="CD48" i="40"/>
  <c r="BR48" i="40"/>
  <c r="H48" i="40" s="1"/>
  <c r="BP48" i="40"/>
  <c r="BN48" i="40"/>
  <c r="BM48" i="40"/>
  <c r="BK48" i="40" s="1"/>
  <c r="BJ48" i="40" s="1"/>
  <c r="BL48" i="40"/>
  <c r="BH48" i="40"/>
  <c r="BF48" i="40"/>
  <c r="BD48" i="40"/>
  <c r="BB48" i="40"/>
  <c r="BA48" i="40"/>
  <c r="AZ48" i="40"/>
  <c r="AY48" i="40"/>
  <c r="AX48" i="40" s="1"/>
  <c r="AV48" i="40"/>
  <c r="AR48" i="40"/>
  <c r="AO48" i="40"/>
  <c r="AL48" i="40"/>
  <c r="AK48" i="40"/>
  <c r="AJ48" i="40"/>
  <c r="AI48" i="40"/>
  <c r="AH48" i="40"/>
  <c r="AG48" i="40"/>
  <c r="AF48" i="40" s="1"/>
  <c r="AC48" i="40"/>
  <c r="Y48" i="40"/>
  <c r="V48" i="40"/>
  <c r="S48" i="40"/>
  <c r="F48" i="40" s="1"/>
  <c r="R48" i="40"/>
  <c r="Q48" i="40"/>
  <c r="N48" i="40" s="1"/>
  <c r="P48" i="40"/>
  <c r="O48" i="40"/>
  <c r="J48" i="40"/>
  <c r="C48" i="40" s="1"/>
  <c r="I48" i="40"/>
  <c r="BR47" i="40"/>
  <c r="BP47" i="40"/>
  <c r="BN47" i="40"/>
  <c r="BM47" i="40"/>
  <c r="BL47" i="40" s="1"/>
  <c r="BK47" i="40"/>
  <c r="BJ47" i="40" s="1"/>
  <c r="BH47" i="40"/>
  <c r="BF47" i="40"/>
  <c r="BD47" i="40"/>
  <c r="BB47" i="40"/>
  <c r="BA47" i="40"/>
  <c r="AZ47" i="40" s="1"/>
  <c r="AV47" i="40"/>
  <c r="AR47" i="40"/>
  <c r="AO47" i="40"/>
  <c r="AL47" i="40"/>
  <c r="AK47" i="40"/>
  <c r="AH47" i="40" s="1"/>
  <c r="AJ47" i="40"/>
  <c r="AC47" i="40"/>
  <c r="Y47" i="40"/>
  <c r="V47" i="40"/>
  <c r="S47" i="40"/>
  <c r="R47" i="40"/>
  <c r="O47" i="40" s="1"/>
  <c r="Q47" i="40"/>
  <c r="J47" i="40"/>
  <c r="I47" i="40"/>
  <c r="H47" i="40"/>
  <c r="CD46" i="40"/>
  <c r="BR46" i="40"/>
  <c r="BP46" i="40"/>
  <c r="BN46" i="40"/>
  <c r="BM46" i="40"/>
  <c r="BH46" i="40"/>
  <c r="BH44" i="40" s="1"/>
  <c r="BF46" i="40"/>
  <c r="BF44" i="40" s="1"/>
  <c r="BD46" i="40"/>
  <c r="BB46" i="40"/>
  <c r="BA46" i="40"/>
  <c r="AV46" i="40"/>
  <c r="AR46" i="40"/>
  <c r="AO46" i="40"/>
  <c r="AL46" i="40"/>
  <c r="AK46" i="40"/>
  <c r="AJ46" i="40"/>
  <c r="AG46" i="40" s="1"/>
  <c r="AI46" i="40"/>
  <c r="AH46" i="40"/>
  <c r="AC46" i="40"/>
  <c r="AC44" i="40" s="1"/>
  <c r="Y46" i="40"/>
  <c r="V46" i="40"/>
  <c r="G46" i="40" s="1"/>
  <c r="S46" i="40"/>
  <c r="R46" i="40"/>
  <c r="Q46" i="40"/>
  <c r="N46" i="40" s="1"/>
  <c r="P46" i="40"/>
  <c r="O46" i="40"/>
  <c r="BZ46" i="40" s="1"/>
  <c r="J46" i="40"/>
  <c r="I46" i="40"/>
  <c r="I44" i="40" s="1"/>
  <c r="F46" i="40"/>
  <c r="BR45" i="40"/>
  <c r="BP45" i="40"/>
  <c r="BP44" i="40" s="1"/>
  <c r="BN45" i="40"/>
  <c r="BM45" i="40"/>
  <c r="BL45" i="40"/>
  <c r="BK45" i="40"/>
  <c r="BJ45" i="40" s="1"/>
  <c r="BH45" i="40"/>
  <c r="BF45" i="40"/>
  <c r="BD45" i="40"/>
  <c r="BD44" i="40" s="1"/>
  <c r="BB45" i="40"/>
  <c r="BB44" i="40" s="1"/>
  <c r="BA45" i="40"/>
  <c r="AZ45" i="40"/>
  <c r="AY45" i="40"/>
  <c r="AV45" i="40"/>
  <c r="AR45" i="40"/>
  <c r="AR44" i="40" s="1"/>
  <c r="AO45" i="40"/>
  <c r="AO44" i="40" s="1"/>
  <c r="AL45" i="40"/>
  <c r="AK45" i="40"/>
  <c r="AJ45" i="40"/>
  <c r="AI45" i="40" s="1"/>
  <c r="AC45" i="40"/>
  <c r="Y45" i="40"/>
  <c r="Y45" i="39" s="1"/>
  <c r="V45" i="40"/>
  <c r="S45" i="40"/>
  <c r="S45" i="39" s="1"/>
  <c r="R45" i="40"/>
  <c r="Q45" i="40"/>
  <c r="N45" i="40" s="1"/>
  <c r="J45" i="40"/>
  <c r="I45" i="40"/>
  <c r="BS44" i="40"/>
  <c r="BR44" i="40"/>
  <c r="BQ44" i="40"/>
  <c r="BO44" i="40"/>
  <c r="BI44" i="40"/>
  <c r="BG44" i="40"/>
  <c r="BE44" i="40"/>
  <c r="BC44" i="40"/>
  <c r="AW44" i="40"/>
  <c r="AU44" i="40"/>
  <c r="AT44" i="40"/>
  <c r="AT38" i="40" s="1"/>
  <c r="AT37" i="40" s="1"/>
  <c r="AS44" i="40"/>
  <c r="AS38" i="40" s="1"/>
  <c r="AS37" i="40" s="1"/>
  <c r="AQ44" i="40"/>
  <c r="AP44" i="40"/>
  <c r="AN44" i="40"/>
  <c r="AM44" i="40"/>
  <c r="AE44" i="40"/>
  <c r="AE38" i="40" s="1"/>
  <c r="AE37" i="40" s="1"/>
  <c r="AD44" i="40"/>
  <c r="AB44" i="40"/>
  <c r="AA44" i="40"/>
  <c r="AA44" i="39" s="1"/>
  <c r="Z44" i="40"/>
  <c r="Z44" i="39" s="1"/>
  <c r="Y44" i="40"/>
  <c r="Y44" i="39" s="1"/>
  <c r="X44" i="40"/>
  <c r="W44" i="40"/>
  <c r="U44" i="40"/>
  <c r="U44" i="39" s="1"/>
  <c r="T44" i="40"/>
  <c r="T44" i="39" s="1"/>
  <c r="L44" i="40"/>
  <c r="K44" i="40"/>
  <c r="CA43" i="40"/>
  <c r="BR43" i="40"/>
  <c r="BP43" i="40"/>
  <c r="G43" i="40" s="1"/>
  <c r="BN43" i="40"/>
  <c r="F43" i="40" s="1"/>
  <c r="E43" i="40" s="1"/>
  <c r="D43" i="40" s="1"/>
  <c r="BM43" i="40"/>
  <c r="BL43" i="40"/>
  <c r="BK43" i="40"/>
  <c r="BJ43" i="40" s="1"/>
  <c r="BH43" i="40"/>
  <c r="BF43" i="40"/>
  <c r="BD43" i="40"/>
  <c r="BB43" i="40"/>
  <c r="BA43" i="40"/>
  <c r="AY43" i="40" s="1"/>
  <c r="AX43" i="40" s="1"/>
  <c r="AZ43" i="40"/>
  <c r="AV43" i="40"/>
  <c r="AR43" i="40"/>
  <c r="AO43" i="40"/>
  <c r="AL43" i="40"/>
  <c r="AK43" i="40"/>
  <c r="AH43" i="40" s="1"/>
  <c r="AF43" i="40" s="1"/>
  <c r="AJ43" i="40"/>
  <c r="AI43" i="40"/>
  <c r="AG43" i="40"/>
  <c r="AC43" i="40"/>
  <c r="Y43" i="40"/>
  <c r="H43" i="40" s="1"/>
  <c r="V43" i="40"/>
  <c r="S43" i="40"/>
  <c r="R43" i="40"/>
  <c r="O43" i="40" s="1"/>
  <c r="Q43" i="40"/>
  <c r="J43" i="40"/>
  <c r="I43" i="40"/>
  <c r="BY42" i="40"/>
  <c r="BX42" i="40"/>
  <c r="BV42" i="40"/>
  <c r="BU42" i="40"/>
  <c r="BR42" i="40"/>
  <c r="H42" i="40" s="1"/>
  <c r="BP42" i="40"/>
  <c r="BN42" i="40"/>
  <c r="BM42" i="40"/>
  <c r="BK42" i="40" s="1"/>
  <c r="BJ42" i="40" s="1"/>
  <c r="BH42" i="40"/>
  <c r="BF42" i="40"/>
  <c r="BD42" i="40"/>
  <c r="BB42" i="40"/>
  <c r="F42" i="40" s="1"/>
  <c r="BA42" i="40"/>
  <c r="AZ42" i="40"/>
  <c r="AY42" i="40"/>
  <c r="AX42" i="40"/>
  <c r="AV42" i="40"/>
  <c r="AR42" i="40"/>
  <c r="AO42" i="40"/>
  <c r="AO39" i="40" s="1"/>
  <c r="AL42" i="40"/>
  <c r="AK42" i="40"/>
  <c r="AH42" i="40" s="1"/>
  <c r="AJ42" i="40"/>
  <c r="AI42" i="40"/>
  <c r="AG42" i="40"/>
  <c r="AF42" i="40"/>
  <c r="AC42" i="40"/>
  <c r="C42" i="40" s="1"/>
  <c r="Y42" i="40"/>
  <c r="V42" i="40"/>
  <c r="BW42" i="40" s="1"/>
  <c r="S42" i="40"/>
  <c r="S39" i="40" s="1"/>
  <c r="R42" i="40"/>
  <c r="Q42" i="40"/>
  <c r="P42" i="40"/>
  <c r="O42" i="40"/>
  <c r="N42" i="40"/>
  <c r="J42" i="40"/>
  <c r="I42" i="40"/>
  <c r="CD41" i="40"/>
  <c r="CB41" i="40"/>
  <c r="CA41" i="40"/>
  <c r="BY41" i="40"/>
  <c r="BX41" i="40"/>
  <c r="BW41" i="40"/>
  <c r="BR41" i="40"/>
  <c r="BP41" i="40"/>
  <c r="BN41" i="40"/>
  <c r="BM41" i="40"/>
  <c r="BK41" i="40" s="1"/>
  <c r="BL41" i="40"/>
  <c r="BJ41" i="40"/>
  <c r="BH41" i="40"/>
  <c r="BF41" i="40"/>
  <c r="H41" i="40" s="1"/>
  <c r="BD41" i="40"/>
  <c r="G41" i="40" s="1"/>
  <c r="BB41" i="40"/>
  <c r="BB39" i="40" s="1"/>
  <c r="BB38" i="40" s="1"/>
  <c r="BA41" i="40"/>
  <c r="AV41" i="40"/>
  <c r="AR41" i="40"/>
  <c r="AO41" i="40"/>
  <c r="AL41" i="40"/>
  <c r="AL39" i="40" s="1"/>
  <c r="AK41" i="40"/>
  <c r="AJ41" i="40"/>
  <c r="AI41" i="40"/>
  <c r="AH41" i="40"/>
  <c r="AG41" i="40"/>
  <c r="AF41" i="40"/>
  <c r="AC41" i="40"/>
  <c r="Y41" i="40"/>
  <c r="V41" i="40"/>
  <c r="S41" i="40"/>
  <c r="R41" i="40"/>
  <c r="P41" i="40" s="1"/>
  <c r="Q41" i="40"/>
  <c r="O41" i="40"/>
  <c r="CC41" i="40" s="1"/>
  <c r="N41" i="40"/>
  <c r="BV41" i="40" s="1"/>
  <c r="M41" i="40"/>
  <c r="J41" i="40"/>
  <c r="I41" i="40"/>
  <c r="C41" i="40"/>
  <c r="CB40" i="40"/>
  <c r="BZ40" i="40"/>
  <c r="BR40" i="40"/>
  <c r="BP40" i="40"/>
  <c r="BN40" i="40"/>
  <c r="BN39" i="40" s="1"/>
  <c r="BM40" i="40"/>
  <c r="BH40" i="40"/>
  <c r="BF40" i="40"/>
  <c r="BD40" i="40"/>
  <c r="BB40" i="40"/>
  <c r="BA40" i="40"/>
  <c r="AZ40" i="40"/>
  <c r="AY40" i="40"/>
  <c r="AX40" i="40" s="1"/>
  <c r="AV40" i="40"/>
  <c r="AR40" i="40"/>
  <c r="AR39" i="40" s="1"/>
  <c r="AR38" i="40" s="1"/>
  <c r="AO40" i="40"/>
  <c r="AL40" i="40"/>
  <c r="AK40" i="40"/>
  <c r="AJ40" i="40"/>
  <c r="AI40" i="40" s="1"/>
  <c r="AI39" i="40" s="1"/>
  <c r="AH40" i="40"/>
  <c r="AH39" i="40" s="1"/>
  <c r="AG40" i="40"/>
  <c r="AG39" i="40" s="1"/>
  <c r="AC40" i="40"/>
  <c r="C40" i="40" s="1"/>
  <c r="Y40" i="40"/>
  <c r="V40" i="40"/>
  <c r="S40" i="40"/>
  <c r="R40" i="40"/>
  <c r="Q40" i="40"/>
  <c r="N40" i="40" s="1"/>
  <c r="O40" i="40"/>
  <c r="CD40" i="40" s="1"/>
  <c r="J40" i="40"/>
  <c r="I40" i="40"/>
  <c r="I39" i="40" s="1"/>
  <c r="I38" i="40" s="1"/>
  <c r="H40" i="40"/>
  <c r="G40" i="40"/>
  <c r="F40" i="40"/>
  <c r="BS39" i="40"/>
  <c r="BS38" i="40" s="1"/>
  <c r="BQ39" i="40"/>
  <c r="BO39" i="40"/>
  <c r="BI39" i="40"/>
  <c r="BG39" i="40"/>
  <c r="BE39" i="40"/>
  <c r="BC39" i="40"/>
  <c r="AW39" i="40"/>
  <c r="AV39" i="40"/>
  <c r="AU39" i="40"/>
  <c r="AT39" i="40"/>
  <c r="AS39" i="40"/>
  <c r="AQ39" i="40"/>
  <c r="AP39" i="40"/>
  <c r="AN39" i="40"/>
  <c r="AN38" i="40" s="1"/>
  <c r="AM39" i="40"/>
  <c r="AK39" i="40"/>
  <c r="AE39" i="40"/>
  <c r="AD39" i="40"/>
  <c r="AB39" i="40"/>
  <c r="AA39" i="40"/>
  <c r="Z39" i="40"/>
  <c r="Y39" i="40"/>
  <c r="X39" i="40"/>
  <c r="X38" i="40" s="1"/>
  <c r="W39" i="40"/>
  <c r="V39" i="40"/>
  <c r="U39" i="40"/>
  <c r="T39" i="40"/>
  <c r="R39" i="40"/>
  <c r="L39" i="40"/>
  <c r="K39" i="40"/>
  <c r="J39" i="40"/>
  <c r="BQ38" i="40"/>
  <c r="BQ37" i="40" s="1"/>
  <c r="BO38" i="40"/>
  <c r="BI38" i="40"/>
  <c r="BG38" i="40"/>
  <c r="BC38" i="40"/>
  <c r="AW38" i="40"/>
  <c r="AU38" i="40"/>
  <c r="AU37" i="40" s="1"/>
  <c r="AQ38" i="40"/>
  <c r="AP38" i="40"/>
  <c r="AM38" i="40"/>
  <c r="AM37" i="40" s="1"/>
  <c r="AD38" i="40"/>
  <c r="AB38" i="40"/>
  <c r="W38" i="40"/>
  <c r="W37" i="40" s="1"/>
  <c r="U38" i="40"/>
  <c r="U38" i="39" s="1"/>
  <c r="T38" i="40"/>
  <c r="T38" i="39" s="1"/>
  <c r="K38" i="40"/>
  <c r="AP37" i="40"/>
  <c r="AN37" i="40"/>
  <c r="AB37" i="40"/>
  <c r="CC36" i="40"/>
  <c r="CB36" i="40"/>
  <c r="CA36" i="40"/>
  <c r="BU36" i="40"/>
  <c r="BR36" i="40"/>
  <c r="BP36" i="40"/>
  <c r="BN36" i="40"/>
  <c r="BM36" i="40"/>
  <c r="BL36" i="40"/>
  <c r="BK36" i="40"/>
  <c r="BH36" i="40"/>
  <c r="BH35" i="40" s="1"/>
  <c r="BF36" i="40"/>
  <c r="BD36" i="40"/>
  <c r="BB36" i="40"/>
  <c r="BA36" i="40"/>
  <c r="AZ36" i="40"/>
  <c r="AY36" i="40"/>
  <c r="AY35" i="40" s="1"/>
  <c r="AY34" i="40" s="1"/>
  <c r="AX36" i="40"/>
  <c r="AX35" i="40" s="1"/>
  <c r="AX34" i="40" s="1"/>
  <c r="AV36" i="40"/>
  <c r="AR36" i="40"/>
  <c r="AO36" i="40"/>
  <c r="AL36" i="40"/>
  <c r="AK36" i="40"/>
  <c r="AJ36" i="40"/>
  <c r="AG36" i="40" s="1"/>
  <c r="AI36" i="40"/>
  <c r="AI35" i="40" s="1"/>
  <c r="AI34" i="40" s="1"/>
  <c r="AC36" i="40"/>
  <c r="Y36" i="40"/>
  <c r="V36" i="40"/>
  <c r="S36" i="40"/>
  <c r="R36" i="40"/>
  <c r="Q36" i="40"/>
  <c r="Q35" i="40" s="1"/>
  <c r="Q34" i="40" s="1"/>
  <c r="P36" i="40"/>
  <c r="P35" i="40" s="1"/>
  <c r="P34" i="40" s="1"/>
  <c r="O36" i="40"/>
  <c r="BZ36" i="40" s="1"/>
  <c r="N36" i="40"/>
  <c r="J36" i="40"/>
  <c r="J35" i="40" s="1"/>
  <c r="I36" i="40"/>
  <c r="BS35" i="40"/>
  <c r="BR35" i="40"/>
  <c r="BR34" i="40" s="1"/>
  <c r="BQ35" i="40"/>
  <c r="BQ34" i="40" s="1"/>
  <c r="BP35" i="40"/>
  <c r="BO35" i="40"/>
  <c r="BO34" i="40" s="1"/>
  <c r="BN35" i="40"/>
  <c r="BM35" i="40"/>
  <c r="BL35" i="40"/>
  <c r="BL34" i="40" s="1"/>
  <c r="BI35" i="40"/>
  <c r="BG35" i="40"/>
  <c r="BF35" i="40"/>
  <c r="BE35" i="40"/>
  <c r="BD35" i="40"/>
  <c r="BD34" i="40" s="1"/>
  <c r="BC35" i="40"/>
  <c r="BC34" i="40" s="1"/>
  <c r="BB35" i="40"/>
  <c r="BA35" i="40"/>
  <c r="BA34" i="40" s="1"/>
  <c r="AZ35" i="40"/>
  <c r="AW35" i="40"/>
  <c r="AW34" i="40" s="1"/>
  <c r="AV35" i="40"/>
  <c r="AV34" i="40" s="1"/>
  <c r="AU35" i="40"/>
  <c r="AT35" i="40"/>
  <c r="AS35" i="40"/>
  <c r="AQ35" i="40"/>
  <c r="AP35" i="40"/>
  <c r="AP34" i="40" s="1"/>
  <c r="AO35" i="40"/>
  <c r="AO34" i="40" s="1"/>
  <c r="AN35" i="40"/>
  <c r="AM35" i="40"/>
  <c r="AM34" i="40" s="1"/>
  <c r="AL35" i="40"/>
  <c r="AJ35" i="40"/>
  <c r="AJ34" i="40" s="1"/>
  <c r="AE35" i="40"/>
  <c r="AD35" i="40"/>
  <c r="AC35" i="40"/>
  <c r="AB35" i="40"/>
  <c r="AB34" i="40" s="1"/>
  <c r="AA35" i="40"/>
  <c r="Z35" i="40"/>
  <c r="Y35" i="40"/>
  <c r="Y34" i="40" s="1"/>
  <c r="X35" i="40"/>
  <c r="W35" i="40"/>
  <c r="V35" i="40"/>
  <c r="U35" i="40"/>
  <c r="U34" i="40" s="1"/>
  <c r="T35" i="40"/>
  <c r="R35" i="40"/>
  <c r="N35" i="40"/>
  <c r="L35" i="40"/>
  <c r="K35" i="40"/>
  <c r="I35" i="40"/>
  <c r="BS34" i="40"/>
  <c r="BP34" i="40"/>
  <c r="BN34" i="40"/>
  <c r="BM34" i="40"/>
  <c r="BI34" i="40"/>
  <c r="BH34" i="40"/>
  <c r="BG34" i="40"/>
  <c r="BF34" i="40"/>
  <c r="BE34" i="40"/>
  <c r="BB34" i="40"/>
  <c r="AZ34" i="40"/>
  <c r="AU34" i="40"/>
  <c r="AT34" i="40"/>
  <c r="AS34" i="40"/>
  <c r="AQ34" i="40"/>
  <c r="AN34" i="40"/>
  <c r="AL34" i="40"/>
  <c r="AE34" i="40"/>
  <c r="AD34" i="40"/>
  <c r="AC34" i="40"/>
  <c r="Z34" i="40"/>
  <c r="X34" i="40"/>
  <c r="W34" i="40"/>
  <c r="R34" i="40"/>
  <c r="L34" i="40"/>
  <c r="J34" i="40"/>
  <c r="I34" i="40"/>
  <c r="BR33" i="40"/>
  <c r="BR32" i="40" s="1"/>
  <c r="BP33" i="40"/>
  <c r="BN33" i="40"/>
  <c r="BM33" i="40"/>
  <c r="BH33" i="40"/>
  <c r="BF33" i="40"/>
  <c r="BF32" i="40" s="1"/>
  <c r="BF31" i="40" s="1"/>
  <c r="BD33" i="40"/>
  <c r="BD32" i="40" s="1"/>
  <c r="BD31" i="40" s="1"/>
  <c r="BB33" i="40"/>
  <c r="BA33" i="40"/>
  <c r="AZ33" i="40"/>
  <c r="AY33" i="40"/>
  <c r="AY32" i="40" s="1"/>
  <c r="AY31" i="40" s="1"/>
  <c r="AX33" i="40"/>
  <c r="AX32" i="40" s="1"/>
  <c r="AX31" i="40" s="1"/>
  <c r="AV33" i="40"/>
  <c r="AR33" i="40"/>
  <c r="AR32" i="40" s="1"/>
  <c r="AR31" i="40" s="1"/>
  <c r="AO33" i="40"/>
  <c r="AO32" i="40" s="1"/>
  <c r="AL33" i="40"/>
  <c r="AK33" i="40"/>
  <c r="AK32" i="40" s="1"/>
  <c r="AK31" i="40" s="1"/>
  <c r="AJ33" i="40"/>
  <c r="AG33" i="40"/>
  <c r="AG32" i="40" s="1"/>
  <c r="AG31" i="40" s="1"/>
  <c r="AC33" i="40"/>
  <c r="Y33" i="40"/>
  <c r="V33" i="40"/>
  <c r="V32" i="40" s="1"/>
  <c r="V31" i="40" s="1"/>
  <c r="S33" i="40"/>
  <c r="S32" i="40" s="1"/>
  <c r="S31" i="40" s="1"/>
  <c r="R33" i="40"/>
  <c r="O33" i="40" s="1"/>
  <c r="Q33" i="40"/>
  <c r="N33" i="40" s="1"/>
  <c r="J33" i="40"/>
  <c r="I33" i="40"/>
  <c r="H33" i="40"/>
  <c r="H32" i="40" s="1"/>
  <c r="G33" i="40"/>
  <c r="G32" i="40" s="1"/>
  <c r="G31" i="40" s="1"/>
  <c r="BS32" i="40"/>
  <c r="BS31" i="40" s="1"/>
  <c r="BQ32" i="40"/>
  <c r="BP32" i="40"/>
  <c r="BP31" i="40" s="1"/>
  <c r="BO32" i="40"/>
  <c r="BO31" i="40" s="1"/>
  <c r="BN32" i="40"/>
  <c r="BN31" i="40" s="1"/>
  <c r="BI32" i="40"/>
  <c r="BH32" i="40"/>
  <c r="BH31" i="40" s="1"/>
  <c r="BG32" i="40"/>
  <c r="BG31" i="40" s="1"/>
  <c r="BE32" i="40"/>
  <c r="BE31" i="40" s="1"/>
  <c r="BC32" i="40"/>
  <c r="BB32" i="40"/>
  <c r="BB31" i="40" s="1"/>
  <c r="BA32" i="40"/>
  <c r="BA31" i="40" s="1"/>
  <c r="AZ32" i="40"/>
  <c r="AZ31" i="40" s="1"/>
  <c r="AW32" i="40"/>
  <c r="AU32" i="40"/>
  <c r="AT32" i="40"/>
  <c r="AT31" i="40" s="1"/>
  <c r="AS32" i="40"/>
  <c r="AS31" i="40" s="1"/>
  <c r="AQ32" i="40"/>
  <c r="AQ31" i="40" s="1"/>
  <c r="AP32" i="40"/>
  <c r="AN32" i="40"/>
  <c r="AN31" i="40" s="1"/>
  <c r="AM32" i="40"/>
  <c r="AM31" i="40" s="1"/>
  <c r="AL32" i="40"/>
  <c r="AL31" i="40" s="1"/>
  <c r="AJ32" i="40"/>
  <c r="AE32" i="40"/>
  <c r="AE31" i="40" s="1"/>
  <c r="AD32" i="40"/>
  <c r="AC32" i="40"/>
  <c r="AC31" i="40" s="1"/>
  <c r="AB32" i="40"/>
  <c r="AA32" i="40"/>
  <c r="Z32" i="40"/>
  <c r="Y32" i="40"/>
  <c r="Y31" i="40" s="1"/>
  <c r="X32" i="40"/>
  <c r="W32" i="40"/>
  <c r="U32" i="40"/>
  <c r="T32" i="40"/>
  <c r="Q32" i="40"/>
  <c r="Q31" i="40" s="1"/>
  <c r="L32" i="40"/>
  <c r="K32" i="40"/>
  <c r="J32" i="40"/>
  <c r="J31" i="40" s="1"/>
  <c r="I32" i="40"/>
  <c r="BR31" i="40"/>
  <c r="BQ31" i="40"/>
  <c r="BI31" i="40"/>
  <c r="BC31" i="40"/>
  <c r="AW31" i="40"/>
  <c r="AU31" i="40"/>
  <c r="AP31" i="40"/>
  <c r="AO31" i="40"/>
  <c r="AJ31" i="40"/>
  <c r="AD31" i="40"/>
  <c r="AB31" i="40"/>
  <c r="AA31" i="40"/>
  <c r="W31" i="40"/>
  <c r="U31" i="40"/>
  <c r="T31" i="40"/>
  <c r="I31" i="40"/>
  <c r="H31" i="40"/>
  <c r="BW30" i="40"/>
  <c r="BR30" i="40"/>
  <c r="BP30" i="40"/>
  <c r="BN30" i="40"/>
  <c r="BM30" i="40"/>
  <c r="BL30" i="40" s="1"/>
  <c r="BK30" i="40"/>
  <c r="BJ30" i="40"/>
  <c r="BJ29" i="40" s="1"/>
  <c r="BJ28" i="40" s="1"/>
  <c r="BH30" i="40"/>
  <c r="BF30" i="40"/>
  <c r="BD30" i="40"/>
  <c r="BB30" i="40"/>
  <c r="BB29" i="40" s="1"/>
  <c r="BB28" i="40" s="1"/>
  <c r="BA30" i="40"/>
  <c r="AY30" i="40"/>
  <c r="AV30" i="40"/>
  <c r="AV29" i="40" s="1"/>
  <c r="AV28" i="40" s="1"/>
  <c r="AR30" i="40"/>
  <c r="AO30" i="40"/>
  <c r="AO29" i="40" s="1"/>
  <c r="AO28" i="40" s="1"/>
  <c r="AL30" i="40"/>
  <c r="AK30" i="40"/>
  <c r="AJ30" i="40"/>
  <c r="AC30" i="40"/>
  <c r="Y30" i="40"/>
  <c r="Y29" i="40" s="1"/>
  <c r="Y28" i="40" s="1"/>
  <c r="V30" i="40"/>
  <c r="G30" i="40" s="1"/>
  <c r="S30" i="40"/>
  <c r="R30" i="40"/>
  <c r="P30" i="40" s="1"/>
  <c r="Q30" i="40"/>
  <c r="N30" i="40"/>
  <c r="J30" i="40"/>
  <c r="I30" i="40"/>
  <c r="I29" i="40" s="1"/>
  <c r="I28" i="40" s="1"/>
  <c r="F30" i="40"/>
  <c r="BS29" i="40"/>
  <c r="BS28" i="40" s="1"/>
  <c r="BR29" i="40"/>
  <c r="BR28" i="40" s="1"/>
  <c r="BQ29" i="40"/>
  <c r="BP29" i="40"/>
  <c r="BO29" i="40"/>
  <c r="BN29" i="40"/>
  <c r="BL29" i="40"/>
  <c r="BL28" i="40" s="1"/>
  <c r="BK29" i="40"/>
  <c r="BK28" i="40" s="1"/>
  <c r="BI29" i="40"/>
  <c r="BI28" i="40" s="1"/>
  <c r="BH29" i="40"/>
  <c r="BG29" i="40"/>
  <c r="BF29" i="40"/>
  <c r="BF28" i="40" s="1"/>
  <c r="BE29" i="40"/>
  <c r="BE28" i="40" s="1"/>
  <c r="BD29" i="40"/>
  <c r="BD28" i="40" s="1"/>
  <c r="BC29" i="40"/>
  <c r="AW29" i="40"/>
  <c r="AW28" i="40" s="1"/>
  <c r="AU29" i="40"/>
  <c r="AU28" i="40" s="1"/>
  <c r="AT29" i="40"/>
  <c r="AS29" i="40"/>
  <c r="AR29" i="40"/>
  <c r="AR28" i="40" s="1"/>
  <c r="AQ29" i="40"/>
  <c r="AQ28" i="40" s="1"/>
  <c r="AP29" i="40"/>
  <c r="AP28" i="40" s="1"/>
  <c r="AN29" i="40"/>
  <c r="AM29" i="40"/>
  <c r="AL29" i="40"/>
  <c r="AJ29" i="40"/>
  <c r="AJ28" i="40" s="1"/>
  <c r="AE29" i="40"/>
  <c r="AD29" i="40"/>
  <c r="AD28" i="40" s="1"/>
  <c r="AB29" i="40"/>
  <c r="AB28" i="40" s="1"/>
  <c r="AA29" i="40"/>
  <c r="Z29" i="40"/>
  <c r="X29" i="40"/>
  <c r="W29" i="40"/>
  <c r="V29" i="40"/>
  <c r="U29" i="40"/>
  <c r="T29" i="40"/>
  <c r="S29" i="40"/>
  <c r="S28" i="40" s="1"/>
  <c r="R29" i="40"/>
  <c r="Q29" i="40"/>
  <c r="P29" i="40"/>
  <c r="P28" i="40" s="1"/>
  <c r="N29" i="40"/>
  <c r="BU29" i="40" s="1"/>
  <c r="L29" i="40"/>
  <c r="K29" i="40"/>
  <c r="J29" i="40"/>
  <c r="G29" i="40"/>
  <c r="G28" i="40" s="1"/>
  <c r="BQ28" i="40"/>
  <c r="BP28" i="40"/>
  <c r="BO28" i="40"/>
  <c r="BN28" i="40"/>
  <c r="BH28" i="40"/>
  <c r="BG28" i="40"/>
  <c r="BC28" i="40"/>
  <c r="AT28" i="40"/>
  <c r="AS28" i="40"/>
  <c r="AN28" i="40"/>
  <c r="AM28" i="40"/>
  <c r="AL28" i="40"/>
  <c r="AE28" i="40"/>
  <c r="AA28" i="40"/>
  <c r="Z28" i="40"/>
  <c r="X28" i="40"/>
  <c r="W28" i="40"/>
  <c r="T28" i="40"/>
  <c r="R28" i="40"/>
  <c r="Q28" i="40"/>
  <c r="L28" i="40"/>
  <c r="K28" i="40"/>
  <c r="J28" i="40"/>
  <c r="BR27" i="40"/>
  <c r="BP27" i="40"/>
  <c r="BN27" i="40"/>
  <c r="BN26" i="40" s="1"/>
  <c r="BN25" i="40" s="1"/>
  <c r="BM27" i="40"/>
  <c r="BL27" i="40"/>
  <c r="BK27" i="40"/>
  <c r="BJ27" i="40"/>
  <c r="BH27" i="40"/>
  <c r="BF27" i="40"/>
  <c r="BF26" i="40" s="1"/>
  <c r="BF25" i="40" s="1"/>
  <c r="BD27" i="40"/>
  <c r="BD26" i="40" s="1"/>
  <c r="BD25" i="40" s="1"/>
  <c r="BB27" i="40"/>
  <c r="BA27" i="40"/>
  <c r="AZ27" i="40" s="1"/>
  <c r="AZ26" i="40" s="1"/>
  <c r="AZ25" i="40" s="1"/>
  <c r="AV27" i="40"/>
  <c r="AR27" i="40"/>
  <c r="AR26" i="40" s="1"/>
  <c r="AO27" i="40"/>
  <c r="AL27" i="40"/>
  <c r="AK27" i="40"/>
  <c r="AK26" i="40" s="1"/>
  <c r="AK25" i="40" s="1"/>
  <c r="AJ27" i="40"/>
  <c r="AJ26" i="40" s="1"/>
  <c r="AI27" i="40"/>
  <c r="AI26" i="40" s="1"/>
  <c r="AH27" i="40"/>
  <c r="AG27" i="40"/>
  <c r="AF27" i="40" s="1"/>
  <c r="AC27" i="40"/>
  <c r="AC26" i="40" s="1"/>
  <c r="Y27" i="40"/>
  <c r="V27" i="40"/>
  <c r="G27" i="40" s="1"/>
  <c r="G26" i="40" s="1"/>
  <c r="G25" i="40" s="1"/>
  <c r="S27" i="40"/>
  <c r="R27" i="40"/>
  <c r="O27" i="40" s="1"/>
  <c r="CA27" i="40" s="1"/>
  <c r="Q27" i="40"/>
  <c r="J27" i="40"/>
  <c r="I27" i="40"/>
  <c r="I26" i="40" s="1"/>
  <c r="I25" i="40" s="1"/>
  <c r="H27" i="40"/>
  <c r="H26" i="40" s="1"/>
  <c r="BS26" i="40"/>
  <c r="BR26" i="40"/>
  <c r="BQ26" i="40"/>
  <c r="BP26" i="40"/>
  <c r="BP25" i="40" s="1"/>
  <c r="BO26" i="40"/>
  <c r="BO25" i="40" s="1"/>
  <c r="BM26" i="40"/>
  <c r="BM25" i="40" s="1"/>
  <c r="BL26" i="40"/>
  <c r="BK26" i="40"/>
  <c r="BJ26" i="40"/>
  <c r="BJ25" i="40" s="1"/>
  <c r="BI26" i="40"/>
  <c r="BI25" i="40" s="1"/>
  <c r="BH26" i="40"/>
  <c r="BH25" i="40" s="1"/>
  <c r="BG26" i="40"/>
  <c r="BE26" i="40"/>
  <c r="BC26" i="40"/>
  <c r="BB26" i="40"/>
  <c r="BB25" i="40" s="1"/>
  <c r="BA26" i="40"/>
  <c r="BA25" i="40" s="1"/>
  <c r="AW26" i="40"/>
  <c r="AV26" i="40"/>
  <c r="AV25" i="40" s="1"/>
  <c r="AU26" i="40"/>
  <c r="AU25" i="40" s="1"/>
  <c r="AT26" i="40"/>
  <c r="AT25" i="40" s="1"/>
  <c r="AS26" i="40"/>
  <c r="AQ26" i="40"/>
  <c r="AP26" i="40"/>
  <c r="AO26" i="40"/>
  <c r="AN26" i="40"/>
  <c r="AN25" i="40" s="1"/>
  <c r="AM26" i="40"/>
  <c r="AM25" i="40" s="1"/>
  <c r="AH26" i="40"/>
  <c r="AH25" i="40" s="1"/>
  <c r="AF26" i="40"/>
  <c r="AF25" i="40" s="1"/>
  <c r="AE26" i="40"/>
  <c r="AD26" i="40"/>
  <c r="AB26" i="40"/>
  <c r="AA26" i="40"/>
  <c r="Z26" i="40"/>
  <c r="Z25" i="40" s="1"/>
  <c r="Y26" i="40"/>
  <c r="Y25" i="40" s="1"/>
  <c r="X26" i="40"/>
  <c r="W26" i="40"/>
  <c r="W25" i="40" s="1"/>
  <c r="V26" i="40"/>
  <c r="U26" i="40"/>
  <c r="T26" i="40"/>
  <c r="S26" i="40"/>
  <c r="S25" i="40" s="1"/>
  <c r="R26" i="40"/>
  <c r="R25" i="40" s="1"/>
  <c r="L26" i="40"/>
  <c r="K26" i="40"/>
  <c r="BS25" i="40"/>
  <c r="BR25" i="40"/>
  <c r="BQ25" i="40"/>
  <c r="BL25" i="40"/>
  <c r="BK25" i="40"/>
  <c r="BG25" i="40"/>
  <c r="BE25" i="40"/>
  <c r="BC25" i="40"/>
  <c r="AW25" i="40"/>
  <c r="AS25" i="40"/>
  <c r="AR25" i="40"/>
  <c r="AQ25" i="40"/>
  <c r="AP25" i="40"/>
  <c r="AO25" i="40"/>
  <c r="AJ25" i="40"/>
  <c r="AI25" i="40"/>
  <c r="AE25" i="40"/>
  <c r="AD25" i="40"/>
  <c r="AC25" i="40"/>
  <c r="AB25" i="40"/>
  <c r="AA25" i="40"/>
  <c r="X25" i="40"/>
  <c r="V25" i="40"/>
  <c r="U25" i="40"/>
  <c r="H25" i="40"/>
  <c r="BR24" i="40"/>
  <c r="BP24" i="40"/>
  <c r="BP22" i="40" s="1"/>
  <c r="BN24" i="40"/>
  <c r="BM24" i="40"/>
  <c r="BL24" i="40"/>
  <c r="BK24" i="40"/>
  <c r="BJ24" i="40" s="1"/>
  <c r="BH24" i="40"/>
  <c r="BF24" i="40"/>
  <c r="BD24" i="40"/>
  <c r="BB24" i="40"/>
  <c r="BA24" i="40"/>
  <c r="AZ24" i="40"/>
  <c r="AV24" i="40"/>
  <c r="AR24" i="40"/>
  <c r="AO24" i="40"/>
  <c r="AO22" i="40" s="1"/>
  <c r="AL24" i="40"/>
  <c r="AK24" i="40"/>
  <c r="AJ24" i="40"/>
  <c r="AG24" i="40"/>
  <c r="AC24" i="40"/>
  <c r="C24" i="40" s="1"/>
  <c r="Y24" i="40"/>
  <c r="V24" i="40"/>
  <c r="S24" i="40"/>
  <c r="R24" i="40"/>
  <c r="R22" i="40" s="1"/>
  <c r="Q24" i="40"/>
  <c r="P24" i="40"/>
  <c r="O24" i="40"/>
  <c r="N24" i="40"/>
  <c r="BW24" i="40" s="1"/>
  <c r="J24" i="40"/>
  <c r="I24" i="40"/>
  <c r="F24" i="40"/>
  <c r="CC23" i="40"/>
  <c r="CB23" i="40"/>
  <c r="CA23" i="40"/>
  <c r="BU23" i="40"/>
  <c r="BR23" i="40"/>
  <c r="BP23" i="40"/>
  <c r="BN23" i="40"/>
  <c r="BM23" i="40"/>
  <c r="BL23" i="40"/>
  <c r="BL22" i="40" s="1"/>
  <c r="BK23" i="40"/>
  <c r="BJ23" i="40" s="1"/>
  <c r="BJ22" i="40" s="1"/>
  <c r="BH23" i="40"/>
  <c r="BH22" i="40" s="1"/>
  <c r="BF23" i="40"/>
  <c r="BD23" i="40"/>
  <c r="BB23" i="40"/>
  <c r="BA23" i="40"/>
  <c r="AZ23" i="40" s="1"/>
  <c r="AZ22" i="40" s="1"/>
  <c r="AY23" i="40"/>
  <c r="AX23" i="40" s="1"/>
  <c r="AV23" i="40"/>
  <c r="AR23" i="40"/>
  <c r="AO23" i="40"/>
  <c r="AL23" i="40"/>
  <c r="AK23" i="40"/>
  <c r="AH23" i="40" s="1"/>
  <c r="AJ23" i="40"/>
  <c r="AG23" i="40" s="1"/>
  <c r="AC23" i="40"/>
  <c r="Y23" i="40"/>
  <c r="V23" i="40"/>
  <c r="S23" i="40"/>
  <c r="R23" i="40"/>
  <c r="Q23" i="40"/>
  <c r="Q22" i="40" s="1"/>
  <c r="P23" i="40"/>
  <c r="O23" i="40"/>
  <c r="N23" i="40"/>
  <c r="M23" i="40"/>
  <c r="J23" i="40"/>
  <c r="C23" i="40" s="1"/>
  <c r="I23" i="40"/>
  <c r="BS22" i="40"/>
  <c r="BR22" i="40"/>
  <c r="BQ22" i="40"/>
  <c r="BO22" i="40"/>
  <c r="BN22" i="40"/>
  <c r="BM22" i="40"/>
  <c r="BI22" i="40"/>
  <c r="BG22" i="40"/>
  <c r="BF22" i="40"/>
  <c r="BE22" i="40"/>
  <c r="BD22" i="40"/>
  <c r="BC22" i="40"/>
  <c r="BB22" i="40"/>
  <c r="AW22" i="40"/>
  <c r="AV22" i="40"/>
  <c r="AU22" i="40"/>
  <c r="AT22" i="40"/>
  <c r="AS22" i="40"/>
  <c r="AQ22" i="40"/>
  <c r="AP22" i="40"/>
  <c r="AN22" i="40"/>
  <c r="AM22" i="40"/>
  <c r="AL22" i="40"/>
  <c r="AE22" i="40"/>
  <c r="AD22" i="40"/>
  <c r="AB22" i="40"/>
  <c r="AA22" i="40"/>
  <c r="Z22" i="40"/>
  <c r="X22" i="40"/>
  <c r="W22" i="40"/>
  <c r="V22" i="40"/>
  <c r="U22" i="40"/>
  <c r="T22" i="40"/>
  <c r="T9" i="40" s="1"/>
  <c r="L22" i="40"/>
  <c r="K22" i="40"/>
  <c r="J22" i="40"/>
  <c r="I22" i="40"/>
  <c r="BY21" i="40"/>
  <c r="BX21" i="40"/>
  <c r="BW21" i="40"/>
  <c r="BV21" i="40"/>
  <c r="BR21" i="40"/>
  <c r="BP21" i="40"/>
  <c r="BN21" i="40"/>
  <c r="BM21" i="40"/>
  <c r="BL21" i="40" s="1"/>
  <c r="BK21" i="40"/>
  <c r="BJ21" i="40" s="1"/>
  <c r="BH21" i="40"/>
  <c r="BF21" i="40"/>
  <c r="BD21" i="40"/>
  <c r="BB21" i="40"/>
  <c r="F21" i="40" s="1"/>
  <c r="E21" i="40" s="1"/>
  <c r="D21" i="40" s="1"/>
  <c r="BA21" i="40"/>
  <c r="AY21" i="40" s="1"/>
  <c r="AX21" i="40" s="1"/>
  <c r="AX18" i="40" s="1"/>
  <c r="AZ21" i="40"/>
  <c r="AZ18" i="40" s="1"/>
  <c r="AV21" i="40"/>
  <c r="AR21" i="40"/>
  <c r="AO21" i="40"/>
  <c r="AL21" i="40"/>
  <c r="AK21" i="40"/>
  <c r="AH21" i="40" s="1"/>
  <c r="AJ21" i="40"/>
  <c r="AI21" i="40" s="1"/>
  <c r="AC21" i="40"/>
  <c r="C21" i="40" s="1"/>
  <c r="Y21" i="40"/>
  <c r="V21" i="40"/>
  <c r="S21" i="40"/>
  <c r="R21" i="40"/>
  <c r="P21" i="40" s="1"/>
  <c r="Q21" i="40"/>
  <c r="N21" i="40"/>
  <c r="BU21" i="40" s="1"/>
  <c r="J21" i="40"/>
  <c r="I21" i="40"/>
  <c r="H21" i="40"/>
  <c r="G21" i="40"/>
  <c r="BW20" i="40"/>
  <c r="BV20" i="40"/>
  <c r="BU20" i="40"/>
  <c r="BR20" i="40"/>
  <c r="BP20" i="40"/>
  <c r="BN20" i="40"/>
  <c r="BM20" i="40"/>
  <c r="BL20" i="40" s="1"/>
  <c r="BH20" i="40"/>
  <c r="BF20" i="40"/>
  <c r="BF18" i="40" s="1"/>
  <c r="BD20" i="40"/>
  <c r="BB20" i="40"/>
  <c r="BA20" i="40"/>
  <c r="AZ20" i="40"/>
  <c r="AY20" i="40"/>
  <c r="AX20" i="40"/>
  <c r="AV20" i="40"/>
  <c r="AR20" i="40"/>
  <c r="AO20" i="40"/>
  <c r="AL20" i="40"/>
  <c r="AK20" i="40"/>
  <c r="AJ20" i="40"/>
  <c r="AI20" i="40"/>
  <c r="AH20" i="40"/>
  <c r="AF20" i="40" s="1"/>
  <c r="AG20" i="40"/>
  <c r="AC20" i="40"/>
  <c r="Y20" i="40"/>
  <c r="V20" i="40"/>
  <c r="V18" i="40" s="1"/>
  <c r="S20" i="40"/>
  <c r="R20" i="40"/>
  <c r="Q20" i="40"/>
  <c r="N20" i="40"/>
  <c r="J20" i="40"/>
  <c r="C20" i="40" s="1"/>
  <c r="I20" i="40"/>
  <c r="I18" i="40" s="1"/>
  <c r="F20" i="40"/>
  <c r="BR19" i="40"/>
  <c r="BP19" i="40"/>
  <c r="BN19" i="40"/>
  <c r="BM19" i="40"/>
  <c r="BK19" i="40" s="1"/>
  <c r="BH19" i="40"/>
  <c r="BH18" i="40" s="1"/>
  <c r="BF19" i="40"/>
  <c r="BD19" i="40"/>
  <c r="BB19" i="40"/>
  <c r="BA19" i="40"/>
  <c r="AZ19" i="40"/>
  <c r="AY19" i="40"/>
  <c r="AX19" i="40"/>
  <c r="AV19" i="40"/>
  <c r="AV18" i="40" s="1"/>
  <c r="AR19" i="40"/>
  <c r="AR18" i="40" s="1"/>
  <c r="AO19" i="40"/>
  <c r="AL19" i="40"/>
  <c r="AK19" i="40"/>
  <c r="AJ19" i="40"/>
  <c r="AI19" i="40"/>
  <c r="AG19" i="40"/>
  <c r="AC19" i="40"/>
  <c r="Y19" i="40"/>
  <c r="V19" i="40"/>
  <c r="S19" i="40"/>
  <c r="R19" i="40"/>
  <c r="O19" i="40" s="1"/>
  <c r="Q19" i="40"/>
  <c r="P19" i="40" s="1"/>
  <c r="J19" i="40"/>
  <c r="I19" i="40"/>
  <c r="H19" i="40"/>
  <c r="G19" i="40"/>
  <c r="BS18" i="40"/>
  <c r="BR18" i="40"/>
  <c r="BQ18" i="40"/>
  <c r="BP18" i="40"/>
  <c r="BO18" i="40"/>
  <c r="BO9" i="40" s="1"/>
  <c r="BO8" i="40" s="1"/>
  <c r="BN18" i="40"/>
  <c r="BI18" i="40"/>
  <c r="BG18" i="40"/>
  <c r="BE18" i="40"/>
  <c r="BD18" i="40"/>
  <c r="BC18" i="40"/>
  <c r="AW18" i="40"/>
  <c r="AU18" i="40"/>
  <c r="AT18" i="40"/>
  <c r="AS18" i="40"/>
  <c r="AQ18" i="40"/>
  <c r="AP18" i="40"/>
  <c r="AO18" i="40"/>
  <c r="AN18" i="40"/>
  <c r="AM18" i="40"/>
  <c r="AL18" i="40"/>
  <c r="AE18" i="40"/>
  <c r="AD18" i="40"/>
  <c r="AC18" i="40"/>
  <c r="AB18" i="40"/>
  <c r="AA18" i="40"/>
  <c r="Z18" i="40"/>
  <c r="Y18" i="40"/>
  <c r="X18" i="40"/>
  <c r="W18" i="40"/>
  <c r="U18" i="40"/>
  <c r="T18" i="40"/>
  <c r="L18" i="40"/>
  <c r="K18" i="40"/>
  <c r="J18" i="40"/>
  <c r="CA17" i="40"/>
  <c r="BZ17" i="40"/>
  <c r="BR17" i="40"/>
  <c r="BP17" i="40"/>
  <c r="BN17" i="40"/>
  <c r="BN15" i="40" s="1"/>
  <c r="BM17" i="40"/>
  <c r="BL17" i="40"/>
  <c r="BK17" i="40"/>
  <c r="BJ17" i="40" s="1"/>
  <c r="BH17" i="40"/>
  <c r="BH15" i="40" s="1"/>
  <c r="BF17" i="40"/>
  <c r="BF15" i="40" s="1"/>
  <c r="BD17" i="40"/>
  <c r="BD15" i="40" s="1"/>
  <c r="BB17" i="40"/>
  <c r="BA17" i="40"/>
  <c r="AZ17" i="40" s="1"/>
  <c r="AY17" i="40"/>
  <c r="AX17" i="40" s="1"/>
  <c r="AV17" i="40"/>
  <c r="AR17" i="40"/>
  <c r="AR15" i="40" s="1"/>
  <c r="AO17" i="40"/>
  <c r="AL17" i="40"/>
  <c r="F17" i="40" s="1"/>
  <c r="E17" i="40" s="1"/>
  <c r="AK17" i="40"/>
  <c r="AH17" i="40" s="1"/>
  <c r="AJ17" i="40"/>
  <c r="AI17" i="40" s="1"/>
  <c r="AG17" i="40"/>
  <c r="AC17" i="40"/>
  <c r="Y17" i="40"/>
  <c r="V17" i="40"/>
  <c r="G17" i="40" s="1"/>
  <c r="S17" i="40"/>
  <c r="R17" i="40"/>
  <c r="Q17" i="40"/>
  <c r="P17" i="40"/>
  <c r="O17" i="40"/>
  <c r="CD17" i="40" s="1"/>
  <c r="N17" i="40"/>
  <c r="M17" i="40"/>
  <c r="J17" i="40"/>
  <c r="I17" i="40"/>
  <c r="CD16" i="40"/>
  <c r="BR16" i="40"/>
  <c r="BP16" i="40"/>
  <c r="BP15" i="40" s="1"/>
  <c r="BN16" i="40"/>
  <c r="BM16" i="40"/>
  <c r="BK16" i="40" s="1"/>
  <c r="BL16" i="40"/>
  <c r="BL15" i="40" s="1"/>
  <c r="BH16" i="40"/>
  <c r="BF16" i="40"/>
  <c r="BD16" i="40"/>
  <c r="BB16" i="40"/>
  <c r="BB15" i="40" s="1"/>
  <c r="BA16" i="40"/>
  <c r="BA15" i="40" s="1"/>
  <c r="AV16" i="40"/>
  <c r="AR16" i="40"/>
  <c r="AO16" i="40"/>
  <c r="AL16" i="40"/>
  <c r="F16" i="40" s="1"/>
  <c r="AK16" i="40"/>
  <c r="AI16" i="40" s="1"/>
  <c r="AJ16" i="40"/>
  <c r="AG16" i="40"/>
  <c r="AC16" i="40"/>
  <c r="AC15" i="40" s="1"/>
  <c r="Y16" i="40"/>
  <c r="Y15" i="40" s="1"/>
  <c r="V16" i="40"/>
  <c r="V15" i="40" s="1"/>
  <c r="S16" i="40"/>
  <c r="R16" i="40"/>
  <c r="Q16" i="40"/>
  <c r="P16" i="40"/>
  <c r="P15" i="40" s="1"/>
  <c r="O16" i="40"/>
  <c r="CC16" i="40" s="1"/>
  <c r="N16" i="40"/>
  <c r="M16" i="40" s="1"/>
  <c r="M15" i="40" s="1"/>
  <c r="J16" i="40"/>
  <c r="I16" i="40"/>
  <c r="G16" i="40"/>
  <c r="G15" i="40" s="1"/>
  <c r="BS15" i="40"/>
  <c r="BR15" i="40"/>
  <c r="BQ15" i="40"/>
  <c r="BO15" i="40"/>
  <c r="BI15" i="40"/>
  <c r="BG15" i="40"/>
  <c r="BE15" i="40"/>
  <c r="BC15" i="40"/>
  <c r="AW15" i="40"/>
  <c r="AV15" i="40"/>
  <c r="AU15" i="40"/>
  <c r="AU9" i="40" s="1"/>
  <c r="AU8" i="40" s="1"/>
  <c r="AT15" i="40"/>
  <c r="AS15" i="40"/>
  <c r="AQ15" i="40"/>
  <c r="AP15" i="40"/>
  <c r="AN15" i="40"/>
  <c r="AN9" i="40" s="1"/>
  <c r="AN8" i="40" s="1"/>
  <c r="AM15" i="40"/>
  <c r="AG15" i="40"/>
  <c r="AE15" i="40"/>
  <c r="AD15" i="40"/>
  <c r="AB15" i="40"/>
  <c r="AA15" i="40"/>
  <c r="Z15" i="40"/>
  <c r="Z9" i="40" s="1"/>
  <c r="X15" i="40"/>
  <c r="W15" i="40"/>
  <c r="U15" i="40"/>
  <c r="T15" i="40"/>
  <c r="S15" i="40"/>
  <c r="R15" i="40"/>
  <c r="Q15" i="40"/>
  <c r="L15" i="40"/>
  <c r="K15" i="40"/>
  <c r="J15" i="40"/>
  <c r="I15" i="40"/>
  <c r="BX14" i="40"/>
  <c r="BV14" i="40"/>
  <c r="BR14" i="40"/>
  <c r="BP14" i="40"/>
  <c r="BN14" i="40"/>
  <c r="BM14" i="40"/>
  <c r="BL14" i="40"/>
  <c r="BK14" i="40"/>
  <c r="BJ14" i="40" s="1"/>
  <c r="BH14" i="40"/>
  <c r="BF14" i="40"/>
  <c r="BD14" i="40"/>
  <c r="BB14" i="40"/>
  <c r="BA14" i="40"/>
  <c r="AZ14" i="40"/>
  <c r="AY14" i="40"/>
  <c r="AX14" i="40" s="1"/>
  <c r="AV14" i="40"/>
  <c r="AR14" i="40"/>
  <c r="AO14" i="40"/>
  <c r="AL14" i="40"/>
  <c r="AK14" i="40"/>
  <c r="AH14" i="40" s="1"/>
  <c r="AJ14" i="40"/>
  <c r="AG14" i="40"/>
  <c r="AF14" i="40" s="1"/>
  <c r="AC14" i="40"/>
  <c r="Y14" i="40"/>
  <c r="H14" i="40" s="1"/>
  <c r="V14" i="40"/>
  <c r="G14" i="40" s="1"/>
  <c r="S14" i="40"/>
  <c r="F14" i="40" s="1"/>
  <c r="R14" i="40"/>
  <c r="Q14" i="40"/>
  <c r="P14" i="40" s="1"/>
  <c r="O14" i="40"/>
  <c r="N14" i="40"/>
  <c r="M14" i="40" s="1"/>
  <c r="J14" i="40"/>
  <c r="C14" i="40" s="1"/>
  <c r="I14" i="40"/>
  <c r="CD13" i="40"/>
  <c r="CC13" i="40"/>
  <c r="CA13" i="40"/>
  <c r="BV13" i="40"/>
  <c r="BR13" i="40"/>
  <c r="BP13" i="40"/>
  <c r="BN13" i="40"/>
  <c r="BM13" i="40"/>
  <c r="BL13" i="40"/>
  <c r="BK13" i="40"/>
  <c r="BJ13" i="40" s="1"/>
  <c r="BH13" i="40"/>
  <c r="BF13" i="40"/>
  <c r="BD13" i="40"/>
  <c r="BB13" i="40"/>
  <c r="BA13" i="40"/>
  <c r="AY13" i="40" s="1"/>
  <c r="AX13" i="40" s="1"/>
  <c r="AZ13" i="40"/>
  <c r="AV13" i="40"/>
  <c r="AR13" i="40"/>
  <c r="AO13" i="40"/>
  <c r="AL13" i="40"/>
  <c r="AL10" i="40" s="1"/>
  <c r="AK13" i="40"/>
  <c r="AH13" i="40" s="1"/>
  <c r="AJ13" i="40"/>
  <c r="AI13" i="40" s="1"/>
  <c r="AC13" i="40"/>
  <c r="Y13" i="40"/>
  <c r="H13" i="40" s="1"/>
  <c r="V13" i="40"/>
  <c r="BW13" i="40" s="1"/>
  <c r="S13" i="40"/>
  <c r="F13" i="40" s="1"/>
  <c r="R13" i="40"/>
  <c r="Q13" i="40"/>
  <c r="P13" i="40" s="1"/>
  <c r="O13" i="40"/>
  <c r="BZ13" i="40" s="1"/>
  <c r="N13" i="40"/>
  <c r="BX13" i="40" s="1"/>
  <c r="M13" i="40"/>
  <c r="J13" i="40"/>
  <c r="J10" i="40" s="1"/>
  <c r="J9" i="40" s="1"/>
  <c r="I13" i="40"/>
  <c r="C13" i="40"/>
  <c r="BR12" i="40"/>
  <c r="BP12" i="40"/>
  <c r="BP10" i="40" s="1"/>
  <c r="BN12" i="40"/>
  <c r="BN10" i="40" s="1"/>
  <c r="BM12" i="40"/>
  <c r="BL12" i="40" s="1"/>
  <c r="BH12" i="40"/>
  <c r="BF12" i="40"/>
  <c r="BD12" i="40"/>
  <c r="BB12" i="40"/>
  <c r="BA12" i="40"/>
  <c r="AZ12" i="40" s="1"/>
  <c r="AV12" i="40"/>
  <c r="AR12" i="40"/>
  <c r="H12" i="40" s="1"/>
  <c r="AO12" i="40"/>
  <c r="G12" i="40" s="1"/>
  <c r="AL12" i="40"/>
  <c r="AK12" i="40"/>
  <c r="AJ12" i="40"/>
  <c r="AI12" i="40"/>
  <c r="AH12" i="40"/>
  <c r="AG12" i="40"/>
  <c r="AF12" i="40" s="1"/>
  <c r="AC12" i="40"/>
  <c r="AC10" i="40" s="1"/>
  <c r="Y12" i="40"/>
  <c r="V12" i="40"/>
  <c r="S12" i="40"/>
  <c r="R12" i="40"/>
  <c r="Q12" i="40"/>
  <c r="N12" i="40" s="1"/>
  <c r="P12" i="40"/>
  <c r="O12" i="40"/>
  <c r="CD12" i="40" s="1"/>
  <c r="J12" i="40"/>
  <c r="I12" i="40"/>
  <c r="F12" i="40"/>
  <c r="E12" i="40" s="1"/>
  <c r="CC11" i="40"/>
  <c r="CB11" i="40"/>
  <c r="BU11" i="40"/>
  <c r="BR11" i="40"/>
  <c r="BP11" i="40"/>
  <c r="BN11" i="40"/>
  <c r="BM11" i="40"/>
  <c r="BL11" i="40" s="1"/>
  <c r="BL10" i="40" s="1"/>
  <c r="BK11" i="40"/>
  <c r="BJ11" i="40"/>
  <c r="BH11" i="40"/>
  <c r="BH10" i="40" s="1"/>
  <c r="BH9" i="40" s="1"/>
  <c r="BH8" i="40" s="1"/>
  <c r="BF11" i="40"/>
  <c r="BD11" i="40"/>
  <c r="BB11" i="40"/>
  <c r="BA11" i="40"/>
  <c r="BA10" i="40" s="1"/>
  <c r="AZ11" i="40"/>
  <c r="AY11" i="40"/>
  <c r="AX11" i="40" s="1"/>
  <c r="AV11" i="40"/>
  <c r="AV10" i="40" s="1"/>
  <c r="AV9" i="40" s="1"/>
  <c r="AR11" i="40"/>
  <c r="AO11" i="40"/>
  <c r="AO10" i="40" s="1"/>
  <c r="AL11" i="40"/>
  <c r="AK11" i="40"/>
  <c r="AH11" i="40" s="1"/>
  <c r="AH10" i="40" s="1"/>
  <c r="AJ11" i="40"/>
  <c r="AI11" i="40" s="1"/>
  <c r="AC11" i="40"/>
  <c r="C11" i="40" s="1"/>
  <c r="Y11" i="40"/>
  <c r="H11" i="40" s="1"/>
  <c r="H10" i="40" s="1"/>
  <c r="V11" i="40"/>
  <c r="G11" i="40" s="1"/>
  <c r="S11" i="40"/>
  <c r="S10" i="40" s="1"/>
  <c r="R11" i="40"/>
  <c r="R10" i="40" s="1"/>
  <c r="Q11" i="40"/>
  <c r="P11" i="40"/>
  <c r="O11" i="40"/>
  <c r="CA11" i="40" s="1"/>
  <c r="N11" i="40"/>
  <c r="BY11" i="40" s="1"/>
  <c r="M11" i="40"/>
  <c r="J11" i="40"/>
  <c r="I11" i="40"/>
  <c r="F11" i="40"/>
  <c r="F10" i="40" s="1"/>
  <c r="BS10" i="40"/>
  <c r="BS9" i="40" s="1"/>
  <c r="BS8" i="40" s="1"/>
  <c r="BR10" i="40"/>
  <c r="BR9" i="40" s="1"/>
  <c r="BR8" i="40" s="1"/>
  <c r="BQ10" i="40"/>
  <c r="BQ9" i="40" s="1"/>
  <c r="BQ8" i="40" s="1"/>
  <c r="BO10" i="40"/>
  <c r="BI10" i="40"/>
  <c r="BG10" i="40"/>
  <c r="BF10" i="40"/>
  <c r="BF9" i="40" s="1"/>
  <c r="BF8" i="40" s="1"/>
  <c r="BE10" i="40"/>
  <c r="BE9" i="40" s="1"/>
  <c r="BE8" i="40" s="1"/>
  <c r="BD10" i="40"/>
  <c r="BD9" i="40" s="1"/>
  <c r="BC10" i="40"/>
  <c r="BC9" i="40" s="1"/>
  <c r="BC8" i="40" s="1"/>
  <c r="BB10" i="40"/>
  <c r="AW10" i="40"/>
  <c r="AW9" i="40" s="1"/>
  <c r="AW8" i="40" s="1"/>
  <c r="AU10" i="40"/>
  <c r="AT10" i="40"/>
  <c r="AS10" i="40"/>
  <c r="AQ10" i="40"/>
  <c r="AQ9" i="40" s="1"/>
  <c r="AQ8" i="40" s="1"/>
  <c r="AP10" i="40"/>
  <c r="AP9" i="40" s="1"/>
  <c r="AP8" i="40" s="1"/>
  <c r="AN10" i="40"/>
  <c r="AM10" i="40"/>
  <c r="AE10" i="40"/>
  <c r="AD10" i="40"/>
  <c r="AD9" i="40" s="1"/>
  <c r="AD8" i="40" s="1"/>
  <c r="AB10" i="40"/>
  <c r="AB9" i="40" s="1"/>
  <c r="AB8" i="40" s="1"/>
  <c r="AA10" i="40"/>
  <c r="AA9" i="40" s="1"/>
  <c r="Z10" i="40"/>
  <c r="X10" i="40"/>
  <c r="W10" i="40"/>
  <c r="W9" i="40" s="1"/>
  <c r="W8" i="40" s="1"/>
  <c r="U10" i="40"/>
  <c r="U9" i="40" s="1"/>
  <c r="T10" i="40"/>
  <c r="L10" i="40"/>
  <c r="K10" i="40"/>
  <c r="I10" i="40"/>
  <c r="I9" i="40" s="1"/>
  <c r="I8" i="40" s="1"/>
  <c r="BI9" i="40"/>
  <c r="BI8" i="40" s="1"/>
  <c r="BG9" i="40"/>
  <c r="BG8" i="40" s="1"/>
  <c r="AT9" i="40"/>
  <c r="AT8" i="40" s="1"/>
  <c r="AS9" i="40"/>
  <c r="AS8" i="40" s="1"/>
  <c r="AM9" i="40"/>
  <c r="AM8" i="40" s="1"/>
  <c r="AE9" i="40"/>
  <c r="AE8" i="40" s="1"/>
  <c r="X9" i="40"/>
  <c r="L9" i="40"/>
  <c r="K9" i="40"/>
  <c r="BR234" i="38"/>
  <c r="BP234" i="38"/>
  <c r="BP233" i="38" s="1"/>
  <c r="BP232" i="38" s="1"/>
  <c r="BN234" i="38"/>
  <c r="BM234" i="38"/>
  <c r="BH234" i="38"/>
  <c r="BF234" i="38"/>
  <c r="BD234" i="38"/>
  <c r="BB234" i="38"/>
  <c r="BA234" i="38"/>
  <c r="AZ234" i="38"/>
  <c r="AZ233" i="38" s="1"/>
  <c r="AZ232" i="38" s="1"/>
  <c r="AY234" i="38"/>
  <c r="AV234" i="38"/>
  <c r="AV233" i="38" s="1"/>
  <c r="AR234" i="38"/>
  <c r="AO234" i="38"/>
  <c r="AO233" i="38" s="1"/>
  <c r="AO232" i="38" s="1"/>
  <c r="AL234" i="38"/>
  <c r="AK234" i="38"/>
  <c r="AJ234" i="38"/>
  <c r="AI234" i="38" s="1"/>
  <c r="AI233" i="38" s="1"/>
  <c r="AI232" i="38" s="1"/>
  <c r="AH234" i="38"/>
  <c r="AH233" i="38" s="1"/>
  <c r="AH232" i="38" s="1"/>
  <c r="AG234" i="38"/>
  <c r="AC234" i="38"/>
  <c r="AC233" i="38" s="1"/>
  <c r="AC232" i="38" s="1"/>
  <c r="Y234" i="38"/>
  <c r="Y233" i="38" s="1"/>
  <c r="Y232" i="38" s="1"/>
  <c r="V234" i="38"/>
  <c r="S234" i="38"/>
  <c r="R234" i="38"/>
  <c r="O234" i="38" s="1"/>
  <c r="O233" i="38" s="1"/>
  <c r="O232" i="38" s="1"/>
  <c r="Q234" i="38"/>
  <c r="P234" i="38"/>
  <c r="P233" i="38" s="1"/>
  <c r="P232" i="38" s="1"/>
  <c r="N234" i="38"/>
  <c r="J234" i="38"/>
  <c r="I234" i="38"/>
  <c r="BS233" i="38"/>
  <c r="BR233" i="38"/>
  <c r="BQ233" i="38"/>
  <c r="BQ232" i="38" s="1"/>
  <c r="BO233" i="38"/>
  <c r="BO232" i="38" s="1"/>
  <c r="BN233" i="38"/>
  <c r="BN232" i="38" s="1"/>
  <c r="BM233" i="38"/>
  <c r="BM232" i="38" s="1"/>
  <c r="BI233" i="38"/>
  <c r="BI232" i="38" s="1"/>
  <c r="BH233" i="38"/>
  <c r="BG233" i="38"/>
  <c r="BG232" i="38" s="1"/>
  <c r="BE233" i="38"/>
  <c r="BC233" i="38"/>
  <c r="BC232" i="38" s="1"/>
  <c r="BB233" i="38"/>
  <c r="BA233" i="38"/>
  <c r="BA232" i="38" s="1"/>
  <c r="AW233" i="38"/>
  <c r="AW232" i="38" s="1"/>
  <c r="AU233" i="38"/>
  <c r="AU232" i="38" s="1"/>
  <c r="AT233" i="38"/>
  <c r="AS233" i="38"/>
  <c r="AS232" i="38" s="1"/>
  <c r="AR233" i="38"/>
  <c r="AR232" i="38" s="1"/>
  <c r="AQ233" i="38"/>
  <c r="AP233" i="38"/>
  <c r="AN233" i="38"/>
  <c r="AM233" i="38"/>
  <c r="AM232" i="38" s="1"/>
  <c r="AL233" i="38"/>
  <c r="AK233" i="38"/>
  <c r="AK232" i="38" s="1"/>
  <c r="AE233" i="38"/>
  <c r="AE232" i="38" s="1"/>
  <c r="AD233" i="38"/>
  <c r="AD232" i="38" s="1"/>
  <c r="AB233" i="38"/>
  <c r="AB232" i="38" s="1"/>
  <c r="AA233" i="38"/>
  <c r="AA232" i="38" s="1"/>
  <c r="Z233" i="38"/>
  <c r="X233" i="38"/>
  <c r="W233" i="38"/>
  <c r="W232" i="38" s="1"/>
  <c r="U233" i="38"/>
  <c r="U232" i="38" s="1"/>
  <c r="T233" i="38"/>
  <c r="S233" i="38"/>
  <c r="Q233" i="38"/>
  <c r="Q232" i="38" s="1"/>
  <c r="N233" i="38"/>
  <c r="L233" i="38"/>
  <c r="K233" i="38"/>
  <c r="K232" i="38" s="1"/>
  <c r="J233" i="38"/>
  <c r="I233" i="38"/>
  <c r="I232" i="38" s="1"/>
  <c r="BS232" i="38"/>
  <c r="BR232" i="38"/>
  <c r="BH232" i="38"/>
  <c r="BE232" i="38"/>
  <c r="BB232" i="38"/>
  <c r="AT232" i="38"/>
  <c r="AQ232" i="38"/>
  <c r="AQ222" i="38" s="1"/>
  <c r="AP232" i="38"/>
  <c r="AN232" i="38"/>
  <c r="AL232" i="38"/>
  <c r="Z232" i="38"/>
  <c r="X232" i="38"/>
  <c r="T232" i="38"/>
  <c r="S232" i="38"/>
  <c r="N232" i="38"/>
  <c r="L232" i="38"/>
  <c r="J232" i="38"/>
  <c r="BR231" i="38"/>
  <c r="BR230" i="38" s="1"/>
  <c r="BR229" i="38" s="1"/>
  <c r="BP231" i="38"/>
  <c r="BN231" i="38"/>
  <c r="BM231" i="38"/>
  <c r="BL231" i="38" s="1"/>
  <c r="BL230" i="38" s="1"/>
  <c r="BL229" i="38" s="1"/>
  <c r="BK231" i="38"/>
  <c r="BK230" i="38" s="1"/>
  <c r="BH231" i="38"/>
  <c r="BH230" i="38" s="1"/>
  <c r="BF231" i="38"/>
  <c r="BD231" i="38"/>
  <c r="BB231" i="38"/>
  <c r="BB230" i="38" s="1"/>
  <c r="BB229" i="38" s="1"/>
  <c r="BA231" i="38"/>
  <c r="AY231" i="38" s="1"/>
  <c r="AY230" i="38" s="1"/>
  <c r="AY229" i="38" s="1"/>
  <c r="AZ231" i="38"/>
  <c r="AV231" i="38"/>
  <c r="AR231" i="38"/>
  <c r="AO231" i="38"/>
  <c r="AL231" i="38"/>
  <c r="AK231" i="38"/>
  <c r="AJ231" i="38"/>
  <c r="AG231" i="38" s="1"/>
  <c r="AC231" i="38"/>
  <c r="Y231" i="38"/>
  <c r="Y230" i="38" s="1"/>
  <c r="Y229" i="38" s="1"/>
  <c r="V231" i="38"/>
  <c r="S231" i="38"/>
  <c r="R231" i="38"/>
  <c r="O231" i="38" s="1"/>
  <c r="O230" i="38" s="1"/>
  <c r="O229" i="38" s="1"/>
  <c r="Q231" i="38"/>
  <c r="P231" i="38" s="1"/>
  <c r="N231" i="38"/>
  <c r="N230" i="38" s="1"/>
  <c r="N229" i="38" s="1"/>
  <c r="J231" i="38"/>
  <c r="I231" i="38"/>
  <c r="I230" i="38" s="1"/>
  <c r="I229" i="38" s="1"/>
  <c r="H231" i="38"/>
  <c r="H230" i="38" s="1"/>
  <c r="H229" i="38" s="1"/>
  <c r="C231" i="38"/>
  <c r="BS230" i="38"/>
  <c r="BQ230" i="38"/>
  <c r="BP230" i="38"/>
  <c r="BP229" i="38" s="1"/>
  <c r="BO230" i="38"/>
  <c r="BN230" i="38"/>
  <c r="BN229" i="38" s="1"/>
  <c r="BI230" i="38"/>
  <c r="BI229" i="38" s="1"/>
  <c r="BG230" i="38"/>
  <c r="BF230" i="38"/>
  <c r="BF229" i="38" s="1"/>
  <c r="BE230" i="38"/>
  <c r="BC230" i="38"/>
  <c r="BC229" i="38" s="1"/>
  <c r="BA230" i="38"/>
  <c r="AZ230" i="38"/>
  <c r="AZ229" i="38" s="1"/>
  <c r="AW230" i="38"/>
  <c r="AV230" i="38"/>
  <c r="AV229" i="38" s="1"/>
  <c r="AU230" i="38"/>
  <c r="AU229" i="38" s="1"/>
  <c r="AT230" i="38"/>
  <c r="AS230" i="38"/>
  <c r="AR230" i="38"/>
  <c r="AR229" i="38" s="1"/>
  <c r="AQ230" i="38"/>
  <c r="AP230" i="38"/>
  <c r="AO230" i="38"/>
  <c r="AN230" i="38"/>
  <c r="AN229" i="38" s="1"/>
  <c r="AM230" i="38"/>
  <c r="AL230" i="38"/>
  <c r="AL229" i="38" s="1"/>
  <c r="AJ230" i="38"/>
  <c r="AJ229" i="38" s="1"/>
  <c r="AE230" i="38"/>
  <c r="AD230" i="38"/>
  <c r="AC230" i="38"/>
  <c r="AB230" i="38"/>
  <c r="AB229" i="38" s="1"/>
  <c r="AA230" i="38"/>
  <c r="Z230" i="38"/>
  <c r="Z229" i="38" s="1"/>
  <c r="X230" i="38"/>
  <c r="X229" i="38" s="1"/>
  <c r="W230" i="38"/>
  <c r="V230" i="38"/>
  <c r="V229" i="38" s="1"/>
  <c r="U230" i="38"/>
  <c r="T230" i="38"/>
  <c r="T229" i="38" s="1"/>
  <c r="Q230" i="38"/>
  <c r="P230" i="38"/>
  <c r="P229" i="38" s="1"/>
  <c r="L230" i="38"/>
  <c r="L229" i="38" s="1"/>
  <c r="K230" i="38"/>
  <c r="J230" i="38"/>
  <c r="J229" i="38" s="1"/>
  <c r="BS229" i="38"/>
  <c r="BQ229" i="38"/>
  <c r="BO229" i="38"/>
  <c r="BK229" i="38"/>
  <c r="BH229" i="38"/>
  <c r="BG229" i="38"/>
  <c r="BE229" i="38"/>
  <c r="BA229" i="38"/>
  <c r="AW229" i="38"/>
  <c r="AT229" i="38"/>
  <c r="AS229" i="38"/>
  <c r="AQ229" i="38"/>
  <c r="AO229" i="38"/>
  <c r="AM229" i="38"/>
  <c r="AE229" i="38"/>
  <c r="AC229" i="38"/>
  <c r="AA229" i="38"/>
  <c r="W229" i="38"/>
  <c r="U229" i="38"/>
  <c r="Q229" i="38"/>
  <c r="K229" i="38"/>
  <c r="BR228" i="38"/>
  <c r="BR227" i="38" s="1"/>
  <c r="BP228" i="38"/>
  <c r="BN228" i="38"/>
  <c r="BM228" i="38"/>
  <c r="BH228" i="38"/>
  <c r="BF228" i="38"/>
  <c r="BD228" i="38"/>
  <c r="BD227" i="38" s="1"/>
  <c r="BD226" i="38" s="1"/>
  <c r="BB228" i="38"/>
  <c r="BA228" i="38"/>
  <c r="AY228" i="38"/>
  <c r="AV228" i="38"/>
  <c r="AR228" i="38"/>
  <c r="H228" i="38" s="1"/>
  <c r="H227" i="38" s="1"/>
  <c r="H226" i="38" s="1"/>
  <c r="AO228" i="38"/>
  <c r="AO227" i="38" s="1"/>
  <c r="AO226" i="38" s="1"/>
  <c r="AL228" i="38"/>
  <c r="AL227" i="38" s="1"/>
  <c r="AL226" i="38" s="1"/>
  <c r="AK228" i="38"/>
  <c r="AJ228" i="38"/>
  <c r="AJ227" i="38" s="1"/>
  <c r="AJ226" i="38" s="1"/>
  <c r="AI228" i="38"/>
  <c r="AI227" i="38" s="1"/>
  <c r="AH228" i="38"/>
  <c r="AG228" i="38"/>
  <c r="AC228" i="38"/>
  <c r="AC227" i="38" s="1"/>
  <c r="AC226" i="38" s="1"/>
  <c r="Y228" i="38"/>
  <c r="V228" i="38"/>
  <c r="S228" i="38"/>
  <c r="R228" i="38"/>
  <c r="Q228" i="38"/>
  <c r="O228" i="38"/>
  <c r="J228" i="38"/>
  <c r="I228" i="38"/>
  <c r="F228" i="38"/>
  <c r="BS227" i="38"/>
  <c r="BS226" i="38" s="1"/>
  <c r="BS222" i="38" s="1"/>
  <c r="BQ227" i="38"/>
  <c r="BQ226" i="38" s="1"/>
  <c r="BP227" i="38"/>
  <c r="BO227" i="38"/>
  <c r="BM227" i="38"/>
  <c r="BI227" i="38"/>
  <c r="BI226" i="38" s="1"/>
  <c r="BG227" i="38"/>
  <c r="BG226" i="38" s="1"/>
  <c r="BF227" i="38"/>
  <c r="BE227" i="38"/>
  <c r="BE226" i="38" s="1"/>
  <c r="BC227" i="38"/>
  <c r="BC226" i="38" s="1"/>
  <c r="BB227" i="38"/>
  <c r="AW227" i="38"/>
  <c r="AV227" i="38"/>
  <c r="AU227" i="38"/>
  <c r="AU226" i="38" s="1"/>
  <c r="AT227" i="38"/>
  <c r="AS227" i="38"/>
  <c r="AS226" i="38" s="1"/>
  <c r="AR227" i="38"/>
  <c r="AQ227" i="38"/>
  <c r="AQ226" i="38" s="1"/>
  <c r="AP227" i="38"/>
  <c r="AN227" i="38"/>
  <c r="AM227" i="38"/>
  <c r="AM226" i="38" s="1"/>
  <c r="AM222" i="38" s="1"/>
  <c r="AK227" i="38"/>
  <c r="AK226" i="38" s="1"/>
  <c r="AH227" i="38"/>
  <c r="AE227" i="38"/>
  <c r="AE226" i="38" s="1"/>
  <c r="AD227" i="38"/>
  <c r="AD226" i="38" s="1"/>
  <c r="AB227" i="38"/>
  <c r="AA227" i="38"/>
  <c r="Z227" i="38"/>
  <c r="Y227" i="38"/>
  <c r="X227" i="38"/>
  <c r="W227" i="38"/>
  <c r="U227" i="38"/>
  <c r="T227" i="38"/>
  <c r="T226" i="38" s="1"/>
  <c r="T222" i="38" s="1"/>
  <c r="S227" i="38"/>
  <c r="S226" i="38" s="1"/>
  <c r="R227" i="38"/>
  <c r="O227" i="38"/>
  <c r="O226" i="38" s="1"/>
  <c r="L227" i="38"/>
  <c r="K227" i="38"/>
  <c r="I227" i="38"/>
  <c r="F227" i="38"/>
  <c r="BR226" i="38"/>
  <c r="BP226" i="38"/>
  <c r="BO226" i="38"/>
  <c r="BM226" i="38"/>
  <c r="BF226" i="38"/>
  <c r="BB226" i="38"/>
  <c r="AW226" i="38"/>
  <c r="AV226" i="38"/>
  <c r="AT226" i="38"/>
  <c r="AR226" i="38"/>
  <c r="AP226" i="38"/>
  <c r="AN226" i="38"/>
  <c r="AI226" i="38"/>
  <c r="AH226" i="38"/>
  <c r="AB226" i="38"/>
  <c r="AA226" i="38"/>
  <c r="Z226" i="38"/>
  <c r="Y226" i="38"/>
  <c r="Y222" i="38" s="1"/>
  <c r="X226" i="38"/>
  <c r="W226" i="38"/>
  <c r="U226" i="38"/>
  <c r="R226" i="38"/>
  <c r="L226" i="38"/>
  <c r="K226" i="38"/>
  <c r="I226" i="38"/>
  <c r="I222" i="38" s="1"/>
  <c r="F226" i="38"/>
  <c r="BX225" i="38"/>
  <c r="BU225" i="38"/>
  <c r="BR225" i="38"/>
  <c r="BP225" i="38"/>
  <c r="BN225" i="38"/>
  <c r="BN224" i="38" s="1"/>
  <c r="BN223" i="38" s="1"/>
  <c r="BM225" i="38"/>
  <c r="BH225" i="38"/>
  <c r="BF225" i="38"/>
  <c r="BF224" i="38" s="1"/>
  <c r="BF223" i="38" s="1"/>
  <c r="BD225" i="38"/>
  <c r="BB225" i="38"/>
  <c r="BB224" i="38" s="1"/>
  <c r="BB223" i="38" s="1"/>
  <c r="BA225" i="38"/>
  <c r="AZ225" i="38" s="1"/>
  <c r="AZ224" i="38" s="1"/>
  <c r="AY225" i="38"/>
  <c r="AX225" i="38" s="1"/>
  <c r="AV225" i="38"/>
  <c r="AV224" i="38" s="1"/>
  <c r="AV223" i="38" s="1"/>
  <c r="AR225" i="38"/>
  <c r="AO225" i="38"/>
  <c r="AO224" i="38" s="1"/>
  <c r="AO223" i="38" s="1"/>
  <c r="AL225" i="38"/>
  <c r="AL224" i="38" s="1"/>
  <c r="AL223" i="38" s="1"/>
  <c r="AK225" i="38"/>
  <c r="AJ225" i="38"/>
  <c r="AH225" i="38"/>
  <c r="AH224" i="38" s="1"/>
  <c r="AH223" i="38" s="1"/>
  <c r="AC225" i="38"/>
  <c r="AC224" i="38" s="1"/>
  <c r="AC223" i="38" s="1"/>
  <c r="Y225" i="38"/>
  <c r="V225" i="38"/>
  <c r="BW225" i="38" s="1"/>
  <c r="S225" i="38"/>
  <c r="S224" i="38" s="1"/>
  <c r="S223" i="38" s="1"/>
  <c r="R225" i="38"/>
  <c r="P225" i="38" s="1"/>
  <c r="P224" i="38" s="1"/>
  <c r="P223" i="38" s="1"/>
  <c r="Q225" i="38"/>
  <c r="N225" i="38"/>
  <c r="BV225" i="38" s="1"/>
  <c r="J225" i="38"/>
  <c r="I225" i="38"/>
  <c r="I224" i="38" s="1"/>
  <c r="I223" i="38" s="1"/>
  <c r="G225" i="38"/>
  <c r="F225" i="38"/>
  <c r="C225" i="38"/>
  <c r="BS224" i="38"/>
  <c r="BR224" i="38"/>
  <c r="BQ224" i="38"/>
  <c r="BP224" i="38"/>
  <c r="BP223" i="38" s="1"/>
  <c r="BP222" i="38" s="1"/>
  <c r="BO224" i="38"/>
  <c r="BO223" i="38" s="1"/>
  <c r="BO222" i="38" s="1"/>
  <c r="BI224" i="38"/>
  <c r="BI223" i="38" s="1"/>
  <c r="BH224" i="38"/>
  <c r="BH223" i="38" s="1"/>
  <c r="BG224" i="38"/>
  <c r="BE224" i="38"/>
  <c r="BD224" i="38"/>
  <c r="BC224" i="38"/>
  <c r="AY224" i="38"/>
  <c r="AY223" i="38" s="1"/>
  <c r="AX224" i="38"/>
  <c r="AX223" i="38" s="1"/>
  <c r="AW224" i="38"/>
  <c r="AU224" i="38"/>
  <c r="AT224" i="38"/>
  <c r="AT223" i="38" s="1"/>
  <c r="AS224" i="38"/>
  <c r="AR224" i="38"/>
  <c r="AR223" i="38" s="1"/>
  <c r="AR222" i="38" s="1"/>
  <c r="AQ224" i="38"/>
  <c r="AP224" i="38"/>
  <c r="AN224" i="38"/>
  <c r="AN223" i="38" s="1"/>
  <c r="AN222" i="38" s="1"/>
  <c r="AM224" i="38"/>
  <c r="AM223" i="38" s="1"/>
  <c r="AK224" i="38"/>
  <c r="AE224" i="38"/>
  <c r="AD224" i="38"/>
  <c r="AB224" i="38"/>
  <c r="AB223" i="38" s="1"/>
  <c r="AB222" i="38" s="1"/>
  <c r="AA224" i="38"/>
  <c r="Z224" i="38"/>
  <c r="Y224" i="38"/>
  <c r="Y223" i="38" s="1"/>
  <c r="X224" i="38"/>
  <c r="W224" i="38"/>
  <c r="W223" i="38" s="1"/>
  <c r="W222" i="38" s="1"/>
  <c r="U224" i="38"/>
  <c r="T224" i="38"/>
  <c r="T223" i="38" s="1"/>
  <c r="R224" i="38"/>
  <c r="R223" i="38" s="1"/>
  <c r="Q224" i="38"/>
  <c r="N224" i="38"/>
  <c r="L224" i="38"/>
  <c r="L223" i="38" s="1"/>
  <c r="L222" i="38" s="1"/>
  <c r="K224" i="38"/>
  <c r="J224" i="38"/>
  <c r="G224" i="38"/>
  <c r="BS223" i="38"/>
  <c r="BR223" i="38"/>
  <c r="BQ223" i="38"/>
  <c r="BQ222" i="38" s="1"/>
  <c r="BG223" i="38"/>
  <c r="BE223" i="38"/>
  <c r="BD223" i="38"/>
  <c r="BC223" i="38"/>
  <c r="BC222" i="38" s="1"/>
  <c r="AZ223" i="38"/>
  <c r="AW223" i="38"/>
  <c r="AW222" i="38" s="1"/>
  <c r="AU223" i="38"/>
  <c r="AS223" i="38"/>
  <c r="AS222" i="38" s="1"/>
  <c r="AQ223" i="38"/>
  <c r="AP223" i="38"/>
  <c r="AK223" i="38"/>
  <c r="AE223" i="38"/>
  <c r="AD223" i="38"/>
  <c r="AA223" i="38"/>
  <c r="AA222" i="38" s="1"/>
  <c r="X223" i="38"/>
  <c r="U223" i="38"/>
  <c r="U222" i="38" s="1"/>
  <c r="Q223" i="38"/>
  <c r="J223" i="38"/>
  <c r="G223" i="38"/>
  <c r="BE222" i="38"/>
  <c r="BX221" i="38"/>
  <c r="BW221" i="38"/>
  <c r="BU221" i="38"/>
  <c r="BR221" i="38"/>
  <c r="BP221" i="38"/>
  <c r="BN221" i="38"/>
  <c r="BM221" i="38"/>
  <c r="BL221" i="38"/>
  <c r="BL220" i="38" s="1"/>
  <c r="BH221" i="38"/>
  <c r="BF221" i="38"/>
  <c r="BD221" i="38"/>
  <c r="BB221" i="38"/>
  <c r="BA221" i="38"/>
  <c r="AY221" i="38"/>
  <c r="AX221" i="38"/>
  <c r="AX220" i="38" s="1"/>
  <c r="AX219" i="38" s="1"/>
  <c r="AV221" i="38"/>
  <c r="AV220" i="38" s="1"/>
  <c r="AV219" i="38" s="1"/>
  <c r="AR221" i="38"/>
  <c r="AO221" i="38"/>
  <c r="G221" i="38" s="1"/>
  <c r="G220" i="38" s="1"/>
  <c r="G219" i="38" s="1"/>
  <c r="AL221" i="38"/>
  <c r="AK221" i="38"/>
  <c r="AJ221" i="38"/>
  <c r="AH221" i="38"/>
  <c r="AH220" i="38" s="1"/>
  <c r="AC221" i="38"/>
  <c r="AC220" i="38" s="1"/>
  <c r="AC219" i="38" s="1"/>
  <c r="Y221" i="38"/>
  <c r="V221" i="38"/>
  <c r="V220" i="38" s="1"/>
  <c r="S221" i="38"/>
  <c r="R221" i="38"/>
  <c r="R220" i="38" s="1"/>
  <c r="Q221" i="38"/>
  <c r="P221" i="38"/>
  <c r="O221" i="38"/>
  <c r="N221" i="38"/>
  <c r="BV221" i="38" s="1"/>
  <c r="M221" i="38"/>
  <c r="M220" i="38" s="1"/>
  <c r="M219" i="38" s="1"/>
  <c r="J221" i="38"/>
  <c r="I221" i="38"/>
  <c r="I220" i="38" s="1"/>
  <c r="I219" i="38" s="1"/>
  <c r="BX220" i="38"/>
  <c r="BV220" i="38"/>
  <c r="BU220" i="38"/>
  <c r="BS220" i="38"/>
  <c r="BR220" i="38"/>
  <c r="BR219" i="38" s="1"/>
  <c r="BQ220" i="38"/>
  <c r="BQ219" i="38" s="1"/>
  <c r="BP220" i="38"/>
  <c r="BP219" i="38" s="1"/>
  <c r="BO220" i="38"/>
  <c r="BO219" i="38" s="1"/>
  <c r="BN220" i="38"/>
  <c r="BN219" i="38" s="1"/>
  <c r="BI220" i="38"/>
  <c r="BH220" i="38"/>
  <c r="BG220" i="38"/>
  <c r="BG219" i="38" s="1"/>
  <c r="BF220" i="38"/>
  <c r="BF219" i="38" s="1"/>
  <c r="BE220" i="38"/>
  <c r="BD220" i="38"/>
  <c r="BD219" i="38" s="1"/>
  <c r="BC220" i="38"/>
  <c r="BB220" i="38"/>
  <c r="BB219" i="38" s="1"/>
  <c r="AY220" i="38"/>
  <c r="AW220" i="38"/>
  <c r="AW219" i="38" s="1"/>
  <c r="AU220" i="38"/>
  <c r="AU219" i="38" s="1"/>
  <c r="AT220" i="38"/>
  <c r="AS220" i="38"/>
  <c r="AR220" i="38"/>
  <c r="AR219" i="38" s="1"/>
  <c r="AQ220" i="38"/>
  <c r="AP220" i="38"/>
  <c r="AP219" i="38" s="1"/>
  <c r="AO220" i="38"/>
  <c r="AO219" i="38" s="1"/>
  <c r="AN220" i="38"/>
  <c r="AN219" i="38" s="1"/>
  <c r="AM220" i="38"/>
  <c r="AM219" i="38" s="1"/>
  <c r="AK220" i="38"/>
  <c r="AK219" i="38" s="1"/>
  <c r="AE220" i="38"/>
  <c r="AE219" i="38" s="1"/>
  <c r="AD220" i="38"/>
  <c r="AD219" i="38" s="1"/>
  <c r="AB220" i="38"/>
  <c r="AB219" i="38" s="1"/>
  <c r="AA220" i="38"/>
  <c r="AA219" i="38" s="1"/>
  <c r="Z220" i="38"/>
  <c r="Y220" i="38"/>
  <c r="Y219" i="38" s="1"/>
  <c r="X220" i="38"/>
  <c r="W220" i="38"/>
  <c r="W219" i="38" s="1"/>
  <c r="W208" i="38" s="1"/>
  <c r="U220" i="38"/>
  <c r="U219" i="38" s="1"/>
  <c r="T220" i="38"/>
  <c r="S220" i="38"/>
  <c r="Q220" i="38"/>
  <c r="P220" i="38"/>
  <c r="P219" i="38" s="1"/>
  <c r="N220" i="38"/>
  <c r="N219" i="38" s="1"/>
  <c r="L220" i="38"/>
  <c r="K220" i="38"/>
  <c r="K219" i="38" s="1"/>
  <c r="J220" i="38"/>
  <c r="BY219" i="38"/>
  <c r="BV219" i="38"/>
  <c r="BS219" i="38"/>
  <c r="BL219" i="38"/>
  <c r="BI219" i="38"/>
  <c r="BH219" i="38"/>
  <c r="BE219" i="38"/>
  <c r="BC219" i="38"/>
  <c r="AY219" i="38"/>
  <c r="AT219" i="38"/>
  <c r="AS219" i="38"/>
  <c r="AQ219" i="38"/>
  <c r="AH219" i="38"/>
  <c r="Z219" i="38"/>
  <c r="X219" i="38"/>
  <c r="V219" i="38"/>
  <c r="BW219" i="38" s="1"/>
  <c r="T219" i="38"/>
  <c r="BX219" i="38" s="1"/>
  <c r="S219" i="38"/>
  <c r="R219" i="38"/>
  <c r="Q219" i="38"/>
  <c r="L219" i="38"/>
  <c r="J219" i="38"/>
  <c r="BR218" i="38"/>
  <c r="BP218" i="38"/>
  <c r="BN218" i="38"/>
  <c r="BM218" i="38"/>
  <c r="BL218" i="38"/>
  <c r="BK218" i="38"/>
  <c r="BJ218" i="38" s="1"/>
  <c r="BH218" i="38"/>
  <c r="BF218" i="38"/>
  <c r="BD218" i="38"/>
  <c r="CQ218" i="38" s="1"/>
  <c r="BB218" i="38"/>
  <c r="BA218" i="38"/>
  <c r="AY218" i="38" s="1"/>
  <c r="AZ218" i="38"/>
  <c r="AX218" i="38"/>
  <c r="AV218" i="38"/>
  <c r="AR218" i="38"/>
  <c r="AO218" i="38"/>
  <c r="AL218" i="38"/>
  <c r="AK218" i="38"/>
  <c r="AH218" i="38" s="1"/>
  <c r="AJ218" i="38"/>
  <c r="AI218" i="38" s="1"/>
  <c r="AG218" i="38"/>
  <c r="AF218" i="38" s="1"/>
  <c r="AC218" i="38"/>
  <c r="C218" i="38" s="1"/>
  <c r="Y218" i="38"/>
  <c r="H218" i="38" s="1"/>
  <c r="V218" i="38"/>
  <c r="S218" i="38"/>
  <c r="F218" i="38" s="1"/>
  <c r="R218" i="38"/>
  <c r="O218" i="38" s="1"/>
  <c r="Q218" i="38"/>
  <c r="J218" i="38"/>
  <c r="I218" i="38"/>
  <c r="BR217" i="38"/>
  <c r="BP217" i="38"/>
  <c r="BN217" i="38"/>
  <c r="BM217" i="38"/>
  <c r="BL217" i="38"/>
  <c r="BK217" i="38"/>
  <c r="BJ217" i="38" s="1"/>
  <c r="BH217" i="38"/>
  <c r="BF217" i="38"/>
  <c r="BD217" i="38"/>
  <c r="BB217" i="38"/>
  <c r="BA217" i="38"/>
  <c r="AZ217" i="38" s="1"/>
  <c r="AY217" i="38"/>
  <c r="AX217" i="38" s="1"/>
  <c r="AV217" i="38"/>
  <c r="AR217" i="38"/>
  <c r="AO217" i="38"/>
  <c r="AL217" i="38"/>
  <c r="AK217" i="38"/>
  <c r="AI217" i="38" s="1"/>
  <c r="AJ217" i="38"/>
  <c r="AH217" i="38"/>
  <c r="AG217" i="38"/>
  <c r="AF217" i="38" s="1"/>
  <c r="AC217" i="38"/>
  <c r="Y217" i="38"/>
  <c r="V217" i="38"/>
  <c r="S217" i="38"/>
  <c r="F217" i="38" s="1"/>
  <c r="R217" i="38"/>
  <c r="Q217" i="38"/>
  <c r="O217" i="38"/>
  <c r="J217" i="38"/>
  <c r="I217" i="38"/>
  <c r="C217" i="38"/>
  <c r="BR216" i="38"/>
  <c r="BP216" i="38"/>
  <c r="BN216" i="38"/>
  <c r="BM216" i="38"/>
  <c r="BL216" i="38"/>
  <c r="BK216" i="38"/>
  <c r="BJ216" i="38" s="1"/>
  <c r="BH216" i="38"/>
  <c r="BF216" i="38"/>
  <c r="BD216" i="38"/>
  <c r="BB216" i="38"/>
  <c r="BA216" i="38"/>
  <c r="AY216" i="38" s="1"/>
  <c r="AX216" i="38"/>
  <c r="CP216" i="38" s="1"/>
  <c r="AV216" i="38"/>
  <c r="AR216" i="38"/>
  <c r="AO216" i="38"/>
  <c r="AL216" i="38"/>
  <c r="AK216" i="38"/>
  <c r="AH216" i="38" s="1"/>
  <c r="AJ216" i="38"/>
  <c r="AG216" i="38" s="1"/>
  <c r="AF216" i="38" s="1"/>
  <c r="AC216" i="38"/>
  <c r="Y216" i="38"/>
  <c r="V216" i="38"/>
  <c r="S216" i="38"/>
  <c r="F216" i="38" s="1"/>
  <c r="R216" i="38"/>
  <c r="Q216" i="38"/>
  <c r="N216" i="38" s="1"/>
  <c r="P216" i="38"/>
  <c r="O216" i="38"/>
  <c r="J216" i="38"/>
  <c r="I216" i="38"/>
  <c r="C216" i="38"/>
  <c r="BR215" i="38"/>
  <c r="BP215" i="38"/>
  <c r="BN215" i="38"/>
  <c r="BM215" i="38"/>
  <c r="BL215" i="38"/>
  <c r="BK215" i="38"/>
  <c r="BJ215" i="38" s="1"/>
  <c r="BH215" i="38"/>
  <c r="BF215" i="38"/>
  <c r="CS215" i="38" s="1"/>
  <c r="BD215" i="38"/>
  <c r="CQ215" i="38" s="1"/>
  <c r="BB215" i="38"/>
  <c r="CR215" i="38" s="1"/>
  <c r="BA215" i="38"/>
  <c r="AZ215" i="38"/>
  <c r="AY215" i="38"/>
  <c r="AX215" i="38"/>
  <c r="CP215" i="38" s="1"/>
  <c r="AV215" i="38"/>
  <c r="AR215" i="38"/>
  <c r="AO215" i="38"/>
  <c r="AL215" i="38"/>
  <c r="AK215" i="38"/>
  <c r="AJ215" i="38"/>
  <c r="AI215" i="38"/>
  <c r="AH215" i="38"/>
  <c r="AG215" i="38"/>
  <c r="AF215" i="38" s="1"/>
  <c r="AC215" i="38"/>
  <c r="Y215" i="38"/>
  <c r="V215" i="38"/>
  <c r="S215" i="38"/>
  <c r="R215" i="38"/>
  <c r="Q215" i="38"/>
  <c r="P215" i="38" s="1"/>
  <c r="O215" i="38"/>
  <c r="J215" i="38"/>
  <c r="I215" i="38"/>
  <c r="G215" i="38"/>
  <c r="F215" i="38"/>
  <c r="C215" i="38"/>
  <c r="BR214" i="38"/>
  <c r="BP214" i="38"/>
  <c r="BP210" i="38" s="1"/>
  <c r="BP209" i="38" s="1"/>
  <c r="BN214" i="38"/>
  <c r="BM214" i="38"/>
  <c r="BL214" i="38" s="1"/>
  <c r="BK214" i="38"/>
  <c r="BJ214" i="38"/>
  <c r="BH214" i="38"/>
  <c r="BF214" i="38"/>
  <c r="BD214" i="38"/>
  <c r="BB214" i="38"/>
  <c r="CR214" i="38" s="1"/>
  <c r="BA214" i="38"/>
  <c r="AY214" i="38" s="1"/>
  <c r="AX214" i="38" s="1"/>
  <c r="AV214" i="38"/>
  <c r="AR214" i="38"/>
  <c r="AO214" i="38"/>
  <c r="AL214" i="38"/>
  <c r="AK214" i="38"/>
  <c r="AH214" i="38" s="1"/>
  <c r="AJ214" i="38"/>
  <c r="AI214" i="38"/>
  <c r="AG214" i="38"/>
  <c r="AF214" i="38" s="1"/>
  <c r="AC214" i="38"/>
  <c r="Y214" i="38"/>
  <c r="V214" i="38"/>
  <c r="S214" i="38"/>
  <c r="R214" i="38"/>
  <c r="Q214" i="38"/>
  <c r="N214" i="38" s="1"/>
  <c r="J214" i="38"/>
  <c r="I214" i="38"/>
  <c r="H214" i="38"/>
  <c r="BR213" i="38"/>
  <c r="BP213" i="38"/>
  <c r="BN213" i="38"/>
  <c r="BM213" i="38"/>
  <c r="BL213" i="38"/>
  <c r="BK213" i="38"/>
  <c r="BJ213" i="38" s="1"/>
  <c r="BH213" i="38"/>
  <c r="BF213" i="38"/>
  <c r="BD213" i="38"/>
  <c r="BB213" i="38"/>
  <c r="BA213" i="38"/>
  <c r="AV213" i="38"/>
  <c r="AR213" i="38"/>
  <c r="AO213" i="38"/>
  <c r="AL213" i="38"/>
  <c r="AK213" i="38"/>
  <c r="AJ213" i="38"/>
  <c r="AG213" i="38"/>
  <c r="AC213" i="38"/>
  <c r="Y213" i="38"/>
  <c r="V213" i="38"/>
  <c r="S213" i="38"/>
  <c r="R213" i="38"/>
  <c r="Q213" i="38"/>
  <c r="P213" i="38" s="1"/>
  <c r="O213" i="38"/>
  <c r="J213" i="38"/>
  <c r="I213" i="38"/>
  <c r="H213" i="38"/>
  <c r="F213" i="38"/>
  <c r="BR212" i="38"/>
  <c r="BP212" i="38"/>
  <c r="BN212" i="38"/>
  <c r="BM212" i="38"/>
  <c r="BK212" i="38" s="1"/>
  <c r="BJ212" i="38" s="1"/>
  <c r="BL212" i="38"/>
  <c r="BH212" i="38"/>
  <c r="BF212" i="38"/>
  <c r="BD212" i="38"/>
  <c r="BB212" i="38"/>
  <c r="BA212" i="38"/>
  <c r="AY212" i="38" s="1"/>
  <c r="AX212" i="38" s="1"/>
  <c r="AZ212" i="38"/>
  <c r="AV212" i="38"/>
  <c r="AR212" i="38"/>
  <c r="AO212" i="38"/>
  <c r="AL212" i="38"/>
  <c r="AK212" i="38"/>
  <c r="AH212" i="38" s="1"/>
  <c r="AJ212" i="38"/>
  <c r="AI212" i="38" s="1"/>
  <c r="AG212" i="38"/>
  <c r="AC212" i="38"/>
  <c r="C212" i="38" s="1"/>
  <c r="Y212" i="38"/>
  <c r="V212" i="38"/>
  <c r="S212" i="38"/>
  <c r="R212" i="38"/>
  <c r="Q212" i="38"/>
  <c r="N212" i="38" s="1"/>
  <c r="J212" i="38"/>
  <c r="J210" i="38" s="1"/>
  <c r="I212" i="38"/>
  <c r="BR211" i="38"/>
  <c r="BP211" i="38"/>
  <c r="BN211" i="38"/>
  <c r="BN210" i="38" s="1"/>
  <c r="BN209" i="38" s="1"/>
  <c r="BN208" i="38" s="1"/>
  <c r="BM211" i="38"/>
  <c r="BL211" i="38"/>
  <c r="BK211" i="38"/>
  <c r="BH211" i="38"/>
  <c r="BF211" i="38"/>
  <c r="BD211" i="38"/>
  <c r="BB211" i="38"/>
  <c r="BA211" i="38"/>
  <c r="AZ211" i="38" s="1"/>
  <c r="AV211" i="38"/>
  <c r="AR211" i="38"/>
  <c r="AO211" i="38"/>
  <c r="AL211" i="38"/>
  <c r="AK211" i="38"/>
  <c r="AJ211" i="38"/>
  <c r="AI211" i="38"/>
  <c r="AH211" i="38"/>
  <c r="AG211" i="38"/>
  <c r="AC211" i="38"/>
  <c r="Y211" i="38"/>
  <c r="V211" i="38"/>
  <c r="S211" i="38"/>
  <c r="R211" i="38"/>
  <c r="Q211" i="38"/>
  <c r="O211" i="38"/>
  <c r="J211" i="38"/>
  <c r="C211" i="38" s="1"/>
  <c r="I211" i="38"/>
  <c r="G211" i="38"/>
  <c r="BS210" i="38"/>
  <c r="BS209" i="38" s="1"/>
  <c r="BS208" i="38" s="1"/>
  <c r="BQ210" i="38"/>
  <c r="BO210" i="38"/>
  <c r="BO209" i="38" s="1"/>
  <c r="BO208" i="38" s="1"/>
  <c r="BM210" i="38"/>
  <c r="BM209" i="38" s="1"/>
  <c r="BI210" i="38"/>
  <c r="BG210" i="38"/>
  <c r="BE210" i="38"/>
  <c r="BC210" i="38"/>
  <c r="BC209" i="38" s="1"/>
  <c r="BC208" i="38" s="1"/>
  <c r="AW210" i="38"/>
  <c r="AW209" i="38" s="1"/>
  <c r="AW208" i="38" s="1"/>
  <c r="AU210" i="38"/>
  <c r="AT210" i="38"/>
  <c r="AS210" i="38"/>
  <c r="AQ210" i="38"/>
  <c r="AP210" i="38"/>
  <c r="AO210" i="38"/>
  <c r="AO209" i="38" s="1"/>
  <c r="AO208" i="38" s="1"/>
  <c r="AN210" i="38"/>
  <c r="AN209" i="38" s="1"/>
  <c r="AN208" i="38" s="1"/>
  <c r="AM210" i="38"/>
  <c r="AK210" i="38"/>
  <c r="AK209" i="38" s="1"/>
  <c r="AK208" i="38" s="1"/>
  <c r="AJ210" i="38"/>
  <c r="AJ209" i="38" s="1"/>
  <c r="AE210" i="38"/>
  <c r="AD210" i="38"/>
  <c r="AB210" i="38"/>
  <c r="AB209" i="38" s="1"/>
  <c r="AB208" i="38" s="1"/>
  <c r="AA210" i="38"/>
  <c r="Z210" i="38"/>
  <c r="Z209" i="38" s="1"/>
  <c r="Z208" i="38" s="1"/>
  <c r="X210" i="38"/>
  <c r="X209" i="38" s="1"/>
  <c r="W210" i="38"/>
  <c r="W209" i="38" s="1"/>
  <c r="V210" i="38"/>
  <c r="V209" i="38" s="1"/>
  <c r="V208" i="38" s="1"/>
  <c r="U210" i="38"/>
  <c r="U209" i="38" s="1"/>
  <c r="U208" i="38" s="1"/>
  <c r="T210" i="38"/>
  <c r="T209" i="38" s="1"/>
  <c r="L210" i="38"/>
  <c r="L209" i="38" s="1"/>
  <c r="L208" i="38" s="1"/>
  <c r="K210" i="38"/>
  <c r="I210" i="38"/>
  <c r="I209" i="38" s="1"/>
  <c r="I208" i="38" s="1"/>
  <c r="BQ209" i="38"/>
  <c r="BQ208" i="38" s="1"/>
  <c r="BI209" i="38"/>
  <c r="BG209" i="38"/>
  <c r="BE209" i="38"/>
  <c r="BE208" i="38" s="1"/>
  <c r="AU209" i="38"/>
  <c r="AT209" i="38"/>
  <c r="AS209" i="38"/>
  <c r="AQ209" i="38"/>
  <c r="AP209" i="38"/>
  <c r="AM209" i="38"/>
  <c r="AM208" i="38" s="1"/>
  <c r="AE209" i="38"/>
  <c r="AE208" i="38" s="1"/>
  <c r="AD209" i="38"/>
  <c r="AA209" i="38"/>
  <c r="K209" i="38"/>
  <c r="K208" i="38" s="1"/>
  <c r="J209" i="38"/>
  <c r="J208" i="38" s="1"/>
  <c r="BI208" i="38"/>
  <c r="AU208" i="38"/>
  <c r="AT208" i="38"/>
  <c r="AD208" i="38"/>
  <c r="T208" i="38"/>
  <c r="CD207" i="38"/>
  <c r="BX207" i="38"/>
  <c r="BR207" i="38"/>
  <c r="BP207" i="38"/>
  <c r="BP206" i="38" s="1"/>
  <c r="BP205" i="38" s="1"/>
  <c r="BN207" i="38"/>
  <c r="BM207" i="38"/>
  <c r="BK207" i="38" s="1"/>
  <c r="BL207" i="38"/>
  <c r="BL206" i="38" s="1"/>
  <c r="BH207" i="38"/>
  <c r="BF207" i="38"/>
  <c r="BD207" i="38"/>
  <c r="BB207" i="38"/>
  <c r="BA207" i="38"/>
  <c r="AZ207" i="38" s="1"/>
  <c r="AZ206" i="38" s="1"/>
  <c r="AY207" i="38"/>
  <c r="AX207" i="38"/>
  <c r="AX206" i="38" s="1"/>
  <c r="AV207" i="38"/>
  <c r="AR207" i="38"/>
  <c r="AO207" i="38"/>
  <c r="AL207" i="38"/>
  <c r="AL206" i="38" s="1"/>
  <c r="AL205" i="38" s="1"/>
  <c r="AK207" i="38"/>
  <c r="AH207" i="38" s="1"/>
  <c r="AJ207" i="38"/>
  <c r="AI207" i="38" s="1"/>
  <c r="AI206" i="38" s="1"/>
  <c r="AI205" i="38" s="1"/>
  <c r="AG207" i="38"/>
  <c r="AG206" i="38" s="1"/>
  <c r="AC207" i="38"/>
  <c r="AC206" i="38" s="1"/>
  <c r="AC205" i="38" s="1"/>
  <c r="Y207" i="38"/>
  <c r="Y206" i="38" s="1"/>
  <c r="Y205" i="38" s="1"/>
  <c r="V207" i="38"/>
  <c r="S207" i="38"/>
  <c r="R207" i="38"/>
  <c r="P207" i="38" s="1"/>
  <c r="P206" i="38" s="1"/>
  <c r="P205" i="38" s="1"/>
  <c r="Q207" i="38"/>
  <c r="N207" i="38" s="1"/>
  <c r="O207" i="38"/>
  <c r="J207" i="38"/>
  <c r="I207" i="38"/>
  <c r="H207" i="38"/>
  <c r="H206" i="38" s="1"/>
  <c r="H205" i="38" s="1"/>
  <c r="G207" i="38"/>
  <c r="G206" i="38" s="1"/>
  <c r="G205" i="38" s="1"/>
  <c r="BS206" i="38"/>
  <c r="BS205" i="38" s="1"/>
  <c r="BR206" i="38"/>
  <c r="BQ206" i="38"/>
  <c r="BO206" i="38"/>
  <c r="BN206" i="38"/>
  <c r="BM206" i="38"/>
  <c r="BM205" i="38" s="1"/>
  <c r="BI206" i="38"/>
  <c r="BH206" i="38"/>
  <c r="BH205" i="38" s="1"/>
  <c r="BG206" i="38"/>
  <c r="BG205" i="38" s="1"/>
  <c r="BF206" i="38"/>
  <c r="BF205" i="38" s="1"/>
  <c r="BE206" i="38"/>
  <c r="BE205" i="38" s="1"/>
  <c r="BD206" i="38"/>
  <c r="BC206" i="38"/>
  <c r="BB206" i="38"/>
  <c r="BB205" i="38" s="1"/>
  <c r="AY206" i="38"/>
  <c r="AY205" i="38" s="1"/>
  <c r="AW206" i="38"/>
  <c r="AU206" i="38"/>
  <c r="AT206" i="38"/>
  <c r="AT205" i="38" s="1"/>
  <c r="AS206" i="38"/>
  <c r="AS205" i="38" s="1"/>
  <c r="AR206" i="38"/>
  <c r="AR205" i="38" s="1"/>
  <c r="AQ206" i="38"/>
  <c r="AQ205" i="38" s="1"/>
  <c r="AP206" i="38"/>
  <c r="AO206" i="38"/>
  <c r="AN206" i="38"/>
  <c r="AN205" i="38" s="1"/>
  <c r="AM206" i="38"/>
  <c r="AK206" i="38"/>
  <c r="AJ206" i="38"/>
  <c r="AE206" i="38"/>
  <c r="AE205" i="38" s="1"/>
  <c r="AD206" i="38"/>
  <c r="AD205" i="38" s="1"/>
  <c r="AB206" i="38"/>
  <c r="AA206" i="38"/>
  <c r="Z206" i="38"/>
  <c r="X206" i="38"/>
  <c r="W206" i="38"/>
  <c r="W205" i="38" s="1"/>
  <c r="U206" i="38"/>
  <c r="T206" i="38"/>
  <c r="R206" i="38"/>
  <c r="R205" i="38" s="1"/>
  <c r="Q206" i="38"/>
  <c r="Q205" i="38" s="1"/>
  <c r="L206" i="38"/>
  <c r="K206" i="38"/>
  <c r="J206" i="38"/>
  <c r="I206" i="38"/>
  <c r="BR205" i="38"/>
  <c r="BQ205" i="38"/>
  <c r="BO205" i="38"/>
  <c r="BN205" i="38"/>
  <c r="BL205" i="38"/>
  <c r="BI205" i="38"/>
  <c r="BD205" i="38"/>
  <c r="BC205" i="38"/>
  <c r="AZ205" i="38"/>
  <c r="AX205" i="38"/>
  <c r="AW205" i="38"/>
  <c r="AU205" i="38"/>
  <c r="AP205" i="38"/>
  <c r="AO205" i="38"/>
  <c r="AM205" i="38"/>
  <c r="AK205" i="38"/>
  <c r="AJ205" i="38"/>
  <c r="AG205" i="38"/>
  <c r="AB205" i="38"/>
  <c r="AA205" i="38"/>
  <c r="X205" i="38"/>
  <c r="U205" i="38"/>
  <c r="T205" i="38"/>
  <c r="K205" i="38"/>
  <c r="J205" i="38"/>
  <c r="I205" i="38"/>
  <c r="CB204" i="38"/>
  <c r="BR204" i="38"/>
  <c r="BP204" i="38"/>
  <c r="BN204" i="38"/>
  <c r="BM204" i="38"/>
  <c r="BL204" i="38"/>
  <c r="BK204" i="38"/>
  <c r="BJ204" i="38"/>
  <c r="BJ203" i="38" s="1"/>
  <c r="BJ202" i="38" s="1"/>
  <c r="BH204" i="38"/>
  <c r="C204" i="38" s="1"/>
  <c r="BF204" i="38"/>
  <c r="BD204" i="38"/>
  <c r="BD203" i="38" s="1"/>
  <c r="BD202" i="38" s="1"/>
  <c r="BB204" i="38"/>
  <c r="BB203" i="38" s="1"/>
  <c r="BB202" i="38" s="1"/>
  <c r="BA204" i="38"/>
  <c r="AV204" i="38"/>
  <c r="AR204" i="38"/>
  <c r="AO204" i="38"/>
  <c r="AL204" i="38"/>
  <c r="AK204" i="38"/>
  <c r="AJ204" i="38"/>
  <c r="AJ203" i="38" s="1"/>
  <c r="AJ202" i="38" s="1"/>
  <c r="AI204" i="38"/>
  <c r="AI203" i="38" s="1"/>
  <c r="AI202" i="38" s="1"/>
  <c r="AG204" i="38"/>
  <c r="AC204" i="38"/>
  <c r="AC203" i="38" s="1"/>
  <c r="Y204" i="38"/>
  <c r="Y203" i="38" s="1"/>
  <c r="Y202" i="38" s="1"/>
  <c r="V204" i="38"/>
  <c r="S204" i="38"/>
  <c r="S203" i="38" s="1"/>
  <c r="S202" i="38" s="1"/>
  <c r="R204" i="38"/>
  <c r="O204" i="38" s="1"/>
  <c r="Q204" i="38"/>
  <c r="P204" i="38" s="1"/>
  <c r="N204" i="38"/>
  <c r="J204" i="38"/>
  <c r="J203" i="38" s="1"/>
  <c r="I204" i="38"/>
  <c r="I203" i="38" s="1"/>
  <c r="G204" i="38"/>
  <c r="G203" i="38" s="1"/>
  <c r="G202" i="38" s="1"/>
  <c r="F204" i="38"/>
  <c r="BS203" i="38"/>
  <c r="BQ203" i="38"/>
  <c r="BP203" i="38"/>
  <c r="BO203" i="38"/>
  <c r="BN203" i="38"/>
  <c r="BM203" i="38"/>
  <c r="BL203" i="38"/>
  <c r="BL202" i="38" s="1"/>
  <c r="BK203" i="38"/>
  <c r="BK202" i="38" s="1"/>
  <c r="BI203" i="38"/>
  <c r="BI202" i="38" s="1"/>
  <c r="BI187" i="38" s="1"/>
  <c r="BH203" i="38"/>
  <c r="BH202" i="38" s="1"/>
  <c r="BG203" i="38"/>
  <c r="BF203" i="38"/>
  <c r="BF202" i="38" s="1"/>
  <c r="BE203" i="38"/>
  <c r="BC203" i="38"/>
  <c r="AW203" i="38"/>
  <c r="AW202" i="38" s="1"/>
  <c r="AV203" i="38"/>
  <c r="AV202" i="38" s="1"/>
  <c r="AU203" i="38"/>
  <c r="AU202" i="38" s="1"/>
  <c r="AT203" i="38"/>
  <c r="AS203" i="38"/>
  <c r="AR203" i="38"/>
  <c r="AQ203" i="38"/>
  <c r="AP203" i="38"/>
  <c r="AO203" i="38"/>
  <c r="AO202" i="38" s="1"/>
  <c r="AN203" i="38"/>
  <c r="AM203" i="38"/>
  <c r="AL203" i="38"/>
  <c r="AE203" i="38"/>
  <c r="AD203" i="38"/>
  <c r="AB203" i="38"/>
  <c r="AA203" i="38"/>
  <c r="Z203" i="38"/>
  <c r="X203" i="38"/>
  <c r="W203" i="38"/>
  <c r="U203" i="38"/>
  <c r="T203" i="38"/>
  <c r="R203" i="38"/>
  <c r="Q203" i="38"/>
  <c r="P203" i="38"/>
  <c r="P202" i="38" s="1"/>
  <c r="L203" i="38"/>
  <c r="K203" i="38"/>
  <c r="BS202" i="38"/>
  <c r="BQ202" i="38"/>
  <c r="BP202" i="38"/>
  <c r="BO202" i="38"/>
  <c r="BN202" i="38"/>
  <c r="BM202" i="38"/>
  <c r="BG202" i="38"/>
  <c r="BE202" i="38"/>
  <c r="BC202" i="38"/>
  <c r="BC187" i="38" s="1"/>
  <c r="AT202" i="38"/>
  <c r="AS202" i="38"/>
  <c r="AR202" i="38"/>
  <c r="AQ202" i="38"/>
  <c r="AP202" i="38"/>
  <c r="AN202" i="38"/>
  <c r="AM202" i="38"/>
  <c r="AL202" i="38"/>
  <c r="AE202" i="38"/>
  <c r="AD202" i="38"/>
  <c r="AC202" i="38"/>
  <c r="AB202" i="38"/>
  <c r="AA202" i="38"/>
  <c r="Z202" i="38"/>
  <c r="X202" i="38"/>
  <c r="W202" i="38"/>
  <c r="R202" i="38"/>
  <c r="Q202" i="38"/>
  <c r="L202" i="38"/>
  <c r="K202" i="38"/>
  <c r="J202" i="38"/>
  <c r="I202" i="38"/>
  <c r="BR201" i="38"/>
  <c r="BP201" i="38"/>
  <c r="BN201" i="38"/>
  <c r="BM201" i="38"/>
  <c r="BK201" i="38" s="1"/>
  <c r="BJ201" i="38" s="1"/>
  <c r="BL201" i="38"/>
  <c r="BH201" i="38"/>
  <c r="BF201" i="38"/>
  <c r="BD201" i="38"/>
  <c r="G201" i="38" s="1"/>
  <c r="BB201" i="38"/>
  <c r="BA201" i="38"/>
  <c r="AY201" i="38" s="1"/>
  <c r="AZ201" i="38"/>
  <c r="AX201" i="38"/>
  <c r="AV201" i="38"/>
  <c r="AR201" i="38"/>
  <c r="AO201" i="38"/>
  <c r="AL201" i="38"/>
  <c r="AK201" i="38"/>
  <c r="AJ201" i="38"/>
  <c r="AI201" i="38" s="1"/>
  <c r="AH201" i="38"/>
  <c r="AG201" i="38"/>
  <c r="AF201" i="38"/>
  <c r="AC201" i="38"/>
  <c r="Y201" i="38"/>
  <c r="V201" i="38"/>
  <c r="S201" i="38"/>
  <c r="R201" i="38"/>
  <c r="O201" i="38" s="1"/>
  <c r="Q201" i="38"/>
  <c r="P201" i="38" s="1"/>
  <c r="J201" i="38"/>
  <c r="I201" i="38"/>
  <c r="BR200" i="38"/>
  <c r="BP200" i="38"/>
  <c r="BN200" i="38"/>
  <c r="BM200" i="38"/>
  <c r="BL200" i="38"/>
  <c r="BK200" i="38"/>
  <c r="BJ200" i="38"/>
  <c r="BH200" i="38"/>
  <c r="BF200" i="38"/>
  <c r="BD200" i="38"/>
  <c r="BB200" i="38"/>
  <c r="BA200" i="38"/>
  <c r="AZ200" i="38" s="1"/>
  <c r="AY200" i="38"/>
  <c r="AX200" i="38"/>
  <c r="AV200" i="38"/>
  <c r="AR200" i="38"/>
  <c r="H200" i="38" s="1"/>
  <c r="AO200" i="38"/>
  <c r="AL200" i="38"/>
  <c r="AK200" i="38"/>
  <c r="AJ200" i="38"/>
  <c r="AG200" i="38" s="1"/>
  <c r="AF200" i="38" s="1"/>
  <c r="AI200" i="38"/>
  <c r="AH200" i="38"/>
  <c r="AC200" i="38"/>
  <c r="Y200" i="38"/>
  <c r="V200" i="38"/>
  <c r="S200" i="38"/>
  <c r="F200" i="38" s="1"/>
  <c r="R200" i="38"/>
  <c r="Q200" i="38"/>
  <c r="N200" i="38" s="1"/>
  <c r="O200" i="38"/>
  <c r="J200" i="38"/>
  <c r="I200" i="38"/>
  <c r="I196" i="38" s="1"/>
  <c r="C200" i="38"/>
  <c r="BR199" i="38"/>
  <c r="BP199" i="38"/>
  <c r="BN199" i="38"/>
  <c r="BM199" i="38"/>
  <c r="BL199" i="38" s="1"/>
  <c r="BH199" i="38"/>
  <c r="BF199" i="38"/>
  <c r="BD199" i="38"/>
  <c r="BB199" i="38"/>
  <c r="BA199" i="38"/>
  <c r="AY199" i="38" s="1"/>
  <c r="AX199" i="38" s="1"/>
  <c r="AZ199" i="38"/>
  <c r="AV199" i="38"/>
  <c r="C199" i="38" s="1"/>
  <c r="AR199" i="38"/>
  <c r="AO199" i="38"/>
  <c r="AL199" i="38"/>
  <c r="AK199" i="38"/>
  <c r="AJ199" i="38"/>
  <c r="AI199" i="38"/>
  <c r="AH199" i="38"/>
  <c r="AG199" i="38"/>
  <c r="AF199" i="38" s="1"/>
  <c r="AC199" i="38"/>
  <c r="Y199" i="38"/>
  <c r="V199" i="38"/>
  <c r="V196" i="38" s="1"/>
  <c r="S199" i="38"/>
  <c r="F199" i="38" s="1"/>
  <c r="R199" i="38"/>
  <c r="O199" i="38" s="1"/>
  <c r="Q199" i="38"/>
  <c r="J199" i="38"/>
  <c r="I199" i="38"/>
  <c r="H199" i="38"/>
  <c r="G199" i="38"/>
  <c r="E199" i="38"/>
  <c r="D199" i="38" s="1"/>
  <c r="BR198" i="38"/>
  <c r="BP198" i="38"/>
  <c r="BP196" i="38" s="1"/>
  <c r="BN198" i="38"/>
  <c r="BM198" i="38"/>
  <c r="BL198" i="38" s="1"/>
  <c r="BK198" i="38"/>
  <c r="BJ198" i="38"/>
  <c r="BH198" i="38"/>
  <c r="BF198" i="38"/>
  <c r="BF196" i="38" s="1"/>
  <c r="BD198" i="38"/>
  <c r="BB198" i="38"/>
  <c r="F198" i="38" s="1"/>
  <c r="BA198" i="38"/>
  <c r="AV198" i="38"/>
  <c r="AR198" i="38"/>
  <c r="AO198" i="38"/>
  <c r="AL198" i="38"/>
  <c r="AK198" i="38"/>
  <c r="AH198" i="38" s="1"/>
  <c r="AJ198" i="38"/>
  <c r="AI198" i="38" s="1"/>
  <c r="AG198" i="38"/>
  <c r="AF198" i="38"/>
  <c r="AC198" i="38"/>
  <c r="Y198" i="38"/>
  <c r="V198" i="38"/>
  <c r="S198" i="38"/>
  <c r="R198" i="38"/>
  <c r="Q198" i="38"/>
  <c r="J198" i="38"/>
  <c r="I198" i="38"/>
  <c r="BY197" i="38"/>
  <c r="BV197" i="38"/>
  <c r="BR197" i="38"/>
  <c r="BP197" i="38"/>
  <c r="BN197" i="38"/>
  <c r="BM197" i="38"/>
  <c r="BH197" i="38"/>
  <c r="BF197" i="38"/>
  <c r="BD197" i="38"/>
  <c r="BB197" i="38"/>
  <c r="BB196" i="38" s="1"/>
  <c r="BA197" i="38"/>
  <c r="AZ197" i="38" s="1"/>
  <c r="AY197" i="38"/>
  <c r="AX197" i="38" s="1"/>
  <c r="AV197" i="38"/>
  <c r="AR197" i="38"/>
  <c r="AO197" i="38"/>
  <c r="AL197" i="38"/>
  <c r="AK197" i="38"/>
  <c r="AJ197" i="38"/>
  <c r="AG197" i="38"/>
  <c r="AC197" i="38"/>
  <c r="Y197" i="38"/>
  <c r="V197" i="38"/>
  <c r="S197" i="38"/>
  <c r="R197" i="38"/>
  <c r="Q197" i="38"/>
  <c r="P197" i="38"/>
  <c r="O197" i="38"/>
  <c r="CC197" i="38" s="1"/>
  <c r="N197" i="38"/>
  <c r="J197" i="38"/>
  <c r="C197" i="38" s="1"/>
  <c r="I197" i="38"/>
  <c r="H197" i="38"/>
  <c r="BS196" i="38"/>
  <c r="BR196" i="38"/>
  <c r="BQ196" i="38"/>
  <c r="BO196" i="38"/>
  <c r="BN196" i="38"/>
  <c r="BI196" i="38"/>
  <c r="BG196" i="38"/>
  <c r="BE196" i="38"/>
  <c r="BC196" i="38"/>
  <c r="AW196" i="38"/>
  <c r="AU196" i="38"/>
  <c r="AT196" i="38"/>
  <c r="AS196" i="38"/>
  <c r="AQ196" i="38"/>
  <c r="AQ188" i="38" s="1"/>
  <c r="AQ187" i="38" s="1"/>
  <c r="AP196" i="38"/>
  <c r="AN196" i="38"/>
  <c r="AM196" i="38"/>
  <c r="AJ196" i="38"/>
  <c r="AE196" i="38"/>
  <c r="AD196" i="38"/>
  <c r="AB196" i="38"/>
  <c r="AA196" i="38"/>
  <c r="Z196" i="38"/>
  <c r="X196" i="38"/>
  <c r="W196" i="38"/>
  <c r="U196" i="38"/>
  <c r="T196" i="38"/>
  <c r="L196" i="38"/>
  <c r="K196" i="38"/>
  <c r="J196" i="38"/>
  <c r="BR195" i="38"/>
  <c r="BP195" i="38"/>
  <c r="BN195" i="38"/>
  <c r="BM195" i="38"/>
  <c r="BL195" i="38" s="1"/>
  <c r="BH195" i="38"/>
  <c r="BF195" i="38"/>
  <c r="BD195" i="38"/>
  <c r="BB195" i="38"/>
  <c r="BA195" i="38"/>
  <c r="AZ195" i="38"/>
  <c r="AY195" i="38"/>
  <c r="AX195" i="38"/>
  <c r="AV195" i="38"/>
  <c r="AR195" i="38"/>
  <c r="AO195" i="38"/>
  <c r="AL195" i="38"/>
  <c r="AK195" i="38"/>
  <c r="AJ195" i="38"/>
  <c r="AG195" i="38" s="1"/>
  <c r="AI195" i="38"/>
  <c r="AH195" i="38"/>
  <c r="AC195" i="38"/>
  <c r="Y195" i="38"/>
  <c r="V195" i="38"/>
  <c r="S195" i="38"/>
  <c r="R195" i="38"/>
  <c r="O195" i="38" s="1"/>
  <c r="Q195" i="38"/>
  <c r="N195" i="38" s="1"/>
  <c r="P195" i="38"/>
  <c r="J195" i="38"/>
  <c r="I195" i="38"/>
  <c r="CC194" i="38"/>
  <c r="CB194" i="38"/>
  <c r="CA194" i="38"/>
  <c r="BZ194" i="38"/>
  <c r="BR194" i="38"/>
  <c r="BP194" i="38"/>
  <c r="BN194" i="38"/>
  <c r="BM194" i="38"/>
  <c r="BH194" i="38"/>
  <c r="BF194" i="38"/>
  <c r="BD194" i="38"/>
  <c r="BB194" i="38"/>
  <c r="BA194" i="38"/>
  <c r="AY194" i="38" s="1"/>
  <c r="AX194" i="38" s="1"/>
  <c r="AZ194" i="38"/>
  <c r="AV194" i="38"/>
  <c r="AR194" i="38"/>
  <c r="AO194" i="38"/>
  <c r="AL194" i="38"/>
  <c r="AK194" i="38"/>
  <c r="AH194" i="38" s="1"/>
  <c r="AJ194" i="38"/>
  <c r="AG194" i="38"/>
  <c r="AF194" i="38" s="1"/>
  <c r="AC194" i="38"/>
  <c r="Y194" i="38"/>
  <c r="V194" i="38"/>
  <c r="S194" i="38"/>
  <c r="R194" i="38"/>
  <c r="Q194" i="38"/>
  <c r="O194" i="38"/>
  <c r="CD194" i="38" s="1"/>
  <c r="J194" i="38"/>
  <c r="I194" i="38"/>
  <c r="H194" i="38"/>
  <c r="G194" i="38"/>
  <c r="F194" i="38"/>
  <c r="BY193" i="38"/>
  <c r="BX193" i="38"/>
  <c r="BR193" i="38"/>
  <c r="BP193" i="38"/>
  <c r="G193" i="38" s="1"/>
  <c r="BN193" i="38"/>
  <c r="BM193" i="38"/>
  <c r="BL193" i="38"/>
  <c r="BK193" i="38"/>
  <c r="BJ193" i="38" s="1"/>
  <c r="BH193" i="38"/>
  <c r="BF193" i="38"/>
  <c r="BD193" i="38"/>
  <c r="BB193" i="38"/>
  <c r="BA193" i="38"/>
  <c r="AZ193" i="38" s="1"/>
  <c r="AV193" i="38"/>
  <c r="AR193" i="38"/>
  <c r="AO193" i="38"/>
  <c r="AL193" i="38"/>
  <c r="AK193" i="38"/>
  <c r="AJ193" i="38"/>
  <c r="AG193" i="38"/>
  <c r="AC193" i="38"/>
  <c r="Y193" i="38"/>
  <c r="V193" i="38"/>
  <c r="BW193" i="38" s="1"/>
  <c r="S193" i="38"/>
  <c r="F193" i="38" s="1"/>
  <c r="R193" i="38"/>
  <c r="O193" i="38" s="1"/>
  <c r="Q193" i="38"/>
  <c r="N193" i="38" s="1"/>
  <c r="BV193" i="38" s="1"/>
  <c r="J193" i="38"/>
  <c r="I193" i="38"/>
  <c r="H193" i="38"/>
  <c r="C193" i="38"/>
  <c r="BY192" i="38"/>
  <c r="BR192" i="38"/>
  <c r="BP192" i="38"/>
  <c r="BN192" i="38"/>
  <c r="BM192" i="38"/>
  <c r="BL192" i="38"/>
  <c r="BK192" i="38"/>
  <c r="BJ192" i="38" s="1"/>
  <c r="BH192" i="38"/>
  <c r="BF192" i="38"/>
  <c r="BD192" i="38"/>
  <c r="BB192" i="38"/>
  <c r="F192" i="38" s="1"/>
  <c r="E192" i="38" s="1"/>
  <c r="BA192" i="38"/>
  <c r="AY192" i="38" s="1"/>
  <c r="AX192" i="38" s="1"/>
  <c r="AV192" i="38"/>
  <c r="AR192" i="38"/>
  <c r="AO192" i="38"/>
  <c r="AL192" i="38"/>
  <c r="AK192" i="38"/>
  <c r="AH192" i="38" s="1"/>
  <c r="AJ192" i="38"/>
  <c r="AI192" i="38" s="1"/>
  <c r="AG192" i="38"/>
  <c r="AF192" i="38"/>
  <c r="AC192" i="38"/>
  <c r="Y192" i="38"/>
  <c r="V192" i="38"/>
  <c r="S192" i="38"/>
  <c r="R192" i="38"/>
  <c r="Q192" i="38"/>
  <c r="P192" i="38" s="1"/>
  <c r="O192" i="38"/>
  <c r="N192" i="38"/>
  <c r="M192" i="38" s="1"/>
  <c r="J192" i="38"/>
  <c r="I192" i="38"/>
  <c r="G192" i="38"/>
  <c r="CB191" i="38"/>
  <c r="BY191" i="38"/>
  <c r="BX191" i="38"/>
  <c r="BW191" i="38"/>
  <c r="BV191" i="38"/>
  <c r="BR191" i="38"/>
  <c r="BP191" i="38"/>
  <c r="BN191" i="38"/>
  <c r="BM191" i="38"/>
  <c r="BL191" i="38"/>
  <c r="BK191" i="38"/>
  <c r="BJ191" i="38"/>
  <c r="BH191" i="38"/>
  <c r="BF191" i="38"/>
  <c r="BD191" i="38"/>
  <c r="BB191" i="38"/>
  <c r="BA191" i="38"/>
  <c r="AY191" i="38" s="1"/>
  <c r="AZ191" i="38"/>
  <c r="AX191" i="38"/>
  <c r="AV191" i="38"/>
  <c r="AR191" i="38"/>
  <c r="AO191" i="38"/>
  <c r="AL191" i="38"/>
  <c r="AK191" i="38"/>
  <c r="AJ191" i="38"/>
  <c r="AC191" i="38"/>
  <c r="Y191" i="38"/>
  <c r="V191" i="38"/>
  <c r="S191" i="38"/>
  <c r="R191" i="38"/>
  <c r="Q191" i="38"/>
  <c r="P191" i="38"/>
  <c r="O191" i="38"/>
  <c r="CA191" i="38" s="1"/>
  <c r="N191" i="38"/>
  <c r="BU191" i="38" s="1"/>
  <c r="M191" i="38"/>
  <c r="J191" i="38"/>
  <c r="I191" i="38"/>
  <c r="G191" i="38"/>
  <c r="F191" i="38"/>
  <c r="E191" i="38"/>
  <c r="BR190" i="38"/>
  <c r="BP190" i="38"/>
  <c r="BN190" i="38"/>
  <c r="BN189" i="38" s="1"/>
  <c r="BM190" i="38"/>
  <c r="BL190" i="38"/>
  <c r="BK190" i="38"/>
  <c r="BJ190" i="38"/>
  <c r="BH190" i="38"/>
  <c r="BF190" i="38"/>
  <c r="BD190" i="38"/>
  <c r="BD189" i="38" s="1"/>
  <c r="BB190" i="38"/>
  <c r="BA190" i="38"/>
  <c r="AV190" i="38"/>
  <c r="AR190" i="38"/>
  <c r="AR189" i="38" s="1"/>
  <c r="AO190" i="38"/>
  <c r="AL190" i="38"/>
  <c r="AK190" i="38"/>
  <c r="AJ190" i="38"/>
  <c r="AH190" i="38"/>
  <c r="AC190" i="38"/>
  <c r="Y190" i="38"/>
  <c r="V190" i="38"/>
  <c r="S190" i="38"/>
  <c r="R190" i="38"/>
  <c r="Q190" i="38"/>
  <c r="J190" i="38"/>
  <c r="I190" i="38"/>
  <c r="I189" i="38" s="1"/>
  <c r="H190" i="38"/>
  <c r="BS189" i="38"/>
  <c r="BS188" i="38" s="1"/>
  <c r="BS187" i="38" s="1"/>
  <c r="BR189" i="38"/>
  <c r="BR188" i="38" s="1"/>
  <c r="BQ189" i="38"/>
  <c r="BQ188" i="38" s="1"/>
  <c r="BO189" i="38"/>
  <c r="BO188" i="38" s="1"/>
  <c r="BO187" i="38" s="1"/>
  <c r="BI189" i="38"/>
  <c r="BI188" i="38" s="1"/>
  <c r="BG189" i="38"/>
  <c r="BG188" i="38" s="1"/>
  <c r="BE189" i="38"/>
  <c r="BC189" i="38"/>
  <c r="BC188" i="38" s="1"/>
  <c r="AW189" i="38"/>
  <c r="AU189" i="38"/>
  <c r="AT189" i="38"/>
  <c r="AT188" i="38" s="1"/>
  <c r="AT187" i="38" s="1"/>
  <c r="AS189" i="38"/>
  <c r="AQ189" i="38"/>
  <c r="AP189" i="38"/>
  <c r="AP188" i="38" s="1"/>
  <c r="AP187" i="38" s="1"/>
  <c r="AO189" i="38"/>
  <c r="AN189" i="38"/>
  <c r="AN188" i="38" s="1"/>
  <c r="AM189" i="38"/>
  <c r="AM188" i="38" s="1"/>
  <c r="AM187" i="38" s="1"/>
  <c r="AE189" i="38"/>
  <c r="AD189" i="38"/>
  <c r="AD188" i="38" s="1"/>
  <c r="AB189" i="38"/>
  <c r="AA189" i="38"/>
  <c r="Z189" i="38"/>
  <c r="X189" i="38"/>
  <c r="W189" i="38"/>
  <c r="U189" i="38"/>
  <c r="T189" i="38"/>
  <c r="T188" i="38" s="1"/>
  <c r="S189" i="38"/>
  <c r="L189" i="38"/>
  <c r="K189" i="38"/>
  <c r="BE188" i="38"/>
  <c r="BE187" i="38" s="1"/>
  <c r="AW188" i="38"/>
  <c r="AW187" i="38" s="1"/>
  <c r="AS188" i="38"/>
  <c r="AS187" i="38" s="1"/>
  <c r="AE188" i="38"/>
  <c r="AB188" i="38"/>
  <c r="AA188" i="38"/>
  <c r="AA187" i="38" s="1"/>
  <c r="Z188" i="38"/>
  <c r="X188" i="38"/>
  <c r="W188" i="38"/>
  <c r="W187" i="38" s="1"/>
  <c r="L188" i="38"/>
  <c r="K188" i="38"/>
  <c r="BQ187" i="38"/>
  <c r="CB186" i="38"/>
  <c r="BR186" i="38"/>
  <c r="BR185" i="38" s="1"/>
  <c r="BP186" i="38"/>
  <c r="BP185" i="38" s="1"/>
  <c r="BN186" i="38"/>
  <c r="BN185" i="38" s="1"/>
  <c r="BN184" i="38" s="1"/>
  <c r="BM186" i="38"/>
  <c r="BL186" i="38"/>
  <c r="BK186" i="38"/>
  <c r="BJ186" i="38"/>
  <c r="BJ185" i="38" s="1"/>
  <c r="BJ184" i="38" s="1"/>
  <c r="BH186" i="38"/>
  <c r="BH185" i="38" s="1"/>
  <c r="BF186" i="38"/>
  <c r="BD186" i="38"/>
  <c r="BB186" i="38"/>
  <c r="BB185" i="38" s="1"/>
  <c r="BB184" i="38" s="1"/>
  <c r="BA186" i="38"/>
  <c r="AZ186" i="38" s="1"/>
  <c r="AZ185" i="38" s="1"/>
  <c r="AZ184" i="38" s="1"/>
  <c r="AY186" i="38"/>
  <c r="AY185" i="38" s="1"/>
  <c r="AY184" i="38" s="1"/>
  <c r="AX186" i="38"/>
  <c r="AX185" i="38" s="1"/>
  <c r="AV186" i="38"/>
  <c r="AR186" i="38"/>
  <c r="AO186" i="38"/>
  <c r="AL186" i="38"/>
  <c r="AL185" i="38" s="1"/>
  <c r="AK186" i="38"/>
  <c r="AJ186" i="38"/>
  <c r="AI186" i="38"/>
  <c r="AI185" i="38" s="1"/>
  <c r="AI184" i="38" s="1"/>
  <c r="AH186" i="38"/>
  <c r="AC186" i="38"/>
  <c r="Y186" i="38"/>
  <c r="V186" i="38"/>
  <c r="S186" i="38"/>
  <c r="R186" i="38"/>
  <c r="O186" i="38" s="1"/>
  <c r="O185" i="38" s="1"/>
  <c r="O184" i="38" s="1"/>
  <c r="Q186" i="38"/>
  <c r="J186" i="38"/>
  <c r="I186" i="38"/>
  <c r="I185" i="38" s="1"/>
  <c r="I184" i="38" s="1"/>
  <c r="H186" i="38"/>
  <c r="H185" i="38" s="1"/>
  <c r="G186" i="38"/>
  <c r="G185" i="38" s="1"/>
  <c r="G184" i="38" s="1"/>
  <c r="CA185" i="38"/>
  <c r="BZ185" i="38"/>
  <c r="BS185" i="38"/>
  <c r="BS184" i="38" s="1"/>
  <c r="BQ185" i="38"/>
  <c r="BO185" i="38"/>
  <c r="BM185" i="38"/>
  <c r="BL185" i="38"/>
  <c r="BK185" i="38"/>
  <c r="BI185" i="38"/>
  <c r="BG185" i="38"/>
  <c r="BG184" i="38" s="1"/>
  <c r="BF185" i="38"/>
  <c r="BF184" i="38" s="1"/>
  <c r="BE185" i="38"/>
  <c r="BE184" i="38" s="1"/>
  <c r="BD185" i="38"/>
  <c r="BD184" i="38" s="1"/>
  <c r="BC185" i="38"/>
  <c r="BA185" i="38"/>
  <c r="BA184" i="38" s="1"/>
  <c r="AW185" i="38"/>
  <c r="AV185" i="38"/>
  <c r="AV184" i="38" s="1"/>
  <c r="AU185" i="38"/>
  <c r="AT185" i="38"/>
  <c r="AS185" i="38"/>
  <c r="AR185" i="38"/>
  <c r="AR184" i="38" s="1"/>
  <c r="AQ185" i="38"/>
  <c r="AP185" i="38"/>
  <c r="AP184" i="38" s="1"/>
  <c r="AO185" i="38"/>
  <c r="AO184" i="38" s="1"/>
  <c r="AN185" i="38"/>
  <c r="AM185" i="38"/>
  <c r="AK185" i="38"/>
  <c r="AH185" i="38"/>
  <c r="AH184" i="38" s="1"/>
  <c r="AE185" i="38"/>
  <c r="AD185" i="38"/>
  <c r="AC185" i="38"/>
  <c r="AC184" i="38" s="1"/>
  <c r="AB185" i="38"/>
  <c r="AB184" i="38" s="1"/>
  <c r="AA185" i="38"/>
  <c r="Z185" i="38"/>
  <c r="Z184" i="38" s="1"/>
  <c r="Y185" i="38"/>
  <c r="X185" i="38"/>
  <c r="W185" i="38"/>
  <c r="W184" i="38" s="1"/>
  <c r="U185" i="38"/>
  <c r="T185" i="38"/>
  <c r="T184" i="38" s="1"/>
  <c r="S185" i="38"/>
  <c r="R185" i="38"/>
  <c r="Q185" i="38"/>
  <c r="L185" i="38"/>
  <c r="K185" i="38"/>
  <c r="K184" i="38" s="1"/>
  <c r="BR184" i="38"/>
  <c r="BQ184" i="38"/>
  <c r="BP184" i="38"/>
  <c r="BO184" i="38"/>
  <c r="BM184" i="38"/>
  <c r="BL184" i="38"/>
  <c r="BK184" i="38"/>
  <c r="BI184" i="38"/>
  <c r="BH184" i="38"/>
  <c r="BC184" i="38"/>
  <c r="AX184" i="38"/>
  <c r="AW184" i="38"/>
  <c r="AU184" i="38"/>
  <c r="AT184" i="38"/>
  <c r="AS184" i="38"/>
  <c r="AQ184" i="38"/>
  <c r="AN184" i="38"/>
  <c r="AM184" i="38"/>
  <c r="AL184" i="38"/>
  <c r="AK184" i="38"/>
  <c r="AE184" i="38"/>
  <c r="AD184" i="38"/>
  <c r="Y184" i="38"/>
  <c r="X184" i="38"/>
  <c r="U184" i="38"/>
  <c r="S184" i="38"/>
  <c r="R184" i="38"/>
  <c r="Q184" i="38"/>
  <c r="H184" i="38"/>
  <c r="CD183" i="38"/>
  <c r="CC183" i="38"/>
  <c r="CA183" i="38"/>
  <c r="BR183" i="38"/>
  <c r="BP183" i="38"/>
  <c r="BN183" i="38"/>
  <c r="BM183" i="38"/>
  <c r="BM182" i="38" s="1"/>
  <c r="BM181" i="38" s="1"/>
  <c r="BL183" i="38"/>
  <c r="BL182" i="38" s="1"/>
  <c r="BL181" i="38" s="1"/>
  <c r="BH183" i="38"/>
  <c r="BH182" i="38" s="1"/>
  <c r="BH181" i="38" s="1"/>
  <c r="BF183" i="38"/>
  <c r="BD183" i="38"/>
  <c r="BB183" i="38"/>
  <c r="BA183" i="38"/>
  <c r="AY183" i="38" s="1"/>
  <c r="AX183" i="38" s="1"/>
  <c r="AX182" i="38" s="1"/>
  <c r="AX181" i="38" s="1"/>
  <c r="AV183" i="38"/>
  <c r="AR183" i="38"/>
  <c r="AO183" i="38"/>
  <c r="AO182" i="38" s="1"/>
  <c r="AO181" i="38" s="1"/>
  <c r="AL183" i="38"/>
  <c r="AL182" i="38" s="1"/>
  <c r="AL181" i="38" s="1"/>
  <c r="AK183" i="38"/>
  <c r="AJ183" i="38"/>
  <c r="AG183" i="38" s="1"/>
  <c r="AH183" i="38"/>
  <c r="AH182" i="38" s="1"/>
  <c r="AH181" i="38" s="1"/>
  <c r="AC183" i="38"/>
  <c r="Y183" i="38"/>
  <c r="V183" i="38"/>
  <c r="S183" i="38"/>
  <c r="S182" i="38" s="1"/>
  <c r="R183" i="38"/>
  <c r="R182" i="38" s="1"/>
  <c r="Q183" i="38"/>
  <c r="Q182" i="38" s="1"/>
  <c r="O183" i="38"/>
  <c r="N183" i="38"/>
  <c r="M183" i="38"/>
  <c r="M182" i="38" s="1"/>
  <c r="M181" i="38" s="1"/>
  <c r="J183" i="38"/>
  <c r="I183" i="38"/>
  <c r="F183" i="38"/>
  <c r="BS182" i="38"/>
  <c r="BR182" i="38"/>
  <c r="BR181" i="38" s="1"/>
  <c r="BQ182" i="38"/>
  <c r="BQ181" i="38" s="1"/>
  <c r="BP182" i="38"/>
  <c r="BO182" i="38"/>
  <c r="BO181" i="38" s="1"/>
  <c r="BN182" i="38"/>
  <c r="BN181" i="38" s="1"/>
  <c r="BI182" i="38"/>
  <c r="BG182" i="38"/>
  <c r="BF182" i="38"/>
  <c r="BE182" i="38"/>
  <c r="BD182" i="38"/>
  <c r="BD181" i="38" s="1"/>
  <c r="BC182" i="38"/>
  <c r="BC181" i="38" s="1"/>
  <c r="BB182" i="38"/>
  <c r="BA182" i="38"/>
  <c r="AY182" i="38"/>
  <c r="AY181" i="38" s="1"/>
  <c r="AW182" i="38"/>
  <c r="AV182" i="38"/>
  <c r="AU182" i="38"/>
  <c r="AT182" i="38"/>
  <c r="AS182" i="38"/>
  <c r="AR182" i="38"/>
  <c r="AR181" i="38" s="1"/>
  <c r="AQ182" i="38"/>
  <c r="AQ181" i="38" s="1"/>
  <c r="AP182" i="38"/>
  <c r="AP181" i="38" s="1"/>
  <c r="AN182" i="38"/>
  <c r="AM182" i="38"/>
  <c r="AJ182" i="38"/>
  <c r="AJ181" i="38" s="1"/>
  <c r="AE182" i="38"/>
  <c r="AD182" i="38"/>
  <c r="AD181" i="38" s="1"/>
  <c r="AC182" i="38"/>
  <c r="AC181" i="38" s="1"/>
  <c r="AB182" i="38"/>
  <c r="AB181" i="38" s="1"/>
  <c r="AA182" i="38"/>
  <c r="Z182" i="38"/>
  <c r="Y182" i="38"/>
  <c r="Y181" i="38" s="1"/>
  <c r="X182" i="38"/>
  <c r="W182" i="38"/>
  <c r="V182" i="38"/>
  <c r="U182" i="38"/>
  <c r="T182" i="38"/>
  <c r="T181" i="38" s="1"/>
  <c r="L182" i="38"/>
  <c r="K182" i="38"/>
  <c r="I182" i="38"/>
  <c r="I181" i="38" s="1"/>
  <c r="BS181" i="38"/>
  <c r="BP181" i="38"/>
  <c r="BI181" i="38"/>
  <c r="BG181" i="38"/>
  <c r="BF181" i="38"/>
  <c r="BE181" i="38"/>
  <c r="BB181" i="38"/>
  <c r="BA181" i="38"/>
  <c r="AW181" i="38"/>
  <c r="AV181" i="38"/>
  <c r="AU181" i="38"/>
  <c r="AT181" i="38"/>
  <c r="AS181" i="38"/>
  <c r="AN181" i="38"/>
  <c r="AM181" i="38"/>
  <c r="AE181" i="38"/>
  <c r="Z181" i="38"/>
  <c r="W181" i="38"/>
  <c r="U181" i="38"/>
  <c r="S181" i="38"/>
  <c r="R181" i="38"/>
  <c r="Q181" i="38"/>
  <c r="L181" i="38"/>
  <c r="BR180" i="38"/>
  <c r="BP180" i="38"/>
  <c r="BN180" i="38"/>
  <c r="BM180" i="38"/>
  <c r="BL180" i="38"/>
  <c r="BL179" i="38" s="1"/>
  <c r="BL178" i="38" s="1"/>
  <c r="BK180" i="38"/>
  <c r="BK179" i="38" s="1"/>
  <c r="BK178" i="38" s="1"/>
  <c r="BH180" i="38"/>
  <c r="BH179" i="38" s="1"/>
  <c r="BH178" i="38" s="1"/>
  <c r="BF180" i="38"/>
  <c r="BD180" i="38"/>
  <c r="BB180" i="38"/>
  <c r="BA180" i="38"/>
  <c r="AZ180" i="38"/>
  <c r="AZ179" i="38" s="1"/>
  <c r="AZ178" i="38" s="1"/>
  <c r="AY180" i="38"/>
  <c r="AX180" i="38" s="1"/>
  <c r="AX179" i="38" s="1"/>
  <c r="AX178" i="38" s="1"/>
  <c r="AV180" i="38"/>
  <c r="AR180" i="38"/>
  <c r="AO180" i="38"/>
  <c r="AL180" i="38"/>
  <c r="AK180" i="38"/>
  <c r="AH180" i="38" s="1"/>
  <c r="AH179" i="38" s="1"/>
  <c r="AH178" i="38" s="1"/>
  <c r="AJ180" i="38"/>
  <c r="AJ179" i="38" s="1"/>
  <c r="AJ178" i="38" s="1"/>
  <c r="AG180" i="38"/>
  <c r="AF180" i="38"/>
  <c r="AF179" i="38" s="1"/>
  <c r="AF178" i="38" s="1"/>
  <c r="AC180" i="38"/>
  <c r="Y180" i="38"/>
  <c r="Y179" i="38" s="1"/>
  <c r="V180" i="38"/>
  <c r="S180" i="38"/>
  <c r="R180" i="38"/>
  <c r="Q180" i="38"/>
  <c r="P180" i="38" s="1"/>
  <c r="P179" i="38" s="1"/>
  <c r="P178" i="38" s="1"/>
  <c r="O180" i="38"/>
  <c r="N180" i="38"/>
  <c r="M180" i="38" s="1"/>
  <c r="J180" i="38"/>
  <c r="I180" i="38"/>
  <c r="BS179" i="38"/>
  <c r="BR179" i="38"/>
  <c r="BR178" i="38" s="1"/>
  <c r="BQ179" i="38"/>
  <c r="BP179" i="38"/>
  <c r="BP178" i="38" s="1"/>
  <c r="BO179" i="38"/>
  <c r="BN179" i="38"/>
  <c r="BN178" i="38" s="1"/>
  <c r="BM179" i="38"/>
  <c r="BM178" i="38" s="1"/>
  <c r="BI179" i="38"/>
  <c r="BG179" i="38"/>
  <c r="BF179" i="38"/>
  <c r="BF178" i="38" s="1"/>
  <c r="BE179" i="38"/>
  <c r="BE178" i="38" s="1"/>
  <c r="BC179" i="38"/>
  <c r="BB179" i="38"/>
  <c r="BB178" i="38" s="1"/>
  <c r="BA179" i="38"/>
  <c r="AY179" i="38"/>
  <c r="AY178" i="38" s="1"/>
  <c r="AW179" i="38"/>
  <c r="AW178" i="38" s="1"/>
  <c r="AV179" i="38"/>
  <c r="AV178" i="38" s="1"/>
  <c r="AU179" i="38"/>
  <c r="AT179" i="38"/>
  <c r="AS179" i="38"/>
  <c r="AR179" i="38"/>
  <c r="AR178" i="38" s="1"/>
  <c r="AQ179" i="38"/>
  <c r="AP179" i="38"/>
  <c r="AO179" i="38"/>
  <c r="AN179" i="38"/>
  <c r="AN178" i="38" s="1"/>
  <c r="AM179" i="38"/>
  <c r="AL179" i="38"/>
  <c r="AK179" i="38"/>
  <c r="AK178" i="38" s="1"/>
  <c r="AE179" i="38"/>
  <c r="AD179" i="38"/>
  <c r="AC179" i="38"/>
  <c r="AB179" i="38"/>
  <c r="AB178" i="38" s="1"/>
  <c r="AA179" i="38"/>
  <c r="Z179" i="38"/>
  <c r="X179" i="38"/>
  <c r="W179" i="38"/>
  <c r="V179" i="38"/>
  <c r="V178" i="38" s="1"/>
  <c r="U179" i="38"/>
  <c r="U178" i="38" s="1"/>
  <c r="T179" i="38"/>
  <c r="T178" i="38" s="1"/>
  <c r="R179" i="38"/>
  <c r="R178" i="38" s="1"/>
  <c r="O179" i="38"/>
  <c r="N179" i="38"/>
  <c r="M179" i="38"/>
  <c r="M178" i="38" s="1"/>
  <c r="L179" i="38"/>
  <c r="K179" i="38"/>
  <c r="J179" i="38"/>
  <c r="J178" i="38" s="1"/>
  <c r="I179" i="38"/>
  <c r="BS178" i="38"/>
  <c r="BQ178" i="38"/>
  <c r="BO178" i="38"/>
  <c r="BI178" i="38"/>
  <c r="BG178" i="38"/>
  <c r="BC178" i="38"/>
  <c r="BA178" i="38"/>
  <c r="AU178" i="38"/>
  <c r="AT178" i="38"/>
  <c r="AS178" i="38"/>
  <c r="AQ178" i="38"/>
  <c r="AO178" i="38"/>
  <c r="AM178" i="38"/>
  <c r="AL178" i="38"/>
  <c r="AE178" i="38"/>
  <c r="AC178" i="38"/>
  <c r="AA178" i="38"/>
  <c r="Z178" i="38"/>
  <c r="Y178" i="38"/>
  <c r="X178" i="38"/>
  <c r="W178" i="38"/>
  <c r="O178" i="38"/>
  <c r="N178" i="38"/>
  <c r="L178" i="38"/>
  <c r="K178" i="38"/>
  <c r="I178" i="38"/>
  <c r="BR177" i="38"/>
  <c r="BP177" i="38"/>
  <c r="BN177" i="38"/>
  <c r="BN176" i="38" s="1"/>
  <c r="BM177" i="38"/>
  <c r="BL177" i="38"/>
  <c r="BL176" i="38" s="1"/>
  <c r="BK177" i="38"/>
  <c r="BH177" i="38"/>
  <c r="BH176" i="38" s="1"/>
  <c r="BF177" i="38"/>
  <c r="BD177" i="38"/>
  <c r="BB177" i="38"/>
  <c r="BA177" i="38"/>
  <c r="AZ177" i="38"/>
  <c r="AZ176" i="38" s="1"/>
  <c r="AV177" i="38"/>
  <c r="AV176" i="38" s="1"/>
  <c r="AR177" i="38"/>
  <c r="AO177" i="38"/>
  <c r="AL177" i="38"/>
  <c r="AL176" i="38" s="1"/>
  <c r="AK177" i="38"/>
  <c r="AJ177" i="38"/>
  <c r="AI177" i="38"/>
  <c r="AI176" i="38" s="1"/>
  <c r="AI171" i="38" s="1"/>
  <c r="AC177" i="38"/>
  <c r="Y177" i="38"/>
  <c r="H177" i="38" s="1"/>
  <c r="H176" i="38" s="1"/>
  <c r="V177" i="38"/>
  <c r="V176" i="38" s="1"/>
  <c r="S177" i="38"/>
  <c r="S176" i="38" s="1"/>
  <c r="R177" i="38"/>
  <c r="O177" i="38" s="1"/>
  <c r="Q177" i="38"/>
  <c r="P177" i="38" s="1"/>
  <c r="N177" i="38"/>
  <c r="N176" i="38" s="1"/>
  <c r="J177" i="38"/>
  <c r="I177" i="38"/>
  <c r="I176" i="38" s="1"/>
  <c r="I171" i="38" s="1"/>
  <c r="G177" i="38"/>
  <c r="G176" i="38" s="1"/>
  <c r="F177" i="38"/>
  <c r="BS176" i="38"/>
  <c r="BS171" i="38" s="1"/>
  <c r="BR176" i="38"/>
  <c r="BQ176" i="38"/>
  <c r="BP176" i="38"/>
  <c r="BO176" i="38"/>
  <c r="BM176" i="38"/>
  <c r="BI176" i="38"/>
  <c r="BG176" i="38"/>
  <c r="BF176" i="38"/>
  <c r="BE176" i="38"/>
  <c r="BD176" i="38"/>
  <c r="BC176" i="38"/>
  <c r="BB176" i="38"/>
  <c r="AW176" i="38"/>
  <c r="AU176" i="38"/>
  <c r="AT176" i="38"/>
  <c r="AS176" i="38"/>
  <c r="AR176" i="38"/>
  <c r="AQ176" i="38"/>
  <c r="AP176" i="38"/>
  <c r="AO176" i="38"/>
  <c r="AN176" i="38"/>
  <c r="AM176" i="38"/>
  <c r="AE176" i="38"/>
  <c r="AD176" i="38"/>
  <c r="AC176" i="38"/>
  <c r="AB176" i="38"/>
  <c r="AA176" i="38"/>
  <c r="Z176" i="38"/>
  <c r="Y176" i="38"/>
  <c r="X176" i="38"/>
  <c r="W176" i="38"/>
  <c r="U176" i="38"/>
  <c r="T176" i="38"/>
  <c r="R176" i="38"/>
  <c r="Q176" i="38"/>
  <c r="P176" i="38"/>
  <c r="L176" i="38"/>
  <c r="K176" i="38"/>
  <c r="CM175" i="38"/>
  <c r="CK175" i="38"/>
  <c r="BR175" i="38"/>
  <c r="BP175" i="38"/>
  <c r="BN175" i="38"/>
  <c r="BM175" i="38"/>
  <c r="BL175" i="38"/>
  <c r="BL174" i="38" s="1"/>
  <c r="BK175" i="38"/>
  <c r="BH175" i="38"/>
  <c r="BH174" i="38" s="1"/>
  <c r="BF175" i="38"/>
  <c r="BF174" i="38" s="1"/>
  <c r="BD175" i="38"/>
  <c r="BD174" i="38" s="1"/>
  <c r="BB175" i="38"/>
  <c r="BB174" i="38" s="1"/>
  <c r="BB171" i="38" s="1"/>
  <c r="BA175" i="38"/>
  <c r="AY175" i="38" s="1"/>
  <c r="AV175" i="38"/>
  <c r="AR175" i="38"/>
  <c r="AR174" i="38" s="1"/>
  <c r="AO175" i="38"/>
  <c r="AO174" i="38" s="1"/>
  <c r="AL175" i="38"/>
  <c r="AK175" i="38"/>
  <c r="AJ175" i="38"/>
  <c r="AI175" i="38"/>
  <c r="AI174" i="38" s="1"/>
  <c r="AH175" i="38"/>
  <c r="CJ175" i="38" s="1"/>
  <c r="AG175" i="38"/>
  <c r="AC175" i="38"/>
  <c r="AC174" i="38" s="1"/>
  <c r="Y175" i="38"/>
  <c r="V175" i="38"/>
  <c r="S175" i="38"/>
  <c r="R175" i="38"/>
  <c r="Q175" i="38"/>
  <c r="N175" i="38" s="1"/>
  <c r="P175" i="38"/>
  <c r="P174" i="38" s="1"/>
  <c r="O175" i="38"/>
  <c r="O174" i="38" s="1"/>
  <c r="J175" i="38"/>
  <c r="I175" i="38"/>
  <c r="H175" i="38"/>
  <c r="G175" i="38"/>
  <c r="G174" i="38" s="1"/>
  <c r="BS174" i="38"/>
  <c r="BR174" i="38"/>
  <c r="BQ174" i="38"/>
  <c r="BP174" i="38"/>
  <c r="BO174" i="38"/>
  <c r="BN174" i="38"/>
  <c r="BM174" i="38"/>
  <c r="BI174" i="38"/>
  <c r="BG174" i="38"/>
  <c r="BE174" i="38"/>
  <c r="BC174" i="38"/>
  <c r="BA174" i="38"/>
  <c r="AW174" i="38"/>
  <c r="AV174" i="38"/>
  <c r="AU174" i="38"/>
  <c r="AT174" i="38"/>
  <c r="AS174" i="38"/>
  <c r="AQ174" i="38"/>
  <c r="AP174" i="38"/>
  <c r="AN174" i="38"/>
  <c r="AM174" i="38"/>
  <c r="AL174" i="38"/>
  <c r="AK174" i="38"/>
  <c r="AJ174" i="38"/>
  <c r="AE174" i="38"/>
  <c r="AD174" i="38"/>
  <c r="AB174" i="38"/>
  <c r="AA174" i="38"/>
  <c r="Z174" i="38"/>
  <c r="Y174" i="38"/>
  <c r="X174" i="38"/>
  <c r="W174" i="38"/>
  <c r="V174" i="38"/>
  <c r="U174" i="38"/>
  <c r="T174" i="38"/>
  <c r="S174" i="38"/>
  <c r="R174" i="38"/>
  <c r="Q174" i="38"/>
  <c r="L174" i="38"/>
  <c r="K174" i="38"/>
  <c r="J174" i="38"/>
  <c r="I174" i="38"/>
  <c r="H174" i="38"/>
  <c r="BR173" i="38"/>
  <c r="BP173" i="38"/>
  <c r="BP172" i="38" s="1"/>
  <c r="BP171" i="38" s="1"/>
  <c r="BN173" i="38"/>
  <c r="BM173" i="38"/>
  <c r="BK173" i="38" s="1"/>
  <c r="BH173" i="38"/>
  <c r="BF173" i="38"/>
  <c r="BD173" i="38"/>
  <c r="BD172" i="38" s="1"/>
  <c r="BD171" i="38" s="1"/>
  <c r="BB173" i="38"/>
  <c r="BB172" i="38" s="1"/>
  <c r="BA173" i="38"/>
  <c r="AV173" i="38"/>
  <c r="AV172" i="38" s="1"/>
  <c r="AR173" i="38"/>
  <c r="AO173" i="38"/>
  <c r="AL173" i="38"/>
  <c r="AK173" i="38"/>
  <c r="AJ173" i="38"/>
  <c r="AI173" i="38" s="1"/>
  <c r="AI172" i="38" s="1"/>
  <c r="AH173" i="38"/>
  <c r="AG173" i="38"/>
  <c r="AF173" i="38"/>
  <c r="AC173" i="38"/>
  <c r="AC172" i="38" s="1"/>
  <c r="AC171" i="38" s="1"/>
  <c r="Y173" i="38"/>
  <c r="V173" i="38"/>
  <c r="S173" i="38"/>
  <c r="R173" i="38"/>
  <c r="O173" i="38" s="1"/>
  <c r="O172" i="38" s="1"/>
  <c r="Q173" i="38"/>
  <c r="N173" i="38" s="1"/>
  <c r="M173" i="38" s="1"/>
  <c r="J173" i="38"/>
  <c r="I173" i="38"/>
  <c r="I172" i="38" s="1"/>
  <c r="F173" i="38"/>
  <c r="C173" i="38"/>
  <c r="C172" i="38" s="1"/>
  <c r="BS172" i="38"/>
  <c r="BR172" i="38"/>
  <c r="BQ172" i="38"/>
  <c r="BQ171" i="38" s="1"/>
  <c r="BO172" i="38"/>
  <c r="BN172" i="38"/>
  <c r="BN171" i="38" s="1"/>
  <c r="BI172" i="38"/>
  <c r="BI171" i="38" s="1"/>
  <c r="BH172" i="38"/>
  <c r="BG172" i="38"/>
  <c r="BE172" i="38"/>
  <c r="BC172" i="38"/>
  <c r="AW172" i="38"/>
  <c r="AU172" i="38"/>
  <c r="AT172" i="38"/>
  <c r="AS172" i="38"/>
  <c r="AR172" i="38"/>
  <c r="AR171" i="38" s="1"/>
  <c r="AQ172" i="38"/>
  <c r="AP172" i="38"/>
  <c r="AO172" i="38"/>
  <c r="AN172" i="38"/>
  <c r="AM172" i="38"/>
  <c r="AL172" i="38"/>
  <c r="AK172" i="38"/>
  <c r="AJ172" i="38"/>
  <c r="AG172" i="38"/>
  <c r="AF172" i="38"/>
  <c r="AE172" i="38"/>
  <c r="AD172" i="38"/>
  <c r="AD171" i="38" s="1"/>
  <c r="AB172" i="38"/>
  <c r="AB171" i="38" s="1"/>
  <c r="AA172" i="38"/>
  <c r="AA171" i="38" s="1"/>
  <c r="Z172" i="38"/>
  <c r="Z171" i="38" s="1"/>
  <c r="Y172" i="38"/>
  <c r="X172" i="38"/>
  <c r="W172" i="38"/>
  <c r="U172" i="38"/>
  <c r="T172" i="38"/>
  <c r="S172" i="38"/>
  <c r="S171" i="38" s="1"/>
  <c r="R172" i="38"/>
  <c r="R171" i="38" s="1"/>
  <c r="Q172" i="38"/>
  <c r="Q171" i="38" s="1"/>
  <c r="N172" i="38"/>
  <c r="M172" i="38"/>
  <c r="L172" i="38"/>
  <c r="K172" i="38"/>
  <c r="J172" i="38"/>
  <c r="BE171" i="38"/>
  <c r="BC171" i="38"/>
  <c r="AW171" i="38"/>
  <c r="AV171" i="38"/>
  <c r="AQ171" i="38"/>
  <c r="AO171" i="38"/>
  <c r="X171" i="38"/>
  <c r="W171" i="38"/>
  <c r="U171" i="38"/>
  <c r="T171" i="38"/>
  <c r="L171" i="38"/>
  <c r="BR170" i="38"/>
  <c r="BR169" i="38" s="1"/>
  <c r="BP170" i="38"/>
  <c r="BN170" i="38"/>
  <c r="BM170" i="38"/>
  <c r="BM169" i="38" s="1"/>
  <c r="BL170" i="38"/>
  <c r="BL169" i="38" s="1"/>
  <c r="BK170" i="38"/>
  <c r="BH170" i="38"/>
  <c r="BF170" i="38"/>
  <c r="BD170" i="38"/>
  <c r="BD169" i="38" s="1"/>
  <c r="BB170" i="38"/>
  <c r="BB169" i="38" s="1"/>
  <c r="BA170" i="38"/>
  <c r="AV170" i="38"/>
  <c r="C170" i="38" s="1"/>
  <c r="C169" i="38" s="1"/>
  <c r="AR170" i="38"/>
  <c r="AR169" i="38" s="1"/>
  <c r="AO170" i="38"/>
  <c r="AL170" i="38"/>
  <c r="AL169" i="38" s="1"/>
  <c r="AK170" i="38"/>
  <c r="AJ170" i="38"/>
  <c r="AG170" i="38"/>
  <c r="AC170" i="38"/>
  <c r="AC169" i="38" s="1"/>
  <c r="Y170" i="38"/>
  <c r="V170" i="38"/>
  <c r="S170" i="38"/>
  <c r="R170" i="38"/>
  <c r="Q170" i="38"/>
  <c r="N170" i="38" s="1"/>
  <c r="BX170" i="38" s="1"/>
  <c r="J170" i="38"/>
  <c r="I170" i="38"/>
  <c r="H170" i="38"/>
  <c r="G170" i="38"/>
  <c r="G169" i="38" s="1"/>
  <c r="BS169" i="38"/>
  <c r="BQ169" i="38"/>
  <c r="BP169" i="38"/>
  <c r="BO169" i="38"/>
  <c r="BN169" i="38"/>
  <c r="BI169" i="38"/>
  <c r="BH169" i="38"/>
  <c r="BG169" i="38"/>
  <c r="BF169" i="38"/>
  <c r="BE169" i="38"/>
  <c r="BC169" i="38"/>
  <c r="BC166" i="38" s="1"/>
  <c r="AW169" i="38"/>
  <c r="AW166" i="38" s="1"/>
  <c r="AV169" i="38"/>
  <c r="AU169" i="38"/>
  <c r="AT169" i="38"/>
  <c r="AS169" i="38"/>
  <c r="AQ169" i="38"/>
  <c r="AP169" i="38"/>
  <c r="AO169" i="38"/>
  <c r="AN169" i="38"/>
  <c r="AM169" i="38"/>
  <c r="AJ169" i="38"/>
  <c r="AE169" i="38"/>
  <c r="AD169" i="38"/>
  <c r="AB169" i="38"/>
  <c r="AA169" i="38"/>
  <c r="AA166" i="38" s="1"/>
  <c r="Z169" i="38"/>
  <c r="Y169" i="38"/>
  <c r="X169" i="38"/>
  <c r="W169" i="38"/>
  <c r="V169" i="38"/>
  <c r="U169" i="38"/>
  <c r="T169" i="38"/>
  <c r="Q169" i="38"/>
  <c r="L169" i="38"/>
  <c r="K169" i="38"/>
  <c r="J169" i="38"/>
  <c r="J166" i="38" s="1"/>
  <c r="I169" i="38"/>
  <c r="H169" i="38"/>
  <c r="BR168" i="38"/>
  <c r="BR167" i="38" s="1"/>
  <c r="BP168" i="38"/>
  <c r="BN168" i="38"/>
  <c r="BN167" i="38" s="1"/>
  <c r="BN166" i="38" s="1"/>
  <c r="BM168" i="38"/>
  <c r="BK168" i="38" s="1"/>
  <c r="BL168" i="38"/>
  <c r="BL167" i="38" s="1"/>
  <c r="BJ168" i="38"/>
  <c r="BH168" i="38"/>
  <c r="BF168" i="38"/>
  <c r="BF167" i="38" s="1"/>
  <c r="BF166" i="38" s="1"/>
  <c r="BD168" i="38"/>
  <c r="BD167" i="38" s="1"/>
  <c r="BD166" i="38" s="1"/>
  <c r="BB168" i="38"/>
  <c r="BB167" i="38" s="1"/>
  <c r="BA168" i="38"/>
  <c r="AZ168" i="38"/>
  <c r="AZ167" i="38" s="1"/>
  <c r="AY168" i="38"/>
  <c r="AY167" i="38" s="1"/>
  <c r="AX168" i="38"/>
  <c r="AX167" i="38" s="1"/>
  <c r="AV168" i="38"/>
  <c r="C168" i="38" s="1"/>
  <c r="AR168" i="38"/>
  <c r="AO168" i="38"/>
  <c r="AL168" i="38"/>
  <c r="AK168" i="38"/>
  <c r="AJ168" i="38"/>
  <c r="AJ167" i="38" s="1"/>
  <c r="AI168" i="38"/>
  <c r="AH168" i="38"/>
  <c r="AG168" i="38"/>
  <c r="AC168" i="38"/>
  <c r="Y168" i="38"/>
  <c r="Y167" i="38" s="1"/>
  <c r="Y166" i="38" s="1"/>
  <c r="V168" i="38"/>
  <c r="S168" i="38"/>
  <c r="S167" i="38" s="1"/>
  <c r="R168" i="38"/>
  <c r="O168" i="38" s="1"/>
  <c r="O167" i="38" s="1"/>
  <c r="Q168" i="38"/>
  <c r="J168" i="38"/>
  <c r="J167" i="38" s="1"/>
  <c r="I168" i="38"/>
  <c r="BS167" i="38"/>
  <c r="BQ167" i="38"/>
  <c r="BQ166" i="38" s="1"/>
  <c r="BP167" i="38"/>
  <c r="BO167" i="38"/>
  <c r="BM167" i="38"/>
  <c r="BM166" i="38" s="1"/>
  <c r="BK167" i="38"/>
  <c r="BJ167" i="38"/>
  <c r="BI167" i="38"/>
  <c r="BI166" i="38" s="1"/>
  <c r="BH167" i="38"/>
  <c r="BH166" i="38" s="1"/>
  <c r="BG167" i="38"/>
  <c r="BE167" i="38"/>
  <c r="BC167" i="38"/>
  <c r="BA167" i="38"/>
  <c r="AW167" i="38"/>
  <c r="AU167" i="38"/>
  <c r="AT167" i="38"/>
  <c r="AT166" i="38" s="1"/>
  <c r="AS167" i="38"/>
  <c r="AR167" i="38"/>
  <c r="AQ167" i="38"/>
  <c r="AP167" i="38"/>
  <c r="AO167" i="38"/>
  <c r="AO166" i="38" s="1"/>
  <c r="AN167" i="38"/>
  <c r="AM167" i="38"/>
  <c r="AL167" i="38"/>
  <c r="AK167" i="38"/>
  <c r="AI167" i="38"/>
  <c r="AE167" i="38"/>
  <c r="AE166" i="38" s="1"/>
  <c r="AD167" i="38"/>
  <c r="AC167" i="38"/>
  <c r="AC166" i="38" s="1"/>
  <c r="AB167" i="38"/>
  <c r="AB166" i="38" s="1"/>
  <c r="AA167" i="38"/>
  <c r="Z167" i="38"/>
  <c r="X167" i="38"/>
  <c r="W167" i="38"/>
  <c r="U167" i="38"/>
  <c r="T167" i="38"/>
  <c r="T166" i="38" s="1"/>
  <c r="Q167" i="38"/>
  <c r="L167" i="38"/>
  <c r="K167" i="38"/>
  <c r="K166" i="38" s="1"/>
  <c r="I167" i="38"/>
  <c r="C167" i="38"/>
  <c r="C166" i="38" s="1"/>
  <c r="BS166" i="38"/>
  <c r="BR166" i="38"/>
  <c r="BP166" i="38"/>
  <c r="BO166" i="38"/>
  <c r="BL166" i="38"/>
  <c r="BG166" i="38"/>
  <c r="BE166" i="38"/>
  <c r="AR166" i="38"/>
  <c r="AP166" i="38"/>
  <c r="AN166" i="38"/>
  <c r="AM166" i="38"/>
  <c r="AL166" i="38"/>
  <c r="AJ166" i="38"/>
  <c r="X166" i="38"/>
  <c r="U166" i="38"/>
  <c r="L166" i="38"/>
  <c r="BU165" i="38"/>
  <c r="BR165" i="38"/>
  <c r="BR164" i="38" s="1"/>
  <c r="BP165" i="38"/>
  <c r="BN165" i="38"/>
  <c r="BN164" i="38" s="1"/>
  <c r="BM165" i="38"/>
  <c r="BK165" i="38" s="1"/>
  <c r="BK164" i="38" s="1"/>
  <c r="BL165" i="38"/>
  <c r="BL164" i="38" s="1"/>
  <c r="BJ165" i="38"/>
  <c r="BJ164" i="38" s="1"/>
  <c r="BH165" i="38"/>
  <c r="BF165" i="38"/>
  <c r="BD165" i="38"/>
  <c r="BB165" i="38"/>
  <c r="BB164" i="38" s="1"/>
  <c r="BA165" i="38"/>
  <c r="BA164" i="38" s="1"/>
  <c r="AZ165" i="38"/>
  <c r="AZ164" i="38" s="1"/>
  <c r="AV165" i="38"/>
  <c r="AR165" i="38"/>
  <c r="AO165" i="38"/>
  <c r="AO164" i="38" s="1"/>
  <c r="AL165" i="38"/>
  <c r="AL164" i="38" s="1"/>
  <c r="AK165" i="38"/>
  <c r="AH165" i="38" s="1"/>
  <c r="AJ165" i="38"/>
  <c r="AC165" i="38"/>
  <c r="Y165" i="38"/>
  <c r="V165" i="38"/>
  <c r="S165" i="38"/>
  <c r="R165" i="38"/>
  <c r="Q165" i="38"/>
  <c r="N165" i="38" s="1"/>
  <c r="BV165" i="38" s="1"/>
  <c r="P165" i="38"/>
  <c r="O165" i="38"/>
  <c r="M165" i="38"/>
  <c r="J165" i="38"/>
  <c r="I165" i="38"/>
  <c r="BS164" i="38"/>
  <c r="BQ164" i="38"/>
  <c r="BP164" i="38"/>
  <c r="BO164" i="38"/>
  <c r="BM164" i="38"/>
  <c r="BI164" i="38"/>
  <c r="BH164" i="38"/>
  <c r="BG164" i="38"/>
  <c r="BF164" i="38"/>
  <c r="BE164" i="38"/>
  <c r="BD164" i="38"/>
  <c r="BC164" i="38"/>
  <c r="AW164" i="38"/>
  <c r="AV164" i="38"/>
  <c r="AU164" i="38"/>
  <c r="AT164" i="38"/>
  <c r="AS164" i="38"/>
  <c r="AR164" i="38"/>
  <c r="AQ164" i="38"/>
  <c r="AP164" i="38"/>
  <c r="AN164" i="38"/>
  <c r="AM164" i="38"/>
  <c r="AK164" i="38"/>
  <c r="AH164" i="38"/>
  <c r="AE164" i="38"/>
  <c r="AD164" i="38"/>
  <c r="AB164" i="38"/>
  <c r="AA164" i="38"/>
  <c r="Z164" i="38"/>
  <c r="X164" i="38"/>
  <c r="W164" i="38"/>
  <c r="V164" i="38"/>
  <c r="U164" i="38"/>
  <c r="T164" i="38"/>
  <c r="S164" i="38"/>
  <c r="R164" i="38"/>
  <c r="Q164" i="38"/>
  <c r="P164" i="38"/>
  <c r="O164" i="38"/>
  <c r="M164" i="38"/>
  <c r="L164" i="38"/>
  <c r="K164" i="38"/>
  <c r="J164" i="38"/>
  <c r="I164" i="38"/>
  <c r="BR163" i="38"/>
  <c r="BR162" i="38" s="1"/>
  <c r="BP163" i="38"/>
  <c r="BN163" i="38"/>
  <c r="BM163" i="38"/>
  <c r="BK163" i="38"/>
  <c r="BJ163" i="38"/>
  <c r="BJ162" i="38" s="1"/>
  <c r="BH163" i="38"/>
  <c r="BF163" i="38"/>
  <c r="BF162" i="38" s="1"/>
  <c r="BD163" i="38"/>
  <c r="BB163" i="38"/>
  <c r="BA163" i="38"/>
  <c r="AZ163" i="38" s="1"/>
  <c r="AV163" i="38"/>
  <c r="AR163" i="38"/>
  <c r="AR162" i="38" s="1"/>
  <c r="AO163" i="38"/>
  <c r="AL163" i="38"/>
  <c r="AL162" i="38" s="1"/>
  <c r="AK163" i="38"/>
  <c r="AJ163" i="38"/>
  <c r="AI163" i="38"/>
  <c r="AI162" i="38" s="1"/>
  <c r="AG163" i="38"/>
  <c r="AC163" i="38"/>
  <c r="Y163" i="38"/>
  <c r="V163" i="38"/>
  <c r="S163" i="38"/>
  <c r="R163" i="38"/>
  <c r="R162" i="38" s="1"/>
  <c r="Q163" i="38"/>
  <c r="P163" i="38" s="1"/>
  <c r="P162" i="38" s="1"/>
  <c r="N163" i="38"/>
  <c r="J163" i="38"/>
  <c r="C163" i="38" s="1"/>
  <c r="C162" i="38" s="1"/>
  <c r="I163" i="38"/>
  <c r="BS162" i="38"/>
  <c r="BQ162" i="38"/>
  <c r="BP162" i="38"/>
  <c r="BO162" i="38"/>
  <c r="BN162" i="38"/>
  <c r="BK162" i="38"/>
  <c r="BI162" i="38"/>
  <c r="BH162" i="38"/>
  <c r="BG162" i="38"/>
  <c r="BE162" i="38"/>
  <c r="BD162" i="38"/>
  <c r="BC162" i="38"/>
  <c r="BB162" i="38"/>
  <c r="BA162" i="38"/>
  <c r="AZ162" i="38"/>
  <c r="AW162" i="38"/>
  <c r="AV162" i="38"/>
  <c r="AU162" i="38"/>
  <c r="AT162" i="38"/>
  <c r="AS162" i="38"/>
  <c r="AQ162" i="38"/>
  <c r="AP162" i="38"/>
  <c r="AO162" i="38"/>
  <c r="AN162" i="38"/>
  <c r="AM162" i="38"/>
  <c r="AJ162" i="38"/>
  <c r="AG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Q162" i="38"/>
  <c r="L162" i="38"/>
  <c r="K162" i="38"/>
  <c r="I162" i="38"/>
  <c r="BR161" i="38"/>
  <c r="BR160" i="38" s="1"/>
  <c r="BP161" i="38"/>
  <c r="BN161" i="38"/>
  <c r="BN160" i="38" s="1"/>
  <c r="BM161" i="38"/>
  <c r="BL161" i="38" s="1"/>
  <c r="BL160" i="38" s="1"/>
  <c r="BK161" i="38"/>
  <c r="BJ161" i="38" s="1"/>
  <c r="BH161" i="38"/>
  <c r="BH160" i="38" s="1"/>
  <c r="BF161" i="38"/>
  <c r="BF160" i="38" s="1"/>
  <c r="BD161" i="38"/>
  <c r="BB161" i="38"/>
  <c r="BA161" i="38"/>
  <c r="BA160" i="38" s="1"/>
  <c r="AZ161" i="38"/>
  <c r="AZ160" i="38" s="1"/>
  <c r="AY161" i="38"/>
  <c r="AY160" i="38" s="1"/>
  <c r="AV161" i="38"/>
  <c r="AR161" i="38"/>
  <c r="AO161" i="38"/>
  <c r="AL161" i="38"/>
  <c r="AK161" i="38"/>
  <c r="AK160" i="38" s="1"/>
  <c r="AJ161" i="38"/>
  <c r="AI161" i="38"/>
  <c r="AI160" i="38" s="1"/>
  <c r="AH161" i="38"/>
  <c r="AG161" i="38"/>
  <c r="AF161" i="38" s="1"/>
  <c r="AC161" i="38"/>
  <c r="Y161" i="38"/>
  <c r="Y160" i="38" s="1"/>
  <c r="V161" i="38"/>
  <c r="S161" i="38"/>
  <c r="R161" i="38"/>
  <c r="O161" i="38" s="1"/>
  <c r="Q161" i="38"/>
  <c r="J161" i="38"/>
  <c r="I161" i="38"/>
  <c r="I160" i="38" s="1"/>
  <c r="BS160" i="38"/>
  <c r="BQ160" i="38"/>
  <c r="BP160" i="38"/>
  <c r="BO160" i="38"/>
  <c r="BK160" i="38"/>
  <c r="BJ160" i="38"/>
  <c r="BI160" i="38"/>
  <c r="BG160" i="38"/>
  <c r="BE160" i="38"/>
  <c r="BD160" i="38"/>
  <c r="BC160" i="38"/>
  <c r="BB160" i="38"/>
  <c r="AW160" i="38"/>
  <c r="AV160" i="38"/>
  <c r="AV151" i="38" s="1"/>
  <c r="AU160" i="38"/>
  <c r="AT160" i="38"/>
  <c r="AT151" i="38" s="1"/>
  <c r="AS160" i="38"/>
  <c r="AQ160" i="38"/>
  <c r="AP160" i="38"/>
  <c r="AO160" i="38"/>
  <c r="AN160" i="38"/>
  <c r="AM160" i="38"/>
  <c r="AL160" i="38"/>
  <c r="AJ160" i="38"/>
  <c r="AH160" i="38"/>
  <c r="AG160" i="38"/>
  <c r="AF160" i="38"/>
  <c r="AE160" i="38"/>
  <c r="AD160" i="38"/>
  <c r="AD151" i="38" s="1"/>
  <c r="AC160" i="38"/>
  <c r="AB160" i="38"/>
  <c r="AA160" i="38"/>
  <c r="Z160" i="38"/>
  <c r="X160" i="38"/>
  <c r="W160" i="38"/>
  <c r="U160" i="38"/>
  <c r="T160" i="38"/>
  <c r="R160" i="38"/>
  <c r="L160" i="38"/>
  <c r="K160" i="38"/>
  <c r="BR159" i="38"/>
  <c r="BP159" i="38"/>
  <c r="BN159" i="38"/>
  <c r="BM159" i="38"/>
  <c r="BL159" i="38"/>
  <c r="BL158" i="38" s="1"/>
  <c r="BK159" i="38"/>
  <c r="BK158" i="38" s="1"/>
  <c r="BH159" i="38"/>
  <c r="BF159" i="38"/>
  <c r="H159" i="38" s="1"/>
  <c r="H158" i="38" s="1"/>
  <c r="BD159" i="38"/>
  <c r="BB159" i="38"/>
  <c r="BB158" i="38" s="1"/>
  <c r="BA159" i="38"/>
  <c r="AV159" i="38"/>
  <c r="AR159" i="38"/>
  <c r="AO159" i="38"/>
  <c r="AL159" i="38"/>
  <c r="AK159" i="38"/>
  <c r="AH159" i="38" s="1"/>
  <c r="AH158" i="38" s="1"/>
  <c r="AJ159" i="38"/>
  <c r="AC159" i="38"/>
  <c r="AC158" i="38" s="1"/>
  <c r="Y159" i="38"/>
  <c r="V159" i="38"/>
  <c r="S159" i="38"/>
  <c r="R159" i="38"/>
  <c r="Q159" i="38"/>
  <c r="P159" i="38" s="1"/>
  <c r="O159" i="38"/>
  <c r="O158" i="38" s="1"/>
  <c r="N159" i="38"/>
  <c r="M159" i="38" s="1"/>
  <c r="M158" i="38" s="1"/>
  <c r="J159" i="38"/>
  <c r="I159" i="38"/>
  <c r="I158" i="38" s="1"/>
  <c r="BS158" i="38"/>
  <c r="BR158" i="38"/>
  <c r="BQ158" i="38"/>
  <c r="BP158" i="38"/>
  <c r="BO158" i="38"/>
  <c r="BN158" i="38"/>
  <c r="BM158" i="38"/>
  <c r="BI158" i="38"/>
  <c r="BH158" i="38"/>
  <c r="BG158" i="38"/>
  <c r="BF158" i="38"/>
  <c r="BE158" i="38"/>
  <c r="BD158" i="38"/>
  <c r="BC158" i="38"/>
  <c r="BA158" i="38"/>
  <c r="AW158" i="38"/>
  <c r="AV158" i="38"/>
  <c r="AU158" i="38"/>
  <c r="AT158" i="38"/>
  <c r="AS158" i="38"/>
  <c r="AR158" i="38"/>
  <c r="AQ158" i="38"/>
  <c r="AP158" i="38"/>
  <c r="AO158" i="38"/>
  <c r="AN158" i="38"/>
  <c r="AM158" i="38"/>
  <c r="AE158" i="38"/>
  <c r="AD158" i="38"/>
  <c r="AB158" i="38"/>
  <c r="AA158" i="38"/>
  <c r="Z158" i="38"/>
  <c r="Y158" i="38"/>
  <c r="X158" i="38"/>
  <c r="W158" i="38"/>
  <c r="U158" i="38"/>
  <c r="T158" i="38"/>
  <c r="S158" i="38"/>
  <c r="R158" i="38"/>
  <c r="Q158" i="38"/>
  <c r="P158" i="38"/>
  <c r="N158" i="38"/>
  <c r="L158" i="38"/>
  <c r="K158" i="38"/>
  <c r="J158" i="38"/>
  <c r="CH157" i="38"/>
  <c r="BR157" i="38"/>
  <c r="BP157" i="38"/>
  <c r="BP156" i="38" s="1"/>
  <c r="BN157" i="38"/>
  <c r="BN156" i="38" s="1"/>
  <c r="BM157" i="38"/>
  <c r="BK157" i="38"/>
  <c r="BJ157" i="38" s="1"/>
  <c r="BJ156" i="38" s="1"/>
  <c r="BH157" i="38"/>
  <c r="BH156" i="38" s="1"/>
  <c r="BF157" i="38"/>
  <c r="BF156" i="38" s="1"/>
  <c r="BD157" i="38"/>
  <c r="BB157" i="38"/>
  <c r="BA157" i="38"/>
  <c r="AZ157" i="38" s="1"/>
  <c r="AY157" i="38"/>
  <c r="AX157" i="38" s="1"/>
  <c r="AX156" i="38" s="1"/>
  <c r="AV157" i="38"/>
  <c r="AV156" i="38" s="1"/>
  <c r="AR157" i="38"/>
  <c r="AO157" i="38"/>
  <c r="AL157" i="38"/>
  <c r="AK157" i="38"/>
  <c r="AJ157" i="38"/>
  <c r="AG157" i="38" s="1"/>
  <c r="AC157" i="38"/>
  <c r="AC156" i="38" s="1"/>
  <c r="Y157" i="38"/>
  <c r="V157" i="38"/>
  <c r="S157" i="38"/>
  <c r="F157" i="38" s="1"/>
  <c r="R157" i="38"/>
  <c r="Q157" i="38"/>
  <c r="N157" i="38"/>
  <c r="N156" i="38" s="1"/>
  <c r="J157" i="38"/>
  <c r="I157" i="38"/>
  <c r="I156" i="38" s="1"/>
  <c r="CI156" i="38"/>
  <c r="CH156" i="38"/>
  <c r="BS156" i="38"/>
  <c r="BR156" i="38"/>
  <c r="BQ156" i="38"/>
  <c r="BO156" i="38"/>
  <c r="BO151" i="38" s="1"/>
  <c r="BI156" i="38"/>
  <c r="BG156" i="38"/>
  <c r="BE156" i="38"/>
  <c r="BD156" i="38"/>
  <c r="BC156" i="38"/>
  <c r="BB156" i="38"/>
  <c r="BA156" i="38"/>
  <c r="AZ156" i="38"/>
  <c r="AY156" i="38"/>
  <c r="AW156" i="38"/>
  <c r="AU156" i="38"/>
  <c r="AT156" i="38"/>
  <c r="AS156" i="38"/>
  <c r="AQ156" i="38"/>
  <c r="AP156" i="38"/>
  <c r="AN156" i="38"/>
  <c r="AM156" i="38"/>
  <c r="AL156" i="38"/>
  <c r="AJ156" i="38"/>
  <c r="AG156" i="38"/>
  <c r="CG156" i="38" s="1"/>
  <c r="AE156" i="38"/>
  <c r="AD156" i="38"/>
  <c r="AB156" i="38"/>
  <c r="AA156" i="38"/>
  <c r="Z156" i="38"/>
  <c r="Y156" i="38"/>
  <c r="X156" i="38"/>
  <c r="W156" i="38"/>
  <c r="V156" i="38"/>
  <c r="U156" i="38"/>
  <c r="T156" i="38"/>
  <c r="S156" i="38"/>
  <c r="Q156" i="38"/>
  <c r="L156" i="38"/>
  <c r="K156" i="38"/>
  <c r="CK155" i="38"/>
  <c r="CG155" i="38"/>
  <c r="BR155" i="38"/>
  <c r="BP155" i="38"/>
  <c r="BN155" i="38"/>
  <c r="BN154" i="38" s="1"/>
  <c r="BM155" i="38"/>
  <c r="BL155" i="38" s="1"/>
  <c r="BL154" i="38" s="1"/>
  <c r="BK155" i="38"/>
  <c r="BJ155" i="38" s="1"/>
  <c r="BH155" i="38"/>
  <c r="BF155" i="38"/>
  <c r="BD155" i="38"/>
  <c r="BD154" i="38" s="1"/>
  <c r="BD151" i="38" s="1"/>
  <c r="BB155" i="38"/>
  <c r="BA155" i="38"/>
  <c r="AZ155" i="38"/>
  <c r="AZ154" i="38" s="1"/>
  <c r="AY155" i="38"/>
  <c r="AV155" i="38"/>
  <c r="AR155" i="38"/>
  <c r="AO155" i="38"/>
  <c r="AL155" i="38"/>
  <c r="AK155" i="38"/>
  <c r="AK154" i="38" s="1"/>
  <c r="AJ155" i="38"/>
  <c r="AI155" i="38"/>
  <c r="AI154" i="38" s="1"/>
  <c r="AH155" i="38"/>
  <c r="CJ155" i="38" s="1"/>
  <c r="AG155" i="38"/>
  <c r="AC155" i="38"/>
  <c r="Y155" i="38"/>
  <c r="H155" i="38" s="1"/>
  <c r="H154" i="38" s="1"/>
  <c r="V155" i="38"/>
  <c r="S155" i="38"/>
  <c r="R155" i="38"/>
  <c r="O155" i="38" s="1"/>
  <c r="O154" i="38" s="1"/>
  <c r="Q155" i="38"/>
  <c r="J155" i="38"/>
  <c r="J154" i="38" s="1"/>
  <c r="I155" i="38"/>
  <c r="I154" i="38" s="1"/>
  <c r="BS154" i="38"/>
  <c r="BR154" i="38"/>
  <c r="BR151" i="38" s="1"/>
  <c r="BQ154" i="38"/>
  <c r="BP154" i="38"/>
  <c r="BO154" i="38"/>
  <c r="BK154" i="38"/>
  <c r="BJ154" i="38"/>
  <c r="BI154" i="38"/>
  <c r="BH154" i="38"/>
  <c r="BG154" i="38"/>
  <c r="BF154" i="38"/>
  <c r="BE154" i="38"/>
  <c r="BC154" i="38"/>
  <c r="BB154" i="38"/>
  <c r="BA154" i="38"/>
  <c r="AW154" i="38"/>
  <c r="AV154" i="38"/>
  <c r="AU154" i="38"/>
  <c r="AT154" i="38"/>
  <c r="AS154" i="38"/>
  <c r="AR154" i="38"/>
  <c r="AQ154" i="38"/>
  <c r="AQ151" i="38" s="1"/>
  <c r="AP154" i="38"/>
  <c r="AO154" i="38"/>
  <c r="AN154" i="38"/>
  <c r="AM154" i="38"/>
  <c r="AL154" i="38"/>
  <c r="AJ154" i="38"/>
  <c r="AH154" i="38"/>
  <c r="AE154" i="38"/>
  <c r="AD154" i="38"/>
  <c r="AB154" i="38"/>
  <c r="AA154" i="38"/>
  <c r="Z154" i="38"/>
  <c r="Y154" i="38"/>
  <c r="X154" i="38"/>
  <c r="W154" i="38"/>
  <c r="U154" i="38"/>
  <c r="T154" i="38"/>
  <c r="R154" i="38"/>
  <c r="L154" i="38"/>
  <c r="K154" i="38"/>
  <c r="CN153" i="38"/>
  <c r="CM153" i="38"/>
  <c r="CL153" i="38"/>
  <c r="BR153" i="38"/>
  <c r="BP153" i="38"/>
  <c r="BP152" i="38" s="1"/>
  <c r="BN153" i="38"/>
  <c r="BM153" i="38"/>
  <c r="BL153" i="38"/>
  <c r="BK153" i="38"/>
  <c r="BK152" i="38" s="1"/>
  <c r="BJ153" i="38"/>
  <c r="BJ152" i="38" s="1"/>
  <c r="BH153" i="38"/>
  <c r="BH152" i="38" s="1"/>
  <c r="BF153" i="38"/>
  <c r="BF152" i="38" s="1"/>
  <c r="BD153" i="38"/>
  <c r="BB153" i="38"/>
  <c r="BA153" i="38"/>
  <c r="AZ153" i="38" s="1"/>
  <c r="AZ152" i="38" s="1"/>
  <c r="AY153" i="38"/>
  <c r="AY152" i="38" s="1"/>
  <c r="AV153" i="38"/>
  <c r="AV152" i="38" s="1"/>
  <c r="AR153" i="38"/>
  <c r="AO153" i="38"/>
  <c r="AL153" i="38"/>
  <c r="AL152" i="38" s="1"/>
  <c r="AK153" i="38"/>
  <c r="AK152" i="38" s="1"/>
  <c r="AJ153" i="38"/>
  <c r="AH153" i="38"/>
  <c r="AC153" i="38"/>
  <c r="Y153" i="38"/>
  <c r="H153" i="38" s="1"/>
  <c r="V153" i="38"/>
  <c r="S153" i="38"/>
  <c r="R153" i="38"/>
  <c r="Q153" i="38"/>
  <c r="Q152" i="38" s="1"/>
  <c r="N153" i="38"/>
  <c r="J153" i="38"/>
  <c r="I153" i="38"/>
  <c r="C153" i="38"/>
  <c r="BS152" i="38"/>
  <c r="BR152" i="38"/>
  <c r="BQ152" i="38"/>
  <c r="BO152" i="38"/>
  <c r="BN152" i="38"/>
  <c r="BM152" i="38"/>
  <c r="BL152" i="38"/>
  <c r="BI152" i="38"/>
  <c r="BG152" i="38"/>
  <c r="BE152" i="38"/>
  <c r="BD152" i="38"/>
  <c r="BC152" i="38"/>
  <c r="BB152" i="38"/>
  <c r="BA152" i="38"/>
  <c r="AW152" i="38"/>
  <c r="AU152" i="38"/>
  <c r="AT152" i="38"/>
  <c r="AS152" i="38"/>
  <c r="AR152" i="38"/>
  <c r="AQ152" i="38"/>
  <c r="AP152" i="38"/>
  <c r="AO152" i="38"/>
  <c r="AN152" i="38"/>
  <c r="AM152" i="38"/>
  <c r="AE152" i="38"/>
  <c r="AD152" i="38"/>
  <c r="AC152" i="38"/>
  <c r="AB152" i="38"/>
  <c r="AB151" i="38" s="1"/>
  <c r="AA152" i="38"/>
  <c r="AA151" i="38" s="1"/>
  <c r="Z152" i="38"/>
  <c r="Z151" i="38" s="1"/>
  <c r="Y152" i="38"/>
  <c r="X152" i="38"/>
  <c r="W152" i="38"/>
  <c r="W151" i="38" s="1"/>
  <c r="U152" i="38"/>
  <c r="T152" i="38"/>
  <c r="N152" i="38"/>
  <c r="L152" i="38"/>
  <c r="K152" i="38"/>
  <c r="J152" i="38"/>
  <c r="I152" i="38"/>
  <c r="I151" i="38" s="1"/>
  <c r="H152" i="38"/>
  <c r="BE151" i="38"/>
  <c r="CN150" i="38"/>
  <c r="BR150" i="38"/>
  <c r="BP150" i="38"/>
  <c r="BN150" i="38"/>
  <c r="BM150" i="38"/>
  <c r="BL150" i="38"/>
  <c r="BK150" i="38"/>
  <c r="BK149" i="38" s="1"/>
  <c r="BJ150" i="38"/>
  <c r="BH150" i="38"/>
  <c r="BH149" i="38" s="1"/>
  <c r="BF150" i="38"/>
  <c r="BF149" i="38" s="1"/>
  <c r="BD150" i="38"/>
  <c r="BB150" i="38"/>
  <c r="BA150" i="38"/>
  <c r="AZ150" i="38"/>
  <c r="AY150" i="38"/>
  <c r="AX150" i="38" s="1"/>
  <c r="AX149" i="38" s="1"/>
  <c r="AV150" i="38"/>
  <c r="AR150" i="38"/>
  <c r="AR149" i="38" s="1"/>
  <c r="AO150" i="38"/>
  <c r="AO149" i="38" s="1"/>
  <c r="AL150" i="38"/>
  <c r="AK150" i="38"/>
  <c r="AH150" i="38" s="1"/>
  <c r="AJ150" i="38"/>
  <c r="AC150" i="38"/>
  <c r="Y150" i="38"/>
  <c r="V150" i="38"/>
  <c r="S150" i="38"/>
  <c r="R150" i="38"/>
  <c r="R149" i="38" s="1"/>
  <c r="Q150" i="38"/>
  <c r="Q149" i="38" s="1"/>
  <c r="N150" i="38"/>
  <c r="J150" i="38"/>
  <c r="J149" i="38" s="1"/>
  <c r="I150" i="38"/>
  <c r="I149" i="38" s="1"/>
  <c r="C150" i="38"/>
  <c r="BS149" i="38"/>
  <c r="BR149" i="38"/>
  <c r="BQ149" i="38"/>
  <c r="BP149" i="38"/>
  <c r="BO149" i="38"/>
  <c r="BN149" i="38"/>
  <c r="BM149" i="38"/>
  <c r="BL149" i="38"/>
  <c r="BJ149" i="38"/>
  <c r="BI149" i="38"/>
  <c r="BG149" i="38"/>
  <c r="BE149" i="38"/>
  <c r="BD149" i="38"/>
  <c r="BC149" i="38"/>
  <c r="BB149" i="38"/>
  <c r="BA149" i="38"/>
  <c r="AZ149" i="38"/>
  <c r="AY149" i="38"/>
  <c r="AW149" i="38"/>
  <c r="AV149" i="38"/>
  <c r="AU149" i="38"/>
  <c r="AT149" i="38"/>
  <c r="AS149" i="38"/>
  <c r="AQ149" i="38"/>
  <c r="AP149" i="38"/>
  <c r="AN149" i="38"/>
  <c r="AM149" i="38"/>
  <c r="AL149" i="38"/>
  <c r="AK149" i="38"/>
  <c r="AJ149" i="38"/>
  <c r="AH149" i="38"/>
  <c r="AE149" i="38"/>
  <c r="AD149" i="38"/>
  <c r="AC149" i="38"/>
  <c r="AB149" i="38"/>
  <c r="AA149" i="38"/>
  <c r="Z149" i="38"/>
  <c r="Y149" i="38"/>
  <c r="X149" i="38"/>
  <c r="W149" i="38"/>
  <c r="U149" i="38"/>
  <c r="T149" i="38"/>
  <c r="S149" i="38"/>
  <c r="N149" i="38"/>
  <c r="L149" i="38"/>
  <c r="K149" i="38"/>
  <c r="BR148" i="38"/>
  <c r="BP148" i="38"/>
  <c r="BN148" i="38"/>
  <c r="BM148" i="38"/>
  <c r="BL148" i="38"/>
  <c r="BK148" i="38"/>
  <c r="BK147" i="38" s="1"/>
  <c r="BJ148" i="38"/>
  <c r="BJ147" i="38" s="1"/>
  <c r="BH148" i="38"/>
  <c r="BH147" i="38" s="1"/>
  <c r="BH144" i="38" s="1"/>
  <c r="BF148" i="38"/>
  <c r="BD148" i="38"/>
  <c r="BD147" i="38" s="1"/>
  <c r="BD144" i="38" s="1"/>
  <c r="BB148" i="38"/>
  <c r="BA148" i="38"/>
  <c r="AZ148" i="38" s="1"/>
  <c r="AZ147" i="38" s="1"/>
  <c r="AV148" i="38"/>
  <c r="AR148" i="38"/>
  <c r="AO148" i="38"/>
  <c r="AL148" i="38"/>
  <c r="AK148" i="38"/>
  <c r="AJ148" i="38"/>
  <c r="AI148" i="38"/>
  <c r="AI147" i="38" s="1"/>
  <c r="AC148" i="38"/>
  <c r="AC147" i="38" s="1"/>
  <c r="Y148" i="38"/>
  <c r="V148" i="38"/>
  <c r="S148" i="38"/>
  <c r="R148" i="38"/>
  <c r="Q148" i="38"/>
  <c r="P148" i="38"/>
  <c r="O148" i="38"/>
  <c r="N148" i="38"/>
  <c r="N147" i="38" s="1"/>
  <c r="M148" i="38"/>
  <c r="M147" i="38" s="1"/>
  <c r="J148" i="38"/>
  <c r="I148" i="38"/>
  <c r="G148" i="38"/>
  <c r="BS147" i="38"/>
  <c r="BR147" i="38"/>
  <c r="BQ147" i="38"/>
  <c r="BP147" i="38"/>
  <c r="BO147" i="38"/>
  <c r="BN147" i="38"/>
  <c r="BM147" i="38"/>
  <c r="BL147" i="38"/>
  <c r="BI147" i="38"/>
  <c r="BG147" i="38"/>
  <c r="BF147" i="38"/>
  <c r="BE147" i="38"/>
  <c r="BC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E147" i="38"/>
  <c r="AD147" i="38"/>
  <c r="AB147" i="38"/>
  <c r="AA147" i="38"/>
  <c r="Z147" i="38"/>
  <c r="X147" i="38"/>
  <c r="W147" i="38"/>
  <c r="V147" i="38"/>
  <c r="U147" i="38"/>
  <c r="T147" i="38"/>
  <c r="S147" i="38"/>
  <c r="R147" i="38"/>
  <c r="R144" i="38" s="1"/>
  <c r="Q147" i="38"/>
  <c r="P147" i="38"/>
  <c r="O147" i="38"/>
  <c r="L147" i="38"/>
  <c r="K147" i="38"/>
  <c r="I147" i="38"/>
  <c r="G147" i="38"/>
  <c r="BR146" i="38"/>
  <c r="BR145" i="38" s="1"/>
  <c r="BR144" i="38" s="1"/>
  <c r="BP146" i="38"/>
  <c r="BN146" i="38"/>
  <c r="BN145" i="38" s="1"/>
  <c r="BN144" i="38" s="1"/>
  <c r="BM146" i="38"/>
  <c r="BM145" i="38" s="1"/>
  <c r="BM144" i="38" s="1"/>
  <c r="BL146" i="38"/>
  <c r="BL145" i="38" s="1"/>
  <c r="BL144" i="38" s="1"/>
  <c r="BK146" i="38"/>
  <c r="BK145" i="38" s="1"/>
  <c r="BJ146" i="38"/>
  <c r="BJ145" i="38" s="1"/>
  <c r="BH146" i="38"/>
  <c r="BF146" i="38"/>
  <c r="BD146" i="38"/>
  <c r="BB146" i="38"/>
  <c r="BA146" i="38"/>
  <c r="AZ146" i="38" s="1"/>
  <c r="AZ145" i="38" s="1"/>
  <c r="AY146" i="38"/>
  <c r="AY145" i="38" s="1"/>
  <c r="AX146" i="38"/>
  <c r="AX145" i="38" s="1"/>
  <c r="AV146" i="38"/>
  <c r="AV145" i="38" s="1"/>
  <c r="AR146" i="38"/>
  <c r="AR145" i="38" s="1"/>
  <c r="AR144" i="38" s="1"/>
  <c r="AO146" i="38"/>
  <c r="AL146" i="38"/>
  <c r="AK146" i="38"/>
  <c r="AJ146" i="38"/>
  <c r="AC146" i="38"/>
  <c r="C146" i="38" s="1"/>
  <c r="Y146" i="38"/>
  <c r="V146" i="38"/>
  <c r="S146" i="38"/>
  <c r="S145" i="38" s="1"/>
  <c r="R146" i="38"/>
  <c r="Q146" i="38"/>
  <c r="Q145" i="38" s="1"/>
  <c r="P146" i="38"/>
  <c r="P145" i="38" s="1"/>
  <c r="O146" i="38"/>
  <c r="O145" i="38" s="1"/>
  <c r="N146" i="38"/>
  <c r="J146" i="38"/>
  <c r="I146" i="38"/>
  <c r="BS145" i="38"/>
  <c r="BS144" i="38" s="1"/>
  <c r="BQ145" i="38"/>
  <c r="BQ144" i="38" s="1"/>
  <c r="BO145" i="38"/>
  <c r="BO144" i="38" s="1"/>
  <c r="BI145" i="38"/>
  <c r="BH145" i="38"/>
  <c r="BG145" i="38"/>
  <c r="BG144" i="38" s="1"/>
  <c r="BF145" i="38"/>
  <c r="BE145" i="38"/>
  <c r="BE144" i="38" s="1"/>
  <c r="BD145" i="38"/>
  <c r="BC145" i="38"/>
  <c r="BC144" i="38" s="1"/>
  <c r="BB145" i="38"/>
  <c r="BA145" i="38"/>
  <c r="AW145" i="38"/>
  <c r="AU145" i="38"/>
  <c r="AT145" i="38"/>
  <c r="AS145" i="38"/>
  <c r="AQ145" i="38"/>
  <c r="AQ144" i="38" s="1"/>
  <c r="AP145" i="38"/>
  <c r="AO145" i="38"/>
  <c r="AO144" i="38" s="1"/>
  <c r="AN145" i="38"/>
  <c r="AM145" i="38"/>
  <c r="AE145" i="38"/>
  <c r="AD145" i="38"/>
  <c r="AC145" i="38"/>
  <c r="AC144" i="38" s="1"/>
  <c r="AB145" i="38"/>
  <c r="AB144" i="38" s="1"/>
  <c r="AA145" i="38"/>
  <c r="Z145" i="38"/>
  <c r="Z144" i="38" s="1"/>
  <c r="Y145" i="38"/>
  <c r="X145" i="38"/>
  <c r="W145" i="38"/>
  <c r="V145" i="38"/>
  <c r="U145" i="38"/>
  <c r="T145" i="38"/>
  <c r="R145" i="38"/>
  <c r="L145" i="38"/>
  <c r="K145" i="38"/>
  <c r="K144" i="38" s="1"/>
  <c r="J145" i="38"/>
  <c r="I145" i="38"/>
  <c r="BJ144" i="38"/>
  <c r="BI144" i="38"/>
  <c r="AU144" i="38"/>
  <c r="AT144" i="38"/>
  <c r="AS144" i="38"/>
  <c r="AM144" i="38"/>
  <c r="AA144" i="38"/>
  <c r="X144" i="38"/>
  <c r="W144" i="38"/>
  <c r="T144" i="38"/>
  <c r="L144" i="38"/>
  <c r="I144" i="38"/>
  <c r="BZ143" i="38"/>
  <c r="BY143" i="38"/>
  <c r="BX143" i="38"/>
  <c r="BV143" i="38"/>
  <c r="BU143" i="38"/>
  <c r="BR143" i="38"/>
  <c r="BP143" i="38"/>
  <c r="BP142" i="38" s="1"/>
  <c r="BN143" i="38"/>
  <c r="BN142" i="38" s="1"/>
  <c r="BM143" i="38"/>
  <c r="BL143" i="38"/>
  <c r="BK143" i="38"/>
  <c r="BJ143" i="38" s="1"/>
  <c r="BJ142" i="38" s="1"/>
  <c r="BH143" i="38"/>
  <c r="BH142" i="38" s="1"/>
  <c r="BF143" i="38"/>
  <c r="BF142" i="38" s="1"/>
  <c r="BD143" i="38"/>
  <c r="BD142" i="38" s="1"/>
  <c r="BD137" i="38" s="1"/>
  <c r="BB143" i="38"/>
  <c r="BA143" i="38"/>
  <c r="AZ143" i="38"/>
  <c r="AZ142" i="38" s="1"/>
  <c r="AY143" i="38"/>
  <c r="AY142" i="38" s="1"/>
  <c r="AX143" i="38"/>
  <c r="AX142" i="38" s="1"/>
  <c r="AV143" i="38"/>
  <c r="AR143" i="38"/>
  <c r="AR142" i="38" s="1"/>
  <c r="AO143" i="38"/>
  <c r="AL143" i="38"/>
  <c r="AK143" i="38"/>
  <c r="AK142" i="38" s="1"/>
  <c r="AJ143" i="38"/>
  <c r="AI143" i="38"/>
  <c r="AH143" i="38"/>
  <c r="AG143" i="38"/>
  <c r="AF143" i="38"/>
  <c r="AC143" i="38"/>
  <c r="Y143" i="38"/>
  <c r="V143" i="38"/>
  <c r="S143" i="38"/>
  <c r="R143" i="38"/>
  <c r="O143" i="38" s="1"/>
  <c r="Q143" i="38"/>
  <c r="N143" i="38" s="1"/>
  <c r="J143" i="38"/>
  <c r="J142" i="38" s="1"/>
  <c r="I143" i="38"/>
  <c r="I142" i="38" s="1"/>
  <c r="G143" i="38"/>
  <c r="G142" i="38" s="1"/>
  <c r="C143" i="38"/>
  <c r="BS142" i="38"/>
  <c r="BR142" i="38"/>
  <c r="BQ142" i="38"/>
  <c r="BQ137" i="38" s="1"/>
  <c r="BO142" i="38"/>
  <c r="BM142" i="38"/>
  <c r="BL142" i="38"/>
  <c r="BK142" i="38"/>
  <c r="BI142" i="38"/>
  <c r="BG142" i="38"/>
  <c r="BE142" i="38"/>
  <c r="BC142" i="38"/>
  <c r="BB142" i="38"/>
  <c r="BA142" i="38"/>
  <c r="AW142" i="38"/>
  <c r="AV142" i="38"/>
  <c r="AU142" i="38"/>
  <c r="AT142" i="38"/>
  <c r="AS142" i="38"/>
  <c r="AQ142" i="38"/>
  <c r="AP142" i="38"/>
  <c r="AO142" i="38"/>
  <c r="AN142" i="38"/>
  <c r="AM142" i="38"/>
  <c r="AL142" i="38"/>
  <c r="AJ142" i="38"/>
  <c r="AI142" i="38"/>
  <c r="AH142" i="38"/>
  <c r="AG142" i="38"/>
  <c r="AF142" i="38"/>
  <c r="AE142" i="38"/>
  <c r="AD142" i="38"/>
  <c r="AC142" i="38"/>
  <c r="AB142" i="38"/>
  <c r="AA142" i="38"/>
  <c r="Z142" i="38"/>
  <c r="X142" i="38"/>
  <c r="W142" i="38"/>
  <c r="U142" i="38"/>
  <c r="T142" i="38"/>
  <c r="R142" i="38"/>
  <c r="Q142" i="38"/>
  <c r="L142" i="38"/>
  <c r="K142" i="38"/>
  <c r="C142" i="38"/>
  <c r="CG141" i="38"/>
  <c r="CF141" i="38"/>
  <c r="CE141" i="38"/>
  <c r="BR141" i="38"/>
  <c r="BR140" i="38" s="1"/>
  <c r="BP141" i="38"/>
  <c r="BN141" i="38"/>
  <c r="BN140" i="38" s="1"/>
  <c r="BN137" i="38" s="1"/>
  <c r="BM141" i="38"/>
  <c r="BK141" i="38" s="1"/>
  <c r="BJ141" i="38" s="1"/>
  <c r="BJ140" i="38" s="1"/>
  <c r="BL141" i="38"/>
  <c r="BH141" i="38"/>
  <c r="BF141" i="38"/>
  <c r="BD141" i="38"/>
  <c r="BB141" i="38"/>
  <c r="BA141" i="38"/>
  <c r="AZ141" i="38"/>
  <c r="AZ140" i="38" s="1"/>
  <c r="AY141" i="38"/>
  <c r="AX141" i="38" s="1"/>
  <c r="AX140" i="38" s="1"/>
  <c r="AV141" i="38"/>
  <c r="AR141" i="38"/>
  <c r="AO141" i="38"/>
  <c r="AL141" i="38"/>
  <c r="AL140" i="38" s="1"/>
  <c r="AL137" i="38" s="1"/>
  <c r="AK141" i="38"/>
  <c r="AH141" i="38" s="1"/>
  <c r="AJ141" i="38"/>
  <c r="AG141" i="38" s="1"/>
  <c r="AC141" i="38"/>
  <c r="AC140" i="38" s="1"/>
  <c r="Y141" i="38"/>
  <c r="V141" i="38"/>
  <c r="G141" i="38" s="1"/>
  <c r="G140" i="38" s="1"/>
  <c r="S141" i="38"/>
  <c r="R141" i="38"/>
  <c r="R140" i="38" s="1"/>
  <c r="Q141" i="38"/>
  <c r="O141" i="38"/>
  <c r="O140" i="38" s="1"/>
  <c r="N141" i="38"/>
  <c r="N140" i="38" s="1"/>
  <c r="M141" i="38"/>
  <c r="J141" i="38"/>
  <c r="J140" i="38" s="1"/>
  <c r="I141" i="38"/>
  <c r="CK140" i="38"/>
  <c r="CI140" i="38"/>
  <c r="BS140" i="38"/>
  <c r="BQ140" i="38"/>
  <c r="BP140" i="38"/>
  <c r="BP137" i="38" s="1"/>
  <c r="BO140" i="38"/>
  <c r="BM140" i="38"/>
  <c r="BL140" i="38"/>
  <c r="BI140" i="38"/>
  <c r="BH140" i="38"/>
  <c r="BG140" i="38"/>
  <c r="BF140" i="38"/>
  <c r="BE140" i="38"/>
  <c r="BD140" i="38"/>
  <c r="BC140" i="38"/>
  <c r="BB140" i="38"/>
  <c r="BA140" i="38"/>
  <c r="AY140" i="38"/>
  <c r="AW140" i="38"/>
  <c r="AV140" i="38"/>
  <c r="AU140" i="38"/>
  <c r="AT140" i="38"/>
  <c r="AS140" i="38"/>
  <c r="AQ140" i="38"/>
  <c r="AP140" i="38"/>
  <c r="CG140" i="38" s="1"/>
  <c r="AO140" i="38"/>
  <c r="AN140" i="38"/>
  <c r="AM140" i="38"/>
  <c r="CH140" i="38" s="1"/>
  <c r="AK140" i="38"/>
  <c r="AJ140" i="38"/>
  <c r="AH140" i="38"/>
  <c r="AG140" i="38"/>
  <c r="CF140" i="38" s="1"/>
  <c r="AE140" i="38"/>
  <c r="AD140" i="38"/>
  <c r="CE140" i="38" s="1"/>
  <c r="AB140" i="38"/>
  <c r="AA140" i="38"/>
  <c r="Z140" i="38"/>
  <c r="Z137" i="38" s="1"/>
  <c r="Y140" i="38"/>
  <c r="X140" i="38"/>
  <c r="W140" i="38"/>
  <c r="V140" i="38"/>
  <c r="U140" i="38"/>
  <c r="T140" i="38"/>
  <c r="M140" i="38"/>
  <c r="L140" i="38"/>
  <c r="K140" i="38"/>
  <c r="I140" i="38"/>
  <c r="CL139" i="38"/>
  <c r="CK139" i="38"/>
  <c r="CJ139" i="38"/>
  <c r="BR139" i="38"/>
  <c r="BP139" i="38"/>
  <c r="BN139" i="38"/>
  <c r="BM139" i="38"/>
  <c r="BL139" i="38" s="1"/>
  <c r="BL138" i="38" s="1"/>
  <c r="BL137" i="38" s="1"/>
  <c r="BK139" i="38"/>
  <c r="BJ139" i="38"/>
  <c r="BJ138" i="38" s="1"/>
  <c r="BJ137" i="38" s="1"/>
  <c r="BH139" i="38"/>
  <c r="BH138" i="38" s="1"/>
  <c r="BF139" i="38"/>
  <c r="BD139" i="38"/>
  <c r="BB139" i="38"/>
  <c r="BA139" i="38"/>
  <c r="AV139" i="38"/>
  <c r="AR139" i="38"/>
  <c r="AO139" i="38"/>
  <c r="AL139" i="38"/>
  <c r="AK139" i="38"/>
  <c r="AK138" i="38" s="1"/>
  <c r="AK137" i="38" s="1"/>
  <c r="AJ139" i="38"/>
  <c r="AI139" i="38" s="1"/>
  <c r="AI138" i="38" s="1"/>
  <c r="AH139" i="38"/>
  <c r="AC139" i="38"/>
  <c r="AC138" i="38" s="1"/>
  <c r="AC137" i="38" s="1"/>
  <c r="Y139" i="38"/>
  <c r="V139" i="38"/>
  <c r="G139" i="38" s="1"/>
  <c r="G138" i="38" s="1"/>
  <c r="S139" i="38"/>
  <c r="R139" i="38"/>
  <c r="O139" i="38" s="1"/>
  <c r="Q139" i="38"/>
  <c r="P139" i="38" s="1"/>
  <c r="N139" i="38"/>
  <c r="M139" i="38"/>
  <c r="M138" i="38" s="1"/>
  <c r="J139" i="38"/>
  <c r="I139" i="38"/>
  <c r="I138" i="38" s="1"/>
  <c r="I137" i="38" s="1"/>
  <c r="CJ138" i="38"/>
  <c r="BS138" i="38"/>
  <c r="BS137" i="38" s="1"/>
  <c r="BR138" i="38"/>
  <c r="BR137" i="38" s="1"/>
  <c r="BQ138" i="38"/>
  <c r="BP138" i="38"/>
  <c r="BO138" i="38"/>
  <c r="BN138" i="38"/>
  <c r="BK138" i="38"/>
  <c r="BI138" i="38"/>
  <c r="BI137" i="38" s="1"/>
  <c r="BG138" i="38"/>
  <c r="BG137" i="38" s="1"/>
  <c r="BF138" i="38"/>
  <c r="BF137" i="38" s="1"/>
  <c r="BE138" i="38"/>
  <c r="BE137" i="38" s="1"/>
  <c r="BD138" i="38"/>
  <c r="BC138" i="38"/>
  <c r="AW138" i="38"/>
  <c r="AW137" i="38" s="1"/>
  <c r="AV138" i="38"/>
  <c r="AU138" i="38"/>
  <c r="AU137" i="38" s="1"/>
  <c r="AT138" i="38"/>
  <c r="AS138" i="38"/>
  <c r="AS137" i="38" s="1"/>
  <c r="AR138" i="38"/>
  <c r="AQ138" i="38"/>
  <c r="AP138" i="38"/>
  <c r="AO138" i="38"/>
  <c r="AN138" i="38"/>
  <c r="CM138" i="38" s="1"/>
  <c r="AM138" i="38"/>
  <c r="AL138" i="38"/>
  <c r="AH138" i="38"/>
  <c r="AE138" i="38"/>
  <c r="AE137" i="38" s="1"/>
  <c r="AD138" i="38"/>
  <c r="AB138" i="38"/>
  <c r="AB137" i="38" s="1"/>
  <c r="AA138" i="38"/>
  <c r="Z138" i="38"/>
  <c r="X138" i="38"/>
  <c r="W138" i="38"/>
  <c r="U138" i="38"/>
  <c r="T138" i="38"/>
  <c r="S138" i="38"/>
  <c r="Q138" i="38"/>
  <c r="P138" i="38"/>
  <c r="O138" i="38"/>
  <c r="N138" i="38"/>
  <c r="L138" i="38"/>
  <c r="K138" i="38"/>
  <c r="BO137" i="38"/>
  <c r="BC137" i="38"/>
  <c r="AT137" i="38"/>
  <c r="AP137" i="38"/>
  <c r="AO137" i="38"/>
  <c r="AM137" i="38"/>
  <c r="AA137" i="38"/>
  <c r="X137" i="38"/>
  <c r="W137" i="38"/>
  <c r="L137" i="38"/>
  <c r="K137" i="38"/>
  <c r="BU136" i="38"/>
  <c r="BR136" i="38"/>
  <c r="BP136" i="38"/>
  <c r="BN136" i="38"/>
  <c r="BM136" i="38"/>
  <c r="BL136" i="38" s="1"/>
  <c r="BL135" i="38" s="1"/>
  <c r="BK136" i="38"/>
  <c r="BJ136" i="38" s="1"/>
  <c r="BH136" i="38"/>
  <c r="BH135" i="38" s="1"/>
  <c r="BF136" i="38"/>
  <c r="BD136" i="38"/>
  <c r="BB136" i="38"/>
  <c r="BB135" i="38" s="1"/>
  <c r="BA136" i="38"/>
  <c r="AV136" i="38"/>
  <c r="AR136" i="38"/>
  <c r="AO136" i="38"/>
  <c r="AL136" i="38"/>
  <c r="AK136" i="38"/>
  <c r="AK135" i="38" s="1"/>
  <c r="AJ136" i="38"/>
  <c r="AG136" i="38" s="1"/>
  <c r="AH136" i="38"/>
  <c r="AH135" i="38" s="1"/>
  <c r="AF136" i="38"/>
  <c r="AF135" i="38" s="1"/>
  <c r="AC136" i="38"/>
  <c r="Y136" i="38"/>
  <c r="V136" i="38"/>
  <c r="G136" i="38" s="1"/>
  <c r="G135" i="38" s="1"/>
  <c r="S136" i="38"/>
  <c r="F136" i="38" s="1"/>
  <c r="R136" i="38"/>
  <c r="O136" i="38" s="1"/>
  <c r="Q136" i="38"/>
  <c r="P136" i="38" s="1"/>
  <c r="P135" i="38" s="1"/>
  <c r="N136" i="38"/>
  <c r="BX136" i="38" s="1"/>
  <c r="J136" i="38"/>
  <c r="J135" i="38" s="1"/>
  <c r="I136" i="38"/>
  <c r="I135" i="38" s="1"/>
  <c r="BS135" i="38"/>
  <c r="BR135" i="38"/>
  <c r="BQ135" i="38"/>
  <c r="BP135" i="38"/>
  <c r="BP130" i="38" s="1"/>
  <c r="BO135" i="38"/>
  <c r="BN135" i="38"/>
  <c r="BK135" i="38"/>
  <c r="BJ135" i="38"/>
  <c r="BI135" i="38"/>
  <c r="BG135" i="38"/>
  <c r="BF135" i="38"/>
  <c r="BE135" i="38"/>
  <c r="BD135" i="38"/>
  <c r="BC135" i="38"/>
  <c r="AW135" i="38"/>
  <c r="AV135" i="38"/>
  <c r="AU135" i="38"/>
  <c r="AT135" i="38"/>
  <c r="AS135" i="38"/>
  <c r="AR135" i="38"/>
  <c r="AQ135" i="38"/>
  <c r="AQ130" i="38" s="1"/>
  <c r="AP135" i="38"/>
  <c r="AO135" i="38"/>
  <c r="AN135" i="38"/>
  <c r="AN130" i="38" s="1"/>
  <c r="AM135" i="38"/>
  <c r="AL135" i="38"/>
  <c r="AJ135" i="38"/>
  <c r="AG135" i="38"/>
  <c r="AE135" i="38"/>
  <c r="AD135" i="38"/>
  <c r="AB135" i="38"/>
  <c r="AA135" i="38"/>
  <c r="Z135" i="38"/>
  <c r="Z130" i="38" s="1"/>
  <c r="X135" i="38"/>
  <c r="W135" i="38"/>
  <c r="V135" i="38"/>
  <c r="U135" i="38"/>
  <c r="T135" i="38"/>
  <c r="S135" i="38"/>
  <c r="Q135" i="38"/>
  <c r="L135" i="38"/>
  <c r="K135" i="38"/>
  <c r="CF134" i="38"/>
  <c r="CE134" i="38"/>
  <c r="BR134" i="38"/>
  <c r="BR133" i="38" s="1"/>
  <c r="BR130" i="38" s="1"/>
  <c r="BP134" i="38"/>
  <c r="BN134" i="38"/>
  <c r="BN133" i="38" s="1"/>
  <c r="BN130" i="38" s="1"/>
  <c r="BM134" i="38"/>
  <c r="BL134" i="38" s="1"/>
  <c r="BL133" i="38" s="1"/>
  <c r="BH134" i="38"/>
  <c r="BH133" i="38" s="1"/>
  <c r="BF134" i="38"/>
  <c r="BD134" i="38"/>
  <c r="BB134" i="38"/>
  <c r="BA134" i="38"/>
  <c r="AZ134" i="38"/>
  <c r="AZ133" i="38" s="1"/>
  <c r="AY134" i="38"/>
  <c r="AY133" i="38" s="1"/>
  <c r="AX134" i="38"/>
  <c r="AX133" i="38" s="1"/>
  <c r="AV134" i="38"/>
  <c r="AR134" i="38"/>
  <c r="AR133" i="38" s="1"/>
  <c r="AO134" i="38"/>
  <c r="AL134" i="38"/>
  <c r="AK134" i="38"/>
  <c r="AI134" i="38" s="1"/>
  <c r="AI133" i="38" s="1"/>
  <c r="AJ134" i="38"/>
  <c r="AG134" i="38" s="1"/>
  <c r="AC134" i="38"/>
  <c r="Y134" i="38"/>
  <c r="V134" i="38"/>
  <c r="S134" i="38"/>
  <c r="S133" i="38" s="1"/>
  <c r="R134" i="38"/>
  <c r="R133" i="38" s="1"/>
  <c r="Q134" i="38"/>
  <c r="P134" i="38"/>
  <c r="P133" i="38" s="1"/>
  <c r="O134" i="38"/>
  <c r="J134" i="38"/>
  <c r="I134" i="38"/>
  <c r="BS133" i="38"/>
  <c r="BS130" i="38" s="1"/>
  <c r="BQ133" i="38"/>
  <c r="BQ130" i="38" s="1"/>
  <c r="BP133" i="38"/>
  <c r="BO133" i="38"/>
  <c r="BO130" i="38" s="1"/>
  <c r="BI133" i="38"/>
  <c r="BG133" i="38"/>
  <c r="BF133" i="38"/>
  <c r="BE133" i="38"/>
  <c r="BD133" i="38"/>
  <c r="BC133" i="38"/>
  <c r="BC130" i="38" s="1"/>
  <c r="BB133" i="38"/>
  <c r="BA133" i="38"/>
  <c r="AW133" i="38"/>
  <c r="AV133" i="38"/>
  <c r="AU133" i="38"/>
  <c r="AT133" i="38"/>
  <c r="AS133" i="38"/>
  <c r="AQ133" i="38"/>
  <c r="AP133" i="38"/>
  <c r="AO133" i="38"/>
  <c r="AN133" i="38"/>
  <c r="AM133" i="38"/>
  <c r="AE133" i="38"/>
  <c r="AD133" i="38"/>
  <c r="AC133" i="38"/>
  <c r="AB133" i="38"/>
  <c r="AA133" i="38"/>
  <c r="Z133" i="38"/>
  <c r="Y133" i="38"/>
  <c r="X133" i="38"/>
  <c r="X130" i="38" s="1"/>
  <c r="W133" i="38"/>
  <c r="V133" i="38"/>
  <c r="U133" i="38"/>
  <c r="T133" i="38"/>
  <c r="T130" i="38" s="1"/>
  <c r="O133" i="38"/>
  <c r="L133" i="38"/>
  <c r="K133" i="38"/>
  <c r="I133" i="38"/>
  <c r="CI132" i="38"/>
  <c r="BR132" i="38"/>
  <c r="BP132" i="38"/>
  <c r="BN132" i="38"/>
  <c r="BM132" i="38"/>
  <c r="BK132" i="38" s="1"/>
  <c r="BJ132" i="38" s="1"/>
  <c r="BJ131" i="38" s="1"/>
  <c r="BL132" i="38"/>
  <c r="BL131" i="38" s="1"/>
  <c r="BL130" i="38" s="1"/>
  <c r="BH132" i="38"/>
  <c r="BF132" i="38"/>
  <c r="BD132" i="38"/>
  <c r="BD131" i="38" s="1"/>
  <c r="BB132" i="38"/>
  <c r="BB131" i="38" s="1"/>
  <c r="BB130" i="38" s="1"/>
  <c r="BA132" i="38"/>
  <c r="AV132" i="38"/>
  <c r="AR132" i="38"/>
  <c r="AO132" i="38"/>
  <c r="AO131" i="38" s="1"/>
  <c r="AL132" i="38"/>
  <c r="AL131" i="38" s="1"/>
  <c r="AK132" i="38"/>
  <c r="AJ132" i="38"/>
  <c r="AG132" i="38" s="1"/>
  <c r="AC132" i="38"/>
  <c r="AC131" i="38" s="1"/>
  <c r="Y132" i="38"/>
  <c r="V132" i="38"/>
  <c r="S132" i="38"/>
  <c r="R132" i="38"/>
  <c r="Q132" i="38"/>
  <c r="P132" i="38"/>
  <c r="P131" i="38" s="1"/>
  <c r="O132" i="38"/>
  <c r="O131" i="38" s="1"/>
  <c r="N132" i="38"/>
  <c r="M132" i="38"/>
  <c r="M131" i="38" s="1"/>
  <c r="J132" i="38"/>
  <c r="I132" i="38"/>
  <c r="F132" i="38"/>
  <c r="F131" i="38" s="1"/>
  <c r="BS131" i="38"/>
  <c r="BR131" i="38"/>
  <c r="BQ131" i="38"/>
  <c r="BP131" i="38"/>
  <c r="BO131" i="38"/>
  <c r="BN131" i="38"/>
  <c r="BI131" i="38"/>
  <c r="BI130" i="38" s="1"/>
  <c r="BH131" i="38"/>
  <c r="BH130" i="38" s="1"/>
  <c r="BG131" i="38"/>
  <c r="BG130" i="38" s="1"/>
  <c r="BF131" i="38"/>
  <c r="BF130" i="38" s="1"/>
  <c r="BE131" i="38"/>
  <c r="BE130" i="38" s="1"/>
  <c r="BC131" i="38"/>
  <c r="AW131" i="38"/>
  <c r="AV131" i="38"/>
  <c r="AU131" i="38"/>
  <c r="AU130" i="38" s="1"/>
  <c r="AT131" i="38"/>
  <c r="AS131" i="38"/>
  <c r="AR131" i="38"/>
  <c r="AQ131" i="38"/>
  <c r="AP131" i="38"/>
  <c r="AN131" i="38"/>
  <c r="AM131" i="38"/>
  <c r="AJ131" i="38"/>
  <c r="AE131" i="38"/>
  <c r="AE130" i="38" s="1"/>
  <c r="AD131" i="38"/>
  <c r="AB131" i="38"/>
  <c r="AB130" i="38" s="1"/>
  <c r="AA131" i="38"/>
  <c r="Z131" i="38"/>
  <c r="X131" i="38"/>
  <c r="W131" i="38"/>
  <c r="U131" i="38"/>
  <c r="U130" i="38" s="1"/>
  <c r="T131" i="38"/>
  <c r="S131" i="38"/>
  <c r="R131" i="38"/>
  <c r="Q131" i="38"/>
  <c r="N131" i="38"/>
  <c r="L131" i="38"/>
  <c r="K131" i="38"/>
  <c r="J131" i="38"/>
  <c r="I131" i="38"/>
  <c r="AW130" i="38"/>
  <c r="AV130" i="38"/>
  <c r="AR130" i="38"/>
  <c r="AA130" i="38"/>
  <c r="W130" i="38"/>
  <c r="K130" i="38"/>
  <c r="I130" i="38"/>
  <c r="BY129" i="38"/>
  <c r="BX129" i="38"/>
  <c r="BW129" i="38"/>
  <c r="BR129" i="38"/>
  <c r="BP129" i="38"/>
  <c r="BN129" i="38"/>
  <c r="BM129" i="38"/>
  <c r="BK129" i="38" s="1"/>
  <c r="BJ129" i="38" s="1"/>
  <c r="BJ128" i="38" s="1"/>
  <c r="BL129" i="38"/>
  <c r="BL128" i="38" s="1"/>
  <c r="BH129" i="38"/>
  <c r="BF129" i="38"/>
  <c r="BD129" i="38"/>
  <c r="BD128" i="38" s="1"/>
  <c r="BB129" i="38"/>
  <c r="BB128" i="38" s="1"/>
  <c r="BA129" i="38"/>
  <c r="AV129" i="38"/>
  <c r="AR129" i="38"/>
  <c r="AO129" i="38"/>
  <c r="AO128" i="38" s="1"/>
  <c r="AL129" i="38"/>
  <c r="AL128" i="38" s="1"/>
  <c r="AK129" i="38"/>
  <c r="AJ129" i="38"/>
  <c r="AG129" i="38" s="1"/>
  <c r="AC129" i="38"/>
  <c r="AC128" i="38" s="1"/>
  <c r="Y129" i="38"/>
  <c r="V129" i="38"/>
  <c r="S129" i="38"/>
  <c r="R129" i="38"/>
  <c r="Q129" i="38"/>
  <c r="P129" i="38"/>
  <c r="P128" i="38" s="1"/>
  <c r="O129" i="38"/>
  <c r="N129" i="38"/>
  <c r="BV129" i="38" s="1"/>
  <c r="J129" i="38"/>
  <c r="I129" i="38"/>
  <c r="F129" i="38"/>
  <c r="F128" i="38" s="1"/>
  <c r="BX128" i="38"/>
  <c r="BV128" i="38"/>
  <c r="BS128" i="38"/>
  <c r="BR128" i="38"/>
  <c r="BQ128" i="38"/>
  <c r="BP128" i="38"/>
  <c r="BO128" i="38"/>
  <c r="BN128" i="38"/>
  <c r="BK128" i="38"/>
  <c r="BI128" i="38"/>
  <c r="BH128" i="38"/>
  <c r="BG128" i="38"/>
  <c r="BF128" i="38"/>
  <c r="BE128" i="38"/>
  <c r="BC128" i="38"/>
  <c r="AW128" i="38"/>
  <c r="AV128" i="38"/>
  <c r="AU128" i="38"/>
  <c r="AT128" i="38"/>
  <c r="AS128" i="38"/>
  <c r="AR128" i="38"/>
  <c r="AQ128" i="38"/>
  <c r="AP128" i="38"/>
  <c r="AN128" i="38"/>
  <c r="AM128" i="38"/>
  <c r="AJ128" i="38"/>
  <c r="AE128" i="38"/>
  <c r="AD128" i="38"/>
  <c r="AD119" i="38" s="1"/>
  <c r="AB128" i="38"/>
  <c r="AA128" i="38"/>
  <c r="Z128" i="38"/>
  <c r="X128" i="38"/>
  <c r="W128" i="38"/>
  <c r="U128" i="38"/>
  <c r="T128" i="38"/>
  <c r="S128" i="38"/>
  <c r="R128" i="38"/>
  <c r="Q128" i="38"/>
  <c r="N128" i="38"/>
  <c r="L128" i="38"/>
  <c r="K128" i="38"/>
  <c r="J128" i="38"/>
  <c r="I128" i="38"/>
  <c r="BR127" i="38"/>
  <c r="BP127" i="38"/>
  <c r="BN127" i="38"/>
  <c r="BN126" i="38" s="1"/>
  <c r="BN119" i="38" s="1"/>
  <c r="BM127" i="38"/>
  <c r="BM126" i="38" s="1"/>
  <c r="BL127" i="38"/>
  <c r="BL126" i="38" s="1"/>
  <c r="BH127" i="38"/>
  <c r="BF127" i="38"/>
  <c r="BD127" i="38"/>
  <c r="BB127" i="38"/>
  <c r="BB126" i="38" s="1"/>
  <c r="BA127" i="38"/>
  <c r="AY127" i="38"/>
  <c r="AV127" i="38"/>
  <c r="AR127" i="38"/>
  <c r="AO127" i="38"/>
  <c r="AL127" i="38"/>
  <c r="AL126" i="38" s="1"/>
  <c r="AL119" i="38" s="1"/>
  <c r="AK127" i="38"/>
  <c r="AJ127" i="38"/>
  <c r="AC127" i="38"/>
  <c r="AC126" i="38" s="1"/>
  <c r="Y127" i="38"/>
  <c r="H127" i="38" s="1"/>
  <c r="H126" i="38" s="1"/>
  <c r="V127" i="38"/>
  <c r="S127" i="38"/>
  <c r="R127" i="38"/>
  <c r="Q127" i="38"/>
  <c r="Q126" i="38" s="1"/>
  <c r="N127" i="38"/>
  <c r="J127" i="38"/>
  <c r="I127" i="38"/>
  <c r="F127" i="38"/>
  <c r="BS126" i="38"/>
  <c r="BR126" i="38"/>
  <c r="BQ126" i="38"/>
  <c r="BP126" i="38"/>
  <c r="BO126" i="38"/>
  <c r="BI126" i="38"/>
  <c r="BH126" i="38"/>
  <c r="BG126" i="38"/>
  <c r="BF126" i="38"/>
  <c r="BE126" i="38"/>
  <c r="BD126" i="38"/>
  <c r="BC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E126" i="38"/>
  <c r="AD126" i="38"/>
  <c r="AB126" i="38"/>
  <c r="AA126" i="38"/>
  <c r="Z126" i="38"/>
  <c r="Y126" i="38"/>
  <c r="X126" i="38"/>
  <c r="W126" i="38"/>
  <c r="U126" i="38"/>
  <c r="T126" i="38"/>
  <c r="S126" i="38"/>
  <c r="N126" i="38"/>
  <c r="L126" i="38"/>
  <c r="K126" i="38"/>
  <c r="K119" i="38" s="1"/>
  <c r="I126" i="38"/>
  <c r="BR125" i="38"/>
  <c r="BP125" i="38"/>
  <c r="BN125" i="38"/>
  <c r="BM125" i="38"/>
  <c r="BL125" i="38"/>
  <c r="BK125" i="38"/>
  <c r="BH125" i="38"/>
  <c r="BH124" i="38" s="1"/>
  <c r="BF125" i="38"/>
  <c r="BF124" i="38" s="1"/>
  <c r="BD125" i="38"/>
  <c r="BB125" i="38"/>
  <c r="BA125" i="38"/>
  <c r="AZ125" i="38"/>
  <c r="AZ124" i="38" s="1"/>
  <c r="AY125" i="38"/>
  <c r="AX125" i="38" s="1"/>
  <c r="AX124" i="38" s="1"/>
  <c r="AV125" i="38"/>
  <c r="AV124" i="38" s="1"/>
  <c r="AR125" i="38"/>
  <c r="AR124" i="38" s="1"/>
  <c r="AO125" i="38"/>
  <c r="AL125" i="38"/>
  <c r="AL124" i="38" s="1"/>
  <c r="AK125" i="38"/>
  <c r="AJ125" i="38"/>
  <c r="AC125" i="38"/>
  <c r="Y125" i="38"/>
  <c r="V125" i="38"/>
  <c r="G125" i="38" s="1"/>
  <c r="G124" i="38" s="1"/>
  <c r="S125" i="38"/>
  <c r="R125" i="38"/>
  <c r="Q125" i="38"/>
  <c r="N125" i="38"/>
  <c r="J125" i="38"/>
  <c r="J124" i="38" s="1"/>
  <c r="I125" i="38"/>
  <c r="I124" i="38" s="1"/>
  <c r="C125" i="38"/>
  <c r="C124" i="38" s="1"/>
  <c r="BS124" i="38"/>
  <c r="BR124" i="38"/>
  <c r="BQ124" i="38"/>
  <c r="BP124" i="38"/>
  <c r="BO124" i="38"/>
  <c r="BN124" i="38"/>
  <c r="BM124" i="38"/>
  <c r="BL124" i="38"/>
  <c r="BI124" i="38"/>
  <c r="BG124" i="38"/>
  <c r="BE124" i="38"/>
  <c r="BD124" i="38"/>
  <c r="BC124" i="38"/>
  <c r="BB124" i="38"/>
  <c r="BA124" i="38"/>
  <c r="AW124" i="38"/>
  <c r="AU124" i="38"/>
  <c r="AT124" i="38"/>
  <c r="AS124" i="38"/>
  <c r="AQ124" i="38"/>
  <c r="AP124" i="38"/>
  <c r="AO124" i="38"/>
  <c r="AN124" i="38"/>
  <c r="AM124" i="38"/>
  <c r="AJ124" i="38"/>
  <c r="AE124" i="38"/>
  <c r="AD124" i="38"/>
  <c r="AC124" i="38"/>
  <c r="AB124" i="38"/>
  <c r="AA124" i="38"/>
  <c r="Z124" i="38"/>
  <c r="X124" i="38"/>
  <c r="W124" i="38"/>
  <c r="U124" i="38"/>
  <c r="T124" i="38"/>
  <c r="S124" i="38"/>
  <c r="Q124" i="38"/>
  <c r="N124" i="38"/>
  <c r="L124" i="38"/>
  <c r="K124" i="38"/>
  <c r="CH123" i="38"/>
  <c r="CG123" i="38"/>
  <c r="CF123" i="38"/>
  <c r="BR123" i="38"/>
  <c r="BR122" i="38" s="1"/>
  <c r="BP123" i="38"/>
  <c r="BN123" i="38"/>
  <c r="BM123" i="38"/>
  <c r="BK123" i="38" s="1"/>
  <c r="BH123" i="38"/>
  <c r="BF123" i="38"/>
  <c r="BD123" i="38"/>
  <c r="BD122" i="38" s="1"/>
  <c r="BB123" i="38"/>
  <c r="BB122" i="38" s="1"/>
  <c r="BB119" i="38" s="1"/>
  <c r="BA123" i="38"/>
  <c r="AY123" i="38" s="1"/>
  <c r="AV123" i="38"/>
  <c r="AR123" i="38"/>
  <c r="AR122" i="38" s="1"/>
  <c r="AO123" i="38"/>
  <c r="AL123" i="38"/>
  <c r="AK123" i="38"/>
  <c r="AJ123" i="38"/>
  <c r="AG123" i="38"/>
  <c r="CI123" i="38" s="1"/>
  <c r="AC123" i="38"/>
  <c r="Y123" i="38"/>
  <c r="V123" i="38"/>
  <c r="S123" i="38"/>
  <c r="R123" i="38"/>
  <c r="Q123" i="38"/>
  <c r="P123" i="38"/>
  <c r="P122" i="38" s="1"/>
  <c r="O123" i="38"/>
  <c r="O122" i="38" s="1"/>
  <c r="N123" i="38"/>
  <c r="J123" i="38"/>
  <c r="I123" i="38"/>
  <c r="F123" i="38"/>
  <c r="BS122" i="38"/>
  <c r="BQ122" i="38"/>
  <c r="BQ119" i="38" s="1"/>
  <c r="BP122" i="38"/>
  <c r="BP119" i="38" s="1"/>
  <c r="BO122" i="38"/>
  <c r="BN122" i="38"/>
  <c r="BI122" i="38"/>
  <c r="BI119" i="38" s="1"/>
  <c r="BH122" i="38"/>
  <c r="BG122" i="38"/>
  <c r="BF122" i="38"/>
  <c r="BE122" i="38"/>
  <c r="BC122" i="38"/>
  <c r="BA122" i="38"/>
  <c r="AW122" i="38"/>
  <c r="AW119" i="38" s="1"/>
  <c r="AV122" i="38"/>
  <c r="AV119" i="38" s="1"/>
  <c r="AU122" i="38"/>
  <c r="AT122" i="38"/>
  <c r="AS122" i="38"/>
  <c r="AQ122" i="38"/>
  <c r="AP122" i="38"/>
  <c r="AN122" i="38"/>
  <c r="AM122" i="38"/>
  <c r="AL122" i="38"/>
  <c r="AJ122" i="38"/>
  <c r="AG122" i="38"/>
  <c r="AE122" i="38"/>
  <c r="AD122" i="38"/>
  <c r="AB122" i="38"/>
  <c r="AA122" i="38"/>
  <c r="Z122" i="38"/>
  <c r="X122" i="38"/>
  <c r="X119" i="38" s="1"/>
  <c r="W122" i="38"/>
  <c r="V122" i="38"/>
  <c r="U122" i="38"/>
  <c r="T122" i="38"/>
  <c r="S122" i="38"/>
  <c r="R122" i="38"/>
  <c r="Q122" i="38"/>
  <c r="L122" i="38"/>
  <c r="K122" i="38"/>
  <c r="J122" i="38"/>
  <c r="I122" i="38"/>
  <c r="CK121" i="38"/>
  <c r="CJ121" i="38"/>
  <c r="BR121" i="38"/>
  <c r="BP121" i="38"/>
  <c r="BP120" i="38" s="1"/>
  <c r="BN121" i="38"/>
  <c r="BN120" i="38" s="1"/>
  <c r="BM121" i="38"/>
  <c r="BK121" i="38" s="1"/>
  <c r="BL121" i="38"/>
  <c r="BL120" i="38" s="1"/>
  <c r="BJ121" i="38"/>
  <c r="BJ120" i="38" s="1"/>
  <c r="BH121" i="38"/>
  <c r="C121" i="38" s="1"/>
  <c r="BF121" i="38"/>
  <c r="BF120" i="38" s="1"/>
  <c r="BD121" i="38"/>
  <c r="BB121" i="38"/>
  <c r="BA121" i="38"/>
  <c r="AZ121" i="38"/>
  <c r="AZ120" i="38" s="1"/>
  <c r="AY121" i="38"/>
  <c r="AY120" i="38" s="1"/>
  <c r="AX121" i="38"/>
  <c r="AX120" i="38" s="1"/>
  <c r="AV121" i="38"/>
  <c r="AR121" i="38"/>
  <c r="AR120" i="38" s="1"/>
  <c r="AR119" i="38" s="1"/>
  <c r="AO121" i="38"/>
  <c r="AL121" i="38"/>
  <c r="AK121" i="38"/>
  <c r="AJ121" i="38"/>
  <c r="AI121" i="38" s="1"/>
  <c r="AI120" i="38" s="1"/>
  <c r="AH121" i="38"/>
  <c r="CL121" i="38" s="1"/>
  <c r="AC121" i="38"/>
  <c r="Y121" i="38"/>
  <c r="V121" i="38"/>
  <c r="S121" i="38"/>
  <c r="F121" i="38" s="1"/>
  <c r="R121" i="38"/>
  <c r="Q121" i="38"/>
  <c r="J121" i="38"/>
  <c r="J120" i="38" s="1"/>
  <c r="I121" i="38"/>
  <c r="I120" i="38" s="1"/>
  <c r="CN120" i="38"/>
  <c r="BS120" i="38"/>
  <c r="BS119" i="38" s="1"/>
  <c r="BR120" i="38"/>
  <c r="BR119" i="38" s="1"/>
  <c r="BQ120" i="38"/>
  <c r="BO120" i="38"/>
  <c r="BM120" i="38"/>
  <c r="BK120" i="38"/>
  <c r="BI120" i="38"/>
  <c r="BH120" i="38"/>
  <c r="BH119" i="38" s="1"/>
  <c r="BG120" i="38"/>
  <c r="BE120" i="38"/>
  <c r="BE119" i="38" s="1"/>
  <c r="BD120" i="38"/>
  <c r="BC120" i="38"/>
  <c r="BC119" i="38" s="1"/>
  <c r="BB120" i="38"/>
  <c r="BA120" i="38"/>
  <c r="AW120" i="38"/>
  <c r="AV120" i="38"/>
  <c r="AU120" i="38"/>
  <c r="AT120" i="38"/>
  <c r="AS120" i="38"/>
  <c r="AQ120" i="38"/>
  <c r="AP120" i="38"/>
  <c r="AO120" i="38"/>
  <c r="AN120" i="38"/>
  <c r="AM120" i="38"/>
  <c r="AL120" i="38"/>
  <c r="AK120" i="38"/>
  <c r="AH120" i="38"/>
  <c r="AE120" i="38"/>
  <c r="AD120" i="38"/>
  <c r="AC120" i="38"/>
  <c r="AB120" i="38"/>
  <c r="AA120" i="38"/>
  <c r="Z120" i="38"/>
  <c r="Z119" i="38" s="1"/>
  <c r="Y120" i="38"/>
  <c r="X120" i="38"/>
  <c r="W120" i="38"/>
  <c r="U120" i="38"/>
  <c r="T120" i="38"/>
  <c r="S120" i="38"/>
  <c r="S119" i="38" s="1"/>
  <c r="L120" i="38"/>
  <c r="L119" i="38" s="1"/>
  <c r="K120" i="38"/>
  <c r="F120" i="38"/>
  <c r="BG119" i="38"/>
  <c r="AU119" i="38"/>
  <c r="AS119" i="38"/>
  <c r="AE119" i="38"/>
  <c r="T119" i="38"/>
  <c r="BR117" i="38"/>
  <c r="BR116" i="38" s="1"/>
  <c r="BP117" i="38"/>
  <c r="BN117" i="38"/>
  <c r="BN116" i="38" s="1"/>
  <c r="BN115" i="38" s="1"/>
  <c r="BM117" i="38"/>
  <c r="BK117" i="38"/>
  <c r="BH117" i="38"/>
  <c r="BH116" i="38" s="1"/>
  <c r="BH115" i="38" s="1"/>
  <c r="BF117" i="38"/>
  <c r="BD117" i="38"/>
  <c r="BD116" i="38" s="1"/>
  <c r="BD115" i="38" s="1"/>
  <c r="BB117" i="38"/>
  <c r="BA117" i="38"/>
  <c r="AY117" i="38" s="1"/>
  <c r="AZ117" i="38"/>
  <c r="AX117" i="38"/>
  <c r="AX116" i="38" s="1"/>
  <c r="AV117" i="38"/>
  <c r="AR117" i="38"/>
  <c r="AO117" i="38"/>
  <c r="AO116" i="38" s="1"/>
  <c r="AO115" i="38" s="1"/>
  <c r="AL117" i="38"/>
  <c r="AK117" i="38"/>
  <c r="AK116" i="38" s="1"/>
  <c r="AJ117" i="38"/>
  <c r="AH117" i="38"/>
  <c r="AH116" i="38" s="1"/>
  <c r="AH115" i="38" s="1"/>
  <c r="AC117" i="38"/>
  <c r="Y117" i="38"/>
  <c r="H117" i="38" s="1"/>
  <c r="H116" i="38" s="1"/>
  <c r="H115" i="38" s="1"/>
  <c r="V117" i="38"/>
  <c r="S117" i="38"/>
  <c r="R117" i="38"/>
  <c r="Q117" i="38"/>
  <c r="P117" i="38" s="1"/>
  <c r="O117" i="38"/>
  <c r="N117" i="38"/>
  <c r="M117" i="38"/>
  <c r="M116" i="38" s="1"/>
  <c r="J117" i="38"/>
  <c r="I117" i="38"/>
  <c r="I116" i="38" s="1"/>
  <c r="I115" i="38" s="1"/>
  <c r="G117" i="38"/>
  <c r="G116" i="38" s="1"/>
  <c r="G115" i="38" s="1"/>
  <c r="BS116" i="38"/>
  <c r="BQ116" i="38"/>
  <c r="BP116" i="38"/>
  <c r="BO116" i="38"/>
  <c r="BO115" i="38" s="1"/>
  <c r="BI116" i="38"/>
  <c r="BI115" i="38" s="1"/>
  <c r="BI104" i="38" s="1"/>
  <c r="BG116" i="38"/>
  <c r="BG115" i="38" s="1"/>
  <c r="BF116" i="38"/>
  <c r="BE116" i="38"/>
  <c r="BE115" i="38" s="1"/>
  <c r="BC116" i="38"/>
  <c r="BB116" i="38"/>
  <c r="BA116" i="38"/>
  <c r="AZ116" i="38"/>
  <c r="AZ115" i="38" s="1"/>
  <c r="AY116" i="38"/>
  <c r="AY115" i="38" s="1"/>
  <c r="AW116" i="38"/>
  <c r="AW115" i="38" s="1"/>
  <c r="AV116" i="38"/>
  <c r="AV115" i="38" s="1"/>
  <c r="AU116" i="38"/>
  <c r="AU115" i="38" s="1"/>
  <c r="AU104" i="38" s="1"/>
  <c r="AT116" i="38"/>
  <c r="AT115" i="38" s="1"/>
  <c r="AT104" i="38" s="1"/>
  <c r="AS116" i="38"/>
  <c r="AS115" i="38" s="1"/>
  <c r="AR116" i="38"/>
  <c r="AQ116" i="38"/>
  <c r="AP116" i="38"/>
  <c r="AN116" i="38"/>
  <c r="AM116" i="38"/>
  <c r="AL116" i="38"/>
  <c r="AL115" i="38" s="1"/>
  <c r="AE116" i="38"/>
  <c r="AE115" i="38" s="1"/>
  <c r="AD116" i="38"/>
  <c r="AD115" i="38" s="1"/>
  <c r="AC116" i="38"/>
  <c r="AB116" i="38"/>
  <c r="AA116" i="38"/>
  <c r="Z116" i="38"/>
  <c r="Z115" i="38" s="1"/>
  <c r="Y116" i="38"/>
  <c r="X116" i="38"/>
  <c r="W116" i="38"/>
  <c r="V116" i="38"/>
  <c r="U116" i="38"/>
  <c r="T116" i="38"/>
  <c r="S116" i="38"/>
  <c r="S115" i="38" s="1"/>
  <c r="R116" i="38"/>
  <c r="R115" i="38" s="1"/>
  <c r="Q116" i="38"/>
  <c r="Q115" i="38" s="1"/>
  <c r="P116" i="38"/>
  <c r="P115" i="38" s="1"/>
  <c r="L116" i="38"/>
  <c r="K116" i="38"/>
  <c r="K115" i="38" s="1"/>
  <c r="BS115" i="38"/>
  <c r="BR115" i="38"/>
  <c r="BQ115" i="38"/>
  <c r="BP115" i="38"/>
  <c r="BF115" i="38"/>
  <c r="BC115" i="38"/>
  <c r="BB115" i="38"/>
  <c r="BA115" i="38"/>
  <c r="AX115" i="38"/>
  <c r="AR115" i="38"/>
  <c r="AQ115" i="38"/>
  <c r="AP115" i="38"/>
  <c r="AN115" i="38"/>
  <c r="AM115" i="38"/>
  <c r="AM104" i="38" s="1"/>
  <c r="AK115" i="38"/>
  <c r="AC115" i="38"/>
  <c r="AB115" i="38"/>
  <c r="AA115" i="38"/>
  <c r="Y115" i="38"/>
  <c r="W115" i="38"/>
  <c r="V115" i="38"/>
  <c r="U115" i="38"/>
  <c r="T115" i="38"/>
  <c r="M115" i="38"/>
  <c r="L115" i="38"/>
  <c r="BR114" i="38"/>
  <c r="BP114" i="38"/>
  <c r="BN114" i="38"/>
  <c r="BM114" i="38"/>
  <c r="BL114" i="38" s="1"/>
  <c r="BK114" i="38"/>
  <c r="BJ114" i="38" s="1"/>
  <c r="BH114" i="38"/>
  <c r="BH110" i="38" s="1"/>
  <c r="BF114" i="38"/>
  <c r="BD114" i="38"/>
  <c r="BB114" i="38"/>
  <c r="BA114" i="38"/>
  <c r="AY114" i="38" s="1"/>
  <c r="AX114" i="38" s="1"/>
  <c r="AV114" i="38"/>
  <c r="AR114" i="38"/>
  <c r="AO114" i="38"/>
  <c r="AL114" i="38"/>
  <c r="AK114" i="38"/>
  <c r="AJ114" i="38"/>
  <c r="AH114" i="38"/>
  <c r="AC114" i="38"/>
  <c r="Y114" i="38"/>
  <c r="H114" i="38" s="1"/>
  <c r="V114" i="38"/>
  <c r="S114" i="38"/>
  <c r="R114" i="38"/>
  <c r="Q114" i="38"/>
  <c r="N114" i="38" s="1"/>
  <c r="O114" i="38"/>
  <c r="J114" i="38"/>
  <c r="I114" i="38"/>
  <c r="BY113" i="38"/>
  <c r="BW113" i="38"/>
  <c r="BR113" i="38"/>
  <c r="BP113" i="38"/>
  <c r="BN113" i="38"/>
  <c r="BM113" i="38"/>
  <c r="BL113" i="38" s="1"/>
  <c r="BK113" i="38"/>
  <c r="BJ113" i="38"/>
  <c r="BH113" i="38"/>
  <c r="BF113" i="38"/>
  <c r="BD113" i="38"/>
  <c r="BB113" i="38"/>
  <c r="BA113" i="38"/>
  <c r="AV113" i="38"/>
  <c r="AV110" i="38" s="1"/>
  <c r="AR113" i="38"/>
  <c r="AO113" i="38"/>
  <c r="AL113" i="38"/>
  <c r="AK113" i="38"/>
  <c r="AH113" i="38" s="1"/>
  <c r="AJ113" i="38"/>
  <c r="AI113" i="38" s="1"/>
  <c r="AC113" i="38"/>
  <c r="Y113" i="38"/>
  <c r="V113" i="38"/>
  <c r="S113" i="38"/>
  <c r="R113" i="38"/>
  <c r="Q113" i="38"/>
  <c r="N113" i="38"/>
  <c r="J113" i="38"/>
  <c r="I113" i="38"/>
  <c r="H113" i="38"/>
  <c r="F113" i="38"/>
  <c r="BR112" i="38"/>
  <c r="BP112" i="38"/>
  <c r="BN112" i="38"/>
  <c r="BM112" i="38"/>
  <c r="BK112" i="38"/>
  <c r="BH112" i="38"/>
  <c r="BF112" i="38"/>
  <c r="BD112" i="38"/>
  <c r="BB112" i="38"/>
  <c r="BA112" i="38"/>
  <c r="AZ112" i="38" s="1"/>
  <c r="AY112" i="38"/>
  <c r="AX112" i="38" s="1"/>
  <c r="AV112" i="38"/>
  <c r="AR112" i="38"/>
  <c r="AO112" i="38"/>
  <c r="AL112" i="38"/>
  <c r="AK112" i="38"/>
  <c r="AJ112" i="38"/>
  <c r="AG112" i="38" s="1"/>
  <c r="AC112" i="38"/>
  <c r="Y112" i="38"/>
  <c r="V112" i="38"/>
  <c r="S112" i="38"/>
  <c r="R112" i="38"/>
  <c r="Q112" i="38"/>
  <c r="J112" i="38"/>
  <c r="I112" i="38"/>
  <c r="F112" i="38"/>
  <c r="BY111" i="38"/>
  <c r="BX111" i="38"/>
  <c r="BV111" i="38"/>
  <c r="BR111" i="38"/>
  <c r="BP111" i="38"/>
  <c r="BN111" i="38"/>
  <c r="BM111" i="38"/>
  <c r="BL111" i="38"/>
  <c r="BK111" i="38"/>
  <c r="BJ111" i="38" s="1"/>
  <c r="BH111" i="38"/>
  <c r="BF111" i="38"/>
  <c r="BF110" i="38" s="1"/>
  <c r="BD111" i="38"/>
  <c r="G111" i="38" s="1"/>
  <c r="BB111" i="38"/>
  <c r="BB110" i="38" s="1"/>
  <c r="BA111" i="38"/>
  <c r="AZ111" i="38"/>
  <c r="AV111" i="38"/>
  <c r="AR111" i="38"/>
  <c r="AO111" i="38"/>
  <c r="AL111" i="38"/>
  <c r="AK111" i="38"/>
  <c r="AH111" i="38" s="1"/>
  <c r="AF111" i="38" s="1"/>
  <c r="AJ111" i="38"/>
  <c r="AG111" i="38"/>
  <c r="AC111" i="38"/>
  <c r="Y111" i="38"/>
  <c r="V111" i="38"/>
  <c r="S111" i="38"/>
  <c r="R111" i="38"/>
  <c r="Q111" i="38"/>
  <c r="P111" i="38"/>
  <c r="O111" i="38"/>
  <c r="N111" i="38"/>
  <c r="J111" i="38"/>
  <c r="I111" i="38"/>
  <c r="C111" i="38"/>
  <c r="BS110" i="38"/>
  <c r="BQ110" i="38"/>
  <c r="BO110" i="38"/>
  <c r="BI110" i="38"/>
  <c r="BG110" i="38"/>
  <c r="BG105" i="38" s="1"/>
  <c r="BE110" i="38"/>
  <c r="BD110" i="38"/>
  <c r="BC110" i="38"/>
  <c r="AW110" i="38"/>
  <c r="AU110" i="38"/>
  <c r="AT110" i="38"/>
  <c r="AS110" i="38"/>
  <c r="AR110" i="38"/>
  <c r="AQ110" i="38"/>
  <c r="AP110" i="38"/>
  <c r="AP105" i="38" s="1"/>
  <c r="AP104" i="38" s="1"/>
  <c r="AN110" i="38"/>
  <c r="AM110" i="38"/>
  <c r="AM105" i="38" s="1"/>
  <c r="AE110" i="38"/>
  <c r="AE105" i="38" s="1"/>
  <c r="AD110" i="38"/>
  <c r="AB110" i="38"/>
  <c r="AB105" i="38" s="1"/>
  <c r="AA110" i="38"/>
  <c r="Z110" i="38"/>
  <c r="X110" i="38"/>
  <c r="W110" i="38"/>
  <c r="U110" i="38"/>
  <c r="T110" i="38"/>
  <c r="Q110" i="38"/>
  <c r="L110" i="38"/>
  <c r="K110" i="38"/>
  <c r="CT109" i="38"/>
  <c r="BR109" i="38"/>
  <c r="BP109" i="38"/>
  <c r="BN109" i="38"/>
  <c r="BM109" i="38"/>
  <c r="BK109" i="38" s="1"/>
  <c r="BJ109" i="38" s="1"/>
  <c r="CU109" i="38" s="1"/>
  <c r="BH109" i="38"/>
  <c r="BF109" i="38"/>
  <c r="BD109" i="38"/>
  <c r="BB109" i="38"/>
  <c r="BA109" i="38"/>
  <c r="AZ109" i="38" s="1"/>
  <c r="AY109" i="38"/>
  <c r="AX109" i="38" s="1"/>
  <c r="AV109" i="38"/>
  <c r="AR109" i="38"/>
  <c r="AO109" i="38"/>
  <c r="AL109" i="38"/>
  <c r="AL106" i="38" s="1"/>
  <c r="AK109" i="38"/>
  <c r="AJ109" i="38"/>
  <c r="AI109" i="38"/>
  <c r="AH109" i="38"/>
  <c r="AG109" i="38"/>
  <c r="AC109" i="38"/>
  <c r="Y109" i="38"/>
  <c r="V109" i="38"/>
  <c r="S109" i="38"/>
  <c r="R109" i="38"/>
  <c r="Q109" i="38"/>
  <c r="N109" i="38" s="1"/>
  <c r="P109" i="38"/>
  <c r="O109" i="38"/>
  <c r="J109" i="38"/>
  <c r="C109" i="38" s="1"/>
  <c r="I109" i="38"/>
  <c r="H109" i="38"/>
  <c r="F109" i="38"/>
  <c r="BR108" i="38"/>
  <c r="BP108" i="38"/>
  <c r="BN108" i="38"/>
  <c r="BM108" i="38"/>
  <c r="BL108" i="38"/>
  <c r="BK108" i="38"/>
  <c r="BJ108" i="38" s="1"/>
  <c r="BH108" i="38"/>
  <c r="BF108" i="38"/>
  <c r="BD108" i="38"/>
  <c r="BB108" i="38"/>
  <c r="BA108" i="38"/>
  <c r="AZ108" i="38" s="1"/>
  <c r="AY108" i="38"/>
  <c r="AX108" i="38" s="1"/>
  <c r="AV108" i="38"/>
  <c r="AR108" i="38"/>
  <c r="AO108" i="38"/>
  <c r="AL108" i="38"/>
  <c r="AK108" i="38"/>
  <c r="AJ108" i="38"/>
  <c r="AI108" i="38" s="1"/>
  <c r="AC108" i="38"/>
  <c r="AC106" i="38" s="1"/>
  <c r="Y108" i="38"/>
  <c r="V108" i="38"/>
  <c r="BW108" i="38" s="1"/>
  <c r="S108" i="38"/>
  <c r="R108" i="38"/>
  <c r="Q108" i="38"/>
  <c r="N108" i="38"/>
  <c r="BV108" i="38" s="1"/>
  <c r="J108" i="38"/>
  <c r="I108" i="38"/>
  <c r="H108" i="38"/>
  <c r="G108" i="38"/>
  <c r="F108" i="38"/>
  <c r="CB107" i="38"/>
  <c r="BZ107" i="38"/>
  <c r="BR107" i="38"/>
  <c r="BP107" i="38"/>
  <c r="BN107" i="38"/>
  <c r="BM107" i="38"/>
  <c r="BH107" i="38"/>
  <c r="BF107" i="38"/>
  <c r="BF106" i="38" s="1"/>
  <c r="BD107" i="38"/>
  <c r="BB107" i="38"/>
  <c r="BB106" i="38" s="1"/>
  <c r="BB105" i="38" s="1"/>
  <c r="BB104" i="38" s="1"/>
  <c r="BA107" i="38"/>
  <c r="AY107" i="38" s="1"/>
  <c r="AZ107" i="38"/>
  <c r="AV107" i="38"/>
  <c r="AR107" i="38"/>
  <c r="AO107" i="38"/>
  <c r="AL107" i="38"/>
  <c r="AK107" i="38"/>
  <c r="AJ107" i="38"/>
  <c r="AG107" i="38" s="1"/>
  <c r="AI107" i="38"/>
  <c r="AH107" i="38"/>
  <c r="AF107" i="38" s="1"/>
  <c r="AC107" i="38"/>
  <c r="Y107" i="38"/>
  <c r="V107" i="38"/>
  <c r="S107" i="38"/>
  <c r="R107" i="38"/>
  <c r="O107" i="38" s="1"/>
  <c r="Q107" i="38"/>
  <c r="P107" i="38"/>
  <c r="J107" i="38"/>
  <c r="I107" i="38"/>
  <c r="BS106" i="38"/>
  <c r="BS105" i="38" s="1"/>
  <c r="BS104" i="38" s="1"/>
  <c r="BQ106" i="38"/>
  <c r="BP106" i="38"/>
  <c r="BO106" i="38"/>
  <c r="BN106" i="38"/>
  <c r="BI106" i="38"/>
  <c r="BG106" i="38"/>
  <c r="BE106" i="38"/>
  <c r="BE105" i="38" s="1"/>
  <c r="BE104" i="38" s="1"/>
  <c r="BC106" i="38"/>
  <c r="BA106" i="38"/>
  <c r="AZ106" i="38"/>
  <c r="AW106" i="38"/>
  <c r="AV106" i="38"/>
  <c r="AU106" i="38"/>
  <c r="AT106" i="38"/>
  <c r="AS106" i="38"/>
  <c r="AR106" i="38"/>
  <c r="AR105" i="38" s="1"/>
  <c r="AR104" i="38" s="1"/>
  <c r="AQ106" i="38"/>
  <c r="AQ105" i="38" s="1"/>
  <c r="AQ104" i="38" s="1"/>
  <c r="AP106" i="38"/>
  <c r="AN106" i="38"/>
  <c r="AN105" i="38" s="1"/>
  <c r="AN104" i="38" s="1"/>
  <c r="AM106" i="38"/>
  <c r="AE106" i="38"/>
  <c r="AD106" i="38"/>
  <c r="AB106" i="38"/>
  <c r="AA106" i="38"/>
  <c r="Z106" i="38"/>
  <c r="Y106" i="38"/>
  <c r="X106" i="38"/>
  <c r="W106" i="38"/>
  <c r="V106" i="38"/>
  <c r="U106" i="38"/>
  <c r="T106" i="38"/>
  <c r="L106" i="38"/>
  <c r="K106" i="38"/>
  <c r="BQ105" i="38"/>
  <c r="BQ104" i="38" s="1"/>
  <c r="BO105" i="38"/>
  <c r="BI105" i="38"/>
  <c r="BC105" i="38"/>
  <c r="AW105" i="38"/>
  <c r="AU105" i="38"/>
  <c r="AT105" i="38"/>
  <c r="AS105" i="38"/>
  <c r="AS104" i="38" s="1"/>
  <c r="AD105" i="38"/>
  <c r="AD104" i="38" s="1"/>
  <c r="AA105" i="38"/>
  <c r="Z105" i="38"/>
  <c r="X105" i="38"/>
  <c r="W105" i="38"/>
  <c r="W104" i="38" s="1"/>
  <c r="U105" i="38"/>
  <c r="BO104" i="38"/>
  <c r="BG104" i="38"/>
  <c r="BC104" i="38"/>
  <c r="AE104" i="38"/>
  <c r="AB104" i="38"/>
  <c r="CC103" i="38"/>
  <c r="CB103" i="38"/>
  <c r="BZ103" i="38"/>
  <c r="BW103" i="38"/>
  <c r="BR103" i="38"/>
  <c r="BP103" i="38"/>
  <c r="BP102" i="38" s="1"/>
  <c r="BP101" i="38" s="1"/>
  <c r="BN103" i="38"/>
  <c r="BN102" i="38" s="1"/>
  <c r="BN101" i="38" s="1"/>
  <c r="BM103" i="38"/>
  <c r="BL103" i="38" s="1"/>
  <c r="BL102" i="38" s="1"/>
  <c r="BL101" i="38" s="1"/>
  <c r="BK103" i="38"/>
  <c r="BJ103" i="38" s="1"/>
  <c r="BH103" i="38"/>
  <c r="BH102" i="38" s="1"/>
  <c r="BH101" i="38" s="1"/>
  <c r="BF103" i="38"/>
  <c r="BF102" i="38" s="1"/>
  <c r="BF101" i="38" s="1"/>
  <c r="BD103" i="38"/>
  <c r="BD102" i="38" s="1"/>
  <c r="BB103" i="38"/>
  <c r="BA103" i="38"/>
  <c r="AV103" i="38"/>
  <c r="AR103" i="38"/>
  <c r="AR102" i="38" s="1"/>
  <c r="AR101" i="38" s="1"/>
  <c r="AO103" i="38"/>
  <c r="AL103" i="38"/>
  <c r="AK103" i="38"/>
  <c r="AJ103" i="38"/>
  <c r="AG103" i="38"/>
  <c r="AG102" i="38" s="1"/>
  <c r="AG101" i="38" s="1"/>
  <c r="AC103" i="38"/>
  <c r="AC102" i="38" s="1"/>
  <c r="AC101" i="38" s="1"/>
  <c r="Y103" i="38"/>
  <c r="V103" i="38"/>
  <c r="S103" i="38"/>
  <c r="R103" i="38"/>
  <c r="O103" i="38" s="1"/>
  <c r="Q103" i="38"/>
  <c r="N103" i="38"/>
  <c r="M103" i="38"/>
  <c r="M102" i="38" s="1"/>
  <c r="M101" i="38" s="1"/>
  <c r="J103" i="38"/>
  <c r="I103" i="38"/>
  <c r="I102" i="38" s="1"/>
  <c r="I101" i="38" s="1"/>
  <c r="H103" i="38"/>
  <c r="H102" i="38" s="1"/>
  <c r="H101" i="38" s="1"/>
  <c r="F103" i="38"/>
  <c r="BS102" i="38"/>
  <c r="BR102" i="38"/>
  <c r="BQ102" i="38"/>
  <c r="BQ101" i="38" s="1"/>
  <c r="BO102" i="38"/>
  <c r="BO101" i="38" s="1"/>
  <c r="BM102" i="38"/>
  <c r="BK102" i="38"/>
  <c r="BK101" i="38" s="1"/>
  <c r="BJ102" i="38"/>
  <c r="BJ101" i="38" s="1"/>
  <c r="BI102" i="38"/>
  <c r="BI101" i="38" s="1"/>
  <c r="BG102" i="38"/>
  <c r="BE102" i="38"/>
  <c r="BC102" i="38"/>
  <c r="BB102" i="38"/>
  <c r="BB101" i="38" s="1"/>
  <c r="BA102" i="38"/>
  <c r="BA101" i="38" s="1"/>
  <c r="AW102" i="38"/>
  <c r="AV102" i="38"/>
  <c r="AV101" i="38" s="1"/>
  <c r="AU102" i="38"/>
  <c r="AU101" i="38" s="1"/>
  <c r="AT102" i="38"/>
  <c r="AS102" i="38"/>
  <c r="AQ102" i="38"/>
  <c r="AP102" i="38"/>
  <c r="AO102" i="38"/>
  <c r="AN102" i="38"/>
  <c r="AM102" i="38"/>
  <c r="AM101" i="38" s="1"/>
  <c r="AL102" i="38"/>
  <c r="AJ102" i="38"/>
  <c r="AJ101" i="38" s="1"/>
  <c r="AE102" i="38"/>
  <c r="AD102" i="38"/>
  <c r="AD101" i="38" s="1"/>
  <c r="AB102" i="38"/>
  <c r="AA102" i="38"/>
  <c r="Z102" i="38"/>
  <c r="Y102" i="38"/>
  <c r="Y101" i="38" s="1"/>
  <c r="X102" i="38"/>
  <c r="W102" i="38"/>
  <c r="V102" i="38"/>
  <c r="U102" i="38"/>
  <c r="T102" i="38"/>
  <c r="S102" i="38"/>
  <c r="S101" i="38" s="1"/>
  <c r="R102" i="38"/>
  <c r="R101" i="38" s="1"/>
  <c r="L102" i="38"/>
  <c r="K102" i="38"/>
  <c r="BS101" i="38"/>
  <c r="BR101" i="38"/>
  <c r="BM101" i="38"/>
  <c r="BG101" i="38"/>
  <c r="BE101" i="38"/>
  <c r="BD101" i="38"/>
  <c r="BC101" i="38"/>
  <c r="AW101" i="38"/>
  <c r="AT101" i="38"/>
  <c r="AS101" i="38"/>
  <c r="AQ101" i="38"/>
  <c r="AP101" i="38"/>
  <c r="AO101" i="38"/>
  <c r="AN101" i="38"/>
  <c r="AL101" i="38"/>
  <c r="AE101" i="38"/>
  <c r="AB101" i="38"/>
  <c r="AA101" i="38"/>
  <c r="Z101" i="38"/>
  <c r="X101" i="38"/>
  <c r="W101" i="38"/>
  <c r="L101" i="38"/>
  <c r="BV100" i="38"/>
  <c r="BR100" i="38"/>
  <c r="BP100" i="38"/>
  <c r="BN100" i="38"/>
  <c r="BN99" i="38" s="1"/>
  <c r="BN98" i="38" s="1"/>
  <c r="BM100" i="38"/>
  <c r="BL100" i="38" s="1"/>
  <c r="BL99" i="38" s="1"/>
  <c r="BL98" i="38" s="1"/>
  <c r="BH100" i="38"/>
  <c r="BF100" i="38"/>
  <c r="BD100" i="38"/>
  <c r="BB100" i="38"/>
  <c r="BA100" i="38"/>
  <c r="AZ100" i="38"/>
  <c r="AZ99" i="38" s="1"/>
  <c r="AZ98" i="38" s="1"/>
  <c r="AY100" i="38"/>
  <c r="AY99" i="38" s="1"/>
  <c r="AV100" i="38"/>
  <c r="AV99" i="38" s="1"/>
  <c r="AV98" i="38" s="1"/>
  <c r="AR100" i="38"/>
  <c r="AO100" i="38"/>
  <c r="AL100" i="38"/>
  <c r="AK100" i="38"/>
  <c r="AH100" i="38" s="1"/>
  <c r="AJ100" i="38"/>
  <c r="AJ99" i="38" s="1"/>
  <c r="AJ98" i="38" s="1"/>
  <c r="AI100" i="38"/>
  <c r="AI99" i="38" s="1"/>
  <c r="AI98" i="38" s="1"/>
  <c r="AG100" i="38"/>
  <c r="AG99" i="38" s="1"/>
  <c r="AG98" i="38" s="1"/>
  <c r="AC100" i="38"/>
  <c r="Y100" i="38"/>
  <c r="V100" i="38"/>
  <c r="V99" i="38" s="1"/>
  <c r="V98" i="38" s="1"/>
  <c r="S100" i="38"/>
  <c r="R100" i="38"/>
  <c r="Q100" i="38"/>
  <c r="N100" i="38" s="1"/>
  <c r="J100" i="38"/>
  <c r="I100" i="38"/>
  <c r="H100" i="38"/>
  <c r="H99" i="38" s="1"/>
  <c r="H98" i="38" s="1"/>
  <c r="BW99" i="38"/>
  <c r="BS99" i="38"/>
  <c r="BS98" i="38" s="1"/>
  <c r="BR99" i="38"/>
  <c r="BR98" i="38" s="1"/>
  <c r="BQ99" i="38"/>
  <c r="BQ98" i="38" s="1"/>
  <c r="BP99" i="38"/>
  <c r="BP98" i="38" s="1"/>
  <c r="BO99" i="38"/>
  <c r="BO98" i="38" s="1"/>
  <c r="BM99" i="38"/>
  <c r="BI99" i="38"/>
  <c r="BG99" i="38"/>
  <c r="BG98" i="38" s="1"/>
  <c r="BF99" i="38"/>
  <c r="BF98" i="38" s="1"/>
  <c r="BE99" i="38"/>
  <c r="BE98" i="38" s="1"/>
  <c r="BC99" i="38"/>
  <c r="BC98" i="38" s="1"/>
  <c r="BB99" i="38"/>
  <c r="BB98" i="38" s="1"/>
  <c r="BA99" i="38"/>
  <c r="BA98" i="38" s="1"/>
  <c r="AW99" i="38"/>
  <c r="AU99" i="38"/>
  <c r="AT99" i="38"/>
  <c r="AS99" i="38"/>
  <c r="AR99" i="38"/>
  <c r="AQ99" i="38"/>
  <c r="AQ98" i="38" s="1"/>
  <c r="AP99" i="38"/>
  <c r="AP98" i="38" s="1"/>
  <c r="AO99" i="38"/>
  <c r="AO98" i="38" s="1"/>
  <c r="AN99" i="38"/>
  <c r="AN98" i="38" s="1"/>
  <c r="AM99" i="38"/>
  <c r="AM98" i="38" s="1"/>
  <c r="AL99" i="38"/>
  <c r="AL98" i="38" s="1"/>
  <c r="AK99" i="38"/>
  <c r="AH99" i="38"/>
  <c r="AE99" i="38"/>
  <c r="AD99" i="38"/>
  <c r="AC99" i="38"/>
  <c r="AC98" i="38" s="1"/>
  <c r="AB99" i="38"/>
  <c r="AA99" i="38"/>
  <c r="Z99" i="38"/>
  <c r="Y99" i="38"/>
  <c r="Y98" i="38" s="1"/>
  <c r="X99" i="38"/>
  <c r="W99" i="38"/>
  <c r="W98" i="38" s="1"/>
  <c r="U99" i="38"/>
  <c r="T99" i="38"/>
  <c r="Q99" i="38"/>
  <c r="N99" i="38"/>
  <c r="BV99" i="38" s="1"/>
  <c r="L99" i="38"/>
  <c r="K99" i="38"/>
  <c r="K98" i="38" s="1"/>
  <c r="J99" i="38"/>
  <c r="J98" i="38" s="1"/>
  <c r="I99" i="38"/>
  <c r="I98" i="38" s="1"/>
  <c r="BM98" i="38"/>
  <c r="BI98" i="38"/>
  <c r="AY98" i="38"/>
  <c r="AW98" i="38"/>
  <c r="AU98" i="38"/>
  <c r="AT98" i="38"/>
  <c r="AS98" i="38"/>
  <c r="AR98" i="38"/>
  <c r="AK98" i="38"/>
  <c r="AH98" i="38"/>
  <c r="AE98" i="38"/>
  <c r="AD98" i="38"/>
  <c r="AB98" i="38"/>
  <c r="U98" i="38"/>
  <c r="T98" i="38"/>
  <c r="BX98" i="38" s="1"/>
  <c r="Q98" i="38"/>
  <c r="N98" i="38"/>
  <c r="BR97" i="38"/>
  <c r="BR96" i="38" s="1"/>
  <c r="BR95" i="38" s="1"/>
  <c r="BP97" i="38"/>
  <c r="BP96" i="38" s="1"/>
  <c r="BP95" i="38" s="1"/>
  <c r="BN97" i="38"/>
  <c r="BM97" i="38"/>
  <c r="BK97" i="38"/>
  <c r="BK96" i="38" s="1"/>
  <c r="BK95" i="38" s="1"/>
  <c r="BJ97" i="38"/>
  <c r="BJ96" i="38" s="1"/>
  <c r="BJ95" i="38" s="1"/>
  <c r="BH97" i="38"/>
  <c r="BF97" i="38"/>
  <c r="BD97" i="38"/>
  <c r="BB97" i="38"/>
  <c r="BB96" i="38" s="1"/>
  <c r="BA97" i="38"/>
  <c r="AZ97" i="38" s="1"/>
  <c r="AZ96" i="38" s="1"/>
  <c r="AV97" i="38"/>
  <c r="AV96" i="38" s="1"/>
  <c r="AV95" i="38" s="1"/>
  <c r="AR97" i="38"/>
  <c r="AR96" i="38" s="1"/>
  <c r="AR95" i="38" s="1"/>
  <c r="AO97" i="38"/>
  <c r="AL97" i="38"/>
  <c r="AK97" i="38"/>
  <c r="AK96" i="38" s="1"/>
  <c r="AK95" i="38" s="1"/>
  <c r="AJ97" i="38"/>
  <c r="AI97" i="38" s="1"/>
  <c r="AI96" i="38" s="1"/>
  <c r="AI95" i="38" s="1"/>
  <c r="AC97" i="38"/>
  <c r="Y97" i="38"/>
  <c r="V97" i="38"/>
  <c r="BW97" i="38" s="1"/>
  <c r="S97" i="38"/>
  <c r="R97" i="38"/>
  <c r="Q97" i="38"/>
  <c r="N97" i="38" s="1"/>
  <c r="P97" i="38"/>
  <c r="P96" i="38" s="1"/>
  <c r="P95" i="38" s="1"/>
  <c r="J97" i="38"/>
  <c r="I97" i="38"/>
  <c r="I96" i="38" s="1"/>
  <c r="BY96" i="38"/>
  <c r="BS96" i="38"/>
  <c r="BQ96" i="38"/>
  <c r="BO96" i="38"/>
  <c r="BN96" i="38"/>
  <c r="BN95" i="38" s="1"/>
  <c r="BI96" i="38"/>
  <c r="BI95" i="38" s="1"/>
  <c r="BH96" i="38"/>
  <c r="BH95" i="38" s="1"/>
  <c r="BG96" i="38"/>
  <c r="BG95" i="38" s="1"/>
  <c r="BF96" i="38"/>
  <c r="BF95" i="38" s="1"/>
  <c r="BE96" i="38"/>
  <c r="BD96" i="38"/>
  <c r="BC96" i="38"/>
  <c r="AW96" i="38"/>
  <c r="AU96" i="38"/>
  <c r="AU95" i="38" s="1"/>
  <c r="AT96" i="38"/>
  <c r="AT95" i="38" s="1"/>
  <c r="AS96" i="38"/>
  <c r="AS95" i="38" s="1"/>
  <c r="AQ96" i="38"/>
  <c r="AQ95" i="38" s="1"/>
  <c r="AP96" i="38"/>
  <c r="AN96" i="38"/>
  <c r="AM96" i="38"/>
  <c r="AL96" i="38"/>
  <c r="AE96" i="38"/>
  <c r="AE95" i="38" s="1"/>
  <c r="AD96" i="38"/>
  <c r="AD95" i="38" s="1"/>
  <c r="AC96" i="38"/>
  <c r="AC95" i="38" s="1"/>
  <c r="AB96" i="38"/>
  <c r="AB95" i="38" s="1"/>
  <c r="AA96" i="38"/>
  <c r="Z96" i="38"/>
  <c r="Y96" i="38"/>
  <c r="X96" i="38"/>
  <c r="W96" i="38"/>
  <c r="V96" i="38"/>
  <c r="U96" i="38"/>
  <c r="U95" i="38" s="1"/>
  <c r="T96" i="38"/>
  <c r="BX96" i="38" s="1"/>
  <c r="S96" i="38"/>
  <c r="S95" i="38" s="1"/>
  <c r="Q96" i="38"/>
  <c r="Q95" i="38" s="1"/>
  <c r="N96" i="38"/>
  <c r="L96" i="38"/>
  <c r="K96" i="38"/>
  <c r="BS95" i="38"/>
  <c r="BQ95" i="38"/>
  <c r="BO95" i="38"/>
  <c r="BE95" i="38"/>
  <c r="BD95" i="38"/>
  <c r="BC95" i="38"/>
  <c r="BB95" i="38"/>
  <c r="AZ95" i="38"/>
  <c r="AW95" i="38"/>
  <c r="AP95" i="38"/>
  <c r="AN95" i="38"/>
  <c r="AM95" i="38"/>
  <c r="AL95" i="38"/>
  <c r="AA95" i="38"/>
  <c r="Z95" i="38"/>
  <c r="Y95" i="38"/>
  <c r="X95" i="38"/>
  <c r="W95" i="38"/>
  <c r="V95" i="38"/>
  <c r="L95" i="38"/>
  <c r="K95" i="38"/>
  <c r="I95" i="38"/>
  <c r="BX94" i="38"/>
  <c r="BW94" i="38"/>
  <c r="BR94" i="38"/>
  <c r="BP94" i="38"/>
  <c r="CV94" i="38" s="1"/>
  <c r="BN94" i="38"/>
  <c r="BM94" i="38"/>
  <c r="BK94" i="38" s="1"/>
  <c r="BJ94" i="38" s="1"/>
  <c r="BL94" i="38"/>
  <c r="BH94" i="38"/>
  <c r="BF94" i="38"/>
  <c r="BD94" i="38"/>
  <c r="BB94" i="38"/>
  <c r="BA94" i="38"/>
  <c r="AV94" i="38"/>
  <c r="AR94" i="38"/>
  <c r="AO94" i="38"/>
  <c r="AL94" i="38"/>
  <c r="AK94" i="38"/>
  <c r="AH94" i="38" s="1"/>
  <c r="AF94" i="38" s="1"/>
  <c r="AJ94" i="38"/>
  <c r="AI94" i="38" s="1"/>
  <c r="AG94" i="38"/>
  <c r="AC94" i="38"/>
  <c r="Y94" i="38"/>
  <c r="H94" i="38" s="1"/>
  <c r="V94" i="38"/>
  <c r="S94" i="38"/>
  <c r="R94" i="38"/>
  <c r="Q94" i="38"/>
  <c r="N94" i="38" s="1"/>
  <c r="BU94" i="38" s="1"/>
  <c r="J94" i="38"/>
  <c r="I94" i="38"/>
  <c r="F94" i="38"/>
  <c r="BR93" i="38"/>
  <c r="BP93" i="38"/>
  <c r="BN93" i="38"/>
  <c r="BM93" i="38"/>
  <c r="BK93" i="38" s="1"/>
  <c r="BJ93" i="38" s="1"/>
  <c r="BL93" i="38"/>
  <c r="BH93" i="38"/>
  <c r="BF93" i="38"/>
  <c r="BD93" i="38"/>
  <c r="BB93" i="38"/>
  <c r="BA93" i="38"/>
  <c r="AZ93" i="38"/>
  <c r="AY93" i="38"/>
  <c r="AX93" i="38" s="1"/>
  <c r="AV93" i="38"/>
  <c r="C93" i="38" s="1"/>
  <c r="AR93" i="38"/>
  <c r="AO93" i="38"/>
  <c r="AO91" i="38" s="1"/>
  <c r="AL93" i="38"/>
  <c r="AL91" i="38" s="1"/>
  <c r="AL90" i="38" s="1"/>
  <c r="AK93" i="38"/>
  <c r="AH93" i="38" s="1"/>
  <c r="AJ93" i="38"/>
  <c r="AC93" i="38"/>
  <c r="Y93" i="38"/>
  <c r="H93" i="38" s="1"/>
  <c r="V93" i="38"/>
  <c r="S93" i="38"/>
  <c r="F93" i="38" s="1"/>
  <c r="R93" i="38"/>
  <c r="Q93" i="38"/>
  <c r="N93" i="38"/>
  <c r="J93" i="38"/>
  <c r="I93" i="38"/>
  <c r="BR92" i="38"/>
  <c r="BR91" i="38" s="1"/>
  <c r="BP92" i="38"/>
  <c r="BP91" i="38" s="1"/>
  <c r="BN92" i="38"/>
  <c r="BN91" i="38" s="1"/>
  <c r="BM92" i="38"/>
  <c r="BL92" i="38" s="1"/>
  <c r="BL91" i="38" s="1"/>
  <c r="BL90" i="38" s="1"/>
  <c r="BH92" i="38"/>
  <c r="BH91" i="38" s="1"/>
  <c r="BF92" i="38"/>
  <c r="BD92" i="38"/>
  <c r="BB92" i="38"/>
  <c r="BA92" i="38"/>
  <c r="AZ92" i="38"/>
  <c r="AY92" i="38"/>
  <c r="AX92" i="38"/>
  <c r="AV92" i="38"/>
  <c r="AR92" i="38"/>
  <c r="AO92" i="38"/>
  <c r="AL92" i="38"/>
  <c r="AK92" i="38"/>
  <c r="AJ92" i="38"/>
  <c r="AG92" i="38" s="1"/>
  <c r="AI92" i="38"/>
  <c r="AH92" i="38"/>
  <c r="AF92" i="38"/>
  <c r="AC92" i="38"/>
  <c r="Y92" i="38"/>
  <c r="V92" i="38"/>
  <c r="S92" i="38"/>
  <c r="R92" i="38"/>
  <c r="Q92" i="38"/>
  <c r="N92" i="38" s="1"/>
  <c r="J92" i="38"/>
  <c r="J91" i="38" s="1"/>
  <c r="J90" i="38" s="1"/>
  <c r="I92" i="38"/>
  <c r="I91" i="38" s="1"/>
  <c r="G92" i="38"/>
  <c r="F92" i="38"/>
  <c r="C92" i="38"/>
  <c r="BS91" i="38"/>
  <c r="BS90" i="38" s="1"/>
  <c r="BQ91" i="38"/>
  <c r="BO91" i="38"/>
  <c r="BI91" i="38"/>
  <c r="BI90" i="38" s="1"/>
  <c r="BG91" i="38"/>
  <c r="BF91" i="38"/>
  <c r="BE91" i="38"/>
  <c r="BC91" i="38"/>
  <c r="AW91" i="38"/>
  <c r="AW90" i="38" s="1"/>
  <c r="AV91" i="38"/>
  <c r="AV90" i="38" s="1"/>
  <c r="AU91" i="38"/>
  <c r="AU90" i="38" s="1"/>
  <c r="AT91" i="38"/>
  <c r="AT90" i="38" s="1"/>
  <c r="AS91" i="38"/>
  <c r="AS90" i="38" s="1"/>
  <c r="AR91" i="38"/>
  <c r="AQ91" i="38"/>
  <c r="AP91" i="38"/>
  <c r="AP90" i="38" s="1"/>
  <c r="AN91" i="38"/>
  <c r="AM91" i="38"/>
  <c r="AE91" i="38"/>
  <c r="AE90" i="38" s="1"/>
  <c r="AD91" i="38"/>
  <c r="AD90" i="38" s="1"/>
  <c r="AC91" i="38"/>
  <c r="AC90" i="38" s="1"/>
  <c r="AB91" i="38"/>
  <c r="AB90" i="38" s="1"/>
  <c r="AA91" i="38"/>
  <c r="Z91" i="38"/>
  <c r="X91" i="38"/>
  <c r="W91" i="38"/>
  <c r="U91" i="38"/>
  <c r="T91" i="38"/>
  <c r="T90" i="38" s="1"/>
  <c r="L91" i="38"/>
  <c r="K91" i="38"/>
  <c r="BQ90" i="38"/>
  <c r="BO90" i="38"/>
  <c r="BG90" i="38"/>
  <c r="BF90" i="38"/>
  <c r="BE90" i="38"/>
  <c r="BC90" i="38"/>
  <c r="AR90" i="38"/>
  <c r="AQ90" i="38"/>
  <c r="AO90" i="38"/>
  <c r="AN90" i="38"/>
  <c r="AM90" i="38"/>
  <c r="W90" i="38"/>
  <c r="U90" i="38"/>
  <c r="L90" i="38"/>
  <c r="K90" i="38"/>
  <c r="I90" i="38"/>
  <c r="BR89" i="38"/>
  <c r="BP89" i="38"/>
  <c r="BN89" i="38"/>
  <c r="BM89" i="38"/>
  <c r="BL89" i="38" s="1"/>
  <c r="BH89" i="38"/>
  <c r="BF89" i="38"/>
  <c r="BD89" i="38"/>
  <c r="BB89" i="38"/>
  <c r="BA89" i="38"/>
  <c r="AZ89" i="38"/>
  <c r="AY89" i="38"/>
  <c r="AX89" i="38"/>
  <c r="AV89" i="38"/>
  <c r="AR89" i="38"/>
  <c r="AO89" i="38"/>
  <c r="AL89" i="38"/>
  <c r="AK89" i="38"/>
  <c r="AJ89" i="38"/>
  <c r="AG89" i="38" s="1"/>
  <c r="AI89" i="38"/>
  <c r="AH89" i="38"/>
  <c r="AF89" i="38"/>
  <c r="AC89" i="38"/>
  <c r="C89" i="38" s="1"/>
  <c r="Y89" i="38"/>
  <c r="V89" i="38"/>
  <c r="S89" i="38"/>
  <c r="R89" i="38"/>
  <c r="Q89" i="38"/>
  <c r="N89" i="38" s="1"/>
  <c r="BU89" i="38" s="1"/>
  <c r="J89" i="38"/>
  <c r="I89" i="38"/>
  <c r="G89" i="38"/>
  <c r="F89" i="38"/>
  <c r="E89" i="38" s="1"/>
  <c r="CX88" i="38"/>
  <c r="BZ88" i="38"/>
  <c r="BY88" i="38"/>
  <c r="BX88" i="38"/>
  <c r="BV88" i="38"/>
  <c r="BU88" i="38"/>
  <c r="BR88" i="38"/>
  <c r="BP88" i="38"/>
  <c r="BN88" i="38"/>
  <c r="BM88" i="38"/>
  <c r="BL88" i="38" s="1"/>
  <c r="BK88" i="38"/>
  <c r="BJ88" i="38"/>
  <c r="CU88" i="38" s="1"/>
  <c r="BH88" i="38"/>
  <c r="BF88" i="38"/>
  <c r="BD88" i="38"/>
  <c r="BB88" i="38"/>
  <c r="F88" i="38" s="1"/>
  <c r="BA88" i="38"/>
  <c r="AY88" i="38" s="1"/>
  <c r="AX88" i="38" s="1"/>
  <c r="AV88" i="38"/>
  <c r="AR88" i="38"/>
  <c r="AO88" i="38"/>
  <c r="AL88" i="38"/>
  <c r="AK88" i="38"/>
  <c r="AJ88" i="38"/>
  <c r="AG88" i="38" s="1"/>
  <c r="AI88" i="38"/>
  <c r="AH88" i="38"/>
  <c r="AF88" i="38"/>
  <c r="AC88" i="38"/>
  <c r="Y88" i="38"/>
  <c r="H88" i="38" s="1"/>
  <c r="V88" i="38"/>
  <c r="BW88" i="38" s="1"/>
  <c r="S88" i="38"/>
  <c r="R88" i="38"/>
  <c r="O88" i="38" s="1"/>
  <c r="M88" i="38" s="1"/>
  <c r="Q88" i="38"/>
  <c r="P88" i="38" s="1"/>
  <c r="N88" i="38"/>
  <c r="J88" i="38"/>
  <c r="I88" i="38"/>
  <c r="BY87" i="38"/>
  <c r="BX87" i="38"/>
  <c r="BV87" i="38"/>
  <c r="BR87" i="38"/>
  <c r="BP87" i="38"/>
  <c r="BN87" i="38"/>
  <c r="BM87" i="38"/>
  <c r="BL87" i="38" s="1"/>
  <c r="BH87" i="38"/>
  <c r="BF87" i="38"/>
  <c r="BD87" i="38"/>
  <c r="BB87" i="38"/>
  <c r="BA87" i="38"/>
  <c r="AY87" i="38" s="1"/>
  <c r="AX87" i="38" s="1"/>
  <c r="AZ87" i="38"/>
  <c r="AV87" i="38"/>
  <c r="AR87" i="38"/>
  <c r="AO87" i="38"/>
  <c r="AL87" i="38"/>
  <c r="AK87" i="38"/>
  <c r="AJ87" i="38"/>
  <c r="AI87" i="38"/>
  <c r="AH87" i="38"/>
  <c r="AG87" i="38"/>
  <c r="AF87" i="38"/>
  <c r="AC87" i="38"/>
  <c r="Y87" i="38"/>
  <c r="H87" i="38" s="1"/>
  <c r="V87" i="38"/>
  <c r="S87" i="38"/>
  <c r="F87" i="38" s="1"/>
  <c r="R87" i="38"/>
  <c r="Q87" i="38"/>
  <c r="N87" i="38" s="1"/>
  <c r="J87" i="38"/>
  <c r="I87" i="38"/>
  <c r="C87" i="38"/>
  <c r="BW86" i="38"/>
  <c r="BV86" i="38"/>
  <c r="BU86" i="38"/>
  <c r="BR86" i="38"/>
  <c r="BP86" i="38"/>
  <c r="BN86" i="38"/>
  <c r="BM86" i="38"/>
  <c r="BH86" i="38"/>
  <c r="BF86" i="38"/>
  <c r="BD86" i="38"/>
  <c r="BB86" i="38"/>
  <c r="BA86" i="38"/>
  <c r="AY86" i="38" s="1"/>
  <c r="AX86" i="38" s="1"/>
  <c r="AZ86" i="38"/>
  <c r="AV86" i="38"/>
  <c r="AR86" i="38"/>
  <c r="AO86" i="38"/>
  <c r="AL86" i="38"/>
  <c r="AK86" i="38"/>
  <c r="AH86" i="38" s="1"/>
  <c r="AF86" i="38" s="1"/>
  <c r="AJ86" i="38"/>
  <c r="AI86" i="38" s="1"/>
  <c r="AG86" i="38"/>
  <c r="AC86" i="38"/>
  <c r="Y86" i="38"/>
  <c r="V86" i="38"/>
  <c r="S86" i="38"/>
  <c r="F86" i="38" s="1"/>
  <c r="R86" i="38"/>
  <c r="Q86" i="38"/>
  <c r="N86" i="38" s="1"/>
  <c r="J86" i="38"/>
  <c r="I86" i="38"/>
  <c r="G86" i="38"/>
  <c r="BR85" i="38"/>
  <c r="BP85" i="38"/>
  <c r="BN85" i="38"/>
  <c r="BM85" i="38"/>
  <c r="BH85" i="38"/>
  <c r="BF85" i="38"/>
  <c r="BD85" i="38"/>
  <c r="BB85" i="38"/>
  <c r="BA85" i="38"/>
  <c r="AZ85" i="38"/>
  <c r="AY85" i="38"/>
  <c r="AX85" i="38"/>
  <c r="AV85" i="38"/>
  <c r="C85" i="38" s="1"/>
  <c r="AR85" i="38"/>
  <c r="AO85" i="38"/>
  <c r="AL85" i="38"/>
  <c r="AK85" i="38"/>
  <c r="AJ85" i="38"/>
  <c r="AG85" i="38" s="1"/>
  <c r="AC85" i="38"/>
  <c r="Y85" i="38"/>
  <c r="H85" i="38" s="1"/>
  <c r="V85" i="38"/>
  <c r="S85" i="38"/>
  <c r="R85" i="38"/>
  <c r="O85" i="38" s="1"/>
  <c r="Q85" i="38"/>
  <c r="Q79" i="38" s="1"/>
  <c r="J85" i="38"/>
  <c r="I85" i="38"/>
  <c r="BR84" i="38"/>
  <c r="CX84" i="38" s="1"/>
  <c r="BP84" i="38"/>
  <c r="CV84" i="38" s="1"/>
  <c r="BN84" i="38"/>
  <c r="CW84" i="38" s="1"/>
  <c r="BM84" i="38"/>
  <c r="BK84" i="38" s="1"/>
  <c r="BJ84" i="38" s="1"/>
  <c r="CU84" i="38" s="1"/>
  <c r="BH84" i="38"/>
  <c r="BF84" i="38"/>
  <c r="BD84" i="38"/>
  <c r="BB84" i="38"/>
  <c r="BA84" i="38"/>
  <c r="AZ84" i="38" s="1"/>
  <c r="AY84" i="38"/>
  <c r="AX84" i="38"/>
  <c r="AV84" i="38"/>
  <c r="AR84" i="38"/>
  <c r="H84" i="38" s="1"/>
  <c r="AO84" i="38"/>
  <c r="AL84" i="38"/>
  <c r="AK84" i="38"/>
  <c r="AH84" i="38" s="1"/>
  <c r="AJ84" i="38"/>
  <c r="AG84" i="38" s="1"/>
  <c r="AC84" i="38"/>
  <c r="Y84" i="38"/>
  <c r="V84" i="38"/>
  <c r="S84" i="38"/>
  <c r="R84" i="38"/>
  <c r="Q84" i="38"/>
  <c r="P84" i="38"/>
  <c r="O84" i="38"/>
  <c r="N84" i="38"/>
  <c r="M84" i="38"/>
  <c r="J84" i="38"/>
  <c r="C84" i="38" s="1"/>
  <c r="I84" i="38"/>
  <c r="CD83" i="38"/>
  <c r="BR83" i="38"/>
  <c r="BP83" i="38"/>
  <c r="BN83" i="38"/>
  <c r="BM83" i="38"/>
  <c r="BL83" i="38"/>
  <c r="BK83" i="38"/>
  <c r="BJ83" i="38"/>
  <c r="BH83" i="38"/>
  <c r="BF83" i="38"/>
  <c r="BD83" i="38"/>
  <c r="BB83" i="38"/>
  <c r="BA83" i="38"/>
  <c r="AZ83" i="38" s="1"/>
  <c r="AV83" i="38"/>
  <c r="AR83" i="38"/>
  <c r="AO83" i="38"/>
  <c r="G83" i="38" s="1"/>
  <c r="AL83" i="38"/>
  <c r="F83" i="38" s="1"/>
  <c r="E83" i="38" s="1"/>
  <c r="D83" i="38" s="1"/>
  <c r="AK83" i="38"/>
  <c r="AI83" i="38" s="1"/>
  <c r="AJ83" i="38"/>
  <c r="AG83" i="38"/>
  <c r="AC83" i="38"/>
  <c r="Y83" i="38"/>
  <c r="V83" i="38"/>
  <c r="S83" i="38"/>
  <c r="R83" i="38"/>
  <c r="Q83" i="38"/>
  <c r="P83" i="38"/>
  <c r="O83" i="38"/>
  <c r="N83" i="38"/>
  <c r="J83" i="38"/>
  <c r="I83" i="38"/>
  <c r="H83" i="38"/>
  <c r="CD82" i="38"/>
  <c r="CC82" i="38"/>
  <c r="CB82" i="38"/>
  <c r="BY82" i="38"/>
  <c r="BR82" i="38"/>
  <c r="BP82" i="38"/>
  <c r="BN82" i="38"/>
  <c r="BM82" i="38"/>
  <c r="BL82" i="38"/>
  <c r="BK82" i="38"/>
  <c r="BJ82" i="38" s="1"/>
  <c r="BH82" i="38"/>
  <c r="BF82" i="38"/>
  <c r="BD82" i="38"/>
  <c r="BB82" i="38"/>
  <c r="BA82" i="38"/>
  <c r="AV82" i="38"/>
  <c r="AR82" i="38"/>
  <c r="AO82" i="38"/>
  <c r="AL82" i="38"/>
  <c r="AK82" i="38"/>
  <c r="AI82" i="38" s="1"/>
  <c r="AJ82" i="38"/>
  <c r="AH82" i="38"/>
  <c r="AG82" i="38"/>
  <c r="AC82" i="38"/>
  <c r="Y82" i="38"/>
  <c r="V82" i="38"/>
  <c r="S82" i="38"/>
  <c r="R82" i="38"/>
  <c r="Q82" i="38"/>
  <c r="P82" i="38"/>
  <c r="O82" i="38"/>
  <c r="N82" i="38"/>
  <c r="M82" i="38" s="1"/>
  <c r="J82" i="38"/>
  <c r="I82" i="38"/>
  <c r="I79" i="38" s="1"/>
  <c r="H82" i="38"/>
  <c r="G82" i="38"/>
  <c r="F82" i="38"/>
  <c r="E82" i="38" s="1"/>
  <c r="BY81" i="38"/>
  <c r="BX81" i="38"/>
  <c r="BV81" i="38"/>
  <c r="BU81" i="38"/>
  <c r="BR81" i="38"/>
  <c r="BP81" i="38"/>
  <c r="BN81" i="38"/>
  <c r="BM81" i="38"/>
  <c r="BL81" i="38" s="1"/>
  <c r="BK81" i="38"/>
  <c r="BJ81" i="38"/>
  <c r="BH81" i="38"/>
  <c r="BF81" i="38"/>
  <c r="BD81" i="38"/>
  <c r="BB81" i="38"/>
  <c r="BA81" i="38"/>
  <c r="AZ81" i="38"/>
  <c r="AY81" i="38"/>
  <c r="AX81" i="38" s="1"/>
  <c r="AV81" i="38"/>
  <c r="AR81" i="38"/>
  <c r="AO81" i="38"/>
  <c r="AL81" i="38"/>
  <c r="AK81" i="38"/>
  <c r="AJ81" i="38"/>
  <c r="AI81" i="38" s="1"/>
  <c r="AH81" i="38"/>
  <c r="AC81" i="38"/>
  <c r="Y81" i="38"/>
  <c r="V81" i="38"/>
  <c r="S81" i="38"/>
  <c r="R81" i="38"/>
  <c r="O81" i="38" s="1"/>
  <c r="M81" i="38" s="1"/>
  <c r="Q81" i="38"/>
  <c r="P81" i="38" s="1"/>
  <c r="N81" i="38"/>
  <c r="J81" i="38"/>
  <c r="I81" i="38"/>
  <c r="H81" i="38"/>
  <c r="F81" i="38"/>
  <c r="BX80" i="38"/>
  <c r="BV80" i="38"/>
  <c r="BR80" i="38"/>
  <c r="BP80" i="38"/>
  <c r="BN80" i="38"/>
  <c r="BM80" i="38"/>
  <c r="BL80" i="38" s="1"/>
  <c r="BH80" i="38"/>
  <c r="BF80" i="38"/>
  <c r="BD80" i="38"/>
  <c r="BB80" i="38"/>
  <c r="BA80" i="38"/>
  <c r="AZ80" i="38"/>
  <c r="AY80" i="38"/>
  <c r="AX80" i="38"/>
  <c r="AV80" i="38"/>
  <c r="AR80" i="38"/>
  <c r="AO80" i="38"/>
  <c r="AL80" i="38"/>
  <c r="AK80" i="38"/>
  <c r="AJ80" i="38"/>
  <c r="AI80" i="38"/>
  <c r="AH80" i="38"/>
  <c r="AG80" i="38"/>
  <c r="AC80" i="38"/>
  <c r="Y80" i="38"/>
  <c r="V80" i="38"/>
  <c r="G80" i="38" s="1"/>
  <c r="S80" i="38"/>
  <c r="F80" i="38" s="1"/>
  <c r="R80" i="38"/>
  <c r="Q80" i="38"/>
  <c r="N80" i="38" s="1"/>
  <c r="J80" i="38"/>
  <c r="I80" i="38"/>
  <c r="BS79" i="38"/>
  <c r="BQ79" i="38"/>
  <c r="BO79" i="38"/>
  <c r="BI79" i="38"/>
  <c r="BG79" i="38"/>
  <c r="BE79" i="38"/>
  <c r="BC79" i="38"/>
  <c r="AW79" i="38"/>
  <c r="AU79" i="38"/>
  <c r="AT79" i="38"/>
  <c r="AS79" i="38"/>
  <c r="AQ79" i="38"/>
  <c r="AP79" i="38"/>
  <c r="AN79" i="38"/>
  <c r="AM79" i="38"/>
  <c r="AL79" i="38"/>
  <c r="AE79" i="38"/>
  <c r="AD79" i="38"/>
  <c r="AB79" i="38"/>
  <c r="AA79" i="38"/>
  <c r="Z79" i="38"/>
  <c r="X79" i="38"/>
  <c r="W79" i="38"/>
  <c r="U79" i="38"/>
  <c r="T79" i="38"/>
  <c r="L79" i="38"/>
  <c r="K79" i="38"/>
  <c r="BR78" i="38"/>
  <c r="BP78" i="38"/>
  <c r="BN78" i="38"/>
  <c r="BM78" i="38"/>
  <c r="BK78" i="38" s="1"/>
  <c r="BJ78" i="38" s="1"/>
  <c r="BL78" i="38"/>
  <c r="BH78" i="38"/>
  <c r="BF78" i="38"/>
  <c r="BD78" i="38"/>
  <c r="G78" i="38" s="1"/>
  <c r="BB78" i="38"/>
  <c r="F78" i="38" s="1"/>
  <c r="BA78" i="38"/>
  <c r="AY78" i="38" s="1"/>
  <c r="AZ78" i="38"/>
  <c r="AX78" i="38"/>
  <c r="AV78" i="38"/>
  <c r="AR78" i="38"/>
  <c r="AO78" i="38"/>
  <c r="AL78" i="38"/>
  <c r="AK78" i="38"/>
  <c r="AJ78" i="38"/>
  <c r="AI78" i="38" s="1"/>
  <c r="AH78" i="38"/>
  <c r="AG78" i="38"/>
  <c r="AF78" i="38"/>
  <c r="AC78" i="38"/>
  <c r="Y78" i="38"/>
  <c r="V78" i="38"/>
  <c r="S78" i="38"/>
  <c r="R78" i="38"/>
  <c r="O78" i="38" s="1"/>
  <c r="Q78" i="38"/>
  <c r="J78" i="38"/>
  <c r="I78" i="38"/>
  <c r="H78" i="38"/>
  <c r="E78" i="38"/>
  <c r="D78" i="38" s="1"/>
  <c r="C78" i="38"/>
  <c r="BR77" i="38"/>
  <c r="BP77" i="38"/>
  <c r="BN77" i="38"/>
  <c r="BM77" i="38"/>
  <c r="BK77" i="38" s="1"/>
  <c r="BJ77" i="38" s="1"/>
  <c r="BL77" i="38"/>
  <c r="BH77" i="38"/>
  <c r="BF77" i="38"/>
  <c r="BD77" i="38"/>
  <c r="BB77" i="38"/>
  <c r="BA77" i="38"/>
  <c r="AV77" i="38"/>
  <c r="AR77" i="38"/>
  <c r="AO77" i="38"/>
  <c r="AL77" i="38"/>
  <c r="AK77" i="38"/>
  <c r="AH77" i="38" s="1"/>
  <c r="AJ77" i="38"/>
  <c r="AI77" i="38" s="1"/>
  <c r="AC77" i="38"/>
  <c r="Y77" i="38"/>
  <c r="H77" i="38" s="1"/>
  <c r="V77" i="38"/>
  <c r="G77" i="38" s="1"/>
  <c r="S77" i="38"/>
  <c r="F77" i="38" s="1"/>
  <c r="E77" i="38" s="1"/>
  <c r="D77" i="38" s="1"/>
  <c r="R77" i="38"/>
  <c r="O77" i="38" s="1"/>
  <c r="Q77" i="38"/>
  <c r="J77" i="38"/>
  <c r="I77" i="38"/>
  <c r="BR76" i="38"/>
  <c r="BP76" i="38"/>
  <c r="BN76" i="38"/>
  <c r="BM76" i="38"/>
  <c r="BH76" i="38"/>
  <c r="BF76" i="38"/>
  <c r="BD76" i="38"/>
  <c r="BB76" i="38"/>
  <c r="BA76" i="38"/>
  <c r="AZ76" i="38"/>
  <c r="AY76" i="38"/>
  <c r="AX76" i="38"/>
  <c r="AV76" i="38"/>
  <c r="C76" i="38" s="1"/>
  <c r="AR76" i="38"/>
  <c r="AO76" i="38"/>
  <c r="AL76" i="38"/>
  <c r="AK76" i="38"/>
  <c r="AH76" i="38" s="1"/>
  <c r="AJ76" i="38"/>
  <c r="AC76" i="38"/>
  <c r="Y76" i="38"/>
  <c r="V76" i="38"/>
  <c r="S76" i="38"/>
  <c r="R76" i="38"/>
  <c r="Q76" i="38"/>
  <c r="P76" i="38"/>
  <c r="O76" i="38"/>
  <c r="CC76" i="38" s="1"/>
  <c r="N76" i="38"/>
  <c r="J76" i="38"/>
  <c r="I76" i="38"/>
  <c r="BR75" i="38"/>
  <c r="BP75" i="38"/>
  <c r="BN75" i="38"/>
  <c r="BM75" i="38"/>
  <c r="BL75" i="38"/>
  <c r="BK75" i="38"/>
  <c r="BJ75" i="38" s="1"/>
  <c r="BH75" i="38"/>
  <c r="BF75" i="38"/>
  <c r="BD75" i="38"/>
  <c r="BB75" i="38"/>
  <c r="BA75" i="38"/>
  <c r="AZ75" i="38" s="1"/>
  <c r="AV75" i="38"/>
  <c r="AR75" i="38"/>
  <c r="AO75" i="38"/>
  <c r="G75" i="38" s="1"/>
  <c r="AL75" i="38"/>
  <c r="AK75" i="38"/>
  <c r="AH75" i="38" s="1"/>
  <c r="AJ75" i="38"/>
  <c r="AI75" i="38"/>
  <c r="AC75" i="38"/>
  <c r="Y75" i="38"/>
  <c r="V75" i="38"/>
  <c r="S75" i="38"/>
  <c r="R75" i="38"/>
  <c r="Q75" i="38"/>
  <c r="N75" i="38" s="1"/>
  <c r="J75" i="38"/>
  <c r="I75" i="38"/>
  <c r="C75" i="38"/>
  <c r="CC74" i="38"/>
  <c r="BZ74" i="38"/>
  <c r="BR74" i="38"/>
  <c r="BP74" i="38"/>
  <c r="BN74" i="38"/>
  <c r="BM74" i="38"/>
  <c r="BL74" i="38"/>
  <c r="BK74" i="38"/>
  <c r="BJ74" i="38" s="1"/>
  <c r="BH74" i="38"/>
  <c r="BF74" i="38"/>
  <c r="BD74" i="38"/>
  <c r="BD73" i="38" s="1"/>
  <c r="BB74" i="38"/>
  <c r="BA74" i="38"/>
  <c r="AY74" i="38" s="1"/>
  <c r="AX74" i="38" s="1"/>
  <c r="AZ74" i="38"/>
  <c r="AV74" i="38"/>
  <c r="AR74" i="38"/>
  <c r="AO74" i="38"/>
  <c r="AL74" i="38"/>
  <c r="F74" i="38" s="1"/>
  <c r="AK74" i="38"/>
  <c r="AH74" i="38" s="1"/>
  <c r="AH73" i="38" s="1"/>
  <c r="AJ74" i="38"/>
  <c r="AG74" i="38" s="1"/>
  <c r="AF74" i="38" s="1"/>
  <c r="AI74" i="38"/>
  <c r="AC74" i="38"/>
  <c r="Y74" i="38"/>
  <c r="V74" i="38"/>
  <c r="S74" i="38"/>
  <c r="R74" i="38"/>
  <c r="Q74" i="38"/>
  <c r="N74" i="38" s="1"/>
  <c r="BY74" i="38" s="1"/>
  <c r="P74" i="38"/>
  <c r="O74" i="38"/>
  <c r="J74" i="38"/>
  <c r="C74" i="38" s="1"/>
  <c r="I74" i="38"/>
  <c r="BS73" i="38"/>
  <c r="BQ73" i="38"/>
  <c r="BO73" i="38"/>
  <c r="BI73" i="38"/>
  <c r="BH73" i="38"/>
  <c r="BG73" i="38"/>
  <c r="BE73" i="38"/>
  <c r="BC73" i="38"/>
  <c r="AW73" i="38"/>
  <c r="AV73" i="38"/>
  <c r="AU73" i="38"/>
  <c r="AT73" i="38"/>
  <c r="AS73" i="38"/>
  <c r="AQ73" i="38"/>
  <c r="AP73" i="38"/>
  <c r="AN73" i="38"/>
  <c r="AM73" i="38"/>
  <c r="AL73" i="38"/>
  <c r="AK73" i="38"/>
  <c r="AE73" i="38"/>
  <c r="AD73" i="38"/>
  <c r="AB73" i="38"/>
  <c r="AA73" i="38"/>
  <c r="Z73" i="38"/>
  <c r="X73" i="38"/>
  <c r="W73" i="38"/>
  <c r="U73" i="38"/>
  <c r="T73" i="38"/>
  <c r="Q73" i="38"/>
  <c r="L73" i="38"/>
  <c r="K73" i="38"/>
  <c r="J73" i="38"/>
  <c r="I73" i="38"/>
  <c r="BR72" i="38"/>
  <c r="CX72" i="38" s="1"/>
  <c r="BP72" i="38"/>
  <c r="BN72" i="38"/>
  <c r="CW72" i="38" s="1"/>
  <c r="BM72" i="38"/>
  <c r="BK72" i="38" s="1"/>
  <c r="BJ72" i="38" s="1"/>
  <c r="BL72" i="38"/>
  <c r="BH72" i="38"/>
  <c r="BF72" i="38"/>
  <c r="BD72" i="38"/>
  <c r="BB72" i="38"/>
  <c r="BA72" i="38"/>
  <c r="AZ72" i="38"/>
  <c r="AY72" i="38"/>
  <c r="AX72" i="38" s="1"/>
  <c r="AV72" i="38"/>
  <c r="C72" i="38" s="1"/>
  <c r="AR72" i="38"/>
  <c r="AO72" i="38"/>
  <c r="AL72" i="38"/>
  <c r="AK72" i="38"/>
  <c r="AJ72" i="38"/>
  <c r="AI72" i="38" s="1"/>
  <c r="AH72" i="38"/>
  <c r="AG72" i="38"/>
  <c r="AF72" i="38" s="1"/>
  <c r="AC72" i="38"/>
  <c r="Y72" i="38"/>
  <c r="V72" i="38"/>
  <c r="S72" i="38"/>
  <c r="R72" i="38"/>
  <c r="O72" i="38" s="1"/>
  <c r="Q72" i="38"/>
  <c r="J72" i="38"/>
  <c r="I72" i="38"/>
  <c r="H72" i="38"/>
  <c r="BW71" i="38"/>
  <c r="BV71" i="38"/>
  <c r="BU71" i="38"/>
  <c r="BR71" i="38"/>
  <c r="BP71" i="38"/>
  <c r="BN71" i="38"/>
  <c r="BM71" i="38"/>
  <c r="BH71" i="38"/>
  <c r="BF71" i="38"/>
  <c r="BD71" i="38"/>
  <c r="BB71" i="38"/>
  <c r="BA71" i="38"/>
  <c r="AZ71" i="38"/>
  <c r="AY71" i="38"/>
  <c r="AX71" i="38"/>
  <c r="AV71" i="38"/>
  <c r="AR71" i="38"/>
  <c r="AO71" i="38"/>
  <c r="AL71" i="38"/>
  <c r="AL62" i="38" s="1"/>
  <c r="AK71" i="38"/>
  <c r="AH71" i="38" s="1"/>
  <c r="AJ71" i="38"/>
  <c r="AC71" i="38"/>
  <c r="Y71" i="38"/>
  <c r="V71" i="38"/>
  <c r="S71" i="38"/>
  <c r="R71" i="38"/>
  <c r="Q71" i="38"/>
  <c r="N71" i="38" s="1"/>
  <c r="BY71" i="38" s="1"/>
  <c r="P71" i="38"/>
  <c r="O71" i="38"/>
  <c r="M71" i="38" s="1"/>
  <c r="J71" i="38"/>
  <c r="I71" i="38"/>
  <c r="C71" i="38"/>
  <c r="BR70" i="38"/>
  <c r="CX70" i="38" s="1"/>
  <c r="BP70" i="38"/>
  <c r="CV70" i="38" s="1"/>
  <c r="BN70" i="38"/>
  <c r="CW70" i="38" s="1"/>
  <c r="BM70" i="38"/>
  <c r="BL70" i="38"/>
  <c r="BK70" i="38"/>
  <c r="BJ70" i="38" s="1"/>
  <c r="BH70" i="38"/>
  <c r="BF70" i="38"/>
  <c r="BD70" i="38"/>
  <c r="BB70" i="38"/>
  <c r="BA70" i="38"/>
  <c r="AZ70" i="38"/>
  <c r="AY70" i="38"/>
  <c r="AX70" i="38"/>
  <c r="AV70" i="38"/>
  <c r="AR70" i="38"/>
  <c r="AO70" i="38"/>
  <c r="AL70" i="38"/>
  <c r="AK70" i="38"/>
  <c r="AH70" i="38" s="1"/>
  <c r="AJ70" i="38"/>
  <c r="AC70" i="38"/>
  <c r="Y70" i="38"/>
  <c r="V70" i="38"/>
  <c r="S70" i="38"/>
  <c r="R70" i="38"/>
  <c r="Q70" i="38"/>
  <c r="N70" i="38" s="1"/>
  <c r="BU70" i="38" s="1"/>
  <c r="O70" i="38"/>
  <c r="J70" i="38"/>
  <c r="I70" i="38"/>
  <c r="C70" i="38"/>
  <c r="BR69" i="38"/>
  <c r="BP69" i="38"/>
  <c r="BN69" i="38"/>
  <c r="BM69" i="38"/>
  <c r="BK69" i="38" s="1"/>
  <c r="BJ69" i="38" s="1"/>
  <c r="BL69" i="38"/>
  <c r="BH69" i="38"/>
  <c r="CV69" i="38" s="1"/>
  <c r="BF69" i="38"/>
  <c r="BD69" i="38"/>
  <c r="BB69" i="38"/>
  <c r="BA69" i="38"/>
  <c r="AZ69" i="38" s="1"/>
  <c r="AV69" i="38"/>
  <c r="AR69" i="38"/>
  <c r="H69" i="38" s="1"/>
  <c r="AO69" i="38"/>
  <c r="AL69" i="38"/>
  <c r="AK69" i="38"/>
  <c r="AH69" i="38" s="1"/>
  <c r="AJ69" i="38"/>
  <c r="AC69" i="38"/>
  <c r="Y69" i="38"/>
  <c r="V69" i="38"/>
  <c r="S69" i="38"/>
  <c r="F69" i="38" s="1"/>
  <c r="R69" i="38"/>
  <c r="O69" i="38" s="1"/>
  <c r="Q69" i="38"/>
  <c r="J69" i="38"/>
  <c r="C69" i="38" s="1"/>
  <c r="I69" i="38"/>
  <c r="G69" i="38"/>
  <c r="BR68" i="38"/>
  <c r="BP68" i="38"/>
  <c r="BN68" i="38"/>
  <c r="BM68" i="38"/>
  <c r="BL68" i="38" s="1"/>
  <c r="BH68" i="38"/>
  <c r="BF68" i="38"/>
  <c r="BD68" i="38"/>
  <c r="BB68" i="38"/>
  <c r="BA68" i="38"/>
  <c r="AY68" i="38" s="1"/>
  <c r="AX68" i="38" s="1"/>
  <c r="AZ68" i="38"/>
  <c r="AV68" i="38"/>
  <c r="AR68" i="38"/>
  <c r="AO68" i="38"/>
  <c r="AL68" i="38"/>
  <c r="AK68" i="38"/>
  <c r="AJ68" i="38"/>
  <c r="AG68" i="38" s="1"/>
  <c r="AF68" i="38" s="1"/>
  <c r="AI68" i="38"/>
  <c r="AH68" i="38"/>
  <c r="AC68" i="38"/>
  <c r="Y68" i="38"/>
  <c r="V68" i="38"/>
  <c r="S68" i="38"/>
  <c r="R68" i="38"/>
  <c r="O68" i="38" s="1"/>
  <c r="Q68" i="38"/>
  <c r="J68" i="38"/>
  <c r="I68" i="38"/>
  <c r="H68" i="38"/>
  <c r="G68" i="38"/>
  <c r="F68" i="38"/>
  <c r="E68" i="38" s="1"/>
  <c r="BR67" i="38"/>
  <c r="BP67" i="38"/>
  <c r="BN67" i="38"/>
  <c r="BM67" i="38"/>
  <c r="BL67" i="38"/>
  <c r="BK67" i="38"/>
  <c r="BJ67" i="38" s="1"/>
  <c r="BH67" i="38"/>
  <c r="BF67" i="38"/>
  <c r="BD67" i="38"/>
  <c r="BB67" i="38"/>
  <c r="BA67" i="38"/>
  <c r="AZ67" i="38"/>
  <c r="AY67" i="38"/>
  <c r="AX67" i="38"/>
  <c r="AV67" i="38"/>
  <c r="AR67" i="38"/>
  <c r="AO67" i="38"/>
  <c r="AL67" i="38"/>
  <c r="AK67" i="38"/>
  <c r="AJ67" i="38"/>
  <c r="AC67" i="38"/>
  <c r="Y67" i="38"/>
  <c r="V67" i="38"/>
  <c r="S67" i="38"/>
  <c r="R67" i="38"/>
  <c r="P67" i="38" s="1"/>
  <c r="Q67" i="38"/>
  <c r="O67" i="38"/>
  <c r="M67" i="38" s="1"/>
  <c r="N67" i="38"/>
  <c r="J67" i="38"/>
  <c r="I67" i="38"/>
  <c r="H67" i="38"/>
  <c r="BR66" i="38"/>
  <c r="CX66" i="38" s="1"/>
  <c r="BP66" i="38"/>
  <c r="CV66" i="38" s="1"/>
  <c r="BN66" i="38"/>
  <c r="BM66" i="38"/>
  <c r="BK66" i="38" s="1"/>
  <c r="BJ66" i="38" s="1"/>
  <c r="BL66" i="38"/>
  <c r="BH66" i="38"/>
  <c r="BF66" i="38"/>
  <c r="BD66" i="38"/>
  <c r="BB66" i="38"/>
  <c r="BA66" i="38"/>
  <c r="AV66" i="38"/>
  <c r="AR66" i="38"/>
  <c r="AR62" i="38" s="1"/>
  <c r="AO66" i="38"/>
  <c r="AL66" i="38"/>
  <c r="AK66" i="38"/>
  <c r="AH66" i="38" s="1"/>
  <c r="AJ66" i="38"/>
  <c r="AC66" i="38"/>
  <c r="Y66" i="38"/>
  <c r="V66" i="38"/>
  <c r="S66" i="38"/>
  <c r="R66" i="38"/>
  <c r="Q66" i="38"/>
  <c r="P66" i="38"/>
  <c r="O66" i="38"/>
  <c r="N66" i="38"/>
  <c r="J66" i="38"/>
  <c r="I66" i="38"/>
  <c r="BY65" i="38"/>
  <c r="BX65" i="38"/>
  <c r="BV65" i="38"/>
  <c r="BU65" i="38"/>
  <c r="BR65" i="38"/>
  <c r="BP65" i="38"/>
  <c r="BN65" i="38"/>
  <c r="BM65" i="38"/>
  <c r="BL65" i="38"/>
  <c r="BK65" i="38"/>
  <c r="BJ65" i="38" s="1"/>
  <c r="BH65" i="38"/>
  <c r="BF65" i="38"/>
  <c r="BD65" i="38"/>
  <c r="BB65" i="38"/>
  <c r="BA65" i="38"/>
  <c r="AZ65" i="38"/>
  <c r="AY65" i="38"/>
  <c r="AX65" i="38" s="1"/>
  <c r="AV65" i="38"/>
  <c r="AR65" i="38"/>
  <c r="AO65" i="38"/>
  <c r="AL65" i="38"/>
  <c r="AK65" i="38"/>
  <c r="AH65" i="38" s="1"/>
  <c r="AJ65" i="38"/>
  <c r="AI65" i="38" s="1"/>
  <c r="AG65" i="38"/>
  <c r="AF65" i="38"/>
  <c r="AC65" i="38"/>
  <c r="Y65" i="38"/>
  <c r="V65" i="38"/>
  <c r="S65" i="38"/>
  <c r="R65" i="38"/>
  <c r="Q65" i="38"/>
  <c r="P65" i="38"/>
  <c r="O65" i="38"/>
  <c r="N65" i="38"/>
  <c r="M65" i="38"/>
  <c r="J65" i="38"/>
  <c r="I65" i="38"/>
  <c r="H65" i="38"/>
  <c r="G65" i="38"/>
  <c r="E65" i="38" s="1"/>
  <c r="D65" i="38" s="1"/>
  <c r="F65" i="38"/>
  <c r="BX64" i="38"/>
  <c r="BV64" i="38"/>
  <c r="BU64" i="38"/>
  <c r="BR64" i="38"/>
  <c r="BP64" i="38"/>
  <c r="BN64" i="38"/>
  <c r="BM64" i="38"/>
  <c r="BL64" i="38" s="1"/>
  <c r="BK64" i="38"/>
  <c r="BJ64" i="38"/>
  <c r="BH64" i="38"/>
  <c r="BF64" i="38"/>
  <c r="BD64" i="38"/>
  <c r="BB64" i="38"/>
  <c r="BA64" i="38"/>
  <c r="AZ64" i="38" s="1"/>
  <c r="AV64" i="38"/>
  <c r="AR64" i="38"/>
  <c r="AO64" i="38"/>
  <c r="AL64" i="38"/>
  <c r="AK64" i="38"/>
  <c r="AJ64" i="38"/>
  <c r="AG64" i="38" s="1"/>
  <c r="AI64" i="38"/>
  <c r="AH64" i="38"/>
  <c r="AC64" i="38"/>
  <c r="C64" i="38" s="1"/>
  <c r="Y64" i="38"/>
  <c r="H64" i="38" s="1"/>
  <c r="V64" i="38"/>
  <c r="BW64" i="38" s="1"/>
  <c r="S64" i="38"/>
  <c r="F64" i="38" s="1"/>
  <c r="R64" i="38"/>
  <c r="O64" i="38" s="1"/>
  <c r="M64" i="38" s="1"/>
  <c r="Q64" i="38"/>
  <c r="P64" i="38" s="1"/>
  <c r="N64" i="38"/>
  <c r="BY64" i="38" s="1"/>
  <c r="J64" i="38"/>
  <c r="I64" i="38"/>
  <c r="BY63" i="38"/>
  <c r="BX63" i="38"/>
  <c r="BW63" i="38"/>
  <c r="BR63" i="38"/>
  <c r="BP63" i="38"/>
  <c r="BN63" i="38"/>
  <c r="BM63" i="38"/>
  <c r="BH63" i="38"/>
  <c r="BF63" i="38"/>
  <c r="BD63" i="38"/>
  <c r="BB63" i="38"/>
  <c r="BA63" i="38"/>
  <c r="AZ63" i="38" s="1"/>
  <c r="AV63" i="38"/>
  <c r="AR63" i="38"/>
  <c r="AO63" i="38"/>
  <c r="AL63" i="38"/>
  <c r="AK63" i="38"/>
  <c r="AJ63" i="38"/>
  <c r="AI63" i="38"/>
  <c r="AH63" i="38"/>
  <c r="AG63" i="38"/>
  <c r="AC63" i="38"/>
  <c r="Y63" i="38"/>
  <c r="V63" i="38"/>
  <c r="S63" i="38"/>
  <c r="R63" i="38"/>
  <c r="O63" i="38" s="1"/>
  <c r="Q63" i="38"/>
  <c r="N63" i="38" s="1"/>
  <c r="P63" i="38"/>
  <c r="J63" i="38"/>
  <c r="I63" i="38"/>
  <c r="F63" i="38"/>
  <c r="BS62" i="38"/>
  <c r="BQ62" i="38"/>
  <c r="BO62" i="38"/>
  <c r="BI62" i="38"/>
  <c r="BG62" i="38"/>
  <c r="BE62" i="38"/>
  <c r="BC62" i="38"/>
  <c r="BA62" i="38"/>
  <c r="AW62" i="38"/>
  <c r="AU62" i="38"/>
  <c r="AT62" i="38"/>
  <c r="AS62" i="38"/>
  <c r="AQ62" i="38"/>
  <c r="AP62" i="38"/>
  <c r="AN62" i="38"/>
  <c r="AM62" i="38"/>
  <c r="AE62" i="38"/>
  <c r="AD62" i="38"/>
  <c r="AC62" i="38"/>
  <c r="AB62" i="38"/>
  <c r="AA62" i="38"/>
  <c r="Z62" i="38"/>
  <c r="Y62" i="38"/>
  <c r="X62" i="38"/>
  <c r="W62" i="38"/>
  <c r="U62" i="38"/>
  <c r="T62" i="38"/>
  <c r="L62" i="38"/>
  <c r="K62" i="38"/>
  <c r="I62" i="38"/>
  <c r="BR61" i="38"/>
  <c r="BP61" i="38"/>
  <c r="BN61" i="38"/>
  <c r="BM61" i="38"/>
  <c r="BL61" i="38"/>
  <c r="BK61" i="38"/>
  <c r="BJ61" i="38"/>
  <c r="BH61" i="38"/>
  <c r="BF61" i="38"/>
  <c r="BD61" i="38"/>
  <c r="BB61" i="38"/>
  <c r="BA61" i="38"/>
  <c r="AZ61" i="38"/>
  <c r="AY61" i="38"/>
  <c r="AX61" i="38"/>
  <c r="AV61" i="38"/>
  <c r="AR61" i="38"/>
  <c r="AO61" i="38"/>
  <c r="AL61" i="38"/>
  <c r="AK61" i="38"/>
  <c r="AJ61" i="38"/>
  <c r="AG61" i="38" s="1"/>
  <c r="AF61" i="38" s="1"/>
  <c r="AI61" i="38"/>
  <c r="AH61" i="38"/>
  <c r="AC61" i="38"/>
  <c r="Y61" i="38"/>
  <c r="V61" i="38"/>
  <c r="S61" i="38"/>
  <c r="R61" i="38"/>
  <c r="Q61" i="38"/>
  <c r="N61" i="38" s="1"/>
  <c r="O61" i="38"/>
  <c r="J61" i="38"/>
  <c r="I61" i="38"/>
  <c r="H61" i="38"/>
  <c r="BR60" i="38"/>
  <c r="BP60" i="38"/>
  <c r="BN60" i="38"/>
  <c r="BM60" i="38"/>
  <c r="BL60" i="38" s="1"/>
  <c r="BH60" i="38"/>
  <c r="BF60" i="38"/>
  <c r="BD60" i="38"/>
  <c r="BB60" i="38"/>
  <c r="BA60" i="38"/>
  <c r="AZ60" i="38" s="1"/>
  <c r="AY60" i="38"/>
  <c r="AX60" i="38" s="1"/>
  <c r="AV60" i="38"/>
  <c r="AR60" i="38"/>
  <c r="H60" i="38" s="1"/>
  <c r="AO60" i="38"/>
  <c r="AL60" i="38"/>
  <c r="AK60" i="38"/>
  <c r="AJ60" i="38"/>
  <c r="AG60" i="38" s="1"/>
  <c r="AI60" i="38"/>
  <c r="AH60" i="38"/>
  <c r="AC60" i="38"/>
  <c r="Y60" i="38"/>
  <c r="V60" i="38"/>
  <c r="S60" i="38"/>
  <c r="R60" i="38"/>
  <c r="O60" i="38" s="1"/>
  <c r="Q60" i="38"/>
  <c r="J60" i="38"/>
  <c r="C60" i="38" s="1"/>
  <c r="I60" i="38"/>
  <c r="G60" i="38"/>
  <c r="F60" i="38"/>
  <c r="E60" i="38" s="1"/>
  <c r="D60" i="38" s="1"/>
  <c r="BR59" i="38"/>
  <c r="BP59" i="38"/>
  <c r="BN59" i="38"/>
  <c r="BM59" i="38"/>
  <c r="BL59" i="38"/>
  <c r="BK59" i="38"/>
  <c r="BJ59" i="38"/>
  <c r="BH59" i="38"/>
  <c r="BF59" i="38"/>
  <c r="BD59" i="38"/>
  <c r="BB59" i="38"/>
  <c r="BA59" i="38"/>
  <c r="AZ59" i="38" s="1"/>
  <c r="AY59" i="38"/>
  <c r="AX59" i="38" s="1"/>
  <c r="AV59" i="38"/>
  <c r="AR59" i="38"/>
  <c r="H59" i="38" s="1"/>
  <c r="AO59" i="38"/>
  <c r="G59" i="38" s="1"/>
  <c r="AL59" i="38"/>
  <c r="AK59" i="38"/>
  <c r="AJ59" i="38"/>
  <c r="AI59" i="38" s="1"/>
  <c r="AH59" i="38"/>
  <c r="AG59" i="38"/>
  <c r="AF59" i="38" s="1"/>
  <c r="AC59" i="38"/>
  <c r="Y59" i="38"/>
  <c r="V59" i="38"/>
  <c r="S59" i="38"/>
  <c r="R59" i="38"/>
  <c r="Q59" i="38"/>
  <c r="O59" i="38"/>
  <c r="J59" i="38"/>
  <c r="I59" i="38"/>
  <c r="BR58" i="38"/>
  <c r="BP58" i="38"/>
  <c r="BN58" i="38"/>
  <c r="BM58" i="38"/>
  <c r="BH58" i="38"/>
  <c r="BF58" i="38"/>
  <c r="BD58" i="38"/>
  <c r="BB58" i="38"/>
  <c r="BA58" i="38"/>
  <c r="AY58" i="38" s="1"/>
  <c r="AX58" i="38" s="1"/>
  <c r="AV58" i="38"/>
  <c r="AR58" i="38"/>
  <c r="AO58" i="38"/>
  <c r="AL58" i="38"/>
  <c r="AK58" i="38"/>
  <c r="AI58" i="38" s="1"/>
  <c r="AJ58" i="38"/>
  <c r="AG58" i="38" s="1"/>
  <c r="AC58" i="38"/>
  <c r="C58" i="38" s="1"/>
  <c r="Y58" i="38"/>
  <c r="V58" i="38"/>
  <c r="G58" i="38" s="1"/>
  <c r="S58" i="38"/>
  <c r="F58" i="38" s="1"/>
  <c r="R58" i="38"/>
  <c r="O58" i="38" s="1"/>
  <c r="Q58" i="38"/>
  <c r="P58" i="38" s="1"/>
  <c r="J58" i="38"/>
  <c r="I58" i="38"/>
  <c r="BR57" i="38"/>
  <c r="BP57" i="38"/>
  <c r="BN57" i="38"/>
  <c r="BM57" i="38"/>
  <c r="BL57" i="38" s="1"/>
  <c r="BH57" i="38"/>
  <c r="BF57" i="38"/>
  <c r="BD57" i="38"/>
  <c r="BB57" i="38"/>
  <c r="BA57" i="38"/>
  <c r="AZ57" i="38"/>
  <c r="AY57" i="38"/>
  <c r="AX57" i="38" s="1"/>
  <c r="AV57" i="38"/>
  <c r="AR57" i="38"/>
  <c r="AO57" i="38"/>
  <c r="AL57" i="38"/>
  <c r="AK57" i="38"/>
  <c r="AJ57" i="38"/>
  <c r="AG57" i="38" s="1"/>
  <c r="AF57" i="38" s="1"/>
  <c r="AH57" i="38"/>
  <c r="AC57" i="38"/>
  <c r="Y57" i="38"/>
  <c r="H57" i="38" s="1"/>
  <c r="V57" i="38"/>
  <c r="G57" i="38" s="1"/>
  <c r="S57" i="38"/>
  <c r="R57" i="38"/>
  <c r="O57" i="38" s="1"/>
  <c r="Q57" i="38"/>
  <c r="N57" i="38" s="1"/>
  <c r="P57" i="38"/>
  <c r="M57" i="38"/>
  <c r="J57" i="38"/>
  <c r="I57" i="38"/>
  <c r="BR56" i="38"/>
  <c r="BP56" i="38"/>
  <c r="BN56" i="38"/>
  <c r="BM56" i="38"/>
  <c r="BL56" i="38" s="1"/>
  <c r="BK56" i="38"/>
  <c r="BJ56" i="38" s="1"/>
  <c r="BH56" i="38"/>
  <c r="BF56" i="38"/>
  <c r="BD56" i="38"/>
  <c r="BB56" i="38"/>
  <c r="BA56" i="38"/>
  <c r="AY56" i="38" s="1"/>
  <c r="AX56" i="38" s="1"/>
  <c r="AZ56" i="38"/>
  <c r="AV56" i="38"/>
  <c r="AR56" i="38"/>
  <c r="AR52" i="38" s="1"/>
  <c r="AO56" i="38"/>
  <c r="AL56" i="38"/>
  <c r="AK56" i="38"/>
  <c r="AH56" i="38" s="1"/>
  <c r="AJ56" i="38"/>
  <c r="AC56" i="38"/>
  <c r="Y56" i="38"/>
  <c r="V56" i="38"/>
  <c r="S56" i="38"/>
  <c r="R56" i="38"/>
  <c r="O56" i="38" s="1"/>
  <c r="Q56" i="38"/>
  <c r="J56" i="38"/>
  <c r="I56" i="38"/>
  <c r="BR55" i="38"/>
  <c r="BP55" i="38"/>
  <c r="BN55" i="38"/>
  <c r="BM55" i="38"/>
  <c r="BH55" i="38"/>
  <c r="BF55" i="38"/>
  <c r="BD55" i="38"/>
  <c r="BB55" i="38"/>
  <c r="BA55" i="38"/>
  <c r="AV55" i="38"/>
  <c r="AR55" i="38"/>
  <c r="AO55" i="38"/>
  <c r="AL55" i="38"/>
  <c r="AK55" i="38"/>
  <c r="AH55" i="38" s="1"/>
  <c r="AJ55" i="38"/>
  <c r="AG55" i="38" s="1"/>
  <c r="AI55" i="38"/>
  <c r="AF55" i="38"/>
  <c r="AC55" i="38"/>
  <c r="Y55" i="38"/>
  <c r="H55" i="38" s="1"/>
  <c r="V55" i="38"/>
  <c r="S55" i="38"/>
  <c r="S52" i="38" s="1"/>
  <c r="R55" i="38"/>
  <c r="O55" i="38" s="1"/>
  <c r="Q55" i="38"/>
  <c r="N55" i="38" s="1"/>
  <c r="M55" i="38" s="1"/>
  <c r="J55" i="38"/>
  <c r="I55" i="38"/>
  <c r="G55" i="38"/>
  <c r="BR54" i="38"/>
  <c r="BP54" i="38"/>
  <c r="BN54" i="38"/>
  <c r="BM54" i="38"/>
  <c r="BL54" i="38"/>
  <c r="BH54" i="38"/>
  <c r="BF54" i="38"/>
  <c r="BD54" i="38"/>
  <c r="BB54" i="38"/>
  <c r="BA54" i="38"/>
  <c r="AZ54" i="38" s="1"/>
  <c r="AV54" i="38"/>
  <c r="AR54" i="38"/>
  <c r="AO54" i="38"/>
  <c r="AL54" i="38"/>
  <c r="F54" i="38" s="1"/>
  <c r="AK54" i="38"/>
  <c r="AJ54" i="38"/>
  <c r="AI54" i="38"/>
  <c r="AH54" i="38"/>
  <c r="AG54" i="38"/>
  <c r="AF54" i="38" s="1"/>
  <c r="AC54" i="38"/>
  <c r="Y54" i="38"/>
  <c r="V54" i="38"/>
  <c r="S54" i="38"/>
  <c r="R54" i="38"/>
  <c r="Q54" i="38"/>
  <c r="P54" i="38"/>
  <c r="O54" i="38"/>
  <c r="M54" i="38" s="1"/>
  <c r="N54" i="38"/>
  <c r="J54" i="38"/>
  <c r="I54" i="38"/>
  <c r="H54" i="38"/>
  <c r="BV53" i="38"/>
  <c r="BR53" i="38"/>
  <c r="BP53" i="38"/>
  <c r="BN53" i="38"/>
  <c r="BM53" i="38"/>
  <c r="BL53" i="38"/>
  <c r="BK53" i="38"/>
  <c r="BJ53" i="38" s="1"/>
  <c r="BH53" i="38"/>
  <c r="BF53" i="38"/>
  <c r="BF52" i="38" s="1"/>
  <c r="BD53" i="38"/>
  <c r="BD52" i="38" s="1"/>
  <c r="BB53" i="38"/>
  <c r="BA53" i="38"/>
  <c r="BA52" i="38" s="1"/>
  <c r="AZ53" i="38"/>
  <c r="AV53" i="38"/>
  <c r="AR53" i="38"/>
  <c r="AO53" i="38"/>
  <c r="AL53" i="38"/>
  <c r="AK53" i="38"/>
  <c r="AJ53" i="38"/>
  <c r="AI53" i="38" s="1"/>
  <c r="AC53" i="38"/>
  <c r="Y53" i="38"/>
  <c r="V53" i="38"/>
  <c r="G53" i="38" s="1"/>
  <c r="S53" i="38"/>
  <c r="R53" i="38"/>
  <c r="O53" i="38" s="1"/>
  <c r="O52" i="38" s="1"/>
  <c r="Q53" i="38"/>
  <c r="P53" i="38" s="1"/>
  <c r="N53" i="38"/>
  <c r="BY53" i="38" s="1"/>
  <c r="J53" i="38"/>
  <c r="I53" i="38"/>
  <c r="BS52" i="38"/>
  <c r="BS51" i="38" s="1"/>
  <c r="BQ52" i="38"/>
  <c r="BO52" i="38"/>
  <c r="BO51" i="38" s="1"/>
  <c r="BI52" i="38"/>
  <c r="BI51" i="38" s="1"/>
  <c r="BI37" i="38" s="1"/>
  <c r="BG52" i="38"/>
  <c r="BG51" i="38" s="1"/>
  <c r="BG37" i="38" s="1"/>
  <c r="BE52" i="38"/>
  <c r="BC52" i="38"/>
  <c r="AW52" i="38"/>
  <c r="AW51" i="38" s="1"/>
  <c r="AU52" i="38"/>
  <c r="AT52" i="38"/>
  <c r="AS52" i="38"/>
  <c r="AQ52" i="38"/>
  <c r="AQ51" i="38" s="1"/>
  <c r="AP52" i="38"/>
  <c r="AP51" i="38" s="1"/>
  <c r="AN52" i="38"/>
  <c r="AM52" i="38"/>
  <c r="AE52" i="38"/>
  <c r="AD52" i="38"/>
  <c r="AD51" i="38" s="1"/>
  <c r="AD37" i="38" s="1"/>
  <c r="AB52" i="38"/>
  <c r="AB51" i="38" s="1"/>
  <c r="AA52" i="38"/>
  <c r="Z52" i="38"/>
  <c r="X52" i="38"/>
  <c r="W52" i="38"/>
  <c r="U52" i="38"/>
  <c r="U51" i="38" s="1"/>
  <c r="T52" i="38"/>
  <c r="R52" i="38"/>
  <c r="L52" i="38"/>
  <c r="K52" i="38"/>
  <c r="K51" i="38" s="1"/>
  <c r="BQ51" i="38"/>
  <c r="BE51" i="38"/>
  <c r="BC51" i="38"/>
  <c r="AU51" i="38"/>
  <c r="AU37" i="38" s="1"/>
  <c r="AT51" i="38"/>
  <c r="AS51" i="38"/>
  <c r="AN51" i="38"/>
  <c r="AE51" i="38"/>
  <c r="AA51" i="38"/>
  <c r="Z51" i="38"/>
  <c r="W51" i="38"/>
  <c r="L51" i="38"/>
  <c r="BR50" i="38"/>
  <c r="BR49" i="38" s="1"/>
  <c r="BP50" i="38"/>
  <c r="BN50" i="38"/>
  <c r="BN49" i="38" s="1"/>
  <c r="BM50" i="38"/>
  <c r="BK50" i="38" s="1"/>
  <c r="BL50" i="38"/>
  <c r="BL49" i="38" s="1"/>
  <c r="BH50" i="38"/>
  <c r="BH49" i="38" s="1"/>
  <c r="BF50" i="38"/>
  <c r="BD50" i="38"/>
  <c r="BB50" i="38"/>
  <c r="BA50" i="38"/>
  <c r="AV50" i="38"/>
  <c r="AV49" i="38" s="1"/>
  <c r="AR50" i="38"/>
  <c r="AR49" i="38" s="1"/>
  <c r="AO50" i="38"/>
  <c r="G50" i="38" s="1"/>
  <c r="G49" i="38" s="1"/>
  <c r="AL50" i="38"/>
  <c r="AK50" i="38"/>
  <c r="AH50" i="38" s="1"/>
  <c r="AH49" i="38" s="1"/>
  <c r="AJ50" i="38"/>
  <c r="AJ49" i="38" s="1"/>
  <c r="AI50" i="38"/>
  <c r="AI49" i="38" s="1"/>
  <c r="AC50" i="38"/>
  <c r="AC49" i="38" s="1"/>
  <c r="Y50" i="38"/>
  <c r="H50" i="38" s="1"/>
  <c r="H49" i="38" s="1"/>
  <c r="V50" i="38"/>
  <c r="V49" i="38" s="1"/>
  <c r="S50" i="38"/>
  <c r="S49" i="38" s="1"/>
  <c r="R50" i="38"/>
  <c r="Q50" i="38"/>
  <c r="N50" i="38" s="1"/>
  <c r="P50" i="38"/>
  <c r="P49" i="38" s="1"/>
  <c r="J50" i="38"/>
  <c r="I50" i="38"/>
  <c r="BS49" i="38"/>
  <c r="BQ49" i="38"/>
  <c r="BP49" i="38"/>
  <c r="BO49" i="38"/>
  <c r="BM49" i="38"/>
  <c r="BI49" i="38"/>
  <c r="BG49" i="38"/>
  <c r="BF49" i="38"/>
  <c r="BE49" i="38"/>
  <c r="BD49" i="38"/>
  <c r="BC49" i="38"/>
  <c r="BB49" i="38"/>
  <c r="AW49" i="38"/>
  <c r="AU49" i="38"/>
  <c r="AT49" i="38"/>
  <c r="AS49" i="38"/>
  <c r="AQ49" i="38"/>
  <c r="AP49" i="38"/>
  <c r="AO49" i="38"/>
  <c r="AN49" i="38"/>
  <c r="AM49" i="38"/>
  <c r="AL49" i="38"/>
  <c r="AK49" i="38"/>
  <c r="AE49" i="38"/>
  <c r="AD49" i="38"/>
  <c r="AB49" i="38"/>
  <c r="AA49" i="38"/>
  <c r="Z49" i="38"/>
  <c r="Y49" i="38"/>
  <c r="X49" i="38"/>
  <c r="W49" i="38"/>
  <c r="U49" i="38"/>
  <c r="T49" i="38"/>
  <c r="Q49" i="38"/>
  <c r="L49" i="38"/>
  <c r="L38" i="38" s="1"/>
  <c r="K49" i="38"/>
  <c r="J49" i="38"/>
  <c r="I49" i="38"/>
  <c r="CC48" i="38"/>
  <c r="CB48" i="38"/>
  <c r="CA48" i="38"/>
  <c r="BZ48" i="38"/>
  <c r="BX48" i="38"/>
  <c r="BR48" i="38"/>
  <c r="BP48" i="38"/>
  <c r="BN48" i="38"/>
  <c r="BM48" i="38"/>
  <c r="BH48" i="38"/>
  <c r="BF48" i="38"/>
  <c r="BD48" i="38"/>
  <c r="BB48" i="38"/>
  <c r="BA48" i="38"/>
  <c r="AZ48" i="38"/>
  <c r="AY48" i="38"/>
  <c r="AX48" i="38" s="1"/>
  <c r="AV48" i="38"/>
  <c r="AR48" i="38"/>
  <c r="H48" i="38" s="1"/>
  <c r="AO48" i="38"/>
  <c r="G48" i="38" s="1"/>
  <c r="AL48" i="38"/>
  <c r="AK48" i="38"/>
  <c r="AH48" i="38" s="1"/>
  <c r="AJ48" i="38"/>
  <c r="AG48" i="38" s="1"/>
  <c r="AF48" i="38" s="1"/>
  <c r="AI48" i="38"/>
  <c r="AC48" i="38"/>
  <c r="Y48" i="38"/>
  <c r="V48" i="38"/>
  <c r="S48" i="38"/>
  <c r="R48" i="38"/>
  <c r="Q48" i="38"/>
  <c r="P48" i="38" s="1"/>
  <c r="O48" i="38"/>
  <c r="CD48" i="38" s="1"/>
  <c r="N48" i="38"/>
  <c r="BY48" i="38" s="1"/>
  <c r="M48" i="38"/>
  <c r="J48" i="38"/>
  <c r="C48" i="38" s="1"/>
  <c r="I48" i="38"/>
  <c r="BX47" i="38"/>
  <c r="BR47" i="38"/>
  <c r="BP47" i="38"/>
  <c r="BN47" i="38"/>
  <c r="BM47" i="38"/>
  <c r="BL47" i="38"/>
  <c r="BK47" i="38"/>
  <c r="BJ47" i="38" s="1"/>
  <c r="BH47" i="38"/>
  <c r="BF47" i="38"/>
  <c r="BD47" i="38"/>
  <c r="BB47" i="38"/>
  <c r="BA47" i="38"/>
  <c r="AY47" i="38" s="1"/>
  <c r="AX47" i="38" s="1"/>
  <c r="AZ47" i="38"/>
  <c r="AV47" i="38"/>
  <c r="AR47" i="38"/>
  <c r="AO47" i="38"/>
  <c r="AL47" i="38"/>
  <c r="F47" i="38" s="1"/>
  <c r="E47" i="38" s="1"/>
  <c r="D47" i="38" s="1"/>
  <c r="AK47" i="38"/>
  <c r="AJ47" i="38"/>
  <c r="AG47" i="38"/>
  <c r="AC47" i="38"/>
  <c r="Y47" i="38"/>
  <c r="V47" i="38"/>
  <c r="S47" i="38"/>
  <c r="R47" i="38"/>
  <c r="P47" i="38" s="1"/>
  <c r="Q47" i="38"/>
  <c r="O47" i="38"/>
  <c r="N47" i="38"/>
  <c r="J47" i="38"/>
  <c r="C47" i="38" s="1"/>
  <c r="B47" i="38" s="1"/>
  <c r="I47" i="38"/>
  <c r="H47" i="38"/>
  <c r="G47" i="38"/>
  <c r="BR46" i="38"/>
  <c r="BR44" i="38" s="1"/>
  <c r="BP46" i="38"/>
  <c r="BN46" i="38"/>
  <c r="BM46" i="38"/>
  <c r="BL46" i="38" s="1"/>
  <c r="BH46" i="38"/>
  <c r="BH44" i="38" s="1"/>
  <c r="BF46" i="38"/>
  <c r="BD46" i="38"/>
  <c r="BB46" i="38"/>
  <c r="BA46" i="38"/>
  <c r="AY46" i="38" s="1"/>
  <c r="AX46" i="38" s="1"/>
  <c r="AZ46" i="38"/>
  <c r="AV46" i="38"/>
  <c r="AR46" i="38"/>
  <c r="AO46" i="38"/>
  <c r="AL46" i="38"/>
  <c r="AK46" i="38"/>
  <c r="AJ46" i="38"/>
  <c r="AI46" i="38" s="1"/>
  <c r="AH46" i="38"/>
  <c r="AC46" i="38"/>
  <c r="Y46" i="38"/>
  <c r="H46" i="38" s="1"/>
  <c r="V46" i="38"/>
  <c r="G46" i="38" s="1"/>
  <c r="S46" i="38"/>
  <c r="F46" i="38" s="1"/>
  <c r="R46" i="38"/>
  <c r="O46" i="38" s="1"/>
  <c r="Q46" i="38"/>
  <c r="N46" i="38" s="1"/>
  <c r="P46" i="38"/>
  <c r="J46" i="38"/>
  <c r="I46" i="38"/>
  <c r="C46" i="38"/>
  <c r="BR45" i="38"/>
  <c r="BP45" i="38"/>
  <c r="BP44" i="38" s="1"/>
  <c r="BN45" i="38"/>
  <c r="BM45" i="38"/>
  <c r="BL45" i="38"/>
  <c r="BK45" i="38"/>
  <c r="BJ45" i="38" s="1"/>
  <c r="BH45" i="38"/>
  <c r="BF45" i="38"/>
  <c r="BD45" i="38"/>
  <c r="BD44" i="38" s="1"/>
  <c r="BB45" i="38"/>
  <c r="BA45" i="38"/>
  <c r="AZ45" i="38"/>
  <c r="AY45" i="38"/>
  <c r="AX45" i="38" s="1"/>
  <c r="AX44" i="38" s="1"/>
  <c r="AV45" i="38"/>
  <c r="AV44" i="38" s="1"/>
  <c r="AR45" i="38"/>
  <c r="AO45" i="38"/>
  <c r="AL45" i="38"/>
  <c r="AK45" i="38"/>
  <c r="AJ45" i="38"/>
  <c r="AH45" i="38"/>
  <c r="AG45" i="38"/>
  <c r="AF45" i="38" s="1"/>
  <c r="AC45" i="38"/>
  <c r="C45" i="38" s="1"/>
  <c r="Y45" i="38"/>
  <c r="H45" i="38" s="1"/>
  <c r="H44" i="38" s="1"/>
  <c r="V45" i="38"/>
  <c r="S45" i="38"/>
  <c r="F45" i="38" s="1"/>
  <c r="R45" i="38"/>
  <c r="Q45" i="38"/>
  <c r="J45" i="38"/>
  <c r="I45" i="38"/>
  <c r="BS44" i="38"/>
  <c r="BQ44" i="38"/>
  <c r="BQ38" i="38" s="1"/>
  <c r="BQ37" i="38" s="1"/>
  <c r="BO44" i="38"/>
  <c r="BI44" i="38"/>
  <c r="BI38" i="38" s="1"/>
  <c r="BG44" i="38"/>
  <c r="BF44" i="38"/>
  <c r="BE44" i="38"/>
  <c r="BE38" i="38" s="1"/>
  <c r="BC44" i="38"/>
  <c r="BB44" i="38"/>
  <c r="BA44" i="38"/>
  <c r="AW44" i="38"/>
  <c r="AU44" i="38"/>
  <c r="AU38" i="38" s="1"/>
  <c r="AT44" i="38"/>
  <c r="AS44" i="38"/>
  <c r="AQ44" i="38"/>
  <c r="AP44" i="38"/>
  <c r="AN44" i="38"/>
  <c r="AM44" i="38"/>
  <c r="AE44" i="38"/>
  <c r="AD44" i="38"/>
  <c r="AB44" i="38"/>
  <c r="AA44" i="38"/>
  <c r="Z44" i="38"/>
  <c r="X44" i="38"/>
  <c r="W44" i="38"/>
  <c r="U44" i="38"/>
  <c r="T44" i="38"/>
  <c r="S44" i="38"/>
  <c r="L44" i="38"/>
  <c r="K44" i="38"/>
  <c r="BR43" i="38"/>
  <c r="BR39" i="38" s="1"/>
  <c r="BP43" i="38"/>
  <c r="BN43" i="38"/>
  <c r="BM43" i="38"/>
  <c r="BL43" i="38" s="1"/>
  <c r="BH43" i="38"/>
  <c r="BF43" i="38"/>
  <c r="BD43" i="38"/>
  <c r="BB43" i="38"/>
  <c r="BA43" i="38"/>
  <c r="AZ43" i="38" s="1"/>
  <c r="AV43" i="38"/>
  <c r="AR43" i="38"/>
  <c r="H43" i="38" s="1"/>
  <c r="AO43" i="38"/>
  <c r="G43" i="38" s="1"/>
  <c r="AL43" i="38"/>
  <c r="AK43" i="38"/>
  <c r="AH43" i="38" s="1"/>
  <c r="AJ43" i="38"/>
  <c r="AG43" i="38" s="1"/>
  <c r="AC43" i="38"/>
  <c r="Y43" i="38"/>
  <c r="V43" i="38"/>
  <c r="S43" i="38"/>
  <c r="F43" i="38" s="1"/>
  <c r="E43" i="38" s="1"/>
  <c r="R43" i="38"/>
  <c r="Q43" i="38"/>
  <c r="P43" i="38"/>
  <c r="O43" i="38"/>
  <c r="N43" i="38"/>
  <c r="J43" i="38"/>
  <c r="C43" i="38" s="1"/>
  <c r="I43" i="38"/>
  <c r="CB42" i="38"/>
  <c r="CA42" i="38"/>
  <c r="BR42" i="38"/>
  <c r="BP42" i="38"/>
  <c r="BN42" i="38"/>
  <c r="BM42" i="38"/>
  <c r="BL42" i="38" s="1"/>
  <c r="BH42" i="38"/>
  <c r="BF42" i="38"/>
  <c r="BD42" i="38"/>
  <c r="BB42" i="38"/>
  <c r="BB39" i="38" s="1"/>
  <c r="BB38" i="38" s="1"/>
  <c r="BA42" i="38"/>
  <c r="AZ42" i="38"/>
  <c r="AY42" i="38"/>
  <c r="AX42" i="38" s="1"/>
  <c r="AV42" i="38"/>
  <c r="AR42" i="38"/>
  <c r="H42" i="38" s="1"/>
  <c r="AO42" i="38"/>
  <c r="AL42" i="38"/>
  <c r="AK42" i="38"/>
  <c r="AH42" i="38" s="1"/>
  <c r="AH39" i="38" s="1"/>
  <c r="AJ42" i="38"/>
  <c r="AG42" i="38" s="1"/>
  <c r="AF42" i="38" s="1"/>
  <c r="AI42" i="38"/>
  <c r="AC42" i="38"/>
  <c r="Y42" i="38"/>
  <c r="V42" i="38"/>
  <c r="S42" i="38"/>
  <c r="R42" i="38"/>
  <c r="Q42" i="38"/>
  <c r="O42" i="38"/>
  <c r="CD42" i="38" s="1"/>
  <c r="J42" i="38"/>
  <c r="C42" i="38" s="1"/>
  <c r="I42" i="38"/>
  <c r="G42" i="38"/>
  <c r="CD41" i="38"/>
  <c r="BR41" i="38"/>
  <c r="BP41" i="38"/>
  <c r="BN41" i="38"/>
  <c r="BM41" i="38"/>
  <c r="BK41" i="38" s="1"/>
  <c r="BJ41" i="38" s="1"/>
  <c r="CU41" i="38" s="1"/>
  <c r="BL41" i="38"/>
  <c r="BH41" i="38"/>
  <c r="BF41" i="38"/>
  <c r="BD41" i="38"/>
  <c r="BB41" i="38"/>
  <c r="BA41" i="38"/>
  <c r="AZ41" i="38"/>
  <c r="AY41" i="38"/>
  <c r="AX41" i="38"/>
  <c r="AV41" i="38"/>
  <c r="AR41" i="38"/>
  <c r="AO41" i="38"/>
  <c r="AO39" i="38" s="1"/>
  <c r="AL41" i="38"/>
  <c r="AL39" i="38" s="1"/>
  <c r="AK41" i="38"/>
  <c r="AH41" i="38" s="1"/>
  <c r="AJ41" i="38"/>
  <c r="AG41" i="38" s="1"/>
  <c r="AF41" i="38" s="1"/>
  <c r="AI41" i="38"/>
  <c r="AC41" i="38"/>
  <c r="Y41" i="38"/>
  <c r="V41" i="38"/>
  <c r="S41" i="38"/>
  <c r="R41" i="38"/>
  <c r="O41" i="38" s="1"/>
  <c r="Q41" i="38"/>
  <c r="N41" i="38" s="1"/>
  <c r="P41" i="38"/>
  <c r="J41" i="38"/>
  <c r="C41" i="38" s="1"/>
  <c r="I41" i="38"/>
  <c r="CD40" i="38"/>
  <c r="BR40" i="38"/>
  <c r="BP40" i="38"/>
  <c r="BN40" i="38"/>
  <c r="BM40" i="38"/>
  <c r="BH40" i="38"/>
  <c r="BF40" i="38"/>
  <c r="BD40" i="38"/>
  <c r="BD39" i="38" s="1"/>
  <c r="BD38" i="38" s="1"/>
  <c r="BB40" i="38"/>
  <c r="BA40" i="38"/>
  <c r="AZ40" i="38" s="1"/>
  <c r="AV40" i="38"/>
  <c r="AR40" i="38"/>
  <c r="AO40" i="38"/>
  <c r="AL40" i="38"/>
  <c r="AK40" i="38"/>
  <c r="AH40" i="38" s="1"/>
  <c r="AJ40" i="38"/>
  <c r="AC40" i="38"/>
  <c r="Y40" i="38"/>
  <c r="V40" i="38"/>
  <c r="S40" i="38"/>
  <c r="R40" i="38"/>
  <c r="O40" i="38" s="1"/>
  <c r="O39" i="38" s="1"/>
  <c r="Q40" i="38"/>
  <c r="N40" i="38" s="1"/>
  <c r="P40" i="38"/>
  <c r="J40" i="38"/>
  <c r="I40" i="38"/>
  <c r="BS39" i="38"/>
  <c r="BS38" i="38" s="1"/>
  <c r="BQ39" i="38"/>
  <c r="BP39" i="38"/>
  <c r="BO39" i="38"/>
  <c r="BO38" i="38" s="1"/>
  <c r="BO37" i="38" s="1"/>
  <c r="BN39" i="38"/>
  <c r="BI39" i="38"/>
  <c r="BG39" i="38"/>
  <c r="BE39" i="38"/>
  <c r="BC39" i="38"/>
  <c r="BC38" i="38" s="1"/>
  <c r="BA39" i="38"/>
  <c r="AZ39" i="38"/>
  <c r="AW39" i="38"/>
  <c r="AV39" i="38"/>
  <c r="AV38" i="38" s="1"/>
  <c r="AU39" i="38"/>
  <c r="AT39" i="38"/>
  <c r="AS39" i="38"/>
  <c r="AQ39" i="38"/>
  <c r="AP39" i="38"/>
  <c r="AN39" i="38"/>
  <c r="AM39" i="38"/>
  <c r="AM38" i="38" s="1"/>
  <c r="AE39" i="38"/>
  <c r="AD39" i="38"/>
  <c r="AC39" i="38"/>
  <c r="AB39" i="38"/>
  <c r="AA39" i="38"/>
  <c r="Z39" i="38"/>
  <c r="Y39" i="38"/>
  <c r="X39" i="38"/>
  <c r="W39" i="38"/>
  <c r="W38" i="38" s="1"/>
  <c r="U39" i="38"/>
  <c r="T39" i="38"/>
  <c r="L39" i="38"/>
  <c r="K39" i="38"/>
  <c r="I39" i="38"/>
  <c r="BR38" i="38"/>
  <c r="BG38" i="38"/>
  <c r="AW38" i="38"/>
  <c r="AT38" i="38"/>
  <c r="AT37" i="38" s="1"/>
  <c r="AS38" i="38"/>
  <c r="AS37" i="38" s="1"/>
  <c r="AQ38" i="38"/>
  <c r="AP38" i="38"/>
  <c r="AD38" i="38"/>
  <c r="AB38" i="38"/>
  <c r="AB37" i="38" s="1"/>
  <c r="AA38" i="38"/>
  <c r="Z38" i="38"/>
  <c r="X38" i="38"/>
  <c r="K38" i="38"/>
  <c r="AQ37" i="38"/>
  <c r="AP37" i="38"/>
  <c r="BX36" i="38"/>
  <c r="BR36" i="38"/>
  <c r="BR35" i="38" s="1"/>
  <c r="BR34" i="38" s="1"/>
  <c r="BP36" i="38"/>
  <c r="BP35" i="38" s="1"/>
  <c r="BP34" i="38" s="1"/>
  <c r="BN36" i="38"/>
  <c r="BN35" i="38" s="1"/>
  <c r="BN34" i="38" s="1"/>
  <c r="BM36" i="38"/>
  <c r="BH36" i="38"/>
  <c r="BH35" i="38" s="1"/>
  <c r="BF36" i="38"/>
  <c r="BD36" i="38"/>
  <c r="BD35" i="38" s="1"/>
  <c r="BB36" i="38"/>
  <c r="BA36" i="38"/>
  <c r="AV36" i="38"/>
  <c r="AR36" i="38"/>
  <c r="H36" i="38" s="1"/>
  <c r="AO36" i="38"/>
  <c r="AL36" i="38"/>
  <c r="AL35" i="38" s="1"/>
  <c r="AL34" i="38" s="1"/>
  <c r="AK36" i="38"/>
  <c r="AJ36" i="38"/>
  <c r="AG36" i="38" s="1"/>
  <c r="AC36" i="38"/>
  <c r="AC35" i="38" s="1"/>
  <c r="Y36" i="38"/>
  <c r="V36" i="38"/>
  <c r="S36" i="38"/>
  <c r="R36" i="38"/>
  <c r="Q36" i="38"/>
  <c r="O36" i="38"/>
  <c r="M36" i="38" s="1"/>
  <c r="M35" i="38" s="1"/>
  <c r="M34" i="38" s="1"/>
  <c r="N36" i="38"/>
  <c r="J36" i="38"/>
  <c r="C36" i="38" s="1"/>
  <c r="I36" i="38"/>
  <c r="BS35" i="38"/>
  <c r="BQ35" i="38"/>
  <c r="BO35" i="38"/>
  <c r="BO34" i="38" s="1"/>
  <c r="BI35" i="38"/>
  <c r="BI34" i="38" s="1"/>
  <c r="BG35" i="38"/>
  <c r="BF35" i="38"/>
  <c r="BE35" i="38"/>
  <c r="BC35" i="38"/>
  <c r="BC34" i="38" s="1"/>
  <c r="BB35" i="38"/>
  <c r="BB34" i="38" s="1"/>
  <c r="AW35" i="38"/>
  <c r="AV35" i="38"/>
  <c r="AV34" i="38" s="1"/>
  <c r="AU35" i="38"/>
  <c r="AU34" i="38" s="1"/>
  <c r="AT35" i="38"/>
  <c r="AS35" i="38"/>
  <c r="AS34" i="38" s="1"/>
  <c r="AR35" i="38"/>
  <c r="AR34" i="38" s="1"/>
  <c r="AQ35" i="38"/>
  <c r="AP35" i="38"/>
  <c r="AN35" i="38"/>
  <c r="AM35" i="38"/>
  <c r="AM34" i="38" s="1"/>
  <c r="AG35" i="38"/>
  <c r="AG34" i="38" s="1"/>
  <c r="AE35" i="38"/>
  <c r="AD35" i="38"/>
  <c r="AB35" i="38"/>
  <c r="AA35" i="38"/>
  <c r="Z35" i="38"/>
  <c r="Y35" i="38"/>
  <c r="Y34" i="38" s="1"/>
  <c r="X35" i="38"/>
  <c r="X34" i="38" s="1"/>
  <c r="W35" i="38"/>
  <c r="V35" i="38"/>
  <c r="U35" i="38"/>
  <c r="T35" i="38"/>
  <c r="Q35" i="38"/>
  <c r="Q34" i="38" s="1"/>
  <c r="L35" i="38"/>
  <c r="K35" i="38"/>
  <c r="J35" i="38"/>
  <c r="J34" i="38" s="1"/>
  <c r="I35" i="38"/>
  <c r="H35" i="38"/>
  <c r="BS34" i="38"/>
  <c r="BQ34" i="38"/>
  <c r="BH34" i="38"/>
  <c r="BG34" i="38"/>
  <c r="BF34" i="38"/>
  <c r="BE34" i="38"/>
  <c r="BD34" i="38"/>
  <c r="AW34" i="38"/>
  <c r="AT34" i="38"/>
  <c r="AQ34" i="38"/>
  <c r="AP34" i="38"/>
  <c r="AN34" i="38"/>
  <c r="AE34" i="38"/>
  <c r="AD34" i="38"/>
  <c r="AC34" i="38"/>
  <c r="AB34" i="38"/>
  <c r="AA34" i="38"/>
  <c r="Z34" i="38"/>
  <c r="W34" i="38"/>
  <c r="V34" i="38"/>
  <c r="U34" i="38"/>
  <c r="T34" i="38"/>
  <c r="L34" i="38"/>
  <c r="I34" i="38"/>
  <c r="H34" i="38"/>
  <c r="BR33" i="38"/>
  <c r="BR32" i="38" s="1"/>
  <c r="BR31" i="38" s="1"/>
  <c r="BP33" i="38"/>
  <c r="BP32" i="38" s="1"/>
  <c r="BP31" i="38" s="1"/>
  <c r="BN33" i="38"/>
  <c r="BM33" i="38"/>
  <c r="BL33" i="38" s="1"/>
  <c r="BK33" i="38"/>
  <c r="BJ33" i="38" s="1"/>
  <c r="BJ32" i="38" s="1"/>
  <c r="BJ31" i="38" s="1"/>
  <c r="BH33" i="38"/>
  <c r="BH32" i="38" s="1"/>
  <c r="BF33" i="38"/>
  <c r="BD33" i="38"/>
  <c r="BB33" i="38"/>
  <c r="BA33" i="38"/>
  <c r="BA32" i="38" s="1"/>
  <c r="BA31" i="38" s="1"/>
  <c r="AZ33" i="38"/>
  <c r="AZ32" i="38" s="1"/>
  <c r="AZ31" i="38" s="1"/>
  <c r="AY33" i="38"/>
  <c r="AY32" i="38" s="1"/>
  <c r="AY31" i="38" s="1"/>
  <c r="AX33" i="38"/>
  <c r="AX32" i="38" s="1"/>
  <c r="AX31" i="38" s="1"/>
  <c r="AV33" i="38"/>
  <c r="AR33" i="38"/>
  <c r="AR32" i="38" s="1"/>
  <c r="AR31" i="38" s="1"/>
  <c r="AO33" i="38"/>
  <c r="AL33" i="38"/>
  <c r="AK33" i="38"/>
  <c r="AH33" i="38" s="1"/>
  <c r="AJ33" i="38"/>
  <c r="AG33" i="38" s="1"/>
  <c r="AG32" i="38" s="1"/>
  <c r="AF33" i="38"/>
  <c r="AF32" i="38" s="1"/>
  <c r="AF31" i="38" s="1"/>
  <c r="AC33" i="38"/>
  <c r="Y33" i="38"/>
  <c r="V33" i="38"/>
  <c r="G33" i="38" s="1"/>
  <c r="G32" i="38" s="1"/>
  <c r="G31" i="38" s="1"/>
  <c r="S33" i="38"/>
  <c r="R33" i="38"/>
  <c r="Q33" i="38"/>
  <c r="J33" i="38"/>
  <c r="J32" i="38" s="1"/>
  <c r="J31" i="38" s="1"/>
  <c r="I33" i="38"/>
  <c r="BS32" i="38"/>
  <c r="BS31" i="38" s="1"/>
  <c r="BQ32" i="38"/>
  <c r="BQ31" i="38" s="1"/>
  <c r="BO32" i="38"/>
  <c r="BN32" i="38"/>
  <c r="BM32" i="38"/>
  <c r="BM31" i="38" s="1"/>
  <c r="BL32" i="38"/>
  <c r="BL31" i="38" s="1"/>
  <c r="BK32" i="38"/>
  <c r="BK31" i="38" s="1"/>
  <c r="BI32" i="38"/>
  <c r="BG32" i="38"/>
  <c r="BG31" i="38" s="1"/>
  <c r="BF32" i="38"/>
  <c r="BF31" i="38" s="1"/>
  <c r="BE32" i="38"/>
  <c r="BE31" i="38" s="1"/>
  <c r="BD32" i="38"/>
  <c r="BD31" i="38" s="1"/>
  <c r="BC32" i="38"/>
  <c r="BB32" i="38"/>
  <c r="AW32" i="38"/>
  <c r="AV32" i="38"/>
  <c r="AU32" i="38"/>
  <c r="AT32" i="38"/>
  <c r="AS32" i="38"/>
  <c r="AQ32" i="38"/>
  <c r="AQ31" i="38" s="1"/>
  <c r="AP32" i="38"/>
  <c r="AP31" i="38" s="1"/>
  <c r="AO32" i="38"/>
  <c r="AO31" i="38" s="1"/>
  <c r="AN32" i="38"/>
  <c r="AN31" i="38" s="1"/>
  <c r="AM32" i="38"/>
  <c r="AL32" i="38"/>
  <c r="AK32" i="38"/>
  <c r="AK31" i="38" s="1"/>
  <c r="AJ32" i="38"/>
  <c r="AJ31" i="38" s="1"/>
  <c r="AH32" i="38"/>
  <c r="AE32" i="38"/>
  <c r="AD32" i="38"/>
  <c r="AB32" i="38"/>
  <c r="AB31" i="38" s="1"/>
  <c r="AA32" i="38"/>
  <c r="Z32" i="38"/>
  <c r="Y32" i="38"/>
  <c r="Y31" i="38" s="1"/>
  <c r="X32" i="38"/>
  <c r="W32" i="38"/>
  <c r="V32" i="38"/>
  <c r="U32" i="38"/>
  <c r="U31" i="38" s="1"/>
  <c r="T32" i="38"/>
  <c r="L32" i="38"/>
  <c r="K32" i="38"/>
  <c r="I32" i="38"/>
  <c r="I31" i="38" s="1"/>
  <c r="BO31" i="38"/>
  <c r="BN31" i="38"/>
  <c r="BI31" i="38"/>
  <c r="BH31" i="38"/>
  <c r="BC31" i="38"/>
  <c r="BB31" i="38"/>
  <c r="AW31" i="38"/>
  <c r="AV31" i="38"/>
  <c r="AU31" i="38"/>
  <c r="AT31" i="38"/>
  <c r="AS31" i="38"/>
  <c r="AM31" i="38"/>
  <c r="AL31" i="38"/>
  <c r="AH31" i="38"/>
  <c r="AG31" i="38"/>
  <c r="AE31" i="38"/>
  <c r="AD31" i="38"/>
  <c r="AA31" i="38"/>
  <c r="Z31" i="38"/>
  <c r="W31" i="38"/>
  <c r="V31" i="38"/>
  <c r="K31" i="38"/>
  <c r="CB30" i="38"/>
  <c r="CA30" i="38"/>
  <c r="BZ30" i="38"/>
  <c r="BR30" i="38"/>
  <c r="BR29" i="38" s="1"/>
  <c r="BR28" i="38" s="1"/>
  <c r="BP30" i="38"/>
  <c r="BP29" i="38" s="1"/>
  <c r="BP28" i="38" s="1"/>
  <c r="BN30" i="38"/>
  <c r="BM30" i="38"/>
  <c r="BH30" i="38"/>
  <c r="BH29" i="38" s="1"/>
  <c r="BH28" i="38" s="1"/>
  <c r="BF30" i="38"/>
  <c r="BF29" i="38" s="1"/>
  <c r="BF28" i="38" s="1"/>
  <c r="BD30" i="38"/>
  <c r="BB30" i="38"/>
  <c r="BA30" i="38"/>
  <c r="AZ30" i="38" s="1"/>
  <c r="AZ29" i="38" s="1"/>
  <c r="AZ28" i="38" s="1"/>
  <c r="AY30" i="38"/>
  <c r="AY29" i="38" s="1"/>
  <c r="AY28" i="38" s="1"/>
  <c r="AV30" i="38"/>
  <c r="AR30" i="38"/>
  <c r="AO30" i="38"/>
  <c r="AO29" i="38" s="1"/>
  <c r="AO28" i="38" s="1"/>
  <c r="AL30" i="38"/>
  <c r="AK30" i="38"/>
  <c r="AJ30" i="38"/>
  <c r="AI30" i="38"/>
  <c r="AI29" i="38" s="1"/>
  <c r="AI28" i="38" s="1"/>
  <c r="AH30" i="38"/>
  <c r="AH29" i="38" s="1"/>
  <c r="AH28" i="38" s="1"/>
  <c r="AC30" i="38"/>
  <c r="Y30" i="38"/>
  <c r="V30" i="38"/>
  <c r="V29" i="38" s="1"/>
  <c r="S30" i="38"/>
  <c r="R30" i="38"/>
  <c r="O30" i="38" s="1"/>
  <c r="Q30" i="38"/>
  <c r="N30" i="38" s="1"/>
  <c r="BY30" i="38" s="1"/>
  <c r="P30" i="38"/>
  <c r="P29" i="38" s="1"/>
  <c r="P28" i="38" s="1"/>
  <c r="J30" i="38"/>
  <c r="I30" i="38"/>
  <c r="I29" i="38" s="1"/>
  <c r="F30" i="38"/>
  <c r="BS29" i="38"/>
  <c r="BS28" i="38" s="1"/>
  <c r="BQ29" i="38"/>
  <c r="BO29" i="38"/>
  <c r="BN29" i="38"/>
  <c r="BI29" i="38"/>
  <c r="BI28" i="38" s="1"/>
  <c r="BG29" i="38"/>
  <c r="BE29" i="38"/>
  <c r="BD29" i="38"/>
  <c r="BC29" i="38"/>
  <c r="BB29" i="38"/>
  <c r="BA29" i="38"/>
  <c r="AW29" i="38"/>
  <c r="AW28" i="38" s="1"/>
  <c r="AV29" i="38"/>
  <c r="AV28" i="38" s="1"/>
  <c r="AU29" i="38"/>
  <c r="AU28" i="38" s="1"/>
  <c r="AT29" i="38"/>
  <c r="AT28" i="38" s="1"/>
  <c r="AS29" i="38"/>
  <c r="AR29" i="38"/>
  <c r="AQ29" i="38"/>
  <c r="AP29" i="38"/>
  <c r="AN29" i="38"/>
  <c r="AN28" i="38" s="1"/>
  <c r="AM29" i="38"/>
  <c r="AL29" i="38"/>
  <c r="AK29" i="38"/>
  <c r="AE29" i="38"/>
  <c r="AD29" i="38"/>
  <c r="AD28" i="38" s="1"/>
  <c r="AC29" i="38"/>
  <c r="AC28" i="38" s="1"/>
  <c r="AB29" i="38"/>
  <c r="AA29" i="38"/>
  <c r="CD29" i="38" s="1"/>
  <c r="Z29" i="38"/>
  <c r="Z28" i="38" s="1"/>
  <c r="Y29" i="38"/>
  <c r="X29" i="38"/>
  <c r="CB29" i="38" s="1"/>
  <c r="W29" i="38"/>
  <c r="U29" i="38"/>
  <c r="CC29" i="38" s="1"/>
  <c r="T29" i="38"/>
  <c r="S29" i="38"/>
  <c r="S28" i="38" s="1"/>
  <c r="R29" i="38"/>
  <c r="R28" i="38" s="1"/>
  <c r="O29" i="38"/>
  <c r="CA29" i="38" s="1"/>
  <c r="N29" i="38"/>
  <c r="N28" i="38" s="1"/>
  <c r="L29" i="38"/>
  <c r="K29" i="38"/>
  <c r="J29" i="38"/>
  <c r="J28" i="38" s="1"/>
  <c r="F29" i="38"/>
  <c r="BQ28" i="38"/>
  <c r="BO28" i="38"/>
  <c r="BN28" i="38"/>
  <c r="BG28" i="38"/>
  <c r="BE28" i="38"/>
  <c r="BD28" i="38"/>
  <c r="BC28" i="38"/>
  <c r="BB28" i="38"/>
  <c r="BA28" i="38"/>
  <c r="AS28" i="38"/>
  <c r="AR28" i="38"/>
  <c r="AQ28" i="38"/>
  <c r="AP28" i="38"/>
  <c r="AM28" i="38"/>
  <c r="AL28" i="38"/>
  <c r="AK28" i="38"/>
  <c r="AE28" i="38"/>
  <c r="AB28" i="38"/>
  <c r="Y28" i="38"/>
  <c r="X28" i="38"/>
  <c r="W28" i="38"/>
  <c r="V28" i="38"/>
  <c r="U28" i="38"/>
  <c r="T28" i="38"/>
  <c r="L28" i="38"/>
  <c r="I28" i="38"/>
  <c r="F28" i="38"/>
  <c r="CC27" i="38"/>
  <c r="BZ27" i="38"/>
  <c r="BU27" i="38"/>
  <c r="BR27" i="38"/>
  <c r="BP27" i="38"/>
  <c r="BN27" i="38"/>
  <c r="F27" i="38" s="1"/>
  <c r="BM27" i="38"/>
  <c r="BL27" i="38"/>
  <c r="BK27" i="38"/>
  <c r="BK26" i="38" s="1"/>
  <c r="BK25" i="38" s="1"/>
  <c r="BH27" i="38"/>
  <c r="BF27" i="38"/>
  <c r="BD27" i="38"/>
  <c r="BD26" i="38" s="1"/>
  <c r="BD25" i="38" s="1"/>
  <c r="BB27" i="38"/>
  <c r="BB26" i="38" s="1"/>
  <c r="BA27" i="38"/>
  <c r="AZ27" i="38"/>
  <c r="AY27" i="38"/>
  <c r="AX27" i="38" s="1"/>
  <c r="AX26" i="38" s="1"/>
  <c r="AX25" i="38" s="1"/>
  <c r="AV27" i="38"/>
  <c r="AR27" i="38"/>
  <c r="AR26" i="38" s="1"/>
  <c r="AR25" i="38" s="1"/>
  <c r="AO27" i="38"/>
  <c r="AO26" i="38" s="1"/>
  <c r="AL27" i="38"/>
  <c r="AK27" i="38"/>
  <c r="AH27" i="38" s="1"/>
  <c r="AH26" i="38" s="1"/>
  <c r="AH25" i="38" s="1"/>
  <c r="AJ27" i="38"/>
  <c r="AI27" i="38" s="1"/>
  <c r="AI26" i="38" s="1"/>
  <c r="AI25" i="38" s="1"/>
  <c r="AG27" i="38"/>
  <c r="AG26" i="38" s="1"/>
  <c r="AG25" i="38" s="1"/>
  <c r="AC27" i="38"/>
  <c r="AC26" i="38" s="1"/>
  <c r="AC25" i="38" s="1"/>
  <c r="Y27" i="38"/>
  <c r="V27" i="38"/>
  <c r="BW27" i="38" s="1"/>
  <c r="S27" i="38"/>
  <c r="R27" i="38"/>
  <c r="Q27" i="38"/>
  <c r="N27" i="38" s="1"/>
  <c r="O27" i="38"/>
  <c r="CD27" i="38" s="1"/>
  <c r="J27" i="38"/>
  <c r="I27" i="38"/>
  <c r="H27" i="38"/>
  <c r="BS26" i="38"/>
  <c r="BR26" i="38"/>
  <c r="BQ26" i="38"/>
  <c r="BP26" i="38"/>
  <c r="BO26" i="38"/>
  <c r="BO25" i="38" s="1"/>
  <c r="BN26" i="38"/>
  <c r="BN25" i="38" s="1"/>
  <c r="BM26" i="38"/>
  <c r="BM25" i="38" s="1"/>
  <c r="BL26" i="38"/>
  <c r="BL25" i="38" s="1"/>
  <c r="BI26" i="38"/>
  <c r="BH26" i="38"/>
  <c r="BG26" i="38"/>
  <c r="BF26" i="38"/>
  <c r="BF25" i="38" s="1"/>
  <c r="BE26" i="38"/>
  <c r="BC26" i="38"/>
  <c r="BA26" i="38"/>
  <c r="BA25" i="38" s="1"/>
  <c r="AZ26" i="38"/>
  <c r="AZ25" i="38" s="1"/>
  <c r="AY26" i="38"/>
  <c r="AY25" i="38" s="1"/>
  <c r="AW26" i="38"/>
  <c r="AW25" i="38" s="1"/>
  <c r="AV26" i="38"/>
  <c r="AU26" i="38"/>
  <c r="AU25" i="38" s="1"/>
  <c r="AT26" i="38"/>
  <c r="AT25" i="38" s="1"/>
  <c r="AS26" i="38"/>
  <c r="AQ26" i="38"/>
  <c r="AQ25" i="38" s="1"/>
  <c r="AP26" i="38"/>
  <c r="AP25" i="38" s="1"/>
  <c r="AN26" i="38"/>
  <c r="AM26" i="38"/>
  <c r="AL26" i="38"/>
  <c r="AL25" i="38" s="1"/>
  <c r="AK26" i="38"/>
  <c r="AK25" i="38" s="1"/>
  <c r="AJ26" i="38"/>
  <c r="AJ25" i="38" s="1"/>
  <c r="AE26" i="38"/>
  <c r="AE25" i="38" s="1"/>
  <c r="AD26" i="38"/>
  <c r="AB26" i="38"/>
  <c r="AA26" i="38"/>
  <c r="Z26" i="38"/>
  <c r="Y26" i="38"/>
  <c r="X26" i="38"/>
  <c r="X25" i="38" s="1"/>
  <c r="W26" i="38"/>
  <c r="W25" i="38" s="1"/>
  <c r="V26" i="38"/>
  <c r="U26" i="38"/>
  <c r="T26" i="38"/>
  <c r="S26" i="38"/>
  <c r="R26" i="38"/>
  <c r="L26" i="38"/>
  <c r="K26" i="38"/>
  <c r="J26" i="38"/>
  <c r="I26" i="38"/>
  <c r="I25" i="38" s="1"/>
  <c r="H26" i="38"/>
  <c r="H25" i="38" s="1"/>
  <c r="BS25" i="38"/>
  <c r="BR25" i="38"/>
  <c r="BQ25" i="38"/>
  <c r="BP25" i="38"/>
  <c r="BI25" i="38"/>
  <c r="BH25" i="38"/>
  <c r="BG25" i="38"/>
  <c r="BE25" i="38"/>
  <c r="BC25" i="38"/>
  <c r="BB25" i="38"/>
  <c r="AV25" i="38"/>
  <c r="AS25" i="38"/>
  <c r="AO25" i="38"/>
  <c r="AN25" i="38"/>
  <c r="AM25" i="38"/>
  <c r="AD25" i="38"/>
  <c r="AB25" i="38"/>
  <c r="AA25" i="38"/>
  <c r="Z25" i="38"/>
  <c r="Y25" i="38"/>
  <c r="U25" i="38"/>
  <c r="T25" i="38"/>
  <c r="S25" i="38"/>
  <c r="R25" i="38"/>
  <c r="L25" i="38"/>
  <c r="K25" i="38"/>
  <c r="J25" i="38"/>
  <c r="BY24" i="38"/>
  <c r="BR24" i="38"/>
  <c r="BR22" i="38" s="1"/>
  <c r="BP24" i="38"/>
  <c r="BP22" i="38" s="1"/>
  <c r="BN24" i="38"/>
  <c r="BN22" i="38" s="1"/>
  <c r="BM24" i="38"/>
  <c r="BK24" i="38" s="1"/>
  <c r="BJ24" i="38" s="1"/>
  <c r="BH24" i="38"/>
  <c r="BF24" i="38"/>
  <c r="BD24" i="38"/>
  <c r="BB24" i="38"/>
  <c r="BA24" i="38"/>
  <c r="AZ24" i="38"/>
  <c r="AY24" i="38"/>
  <c r="AX24" i="38"/>
  <c r="AV24" i="38"/>
  <c r="AV22" i="38" s="1"/>
  <c r="AR24" i="38"/>
  <c r="AR22" i="38" s="1"/>
  <c r="AO24" i="38"/>
  <c r="AO22" i="38" s="1"/>
  <c r="AL24" i="38"/>
  <c r="AL22" i="38" s="1"/>
  <c r="AK24" i="38"/>
  <c r="AH24" i="38" s="1"/>
  <c r="AJ24" i="38"/>
  <c r="AG24" i="38" s="1"/>
  <c r="AF24" i="38" s="1"/>
  <c r="AI24" i="38"/>
  <c r="AC24" i="38"/>
  <c r="Y24" i="38"/>
  <c r="V24" i="38"/>
  <c r="S24" i="38"/>
  <c r="R24" i="38"/>
  <c r="O24" i="38" s="1"/>
  <c r="BZ24" i="38" s="1"/>
  <c r="Q24" i="38"/>
  <c r="N24" i="38" s="1"/>
  <c r="J24" i="38"/>
  <c r="I24" i="38"/>
  <c r="C24" i="38"/>
  <c r="CA23" i="38"/>
  <c r="BR23" i="38"/>
  <c r="BP23" i="38"/>
  <c r="BN23" i="38"/>
  <c r="BM23" i="38"/>
  <c r="BL23" i="38"/>
  <c r="BH23" i="38"/>
  <c r="BF23" i="38"/>
  <c r="BD23" i="38"/>
  <c r="BD22" i="38" s="1"/>
  <c r="BB23" i="38"/>
  <c r="BB22" i="38" s="1"/>
  <c r="BA23" i="38"/>
  <c r="AV23" i="38"/>
  <c r="AR23" i="38"/>
  <c r="AO23" i="38"/>
  <c r="AL23" i="38"/>
  <c r="AK23" i="38"/>
  <c r="AJ23" i="38"/>
  <c r="AG23" i="38"/>
  <c r="AG22" i="38" s="1"/>
  <c r="AC23" i="38"/>
  <c r="AC22" i="38" s="1"/>
  <c r="Y23" i="38"/>
  <c r="Y22" i="38" s="1"/>
  <c r="V23" i="38"/>
  <c r="S23" i="38"/>
  <c r="R23" i="38"/>
  <c r="O23" i="38" s="1"/>
  <c r="CC23" i="38" s="1"/>
  <c r="Q23" i="38"/>
  <c r="P23" i="38" s="1"/>
  <c r="N23" i="38"/>
  <c r="M23" i="38" s="1"/>
  <c r="J23" i="38"/>
  <c r="C23" i="38" s="1"/>
  <c r="I23" i="38"/>
  <c r="I22" i="38" s="1"/>
  <c r="H23" i="38"/>
  <c r="G23" i="38"/>
  <c r="F23" i="38"/>
  <c r="BS22" i="38"/>
  <c r="BQ22" i="38"/>
  <c r="BO22" i="38"/>
  <c r="BI22" i="38"/>
  <c r="BH22" i="38"/>
  <c r="BG22" i="38"/>
  <c r="BF22" i="38"/>
  <c r="BE22" i="38"/>
  <c r="BC22" i="38"/>
  <c r="AW22" i="38"/>
  <c r="AU22" i="38"/>
  <c r="AT22" i="38"/>
  <c r="AS22" i="38"/>
  <c r="AQ22" i="38"/>
  <c r="AP22" i="38"/>
  <c r="AN22" i="38"/>
  <c r="AM22" i="38"/>
  <c r="AJ22" i="38"/>
  <c r="AE22" i="38"/>
  <c r="AD22" i="38"/>
  <c r="AB22" i="38"/>
  <c r="AA22" i="38"/>
  <c r="Z22" i="38"/>
  <c r="X22" i="38"/>
  <c r="W22" i="38"/>
  <c r="V22" i="38"/>
  <c r="U22" i="38"/>
  <c r="T22" i="38"/>
  <c r="S22" i="38"/>
  <c r="R22" i="38"/>
  <c r="Q22" i="38"/>
  <c r="L22" i="38"/>
  <c r="K22" i="38"/>
  <c r="C22" i="38"/>
  <c r="BW21" i="38"/>
  <c r="BV21" i="38"/>
  <c r="BR21" i="38"/>
  <c r="BP21" i="38"/>
  <c r="BN21" i="38"/>
  <c r="BM21" i="38"/>
  <c r="BH21" i="38"/>
  <c r="BF21" i="38"/>
  <c r="BD21" i="38"/>
  <c r="BB21" i="38"/>
  <c r="BA21" i="38"/>
  <c r="AY21" i="38" s="1"/>
  <c r="AX21" i="38" s="1"/>
  <c r="AZ21" i="38"/>
  <c r="AV21" i="38"/>
  <c r="AR21" i="38"/>
  <c r="AO21" i="38"/>
  <c r="AL21" i="38"/>
  <c r="AK21" i="38"/>
  <c r="AH21" i="38" s="1"/>
  <c r="AJ21" i="38"/>
  <c r="AI21" i="38" s="1"/>
  <c r="AC21" i="38"/>
  <c r="Y21" i="38"/>
  <c r="H21" i="38" s="1"/>
  <c r="V21" i="38"/>
  <c r="S21" i="38"/>
  <c r="R21" i="38"/>
  <c r="O21" i="38" s="1"/>
  <c r="Q21" i="38"/>
  <c r="N21" i="38" s="1"/>
  <c r="J21" i="38"/>
  <c r="I21" i="38"/>
  <c r="F21" i="38"/>
  <c r="BR20" i="38"/>
  <c r="BR18" i="38" s="1"/>
  <c r="BP20" i="38"/>
  <c r="BN20" i="38"/>
  <c r="BM20" i="38"/>
  <c r="BL20" i="38" s="1"/>
  <c r="BH20" i="38"/>
  <c r="BF20" i="38"/>
  <c r="BD20" i="38"/>
  <c r="BB20" i="38"/>
  <c r="BA20" i="38"/>
  <c r="AZ20" i="38" s="1"/>
  <c r="AY20" i="38"/>
  <c r="AX20" i="38"/>
  <c r="AV20" i="38"/>
  <c r="AR20" i="38"/>
  <c r="H20" i="38" s="1"/>
  <c r="AO20" i="38"/>
  <c r="AL20" i="38"/>
  <c r="AK20" i="38"/>
  <c r="AH20" i="38" s="1"/>
  <c r="AJ20" i="38"/>
  <c r="AG20" i="38" s="1"/>
  <c r="AC20" i="38"/>
  <c r="Y20" i="38"/>
  <c r="V20" i="38"/>
  <c r="S20" i="38"/>
  <c r="R20" i="38"/>
  <c r="Q20" i="38"/>
  <c r="P20" i="38"/>
  <c r="O20" i="38"/>
  <c r="CD20" i="38" s="1"/>
  <c r="N20" i="38"/>
  <c r="J20" i="38"/>
  <c r="I20" i="38"/>
  <c r="C20" i="38"/>
  <c r="BR19" i="38"/>
  <c r="BP19" i="38"/>
  <c r="BP18" i="38" s="1"/>
  <c r="BN19" i="38"/>
  <c r="BN18" i="38" s="1"/>
  <c r="BM19" i="38"/>
  <c r="BL19" i="38"/>
  <c r="BK19" i="38"/>
  <c r="BH19" i="38"/>
  <c r="BH18" i="38" s="1"/>
  <c r="BF19" i="38"/>
  <c r="BF18" i="38" s="1"/>
  <c r="BD19" i="38"/>
  <c r="BD18" i="38" s="1"/>
  <c r="BB19" i="38"/>
  <c r="BA19" i="38"/>
  <c r="AY19" i="38" s="1"/>
  <c r="AZ19" i="38"/>
  <c r="AV19" i="38"/>
  <c r="AV18" i="38" s="1"/>
  <c r="AR19" i="38"/>
  <c r="AO19" i="38"/>
  <c r="G19" i="38" s="1"/>
  <c r="AL19" i="38"/>
  <c r="F19" i="38" s="1"/>
  <c r="AK19" i="38"/>
  <c r="AJ19" i="38"/>
  <c r="AG19" i="38" s="1"/>
  <c r="AI19" i="38"/>
  <c r="AC19" i="38"/>
  <c r="Y19" i="38"/>
  <c r="V19" i="38"/>
  <c r="S19" i="38"/>
  <c r="R19" i="38"/>
  <c r="Q19" i="38"/>
  <c r="N19" i="38"/>
  <c r="J19" i="38"/>
  <c r="I19" i="38"/>
  <c r="I18" i="38" s="1"/>
  <c r="BS18" i="38"/>
  <c r="BQ18" i="38"/>
  <c r="BO18" i="38"/>
  <c r="BO9" i="38" s="1"/>
  <c r="BO8" i="38" s="1"/>
  <c r="BI18" i="38"/>
  <c r="BG18" i="38"/>
  <c r="BE18" i="38"/>
  <c r="BC18" i="38"/>
  <c r="BB18" i="38"/>
  <c r="BA18" i="38"/>
  <c r="AW18" i="38"/>
  <c r="AW9" i="38" s="1"/>
  <c r="AU18" i="38"/>
  <c r="AT18" i="38"/>
  <c r="AS18" i="38"/>
  <c r="AQ18" i="38"/>
  <c r="AP18" i="38"/>
  <c r="AN18" i="38"/>
  <c r="AM18" i="38"/>
  <c r="AE18" i="38"/>
  <c r="AD18" i="38"/>
  <c r="AB18" i="38"/>
  <c r="AA18" i="38"/>
  <c r="Z18" i="38"/>
  <c r="X18" i="38"/>
  <c r="W18" i="38"/>
  <c r="U18" i="38"/>
  <c r="T18" i="38"/>
  <c r="L18" i="38"/>
  <c r="K18" i="38"/>
  <c r="BR17" i="38"/>
  <c r="BP17" i="38"/>
  <c r="BN17" i="38"/>
  <c r="BM17" i="38"/>
  <c r="BK17" i="38" s="1"/>
  <c r="BJ17" i="38" s="1"/>
  <c r="BL17" i="38"/>
  <c r="BH17" i="38"/>
  <c r="BF17" i="38"/>
  <c r="BF15" i="38" s="1"/>
  <c r="BD17" i="38"/>
  <c r="BB17" i="38"/>
  <c r="BA17" i="38"/>
  <c r="BA15" i="38" s="1"/>
  <c r="AV17" i="38"/>
  <c r="AR17" i="38"/>
  <c r="AO17" i="38"/>
  <c r="AL17" i="38"/>
  <c r="AK17" i="38"/>
  <c r="AJ17" i="38"/>
  <c r="AI17" i="38"/>
  <c r="AH17" i="38"/>
  <c r="AF17" i="38" s="1"/>
  <c r="AG17" i="38"/>
  <c r="AC17" i="38"/>
  <c r="AC15" i="38" s="1"/>
  <c r="Y17" i="38"/>
  <c r="V17" i="38"/>
  <c r="G17" i="38" s="1"/>
  <c r="E17" i="38" s="1"/>
  <c r="S17" i="38"/>
  <c r="R17" i="38"/>
  <c r="P17" i="38" s="1"/>
  <c r="Q17" i="38"/>
  <c r="N17" i="38" s="1"/>
  <c r="BU17" i="38" s="1"/>
  <c r="J17" i="38"/>
  <c r="I17" i="38"/>
  <c r="I15" i="38" s="1"/>
  <c r="F17" i="38"/>
  <c r="BX16" i="38"/>
  <c r="BU16" i="38"/>
  <c r="BR16" i="38"/>
  <c r="BR15" i="38" s="1"/>
  <c r="BP16" i="38"/>
  <c r="BN16" i="38"/>
  <c r="BN15" i="38" s="1"/>
  <c r="BM16" i="38"/>
  <c r="BL16" i="38" s="1"/>
  <c r="BL15" i="38" s="1"/>
  <c r="BH16" i="38"/>
  <c r="BF16" i="38"/>
  <c r="BD16" i="38"/>
  <c r="BB16" i="38"/>
  <c r="BA16" i="38"/>
  <c r="AZ16" i="38"/>
  <c r="AY16" i="38"/>
  <c r="AX16" i="38" s="1"/>
  <c r="AV16" i="38"/>
  <c r="AV15" i="38" s="1"/>
  <c r="AR16" i="38"/>
  <c r="AR15" i="38" s="1"/>
  <c r="AO16" i="38"/>
  <c r="AL16" i="38"/>
  <c r="AK16" i="38"/>
  <c r="AH16" i="38" s="1"/>
  <c r="AH15" i="38" s="1"/>
  <c r="AJ16" i="38"/>
  <c r="AJ15" i="38" s="1"/>
  <c r="AG16" i="38"/>
  <c r="AG15" i="38" s="1"/>
  <c r="AC16" i="38"/>
  <c r="Y16" i="38"/>
  <c r="V16" i="38"/>
  <c r="G16" i="38" s="1"/>
  <c r="G15" i="38" s="1"/>
  <c r="S16" i="38"/>
  <c r="R16" i="38"/>
  <c r="O16" i="38" s="1"/>
  <c r="Q16" i="38"/>
  <c r="N16" i="38" s="1"/>
  <c r="J16" i="38"/>
  <c r="I16" i="38"/>
  <c r="H16" i="38"/>
  <c r="BS15" i="38"/>
  <c r="BQ15" i="38"/>
  <c r="BP15" i="38"/>
  <c r="BO15" i="38"/>
  <c r="BI15" i="38"/>
  <c r="BH15" i="38"/>
  <c r="BG15" i="38"/>
  <c r="BE15" i="38"/>
  <c r="BD15" i="38"/>
  <c r="BC15" i="38"/>
  <c r="BB15" i="38"/>
  <c r="AW15" i="38"/>
  <c r="AU15" i="38"/>
  <c r="AT15" i="38"/>
  <c r="AS15" i="38"/>
  <c r="AQ15" i="38"/>
  <c r="AP15" i="38"/>
  <c r="AO15" i="38"/>
  <c r="AN15" i="38"/>
  <c r="AN9" i="38" s="1"/>
  <c r="AN8" i="38" s="1"/>
  <c r="AM15" i="38"/>
  <c r="AL15" i="38"/>
  <c r="AK15" i="38"/>
  <c r="AE15" i="38"/>
  <c r="AD15" i="38"/>
  <c r="AB15" i="38"/>
  <c r="AA15" i="38"/>
  <c r="Z15" i="38"/>
  <c r="X15" i="38"/>
  <c r="W15" i="38"/>
  <c r="U15" i="38"/>
  <c r="T15" i="38"/>
  <c r="Q15" i="38"/>
  <c r="N15" i="38"/>
  <c r="BV15" i="38" s="1"/>
  <c r="L15" i="38"/>
  <c r="K15" i="38"/>
  <c r="CA14" i="38"/>
  <c r="BR14" i="38"/>
  <c r="BP14" i="38"/>
  <c r="BP10" i="38" s="1"/>
  <c r="BP9" i="38" s="1"/>
  <c r="BP8" i="38" s="1"/>
  <c r="BN14" i="38"/>
  <c r="BM14" i="38"/>
  <c r="BL14" i="38"/>
  <c r="BK14" i="38"/>
  <c r="BJ14" i="38" s="1"/>
  <c r="BH14" i="38"/>
  <c r="BF14" i="38"/>
  <c r="BD14" i="38"/>
  <c r="BB14" i="38"/>
  <c r="BA14" i="38"/>
  <c r="AY14" i="38" s="1"/>
  <c r="AX14" i="38" s="1"/>
  <c r="AZ14" i="38"/>
  <c r="AV14" i="38"/>
  <c r="AR14" i="38"/>
  <c r="H14" i="38" s="1"/>
  <c r="AO14" i="38"/>
  <c r="G14" i="38" s="1"/>
  <c r="AL14" i="38"/>
  <c r="F14" i="38" s="1"/>
  <c r="AK14" i="38"/>
  <c r="AH14" i="38" s="1"/>
  <c r="AJ14" i="38"/>
  <c r="AG14" i="38" s="1"/>
  <c r="AF14" i="38" s="1"/>
  <c r="AI14" i="38"/>
  <c r="AC14" i="38"/>
  <c r="Y14" i="38"/>
  <c r="V14" i="38"/>
  <c r="S14" i="38"/>
  <c r="R14" i="38"/>
  <c r="O14" i="38" s="1"/>
  <c r="CC14" i="38" s="1"/>
  <c r="Q14" i="38"/>
  <c r="N14" i="38"/>
  <c r="M14" i="38"/>
  <c r="J14" i="38"/>
  <c r="I14" i="38"/>
  <c r="CA13" i="38"/>
  <c r="BZ13" i="38"/>
  <c r="BY13" i="38"/>
  <c r="BX13" i="38"/>
  <c r="BW13" i="38"/>
  <c r="BR13" i="38"/>
  <c r="BP13" i="38"/>
  <c r="BN13" i="38"/>
  <c r="BM13" i="38"/>
  <c r="BL13" i="38"/>
  <c r="BH13" i="38"/>
  <c r="BF13" i="38"/>
  <c r="H13" i="38" s="1"/>
  <c r="BD13" i="38"/>
  <c r="BB13" i="38"/>
  <c r="BA13" i="38"/>
  <c r="AZ13" i="38" s="1"/>
  <c r="AV13" i="38"/>
  <c r="AR13" i="38"/>
  <c r="AO13" i="38"/>
  <c r="AL13" i="38"/>
  <c r="F13" i="38" s="1"/>
  <c r="AK13" i="38"/>
  <c r="AJ13" i="38"/>
  <c r="AI13" i="38"/>
  <c r="AH13" i="38"/>
  <c r="AG13" i="38"/>
  <c r="AF13" i="38" s="1"/>
  <c r="AC13" i="38"/>
  <c r="Y13" i="38"/>
  <c r="V13" i="38"/>
  <c r="S13" i="38"/>
  <c r="R13" i="38"/>
  <c r="Q13" i="38"/>
  <c r="P13" i="38"/>
  <c r="O13" i="38"/>
  <c r="N13" i="38"/>
  <c r="BV13" i="38" s="1"/>
  <c r="J13" i="38"/>
  <c r="I13" i="38"/>
  <c r="BY12" i="38"/>
  <c r="BR12" i="38"/>
  <c r="BP12" i="38"/>
  <c r="BN12" i="38"/>
  <c r="BN10" i="38" s="1"/>
  <c r="BN9" i="38" s="1"/>
  <c r="BN8" i="38" s="1"/>
  <c r="BM12" i="38"/>
  <c r="BL12" i="38"/>
  <c r="BK12" i="38"/>
  <c r="BJ12" i="38" s="1"/>
  <c r="BH12" i="38"/>
  <c r="BF12" i="38"/>
  <c r="BD12" i="38"/>
  <c r="BB12" i="38"/>
  <c r="BB10" i="38" s="1"/>
  <c r="BB9" i="38" s="1"/>
  <c r="BB8" i="38" s="1"/>
  <c r="BA12" i="38"/>
  <c r="AV12" i="38"/>
  <c r="AR12" i="38"/>
  <c r="AO12" i="38"/>
  <c r="AL12" i="38"/>
  <c r="AK12" i="38"/>
  <c r="AJ12" i="38"/>
  <c r="AG12" i="38"/>
  <c r="AC12" i="38"/>
  <c r="Y12" i="38"/>
  <c r="V12" i="38"/>
  <c r="S12" i="38"/>
  <c r="R12" i="38"/>
  <c r="O12" i="38" s="1"/>
  <c r="CC12" i="38" s="1"/>
  <c r="Q12" i="38"/>
  <c r="P12" i="38" s="1"/>
  <c r="N12" i="38"/>
  <c r="BW12" i="38" s="1"/>
  <c r="J12" i="38"/>
  <c r="C12" i="38" s="1"/>
  <c r="I12" i="38"/>
  <c r="H12" i="38"/>
  <c r="G12" i="38"/>
  <c r="F12" i="38"/>
  <c r="E12" i="38" s="1"/>
  <c r="BW11" i="38"/>
  <c r="BU11" i="38"/>
  <c r="BR11" i="38"/>
  <c r="BP11" i="38"/>
  <c r="BN11" i="38"/>
  <c r="BM11" i="38"/>
  <c r="BK11" i="38" s="1"/>
  <c r="BL11" i="38"/>
  <c r="BH11" i="38"/>
  <c r="BH10" i="38" s="1"/>
  <c r="BF11" i="38"/>
  <c r="BF10" i="38" s="1"/>
  <c r="BF9" i="38" s="1"/>
  <c r="BF8" i="38" s="1"/>
  <c r="BD11" i="38"/>
  <c r="BB11" i="38"/>
  <c r="BA11" i="38"/>
  <c r="AZ11" i="38" s="1"/>
  <c r="AY11" i="38"/>
  <c r="AV11" i="38"/>
  <c r="AR11" i="38"/>
  <c r="AO11" i="38"/>
  <c r="AL11" i="38"/>
  <c r="AL10" i="38" s="1"/>
  <c r="AK11" i="38"/>
  <c r="AJ11" i="38"/>
  <c r="AI11" i="38"/>
  <c r="AH11" i="38"/>
  <c r="AF11" i="38" s="1"/>
  <c r="AG11" i="38"/>
  <c r="AC11" i="38"/>
  <c r="Y11" i="38"/>
  <c r="V11" i="38"/>
  <c r="S11" i="38"/>
  <c r="R11" i="38"/>
  <c r="P11" i="38" s="1"/>
  <c r="Q11" i="38"/>
  <c r="N11" i="38" s="1"/>
  <c r="J11" i="38"/>
  <c r="I11" i="38"/>
  <c r="I10" i="38" s="1"/>
  <c r="F11" i="38"/>
  <c r="BX10" i="38"/>
  <c r="BU10" i="38"/>
  <c r="BS10" i="38"/>
  <c r="BS9" i="38" s="1"/>
  <c r="BR10" i="38"/>
  <c r="BQ10" i="38"/>
  <c r="BO10" i="38"/>
  <c r="BI10" i="38"/>
  <c r="BI9" i="38" s="1"/>
  <c r="BG10" i="38"/>
  <c r="BE10" i="38"/>
  <c r="BD10" i="38"/>
  <c r="BC10" i="38"/>
  <c r="BC9" i="38" s="1"/>
  <c r="BC8" i="38" s="1"/>
  <c r="AW10" i="38"/>
  <c r="AV10" i="38"/>
  <c r="AU10" i="38"/>
  <c r="AU9" i="38" s="1"/>
  <c r="AU8" i="38" s="1"/>
  <c r="AT10" i="38"/>
  <c r="AS10" i="38"/>
  <c r="AS9" i="38" s="1"/>
  <c r="AS8" i="38" s="1"/>
  <c r="AQ10" i="38"/>
  <c r="AP10" i="38"/>
  <c r="AN10" i="38"/>
  <c r="AM10" i="38"/>
  <c r="AE10" i="38"/>
  <c r="AE9" i="38" s="1"/>
  <c r="AD10" i="38"/>
  <c r="AD9" i="38" s="1"/>
  <c r="AD8" i="38" s="1"/>
  <c r="AC10" i="38"/>
  <c r="AB10" i="38"/>
  <c r="AB9" i="38" s="1"/>
  <c r="AB8" i="38" s="1"/>
  <c r="AA10" i="38"/>
  <c r="Z10" i="38"/>
  <c r="X10" i="38"/>
  <c r="W10" i="38"/>
  <c r="U10" i="38"/>
  <c r="T10" i="38"/>
  <c r="S10" i="38"/>
  <c r="N10" i="38"/>
  <c r="BY10" i="38" s="1"/>
  <c r="L10" i="38"/>
  <c r="K10" i="38"/>
  <c r="BE9" i="38"/>
  <c r="AQ9" i="38"/>
  <c r="AQ8" i="38" s="1"/>
  <c r="AM9" i="38"/>
  <c r="AM8" i="38" s="1"/>
  <c r="X9" i="38"/>
  <c r="W9" i="38"/>
  <c r="K9" i="38"/>
  <c r="AW8" i="38"/>
  <c r="BR53" i="39" l="1"/>
  <c r="BS37" i="38"/>
  <c r="BL56" i="39"/>
  <c r="BN57" i="39"/>
  <c r="BM56" i="39"/>
  <c r="BN56" i="39"/>
  <c r="BL54" i="39"/>
  <c r="BN55" i="39"/>
  <c r="BM54" i="39"/>
  <c r="BH57" i="39"/>
  <c r="BH56" i="39"/>
  <c r="BH55" i="39"/>
  <c r="CX53" i="38"/>
  <c r="BH54" i="39"/>
  <c r="BI52" i="39"/>
  <c r="BH53" i="39"/>
  <c r="BF53" i="39"/>
  <c r="AZ57" i="39"/>
  <c r="BB56" i="39"/>
  <c r="BB55" i="39"/>
  <c r="AZ53" i="39"/>
  <c r="F56" i="38"/>
  <c r="BA53" i="39"/>
  <c r="F54" i="39"/>
  <c r="F55" i="38"/>
  <c r="E55" i="38" s="1"/>
  <c r="D55" i="38" s="1"/>
  <c r="BB54" i="39"/>
  <c r="BC37" i="38"/>
  <c r="AY53" i="38"/>
  <c r="AY53" i="39" s="1"/>
  <c r="C54" i="38"/>
  <c r="AV57" i="39"/>
  <c r="AV56" i="39"/>
  <c r="AV55" i="39"/>
  <c r="AV53" i="39"/>
  <c r="AV54" i="39"/>
  <c r="C55" i="38"/>
  <c r="C57" i="38"/>
  <c r="BS51" i="40"/>
  <c r="BS51" i="39" s="1"/>
  <c r="BS52" i="39"/>
  <c r="BK56" i="40"/>
  <c r="BL57" i="40"/>
  <c r="BL57" i="39" s="1"/>
  <c r="BM57" i="39"/>
  <c r="BK54" i="40"/>
  <c r="BL55" i="40"/>
  <c r="BL55" i="39" s="1"/>
  <c r="BM55" i="39"/>
  <c r="BO51" i="40"/>
  <c r="BO51" i="39" s="1"/>
  <c r="BI51" i="40"/>
  <c r="BF52" i="40"/>
  <c r="BF52" i="39" s="1"/>
  <c r="BG51" i="40"/>
  <c r="BG52" i="39"/>
  <c r="AY57" i="40"/>
  <c r="BA57" i="39"/>
  <c r="F57" i="40"/>
  <c r="AZ56" i="40"/>
  <c r="AZ56" i="39" s="1"/>
  <c r="BA56" i="39"/>
  <c r="F55" i="40"/>
  <c r="AY55" i="40"/>
  <c r="BA55" i="39"/>
  <c r="AZ54" i="40"/>
  <c r="AZ54" i="39" s="1"/>
  <c r="BA54" i="39"/>
  <c r="BC51" i="40"/>
  <c r="BC51" i="39" s="1"/>
  <c r="AZ52" i="40"/>
  <c r="BB52" i="40"/>
  <c r="BB53" i="39"/>
  <c r="AW51" i="40"/>
  <c r="AW52" i="39"/>
  <c r="C54" i="40"/>
  <c r="C56" i="40"/>
  <c r="C55" i="40"/>
  <c r="C57" i="40"/>
  <c r="AY218" i="40"/>
  <c r="BA218" i="39"/>
  <c r="H217" i="40"/>
  <c r="H217" i="39" s="1"/>
  <c r="G217" i="40"/>
  <c r="G217" i="39" s="1"/>
  <c r="AZ217" i="40"/>
  <c r="AZ217" i="39" s="1"/>
  <c r="BA217" i="39"/>
  <c r="AY217" i="40"/>
  <c r="H216" i="40"/>
  <c r="H216" i="39" s="1"/>
  <c r="AY216" i="40"/>
  <c r="BA216" i="39"/>
  <c r="F216" i="40"/>
  <c r="BB216" i="39"/>
  <c r="H215" i="40"/>
  <c r="H215" i="39" s="1"/>
  <c r="AX215" i="40"/>
  <c r="AX215" i="39" s="1"/>
  <c r="AY215" i="39"/>
  <c r="H214" i="40"/>
  <c r="H214" i="39" s="1"/>
  <c r="E214" i="40"/>
  <c r="BC209" i="40"/>
  <c r="BC209" i="39" s="1"/>
  <c r="AY214" i="40"/>
  <c r="BA214" i="39"/>
  <c r="AZ212" i="40"/>
  <c r="AZ212" i="39" s="1"/>
  <c r="BE209" i="40"/>
  <c r="BE209" i="39" s="1"/>
  <c r="BG209" i="40"/>
  <c r="BG210" i="39"/>
  <c r="AX211" i="40"/>
  <c r="AX211" i="39" s="1"/>
  <c r="AY211" i="39"/>
  <c r="AZ211" i="40"/>
  <c r="AZ211" i="39" s="1"/>
  <c r="BA211" i="39"/>
  <c r="C215" i="40"/>
  <c r="C215" i="39" s="1"/>
  <c r="AW209" i="40"/>
  <c r="AW210" i="39"/>
  <c r="AO147" i="40"/>
  <c r="AO147" i="39" s="1"/>
  <c r="G148" i="40"/>
  <c r="AG148" i="39"/>
  <c r="AF148" i="40"/>
  <c r="AF148" i="39" s="1"/>
  <c r="G147" i="40"/>
  <c r="G147" i="39" s="1"/>
  <c r="G148" i="39"/>
  <c r="AG147" i="40"/>
  <c r="CE147" i="40" s="1"/>
  <c r="AH147" i="40"/>
  <c r="AH147" i="39" s="1"/>
  <c r="AI147" i="40"/>
  <c r="AI147" i="39" s="1"/>
  <c r="AI148" i="39"/>
  <c r="AJ147" i="40"/>
  <c r="AJ148" i="39"/>
  <c r="AK147" i="40"/>
  <c r="AK147" i="39" s="1"/>
  <c r="AK148" i="39"/>
  <c r="CG148" i="40"/>
  <c r="CH148" i="40"/>
  <c r="CI148" i="40"/>
  <c r="CJ148" i="40"/>
  <c r="CK148" i="40"/>
  <c r="AF147" i="40"/>
  <c r="AF147" i="39" s="1"/>
  <c r="W105" i="40"/>
  <c r="W105" i="39" s="1"/>
  <c r="W110" i="39"/>
  <c r="G114" i="40"/>
  <c r="G114" i="39" s="1"/>
  <c r="N114" i="40"/>
  <c r="Q114" i="39"/>
  <c r="T105" i="40"/>
  <c r="T105" i="39" s="1"/>
  <c r="T110" i="39"/>
  <c r="BW114" i="40"/>
  <c r="P110" i="40"/>
  <c r="P110" i="39" s="1"/>
  <c r="H168" i="40"/>
  <c r="AL166" i="40"/>
  <c r="AL166" i="39" s="1"/>
  <c r="AN166" i="40"/>
  <c r="AN166" i="39" s="1"/>
  <c r="AG168" i="40"/>
  <c r="AG168" i="39" s="1"/>
  <c r="AH168" i="40"/>
  <c r="AI168" i="40"/>
  <c r="AJ166" i="40"/>
  <c r="AJ166" i="39" s="1"/>
  <c r="AK166" i="40"/>
  <c r="AK166" i="39" s="1"/>
  <c r="AA38" i="40"/>
  <c r="AA38" i="39" s="1"/>
  <c r="H45" i="40"/>
  <c r="H45" i="39" s="1"/>
  <c r="BV45" i="40"/>
  <c r="N45" i="39"/>
  <c r="P45" i="40"/>
  <c r="P45" i="39" s="1"/>
  <c r="Q45" i="39"/>
  <c r="O45" i="40"/>
  <c r="CD45" i="40" s="1"/>
  <c r="R45" i="39"/>
  <c r="AU229" i="40"/>
  <c r="AU229" i="39" s="1"/>
  <c r="AU230" i="39"/>
  <c r="I230" i="40"/>
  <c r="AU222" i="40"/>
  <c r="AU222" i="39" s="1"/>
  <c r="AB223" i="40"/>
  <c r="AB223" i="39" s="1"/>
  <c r="AB224" i="39"/>
  <c r="I224" i="40"/>
  <c r="I225" i="39"/>
  <c r="BX225" i="40"/>
  <c r="BY225" i="40"/>
  <c r="Q223" i="40"/>
  <c r="Q223" i="39" s="1"/>
  <c r="V224" i="40"/>
  <c r="N224" i="40"/>
  <c r="N224" i="39" s="1"/>
  <c r="T223" i="40"/>
  <c r="T223" i="39" s="1"/>
  <c r="F225" i="40"/>
  <c r="F225" i="39" s="1"/>
  <c r="BW225" i="40"/>
  <c r="P225" i="40"/>
  <c r="Q225" i="39"/>
  <c r="BV225" i="40"/>
  <c r="N225" i="39"/>
  <c r="BO37" i="40"/>
  <c r="BO37" i="39" s="1"/>
  <c r="N204" i="40"/>
  <c r="O182" i="40"/>
  <c r="CA183" i="40"/>
  <c r="BZ183" i="40"/>
  <c r="CB183" i="40"/>
  <c r="CC183" i="40"/>
  <c r="CD182" i="40"/>
  <c r="Q182" i="40"/>
  <c r="Q181" i="40" s="1"/>
  <c r="R182" i="40"/>
  <c r="R181" i="40" s="1"/>
  <c r="CC182" i="40"/>
  <c r="S182" i="40"/>
  <c r="S181" i="40" s="1"/>
  <c r="N183" i="40"/>
  <c r="BV183" i="40" s="1"/>
  <c r="P10" i="40"/>
  <c r="BX12" i="40"/>
  <c r="M12" i="40"/>
  <c r="BY12" i="40"/>
  <c r="N10" i="40"/>
  <c r="BW12" i="40"/>
  <c r="BV12" i="40"/>
  <c r="BU12" i="40"/>
  <c r="E16" i="40"/>
  <c r="F15" i="40"/>
  <c r="BB9" i="40"/>
  <c r="BB8" i="40" s="1"/>
  <c r="AL38" i="40"/>
  <c r="L8" i="40"/>
  <c r="M10" i="40"/>
  <c r="BY10" i="40"/>
  <c r="C22" i="40"/>
  <c r="BD8" i="40"/>
  <c r="BN9" i="40"/>
  <c r="BN8" i="40" s="1"/>
  <c r="AZ10" i="40"/>
  <c r="AZ9" i="40" s="1"/>
  <c r="AZ8" i="40" s="1"/>
  <c r="BP9" i="40"/>
  <c r="BP8" i="40" s="1"/>
  <c r="E14" i="40"/>
  <c r="D14" i="40" s="1"/>
  <c r="B14" i="40" s="1"/>
  <c r="D12" i="40"/>
  <c r="BJ16" i="40"/>
  <c r="BJ15" i="40" s="1"/>
  <c r="BK15" i="40"/>
  <c r="R9" i="40"/>
  <c r="R8" i="40" s="1"/>
  <c r="BJ19" i="40"/>
  <c r="E11" i="40"/>
  <c r="AI15" i="40"/>
  <c r="V10" i="40"/>
  <c r="G18" i="40"/>
  <c r="BK22" i="40"/>
  <c r="BV24" i="40"/>
  <c r="AK52" i="40"/>
  <c r="AH54" i="40"/>
  <c r="AF54" i="40" s="1"/>
  <c r="AK10" i="40"/>
  <c r="BM10" i="40"/>
  <c r="CD11" i="40"/>
  <c r="BY13" i="40"/>
  <c r="AO15" i="40"/>
  <c r="AO9" i="40" s="1"/>
  <c r="AO8" i="40" s="1"/>
  <c r="CB17" i="40"/>
  <c r="R18" i="40"/>
  <c r="G20" i="40"/>
  <c r="E20" i="40" s="1"/>
  <c r="D20" i="40" s="1"/>
  <c r="B20" i="40" s="1"/>
  <c r="CB24" i="40"/>
  <c r="CA24" i="40"/>
  <c r="BZ24" i="40"/>
  <c r="K25" i="40"/>
  <c r="BY30" i="40"/>
  <c r="BX30" i="40"/>
  <c r="BV30" i="40"/>
  <c r="BA29" i="40"/>
  <c r="BA28" i="40" s="1"/>
  <c r="AZ30" i="40"/>
  <c r="AZ29" i="40" s="1"/>
  <c r="AZ28" i="40" s="1"/>
  <c r="N34" i="40"/>
  <c r="BV34" i="40" s="1"/>
  <c r="BV35" i="40"/>
  <c r="AC39" i="40"/>
  <c r="AC38" i="40" s="1"/>
  <c r="P43" i="40"/>
  <c r="N43" i="40"/>
  <c r="T51" i="40"/>
  <c r="G56" i="40"/>
  <c r="Q18" i="40"/>
  <c r="AI18" i="40"/>
  <c r="CB32" i="40"/>
  <c r="X31" i="40"/>
  <c r="CC10" i="40"/>
  <c r="CB14" i="40"/>
  <c r="BZ14" i="40"/>
  <c r="BM15" i="40"/>
  <c r="AF17" i="40"/>
  <c r="CC17" i="40"/>
  <c r="AJ18" i="40"/>
  <c r="BA18" i="40"/>
  <c r="BA9" i="40" s="1"/>
  <c r="BA8" i="40" s="1"/>
  <c r="AK18" i="40"/>
  <c r="AH19" i="40"/>
  <c r="AH18" i="40" s="1"/>
  <c r="BL19" i="40"/>
  <c r="BL18" i="40" s="1"/>
  <c r="BL9" i="40" s="1"/>
  <c r="BL8" i="40" s="1"/>
  <c r="BM18" i="40"/>
  <c r="BU22" i="40"/>
  <c r="CC24" i="40"/>
  <c r="L25" i="40"/>
  <c r="BY29" i="40"/>
  <c r="Z31" i="40"/>
  <c r="S35" i="40"/>
  <c r="S34" i="40" s="1"/>
  <c r="F36" i="40"/>
  <c r="BS37" i="40"/>
  <c r="BS37" i="39" s="1"/>
  <c r="BW45" i="40"/>
  <c r="V44" i="40"/>
  <c r="G45" i="40"/>
  <c r="P47" i="40"/>
  <c r="Q44" i="40"/>
  <c r="Q44" i="39" s="1"/>
  <c r="N47" i="40"/>
  <c r="U37" i="40"/>
  <c r="U37" i="39" s="1"/>
  <c r="C53" i="40"/>
  <c r="J52" i="40"/>
  <c r="J51" i="40" s="1"/>
  <c r="CG132" i="40"/>
  <c r="CF132" i="40"/>
  <c r="CE132" i="40"/>
  <c r="CI132" i="40"/>
  <c r="CH132" i="40"/>
  <c r="AF132" i="40"/>
  <c r="AF131" i="40" s="1"/>
  <c r="AG131" i="40"/>
  <c r="BF131" i="40"/>
  <c r="BF130" i="40" s="1"/>
  <c r="H132" i="40"/>
  <c r="H131" i="40" s="1"/>
  <c r="M24" i="40"/>
  <c r="M22" i="40" s="1"/>
  <c r="BY24" i="40"/>
  <c r="BX24" i="40"/>
  <c r="BU24" i="40"/>
  <c r="G54" i="40"/>
  <c r="E54" i="40" s="1"/>
  <c r="BP52" i="40"/>
  <c r="BD79" i="40"/>
  <c r="G80" i="40"/>
  <c r="AH81" i="40"/>
  <c r="AK79" i="40"/>
  <c r="Y10" i="40"/>
  <c r="CD10" i="40"/>
  <c r="C12" i="40"/>
  <c r="B12" i="40" s="1"/>
  <c r="AY12" i="40"/>
  <c r="G13" i="40"/>
  <c r="G10" i="40" s="1"/>
  <c r="AG13" i="40"/>
  <c r="AF13" i="40" s="1"/>
  <c r="CB13" i="40"/>
  <c r="AJ15" i="40"/>
  <c r="H17" i="40"/>
  <c r="D17" i="40" s="1"/>
  <c r="BB18" i="40"/>
  <c r="BY23" i="40"/>
  <c r="BX23" i="40"/>
  <c r="BV23" i="40"/>
  <c r="H23" i="40"/>
  <c r="AY24" i="40"/>
  <c r="AX24" i="40" s="1"/>
  <c r="AX22" i="40" s="1"/>
  <c r="BA22" i="40"/>
  <c r="CD24" i="40"/>
  <c r="AG26" i="40"/>
  <c r="AG25" i="40" s="1"/>
  <c r="BX35" i="40"/>
  <c r="T34" i="40"/>
  <c r="G36" i="40"/>
  <c r="G35" i="40" s="1"/>
  <c r="G34" i="40" s="1"/>
  <c r="BW36" i="40"/>
  <c r="CD47" i="40"/>
  <c r="CA47" i="40"/>
  <c r="BZ47" i="40"/>
  <c r="CC47" i="40"/>
  <c r="CB47" i="40"/>
  <c r="E48" i="40"/>
  <c r="D48" i="40" s="1"/>
  <c r="B48" i="40" s="1"/>
  <c r="I52" i="40"/>
  <c r="I51" i="40" s="1"/>
  <c r="I37" i="40" s="1"/>
  <c r="BB73" i="40"/>
  <c r="F77" i="40"/>
  <c r="E77" i="40" s="1"/>
  <c r="D77" i="40" s="1"/>
  <c r="AK15" i="40"/>
  <c r="AY16" i="40"/>
  <c r="BU16" i="40"/>
  <c r="N19" i="40"/>
  <c r="M20" i="40"/>
  <c r="AJ22" i="40"/>
  <c r="AY22" i="40"/>
  <c r="BZ23" i="40"/>
  <c r="O22" i="40"/>
  <c r="Z38" i="40"/>
  <c r="Z38" i="39" s="1"/>
  <c r="F41" i="40"/>
  <c r="E41" i="40" s="1"/>
  <c r="D41" i="40" s="1"/>
  <c r="B41" i="40" s="1"/>
  <c r="AV52" i="40"/>
  <c r="CX64" i="40"/>
  <c r="CV64" i="40"/>
  <c r="CU64" i="40"/>
  <c r="CT64" i="40"/>
  <c r="CW64" i="40"/>
  <c r="P73" i="40"/>
  <c r="AJ10" i="40"/>
  <c r="AX30" i="40"/>
  <c r="AX29" i="40" s="1"/>
  <c r="AX28" i="40" s="1"/>
  <c r="AY29" i="40"/>
  <c r="AY28" i="40" s="1"/>
  <c r="CD33" i="40"/>
  <c r="CC33" i="40"/>
  <c r="CB33" i="40"/>
  <c r="CA33" i="40"/>
  <c r="BZ33" i="40"/>
  <c r="O32" i="40"/>
  <c r="V38" i="40"/>
  <c r="BU14" i="40"/>
  <c r="AL15" i="40"/>
  <c r="AL9" i="40" s="1"/>
  <c r="AL8" i="40" s="1"/>
  <c r="AZ16" i="40"/>
  <c r="AZ15" i="40" s="1"/>
  <c r="BV16" i="40"/>
  <c r="C17" i="40"/>
  <c r="N22" i="40"/>
  <c r="AK22" i="40"/>
  <c r="P22" i="40"/>
  <c r="T25" i="40"/>
  <c r="CD26" i="40"/>
  <c r="BW32" i="40"/>
  <c r="AF33" i="40"/>
  <c r="AF32" i="40" s="1"/>
  <c r="AF31" i="40" s="1"/>
  <c r="BW35" i="40"/>
  <c r="V34" i="40"/>
  <c r="BY35" i="40"/>
  <c r="AF40" i="40"/>
  <c r="AF39" i="40" s="1"/>
  <c r="BF39" i="40"/>
  <c r="BF38" i="40" s="1"/>
  <c r="BE37" i="40"/>
  <c r="BM96" i="40"/>
  <c r="BM95" i="40" s="1"/>
  <c r="BL97" i="40"/>
  <c r="BL96" i="40" s="1"/>
  <c r="BL95" i="40" s="1"/>
  <c r="BK97" i="40"/>
  <c r="AG22" i="40"/>
  <c r="AF23" i="40"/>
  <c r="M33" i="40"/>
  <c r="M32" i="40" s="1"/>
  <c r="M31" i="40" s="1"/>
  <c r="BV33" i="40"/>
  <c r="BU33" i="40"/>
  <c r="N32" i="40"/>
  <c r="BY32" i="40" s="1"/>
  <c r="AG81" i="40"/>
  <c r="AF81" i="40" s="1"/>
  <c r="AI81" i="40"/>
  <c r="AI79" i="40" s="1"/>
  <c r="BW16" i="40"/>
  <c r="P20" i="40"/>
  <c r="P18" i="40" s="1"/>
  <c r="O20" i="40"/>
  <c r="BX22" i="40"/>
  <c r="G24" i="40"/>
  <c r="E24" i="40" s="1"/>
  <c r="D24" i="40" s="1"/>
  <c r="B24" i="40" s="1"/>
  <c r="CC42" i="40"/>
  <c r="CB42" i="40"/>
  <c r="BZ42" i="40"/>
  <c r="CA42" i="40"/>
  <c r="O39" i="40"/>
  <c r="CB39" i="40" s="1"/>
  <c r="AI150" i="40"/>
  <c r="AI149" i="40" s="1"/>
  <c r="AH150" i="40"/>
  <c r="AK149" i="40"/>
  <c r="BZ12" i="40"/>
  <c r="BW14" i="40"/>
  <c r="C30" i="40"/>
  <c r="AC29" i="40"/>
  <c r="AC28" i="40" s="1"/>
  <c r="CB35" i="40"/>
  <c r="C36" i="40"/>
  <c r="BJ36" i="40"/>
  <c r="BJ35" i="40" s="1"/>
  <c r="BJ34" i="40" s="1"/>
  <c r="BK35" i="40"/>
  <c r="BK34" i="40" s="1"/>
  <c r="J38" i="40"/>
  <c r="BP39" i="40"/>
  <c r="CV41" i="40"/>
  <c r="H61" i="40"/>
  <c r="D61" i="40" s="1"/>
  <c r="L51" i="40"/>
  <c r="H79" i="40"/>
  <c r="AG18" i="40"/>
  <c r="V28" i="40"/>
  <c r="BW28" i="40" s="1"/>
  <c r="BW29" i="40"/>
  <c r="BY40" i="40"/>
  <c r="BX40" i="40"/>
  <c r="BW40" i="40"/>
  <c r="M40" i="40"/>
  <c r="N39" i="40"/>
  <c r="BV40" i="40"/>
  <c r="AF50" i="40"/>
  <c r="AF49" i="40" s="1"/>
  <c r="AG49" i="40"/>
  <c r="AH52" i="40"/>
  <c r="CC26" i="40"/>
  <c r="E40" i="40"/>
  <c r="F39" i="40"/>
  <c r="K51" i="40"/>
  <c r="BX17" i="40"/>
  <c r="BV17" i="40"/>
  <c r="H24" i="40"/>
  <c r="Y22" i="40"/>
  <c r="BU32" i="40"/>
  <c r="BL33" i="40"/>
  <c r="BL32" i="40" s="1"/>
  <c r="BL31" i="40" s="1"/>
  <c r="BM32" i="40"/>
  <c r="BM31" i="40" s="1"/>
  <c r="BK33" i="40"/>
  <c r="AG35" i="40"/>
  <c r="AG34" i="40" s="1"/>
  <c r="F47" i="40"/>
  <c r="BN44" i="40"/>
  <c r="AR10" i="40"/>
  <c r="BW11" i="40"/>
  <c r="CA12" i="40"/>
  <c r="BY16" i="40"/>
  <c r="S18" i="40"/>
  <c r="S9" i="40" s="1"/>
  <c r="S8" i="40" s="1"/>
  <c r="F19" i="40"/>
  <c r="AY18" i="40"/>
  <c r="BW22" i="40"/>
  <c r="S22" i="40"/>
  <c r="F23" i="40"/>
  <c r="AI30" i="40"/>
  <c r="AI29" i="40" s="1"/>
  <c r="AI28" i="40" s="1"/>
  <c r="AG30" i="40"/>
  <c r="BZ32" i="40"/>
  <c r="L31" i="40"/>
  <c r="CD32" i="40"/>
  <c r="AH36" i="40"/>
  <c r="AH35" i="40" s="1"/>
  <c r="AH34" i="40" s="1"/>
  <c r="AK35" i="40"/>
  <c r="AK34" i="40" s="1"/>
  <c r="BX39" i="40"/>
  <c r="H39" i="40"/>
  <c r="BK46" i="40"/>
  <c r="BM44" i="40"/>
  <c r="BL46" i="40"/>
  <c r="BL44" i="40" s="1"/>
  <c r="AI47" i="40"/>
  <c r="AG47" i="40"/>
  <c r="AF47" i="40" s="1"/>
  <c r="AJ44" i="40"/>
  <c r="BW52" i="40"/>
  <c r="Q10" i="40"/>
  <c r="Q9" i="40" s="1"/>
  <c r="Q8" i="40" s="1"/>
  <c r="BX11" i="40"/>
  <c r="CB12" i="40"/>
  <c r="BY14" i="40"/>
  <c r="H16" i="40"/>
  <c r="H15" i="40" s="1"/>
  <c r="BZ16" i="40"/>
  <c r="H20" i="40"/>
  <c r="H18" i="40" s="1"/>
  <c r="G23" i="40"/>
  <c r="G22" i="40" s="1"/>
  <c r="BW23" i="40"/>
  <c r="CD23" i="40"/>
  <c r="AF24" i="40"/>
  <c r="C27" i="40"/>
  <c r="J26" i="40"/>
  <c r="J25" i="40" s="1"/>
  <c r="J8" i="40" s="1"/>
  <c r="AK29" i="40"/>
  <c r="AK28" i="40" s="1"/>
  <c r="AH30" i="40"/>
  <c r="AH29" i="40" s="1"/>
  <c r="AH28" i="40" s="1"/>
  <c r="BZ39" i="40"/>
  <c r="L38" i="40"/>
  <c r="BN38" i="40"/>
  <c r="F56" i="40"/>
  <c r="B59" i="40"/>
  <c r="Y62" i="40"/>
  <c r="G67" i="40"/>
  <c r="BW67" i="40"/>
  <c r="V62" i="40"/>
  <c r="CT87" i="40"/>
  <c r="CX87" i="40"/>
  <c r="CW87" i="40"/>
  <c r="AG99" i="40"/>
  <c r="AG98" i="40" s="1"/>
  <c r="AF100" i="40"/>
  <c r="AF99" i="40" s="1"/>
  <c r="AF98" i="40" s="1"/>
  <c r="BL100" i="40"/>
  <c r="BL99" i="40" s="1"/>
  <c r="BL98" i="40" s="1"/>
  <c r="BK100" i="40"/>
  <c r="BM99" i="40"/>
  <c r="BM98" i="40" s="1"/>
  <c r="BX29" i="40"/>
  <c r="N28" i="40"/>
  <c r="BV28" i="40" s="1"/>
  <c r="BV29" i="40"/>
  <c r="BB62" i="40"/>
  <c r="F66" i="40"/>
  <c r="E66" i="40" s="1"/>
  <c r="D66" i="40" s="1"/>
  <c r="O10" i="40"/>
  <c r="BV11" i="40"/>
  <c r="BX16" i="40"/>
  <c r="CD19" i="40"/>
  <c r="CC19" i="40"/>
  <c r="CB19" i="40"/>
  <c r="CA19" i="40"/>
  <c r="BZ19" i="40"/>
  <c r="F27" i="40"/>
  <c r="AG11" i="40"/>
  <c r="CC12" i="40"/>
  <c r="CA14" i="40"/>
  <c r="N15" i="40"/>
  <c r="BW15" i="40" s="1"/>
  <c r="AH16" i="40"/>
  <c r="CA16" i="40"/>
  <c r="BU17" i="40"/>
  <c r="B21" i="40"/>
  <c r="Q26" i="40"/>
  <c r="Q25" i="40" s="1"/>
  <c r="P27" i="40"/>
  <c r="P26" i="40" s="1"/>
  <c r="P25" i="40" s="1"/>
  <c r="N27" i="40"/>
  <c r="R32" i="40"/>
  <c r="R31" i="40" s="1"/>
  <c r="AA34" i="40"/>
  <c r="CD35" i="40"/>
  <c r="Q39" i="40"/>
  <c r="Q38" i="40" s="1"/>
  <c r="Q38" i="39" s="1"/>
  <c r="AI44" i="40"/>
  <c r="AI38" i="40" s="1"/>
  <c r="H54" i="40"/>
  <c r="AC73" i="40"/>
  <c r="C76" i="40"/>
  <c r="CU87" i="40"/>
  <c r="BB91" i="40"/>
  <c r="BB90" i="40" s="1"/>
  <c r="F94" i="40"/>
  <c r="E94" i="40" s="1"/>
  <c r="BZ11" i="40"/>
  <c r="BK12" i="40"/>
  <c r="CC14" i="40"/>
  <c r="O15" i="40"/>
  <c r="C16" i="40"/>
  <c r="CB16" i="40"/>
  <c r="BW17" i="40"/>
  <c r="C19" i="40"/>
  <c r="AC22" i="40"/>
  <c r="AC9" i="40" s="1"/>
  <c r="AC8" i="40" s="1"/>
  <c r="AI24" i="40"/>
  <c r="AH24" i="40"/>
  <c r="AH22" i="40" s="1"/>
  <c r="O26" i="40"/>
  <c r="CD27" i="40"/>
  <c r="CC27" i="40"/>
  <c r="CB27" i="40"/>
  <c r="BZ27" i="40"/>
  <c r="F29" i="40"/>
  <c r="F28" i="40" s="1"/>
  <c r="E30" i="40"/>
  <c r="BX32" i="40"/>
  <c r="BX33" i="40"/>
  <c r="BY36" i="40"/>
  <c r="BX36" i="40"/>
  <c r="BV36" i="40"/>
  <c r="M36" i="40"/>
  <c r="M35" i="40" s="1"/>
  <c r="M34" i="40" s="1"/>
  <c r="H36" i="40"/>
  <c r="H35" i="40" s="1"/>
  <c r="H34" i="40" s="1"/>
  <c r="CD42" i="40"/>
  <c r="AI52" i="40"/>
  <c r="AC51" i="40"/>
  <c r="H57" i="40"/>
  <c r="Y52" i="40"/>
  <c r="AH62" i="40"/>
  <c r="CV63" i="40"/>
  <c r="CT63" i="40"/>
  <c r="CU63" i="40"/>
  <c r="BL75" i="40"/>
  <c r="BK75" i="40"/>
  <c r="BJ75" i="40" s="1"/>
  <c r="H84" i="40"/>
  <c r="Y79" i="40"/>
  <c r="BL93" i="40"/>
  <c r="BK93" i="40"/>
  <c r="BJ93" i="40" s="1"/>
  <c r="BU13" i="40"/>
  <c r="AI14" i="40"/>
  <c r="AI10" i="40" s="1"/>
  <c r="AI9" i="40" s="1"/>
  <c r="AI8" i="40" s="1"/>
  <c r="CD14" i="40"/>
  <c r="BY17" i="40"/>
  <c r="AG21" i="40"/>
  <c r="AF21" i="40" s="1"/>
  <c r="CD22" i="40"/>
  <c r="AI23" i="40"/>
  <c r="AI22" i="40" s="1"/>
  <c r="U28" i="40"/>
  <c r="BU30" i="40"/>
  <c r="P33" i="40"/>
  <c r="P32" i="40" s="1"/>
  <c r="P31" i="40" s="1"/>
  <c r="AV32" i="40"/>
  <c r="AV31" i="40" s="1"/>
  <c r="AV8" i="40" s="1"/>
  <c r="C33" i="40"/>
  <c r="BY33" i="40"/>
  <c r="BU35" i="40"/>
  <c r="P40" i="40"/>
  <c r="BU40" i="40"/>
  <c r="BY52" i="40"/>
  <c r="BN52" i="40"/>
  <c r="G65" i="40"/>
  <c r="AO62" i="40"/>
  <c r="Y91" i="40"/>
  <c r="Y90" i="40" s="1"/>
  <c r="H94" i="40"/>
  <c r="CD43" i="40"/>
  <c r="CB43" i="40"/>
  <c r="BZ43" i="40"/>
  <c r="CC43" i="40"/>
  <c r="M46" i="40"/>
  <c r="BY46" i="40"/>
  <c r="BX46" i="40"/>
  <c r="BV46" i="40"/>
  <c r="BU46" i="40"/>
  <c r="AZ46" i="40"/>
  <c r="AZ44" i="40" s="1"/>
  <c r="AY46" i="40"/>
  <c r="AX46" i="40" s="1"/>
  <c r="BA44" i="40"/>
  <c r="G48" i="40"/>
  <c r="BW48" i="40"/>
  <c r="R49" i="40"/>
  <c r="P50" i="40"/>
  <c r="P49" i="40" s="1"/>
  <c r="O50" i="40"/>
  <c r="AY50" i="40"/>
  <c r="BA49" i="40"/>
  <c r="G69" i="40"/>
  <c r="BW69" i="40"/>
  <c r="CT72" i="40"/>
  <c r="G74" i="40"/>
  <c r="V95" i="40"/>
  <c r="CD36" i="40"/>
  <c r="CD39" i="40"/>
  <c r="BL40" i="40"/>
  <c r="BL39" i="40" s="1"/>
  <c r="BL38" i="40" s="1"/>
  <c r="BK40" i="40"/>
  <c r="BH39" i="40"/>
  <c r="CT41" i="40"/>
  <c r="AV44" i="40"/>
  <c r="AV38" i="40" s="1"/>
  <c r="C45" i="40"/>
  <c r="S44" i="40"/>
  <c r="P55" i="40"/>
  <c r="O55" i="40"/>
  <c r="M55" i="40" s="1"/>
  <c r="M64" i="40"/>
  <c r="C66" i="40"/>
  <c r="AC62" i="40"/>
  <c r="CX81" i="40"/>
  <c r="CV81" i="40"/>
  <c r="CT81" i="40"/>
  <c r="Q79" i="40"/>
  <c r="Q51" i="40" s="1"/>
  <c r="N82" i="40"/>
  <c r="P83" i="40"/>
  <c r="O83" i="40"/>
  <c r="P84" i="40"/>
  <c r="N84" i="40"/>
  <c r="CV85" i="40"/>
  <c r="G92" i="40"/>
  <c r="G91" i="40" s="1"/>
  <c r="G90" i="40" s="1"/>
  <c r="AO91" i="40"/>
  <c r="AO90" i="40" s="1"/>
  <c r="BR90" i="40"/>
  <c r="Z118" i="40"/>
  <c r="H30" i="40"/>
  <c r="H29" i="40" s="1"/>
  <c r="H28" i="40" s="1"/>
  <c r="CU41" i="40"/>
  <c r="CW41" i="40"/>
  <c r="P44" i="40"/>
  <c r="P44" i="39" s="1"/>
  <c r="AX45" i="40"/>
  <c r="BU45" i="40"/>
  <c r="H50" i="40"/>
  <c r="H49" i="40" s="1"/>
  <c r="Y49" i="40"/>
  <c r="Y38" i="40" s="1"/>
  <c r="Y38" i="39" s="1"/>
  <c r="M56" i="40"/>
  <c r="AF57" i="40"/>
  <c r="AV62" i="40"/>
  <c r="AF63" i="40"/>
  <c r="BL69" i="40"/>
  <c r="BK69" i="40"/>
  <c r="BJ69" i="40" s="1"/>
  <c r="CU69" i="40" s="1"/>
  <c r="BL70" i="40"/>
  <c r="BL62" i="40" s="1"/>
  <c r="BK70" i="40"/>
  <c r="BJ70" i="40" s="1"/>
  <c r="CU70" i="40" s="1"/>
  <c r="G71" i="40"/>
  <c r="E71" i="40" s="1"/>
  <c r="D71" i="40" s="1"/>
  <c r="B71" i="40" s="1"/>
  <c r="P76" i="40"/>
  <c r="O76" i="40"/>
  <c r="CU81" i="40"/>
  <c r="AG96" i="40"/>
  <c r="AG95" i="40" s="1"/>
  <c r="C108" i="40"/>
  <c r="J106" i="40"/>
  <c r="AI113" i="40"/>
  <c r="AH113" i="40"/>
  <c r="AF113" i="40" s="1"/>
  <c r="O117" i="40"/>
  <c r="R116" i="40"/>
  <c r="R115" i="40" s="1"/>
  <c r="BX20" i="40"/>
  <c r="K31" i="40"/>
  <c r="K8" i="40" s="1"/>
  <c r="CA45" i="40"/>
  <c r="BZ45" i="40"/>
  <c r="BX45" i="40"/>
  <c r="H46" i="40"/>
  <c r="H44" i="40" s="1"/>
  <c r="H44" i="39" s="1"/>
  <c r="BY53" i="40"/>
  <c r="BV53" i="40"/>
  <c r="BU53" i="40"/>
  <c r="N52" i="40"/>
  <c r="BX52" i="40" s="1"/>
  <c r="P59" i="40"/>
  <c r="O59" i="40"/>
  <c r="M59" i="40" s="1"/>
  <c r="I62" i="40"/>
  <c r="AH69" i="40"/>
  <c r="AK62" i="40"/>
  <c r="G75" i="40"/>
  <c r="BW75" i="40"/>
  <c r="V73" i="40"/>
  <c r="E76" i="40"/>
  <c r="D76" i="40" s="1"/>
  <c r="F80" i="40"/>
  <c r="CX86" i="40"/>
  <c r="Z95" i="40"/>
  <c r="F97" i="40"/>
  <c r="AH97" i="40"/>
  <c r="AH96" i="40" s="1"/>
  <c r="AH95" i="40" s="1"/>
  <c r="AK96" i="40"/>
  <c r="AK95" i="40" s="1"/>
  <c r="AI97" i="40"/>
  <c r="AI96" i="40" s="1"/>
  <c r="AI95" i="40" s="1"/>
  <c r="BZ110" i="40"/>
  <c r="CA110" i="40"/>
  <c r="CB110" i="40"/>
  <c r="AZ110" i="40"/>
  <c r="BY20" i="40"/>
  <c r="AL26" i="40"/>
  <c r="AL25" i="40" s="1"/>
  <c r="F33" i="40"/>
  <c r="BW33" i="40"/>
  <c r="F45" i="40"/>
  <c r="F45" i="39" s="1"/>
  <c r="BY45" i="40"/>
  <c r="AI54" i="40"/>
  <c r="P56" i="40"/>
  <c r="CW58" i="40"/>
  <c r="CU58" i="40"/>
  <c r="CT58" i="40"/>
  <c r="M60" i="40"/>
  <c r="BY60" i="40"/>
  <c r="BX60" i="40"/>
  <c r="BW60" i="40"/>
  <c r="BV60" i="40"/>
  <c r="BU60" i="40"/>
  <c r="AF61" i="40"/>
  <c r="F65" i="40"/>
  <c r="AL62" i="40"/>
  <c r="AL51" i="40" s="1"/>
  <c r="BY68" i="40"/>
  <c r="M68" i="40"/>
  <c r="BL73" i="40"/>
  <c r="BL82" i="40"/>
  <c r="BL79" i="40" s="1"/>
  <c r="BK82" i="40"/>
  <c r="BJ82" i="40" s="1"/>
  <c r="BJ79" i="40" s="1"/>
  <c r="BM79" i="40"/>
  <c r="G84" i="40"/>
  <c r="BW84" i="40"/>
  <c r="O21" i="40"/>
  <c r="M21" i="40" s="1"/>
  <c r="BM29" i="40"/>
  <c r="BM28" i="40" s="1"/>
  <c r="O30" i="40"/>
  <c r="AH33" i="40"/>
  <c r="AH32" i="40" s="1"/>
  <c r="AH31" i="40" s="1"/>
  <c r="K34" i="40"/>
  <c r="O35" i="40"/>
  <c r="CX41" i="40"/>
  <c r="BR39" i="40"/>
  <c r="G42" i="40"/>
  <c r="E42" i="40" s="1"/>
  <c r="D42" i="40" s="1"/>
  <c r="B42" i="40" s="1"/>
  <c r="AF46" i="40"/>
  <c r="H53" i="40"/>
  <c r="BR52" i="40"/>
  <c r="AI82" i="40"/>
  <c r="AG82" i="40"/>
  <c r="AF82" i="40" s="1"/>
  <c r="BK83" i="40"/>
  <c r="BJ83" i="40" s="1"/>
  <c r="BL83" i="40"/>
  <c r="BV91" i="40"/>
  <c r="BU91" i="40"/>
  <c r="AX93" i="40"/>
  <c r="BF105" i="40"/>
  <c r="BF104" i="40" s="1"/>
  <c r="BK20" i="40"/>
  <c r="BJ20" i="40" s="1"/>
  <c r="AR22" i="40"/>
  <c r="AY27" i="40"/>
  <c r="AI33" i="40"/>
  <c r="AI32" i="40" s="1"/>
  <c r="AI31" i="40" s="1"/>
  <c r="AR35" i="40"/>
  <c r="AR34" i="40" s="1"/>
  <c r="BM39" i="40"/>
  <c r="R44" i="40"/>
  <c r="E46" i="40"/>
  <c r="D46" i="40" s="1"/>
  <c r="G47" i="40"/>
  <c r="CC48" i="40"/>
  <c r="CB48" i="40"/>
  <c r="BZ48" i="40"/>
  <c r="M54" i="40"/>
  <c r="M52" i="40" s="1"/>
  <c r="AF55" i="40"/>
  <c r="H56" i="40"/>
  <c r="G58" i="40"/>
  <c r="E58" i="40" s="1"/>
  <c r="D58" i="40" s="1"/>
  <c r="B58" i="40" s="1"/>
  <c r="CV58" i="40"/>
  <c r="F60" i="40"/>
  <c r="E60" i="40" s="1"/>
  <c r="C61" i="40"/>
  <c r="AJ62" i="40"/>
  <c r="AZ68" i="40"/>
  <c r="AZ62" i="40" s="1"/>
  <c r="AY68" i="40"/>
  <c r="AX68" i="40" s="1"/>
  <c r="BA62" i="40"/>
  <c r="H88" i="40"/>
  <c r="BU90" i="40"/>
  <c r="C99" i="40"/>
  <c r="C98" i="40" s="1"/>
  <c r="BA39" i="40"/>
  <c r="BL42" i="40"/>
  <c r="AG45" i="40"/>
  <c r="AL44" i="40"/>
  <c r="BW46" i="40"/>
  <c r="G50" i="40"/>
  <c r="BA52" i="40"/>
  <c r="BA52" i="39" s="1"/>
  <c r="BH52" i="40"/>
  <c r="BH52" i="39" s="1"/>
  <c r="P57" i="40"/>
  <c r="P52" i="40" s="1"/>
  <c r="O57" i="40"/>
  <c r="M57" i="40" s="1"/>
  <c r="CX58" i="40"/>
  <c r="J62" i="40"/>
  <c r="AI64" i="40"/>
  <c r="AI62" i="40" s="1"/>
  <c r="Q62" i="40"/>
  <c r="N65" i="40"/>
  <c r="CC74" i="40"/>
  <c r="V79" i="40"/>
  <c r="CV80" i="40"/>
  <c r="C81" i="40"/>
  <c r="CW81" i="40"/>
  <c r="BP79" i="40"/>
  <c r="CV79" i="40" s="1"/>
  <c r="N90" i="40"/>
  <c r="BV90" i="40" s="1"/>
  <c r="AY96" i="40"/>
  <c r="AY95" i="40" s="1"/>
  <c r="AX97" i="40"/>
  <c r="AX96" i="40" s="1"/>
  <c r="AX95" i="40" s="1"/>
  <c r="F99" i="40"/>
  <c r="F98" i="40" s="1"/>
  <c r="BW39" i="40"/>
  <c r="AJ39" i="40"/>
  <c r="C43" i="40"/>
  <c r="B43" i="40" s="1"/>
  <c r="C46" i="40"/>
  <c r="B46" i="40" s="1"/>
  <c r="J44" i="40"/>
  <c r="C47" i="40"/>
  <c r="M48" i="40"/>
  <c r="BY48" i="40"/>
  <c r="BX48" i="40"/>
  <c r="BV48" i="40"/>
  <c r="BU48" i="40"/>
  <c r="C50" i="40"/>
  <c r="J49" i="40"/>
  <c r="H60" i="40"/>
  <c r="BU62" i="40"/>
  <c r="BY62" i="40"/>
  <c r="BM62" i="40"/>
  <c r="E63" i="40"/>
  <c r="P69" i="40"/>
  <c r="N69" i="40"/>
  <c r="M70" i="40"/>
  <c r="BY70" i="40"/>
  <c r="BX70" i="40"/>
  <c r="BV70" i="40"/>
  <c r="Q73" i="40"/>
  <c r="N74" i="40"/>
  <c r="AG80" i="40"/>
  <c r="AJ79" i="40"/>
  <c r="G82" i="40"/>
  <c r="AO79" i="40"/>
  <c r="CA90" i="40"/>
  <c r="AY39" i="40"/>
  <c r="BD39" i="40"/>
  <c r="BD38" i="40" s="1"/>
  <c r="AZ41" i="40"/>
  <c r="AZ39" i="40" s="1"/>
  <c r="AZ38" i="40" s="1"/>
  <c r="AY41" i="40"/>
  <c r="AX41" i="40" s="1"/>
  <c r="AX39" i="40" s="1"/>
  <c r="BZ41" i="40"/>
  <c r="M42" i="40"/>
  <c r="AH45" i="40"/>
  <c r="AH44" i="40" s="1"/>
  <c r="AH38" i="40" s="1"/>
  <c r="AK44" i="40"/>
  <c r="AK38" i="40" s="1"/>
  <c r="CC46" i="40"/>
  <c r="CB46" i="40"/>
  <c r="CA46" i="40"/>
  <c r="CA48" i="40"/>
  <c r="BU52" i="40"/>
  <c r="AJ52" i="40"/>
  <c r="AG53" i="40"/>
  <c r="BL53" i="40"/>
  <c r="BM52" i="40"/>
  <c r="BM52" i="39" s="1"/>
  <c r="BK53" i="40"/>
  <c r="BK53" i="39" s="1"/>
  <c r="O58" i="40"/>
  <c r="M58" i="40" s="1"/>
  <c r="P61" i="40"/>
  <c r="O61" i="40"/>
  <c r="M61" i="40" s="1"/>
  <c r="BD62" i="40"/>
  <c r="BD51" i="40" s="1"/>
  <c r="G63" i="40"/>
  <c r="P66" i="40"/>
  <c r="R62" i="40"/>
  <c r="O66" i="40"/>
  <c r="O62" i="40" s="1"/>
  <c r="O70" i="40"/>
  <c r="P70" i="40"/>
  <c r="CB74" i="40"/>
  <c r="CA74" i="40"/>
  <c r="BZ74" i="40"/>
  <c r="O73" i="40"/>
  <c r="AZ79" i="40"/>
  <c r="BM91" i="40"/>
  <c r="BM90" i="40" s="1"/>
  <c r="AY94" i="40"/>
  <c r="AX94" i="40" s="1"/>
  <c r="AZ94" i="40"/>
  <c r="AZ91" i="40" s="1"/>
  <c r="AZ90" i="40" s="1"/>
  <c r="AY54" i="40"/>
  <c r="AY56" i="40"/>
  <c r="AY58" i="40"/>
  <c r="AX58" i="40" s="1"/>
  <c r="AY60" i="40"/>
  <c r="AX60" i="40" s="1"/>
  <c r="CX63" i="40"/>
  <c r="BR62" i="40"/>
  <c r="CT71" i="40"/>
  <c r="CW72" i="40"/>
  <c r="CD78" i="40"/>
  <c r="CC78" i="40"/>
  <c r="CB78" i="40"/>
  <c r="M78" i="40"/>
  <c r="C79" i="40"/>
  <c r="D81" i="40"/>
  <c r="CX85" i="40"/>
  <c r="P88" i="40"/>
  <c r="BK91" i="40"/>
  <c r="BK90" i="40" s="1"/>
  <c r="BJ92" i="40"/>
  <c r="E93" i="40"/>
  <c r="D93" i="40" s="1"/>
  <c r="B93" i="40" s="1"/>
  <c r="K98" i="40"/>
  <c r="K37" i="40" s="1"/>
  <c r="BK106" i="40"/>
  <c r="BJ107" i="40"/>
  <c r="AX111" i="40"/>
  <c r="U104" i="40"/>
  <c r="T119" i="40"/>
  <c r="BX128" i="40"/>
  <c r="AY47" i="40"/>
  <c r="AX47" i="40" s="1"/>
  <c r="AJ49" i="40"/>
  <c r="BK50" i="40"/>
  <c r="AX53" i="40"/>
  <c r="BK55" i="40"/>
  <c r="BK57" i="40"/>
  <c r="BK59" i="40"/>
  <c r="BJ59" i="40" s="1"/>
  <c r="BY61" i="40"/>
  <c r="BX61" i="40"/>
  <c r="G70" i="40"/>
  <c r="E70" i="40" s="1"/>
  <c r="D70" i="40" s="1"/>
  <c r="B70" i="40" s="1"/>
  <c r="CV72" i="40"/>
  <c r="CC73" i="40"/>
  <c r="AF74" i="40"/>
  <c r="BH73" i="40"/>
  <c r="P75" i="40"/>
  <c r="AZ78" i="40"/>
  <c r="AZ73" i="40" s="1"/>
  <c r="AY78" i="40"/>
  <c r="AX78" i="40" s="1"/>
  <c r="AX73" i="40" s="1"/>
  <c r="BY81" i="40"/>
  <c r="BX81" i="40"/>
  <c r="BV81" i="40"/>
  <c r="BU81" i="40"/>
  <c r="BR79" i="40"/>
  <c r="BX88" i="40"/>
  <c r="M88" i="40"/>
  <c r="BY88" i="40"/>
  <c r="CW89" i="40"/>
  <c r="BL92" i="40"/>
  <c r="BL91" i="40" s="1"/>
  <c r="BL90" i="40" s="1"/>
  <c r="C97" i="40"/>
  <c r="BZ99" i="40"/>
  <c r="L98" i="40"/>
  <c r="J102" i="40"/>
  <c r="J101" i="40" s="1"/>
  <c r="AG107" i="40"/>
  <c r="AJ106" i="40"/>
  <c r="AJ105" i="40" s="1"/>
  <c r="AJ104" i="40" s="1"/>
  <c r="AI107" i="40"/>
  <c r="AI106" i="40" s="1"/>
  <c r="BL107" i="40"/>
  <c r="AT118" i="40"/>
  <c r="AV122" i="40"/>
  <c r="AV119" i="40" s="1"/>
  <c r="C123" i="40"/>
  <c r="BM49" i="40"/>
  <c r="BW65" i="40"/>
  <c r="P67" i="40"/>
  <c r="P62" i="40" s="1"/>
  <c r="N67" i="40"/>
  <c r="CV68" i="40"/>
  <c r="CT68" i="40"/>
  <c r="H70" i="40"/>
  <c r="C72" i="40"/>
  <c r="B72" i="40" s="1"/>
  <c r="CX72" i="40"/>
  <c r="BJ74" i="40"/>
  <c r="M75" i="40"/>
  <c r="BY75" i="40"/>
  <c r="BX75" i="40"/>
  <c r="BV75" i="40"/>
  <c r="C77" i="40"/>
  <c r="B77" i="40" s="1"/>
  <c r="AR79" i="40"/>
  <c r="AV79" i="40"/>
  <c r="B86" i="40"/>
  <c r="CD88" i="40"/>
  <c r="CC88" i="40"/>
  <c r="CB88" i="40"/>
  <c r="CA88" i="40"/>
  <c r="BZ88" i="40"/>
  <c r="CB90" i="40"/>
  <c r="H91" i="40"/>
  <c r="H90" i="40" s="1"/>
  <c r="AG92" i="40"/>
  <c r="AJ91" i="40"/>
  <c r="AJ90" i="40" s="1"/>
  <c r="M97" i="40"/>
  <c r="M96" i="40" s="1"/>
  <c r="M95" i="40" s="1"/>
  <c r="BY97" i="40"/>
  <c r="BX97" i="40"/>
  <c r="BV97" i="40"/>
  <c r="N96" i="40"/>
  <c r="BU97" i="40"/>
  <c r="Y99" i="40"/>
  <c r="Y98" i="40" s="1"/>
  <c r="H100" i="40"/>
  <c r="H99" i="40" s="1"/>
  <c r="H98" i="40" s="1"/>
  <c r="BD99" i="40"/>
  <c r="BD98" i="40" s="1"/>
  <c r="G100" i="40"/>
  <c r="K101" i="40"/>
  <c r="C102" i="40"/>
  <c r="C101" i="40" s="1"/>
  <c r="AK106" i="40"/>
  <c r="AH107" i="40"/>
  <c r="AH106" i="40" s="1"/>
  <c r="BM105" i="40"/>
  <c r="BM104" i="40" s="1"/>
  <c r="BH104" i="40"/>
  <c r="BD110" i="40"/>
  <c r="BD105" i="40" s="1"/>
  <c r="BD104" i="40" s="1"/>
  <c r="G111" i="40"/>
  <c r="AW118" i="40"/>
  <c r="BM210" i="40"/>
  <c r="BM209" i="40" s="1"/>
  <c r="BM208" i="40" s="1"/>
  <c r="BK211" i="40"/>
  <c r="BL211" i="40"/>
  <c r="BL210" i="40" s="1"/>
  <c r="BL209" i="40" s="1"/>
  <c r="BL208" i="40" s="1"/>
  <c r="F218" i="40"/>
  <c r="F218" i="39" s="1"/>
  <c r="E68" i="40"/>
  <c r="D68" i="40" s="1"/>
  <c r="CW71" i="40"/>
  <c r="AI74" i="40"/>
  <c r="AI73" i="40" s="1"/>
  <c r="AH74" i="40"/>
  <c r="AH73" i="40" s="1"/>
  <c r="CD75" i="40"/>
  <c r="CC75" i="40"/>
  <c r="CB75" i="40"/>
  <c r="CA75" i="40"/>
  <c r="BZ75" i="40"/>
  <c r="BZ78" i="40"/>
  <c r="C87" i="40"/>
  <c r="B87" i="40" s="1"/>
  <c r="E88" i="40"/>
  <c r="D88" i="40" s="1"/>
  <c r="B88" i="40" s="1"/>
  <c r="AH92" i="40"/>
  <c r="AH91" i="40" s="1"/>
  <c r="AH90" i="40" s="1"/>
  <c r="AK91" i="40"/>
  <c r="AK90" i="40" s="1"/>
  <c r="H103" i="40"/>
  <c r="H102" i="40" s="1"/>
  <c r="H101" i="40" s="1"/>
  <c r="AR102" i="40"/>
  <c r="AR101" i="40" s="1"/>
  <c r="AL106" i="40"/>
  <c r="BM149" i="40"/>
  <c r="BL150" i="40"/>
  <c r="BL149" i="40" s="1"/>
  <c r="BK150" i="40"/>
  <c r="AO151" i="40"/>
  <c r="CA40" i="40"/>
  <c r="F53" i="40"/>
  <c r="BW53" i="40"/>
  <c r="M66" i="40"/>
  <c r="BW66" i="40"/>
  <c r="S62" i="40"/>
  <c r="S51" i="40" s="1"/>
  <c r="F67" i="40"/>
  <c r="CT70" i="40"/>
  <c r="CV71" i="40"/>
  <c r="S73" i="40"/>
  <c r="F75" i="40"/>
  <c r="E75" i="40" s="1"/>
  <c r="CD77" i="40"/>
  <c r="CC77" i="40"/>
  <c r="CB77" i="40"/>
  <c r="CA77" i="40"/>
  <c r="BZ77" i="40"/>
  <c r="CA78" i="40"/>
  <c r="R79" i="40"/>
  <c r="M83" i="40"/>
  <c r="BY83" i="40"/>
  <c r="BX83" i="40"/>
  <c r="BV83" i="40"/>
  <c r="BU83" i="40"/>
  <c r="CW84" i="40"/>
  <c r="G88" i="40"/>
  <c r="BW88" i="40"/>
  <c r="C92" i="40"/>
  <c r="J91" i="40"/>
  <c r="J90" i="40" s="1"/>
  <c r="F92" i="40"/>
  <c r="AL91" i="40"/>
  <c r="AL90" i="40" s="1"/>
  <c r="BP90" i="40"/>
  <c r="CD99" i="40"/>
  <c r="BY103" i="40"/>
  <c r="BX103" i="40"/>
  <c r="BV103" i="40"/>
  <c r="N102" i="40"/>
  <c r="BU102" i="40" s="1"/>
  <c r="X105" i="40"/>
  <c r="CC40" i="40"/>
  <c r="AO49" i="40"/>
  <c r="AO38" i="40" s="1"/>
  <c r="R52" i="40"/>
  <c r="BU61" i="40"/>
  <c r="BF62" i="40"/>
  <c r="AI65" i="40"/>
  <c r="AG65" i="40"/>
  <c r="AF65" i="40" s="1"/>
  <c r="BY66" i="40"/>
  <c r="H67" i="40"/>
  <c r="C68" i="40"/>
  <c r="B68" i="40" s="1"/>
  <c r="CW70" i="40"/>
  <c r="AR73" i="40"/>
  <c r="H75" i="40"/>
  <c r="H73" i="40" s="1"/>
  <c r="M76" i="40"/>
  <c r="S79" i="40"/>
  <c r="F83" i="40"/>
  <c r="CX84" i="40"/>
  <c r="CW86" i="40"/>
  <c r="BW92" i="40"/>
  <c r="BU92" i="40"/>
  <c r="BY92" i="40"/>
  <c r="BX92" i="40"/>
  <c r="BV92" i="40"/>
  <c r="CC99" i="40"/>
  <c r="Z105" i="40"/>
  <c r="Z105" i="39" s="1"/>
  <c r="N49" i="40"/>
  <c r="BU50" i="40"/>
  <c r="BU59" i="40"/>
  <c r="BW61" i="40"/>
  <c r="BV61" i="40"/>
  <c r="BH62" i="40"/>
  <c r="CW63" i="40"/>
  <c r="F69" i="40"/>
  <c r="E69" i="40" s="1"/>
  <c r="D69" i="40" s="1"/>
  <c r="B69" i="40" s="1"/>
  <c r="CV70" i="40"/>
  <c r="J79" i="40"/>
  <c r="BA79" i="40"/>
  <c r="BW81" i="40"/>
  <c r="F82" i="40"/>
  <c r="G83" i="40"/>
  <c r="H85" i="40"/>
  <c r="D85" i="40" s="1"/>
  <c r="B85" i="40" s="1"/>
  <c r="CV86" i="40"/>
  <c r="CU88" i="40"/>
  <c r="CT88" i="40"/>
  <c r="X95" i="40"/>
  <c r="X37" i="40" s="1"/>
  <c r="AA105" i="40"/>
  <c r="AZ121" i="40"/>
  <c r="AZ120" i="40" s="1"/>
  <c r="AZ119" i="40" s="1"/>
  <c r="AY121" i="40"/>
  <c r="BA120" i="40"/>
  <c r="BA119" i="40" s="1"/>
  <c r="BU41" i="40"/>
  <c r="BX50" i="40"/>
  <c r="BX59" i="40"/>
  <c r="H65" i="40"/>
  <c r="H62" i="40" s="1"/>
  <c r="AR62" i="40"/>
  <c r="AR51" i="40" s="1"/>
  <c r="AR37" i="40" s="1"/>
  <c r="CW68" i="40"/>
  <c r="R73" i="40"/>
  <c r="G76" i="40"/>
  <c r="BF79" i="40"/>
  <c r="BF51" i="40" s="1"/>
  <c r="P89" i="40"/>
  <c r="O89" i="40"/>
  <c r="M89" i="40" s="1"/>
  <c r="L90" i="40"/>
  <c r="M93" i="40"/>
  <c r="M91" i="40" s="1"/>
  <c r="M90" i="40" s="1"/>
  <c r="BY93" i="40"/>
  <c r="BX93" i="40"/>
  <c r="BV93" i="40"/>
  <c r="BU93" i="40"/>
  <c r="CD96" i="40"/>
  <c r="CW109" i="40"/>
  <c r="BN106" i="40"/>
  <c r="BB130" i="40"/>
  <c r="BY64" i="40"/>
  <c r="BV64" i="40"/>
  <c r="BU64" i="40"/>
  <c r="N62" i="40"/>
  <c r="BV62" i="40" s="1"/>
  <c r="F64" i="40"/>
  <c r="CX68" i="40"/>
  <c r="AI69" i="40"/>
  <c r="BW70" i="40"/>
  <c r="F74" i="40"/>
  <c r="BR73" i="40"/>
  <c r="H76" i="40"/>
  <c r="C78" i="40"/>
  <c r="B78" i="40" s="1"/>
  <c r="BH79" i="40"/>
  <c r="CX80" i="40"/>
  <c r="CW80" i="40"/>
  <c r="CA82" i="40"/>
  <c r="BZ82" i="40"/>
  <c r="CD82" i="40"/>
  <c r="F84" i="40"/>
  <c r="E84" i="40" s="1"/>
  <c r="BU86" i="40"/>
  <c r="M86" i="40"/>
  <c r="BX86" i="40"/>
  <c r="CA91" i="40"/>
  <c r="AA101" i="40"/>
  <c r="AI112" i="40"/>
  <c r="AH112" i="40"/>
  <c r="AF112" i="40" s="1"/>
  <c r="AK110" i="40"/>
  <c r="AP119" i="40"/>
  <c r="M72" i="40"/>
  <c r="BV87" i="40"/>
  <c r="BU87" i="40"/>
  <c r="CB97" i="40"/>
  <c r="BZ97" i="40"/>
  <c r="F109" i="40"/>
  <c r="AY112" i="40"/>
  <c r="AX112" i="40" s="1"/>
  <c r="AZ112" i="40"/>
  <c r="BL114" i="40"/>
  <c r="BK114" i="40"/>
  <c r="BJ114" i="40" s="1"/>
  <c r="O124" i="40"/>
  <c r="M125" i="40"/>
  <c r="M124" i="40" s="1"/>
  <c r="CM131" i="40"/>
  <c r="Y142" i="40"/>
  <c r="Y137" i="40" s="1"/>
  <c r="H143" i="40"/>
  <c r="H142" i="40" s="1"/>
  <c r="BB142" i="40"/>
  <c r="BB137" i="40" s="1"/>
  <c r="F143" i="40"/>
  <c r="AT144" i="40"/>
  <c r="CN147" i="40"/>
  <c r="BY76" i="40"/>
  <c r="O80" i="40"/>
  <c r="AG89" i="40"/>
  <c r="AF89" i="40" s="1"/>
  <c r="BX91" i="40"/>
  <c r="T90" i="40"/>
  <c r="BX90" i="40" s="1"/>
  <c r="BZ96" i="40"/>
  <c r="I105" i="40"/>
  <c r="I104" i="40" s="1"/>
  <c r="G107" i="40"/>
  <c r="AO106" i="40"/>
  <c r="AO105" i="40" s="1"/>
  <c r="CB113" i="40"/>
  <c r="CA113" i="40"/>
  <c r="BZ113" i="40"/>
  <c r="CC113" i="40"/>
  <c r="Z115" i="40"/>
  <c r="I130" i="40"/>
  <c r="BJ130" i="40"/>
  <c r="AY65" i="40"/>
  <c r="AG67" i="40"/>
  <c r="AF67" i="40" s="1"/>
  <c r="P80" i="40"/>
  <c r="P79" i="40" s="1"/>
  <c r="AY82" i="40"/>
  <c r="AX82" i="40" s="1"/>
  <c r="BW83" i="40"/>
  <c r="BK86" i="40"/>
  <c r="BJ86" i="40" s="1"/>
  <c r="CD93" i="40"/>
  <c r="CB93" i="40"/>
  <c r="CA93" i="40"/>
  <c r="BL94" i="40"/>
  <c r="BK94" i="40"/>
  <c r="BJ94" i="40" s="1"/>
  <c r="S102" i="40"/>
  <c r="S101" i="40" s="1"/>
  <c r="F103" i="40"/>
  <c r="AE105" i="40"/>
  <c r="AE104" i="40" s="1"/>
  <c r="H107" i="40"/>
  <c r="H106" i="40" s="1"/>
  <c r="CX107" i="40"/>
  <c r="AR105" i="40"/>
  <c r="AR104" i="40" s="1"/>
  <c r="V105" i="40"/>
  <c r="V105" i="39" s="1"/>
  <c r="BJ111" i="40"/>
  <c r="M112" i="40"/>
  <c r="BY112" i="40"/>
  <c r="BX112" i="40"/>
  <c r="BU112" i="40"/>
  <c r="CD113" i="40"/>
  <c r="AF114" i="40"/>
  <c r="BJ123" i="40"/>
  <c r="BJ122" i="40" s="1"/>
  <c r="BK122" i="40"/>
  <c r="Y135" i="40"/>
  <c r="Y130" i="40" s="1"/>
  <c r="H136" i="40"/>
  <c r="H135" i="40" s="1"/>
  <c r="BD135" i="40"/>
  <c r="BD130" i="40" s="1"/>
  <c r="G136" i="40"/>
  <c r="G135" i="40" s="1"/>
  <c r="BK66" i="40"/>
  <c r="BJ66" i="40" s="1"/>
  <c r="CV66" i="40" s="1"/>
  <c r="AG69" i="40"/>
  <c r="AF69" i="40" s="1"/>
  <c r="N71" i="40"/>
  <c r="BW74" i="40"/>
  <c r="AG75" i="40"/>
  <c r="N77" i="40"/>
  <c r="BK77" i="40"/>
  <c r="BJ77" i="40" s="1"/>
  <c r="AH84" i="40"/>
  <c r="O86" i="40"/>
  <c r="AH88" i="40"/>
  <c r="AF88" i="40" s="1"/>
  <c r="C89" i="40"/>
  <c r="B89" i="40" s="1"/>
  <c r="V91" i="40"/>
  <c r="BA91" i="40"/>
  <c r="BA90" i="40" s="1"/>
  <c r="S91" i="40"/>
  <c r="S90" i="40" s="1"/>
  <c r="CW94" i="40"/>
  <c r="CC96" i="40"/>
  <c r="G103" i="40"/>
  <c r="G102" i="40" s="1"/>
  <c r="G101" i="40" s="1"/>
  <c r="BW103" i="40"/>
  <c r="L105" i="40"/>
  <c r="CW108" i="40"/>
  <c r="W104" i="40"/>
  <c r="W104" i="39" s="1"/>
  <c r="E117" i="40"/>
  <c r="BV129" i="40"/>
  <c r="BU129" i="40"/>
  <c r="N128" i="40"/>
  <c r="BY129" i="40"/>
  <c r="BX129" i="40"/>
  <c r="M129" i="40"/>
  <c r="M128" i="40" s="1"/>
  <c r="G130" i="40"/>
  <c r="BL137" i="40"/>
  <c r="CF168" i="40"/>
  <c r="CH168" i="40"/>
  <c r="CG168" i="40"/>
  <c r="CE168" i="40"/>
  <c r="AG167" i="40"/>
  <c r="AG167" i="39" s="1"/>
  <c r="CI168" i="40"/>
  <c r="AF168" i="40"/>
  <c r="AY81" i="40"/>
  <c r="AG83" i="40"/>
  <c r="AF83" i="40" s="1"/>
  <c r="N85" i="40"/>
  <c r="BK85" i="40"/>
  <c r="BJ85" i="40" s="1"/>
  <c r="O96" i="40"/>
  <c r="M100" i="40"/>
  <c r="M99" i="40" s="1"/>
  <c r="M98" i="40" s="1"/>
  <c r="BV100" i="40"/>
  <c r="N99" i="40"/>
  <c r="BW100" i="40"/>
  <c r="BW102" i="40"/>
  <c r="AD104" i="40"/>
  <c r="BY107" i="40"/>
  <c r="BX107" i="40"/>
  <c r="BV107" i="40"/>
  <c r="BU107" i="40"/>
  <c r="F114" i="40"/>
  <c r="AI119" i="40"/>
  <c r="BK76" i="40"/>
  <c r="BJ76" i="40" s="1"/>
  <c r="BW89" i="40"/>
  <c r="BU89" i="40"/>
  <c r="CX94" i="40"/>
  <c r="P100" i="40"/>
  <c r="P99" i="40" s="1"/>
  <c r="P98" i="40" s="1"/>
  <c r="Q99" i="40"/>
  <c r="Q98" i="40" s="1"/>
  <c r="BX100" i="40"/>
  <c r="BK103" i="40"/>
  <c r="BO104" i="40"/>
  <c r="R106" i="40"/>
  <c r="R105" i="40" s="1"/>
  <c r="R104" i="40" s="1"/>
  <c r="O107" i="40"/>
  <c r="M107" i="40" s="1"/>
  <c r="M106" i="40" s="1"/>
  <c r="BK108" i="40"/>
  <c r="BJ108" i="40" s="1"/>
  <c r="BL108" i="40"/>
  <c r="P109" i="40"/>
  <c r="N109" i="40"/>
  <c r="M109" i="40" s="1"/>
  <c r="Q106" i="40"/>
  <c r="Q105" i="40" s="1"/>
  <c r="G112" i="40"/>
  <c r="E112" i="40" s="1"/>
  <c r="BL112" i="40"/>
  <c r="BL110" i="40" s="1"/>
  <c r="BK112" i="40"/>
  <c r="BC119" i="40"/>
  <c r="AX155" i="40"/>
  <c r="AX154" i="40" s="1"/>
  <c r="AY154" i="40"/>
  <c r="AY87" i="40"/>
  <c r="AX87" i="40" s="1"/>
  <c r="BX87" i="40"/>
  <c r="H97" i="40"/>
  <c r="H96" i="40" s="1"/>
  <c r="H95" i="40" s="1"/>
  <c r="CA97" i="40"/>
  <c r="CD100" i="40"/>
  <c r="CC100" i="40"/>
  <c r="CB100" i="40"/>
  <c r="CA100" i="40"/>
  <c r="BZ100" i="40"/>
  <c r="O99" i="40"/>
  <c r="CB99" i="40" s="1"/>
  <c r="BY100" i="40"/>
  <c r="AG103" i="40"/>
  <c r="AJ102" i="40"/>
  <c r="AJ101" i="40" s="1"/>
  <c r="AI103" i="40"/>
  <c r="AI102" i="40" s="1"/>
  <c r="AI101" i="40" s="1"/>
  <c r="BP106" i="40"/>
  <c r="AZ106" i="40"/>
  <c r="CD110" i="40"/>
  <c r="AL110" i="40"/>
  <c r="F111" i="40"/>
  <c r="BN110" i="40"/>
  <c r="K115" i="40"/>
  <c r="C117" i="40"/>
  <c r="J116" i="40"/>
  <c r="J115" i="40" s="1"/>
  <c r="V154" i="40"/>
  <c r="V151" i="40" s="1"/>
  <c r="G155" i="40"/>
  <c r="G154" i="40" s="1"/>
  <c r="BY90" i="40"/>
  <c r="BX96" i="40"/>
  <c r="P106" i="40"/>
  <c r="AI108" i="40"/>
  <c r="AG108" i="40"/>
  <c r="AF108" i="40" s="1"/>
  <c r="C112" i="40"/>
  <c r="AC110" i="40"/>
  <c r="AC105" i="40" s="1"/>
  <c r="AC104" i="40" s="1"/>
  <c r="F129" i="40"/>
  <c r="CD97" i="40"/>
  <c r="AS105" i="40"/>
  <c r="AS104" i="40" s="1"/>
  <c r="BU111" i="40"/>
  <c r="N110" i="40"/>
  <c r="M111" i="40"/>
  <c r="BW111" i="40"/>
  <c r="BV111" i="40"/>
  <c r="Q116" i="40"/>
  <c r="Q115" i="40" s="1"/>
  <c r="P117" i="40"/>
  <c r="P116" i="40" s="1"/>
  <c r="P115" i="40" s="1"/>
  <c r="N117" i="40"/>
  <c r="AI153" i="40"/>
  <c r="AI152" i="40" s="1"/>
  <c r="AH153" i="40"/>
  <c r="AK152" i="40"/>
  <c r="CN139" i="40"/>
  <c r="CK139" i="40"/>
  <c r="CJ139" i="40"/>
  <c r="AH138" i="40"/>
  <c r="AF139" i="40"/>
  <c r="AF138" i="40" s="1"/>
  <c r="CM139" i="40"/>
  <c r="CL139" i="40"/>
  <c r="H157" i="40"/>
  <c r="H156" i="40" s="1"/>
  <c r="AR156" i="40"/>
  <c r="BZ103" i="40"/>
  <c r="O102" i="40"/>
  <c r="C109" i="40"/>
  <c r="G109" i="40"/>
  <c r="CC110" i="40"/>
  <c r="H112" i="40"/>
  <c r="G117" i="40"/>
  <c r="G116" i="40" s="1"/>
  <c r="G115" i="40" s="1"/>
  <c r="BD119" i="40"/>
  <c r="BL119" i="40"/>
  <c r="BB135" i="40"/>
  <c r="F136" i="40"/>
  <c r="E139" i="40"/>
  <c r="F138" i="40"/>
  <c r="BY137" i="40"/>
  <c r="C148" i="40"/>
  <c r="J147" i="40"/>
  <c r="J144" i="40" s="1"/>
  <c r="W151" i="40"/>
  <c r="W118" i="40" s="1"/>
  <c r="Y119" i="40"/>
  <c r="AQ119" i="40"/>
  <c r="CN132" i="40"/>
  <c r="CJ132" i="40"/>
  <c r="CL132" i="40"/>
  <c r="BH130" i="40"/>
  <c r="BH118" i="40" s="1"/>
  <c r="BX137" i="40"/>
  <c r="Y110" i="40"/>
  <c r="BF110" i="40"/>
  <c r="H114" i="40"/>
  <c r="H114" i="39" s="1"/>
  <c r="L115" i="40"/>
  <c r="S120" i="40"/>
  <c r="S119" i="40" s="1"/>
  <c r="F121" i="40"/>
  <c r="P127" i="40"/>
  <c r="P126" i="40" s="1"/>
  <c r="N127" i="40"/>
  <c r="Q126" i="40"/>
  <c r="AX127" i="40"/>
  <c r="AX126" i="40" s="1"/>
  <c r="BG118" i="40"/>
  <c r="AV133" i="40"/>
  <c r="AV130" i="40" s="1"/>
  <c r="C134" i="40"/>
  <c r="M153" i="40"/>
  <c r="M152" i="40" s="1"/>
  <c r="N152" i="40"/>
  <c r="H153" i="40"/>
  <c r="H152" i="40" s="1"/>
  <c r="AR152" i="40"/>
  <c r="BB105" i="40"/>
  <c r="BB104" i="40" s="1"/>
  <c r="AZ108" i="40"/>
  <c r="AY108" i="40"/>
  <c r="BA106" i="40"/>
  <c r="BA105" i="40" s="1"/>
  <c r="BA104" i="40" s="1"/>
  <c r="CU109" i="40"/>
  <c r="BV114" i="40"/>
  <c r="BU114" i="40"/>
  <c r="M114" i="40"/>
  <c r="M114" i="39" s="1"/>
  <c r="BY114" i="40"/>
  <c r="AJ119" i="40"/>
  <c r="N122" i="40"/>
  <c r="O127" i="40"/>
  <c r="O126" i="40" s="1"/>
  <c r="R126" i="40"/>
  <c r="AG128" i="40"/>
  <c r="O130" i="40"/>
  <c r="CA130" i="40" s="1"/>
  <c r="BA144" i="40"/>
  <c r="AE144" i="40"/>
  <c r="CJ147" i="40"/>
  <c r="O151" i="40"/>
  <c r="F172" i="40"/>
  <c r="E173" i="40"/>
  <c r="CN173" i="40"/>
  <c r="CM173" i="40"/>
  <c r="CL173" i="40"/>
  <c r="CK173" i="40"/>
  <c r="AH172" i="40"/>
  <c r="CJ173" i="40"/>
  <c r="AF173" i="40"/>
  <c r="AF172" i="40" s="1"/>
  <c r="AF117" i="40"/>
  <c r="AF116" i="40" s="1"/>
  <c r="AF115" i="40" s="1"/>
  <c r="AG116" i="40"/>
  <c r="AG115" i="40" s="1"/>
  <c r="H119" i="40"/>
  <c r="BM124" i="40"/>
  <c r="BM119" i="40" s="1"/>
  <c r="BM118" i="40" s="1"/>
  <c r="BK125" i="40"/>
  <c r="AK128" i="40"/>
  <c r="AH129" i="40"/>
  <c r="AH128" i="40" s="1"/>
  <c r="P130" i="40"/>
  <c r="P151" i="40"/>
  <c r="F107" i="40"/>
  <c r="S106" i="40"/>
  <c r="S105" i="40" s="1"/>
  <c r="AG110" i="40"/>
  <c r="F113" i="40"/>
  <c r="E113" i="40" s="1"/>
  <c r="D113" i="40" s="1"/>
  <c r="B113" i="40" s="1"/>
  <c r="T115" i="40"/>
  <c r="AI117" i="40"/>
  <c r="AI116" i="40" s="1"/>
  <c r="AI115" i="40" s="1"/>
  <c r="AC120" i="40"/>
  <c r="C121" i="40"/>
  <c r="U119" i="40"/>
  <c r="AG125" i="40"/>
  <c r="AJ124" i="40"/>
  <c r="AT130" i="40"/>
  <c r="CN131" i="40"/>
  <c r="BQ118" i="40"/>
  <c r="BQ235" i="40" s="1"/>
  <c r="CN125" i="40"/>
  <c r="CM125" i="40"/>
  <c r="CL125" i="40"/>
  <c r="AH124" i="40"/>
  <c r="AE130" i="40"/>
  <c r="CL131" i="40"/>
  <c r="CJ131" i="40"/>
  <c r="S133" i="40"/>
  <c r="S130" i="40" s="1"/>
  <c r="F134" i="40"/>
  <c r="AT137" i="40"/>
  <c r="N146" i="40"/>
  <c r="Q145" i="40"/>
  <c r="Q144" i="40" s="1"/>
  <c r="P146" i="40"/>
  <c r="P145" i="40" s="1"/>
  <c r="P144" i="40" s="1"/>
  <c r="AZ151" i="40"/>
  <c r="CJ154" i="40"/>
  <c r="AE151" i="40"/>
  <c r="AI111" i="40"/>
  <c r="AI110" i="40" s="1"/>
  <c r="AH111" i="40"/>
  <c r="BU113" i="40"/>
  <c r="M113" i="40"/>
  <c r="BW113" i="40"/>
  <c r="BV113" i="40"/>
  <c r="BN118" i="40"/>
  <c r="C127" i="40"/>
  <c r="AC126" i="40"/>
  <c r="V133" i="40"/>
  <c r="G134" i="40"/>
  <c r="G133" i="40" s="1"/>
  <c r="CA135" i="40"/>
  <c r="BZ135" i="40"/>
  <c r="F165" i="40"/>
  <c r="AL164" i="40"/>
  <c r="P170" i="40"/>
  <c r="P169" i="40" s="1"/>
  <c r="N170" i="40"/>
  <c r="Q169" i="40"/>
  <c r="Q166" i="40" s="1"/>
  <c r="BB119" i="40"/>
  <c r="BR119" i="40"/>
  <c r="BR118" i="40" s="1"/>
  <c r="V120" i="40"/>
  <c r="G121" i="40"/>
  <c r="G120" i="40" s="1"/>
  <c r="G119" i="40" s="1"/>
  <c r="H123" i="40"/>
  <c r="H122" i="40" s="1"/>
  <c r="CN124" i="40"/>
  <c r="CI126" i="40"/>
  <c r="C129" i="40"/>
  <c r="J128" i="40"/>
  <c r="C136" i="40"/>
  <c r="J135" i="40"/>
  <c r="V142" i="40"/>
  <c r="BW143" i="40"/>
  <c r="G143" i="40"/>
  <c r="G142" i="40" s="1"/>
  <c r="BA142" i="40"/>
  <c r="AY143" i="40"/>
  <c r="CH147" i="40"/>
  <c r="CG147" i="40"/>
  <c r="BR151" i="40"/>
  <c r="CM156" i="40"/>
  <c r="AV156" i="40"/>
  <c r="C157" i="40"/>
  <c r="J164" i="40"/>
  <c r="C165" i="40"/>
  <c r="CH120" i="40"/>
  <c r="AM119" i="40"/>
  <c r="AH123" i="40"/>
  <c r="AH122" i="40" s="1"/>
  <c r="AK122" i="40"/>
  <c r="AK119" i="40" s="1"/>
  <c r="C124" i="40"/>
  <c r="CF126" i="40"/>
  <c r="C132" i="40"/>
  <c r="J131" i="40"/>
  <c r="J130" i="40" s="1"/>
  <c r="CD136" i="40"/>
  <c r="CC136" i="40"/>
  <c r="CB136" i="40"/>
  <c r="M136" i="40"/>
  <c r="M135" i="40" s="1"/>
  <c r="O146" i="40"/>
  <c r="O145" i="40" s="1"/>
  <c r="O144" i="40" s="1"/>
  <c r="R145" i="40"/>
  <c r="R144" i="40" s="1"/>
  <c r="AV152" i="40"/>
  <c r="C153" i="40"/>
  <c r="Y154" i="40"/>
  <c r="H155" i="40"/>
  <c r="H154" i="40" s="1"/>
  <c r="N157" i="40"/>
  <c r="Q156" i="40"/>
  <c r="Q151" i="40" s="1"/>
  <c r="G218" i="40"/>
  <c r="G218" i="39" s="1"/>
  <c r="AN119" i="40"/>
  <c r="AG120" i="40"/>
  <c r="CI121" i="40"/>
  <c r="CH121" i="40"/>
  <c r="AF121" i="40"/>
  <c r="AF120" i="40" s="1"/>
  <c r="AL119" i="40"/>
  <c r="E125" i="40"/>
  <c r="V126" i="40"/>
  <c r="G127" i="40"/>
  <c r="G126" i="40" s="1"/>
  <c r="V130" i="40"/>
  <c r="N134" i="40"/>
  <c r="Q133" i="40"/>
  <c r="Q130" i="40" s="1"/>
  <c r="S145" i="40"/>
  <c r="S144" i="40" s="1"/>
  <c r="F146" i="40"/>
  <c r="BB154" i="40"/>
  <c r="BB151" i="40" s="1"/>
  <c r="F155" i="40"/>
  <c r="AL116" i="40"/>
  <c r="AL115" i="40" s="1"/>
  <c r="AO119" i="40"/>
  <c r="CN121" i="40"/>
  <c r="CM121" i="40"/>
  <c r="CL121" i="40"/>
  <c r="CK121" i="40"/>
  <c r="AH120" i="40"/>
  <c r="CJ121" i="40"/>
  <c r="AO122" i="40"/>
  <c r="G123" i="40"/>
  <c r="G122" i="40" s="1"/>
  <c r="G125" i="40"/>
  <c r="G124" i="40" s="1"/>
  <c r="AO124" i="40"/>
  <c r="H127" i="40"/>
  <c r="H126" i="40" s="1"/>
  <c r="AY136" i="40"/>
  <c r="BA135" i="40"/>
  <c r="BA130" i="40" s="1"/>
  <c r="V145" i="40"/>
  <c r="V144" i="40" s="1"/>
  <c r="G146" i="40"/>
  <c r="G145" i="40" s="1"/>
  <c r="CH154" i="40"/>
  <c r="AD151" i="40"/>
  <c r="AG160" i="40"/>
  <c r="AF161" i="40"/>
  <c r="AF160" i="40" s="1"/>
  <c r="I189" i="40"/>
  <c r="J110" i="40"/>
  <c r="AO116" i="40"/>
  <c r="AO115" i="40" s="1"/>
  <c r="AR119" i="40"/>
  <c r="O123" i="40"/>
  <c r="O122" i="40" s="1"/>
  <c r="AX123" i="40"/>
  <c r="AX122" i="40" s="1"/>
  <c r="F124" i="40"/>
  <c r="CH126" i="40"/>
  <c r="H134" i="40"/>
  <c r="H133" i="40" s="1"/>
  <c r="CA136" i="40"/>
  <c r="CH138" i="40"/>
  <c r="CG138" i="40"/>
  <c r="CE138" i="40"/>
  <c r="AD137" i="40"/>
  <c r="AV137" i="40"/>
  <c r="C141" i="40"/>
  <c r="BN144" i="40"/>
  <c r="AI144" i="40"/>
  <c r="AI144" i="39" s="1"/>
  <c r="X151" i="40"/>
  <c r="CE154" i="40"/>
  <c r="C161" i="40"/>
  <c r="J160" i="40"/>
  <c r="H163" i="40"/>
  <c r="H162" i="40" s="1"/>
  <c r="AR162" i="40"/>
  <c r="AP178" i="40"/>
  <c r="AY109" i="40"/>
  <c r="AX109" i="40" s="1"/>
  <c r="BA110" i="40"/>
  <c r="AY117" i="40"/>
  <c r="AB119" i="40"/>
  <c r="AB118" i="40" s="1"/>
  <c r="CI120" i="40"/>
  <c r="Q122" i="40"/>
  <c r="BU128" i="40"/>
  <c r="BG130" i="40"/>
  <c r="CB135" i="40"/>
  <c r="P137" i="40"/>
  <c r="Y151" i="40"/>
  <c r="CF154" i="40"/>
  <c r="CG176" i="40"/>
  <c r="K119" i="40"/>
  <c r="CE121" i="40"/>
  <c r="Y126" i="40"/>
  <c r="F132" i="40"/>
  <c r="Q137" i="40"/>
  <c r="CI138" i="40"/>
  <c r="AC137" i="40"/>
  <c r="H141" i="40"/>
  <c r="H140" i="40" s="1"/>
  <c r="H137" i="40" s="1"/>
  <c r="AR140" i="40"/>
  <c r="AR137" i="40" s="1"/>
  <c r="BP144" i="40"/>
  <c r="O147" i="40"/>
  <c r="M148" i="40"/>
  <c r="M147" i="40" s="1"/>
  <c r="CG154" i="40"/>
  <c r="BU108" i="40"/>
  <c r="L119" i="40"/>
  <c r="AD119" i="40"/>
  <c r="BO119" i="40"/>
  <c r="BO118" i="40" s="1"/>
  <c r="P121" i="40"/>
  <c r="P120" i="40" s="1"/>
  <c r="P119" i="40" s="1"/>
  <c r="N121" i="40"/>
  <c r="Q120" i="40"/>
  <c r="Q119" i="40" s="1"/>
  <c r="CF121" i="40"/>
  <c r="CG126" i="40"/>
  <c r="R137" i="40"/>
  <c r="CF138" i="40"/>
  <c r="BH137" i="40"/>
  <c r="M141" i="40"/>
  <c r="M140" i="40" s="1"/>
  <c r="N140" i="40"/>
  <c r="N137" i="40" s="1"/>
  <c r="BL153" i="40"/>
  <c r="BL152" i="40" s="1"/>
  <c r="BK153" i="40"/>
  <c r="AK171" i="40"/>
  <c r="CJ120" i="40"/>
  <c r="BP119" i="40"/>
  <c r="O121" i="40"/>
  <c r="O120" i="40" s="1"/>
  <c r="O119" i="40" s="1"/>
  <c r="CD119" i="40" s="1"/>
  <c r="R120" i="40"/>
  <c r="R119" i="40" s="1"/>
  <c r="CG121" i="40"/>
  <c r="F123" i="40"/>
  <c r="J124" i="40"/>
  <c r="J119" i="40" s="1"/>
  <c r="H125" i="40"/>
  <c r="H124" i="40" s="1"/>
  <c r="F127" i="40"/>
  <c r="CE131" i="40"/>
  <c r="BJ134" i="40"/>
  <c r="BJ133" i="40" s="1"/>
  <c r="BK133" i="40"/>
  <c r="BK130" i="40" s="1"/>
  <c r="CD135" i="40"/>
  <c r="CF139" i="40"/>
  <c r="CE139" i="40"/>
  <c r="CI139" i="40"/>
  <c r="CH139" i="40"/>
  <c r="CG139" i="40"/>
  <c r="AD144" i="40"/>
  <c r="AS144" i="40"/>
  <c r="AQ151" i="40"/>
  <c r="BH151" i="40"/>
  <c r="AK164" i="40"/>
  <c r="AH165" i="40"/>
  <c r="AH164" i="40" s="1"/>
  <c r="O174" i="40"/>
  <c r="M175" i="40"/>
  <c r="M174" i="40" s="1"/>
  <c r="AF127" i="40"/>
  <c r="AF126" i="40" s="1"/>
  <c r="CH127" i="40"/>
  <c r="BL146" i="40"/>
  <c r="BL145" i="40" s="1"/>
  <c r="BL144" i="40" s="1"/>
  <c r="BM145" i="40"/>
  <c r="BM144" i="40" s="1"/>
  <c r="BK146" i="40"/>
  <c r="AZ148" i="40"/>
  <c r="AZ147" i="40" s="1"/>
  <c r="AZ144" i="40" s="1"/>
  <c r="AY148" i="40"/>
  <c r="BA147" i="40"/>
  <c r="M150" i="40"/>
  <c r="M149" i="40" s="1"/>
  <c r="N149" i="40"/>
  <c r="H150" i="40"/>
  <c r="H149" i="40" s="1"/>
  <c r="H144" i="40" s="1"/>
  <c r="AR149" i="40"/>
  <c r="AR144" i="40" s="1"/>
  <c r="CC162" i="40"/>
  <c r="AV162" i="40"/>
  <c r="C163" i="40"/>
  <c r="C139" i="40"/>
  <c r="J138" i="40"/>
  <c r="CN146" i="40"/>
  <c r="CM146" i="40"/>
  <c r="CL146" i="40"/>
  <c r="CK146" i="40"/>
  <c r="AH145" i="40"/>
  <c r="CJ146" i="40"/>
  <c r="CK147" i="40"/>
  <c r="AV149" i="40"/>
  <c r="AV144" i="40" s="1"/>
  <c r="C150" i="40"/>
  <c r="I151" i="40"/>
  <c r="I118" i="40" s="1"/>
  <c r="CM154" i="40"/>
  <c r="CA163" i="40"/>
  <c r="BZ163" i="40"/>
  <c r="O162" i="40"/>
  <c r="CA162" i="40" s="1"/>
  <c r="CC163" i="40"/>
  <c r="F182" i="40"/>
  <c r="F181" i="40" s="1"/>
  <c r="CJ127" i="40"/>
  <c r="AF134" i="40"/>
  <c r="AF133" i="40" s="1"/>
  <c r="CH134" i="40"/>
  <c r="S140" i="40"/>
  <c r="S137" i="40" s="1"/>
  <c r="F141" i="40"/>
  <c r="CD142" i="40"/>
  <c r="P150" i="40"/>
  <c r="P149" i="40" s="1"/>
  <c r="C200" i="40"/>
  <c r="AY125" i="40"/>
  <c r="CK127" i="40"/>
  <c r="BE137" i="40"/>
  <c r="BE118" i="40" s="1"/>
  <c r="BS137" i="40"/>
  <c r="BS118" i="40" s="1"/>
  <c r="G141" i="40"/>
  <c r="G140" i="40" s="1"/>
  <c r="G137" i="40" s="1"/>
  <c r="C143" i="40"/>
  <c r="AM144" i="40"/>
  <c r="AM144" i="39" s="1"/>
  <c r="C146" i="40"/>
  <c r="K151" i="40"/>
  <c r="G153" i="40"/>
  <c r="G152" i="40" s="1"/>
  <c r="CB162" i="40"/>
  <c r="Q162" i="40"/>
  <c r="N163" i="40"/>
  <c r="BW163" i="40" s="1"/>
  <c r="K187" i="40"/>
  <c r="C196" i="40"/>
  <c r="AG123" i="40"/>
  <c r="CL127" i="40"/>
  <c r="AH134" i="40"/>
  <c r="AN144" i="40"/>
  <c r="AN144" i="39" s="1"/>
  <c r="CM147" i="40"/>
  <c r="AG159" i="40"/>
  <c r="BJ159" i="40"/>
  <c r="BJ158" i="40" s="1"/>
  <c r="CM172" i="40"/>
  <c r="CM127" i="40"/>
  <c r="AY129" i="40"/>
  <c r="BJ141" i="40"/>
  <c r="BJ140" i="40" s="1"/>
  <c r="BK140" i="40"/>
  <c r="BY142" i="40"/>
  <c r="BX142" i="40"/>
  <c r="BV143" i="40"/>
  <c r="AO144" i="40"/>
  <c r="AO144" i="39" s="1"/>
  <c r="CF148" i="40"/>
  <c r="CE148" i="40"/>
  <c r="BC151" i="40"/>
  <c r="AI159" i="40"/>
  <c r="AI158" i="40" s="1"/>
  <c r="AG165" i="40"/>
  <c r="F169" i="40"/>
  <c r="CM174" i="40"/>
  <c r="CL174" i="40"/>
  <c r="CK174" i="40"/>
  <c r="CJ174" i="40"/>
  <c r="AZ139" i="40"/>
  <c r="AZ138" i="40" s="1"/>
  <c r="AZ137" i="40" s="1"/>
  <c r="AY139" i="40"/>
  <c r="BA138" i="40"/>
  <c r="BA137" i="40" s="1"/>
  <c r="AI141" i="40"/>
  <c r="AI140" i="40" s="1"/>
  <c r="AI137" i="40" s="1"/>
  <c r="CD143" i="40"/>
  <c r="CC143" i="40"/>
  <c r="CB143" i="40"/>
  <c r="CA143" i="40"/>
  <c r="BZ143" i="40"/>
  <c r="AP144" i="40"/>
  <c r="AP144" i="39" s="1"/>
  <c r="AX146" i="40"/>
  <c r="AX145" i="40" s="1"/>
  <c r="F148" i="40"/>
  <c r="F148" i="39" s="1"/>
  <c r="CN148" i="40"/>
  <c r="CM148" i="40"/>
  <c r="CL148" i="40"/>
  <c r="G150" i="40"/>
  <c r="G149" i="40" s="1"/>
  <c r="CH152" i="40"/>
  <c r="AM151" i="40"/>
  <c r="CI154" i="40"/>
  <c r="C155" i="40"/>
  <c r="AI165" i="40"/>
  <c r="AI164" i="40" s="1"/>
  <c r="BJ165" i="40"/>
  <c r="BJ164" i="40" s="1"/>
  <c r="BA167" i="40"/>
  <c r="BA166" i="40" s="1"/>
  <c r="AZ168" i="40"/>
  <c r="AZ167" i="40" s="1"/>
  <c r="AZ166" i="40" s="1"/>
  <c r="AY168" i="40"/>
  <c r="CG172" i="40"/>
  <c r="AP171" i="40"/>
  <c r="AY176" i="40"/>
  <c r="AX177" i="40"/>
  <c r="AX176" i="40" s="1"/>
  <c r="CL141" i="40"/>
  <c r="CK141" i="40"/>
  <c r="AH140" i="40"/>
  <c r="CJ141" i="40"/>
  <c r="BX143" i="40"/>
  <c r="Y144" i="40"/>
  <c r="CL145" i="40"/>
  <c r="CL147" i="40"/>
  <c r="AN151" i="40"/>
  <c r="J158" i="40"/>
  <c r="C159" i="40"/>
  <c r="AK158" i="40"/>
  <c r="AH159" i="40"/>
  <c r="AH158" i="40" s="1"/>
  <c r="V167" i="40"/>
  <c r="V166" i="40" s="1"/>
  <c r="G168" i="40"/>
  <c r="G167" i="40" s="1"/>
  <c r="G166" i="40" s="1"/>
  <c r="BB167" i="40"/>
  <c r="BB166" i="40" s="1"/>
  <c r="F168" i="40"/>
  <c r="F168" i="39" s="1"/>
  <c r="E169" i="40"/>
  <c r="D170" i="40"/>
  <c r="D169" i="40" s="1"/>
  <c r="CL172" i="40"/>
  <c r="AQ171" i="40"/>
  <c r="S176" i="40"/>
  <c r="F177" i="40"/>
  <c r="C192" i="40"/>
  <c r="B192" i="40" s="1"/>
  <c r="AC189" i="40"/>
  <c r="AC188" i="40" s="1"/>
  <c r="AC187" i="40" s="1"/>
  <c r="AK188" i="40"/>
  <c r="AK187" i="40" s="1"/>
  <c r="CJ155" i="40"/>
  <c r="F159" i="40"/>
  <c r="AL158" i="40"/>
  <c r="AL151" i="40" s="1"/>
  <c r="BX165" i="40"/>
  <c r="BV165" i="40"/>
  <c r="BU165" i="40"/>
  <c r="N164" i="40"/>
  <c r="CN168" i="40"/>
  <c r="CM168" i="40"/>
  <c r="CL168" i="40"/>
  <c r="CK168" i="40"/>
  <c r="AH167" i="40"/>
  <c r="AH167" i="39" s="1"/>
  <c r="AS171" i="40"/>
  <c r="CI172" i="40"/>
  <c r="AV171" i="40"/>
  <c r="G175" i="40"/>
  <c r="G174" i="40" s="1"/>
  <c r="G171" i="40" s="1"/>
  <c r="J189" i="40"/>
  <c r="C190" i="40"/>
  <c r="P199" i="40"/>
  <c r="P196" i="40" s="1"/>
  <c r="N199" i="40"/>
  <c r="Q196" i="40"/>
  <c r="Q188" i="40" s="1"/>
  <c r="Q187" i="40" s="1"/>
  <c r="AH154" i="40"/>
  <c r="CK154" i="40" s="1"/>
  <c r="CK155" i="40"/>
  <c r="D157" i="40"/>
  <c r="D156" i="40" s="1"/>
  <c r="F162" i="40"/>
  <c r="AR166" i="40"/>
  <c r="AR166" i="39" s="1"/>
  <c r="K166" i="40"/>
  <c r="CN172" i="40"/>
  <c r="P173" i="40"/>
  <c r="P172" i="40" s="1"/>
  <c r="P171" i="40" s="1"/>
  <c r="O173" i="40"/>
  <c r="O172" i="40" s="1"/>
  <c r="O171" i="40" s="1"/>
  <c r="R172" i="40"/>
  <c r="R171" i="40" s="1"/>
  <c r="AY172" i="40"/>
  <c r="AX173" i="40"/>
  <c r="AX172" i="40" s="1"/>
  <c r="H177" i="40"/>
  <c r="H176" i="40" s="1"/>
  <c r="Y176" i="40"/>
  <c r="H198" i="40"/>
  <c r="D198" i="40" s="1"/>
  <c r="B198" i="40" s="1"/>
  <c r="AG201" i="40"/>
  <c r="AF201" i="40" s="1"/>
  <c r="AJ196" i="40"/>
  <c r="AJ188" i="40" s="1"/>
  <c r="AJ187" i="40" s="1"/>
  <c r="AQ137" i="40"/>
  <c r="O139" i="40"/>
  <c r="BZ142" i="40"/>
  <c r="CF150" i="40"/>
  <c r="CF153" i="40"/>
  <c r="BK154" i="40"/>
  <c r="CL155" i="40"/>
  <c r="CI167" i="40"/>
  <c r="H170" i="40"/>
  <c r="H169" i="40" s="1"/>
  <c r="AC171" i="40"/>
  <c r="BR171" i="40"/>
  <c r="S171" i="40"/>
  <c r="AZ173" i="40"/>
  <c r="AZ172" i="40" s="1"/>
  <c r="AZ171" i="40" s="1"/>
  <c r="AE187" i="40"/>
  <c r="BK143" i="40"/>
  <c r="AG146" i="40"/>
  <c r="F150" i="40"/>
  <c r="F153" i="40"/>
  <c r="N155" i="40"/>
  <c r="CM155" i="40"/>
  <c r="BZ162" i="40"/>
  <c r="BY165" i="40"/>
  <c r="I166" i="40"/>
  <c r="CH175" i="40"/>
  <c r="AF175" i="40"/>
  <c r="AF174" i="40" s="1"/>
  <c r="CG175" i="40"/>
  <c r="CF175" i="40"/>
  <c r="CE175" i="40"/>
  <c r="AG174" i="40"/>
  <c r="AQ144" i="40"/>
  <c r="AQ144" i="39" s="1"/>
  <c r="CC160" i="40"/>
  <c r="C168" i="40"/>
  <c r="CJ172" i="40"/>
  <c r="AE171" i="40"/>
  <c r="CE172" i="40"/>
  <c r="Y172" i="40"/>
  <c r="H173" i="40"/>
  <c r="H172" i="40" s="1"/>
  <c r="AZ197" i="40"/>
  <c r="AZ196" i="40" s="1"/>
  <c r="AY197" i="40"/>
  <c r="BA196" i="40"/>
  <c r="AG141" i="40"/>
  <c r="J142" i="40"/>
  <c r="J154" i="40"/>
  <c r="J151" i="40" s="1"/>
  <c r="AI157" i="40"/>
  <c r="AI156" i="40" s="1"/>
  <c r="AG157" i="40"/>
  <c r="BL157" i="40"/>
  <c r="BL156" i="40" s="1"/>
  <c r="AI163" i="40"/>
  <c r="AI162" i="40" s="1"/>
  <c r="AG163" i="40"/>
  <c r="AJ162" i="40"/>
  <c r="AJ151" i="40" s="1"/>
  <c r="BL163" i="40"/>
  <c r="BL162" i="40" s="1"/>
  <c r="M168" i="40"/>
  <c r="M167" i="40" s="1"/>
  <c r="V169" i="40"/>
  <c r="C173" i="40"/>
  <c r="CN174" i="40"/>
  <c r="CK157" i="40"/>
  <c r="AH156" i="40"/>
  <c r="CJ157" i="40"/>
  <c r="CM157" i="40"/>
  <c r="P166" i="40"/>
  <c r="C170" i="40"/>
  <c r="BD171" i="40"/>
  <c r="CE174" i="40"/>
  <c r="C175" i="40"/>
  <c r="J174" i="40"/>
  <c r="J171" i="40" s="1"/>
  <c r="X181" i="40"/>
  <c r="CB182" i="40"/>
  <c r="CB160" i="40"/>
  <c r="AX161" i="40"/>
  <c r="AX160" i="40" s="1"/>
  <c r="AX151" i="40" s="1"/>
  <c r="AY160" i="40"/>
  <c r="AY151" i="40" s="1"/>
  <c r="BR166" i="40"/>
  <c r="F175" i="40"/>
  <c r="AL174" i="40"/>
  <c r="AL171" i="40" s="1"/>
  <c r="BD179" i="40"/>
  <c r="BD178" i="40" s="1"/>
  <c r="E180" i="40"/>
  <c r="F179" i="40"/>
  <c r="F178" i="40" s="1"/>
  <c r="CF180" i="40"/>
  <c r="CE180" i="40"/>
  <c r="AG179" i="40"/>
  <c r="CI180" i="40"/>
  <c r="CH180" i="40"/>
  <c r="CG180" i="40"/>
  <c r="AO182" i="40"/>
  <c r="AO181" i="40" s="1"/>
  <c r="G183" i="40"/>
  <c r="G182" i="40" s="1"/>
  <c r="G181" i="40" s="1"/>
  <c r="AA184" i="40"/>
  <c r="E156" i="40"/>
  <c r="BM156" i="40"/>
  <c r="BM151" i="40" s="1"/>
  <c r="BB160" i="40"/>
  <c r="F161" i="40"/>
  <c r="G163" i="40"/>
  <c r="G162" i="40" s="1"/>
  <c r="AO162" i="40"/>
  <c r="AS166" i="40"/>
  <c r="AS166" i="39" s="1"/>
  <c r="Y169" i="40"/>
  <c r="Y166" i="40" s="1"/>
  <c r="CH172" i="40"/>
  <c r="BF171" i="40"/>
  <c r="BF118" i="40" s="1"/>
  <c r="AI171" i="40"/>
  <c r="J185" i="40"/>
  <c r="J184" i="40" s="1"/>
  <c r="C186" i="40"/>
  <c r="BJ186" i="40"/>
  <c r="BJ185" i="40" s="1"/>
  <c r="BJ184" i="40" s="1"/>
  <c r="BK185" i="40"/>
  <c r="BK184" i="40" s="1"/>
  <c r="BA188" i="40"/>
  <c r="CH176" i="40"/>
  <c r="AM178" i="40"/>
  <c r="AV188" i="40"/>
  <c r="AV187" i="40" s="1"/>
  <c r="AF200" i="40"/>
  <c r="CB161" i="40"/>
  <c r="CI173" i="40"/>
  <c r="CE176" i="40"/>
  <c r="J179" i="40"/>
  <c r="J178" i="40" s="1"/>
  <c r="C180" i="40"/>
  <c r="M186" i="40"/>
  <c r="M185" i="40" s="1"/>
  <c r="M184" i="40" s="1"/>
  <c r="BY186" i="40"/>
  <c r="BJ190" i="40"/>
  <c r="BJ189" i="40" s="1"/>
  <c r="BK189" i="40"/>
  <c r="BK188" i="40" s="1"/>
  <c r="BK187" i="40" s="1"/>
  <c r="E194" i="40"/>
  <c r="D194" i="40" s="1"/>
  <c r="BB196" i="40"/>
  <c r="BB188" i="40" s="1"/>
  <c r="BB187" i="40" s="1"/>
  <c r="F197" i="40"/>
  <c r="G204" i="40"/>
  <c r="G203" i="40" s="1"/>
  <c r="G202" i="40" s="1"/>
  <c r="AO203" i="40"/>
  <c r="AO202" i="40" s="1"/>
  <c r="AO187" i="40" s="1"/>
  <c r="AF214" i="40"/>
  <c r="AG210" i="40"/>
  <c r="AG209" i="40" s="1"/>
  <c r="AG208" i="40" s="1"/>
  <c r="AZ225" i="40"/>
  <c r="AZ224" i="40" s="1"/>
  <c r="AZ223" i="40" s="1"/>
  <c r="AZ222" i="40" s="1"/>
  <c r="AY225" i="40"/>
  <c r="BA224" i="40"/>
  <c r="BA223" i="40" s="1"/>
  <c r="BA222" i="40" s="1"/>
  <c r="CC161" i="40"/>
  <c r="AG170" i="40"/>
  <c r="BA174" i="40"/>
  <c r="BA171" i="40" s="1"/>
  <c r="Q176" i="40"/>
  <c r="Q171" i="40" s="1"/>
  <c r="CN177" i="40"/>
  <c r="CM177" i="40"/>
  <c r="CJ177" i="40"/>
  <c r="BK177" i="40"/>
  <c r="M180" i="40"/>
  <c r="M179" i="40" s="1"/>
  <c r="M178" i="40" s="1"/>
  <c r="BU186" i="40"/>
  <c r="BG188" i="40"/>
  <c r="BG187" i="40" s="1"/>
  <c r="O191" i="40"/>
  <c r="P191" i="40"/>
  <c r="R189" i="40"/>
  <c r="H204" i="40"/>
  <c r="H203" i="40" s="1"/>
  <c r="H202" i="40" s="1"/>
  <c r="CB205" i="40"/>
  <c r="AH211" i="40"/>
  <c r="AH210" i="40" s="1"/>
  <c r="AH209" i="40" s="1"/>
  <c r="AH208" i="40" s="1"/>
  <c r="AK210" i="40"/>
  <c r="AK209" i="40" s="1"/>
  <c r="AK208" i="40" s="1"/>
  <c r="BK233" i="40"/>
  <c r="BK232" i="40" s="1"/>
  <c r="BJ234" i="40"/>
  <c r="BJ233" i="40" s="1"/>
  <c r="BJ232" i="40" s="1"/>
  <c r="N185" i="40"/>
  <c r="S185" i="40"/>
  <c r="S184" i="40" s="1"/>
  <c r="F186" i="40"/>
  <c r="BV186" i="40"/>
  <c r="AG176" i="40"/>
  <c r="CF176" i="40" s="1"/>
  <c r="CJ176" i="40"/>
  <c r="N177" i="40"/>
  <c r="AH183" i="40"/>
  <c r="AH182" i="40" s="1"/>
  <c r="AH181" i="40" s="1"/>
  <c r="CC185" i="40"/>
  <c r="CA185" i="40"/>
  <c r="O184" i="40"/>
  <c r="V185" i="40"/>
  <c r="BW186" i="40"/>
  <c r="BX186" i="40"/>
  <c r="AZ195" i="40"/>
  <c r="AY195" i="40"/>
  <c r="AX195" i="40" s="1"/>
  <c r="BA160" i="40"/>
  <c r="BA151" i="40" s="1"/>
  <c r="J167" i="40"/>
  <c r="J166" i="40" s="1"/>
  <c r="AT171" i="40"/>
  <c r="BK173" i="40"/>
  <c r="AY175" i="40"/>
  <c r="Y185" i="40"/>
  <c r="Y184" i="40" s="1"/>
  <c r="H186" i="40"/>
  <c r="H185" i="40" s="1"/>
  <c r="H184" i="40" s="1"/>
  <c r="AA188" i="40"/>
  <c r="T188" i="40"/>
  <c r="F195" i="40"/>
  <c r="E195" i="40" s="1"/>
  <c r="D195" i="40" s="1"/>
  <c r="H197" i="40"/>
  <c r="Y196" i="40"/>
  <c r="AI234" i="40"/>
  <c r="AI233" i="40" s="1"/>
  <c r="AI232" i="40" s="1"/>
  <c r="AG234" i="40"/>
  <c r="AJ233" i="40"/>
  <c r="AJ232" i="40" s="1"/>
  <c r="BM172" i="40"/>
  <c r="BM171" i="40" s="1"/>
  <c r="BL183" i="40"/>
  <c r="BL182" i="40" s="1"/>
  <c r="BL181" i="40" s="1"/>
  <c r="BM182" i="40"/>
  <c r="BM181" i="40" s="1"/>
  <c r="BK183" i="40"/>
  <c r="BZ184" i="40"/>
  <c r="S189" i="40"/>
  <c r="F190" i="40"/>
  <c r="AJ222" i="40"/>
  <c r="BW165" i="40"/>
  <c r="R169" i="40"/>
  <c r="R166" i="40" s="1"/>
  <c r="AJ176" i="40"/>
  <c r="AJ171" i="40" s="1"/>
  <c r="AZ180" i="40"/>
  <c r="AZ179" i="40" s="1"/>
  <c r="AZ178" i="40" s="1"/>
  <c r="AY180" i="40"/>
  <c r="N182" i="40"/>
  <c r="BU182" i="40" s="1"/>
  <c r="BR188" i="40"/>
  <c r="BR187" i="40" s="1"/>
  <c r="V189" i="40"/>
  <c r="G190" i="40"/>
  <c r="BW190" i="40"/>
  <c r="CC194" i="40"/>
  <c r="CA194" i="40"/>
  <c r="BZ194" i="40"/>
  <c r="M194" i="40"/>
  <c r="B194" i="40"/>
  <c r="BW200" i="40"/>
  <c r="G200" i="40"/>
  <c r="R203" i="40"/>
  <c r="R202" i="40" s="1"/>
  <c r="P204" i="40"/>
  <c r="P203" i="40" s="1"/>
  <c r="P202" i="40" s="1"/>
  <c r="O204" i="40"/>
  <c r="AK176" i="40"/>
  <c r="CE177" i="40"/>
  <c r="T184" i="40"/>
  <c r="Y189" i="40"/>
  <c r="Y188" i="40" s="1"/>
  <c r="Y187" i="40" s="1"/>
  <c r="H190" i="40"/>
  <c r="AZ189" i="40"/>
  <c r="AZ188" i="40" s="1"/>
  <c r="AZ187" i="40" s="1"/>
  <c r="AG191" i="40"/>
  <c r="AF191" i="40" s="1"/>
  <c r="AF189" i="40" s="1"/>
  <c r="AI191" i="40"/>
  <c r="AI189" i="40" s="1"/>
  <c r="AI188" i="40" s="1"/>
  <c r="AI187" i="40" s="1"/>
  <c r="BL191" i="40"/>
  <c r="BL189" i="40" s="1"/>
  <c r="BL188" i="40" s="1"/>
  <c r="BL187" i="40" s="1"/>
  <c r="BK191" i="40"/>
  <c r="BJ191" i="40" s="1"/>
  <c r="BM189" i="40"/>
  <c r="BM188" i="40" s="1"/>
  <c r="BM187" i="40" s="1"/>
  <c r="V196" i="40"/>
  <c r="U202" i="40"/>
  <c r="AF207" i="40"/>
  <c r="AF206" i="40" s="1"/>
  <c r="AF205" i="40" s="1"/>
  <c r="AF193" i="40"/>
  <c r="BY204" i="40"/>
  <c r="BX204" i="40"/>
  <c r="BW204" i="40"/>
  <c r="BV204" i="40"/>
  <c r="BU204" i="40"/>
  <c r="N203" i="40"/>
  <c r="C207" i="40"/>
  <c r="J206" i="40"/>
  <c r="J205" i="40" s="1"/>
  <c r="F211" i="40"/>
  <c r="F211" i="39" s="1"/>
  <c r="AL210" i="40"/>
  <c r="AL209" i="40" s="1"/>
  <c r="AL208" i="40" s="1"/>
  <c r="C193" i="40"/>
  <c r="AI196" i="40"/>
  <c r="B213" i="40"/>
  <c r="AG196" i="40"/>
  <c r="BJ197" i="40"/>
  <c r="BJ196" i="40" s="1"/>
  <c r="BK196" i="40"/>
  <c r="BU206" i="40"/>
  <c r="CB206" i="40"/>
  <c r="CA206" i="40"/>
  <c r="CD183" i="40"/>
  <c r="BY191" i="40"/>
  <c r="BX191" i="40"/>
  <c r="BV191" i="40"/>
  <c r="BY193" i="40"/>
  <c r="BX193" i="40"/>
  <c r="BV193" i="40"/>
  <c r="AK196" i="40"/>
  <c r="AH197" i="40"/>
  <c r="AI200" i="40"/>
  <c r="BY201" i="40"/>
  <c r="BX201" i="40"/>
  <c r="BW201" i="40"/>
  <c r="BU201" i="40"/>
  <c r="BV201" i="40"/>
  <c r="CS213" i="40"/>
  <c r="CO213" i="40"/>
  <c r="Z223" i="40"/>
  <c r="BY224" i="40"/>
  <c r="BL231" i="40"/>
  <c r="BL230" i="40" s="1"/>
  <c r="BL229" i="40" s="1"/>
  <c r="BL222" i="40" s="1"/>
  <c r="BK231" i="40"/>
  <c r="BM230" i="40"/>
  <c r="BM229" i="40" s="1"/>
  <c r="BM222" i="40" s="1"/>
  <c r="CB186" i="40"/>
  <c r="M190" i="40"/>
  <c r="CB190" i="40"/>
  <c r="BU193" i="40"/>
  <c r="C195" i="40"/>
  <c r="B195" i="40" s="1"/>
  <c r="BN196" i="40"/>
  <c r="BN188" i="40" s="1"/>
  <c r="BN187" i="40" s="1"/>
  <c r="M200" i="40"/>
  <c r="BX200" i="40"/>
  <c r="S203" i="40"/>
  <c r="S202" i="40" s="1"/>
  <c r="F204" i="40"/>
  <c r="E207" i="40"/>
  <c r="K223" i="40"/>
  <c r="BU224" i="40"/>
  <c r="CC186" i="40"/>
  <c r="CC190" i="40"/>
  <c r="G191" i="40"/>
  <c r="E191" i="40" s="1"/>
  <c r="P192" i="40"/>
  <c r="AY193" i="40"/>
  <c r="BW193" i="40"/>
  <c r="AY194" i="40"/>
  <c r="AX194" i="40" s="1"/>
  <c r="J196" i="40"/>
  <c r="I196" i="40"/>
  <c r="AI198" i="40"/>
  <c r="C199" i="40"/>
  <c r="BB210" i="40"/>
  <c r="BB210" i="39" s="1"/>
  <c r="F212" i="40"/>
  <c r="P215" i="40"/>
  <c r="P210" i="40" s="1"/>
  <c r="P209" i="40" s="1"/>
  <c r="P208" i="40" s="1"/>
  <c r="N215" i="40"/>
  <c r="M215" i="40" s="1"/>
  <c r="BB220" i="40"/>
  <c r="BB219" i="40" s="1"/>
  <c r="F221" i="40"/>
  <c r="L222" i="40"/>
  <c r="AL222" i="40"/>
  <c r="H191" i="40"/>
  <c r="P195" i="40"/>
  <c r="N195" i="40"/>
  <c r="BW195" i="40" s="1"/>
  <c r="N197" i="40"/>
  <c r="BW197" i="40" s="1"/>
  <c r="BM196" i="40"/>
  <c r="BL198" i="40"/>
  <c r="BL196" i="40" s="1"/>
  <c r="AL196" i="40"/>
  <c r="AL188" i="40" s="1"/>
  <c r="AL187" i="40" s="1"/>
  <c r="F199" i="40"/>
  <c r="E199" i="40" s="1"/>
  <c r="D199" i="40" s="1"/>
  <c r="BJ204" i="40"/>
  <c r="BJ203" i="40" s="1"/>
  <c r="BJ202" i="40" s="1"/>
  <c r="BI208" i="40"/>
  <c r="Y210" i="40"/>
  <c r="Y209" i="40" s="1"/>
  <c r="Y208" i="40" s="1"/>
  <c r="H212" i="40"/>
  <c r="H212" i="39" s="1"/>
  <c r="BD210" i="40"/>
  <c r="BD210" i="39" s="1"/>
  <c r="G212" i="40"/>
  <c r="BD220" i="40"/>
  <c r="BD219" i="40" s="1"/>
  <c r="G221" i="40"/>
  <c r="G220" i="40" s="1"/>
  <c r="G219" i="40" s="1"/>
  <c r="C229" i="40"/>
  <c r="BU200" i="40"/>
  <c r="O205" i="40"/>
  <c r="CA205" i="40" s="1"/>
  <c r="BC208" i="40"/>
  <c r="BC208" i="39" s="1"/>
  <c r="C212" i="40"/>
  <c r="AC210" i="40"/>
  <c r="AC209" i="40" s="1"/>
  <c r="AC208" i="40" s="1"/>
  <c r="BF210" i="40"/>
  <c r="BF210" i="39" s="1"/>
  <c r="G193" i="40"/>
  <c r="E193" i="40" s="1"/>
  <c r="D193" i="40" s="1"/>
  <c r="O197" i="40"/>
  <c r="R196" i="40"/>
  <c r="BV200" i="40"/>
  <c r="H201" i="40"/>
  <c r="D201" i="40" s="1"/>
  <c r="B201" i="40" s="1"/>
  <c r="AI204" i="40"/>
  <c r="AI203" i="40" s="1"/>
  <c r="AI202" i="40" s="1"/>
  <c r="AG204" i="40"/>
  <c r="BX206" i="40"/>
  <c r="BF220" i="40"/>
  <c r="BF219" i="40" s="1"/>
  <c r="BF222" i="40"/>
  <c r="H193" i="40"/>
  <c r="S196" i="40"/>
  <c r="AA202" i="40"/>
  <c r="C204" i="40"/>
  <c r="X222" i="40"/>
  <c r="BR227" i="40"/>
  <c r="CX228" i="40"/>
  <c r="BA203" i="40"/>
  <c r="BA202" i="40" s="1"/>
  <c r="BK206" i="40"/>
  <c r="BK205" i="40" s="1"/>
  <c r="BZ206" i="40"/>
  <c r="M207" i="40"/>
  <c r="M206" i="40" s="1"/>
  <c r="M205" i="40" s="1"/>
  <c r="CB207" i="40"/>
  <c r="C211" i="40"/>
  <c r="AO210" i="40"/>
  <c r="AO209" i="40" s="1"/>
  <c r="AO208" i="40" s="1"/>
  <c r="G211" i="40"/>
  <c r="G211" i="39" s="1"/>
  <c r="AZ216" i="40"/>
  <c r="AZ216" i="39" s="1"/>
  <c r="F217" i="40"/>
  <c r="AE222" i="40"/>
  <c r="BG222" i="40"/>
  <c r="AB222" i="40"/>
  <c r="AB222" i="39" s="1"/>
  <c r="BN226" i="40"/>
  <c r="AH234" i="40"/>
  <c r="AH233" i="40" s="1"/>
  <c r="AH232" i="40" s="1"/>
  <c r="AH222" i="40" s="1"/>
  <c r="AK233" i="40"/>
  <c r="AK232" i="40" s="1"/>
  <c r="AK222" i="40" s="1"/>
  <c r="CC207" i="40"/>
  <c r="M211" i="40"/>
  <c r="AR210" i="40"/>
  <c r="AR209" i="40" s="1"/>
  <c r="AR208" i="40" s="1"/>
  <c r="H211" i="40"/>
  <c r="H211" i="39" s="1"/>
  <c r="CR213" i="40"/>
  <c r="N223" i="40"/>
  <c r="N223" i="39" s="1"/>
  <c r="BV224" i="40"/>
  <c r="AC222" i="40"/>
  <c r="CD207" i="40"/>
  <c r="O210" i="40"/>
  <c r="O209" i="40" s="1"/>
  <c r="CS211" i="40"/>
  <c r="CO211" i="40"/>
  <c r="CQ213" i="40"/>
  <c r="CD220" i="40"/>
  <c r="BP226" i="40"/>
  <c r="BP222" i="40" s="1"/>
  <c r="AO233" i="40"/>
  <c r="AO232" i="40" s="1"/>
  <c r="G234" i="40"/>
  <c r="G233" i="40" s="1"/>
  <c r="G232" i="40" s="1"/>
  <c r="AY204" i="40"/>
  <c r="CC206" i="40"/>
  <c r="CP211" i="40"/>
  <c r="AI215" i="40"/>
  <c r="AI210" i="40" s="1"/>
  <c r="AI209" i="40" s="1"/>
  <c r="AI208" i="40" s="1"/>
  <c r="M217" i="40"/>
  <c r="AF225" i="40"/>
  <c r="AF224" i="40" s="1"/>
  <c r="AF223" i="40" s="1"/>
  <c r="V227" i="40"/>
  <c r="V226" i="40" s="1"/>
  <c r="H228" i="40"/>
  <c r="H227" i="40" s="1"/>
  <c r="H226" i="40" s="1"/>
  <c r="M234" i="40"/>
  <c r="M233" i="40" s="1"/>
  <c r="M232" i="40" s="1"/>
  <c r="CD206" i="40"/>
  <c r="AZ214" i="40"/>
  <c r="BW219" i="40"/>
  <c r="AW222" i="40"/>
  <c r="N231" i="40"/>
  <c r="Q230" i="40"/>
  <c r="Q229" i="40" s="1"/>
  <c r="Q222" i="40" s="1"/>
  <c r="Q222" i="39" s="1"/>
  <c r="AR233" i="40"/>
  <c r="AR232" i="40" s="1"/>
  <c r="AR222" i="40" s="1"/>
  <c r="CR211" i="40"/>
  <c r="I210" i="40"/>
  <c r="I209" i="40" s="1"/>
  <c r="I208" i="40" s="1"/>
  <c r="C221" i="40"/>
  <c r="J220" i="40"/>
  <c r="J219" i="40" s="1"/>
  <c r="J208" i="40" s="1"/>
  <c r="E225" i="40"/>
  <c r="E225" i="39" s="1"/>
  <c r="F224" i="40"/>
  <c r="C227" i="40"/>
  <c r="O231" i="40"/>
  <c r="O230" i="40" s="1"/>
  <c r="O229" i="40" s="1"/>
  <c r="O222" i="40" s="1"/>
  <c r="R230" i="40"/>
  <c r="R229" i="40" s="1"/>
  <c r="R222" i="40" s="1"/>
  <c r="CQ211" i="40"/>
  <c r="G215" i="40"/>
  <c r="BX224" i="40"/>
  <c r="BC222" i="40"/>
  <c r="G225" i="40"/>
  <c r="AI222" i="40"/>
  <c r="Y227" i="40"/>
  <c r="Y226" i="40" s="1"/>
  <c r="Y222" i="40" s="1"/>
  <c r="F231" i="40"/>
  <c r="N206" i="40"/>
  <c r="BU207" i="40"/>
  <c r="S222" i="40"/>
  <c r="S222" i="39" s="1"/>
  <c r="H225" i="40"/>
  <c r="H224" i="40" s="1"/>
  <c r="H223" i="40" s="1"/>
  <c r="G231" i="40"/>
  <c r="G230" i="40" s="1"/>
  <c r="G229" i="40" s="1"/>
  <c r="K205" i="40"/>
  <c r="CS215" i="40"/>
  <c r="CO215" i="40"/>
  <c r="BY219" i="40"/>
  <c r="BX219" i="40"/>
  <c r="O220" i="40"/>
  <c r="CB220" i="40" s="1"/>
  <c r="CD221" i="40"/>
  <c r="CC221" i="40"/>
  <c r="CB221" i="40"/>
  <c r="T222" i="40"/>
  <c r="T222" i="39" s="1"/>
  <c r="AS222" i="40"/>
  <c r="BW224" i="40"/>
  <c r="BE222" i="40"/>
  <c r="F228" i="40"/>
  <c r="V230" i="40"/>
  <c r="V229" i="40" s="1"/>
  <c r="H231" i="40"/>
  <c r="H230" i="40" s="1"/>
  <c r="H229" i="40" s="1"/>
  <c r="AV210" i="40"/>
  <c r="AV210" i="39" s="1"/>
  <c r="AY212" i="40"/>
  <c r="AY212" i="39" s="1"/>
  <c r="BA210" i="40"/>
  <c r="F213" i="40"/>
  <c r="E213" i="40" s="1"/>
  <c r="D213" i="40" s="1"/>
  <c r="CP215" i="40"/>
  <c r="M218" i="40"/>
  <c r="BU219" i="40"/>
  <c r="CC220" i="40"/>
  <c r="AZ221" i="40"/>
  <c r="AZ220" i="40" s="1"/>
  <c r="AZ219" i="40" s="1"/>
  <c r="AY221" i="40"/>
  <c r="BA220" i="40"/>
  <c r="BA219" i="40" s="1"/>
  <c r="BZ221" i="40"/>
  <c r="AO222" i="40"/>
  <c r="J224" i="40"/>
  <c r="J223" i="40" s="1"/>
  <c r="J222" i="40" s="1"/>
  <c r="C225" i="40"/>
  <c r="BK227" i="40"/>
  <c r="BK226" i="40" s="1"/>
  <c r="BJ228" i="40"/>
  <c r="F234" i="40"/>
  <c r="M221" i="40"/>
  <c r="M220" i="40" s="1"/>
  <c r="M219" i="40" s="1"/>
  <c r="M225" i="40"/>
  <c r="N212" i="40"/>
  <c r="M212" i="40" s="1"/>
  <c r="BK212" i="40"/>
  <c r="BJ212" i="40" s="1"/>
  <c r="N214" i="40"/>
  <c r="M214" i="40" s="1"/>
  <c r="BK214" i="40"/>
  <c r="BJ214" i="40" s="1"/>
  <c r="N216" i="40"/>
  <c r="M216" i="40" s="1"/>
  <c r="BK216" i="40"/>
  <c r="BJ216" i="40" s="1"/>
  <c r="BK218" i="40"/>
  <c r="BJ218" i="40" s="1"/>
  <c r="AY234" i="40"/>
  <c r="AG231" i="40"/>
  <c r="N228" i="40"/>
  <c r="AG217" i="40"/>
  <c r="AF217" i="40" s="1"/>
  <c r="BU221" i="40"/>
  <c r="BU225" i="40"/>
  <c r="AL9" i="38"/>
  <c r="AL8" i="38" s="1"/>
  <c r="AF12" i="38"/>
  <c r="BS8" i="38"/>
  <c r="CA39" i="38"/>
  <c r="P10" i="38"/>
  <c r="AI18" i="38"/>
  <c r="BY35" i="38"/>
  <c r="AH38" i="38"/>
  <c r="BL18" i="38"/>
  <c r="BU49" i="38"/>
  <c r="P22" i="38"/>
  <c r="BR9" i="38"/>
  <c r="BR8" i="38" s="1"/>
  <c r="Y10" i="38"/>
  <c r="H11" i="38"/>
  <c r="H10" i="38" s="1"/>
  <c r="H9" i="38" s="1"/>
  <c r="D12" i="38"/>
  <c r="B12" i="38" s="1"/>
  <c r="CC13" i="38"/>
  <c r="CB13" i="38"/>
  <c r="M13" i="38"/>
  <c r="G13" i="38"/>
  <c r="E13" i="38" s="1"/>
  <c r="D13" i="38" s="1"/>
  <c r="AO10" i="38"/>
  <c r="BZ15" i="38"/>
  <c r="BL21" i="38"/>
  <c r="BK21" i="38"/>
  <c r="BJ21" i="38" s="1"/>
  <c r="E23" i="38"/>
  <c r="V25" i="38"/>
  <c r="F26" i="38"/>
  <c r="F25" i="38" s="1"/>
  <c r="K34" i="38"/>
  <c r="BU35" i="38"/>
  <c r="CD39" i="38"/>
  <c r="AJ39" i="38"/>
  <c r="AI40" i="38"/>
  <c r="CW41" i="38"/>
  <c r="CV41" i="38"/>
  <c r="N42" i="38"/>
  <c r="Q39" i="38"/>
  <c r="Q38" i="38" s="1"/>
  <c r="P42" i="38"/>
  <c r="P39" i="38" s="1"/>
  <c r="B43" i="38"/>
  <c r="AH47" i="38"/>
  <c r="AF47" i="38" s="1"/>
  <c r="AI47" i="38"/>
  <c r="CT56" i="38"/>
  <c r="BH52" i="38"/>
  <c r="BL58" i="38"/>
  <c r="BL52" i="38" s="1"/>
  <c r="BK58" i="38"/>
  <c r="BJ58" i="38" s="1"/>
  <c r="CA66" i="38"/>
  <c r="BZ66" i="38"/>
  <c r="CD66" i="38"/>
  <c r="T101" i="38"/>
  <c r="BX102" i="38"/>
  <c r="AT9" i="38"/>
  <c r="AT8" i="38" s="1"/>
  <c r="AJ10" i="38"/>
  <c r="AI12" i="38"/>
  <c r="H17" i="38"/>
  <c r="H15" i="38" s="1"/>
  <c r="Y15" i="38"/>
  <c r="BJ19" i="38"/>
  <c r="BY20" i="38"/>
  <c r="BX20" i="38"/>
  <c r="BV20" i="38"/>
  <c r="M20" i="38"/>
  <c r="BU20" i="38"/>
  <c r="AC18" i="38"/>
  <c r="AC9" i="38" s="1"/>
  <c r="AC8" i="38" s="1"/>
  <c r="C21" i="38"/>
  <c r="AI23" i="38"/>
  <c r="AI22" i="38" s="1"/>
  <c r="H24" i="38"/>
  <c r="H22" i="38" s="1"/>
  <c r="BY36" i="38"/>
  <c r="BV36" i="38"/>
  <c r="BU36" i="38"/>
  <c r="N35" i="38"/>
  <c r="BW36" i="38"/>
  <c r="BY43" i="38"/>
  <c r="BX43" i="38"/>
  <c r="BW43" i="38"/>
  <c r="BV43" i="38"/>
  <c r="BU43" i="38"/>
  <c r="M43" i="38"/>
  <c r="C44" i="38"/>
  <c r="BU53" i="38"/>
  <c r="H58" i="38"/>
  <c r="CW58" i="38"/>
  <c r="AZ66" i="38"/>
  <c r="AY66" i="38"/>
  <c r="AX66" i="38" s="1"/>
  <c r="BY46" i="38"/>
  <c r="BV46" i="38"/>
  <c r="M46" i="38"/>
  <c r="AZ50" i="38"/>
  <c r="AZ49" i="38" s="1"/>
  <c r="AY50" i="38"/>
  <c r="BK71" i="38"/>
  <c r="BJ71" i="38" s="1"/>
  <c r="CU71" i="38" s="1"/>
  <c r="BL71" i="38"/>
  <c r="L9" i="38"/>
  <c r="F10" i="38"/>
  <c r="AI10" i="38"/>
  <c r="BL10" i="38"/>
  <c r="BL9" i="38" s="1"/>
  <c r="CD13" i="38"/>
  <c r="R15" i="38"/>
  <c r="AK18" i="38"/>
  <c r="AH19" i="38"/>
  <c r="AH18" i="38" s="1"/>
  <c r="CC22" i="38"/>
  <c r="CB23" i="38"/>
  <c r="M27" i="38"/>
  <c r="M26" i="38" s="1"/>
  <c r="M25" i="38" s="1"/>
  <c r="N26" i="38"/>
  <c r="BX27" i="38"/>
  <c r="BV27" i="38"/>
  <c r="R35" i="38"/>
  <c r="R34" i="38" s="1"/>
  <c r="P36" i="38"/>
  <c r="P35" i="38" s="1"/>
  <c r="P34" i="38" s="1"/>
  <c r="AE38" i="38"/>
  <c r="AE37" i="38" s="1"/>
  <c r="AR39" i="38"/>
  <c r="AR38" i="38" s="1"/>
  <c r="AO38" i="38"/>
  <c r="CD46" i="38"/>
  <c r="CC46" i="38"/>
  <c r="BZ46" i="38"/>
  <c r="CB46" i="38"/>
  <c r="CA46" i="38"/>
  <c r="BU47" i="38"/>
  <c r="M47" i="38"/>
  <c r="BW47" i="38"/>
  <c r="BV47" i="38"/>
  <c r="BY47" i="38"/>
  <c r="R49" i="38"/>
  <c r="O50" i="38"/>
  <c r="BK55" i="38"/>
  <c r="BJ55" i="38" s="1"/>
  <c r="BL55" i="38"/>
  <c r="F66" i="38"/>
  <c r="S62" i="38"/>
  <c r="CW71" i="38"/>
  <c r="E94" i="38"/>
  <c r="D94" i="38" s="1"/>
  <c r="CN174" i="38"/>
  <c r="AV9" i="38"/>
  <c r="AV8" i="38" s="1"/>
  <c r="BH9" i="38"/>
  <c r="BH8" i="38" s="1"/>
  <c r="M50" i="38"/>
  <c r="M49" i="38" s="1"/>
  <c r="BY50" i="38"/>
  <c r="BV50" i="38"/>
  <c r="BU50" i="38"/>
  <c r="N49" i="38"/>
  <c r="BV49" i="38" s="1"/>
  <c r="BX50" i="38"/>
  <c r="BW50" i="38"/>
  <c r="BX53" i="38"/>
  <c r="M53" i="38"/>
  <c r="AG56" i="38"/>
  <c r="AF56" i="38" s="1"/>
  <c r="AI56" i="38"/>
  <c r="CT64" i="38"/>
  <c r="CU64" i="38"/>
  <c r="CW64" i="38"/>
  <c r="CV64" i="38"/>
  <c r="BH62" i="38"/>
  <c r="C191" i="38"/>
  <c r="AC189" i="38"/>
  <c r="BJ11" i="38"/>
  <c r="M12" i="38"/>
  <c r="E14" i="38"/>
  <c r="D14" i="38" s="1"/>
  <c r="BX15" i="38"/>
  <c r="M16" i="38"/>
  <c r="BV16" i="38"/>
  <c r="BY16" i="38"/>
  <c r="AJ18" i="38"/>
  <c r="E19" i="38"/>
  <c r="BY27" i="38"/>
  <c r="BX29" i="38"/>
  <c r="K28" i="38"/>
  <c r="BW29" i="38"/>
  <c r="BU29" i="38"/>
  <c r="N33" i="38"/>
  <c r="P33" i="38"/>
  <c r="P32" i="38" s="1"/>
  <c r="P31" i="38" s="1"/>
  <c r="F36" i="38"/>
  <c r="AW37" i="38"/>
  <c r="C40" i="38"/>
  <c r="J39" i="38"/>
  <c r="E46" i="38"/>
  <c r="D46" i="38" s="1"/>
  <c r="B46" i="38" s="1"/>
  <c r="CB47" i="38"/>
  <c r="CD47" i="38"/>
  <c r="CC47" i="38"/>
  <c r="CA47" i="38"/>
  <c r="BZ47" i="38"/>
  <c r="AC52" i="38"/>
  <c r="AF60" i="38"/>
  <c r="O62" i="38"/>
  <c r="BR62" i="38"/>
  <c r="P70" i="38"/>
  <c r="CV71" i="38"/>
  <c r="G71" i="38"/>
  <c r="AF10" i="38"/>
  <c r="X31" i="38"/>
  <c r="AL38" i="38"/>
  <c r="AL37" i="38" s="1"/>
  <c r="BM44" i="38"/>
  <c r="BL48" i="38"/>
  <c r="BL44" i="38" s="1"/>
  <c r="BK48" i="38"/>
  <c r="BJ48" i="38" s="1"/>
  <c r="BJ44" i="38" s="1"/>
  <c r="CX58" i="38"/>
  <c r="BR52" i="38"/>
  <c r="AE8" i="38"/>
  <c r="BD9" i="38"/>
  <c r="BD8" i="38" s="1"/>
  <c r="BV12" i="38"/>
  <c r="BU12" i="38"/>
  <c r="BX12" i="38"/>
  <c r="CD16" i="38"/>
  <c r="CC16" i="38"/>
  <c r="CB16" i="38"/>
  <c r="CA16" i="38"/>
  <c r="BZ16" i="38"/>
  <c r="O15" i="38"/>
  <c r="CA15" i="38" s="1"/>
  <c r="F20" i="38"/>
  <c r="E20" i="38" s="1"/>
  <c r="D20" i="38" s="1"/>
  <c r="S18" i="38"/>
  <c r="BV23" i="38"/>
  <c r="BU23" i="38"/>
  <c r="BX23" i="38"/>
  <c r="BW23" i="38"/>
  <c r="BY23" i="38"/>
  <c r="N22" i="38"/>
  <c r="B24" i="38"/>
  <c r="BV29" i="38"/>
  <c r="R32" i="38"/>
  <c r="R31" i="38" s="1"/>
  <c r="O33" i="38"/>
  <c r="D43" i="38"/>
  <c r="BF51" i="38"/>
  <c r="BY70" i="38"/>
  <c r="BX70" i="38"/>
  <c r="M70" i="38"/>
  <c r="BV70" i="38"/>
  <c r="AK22" i="38"/>
  <c r="AH23" i="38"/>
  <c r="AH22" i="38" s="1"/>
  <c r="CD43" i="38"/>
  <c r="CB43" i="38"/>
  <c r="CA43" i="38"/>
  <c r="W8" i="38"/>
  <c r="N9" i="38"/>
  <c r="BV10" i="38"/>
  <c r="AZ12" i="38"/>
  <c r="AZ10" i="38" s="1"/>
  <c r="AZ9" i="38" s="1"/>
  <c r="AZ8" i="38" s="1"/>
  <c r="AY12" i="38"/>
  <c r="AX12" i="38" s="1"/>
  <c r="C14" i="38"/>
  <c r="B14" i="38" s="1"/>
  <c r="U9" i="38"/>
  <c r="C19" i="38"/>
  <c r="J18" i="38"/>
  <c r="BY29" i="38"/>
  <c r="S32" i="38"/>
  <c r="S31" i="38" s="1"/>
  <c r="F33" i="38"/>
  <c r="BM35" i="38"/>
  <c r="BM34" i="38" s="1"/>
  <c r="BL36" i="38"/>
  <c r="BL35" i="38" s="1"/>
  <c r="BL34" i="38" s="1"/>
  <c r="BK36" i="38"/>
  <c r="BX40" i="38"/>
  <c r="BW40" i="38"/>
  <c r="BV40" i="38"/>
  <c r="BU40" i="38"/>
  <c r="BY40" i="38"/>
  <c r="M40" i="38"/>
  <c r="AR51" i="38"/>
  <c r="N59" i="38"/>
  <c r="P59" i="38"/>
  <c r="BA73" i="38"/>
  <c r="AZ77" i="38"/>
  <c r="AZ73" i="38" s="1"/>
  <c r="AY77" i="38"/>
  <c r="AX77" i="38" s="1"/>
  <c r="X8" i="38"/>
  <c r="CB12" i="38"/>
  <c r="CD23" i="38"/>
  <c r="BZ23" i="38"/>
  <c r="O22" i="38"/>
  <c r="AJ29" i="38"/>
  <c r="AJ28" i="38" s="1"/>
  <c r="AG30" i="38"/>
  <c r="AR44" i="38"/>
  <c r="Y52" i="38"/>
  <c r="H53" i="38"/>
  <c r="AO52" i="38"/>
  <c r="AO51" i="38" s="1"/>
  <c r="G54" i="38"/>
  <c r="CA76" i="38"/>
  <c r="BZ76" i="38"/>
  <c r="CD76" i="38"/>
  <c r="CB76" i="38"/>
  <c r="AK102" i="38"/>
  <c r="AK101" i="38" s="1"/>
  <c r="AI103" i="38"/>
  <c r="AI102" i="38" s="1"/>
  <c r="AI101" i="38" s="1"/>
  <c r="AH103" i="38"/>
  <c r="AH102" i="38" s="1"/>
  <c r="AH101" i="38" s="1"/>
  <c r="BG9" i="38"/>
  <c r="BG8" i="38" s="1"/>
  <c r="BG235" i="38" s="1"/>
  <c r="J10" i="38"/>
  <c r="C11" i="38"/>
  <c r="BM10" i="38"/>
  <c r="BK13" i="38"/>
  <c r="BX14" i="38"/>
  <c r="BW14" i="38"/>
  <c r="BV14" i="38"/>
  <c r="BU14" i="38"/>
  <c r="BY14" i="38"/>
  <c r="CB14" i="38"/>
  <c r="BY15" i="38"/>
  <c r="BX19" i="38"/>
  <c r="BW19" i="38"/>
  <c r="BV19" i="38"/>
  <c r="BU19" i="38"/>
  <c r="N18" i="38"/>
  <c r="BV18" i="38" s="1"/>
  <c r="BY19" i="38"/>
  <c r="AZ18" i="38"/>
  <c r="BK20" i="38"/>
  <c r="P21" i="38"/>
  <c r="G30" i="38"/>
  <c r="G29" i="38" s="1"/>
  <c r="G28" i="38" s="1"/>
  <c r="BX35" i="38"/>
  <c r="AF36" i="38"/>
  <c r="AF35" i="38" s="1"/>
  <c r="AF34" i="38" s="1"/>
  <c r="CC39" i="38"/>
  <c r="U38" i="38"/>
  <c r="BF39" i="38"/>
  <c r="BF38" i="38" s="1"/>
  <c r="H40" i="38"/>
  <c r="BZ41" i="38"/>
  <c r="CA41" i="38"/>
  <c r="CC41" i="38"/>
  <c r="CB41" i="38"/>
  <c r="CX41" i="38"/>
  <c r="CU53" i="38"/>
  <c r="CT53" i="38"/>
  <c r="CV53" i="38"/>
  <c r="CW53" i="38"/>
  <c r="BW75" i="38"/>
  <c r="BV75" i="38"/>
  <c r="BU75" i="38"/>
  <c r="BY75" i="38"/>
  <c r="BX75" i="38"/>
  <c r="M75" i="38"/>
  <c r="AK10" i="38"/>
  <c r="AH12" i="38"/>
  <c r="BZ20" i="38"/>
  <c r="CB20" i="38"/>
  <c r="CA20" i="38"/>
  <c r="CC20" i="38"/>
  <c r="O35" i="38"/>
  <c r="CD36" i="38"/>
  <c r="CC36" i="38"/>
  <c r="CB36" i="38"/>
  <c r="BZ36" i="38"/>
  <c r="CA36" i="38"/>
  <c r="T51" i="38"/>
  <c r="BE8" i="38"/>
  <c r="AG10" i="38"/>
  <c r="S15" i="38"/>
  <c r="S9" i="38" s="1"/>
  <c r="S8" i="38" s="1"/>
  <c r="F16" i="38"/>
  <c r="AR18" i="38"/>
  <c r="H19" i="38"/>
  <c r="H18" i="38" s="1"/>
  <c r="G20" i="38"/>
  <c r="BW20" i="38"/>
  <c r="CB22" i="38"/>
  <c r="CT41" i="38"/>
  <c r="AH10" i="38"/>
  <c r="AH9" i="38" s="1"/>
  <c r="AH8" i="38" s="1"/>
  <c r="I9" i="38"/>
  <c r="I8" i="38" s="1"/>
  <c r="CD12" i="38"/>
  <c r="CA12" i="38"/>
  <c r="BZ12" i="38"/>
  <c r="CB15" i="38"/>
  <c r="V15" i="38"/>
  <c r="BW15" i="38" s="1"/>
  <c r="BW16" i="38"/>
  <c r="V18" i="38"/>
  <c r="E30" i="38"/>
  <c r="AN38" i="38"/>
  <c r="AN37" i="38" s="1"/>
  <c r="CA40" i="38"/>
  <c r="BZ40" i="38"/>
  <c r="CC40" i="38"/>
  <c r="CB40" i="38"/>
  <c r="BY41" i="38"/>
  <c r="BX41" i="38"/>
  <c r="BV41" i="38"/>
  <c r="BU41" i="38"/>
  <c r="M41" i="38"/>
  <c r="BV48" i="38"/>
  <c r="BU48" i="38"/>
  <c r="AJ52" i="38"/>
  <c r="Z9" i="38"/>
  <c r="BI8" i="38"/>
  <c r="BY11" i="38"/>
  <c r="BX11" i="38"/>
  <c r="BV11" i="38"/>
  <c r="P14" i="38"/>
  <c r="Q10" i="38"/>
  <c r="Q9" i="38" s="1"/>
  <c r="Q8" i="38" s="1"/>
  <c r="CD15" i="38"/>
  <c r="C17" i="38"/>
  <c r="J15" i="38"/>
  <c r="Q18" i="38"/>
  <c r="P19" i="38"/>
  <c r="AX19" i="38"/>
  <c r="AX18" i="38" s="1"/>
  <c r="AY18" i="38"/>
  <c r="AF20" i="38"/>
  <c r="M21" i="38"/>
  <c r="BY21" i="38"/>
  <c r="BX21" i="38"/>
  <c r="BU21" i="38"/>
  <c r="P24" i="38"/>
  <c r="AF27" i="38"/>
  <c r="AF26" i="38" s="1"/>
  <c r="AF25" i="38" s="1"/>
  <c r="H30" i="38"/>
  <c r="H29" i="38" s="1"/>
  <c r="H28" i="38" s="1"/>
  <c r="AC32" i="38"/>
  <c r="AC31" i="38" s="1"/>
  <c r="C33" i="38"/>
  <c r="AH36" i="38"/>
  <c r="AH35" i="38" s="1"/>
  <c r="AH34" i="38" s="1"/>
  <c r="AK35" i="38"/>
  <c r="AK34" i="38" s="1"/>
  <c r="W37" i="38"/>
  <c r="BH39" i="38"/>
  <c r="P45" i="38"/>
  <c r="P44" i="38" s="1"/>
  <c r="N45" i="38"/>
  <c r="Q44" i="38"/>
  <c r="B60" i="38"/>
  <c r="AG67" i="38"/>
  <c r="AF67" i="38" s="1"/>
  <c r="AJ62" i="38"/>
  <c r="AI67" i="38"/>
  <c r="R73" i="38"/>
  <c r="O75" i="38"/>
  <c r="BY80" i="38"/>
  <c r="BU80" i="38"/>
  <c r="AV79" i="38"/>
  <c r="BW80" i="38"/>
  <c r="CU81" i="38"/>
  <c r="CT81" i="38"/>
  <c r="O86" i="38"/>
  <c r="P86" i="38"/>
  <c r="T9" i="38"/>
  <c r="AP9" i="38"/>
  <c r="AP8" i="38" s="1"/>
  <c r="AY10" i="38"/>
  <c r="AX11" i="38"/>
  <c r="CD14" i="38"/>
  <c r="BZ14" i="38"/>
  <c r="AF16" i="38"/>
  <c r="AF15" i="38" s="1"/>
  <c r="BY17" i="38"/>
  <c r="BX17" i="38"/>
  <c r="BV17" i="38"/>
  <c r="Y18" i="38"/>
  <c r="O19" i="38"/>
  <c r="R18" i="38"/>
  <c r="B20" i="38"/>
  <c r="BM18" i="38"/>
  <c r="CB21" i="38"/>
  <c r="CA21" i="38"/>
  <c r="BZ21" i="38"/>
  <c r="CD21" i="38"/>
  <c r="CC21" i="38"/>
  <c r="BX24" i="38"/>
  <c r="M24" i="38"/>
  <c r="M22" i="38" s="1"/>
  <c r="BV24" i="38"/>
  <c r="BU24" i="38"/>
  <c r="CB39" i="38"/>
  <c r="BZ43" i="38"/>
  <c r="O45" i="38"/>
  <c r="R44" i="38"/>
  <c r="AY44" i="38"/>
  <c r="CB66" i="38"/>
  <c r="AH67" i="38"/>
  <c r="AH62" i="38" s="1"/>
  <c r="AK62" i="38"/>
  <c r="F75" i="38"/>
  <c r="E75" i="38" s="1"/>
  <c r="S73" i="38"/>
  <c r="O80" i="38"/>
  <c r="P80" i="38"/>
  <c r="R79" i="38"/>
  <c r="AG81" i="38"/>
  <c r="AF81" i="38" s="1"/>
  <c r="AJ79" i="38"/>
  <c r="G93" i="38"/>
  <c r="E93" i="38" s="1"/>
  <c r="D93" i="38" s="1"/>
  <c r="B93" i="38" s="1"/>
  <c r="BW93" i="38"/>
  <c r="C13" i="38"/>
  <c r="AY17" i="38"/>
  <c r="AX17" i="38" s="1"/>
  <c r="AX15" i="38" s="1"/>
  <c r="BW17" i="38"/>
  <c r="CD24" i="38"/>
  <c r="CC24" i="38"/>
  <c r="CB24" i="38"/>
  <c r="CA24" i="38"/>
  <c r="BX26" i="38"/>
  <c r="BZ28" i="38"/>
  <c r="C30" i="38"/>
  <c r="Q32" i="38"/>
  <c r="Q31" i="38" s="1"/>
  <c r="G36" i="38"/>
  <c r="G35" i="38" s="1"/>
  <c r="G34" i="38" s="1"/>
  <c r="AO35" i="38"/>
  <c r="AO34" i="38" s="1"/>
  <c r="BP38" i="38"/>
  <c r="BL40" i="38"/>
  <c r="BL39" i="38" s="1"/>
  <c r="BK40" i="38"/>
  <c r="BM39" i="38"/>
  <c r="CC43" i="38"/>
  <c r="AC44" i="38"/>
  <c r="AC38" i="38" s="1"/>
  <c r="BE37" i="38"/>
  <c r="F44" i="38"/>
  <c r="E45" i="38"/>
  <c r="AZ44" i="38"/>
  <c r="AZ38" i="38" s="1"/>
  <c r="BU46" i="38"/>
  <c r="CC66" i="38"/>
  <c r="AR10" i="38"/>
  <c r="BQ9" i="38"/>
  <c r="BQ8" i="38" s="1"/>
  <c r="V10" i="38"/>
  <c r="G11" i="38"/>
  <c r="E11" i="38" s="1"/>
  <c r="BA10" i="38"/>
  <c r="BA9" i="38" s="1"/>
  <c r="BA8" i="38" s="1"/>
  <c r="BU15" i="38"/>
  <c r="C16" i="38"/>
  <c r="AZ17" i="38"/>
  <c r="AZ15" i="38" s="1"/>
  <c r="G21" i="38"/>
  <c r="E21" i="38" s="1"/>
  <c r="D21" i="38" s="1"/>
  <c r="AF23" i="38"/>
  <c r="AF22" i="38" s="1"/>
  <c r="BM22" i="38"/>
  <c r="BK23" i="38"/>
  <c r="G27" i="38"/>
  <c r="G26" i="38" s="1"/>
  <c r="G25" i="38" s="1"/>
  <c r="T31" i="38"/>
  <c r="C35" i="38"/>
  <c r="C34" i="38" s="1"/>
  <c r="AG40" i="38"/>
  <c r="BX46" i="38"/>
  <c r="BA49" i="38"/>
  <c r="BA38" i="38" s="1"/>
  <c r="E58" i="38"/>
  <c r="BY66" i="38"/>
  <c r="BX66" i="38"/>
  <c r="M66" i="38"/>
  <c r="BV66" i="38"/>
  <c r="BU66" i="38"/>
  <c r="AV62" i="38"/>
  <c r="C66" i="38"/>
  <c r="AG69" i="38"/>
  <c r="AF69" i="38" s="1"/>
  <c r="AI69" i="38"/>
  <c r="P16" i="38"/>
  <c r="P15" i="38" s="1"/>
  <c r="AI20" i="38"/>
  <c r="AZ23" i="38"/>
  <c r="AZ22" i="38" s="1"/>
  <c r="AY23" i="38"/>
  <c r="BL24" i="38"/>
  <c r="BL22" i="38" s="1"/>
  <c r="P27" i="38"/>
  <c r="P26" i="38" s="1"/>
  <c r="P25" i="38" s="1"/>
  <c r="AI36" i="38"/>
  <c r="AI35" i="38" s="1"/>
  <c r="AI34" i="38" s="1"/>
  <c r="BZ39" i="38"/>
  <c r="S39" i="38"/>
  <c r="S38" i="38" s="1"/>
  <c r="F41" i="38"/>
  <c r="F42" i="38"/>
  <c r="E42" i="38" s="1"/>
  <c r="D42" i="38" s="1"/>
  <c r="I44" i="38"/>
  <c r="J44" i="38"/>
  <c r="C53" i="38"/>
  <c r="BN52" i="38"/>
  <c r="BX61" i="38"/>
  <c r="BV61" i="38"/>
  <c r="BU61" i="38"/>
  <c r="BY61" i="38"/>
  <c r="F72" i="38"/>
  <c r="E72" i="38" s="1"/>
  <c r="D72" i="38" s="1"/>
  <c r="B72" i="38" s="1"/>
  <c r="AF82" i="38"/>
  <c r="BV83" i="38"/>
  <c r="BU83" i="38"/>
  <c r="BX83" i="38"/>
  <c r="BW83" i="38"/>
  <c r="BY83" i="38"/>
  <c r="AH85" i="38"/>
  <c r="AF85" i="38" s="1"/>
  <c r="AI85" i="38"/>
  <c r="BY92" i="38"/>
  <c r="M92" i="38"/>
  <c r="BX92" i="38"/>
  <c r="BU92" i="38"/>
  <c r="BW92" i="38"/>
  <c r="BH99" i="38"/>
  <c r="BH98" i="38" s="1"/>
  <c r="C100" i="38"/>
  <c r="BW28" i="38"/>
  <c r="V39" i="38"/>
  <c r="G41" i="38"/>
  <c r="BW41" i="38"/>
  <c r="BP62" i="38"/>
  <c r="N69" i="38"/>
  <c r="P69" i="38"/>
  <c r="BF73" i="38"/>
  <c r="O92" i="38"/>
  <c r="P92" i="38"/>
  <c r="R91" i="38"/>
  <c r="R90" i="38" s="1"/>
  <c r="AX91" i="38"/>
  <c r="AX90" i="38" s="1"/>
  <c r="AA9" i="38"/>
  <c r="BX22" i="38"/>
  <c r="F24" i="38"/>
  <c r="E24" i="38" s="1"/>
  <c r="D24" i="38" s="1"/>
  <c r="BL30" i="38"/>
  <c r="BL29" i="38" s="1"/>
  <c r="BL28" i="38" s="1"/>
  <c r="BM29" i="38"/>
  <c r="BM28" i="38" s="1"/>
  <c r="BK30" i="38"/>
  <c r="BW33" i="38"/>
  <c r="AK39" i="38"/>
  <c r="BW42" i="38"/>
  <c r="V44" i="38"/>
  <c r="G45" i="38"/>
  <c r="G44" i="38" s="1"/>
  <c r="F48" i="38"/>
  <c r="E48" i="38" s="1"/>
  <c r="D48" i="38" s="1"/>
  <c r="B48" i="38" s="1"/>
  <c r="BW53" i="38"/>
  <c r="CV55" i="38"/>
  <c r="BP52" i="38"/>
  <c r="CU56" i="38"/>
  <c r="J62" i="38"/>
  <c r="C63" i="38"/>
  <c r="AO62" i="38"/>
  <c r="G63" i="38"/>
  <c r="Q62" i="38"/>
  <c r="BM62" i="38"/>
  <c r="CT68" i="38"/>
  <c r="CX71" i="38"/>
  <c r="N77" i="38"/>
  <c r="P77" i="38"/>
  <c r="E80" i="38"/>
  <c r="BX84" i="38"/>
  <c r="BV84" i="38"/>
  <c r="BU84" i="38"/>
  <c r="BY84" i="38"/>
  <c r="D89" i="38"/>
  <c r="B89" i="38" s="1"/>
  <c r="N91" i="38"/>
  <c r="O93" i="38"/>
  <c r="P93" i="38"/>
  <c r="K105" i="38"/>
  <c r="AC135" i="38"/>
  <c r="C136" i="38"/>
  <c r="R10" i="38"/>
  <c r="AL18" i="38"/>
  <c r="G24" i="38"/>
  <c r="G22" i="38" s="1"/>
  <c r="BW24" i="38"/>
  <c r="AA28" i="38"/>
  <c r="CD28" i="38" s="1"/>
  <c r="M30" i="38"/>
  <c r="M29" i="38" s="1"/>
  <c r="M28" i="38" s="1"/>
  <c r="H33" i="38"/>
  <c r="H32" i="38" s="1"/>
  <c r="H31" i="38" s="1"/>
  <c r="T38" i="38"/>
  <c r="BZ42" i="38"/>
  <c r="AG44" i="38"/>
  <c r="BW46" i="38"/>
  <c r="BW49" i="38"/>
  <c r="Q52" i="38"/>
  <c r="BB52" i="38"/>
  <c r="P62" i="38"/>
  <c r="C67" i="38"/>
  <c r="CW69" i="38"/>
  <c r="CU69" i="38"/>
  <c r="CB73" i="38"/>
  <c r="CA77" i="38"/>
  <c r="BZ77" i="38"/>
  <c r="CC77" i="38"/>
  <c r="CB77" i="38"/>
  <c r="CD77" i="38"/>
  <c r="AK79" i="38"/>
  <c r="O94" i="38"/>
  <c r="P94" i="38"/>
  <c r="G94" i="38"/>
  <c r="BD91" i="38"/>
  <c r="BD90" i="38" s="1"/>
  <c r="AA104" i="38"/>
  <c r="V131" i="38"/>
  <c r="V130" i="38" s="1"/>
  <c r="G132" i="38"/>
  <c r="BX49" i="38"/>
  <c r="AM51" i="38"/>
  <c r="AM37" i="38" s="1"/>
  <c r="AZ62" i="38"/>
  <c r="AZ82" i="38"/>
  <c r="AY82" i="38"/>
  <c r="AO18" i="38"/>
  <c r="O26" i="38"/>
  <c r="CA27" i="38"/>
  <c r="CD30" i="38"/>
  <c r="CC30" i="38"/>
  <c r="BU30" i="38"/>
  <c r="AI33" i="38"/>
  <c r="AI32" i="38" s="1"/>
  <c r="AI31" i="38" s="1"/>
  <c r="S35" i="38"/>
  <c r="S34" i="38" s="1"/>
  <c r="F40" i="38"/>
  <c r="H41" i="38"/>
  <c r="CC42" i="38"/>
  <c r="AO44" i="38"/>
  <c r="AH44" i="38"/>
  <c r="H56" i="38"/>
  <c r="CV56" i="38"/>
  <c r="G56" i="38"/>
  <c r="E56" i="38" s="1"/>
  <c r="D56" i="38" s="1"/>
  <c r="P60" i="38"/>
  <c r="N60" i="38"/>
  <c r="CC62" i="38"/>
  <c r="D68" i="38"/>
  <c r="CX69" i="38"/>
  <c r="AR73" i="38"/>
  <c r="H74" i="38"/>
  <c r="H73" i="38" s="1"/>
  <c r="BX74" i="38"/>
  <c r="AG75" i="38"/>
  <c r="AF75" i="38" s="1"/>
  <c r="AF73" i="38" s="1"/>
  <c r="AJ73" i="38"/>
  <c r="S79" i="38"/>
  <c r="AG79" i="38"/>
  <c r="AF80" i="38"/>
  <c r="BD79" i="38"/>
  <c r="AF83" i="38"/>
  <c r="BJ170" i="38"/>
  <c r="BJ169" i="38" s="1"/>
  <c r="BK169" i="38"/>
  <c r="BK166" i="38" s="1"/>
  <c r="BZ29" i="38"/>
  <c r="AZ36" i="38"/>
  <c r="AZ35" i="38" s="1"/>
  <c r="AZ34" i="38" s="1"/>
  <c r="AY36" i="38"/>
  <c r="G66" i="38"/>
  <c r="BW66" i="38"/>
  <c r="CV72" i="38"/>
  <c r="G72" i="38"/>
  <c r="E86" i="38"/>
  <c r="D86" i="38" s="1"/>
  <c r="U101" i="38"/>
  <c r="AI16" i="38"/>
  <c r="AI15" i="38" s="1"/>
  <c r="AG21" i="38"/>
  <c r="AF21" i="38" s="1"/>
  <c r="J22" i="38"/>
  <c r="C27" i="38"/>
  <c r="BJ27" i="38"/>
  <c r="BJ26" i="38" s="1"/>
  <c r="BJ25" i="38" s="1"/>
  <c r="CB27" i="38"/>
  <c r="O28" i="38"/>
  <c r="CA28" i="38" s="1"/>
  <c r="Q29" i="38"/>
  <c r="Q28" i="38" s="1"/>
  <c r="AX30" i="38"/>
  <c r="AX29" i="38" s="1"/>
  <c r="AX28" i="38" s="1"/>
  <c r="BV30" i="38"/>
  <c r="AJ35" i="38"/>
  <c r="AJ34" i="38" s="1"/>
  <c r="G40" i="38"/>
  <c r="G39" i="38" s="1"/>
  <c r="G38" i="38" s="1"/>
  <c r="AG46" i="38"/>
  <c r="AF46" i="38" s="1"/>
  <c r="AF44" i="38" s="1"/>
  <c r="BW48" i="38"/>
  <c r="C50" i="38"/>
  <c r="BJ50" i="38"/>
  <c r="BJ49" i="38" s="1"/>
  <c r="BK49" i="38"/>
  <c r="V52" i="38"/>
  <c r="F53" i="38"/>
  <c r="AG53" i="38"/>
  <c r="P55" i="38"/>
  <c r="AV52" i="38"/>
  <c r="CX56" i="38"/>
  <c r="C61" i="38"/>
  <c r="B61" i="38" s="1"/>
  <c r="BD62" i="38"/>
  <c r="BD51" i="38" s="1"/>
  <c r="BD37" i="38" s="1"/>
  <c r="CU70" i="38"/>
  <c r="CT70" i="38"/>
  <c r="CD74" i="38"/>
  <c r="CB74" i="38"/>
  <c r="O73" i="38"/>
  <c r="CA74" i="38"/>
  <c r="AC73" i="38"/>
  <c r="C77" i="38"/>
  <c r="B77" i="38" s="1"/>
  <c r="AH83" i="38"/>
  <c r="F84" i="38"/>
  <c r="F91" i="38"/>
  <c r="F90" i="38" s="1"/>
  <c r="E92" i="38"/>
  <c r="BN90" i="38"/>
  <c r="BV98" i="38"/>
  <c r="BW98" i="38"/>
  <c r="CK120" i="38"/>
  <c r="CJ120" i="38"/>
  <c r="BJ123" i="38"/>
  <c r="BJ122" i="38" s="1"/>
  <c r="BK122" i="38"/>
  <c r="O11" i="38"/>
  <c r="O17" i="38"/>
  <c r="BA22" i="38"/>
  <c r="Q26" i="38"/>
  <c r="Q25" i="38" s="1"/>
  <c r="BW30" i="38"/>
  <c r="I38" i="38"/>
  <c r="I37" i="38" s="1"/>
  <c r="B42" i="38"/>
  <c r="AK44" i="38"/>
  <c r="F50" i="38"/>
  <c r="C56" i="38"/>
  <c r="M61" i="38"/>
  <c r="CB62" i="38"/>
  <c r="X51" i="38"/>
  <c r="BF62" i="38"/>
  <c r="BN62" i="38"/>
  <c r="CT69" i="38"/>
  <c r="P73" i="38"/>
  <c r="BK76" i="38"/>
  <c r="BJ76" i="38" s="1"/>
  <c r="BJ73" i="38" s="1"/>
  <c r="BL76" i="38"/>
  <c r="BL73" i="38" s="1"/>
  <c r="BM73" i="38"/>
  <c r="G87" i="38"/>
  <c r="E87" i="38" s="1"/>
  <c r="D87" i="38" s="1"/>
  <c r="B87" i="38" s="1"/>
  <c r="BW87" i="38"/>
  <c r="BP90" i="38"/>
  <c r="E112" i="38"/>
  <c r="BC118" i="38"/>
  <c r="BC235" i="38" s="1"/>
  <c r="AY13" i="38"/>
  <c r="AX13" i="38" s="1"/>
  <c r="BU13" i="38"/>
  <c r="BK16" i="38"/>
  <c r="BX30" i="38"/>
  <c r="BW35" i="38"/>
  <c r="BK42" i="38"/>
  <c r="BJ42" i="38" s="1"/>
  <c r="AI43" i="38"/>
  <c r="BK43" i="38"/>
  <c r="BJ43" i="38" s="1"/>
  <c r="Y44" i="38"/>
  <c r="Y38" i="38" s="1"/>
  <c r="AL44" i="38"/>
  <c r="AK52" i="38"/>
  <c r="AK51" i="38" s="1"/>
  <c r="AH53" i="38"/>
  <c r="AH52" i="38" s="1"/>
  <c r="BM52" i="38"/>
  <c r="BK54" i="38"/>
  <c r="AZ55" i="38"/>
  <c r="AZ52" i="38" s="1"/>
  <c r="AY55" i="38"/>
  <c r="AX55" i="38" s="1"/>
  <c r="N58" i="38"/>
  <c r="M58" i="38" s="1"/>
  <c r="AZ58" i="38"/>
  <c r="C59" i="38"/>
  <c r="BW60" i="38"/>
  <c r="BU74" i="38"/>
  <c r="BW74" i="38"/>
  <c r="BV74" i="38"/>
  <c r="M74" i="38"/>
  <c r="BH79" i="38"/>
  <c r="BN79" i="38"/>
  <c r="G100" i="38"/>
  <c r="G99" i="38" s="1"/>
  <c r="G98" i="38" s="1"/>
  <c r="BD99" i="38"/>
  <c r="BD98" i="38" s="1"/>
  <c r="C113" i="38"/>
  <c r="BM15" i="38"/>
  <c r="BX28" i="38"/>
  <c r="L31" i="38"/>
  <c r="BA35" i="38"/>
  <c r="BA34" i="38" s="1"/>
  <c r="R39" i="38"/>
  <c r="AF43" i="38"/>
  <c r="BN44" i="38"/>
  <c r="BN38" i="38" s="1"/>
  <c r="AJ44" i="38"/>
  <c r="BY49" i="38"/>
  <c r="I52" i="38"/>
  <c r="I51" i="38" s="1"/>
  <c r="AL52" i="38"/>
  <c r="AL51" i="38" s="1"/>
  <c r="P56" i="38"/>
  <c r="N56" i="38"/>
  <c r="M56" i="38" s="1"/>
  <c r="AI57" i="38"/>
  <c r="P61" i="38"/>
  <c r="P52" i="38" s="1"/>
  <c r="AF63" i="38"/>
  <c r="BW65" i="38"/>
  <c r="V62" i="38"/>
  <c r="C68" i="38"/>
  <c r="B78" i="38"/>
  <c r="G81" i="38"/>
  <c r="BW81" i="38"/>
  <c r="M83" i="38"/>
  <c r="BK85" i="38"/>
  <c r="BJ85" i="38" s="1"/>
  <c r="CW85" i="38" s="1"/>
  <c r="BL85" i="38"/>
  <c r="BL79" i="38" s="1"/>
  <c r="BV92" i="38"/>
  <c r="AF100" i="38"/>
  <c r="AF99" i="38" s="1"/>
  <c r="AF98" i="38" s="1"/>
  <c r="S110" i="38"/>
  <c r="F111" i="38"/>
  <c r="G110" i="38"/>
  <c r="F57" i="38"/>
  <c r="E57" i="38" s="1"/>
  <c r="D57" i="38" s="1"/>
  <c r="E74" i="38"/>
  <c r="P75" i="38"/>
  <c r="AO79" i="38"/>
  <c r="BR79" i="38"/>
  <c r="BL84" i="38"/>
  <c r="O87" i="38"/>
  <c r="P87" i="38"/>
  <c r="AZ88" i="38"/>
  <c r="AZ79" i="38" s="1"/>
  <c r="Z90" i="38"/>
  <c r="BY91" i="38"/>
  <c r="X104" i="38"/>
  <c r="AF110" i="38"/>
  <c r="BB62" i="38"/>
  <c r="AG70" i="38"/>
  <c r="AF70" i="38" s="1"/>
  <c r="AI70" i="38"/>
  <c r="CU72" i="38"/>
  <c r="CT72" i="38"/>
  <c r="AO73" i="38"/>
  <c r="CV86" i="38"/>
  <c r="G88" i="38"/>
  <c r="E88" i="38" s="1"/>
  <c r="D88" i="38" s="1"/>
  <c r="AA90" i="38"/>
  <c r="AI91" i="38"/>
  <c r="AI90" i="38" s="1"/>
  <c r="BH90" i="38"/>
  <c r="N95" i="38"/>
  <c r="BV95" i="38" s="1"/>
  <c r="BU96" i="38"/>
  <c r="BW96" i="38"/>
  <c r="BV96" i="38"/>
  <c r="AF103" i="38"/>
  <c r="AF102" i="38" s="1"/>
  <c r="AF101" i="38" s="1"/>
  <c r="Z104" i="38"/>
  <c r="E108" i="38"/>
  <c r="D108" i="38" s="1"/>
  <c r="BA119" i="38"/>
  <c r="AJ120" i="38"/>
  <c r="AJ119" i="38" s="1"/>
  <c r="AG121" i="38"/>
  <c r="Y135" i="38"/>
  <c r="H136" i="38"/>
  <c r="H135" i="38" s="1"/>
  <c r="G64" i="38"/>
  <c r="AF64" i="38"/>
  <c r="D82" i="38"/>
  <c r="BW102" i="38"/>
  <c r="V101" i="38"/>
  <c r="L105" i="38"/>
  <c r="G112" i="38"/>
  <c r="AO110" i="38"/>
  <c r="AI114" i="38"/>
  <c r="AG114" i="38"/>
  <c r="AF114" i="38" s="1"/>
  <c r="AT130" i="38"/>
  <c r="BX67" i="38"/>
  <c r="BV67" i="38"/>
  <c r="N72" i="38"/>
  <c r="P72" i="38"/>
  <c r="BB73" i="38"/>
  <c r="BY76" i="38"/>
  <c r="BX76" i="38"/>
  <c r="BV76" i="38"/>
  <c r="M76" i="38"/>
  <c r="BU76" i="38"/>
  <c r="Y79" i="38"/>
  <c r="C83" i="38"/>
  <c r="B83" i="38" s="1"/>
  <c r="BM79" i="38"/>
  <c r="M86" i="38"/>
  <c r="BY86" i="38"/>
  <c r="BX86" i="38"/>
  <c r="AZ94" i="38"/>
  <c r="AY94" i="38"/>
  <c r="AX94" i="38" s="1"/>
  <c r="C103" i="38"/>
  <c r="J102" i="38"/>
  <c r="J101" i="38" s="1"/>
  <c r="AH110" i="38"/>
  <c r="C134" i="38"/>
  <c r="J133" i="38"/>
  <c r="AY43" i="38"/>
  <c r="AX43" i="38" s="1"/>
  <c r="AI45" i="38"/>
  <c r="AI44" i="38" s="1"/>
  <c r="BK46" i="38"/>
  <c r="BJ46" i="38" s="1"/>
  <c r="AG50" i="38"/>
  <c r="BK57" i="38"/>
  <c r="BJ57" i="38" s="1"/>
  <c r="M63" i="38"/>
  <c r="BU63" i="38"/>
  <c r="H66" i="38"/>
  <c r="E69" i="38"/>
  <c r="D69" i="38" s="1"/>
  <c r="B69" i="38" s="1"/>
  <c r="BX71" i="38"/>
  <c r="C82" i="38"/>
  <c r="CC83" i="38"/>
  <c r="CB83" i="38"/>
  <c r="BZ83" i="38"/>
  <c r="CV85" i="38"/>
  <c r="CX89" i="38"/>
  <c r="S91" i="38"/>
  <c r="S90" i="38" s="1"/>
  <c r="AH97" i="38"/>
  <c r="AH96" i="38" s="1"/>
  <c r="AH95" i="38" s="1"/>
  <c r="X98" i="38"/>
  <c r="BP105" i="38"/>
  <c r="F126" i="38"/>
  <c r="BB147" i="38"/>
  <c r="BB144" i="38" s="1"/>
  <c r="F148" i="38"/>
  <c r="AY40" i="38"/>
  <c r="J52" i="38"/>
  <c r="F59" i="38"/>
  <c r="E59" i="38" s="1"/>
  <c r="D59" i="38" s="1"/>
  <c r="R62" i="38"/>
  <c r="R51" i="38" s="1"/>
  <c r="BV63" i="38"/>
  <c r="CX64" i="38"/>
  <c r="C65" i="38"/>
  <c r="B65" i="38" s="1"/>
  <c r="F67" i="38"/>
  <c r="BU67" i="38"/>
  <c r="F70" i="38"/>
  <c r="E70" i="38" s="1"/>
  <c r="D70" i="38" s="1"/>
  <c r="B70" i="38" s="1"/>
  <c r="C73" i="38"/>
  <c r="BP73" i="38"/>
  <c r="N78" i="38"/>
  <c r="P78" i="38"/>
  <c r="V79" i="38"/>
  <c r="C81" i="38"/>
  <c r="J79" i="38"/>
  <c r="CA83" i="38"/>
  <c r="H86" i="38"/>
  <c r="CV88" i="38"/>
  <c r="H111" i="38"/>
  <c r="H110" i="38" s="1"/>
  <c r="Y110" i="38"/>
  <c r="Y105" i="38" s="1"/>
  <c r="Y104" i="38" s="1"/>
  <c r="BJ117" i="38"/>
  <c r="BJ116" i="38" s="1"/>
  <c r="BJ115" i="38" s="1"/>
  <c r="BK116" i="38"/>
  <c r="BK115" i="38" s="1"/>
  <c r="AE118" i="38"/>
  <c r="AH58" i="38"/>
  <c r="AF58" i="38" s="1"/>
  <c r="BW59" i="38"/>
  <c r="G61" i="38"/>
  <c r="BW61" i="38"/>
  <c r="CW66" i="38"/>
  <c r="G67" i="38"/>
  <c r="BW67" i="38"/>
  <c r="BY67" i="38"/>
  <c r="G70" i="38"/>
  <c r="BW70" i="38"/>
  <c r="F71" i="38"/>
  <c r="BR73" i="38"/>
  <c r="F76" i="38"/>
  <c r="CC78" i="38"/>
  <c r="CB78" i="38"/>
  <c r="CA78" i="38"/>
  <c r="BZ78" i="38"/>
  <c r="CD78" i="38"/>
  <c r="BV82" i="38"/>
  <c r="BU82" i="38"/>
  <c r="BX82" i="38"/>
  <c r="BW82" i="38"/>
  <c r="CT84" i="38"/>
  <c r="N85" i="38"/>
  <c r="C86" i="38"/>
  <c r="B86" i="38" s="1"/>
  <c r="BY89" i="38"/>
  <c r="BV89" i="38"/>
  <c r="BR90" i="38"/>
  <c r="AJ96" i="38"/>
  <c r="AJ95" i="38" s="1"/>
  <c r="AG97" i="38"/>
  <c r="AV105" i="38"/>
  <c r="AV104" i="38" s="1"/>
  <c r="AY54" i="38"/>
  <c r="AX54" i="38" s="1"/>
  <c r="CW56" i="38"/>
  <c r="AY63" i="38"/>
  <c r="AY64" i="38"/>
  <c r="AX64" i="38" s="1"/>
  <c r="H70" i="38"/>
  <c r="Y73" i="38"/>
  <c r="G74" i="38"/>
  <c r="H75" i="38"/>
  <c r="G76" i="38"/>
  <c r="BW76" i="38"/>
  <c r="V73" i="38"/>
  <c r="CX81" i="38"/>
  <c r="CA82" i="38"/>
  <c r="BZ82" i="38"/>
  <c r="AI84" i="38"/>
  <c r="AI79" i="38" s="1"/>
  <c r="CT86" i="38"/>
  <c r="CX87" i="38"/>
  <c r="O89" i="38"/>
  <c r="M89" i="38" s="1"/>
  <c r="P89" i="38"/>
  <c r="BW89" i="38"/>
  <c r="BY93" i="38"/>
  <c r="BX93" i="38"/>
  <c r="BV93" i="38"/>
  <c r="M93" i="38"/>
  <c r="BU93" i="38"/>
  <c r="CU94" i="38"/>
  <c r="CT94" i="38"/>
  <c r="CX94" i="38"/>
  <c r="H97" i="38"/>
  <c r="H96" i="38" s="1"/>
  <c r="H95" i="38" s="1"/>
  <c r="AA98" i="38"/>
  <c r="U104" i="38"/>
  <c r="I106" i="38"/>
  <c r="CX108" i="38"/>
  <c r="CU108" i="38"/>
  <c r="CW108" i="38"/>
  <c r="BP145" i="38"/>
  <c r="BP144" i="38" s="1"/>
  <c r="BP118" i="38" s="1"/>
  <c r="G146" i="38"/>
  <c r="G145" i="38" s="1"/>
  <c r="G144" i="38" s="1"/>
  <c r="CV57" i="38"/>
  <c r="H63" i="38"/>
  <c r="E64" i="38"/>
  <c r="D64" i="38" s="1"/>
  <c r="B64" i="38" s="1"/>
  <c r="CU66" i="38"/>
  <c r="CT66" i="38"/>
  <c r="H71" i="38"/>
  <c r="BN73" i="38"/>
  <c r="H76" i="38"/>
  <c r="BW77" i="38"/>
  <c r="BW78" i="38"/>
  <c r="H80" i="38"/>
  <c r="H79" i="38" s="1"/>
  <c r="BP79" i="38"/>
  <c r="AF84" i="38"/>
  <c r="P85" i="38"/>
  <c r="M87" i="38"/>
  <c r="BU87" i="38"/>
  <c r="CD88" i="38"/>
  <c r="CC88" i="38"/>
  <c r="CB88" i="38"/>
  <c r="CA88" i="38"/>
  <c r="BX89" i="38"/>
  <c r="CW94" i="38"/>
  <c r="C107" i="38"/>
  <c r="J106" i="38"/>
  <c r="J105" i="38" s="1"/>
  <c r="AO106" i="38"/>
  <c r="AO105" i="38" s="1"/>
  <c r="AO104" i="38" s="1"/>
  <c r="G107" i="38"/>
  <c r="AG108" i="38"/>
  <c r="BW112" i="38"/>
  <c r="M146" i="38"/>
  <c r="M145" i="38" s="1"/>
  <c r="N145" i="38"/>
  <c r="N144" i="38" s="1"/>
  <c r="G114" i="38"/>
  <c r="V110" i="38"/>
  <c r="BW110" i="38" s="1"/>
  <c r="BW114" i="38"/>
  <c r="CI122" i="38"/>
  <c r="CF122" i="38"/>
  <c r="CG122" i="38"/>
  <c r="AH127" i="38"/>
  <c r="AK126" i="38"/>
  <c r="AP130" i="38"/>
  <c r="C120" i="38"/>
  <c r="M137" i="38"/>
  <c r="CC142" i="38"/>
  <c r="U137" i="38"/>
  <c r="F102" i="38"/>
  <c r="F101" i="38" s="1"/>
  <c r="CT108" i="38"/>
  <c r="CV109" i="38"/>
  <c r="AZ113" i="38"/>
  <c r="AZ110" i="38" s="1"/>
  <c r="AZ105" i="38" s="1"/>
  <c r="AZ104" i="38" s="1"/>
  <c r="AY113" i="38"/>
  <c r="AX113" i="38" s="1"/>
  <c r="AG117" i="38"/>
  <c r="AJ116" i="38"/>
  <c r="AJ115" i="38" s="1"/>
  <c r="AI117" i="38"/>
  <c r="AI116" i="38" s="1"/>
  <c r="AI115" i="38" s="1"/>
  <c r="BL117" i="38"/>
  <c r="BL116" i="38" s="1"/>
  <c r="BL115" i="38" s="1"/>
  <c r="BM116" i="38"/>
  <c r="BM115" i="38" s="1"/>
  <c r="R124" i="38"/>
  <c r="P125" i="38"/>
  <c r="P124" i="38" s="1"/>
  <c r="O125" i="38"/>
  <c r="AG128" i="38"/>
  <c r="C149" i="38"/>
  <c r="J96" i="38"/>
  <c r="J95" i="38" s="1"/>
  <c r="C97" i="38"/>
  <c r="G97" i="38"/>
  <c r="G96" i="38" s="1"/>
  <c r="G95" i="38" s="1"/>
  <c r="AO96" i="38"/>
  <c r="AO95" i="38" s="1"/>
  <c r="BY99" i="38"/>
  <c r="Z98" i="38"/>
  <c r="BY98" i="38" s="1"/>
  <c r="M109" i="38"/>
  <c r="CX109" i="38"/>
  <c r="BX113" i="38"/>
  <c r="BV113" i="38"/>
  <c r="BU113" i="38"/>
  <c r="F114" i="38"/>
  <c r="U119" i="38"/>
  <c r="CM120" i="38"/>
  <c r="AN119" i="38"/>
  <c r="CN168" i="38"/>
  <c r="CM168" i="38"/>
  <c r="CL168" i="38"/>
  <c r="CJ168" i="38"/>
  <c r="AH167" i="38"/>
  <c r="CK168" i="38"/>
  <c r="AF168" i="38"/>
  <c r="AF167" i="38" s="1"/>
  <c r="H173" i="38"/>
  <c r="H172" i="38" s="1"/>
  <c r="H171" i="38" s="1"/>
  <c r="BF172" i="38"/>
  <c r="BF171" i="38" s="1"/>
  <c r="BL63" i="38"/>
  <c r="BL62" i="38" s="1"/>
  <c r="BK63" i="38"/>
  <c r="AI66" i="38"/>
  <c r="AG66" i="38"/>
  <c r="CT71" i="38"/>
  <c r="AG76" i="38"/>
  <c r="AF76" i="38" s="1"/>
  <c r="AI76" i="38"/>
  <c r="AI73" i="38" s="1"/>
  <c r="AC79" i="38"/>
  <c r="BA79" i="38"/>
  <c r="BA51" i="38" s="1"/>
  <c r="AR79" i="38"/>
  <c r="F85" i="38"/>
  <c r="V91" i="38"/>
  <c r="AZ91" i="38"/>
  <c r="AZ90" i="38" s="1"/>
  <c r="AG93" i="38"/>
  <c r="AI93" i="38"/>
  <c r="T95" i="38"/>
  <c r="BX97" i="38"/>
  <c r="BV97" i="38"/>
  <c r="BU97" i="38"/>
  <c r="BY97" i="38"/>
  <c r="BU98" i="38"/>
  <c r="BU100" i="38"/>
  <c r="BY100" i="38"/>
  <c r="BW100" i="38"/>
  <c r="BF105" i="38"/>
  <c r="BF104" i="38" s="1"/>
  <c r="BU117" i="38"/>
  <c r="N116" i="38"/>
  <c r="BY117" i="38"/>
  <c r="BX117" i="38"/>
  <c r="BW117" i="38"/>
  <c r="BV117" i="38"/>
  <c r="BQ118" i="38"/>
  <c r="F61" i="38"/>
  <c r="E61" i="38" s="1"/>
  <c r="D61" i="38" s="1"/>
  <c r="P68" i="38"/>
  <c r="N68" i="38"/>
  <c r="AI71" i="38"/>
  <c r="AI62" i="38" s="1"/>
  <c r="AG71" i="38"/>
  <c r="AF71" i="38" s="1"/>
  <c r="C80" i="38"/>
  <c r="BB79" i="38"/>
  <c r="G85" i="38"/>
  <c r="BW85" i="38"/>
  <c r="CT88" i="38"/>
  <c r="CW88" i="38"/>
  <c r="H89" i="38"/>
  <c r="Q91" i="38"/>
  <c r="Q90" i="38" s="1"/>
  <c r="H92" i="38"/>
  <c r="H91" i="38" s="1"/>
  <c r="H90" i="38" s="1"/>
  <c r="Y91" i="38"/>
  <c r="Y90" i="38" s="1"/>
  <c r="BA91" i="38"/>
  <c r="BA90" i="38" s="1"/>
  <c r="O97" i="38"/>
  <c r="R96" i="38"/>
  <c r="R95" i="38" s="1"/>
  <c r="L98" i="38"/>
  <c r="O100" i="38"/>
  <c r="R99" i="38"/>
  <c r="R98" i="38" s="1"/>
  <c r="P100" i="38"/>
  <c r="P99" i="38" s="1"/>
  <c r="P98" i="38" s="1"/>
  <c r="AX100" i="38"/>
  <c r="AX99" i="38" s="1"/>
  <c r="AX98" i="38" s="1"/>
  <c r="BX100" i="38"/>
  <c r="BH106" i="38"/>
  <c r="C112" i="38"/>
  <c r="C110" i="38" s="1"/>
  <c r="AC110" i="38"/>
  <c r="AC105" i="38" s="1"/>
  <c r="AC104" i="38" s="1"/>
  <c r="BJ112" i="38"/>
  <c r="BJ110" i="38" s="1"/>
  <c r="BK110" i="38"/>
  <c r="G113" i="38"/>
  <c r="AA119" i="38"/>
  <c r="Q133" i="38"/>
  <c r="Q130" i="38" s="1"/>
  <c r="N134" i="38"/>
  <c r="BB91" i="38"/>
  <c r="BB90" i="38" s="1"/>
  <c r="BW95" i="38"/>
  <c r="F97" i="38"/>
  <c r="S99" i="38"/>
  <c r="S98" i="38" s="1"/>
  <c r="F100" i="38"/>
  <c r="K101" i="38"/>
  <c r="BY102" i="38"/>
  <c r="AW104" i="38"/>
  <c r="C108" i="38"/>
  <c r="CV108" i="38"/>
  <c r="BR110" i="38"/>
  <c r="AV118" i="38"/>
  <c r="CH122" i="38"/>
  <c r="CA129" i="38"/>
  <c r="CD129" i="38"/>
  <c r="CC129" i="38"/>
  <c r="CB129" i="38"/>
  <c r="BZ129" i="38"/>
  <c r="M129" i="38"/>
  <c r="M128" i="38" s="1"/>
  <c r="O128" i="38"/>
  <c r="BA128" i="38"/>
  <c r="AZ129" i="38"/>
  <c r="AZ128" i="38" s="1"/>
  <c r="AY129" i="38"/>
  <c r="O130" i="38"/>
  <c r="CA130" i="38" s="1"/>
  <c r="BF79" i="38"/>
  <c r="G84" i="38"/>
  <c r="CT85" i="38"/>
  <c r="BL86" i="38"/>
  <c r="BK86" i="38"/>
  <c r="BJ86" i="38" s="1"/>
  <c r="CU86" i="38" s="1"/>
  <c r="CW87" i="38"/>
  <c r="BU99" i="38"/>
  <c r="AI106" i="38"/>
  <c r="BL107" i="38"/>
  <c r="BL106" i="38" s="1"/>
  <c r="BL105" i="38" s="1"/>
  <c r="BL104" i="38" s="1"/>
  <c r="BK107" i="38"/>
  <c r="BM106" i="38"/>
  <c r="BN110" i="38"/>
  <c r="BN105" i="38" s="1"/>
  <c r="J119" i="38"/>
  <c r="J118" i="38" s="1"/>
  <c r="CE122" i="38"/>
  <c r="F122" i="38"/>
  <c r="AH123" i="38"/>
  <c r="AK122" i="38"/>
  <c r="CW81" i="38"/>
  <c r="CV81" i="38"/>
  <c r="CW86" i="38"/>
  <c r="C88" i="38"/>
  <c r="B88" i="38" s="1"/>
  <c r="AH91" i="38"/>
  <c r="AH90" i="38" s="1"/>
  <c r="M94" i="38"/>
  <c r="BV94" i="38"/>
  <c r="BY94" i="38"/>
  <c r="BL109" i="38"/>
  <c r="AI112" i="38"/>
  <c r="AH112" i="38"/>
  <c r="AF112" i="38" s="1"/>
  <c r="BP110" i="38"/>
  <c r="X90" i="38"/>
  <c r="G103" i="38"/>
  <c r="G102" i="38" s="1"/>
  <c r="G101" i="38" s="1"/>
  <c r="V105" i="38"/>
  <c r="BU111" i="38"/>
  <c r="M111" i="38"/>
  <c r="BW111" i="38"/>
  <c r="AL110" i="38"/>
  <c r="AL105" i="38" s="1"/>
  <c r="AL104" i="38" s="1"/>
  <c r="R110" i="38"/>
  <c r="BY114" i="38"/>
  <c r="BX114" i="38"/>
  <c r="BU114" i="38"/>
  <c r="X115" i="38"/>
  <c r="CB116" i="38"/>
  <c r="AC119" i="38"/>
  <c r="V120" i="38"/>
  <c r="V119" i="38" s="1"/>
  <c r="G121" i="38"/>
  <c r="F134" i="38"/>
  <c r="AL133" i="38"/>
  <c r="AL130" i="38" s="1"/>
  <c r="CD136" i="38"/>
  <c r="CC136" i="38"/>
  <c r="O135" i="38"/>
  <c r="CA135" i="38" s="1"/>
  <c r="CB136" i="38"/>
  <c r="CA136" i="38"/>
  <c r="BZ136" i="38"/>
  <c r="AD137" i="38"/>
  <c r="CH155" i="38"/>
  <c r="AF155" i="38"/>
  <c r="AF154" i="38" s="1"/>
  <c r="AG154" i="38"/>
  <c r="CI155" i="38"/>
  <c r="CF155" i="38"/>
  <c r="CE155" i="38"/>
  <c r="G180" i="38"/>
  <c r="G179" i="38" s="1"/>
  <c r="G178" i="38" s="1"/>
  <c r="BD179" i="38"/>
  <c r="BD178" i="38" s="1"/>
  <c r="H107" i="38"/>
  <c r="H106" i="38" s="1"/>
  <c r="H105" i="38" s="1"/>
  <c r="H104" i="38" s="1"/>
  <c r="BD106" i="38"/>
  <c r="BD105" i="38" s="1"/>
  <c r="BD104" i="38" s="1"/>
  <c r="AF109" i="38"/>
  <c r="CW109" i="38"/>
  <c r="H121" i="38"/>
  <c r="H120" i="38" s="1"/>
  <c r="AL145" i="38"/>
  <c r="AL144" i="38" s="1"/>
  <c r="F146" i="38"/>
  <c r="BP151" i="38"/>
  <c r="AZ151" i="38"/>
  <c r="BS151" i="38"/>
  <c r="AK156" i="38"/>
  <c r="AH157" i="38"/>
  <c r="AI157" i="38"/>
  <c r="AI156" i="38" s="1"/>
  <c r="V158" i="38"/>
  <c r="G159" i="38"/>
  <c r="G158" i="38" s="1"/>
  <c r="BL97" i="38"/>
  <c r="BL96" i="38" s="1"/>
  <c r="BL95" i="38" s="1"/>
  <c r="BM96" i="38"/>
  <c r="BM95" i="38" s="1"/>
  <c r="AH108" i="38"/>
  <c r="AH106" i="38" s="1"/>
  <c r="AH105" i="38" s="1"/>
  <c r="AH104" i="38" s="1"/>
  <c r="AK106" i="38"/>
  <c r="AK105" i="38" s="1"/>
  <c r="AK104" i="38" s="1"/>
  <c r="BL112" i="38"/>
  <c r="BL110" i="38" s="1"/>
  <c r="BM110" i="38"/>
  <c r="P113" i="38"/>
  <c r="O113" i="38"/>
  <c r="C117" i="38"/>
  <c r="AM119" i="38"/>
  <c r="BE118" i="38"/>
  <c r="V124" i="38"/>
  <c r="L130" i="38"/>
  <c r="BZ135" i="38"/>
  <c r="AD144" i="38"/>
  <c r="AA184" i="38"/>
  <c r="CD185" i="38"/>
  <c r="CD117" i="38"/>
  <c r="CB117" i="38"/>
  <c r="O116" i="38"/>
  <c r="BZ117" i="38"/>
  <c r="Y138" i="38"/>
  <c r="H139" i="38"/>
  <c r="H138" i="38" s="1"/>
  <c r="AY154" i="38"/>
  <c r="AX155" i="38"/>
  <c r="AX154" i="38" s="1"/>
  <c r="BX103" i="38"/>
  <c r="BV103" i="38"/>
  <c r="BU103" i="38"/>
  <c r="N102" i="38"/>
  <c r="BY103" i="38"/>
  <c r="BU108" i="38"/>
  <c r="BV114" i="38"/>
  <c r="CA117" i="38"/>
  <c r="G123" i="38"/>
  <c r="AO122" i="38"/>
  <c r="AO119" i="38" s="1"/>
  <c r="H125" i="38"/>
  <c r="H124" i="38" s="1"/>
  <c r="AX127" i="38"/>
  <c r="AX126" i="38" s="1"/>
  <c r="AY126" i="38"/>
  <c r="AC130" i="38"/>
  <c r="F155" i="38"/>
  <c r="S154" i="38"/>
  <c r="T151" i="38"/>
  <c r="CE175" i="38"/>
  <c r="CG175" i="38"/>
  <c r="CF175" i="38"/>
  <c r="AG174" i="38"/>
  <c r="CI175" i="38"/>
  <c r="CH175" i="38"/>
  <c r="AF175" i="38"/>
  <c r="AF174" i="38" s="1"/>
  <c r="BJ175" i="38"/>
  <c r="BJ174" i="38" s="1"/>
  <c r="BK174" i="38"/>
  <c r="BK60" i="38"/>
  <c r="BJ60" i="38" s="1"/>
  <c r="BK68" i="38"/>
  <c r="BJ68" i="38" s="1"/>
  <c r="CU68" i="38" s="1"/>
  <c r="AY69" i="38"/>
  <c r="AX69" i="38" s="1"/>
  <c r="AY75" i="38"/>
  <c r="AG77" i="38"/>
  <c r="AF77" i="38" s="1"/>
  <c r="BK89" i="38"/>
  <c r="BJ89" i="38" s="1"/>
  <c r="CU89" i="38" s="1"/>
  <c r="AK91" i="38"/>
  <c r="AK90" i="38" s="1"/>
  <c r="BK92" i="38"/>
  <c r="BA96" i="38"/>
  <c r="BA95" i="38" s="1"/>
  <c r="AY97" i="38"/>
  <c r="BK100" i="38"/>
  <c r="CB102" i="38"/>
  <c r="Q102" i="38"/>
  <c r="Q101" i="38" s="1"/>
  <c r="P103" i="38"/>
  <c r="P102" i="38" s="1"/>
  <c r="P101" i="38" s="1"/>
  <c r="AJ106" i="38"/>
  <c r="AJ105" i="38" s="1"/>
  <c r="AJ104" i="38" s="1"/>
  <c r="Q106" i="38"/>
  <c r="Q105" i="38" s="1"/>
  <c r="Q104" i="38" s="1"/>
  <c r="N107" i="38"/>
  <c r="AG113" i="38"/>
  <c r="AF113" i="38" s="1"/>
  <c r="M114" i="38"/>
  <c r="CC116" i="38"/>
  <c r="CC117" i="38"/>
  <c r="M123" i="38"/>
  <c r="M122" i="38" s="1"/>
  <c r="N122" i="38"/>
  <c r="BJ125" i="38"/>
  <c r="BJ124" i="38" s="1"/>
  <c r="BK124" i="38"/>
  <c r="AZ127" i="38"/>
  <c r="AZ126" i="38" s="1"/>
  <c r="BA126" i="38"/>
  <c r="AF132" i="38"/>
  <c r="AF131" i="38" s="1"/>
  <c r="CF132" i="38"/>
  <c r="CE132" i="38"/>
  <c r="AG131" i="38"/>
  <c r="CH132" i="38"/>
  <c r="CG132" i="38"/>
  <c r="F143" i="38"/>
  <c r="S142" i="38"/>
  <c r="G150" i="38"/>
  <c r="G149" i="38" s="1"/>
  <c r="V149" i="38"/>
  <c r="AU151" i="38"/>
  <c r="BK80" i="38"/>
  <c r="AY83" i="38"/>
  <c r="AX83" i="38" s="1"/>
  <c r="BW84" i="38"/>
  <c r="BK87" i="38"/>
  <c r="BJ87" i="38" s="1"/>
  <c r="CV87" i="38" s="1"/>
  <c r="AJ91" i="38"/>
  <c r="AJ90" i="38" s="1"/>
  <c r="C94" i="38"/>
  <c r="BX99" i="38"/>
  <c r="O102" i="38"/>
  <c r="CD103" i="38"/>
  <c r="AZ103" i="38"/>
  <c r="AZ102" i="38" s="1"/>
  <c r="AZ101" i="38" s="1"/>
  <c r="AY103" i="38"/>
  <c r="CA103" i="38"/>
  <c r="T105" i="38"/>
  <c r="CD107" i="38"/>
  <c r="CC107" i="38"/>
  <c r="CA107" i="38"/>
  <c r="P108" i="38"/>
  <c r="P106" i="38" s="1"/>
  <c r="R106" i="38"/>
  <c r="O108" i="38"/>
  <c r="BX108" i="38"/>
  <c r="G109" i="38"/>
  <c r="E109" i="38" s="1"/>
  <c r="D109" i="38" s="1"/>
  <c r="B109" i="38" s="1"/>
  <c r="I110" i="38"/>
  <c r="AI111" i="38"/>
  <c r="O112" i="38"/>
  <c r="F117" i="38"/>
  <c r="AT119" i="38"/>
  <c r="BO119" i="38"/>
  <c r="O121" i="38"/>
  <c r="O120" i="38" s="1"/>
  <c r="R120" i="38"/>
  <c r="J130" i="38"/>
  <c r="AH132" i="38"/>
  <c r="AK131" i="38"/>
  <c r="AK130" i="38" s="1"/>
  <c r="AN144" i="38"/>
  <c r="H150" i="38"/>
  <c r="H149" i="38" s="1"/>
  <c r="C165" i="38"/>
  <c r="AC164" i="38"/>
  <c r="CE174" i="38"/>
  <c r="BM91" i="38"/>
  <c r="BM90" i="38" s="1"/>
  <c r="F107" i="38"/>
  <c r="AX107" i="38"/>
  <c r="AX106" i="38" s="1"/>
  <c r="AY106" i="38"/>
  <c r="BY108" i="38"/>
  <c r="J110" i="38"/>
  <c r="AK110" i="38"/>
  <c r="N112" i="38"/>
  <c r="N110" i="38" s="1"/>
  <c r="P112" i="38"/>
  <c r="E113" i="38"/>
  <c r="D113" i="38" s="1"/>
  <c r="AJ110" i="38"/>
  <c r="P114" i="38"/>
  <c r="AZ114" i="38"/>
  <c r="AH125" i="38"/>
  <c r="AK124" i="38"/>
  <c r="AK119" i="38" s="1"/>
  <c r="BY128" i="38"/>
  <c r="BU128" i="38"/>
  <c r="AH134" i="38"/>
  <c r="AK133" i="38"/>
  <c r="BM133" i="38"/>
  <c r="BK134" i="38"/>
  <c r="BA135" i="38"/>
  <c r="AZ136" i="38"/>
  <c r="AZ135" i="38" s="1"/>
  <c r="AY136" i="38"/>
  <c r="AV137" i="38"/>
  <c r="H143" i="38"/>
  <c r="H142" i="38" s="1"/>
  <c r="Y142" i="38"/>
  <c r="Y151" i="38"/>
  <c r="AR151" i="38"/>
  <c r="AC154" i="38"/>
  <c r="AC151" i="38" s="1"/>
  <c r="C155" i="38"/>
  <c r="O157" i="38"/>
  <c r="R156" i="38"/>
  <c r="P157" i="38"/>
  <c r="P156" i="38" s="1"/>
  <c r="CM174" i="38"/>
  <c r="CL174" i="38"/>
  <c r="BA110" i="38"/>
  <c r="BA105" i="38" s="1"/>
  <c r="BA104" i="38" s="1"/>
  <c r="W119" i="38"/>
  <c r="BD119" i="38"/>
  <c r="F125" i="38"/>
  <c r="AI127" i="38"/>
  <c r="AI126" i="38" s="1"/>
  <c r="AJ126" i="38"/>
  <c r="AG127" i="38"/>
  <c r="S130" i="38"/>
  <c r="Y131" i="38"/>
  <c r="Y130" i="38" s="1"/>
  <c r="H132" i="38"/>
  <c r="H131" i="38" s="1"/>
  <c r="E136" i="38"/>
  <c r="G137" i="38"/>
  <c r="CN140" i="38"/>
  <c r="CL140" i="38"/>
  <c r="AH137" i="38"/>
  <c r="F141" i="38"/>
  <c r="S140" i="38"/>
  <c r="S137" i="38" s="1"/>
  <c r="J147" i="38"/>
  <c r="C148" i="38"/>
  <c r="CG154" i="38"/>
  <c r="AP119" i="38"/>
  <c r="AZ123" i="38"/>
  <c r="AZ122" i="38" s="1"/>
  <c r="AZ119" i="38" s="1"/>
  <c r="V128" i="38"/>
  <c r="BW128" i="38" s="1"/>
  <c r="G129" i="38"/>
  <c r="BK131" i="38"/>
  <c r="CC135" i="38"/>
  <c r="CJ137" i="38"/>
  <c r="V144" i="38"/>
  <c r="BR106" i="38"/>
  <c r="H112" i="38"/>
  <c r="AB119" i="38"/>
  <c r="AB118" i="38" s="1"/>
  <c r="AB235" i="38" s="1"/>
  <c r="CL120" i="38"/>
  <c r="AQ119" i="38"/>
  <c r="CN121" i="38"/>
  <c r="CM121" i="38"/>
  <c r="BF119" i="38"/>
  <c r="AY122" i="38"/>
  <c r="AX123" i="38"/>
  <c r="AX122" i="38" s="1"/>
  <c r="AG125" i="38"/>
  <c r="AI125" i="38"/>
  <c r="AI124" i="38" s="1"/>
  <c r="J126" i="38"/>
  <c r="C127" i="38"/>
  <c r="Y128" i="38"/>
  <c r="H129" i="38"/>
  <c r="H128" i="38" s="1"/>
  <c r="AS130" i="38"/>
  <c r="AO130" i="38"/>
  <c r="CM140" i="38"/>
  <c r="AN137" i="38"/>
  <c r="CM137" i="38" s="1"/>
  <c r="CJ140" i="38"/>
  <c r="BA147" i="38"/>
  <c r="BA144" i="38" s="1"/>
  <c r="AY148" i="38"/>
  <c r="Y164" i="38"/>
  <c r="H165" i="38"/>
  <c r="H164" i="38" s="1"/>
  <c r="V172" i="38"/>
  <c r="V171" i="38" s="1"/>
  <c r="G173" i="38"/>
  <c r="G172" i="38" s="1"/>
  <c r="G171" i="38" s="1"/>
  <c r="J116" i="38"/>
  <c r="J115" i="38" s="1"/>
  <c r="H123" i="38"/>
  <c r="H122" i="38" s="1"/>
  <c r="AH129" i="38"/>
  <c r="AH128" i="38" s="1"/>
  <c r="AK128" i="38"/>
  <c r="BA131" i="38"/>
  <c r="BA130" i="38" s="1"/>
  <c r="AZ132" i="38"/>
  <c r="AZ131" i="38" s="1"/>
  <c r="AZ130" i="38" s="1"/>
  <c r="AY132" i="38"/>
  <c r="AP144" i="38"/>
  <c r="CN149" i="38"/>
  <c r="CK149" i="38"/>
  <c r="CJ149" i="38"/>
  <c r="CL149" i="38"/>
  <c r="AP151" i="38"/>
  <c r="CK154" i="38"/>
  <c r="CN154" i="38"/>
  <c r="BA151" i="38"/>
  <c r="E157" i="38"/>
  <c r="F156" i="38"/>
  <c r="I119" i="38"/>
  <c r="Y122" i="38"/>
  <c r="AC122" i="38"/>
  <c r="C123" i="38"/>
  <c r="P127" i="38"/>
  <c r="P126" i="38" s="1"/>
  <c r="O127" i="38"/>
  <c r="CE131" i="38"/>
  <c r="AD130" i="38"/>
  <c r="P130" i="38"/>
  <c r="CD135" i="38"/>
  <c r="T137" i="38"/>
  <c r="J160" i="38"/>
  <c r="C161" i="38"/>
  <c r="AR160" i="38"/>
  <c r="H161" i="38"/>
  <c r="H160" i="38" s="1"/>
  <c r="S106" i="38"/>
  <c r="S105" i="38" s="1"/>
  <c r="S104" i="38" s="1"/>
  <c r="BD130" i="38"/>
  <c r="BA138" i="38"/>
  <c r="BA137" i="38" s="1"/>
  <c r="AZ139" i="38"/>
  <c r="AZ138" i="38" s="1"/>
  <c r="AZ137" i="38" s="1"/>
  <c r="AY139" i="38"/>
  <c r="CK150" i="38"/>
  <c r="CJ150" i="38"/>
  <c r="CM150" i="38"/>
  <c r="CL150" i="38"/>
  <c r="G153" i="38"/>
  <c r="G152" i="38" s="1"/>
  <c r="V152" i="38"/>
  <c r="BF151" i="38"/>
  <c r="BJ166" i="38"/>
  <c r="BM122" i="38"/>
  <c r="BM119" i="38" s="1"/>
  <c r="BL123" i="38"/>
  <c r="BL122" i="38" s="1"/>
  <c r="BL119" i="38" s="1"/>
  <c r="AY124" i="38"/>
  <c r="V126" i="38"/>
  <c r="G127" i="38"/>
  <c r="G126" i="38" s="1"/>
  <c r="F135" i="38"/>
  <c r="BY136" i="38"/>
  <c r="N135" i="38"/>
  <c r="BV136" i="38"/>
  <c r="M136" i="38"/>
  <c r="M135" i="38" s="1"/>
  <c r="V138" i="38"/>
  <c r="BB138" i="38"/>
  <c r="BB137" i="38" s="1"/>
  <c r="F139" i="38"/>
  <c r="BK140" i="38"/>
  <c r="BK137" i="38" s="1"/>
  <c r="C145" i="38"/>
  <c r="AE144" i="38"/>
  <c r="AW144" i="38"/>
  <c r="AW118" i="38" s="1"/>
  <c r="BK144" i="38"/>
  <c r="CM149" i="38"/>
  <c r="P155" i="38"/>
  <c r="P154" i="38" s="1"/>
  <c r="N155" i="38"/>
  <c r="Q154" i="38"/>
  <c r="AZ159" i="38"/>
  <c r="AZ158" i="38" s="1"/>
  <c r="AY159" i="38"/>
  <c r="CD161" i="38"/>
  <c r="CC161" i="38"/>
  <c r="CB161" i="38"/>
  <c r="CA161" i="38"/>
  <c r="BZ161" i="38"/>
  <c r="O160" i="38"/>
  <c r="AX161" i="38"/>
  <c r="AX160" i="38" s="1"/>
  <c r="AG169" i="38"/>
  <c r="AI197" i="38"/>
  <c r="AI196" i="38" s="1"/>
  <c r="AK196" i="38"/>
  <c r="AH197" i="38"/>
  <c r="AH196" i="38" s="1"/>
  <c r="AY111" i="38"/>
  <c r="C114" i="38"/>
  <c r="BS118" i="38"/>
  <c r="P121" i="38"/>
  <c r="P120" i="38" s="1"/>
  <c r="P119" i="38" s="1"/>
  <c r="N121" i="38"/>
  <c r="Q120" i="38"/>
  <c r="Q119" i="38" s="1"/>
  <c r="AI123" i="38"/>
  <c r="AI122" i="38" s="1"/>
  <c r="AI119" i="38" s="1"/>
  <c r="R126" i="38"/>
  <c r="BK127" i="38"/>
  <c r="CH131" i="38"/>
  <c r="S160" i="38"/>
  <c r="F161" i="38"/>
  <c r="CL167" i="38"/>
  <c r="AQ166" i="38"/>
  <c r="AG133" i="38"/>
  <c r="CI134" i="38"/>
  <c r="CH134" i="38"/>
  <c r="AF134" i="38"/>
  <c r="AF133" i="38" s="1"/>
  <c r="CN138" i="38"/>
  <c r="J138" i="38"/>
  <c r="J137" i="38" s="1"/>
  <c r="C139" i="38"/>
  <c r="AR140" i="38"/>
  <c r="H141" i="38"/>
  <c r="H140" i="38" s="1"/>
  <c r="BW143" i="38"/>
  <c r="V142" i="38"/>
  <c r="J144" i="38"/>
  <c r="AG148" i="38"/>
  <c r="AJ147" i="38"/>
  <c r="AO151" i="38"/>
  <c r="BI151" i="38"/>
  <c r="BI118" i="38" s="1"/>
  <c r="BH151" i="38"/>
  <c r="BQ151" i="38"/>
  <c r="CF172" i="38"/>
  <c r="BU129" i="38"/>
  <c r="CB135" i="38"/>
  <c r="Q137" i="38"/>
  <c r="CK138" i="38"/>
  <c r="Q140" i="38"/>
  <c r="P141" i="38"/>
  <c r="P140" i="38" s="1"/>
  <c r="P137" i="38" s="1"/>
  <c r="AI146" i="38"/>
  <c r="AI145" i="38" s="1"/>
  <c r="AI144" i="38" s="1"/>
  <c r="AG146" i="38"/>
  <c r="AJ145" i="38"/>
  <c r="AJ144" i="38" s="1"/>
  <c r="R152" i="38"/>
  <c r="R151" i="38" s="1"/>
  <c r="O153" i="38"/>
  <c r="O152" i="38" s="1"/>
  <c r="P153" i="38"/>
  <c r="P152" i="38" s="1"/>
  <c r="V154" i="38"/>
  <c r="G155" i="38"/>
  <c r="G154" i="38" s="1"/>
  <c r="AL158" i="38"/>
  <c r="F159" i="38"/>
  <c r="J162" i="38"/>
  <c r="Z166" i="38"/>
  <c r="Z118" i="38" s="1"/>
  <c r="BW169" i="38"/>
  <c r="AZ173" i="38"/>
  <c r="AZ172" i="38" s="1"/>
  <c r="AY173" i="38"/>
  <c r="BA172" i="38"/>
  <c r="BA171" i="38" s="1"/>
  <c r="AD178" i="38"/>
  <c r="CH180" i="38"/>
  <c r="CG180" i="38"/>
  <c r="AG179" i="38"/>
  <c r="CE180" i="38"/>
  <c r="CI180" i="38"/>
  <c r="CF180" i="38"/>
  <c r="CE123" i="38"/>
  <c r="Y124" i="38"/>
  <c r="BM128" i="38"/>
  <c r="BM131" i="38"/>
  <c r="BM130" i="38" s="1"/>
  <c r="BW136" i="38"/>
  <c r="CB142" i="38"/>
  <c r="AH146" i="38"/>
  <c r="AK145" i="38"/>
  <c r="AK144" i="38" s="1"/>
  <c r="AG150" i="38"/>
  <c r="AI150" i="38"/>
  <c r="AI149" i="38" s="1"/>
  <c r="F153" i="38"/>
  <c r="S152" i="38"/>
  <c r="S151" i="38" s="1"/>
  <c r="K151" i="38"/>
  <c r="G165" i="38"/>
  <c r="G164" i="38" s="1"/>
  <c r="BW165" i="38"/>
  <c r="AS166" i="38"/>
  <c r="CI167" i="38"/>
  <c r="BB166" i="38"/>
  <c r="CB182" i="38"/>
  <c r="X181" i="38"/>
  <c r="S196" i="38"/>
  <c r="F201" i="38"/>
  <c r="E201" i="38" s="1"/>
  <c r="D201" i="38" s="1"/>
  <c r="AI165" i="38"/>
  <c r="AI164" i="38" s="1"/>
  <c r="AG165" i="38"/>
  <c r="AJ164" i="38"/>
  <c r="CE167" i="38"/>
  <c r="AD166" i="38"/>
  <c r="CG167" i="38"/>
  <c r="AY170" i="38"/>
  <c r="BA169" i="38"/>
  <c r="BA166" i="38" s="1"/>
  <c r="AZ170" i="38"/>
  <c r="AZ169" i="38" s="1"/>
  <c r="AZ166" i="38" s="1"/>
  <c r="BK176" i="38"/>
  <c r="BJ177" i="38"/>
  <c r="BJ176" i="38" s="1"/>
  <c r="CG134" i="38"/>
  <c r="AV144" i="38"/>
  <c r="CK153" i="38"/>
  <c r="AH152" i="38"/>
  <c r="CJ153" i="38"/>
  <c r="AO156" i="38"/>
  <c r="G157" i="38"/>
  <c r="G156" i="38" s="1"/>
  <c r="BM162" i="38"/>
  <c r="BL163" i="38"/>
  <c r="BL162" i="38" s="1"/>
  <c r="O170" i="38"/>
  <c r="O169" i="38" s="1"/>
  <c r="O166" i="38" s="1"/>
  <c r="R169" i="38"/>
  <c r="P170" i="38"/>
  <c r="P169" i="38" s="1"/>
  <c r="K171" i="38"/>
  <c r="BR171" i="38"/>
  <c r="BR118" i="38" s="1"/>
  <c r="G134" i="38"/>
  <c r="G133" i="38" s="1"/>
  <c r="AI136" i="38"/>
  <c r="AI135" i="38" s="1"/>
  <c r="CN139" i="38"/>
  <c r="CM139" i="38"/>
  <c r="BH137" i="38"/>
  <c r="BH118" i="38" s="1"/>
  <c r="S144" i="38"/>
  <c r="Y147" i="38"/>
  <c r="Y144" i="38" s="1"/>
  <c r="H148" i="38"/>
  <c r="H147" i="38" s="1"/>
  <c r="J151" i="38"/>
  <c r="BC151" i="38"/>
  <c r="AG153" i="38"/>
  <c r="AI153" i="38"/>
  <c r="AI152" i="38" s="1"/>
  <c r="AJ152" i="38"/>
  <c r="AM151" i="38"/>
  <c r="CH154" i="38"/>
  <c r="C157" i="38"/>
  <c r="J156" i="38"/>
  <c r="AR156" i="38"/>
  <c r="H157" i="38"/>
  <c r="H156" i="38" s="1"/>
  <c r="F165" i="38"/>
  <c r="F168" i="38"/>
  <c r="S169" i="38"/>
  <c r="S166" i="38" s="1"/>
  <c r="F170" i="38"/>
  <c r="AS171" i="38"/>
  <c r="CI172" i="38"/>
  <c r="CF173" i="38"/>
  <c r="CI173" i="38"/>
  <c r="CH173" i="38"/>
  <c r="CG173" i="38"/>
  <c r="CE173" i="38"/>
  <c r="AJ176" i="38"/>
  <c r="AJ171" i="38" s="1"/>
  <c r="AG177" i="38"/>
  <c r="CC207" i="38"/>
  <c r="CB207" i="38"/>
  <c r="CA207" i="38"/>
  <c r="BZ207" i="38"/>
  <c r="O206" i="38"/>
  <c r="AM130" i="38"/>
  <c r="AJ133" i="38"/>
  <c r="AJ130" i="38" s="1"/>
  <c r="H134" i="38"/>
  <c r="H133" i="38" s="1"/>
  <c r="CL138" i="38"/>
  <c r="AQ137" i="38"/>
  <c r="CL137" i="38" s="1"/>
  <c r="CL141" i="38"/>
  <c r="CK141" i="38"/>
  <c r="CJ141" i="38"/>
  <c r="CN141" i="38"/>
  <c r="CM141" i="38"/>
  <c r="M143" i="38"/>
  <c r="M142" i="38" s="1"/>
  <c r="N142" i="38"/>
  <c r="N137" i="38" s="1"/>
  <c r="Q144" i="38"/>
  <c r="AK162" i="38"/>
  <c r="AK151" i="38" s="1"/>
  <c r="AH163" i="38"/>
  <c r="AH162" i="38" s="1"/>
  <c r="M171" i="38"/>
  <c r="F176" i="38"/>
  <c r="E177" i="38"/>
  <c r="AH177" i="38"/>
  <c r="AK176" i="38"/>
  <c r="AK171" i="38" s="1"/>
  <c r="C129" i="38"/>
  <c r="AI129" i="38"/>
  <c r="AI128" i="38" s="1"/>
  <c r="C132" i="38"/>
  <c r="AI132" i="38"/>
  <c r="AI131" i="38" s="1"/>
  <c r="AI130" i="38" s="1"/>
  <c r="AR137" i="38"/>
  <c r="AR118" i="38" s="1"/>
  <c r="AJ138" i="38"/>
  <c r="AJ137" i="38" s="1"/>
  <c r="AG139" i="38"/>
  <c r="C141" i="38"/>
  <c r="BZ142" i="38"/>
  <c r="CD143" i="38"/>
  <c r="O142" i="38"/>
  <c r="O137" i="38" s="1"/>
  <c r="CC143" i="38"/>
  <c r="CB143" i="38"/>
  <c r="CA143" i="38"/>
  <c r="AZ144" i="38"/>
  <c r="U144" i="38"/>
  <c r="L151" i="38"/>
  <c r="C152" i="38"/>
  <c r="AL151" i="38"/>
  <c r="AX175" i="38"/>
  <c r="AX174" i="38" s="1"/>
  <c r="AY174" i="38"/>
  <c r="AB187" i="38"/>
  <c r="AI141" i="38"/>
  <c r="AI140" i="38" s="1"/>
  <c r="AI137" i="38" s="1"/>
  <c r="H146" i="38"/>
  <c r="H145" i="38" s="1"/>
  <c r="BB151" i="38"/>
  <c r="AX153" i="38"/>
  <c r="AX152" i="38" s="1"/>
  <c r="AE151" i="38"/>
  <c r="AJ158" i="38"/>
  <c r="AI159" i="38"/>
  <c r="AI158" i="38" s="1"/>
  <c r="BZ160" i="38"/>
  <c r="F163" i="38"/>
  <c r="BH171" i="38"/>
  <c r="BP189" i="38"/>
  <c r="BP188" i="38" s="1"/>
  <c r="BP187" i="38" s="1"/>
  <c r="G190" i="38"/>
  <c r="G189" i="38" s="1"/>
  <c r="AF213" i="38"/>
  <c r="CI141" i="38"/>
  <c r="CH141" i="38"/>
  <c r="AF141" i="38"/>
  <c r="AF140" i="38" s="1"/>
  <c r="P143" i="38"/>
  <c r="P142" i="38" s="1"/>
  <c r="F150" i="38"/>
  <c r="X151" i="38"/>
  <c r="AN151" i="38"/>
  <c r="Q151" i="38"/>
  <c r="CG157" i="38"/>
  <c r="CF157" i="38"/>
  <c r="CE157" i="38"/>
  <c r="CI157" i="38"/>
  <c r="BL157" i="38"/>
  <c r="BL156" i="38" s="1"/>
  <c r="BM156" i="38"/>
  <c r="C159" i="38"/>
  <c r="G163" i="38"/>
  <c r="G162" i="38" s="1"/>
  <c r="CH168" i="38"/>
  <c r="CG168" i="38"/>
  <c r="M170" i="38"/>
  <c r="M169" i="38" s="1"/>
  <c r="N169" i="38"/>
  <c r="BU170" i="38"/>
  <c r="BW170" i="38"/>
  <c r="BY170" i="38"/>
  <c r="CG172" i="38"/>
  <c r="N174" i="38"/>
  <c r="N171" i="38" s="1"/>
  <c r="M175" i="38"/>
  <c r="M174" i="38" s="1"/>
  <c r="R135" i="38"/>
  <c r="R130" i="38" s="1"/>
  <c r="R138" i="38"/>
  <c r="R137" i="38" s="1"/>
  <c r="BF144" i="38"/>
  <c r="CM154" i="38"/>
  <c r="CF156" i="38"/>
  <c r="AK158" i="38"/>
  <c r="P161" i="38"/>
  <c r="P160" i="38" s="1"/>
  <c r="N161" i="38"/>
  <c r="Q160" i="38"/>
  <c r="H163" i="38"/>
  <c r="H162" i="38" s="1"/>
  <c r="H151" i="38" s="1"/>
  <c r="O190" i="38"/>
  <c r="R189" i="38"/>
  <c r="R188" i="38" s="1"/>
  <c r="R187" i="38" s="1"/>
  <c r="D192" i="38"/>
  <c r="AI194" i="38"/>
  <c r="AK147" i="38"/>
  <c r="AH148" i="38"/>
  <c r="AW151" i="38"/>
  <c r="BN151" i="38"/>
  <c r="BN118" i="38" s="1"/>
  <c r="CL154" i="38"/>
  <c r="CN155" i="38"/>
  <c r="CM155" i="38"/>
  <c r="CL155" i="38"/>
  <c r="BG151" i="38"/>
  <c r="BG118" i="38" s="1"/>
  <c r="V160" i="38"/>
  <c r="G161" i="38"/>
  <c r="G160" i="38" s="1"/>
  <c r="AU166" i="38"/>
  <c r="CL175" i="38"/>
  <c r="AH174" i="38"/>
  <c r="CK174" i="38" s="1"/>
  <c r="CN175" i="38"/>
  <c r="F182" i="38"/>
  <c r="F181" i="38" s="1"/>
  <c r="AK182" i="38"/>
  <c r="AK181" i="38" s="1"/>
  <c r="AI183" i="38"/>
  <c r="AI182" i="38" s="1"/>
  <c r="AI181" i="38" s="1"/>
  <c r="H192" i="38"/>
  <c r="Y189" i="38"/>
  <c r="Y188" i="38" s="1"/>
  <c r="Y187" i="38" s="1"/>
  <c r="F197" i="38"/>
  <c r="AL196" i="38"/>
  <c r="G213" i="38"/>
  <c r="E213" i="38" s="1"/>
  <c r="D213" i="38" s="1"/>
  <c r="BD210" i="38"/>
  <c r="S210" i="38"/>
  <c r="S209" i="38" s="1"/>
  <c r="S208" i="38" s="1"/>
  <c r="F214" i="38"/>
  <c r="AK222" i="38"/>
  <c r="AF234" i="38"/>
  <c r="AF233" i="38" s="1"/>
  <c r="AF232" i="38" s="1"/>
  <c r="AG233" i="38"/>
  <c r="AG232" i="38" s="1"/>
  <c r="AS151" i="38"/>
  <c r="BV163" i="38"/>
  <c r="BY163" i="38"/>
  <c r="BX163" i="38"/>
  <c r="N162" i="38"/>
  <c r="BY162" i="38" s="1"/>
  <c r="AG167" i="38"/>
  <c r="CH167" i="38" s="1"/>
  <c r="AV167" i="38"/>
  <c r="AV166" i="38" s="1"/>
  <c r="CE168" i="38"/>
  <c r="V181" i="38"/>
  <c r="K181" i="38"/>
  <c r="BY182" i="38"/>
  <c r="E204" i="38"/>
  <c r="F203" i="38"/>
  <c r="F202" i="38" s="1"/>
  <c r="BB222" i="38"/>
  <c r="BM135" i="38"/>
  <c r="BM138" i="38"/>
  <c r="BM137" i="38" s="1"/>
  <c r="O150" i="38"/>
  <c r="O163" i="38"/>
  <c r="BU163" i="38"/>
  <c r="AY165" i="38"/>
  <c r="Q166" i="38"/>
  <c r="V167" i="38"/>
  <c r="V166" i="38" s="1"/>
  <c r="G168" i="38"/>
  <c r="G167" i="38" s="1"/>
  <c r="G166" i="38" s="1"/>
  <c r="CF168" i="38"/>
  <c r="AL171" i="38"/>
  <c r="AP171" i="38"/>
  <c r="O176" i="38"/>
  <c r="O171" i="38" s="1"/>
  <c r="M177" i="38"/>
  <c r="M176" i="38" s="1"/>
  <c r="AP178" i="38"/>
  <c r="J182" i="38"/>
  <c r="J181" i="38" s="1"/>
  <c r="C183" i="38"/>
  <c r="AV222" i="38"/>
  <c r="P150" i="38"/>
  <c r="P149" i="38" s="1"/>
  <c r="P144" i="38" s="1"/>
  <c r="U151" i="38"/>
  <c r="BK156" i="38"/>
  <c r="BK151" i="38" s="1"/>
  <c r="AF157" i="38"/>
  <c r="AF156" i="38" s="1"/>
  <c r="AG159" i="38"/>
  <c r="BJ159" i="38"/>
  <c r="BJ158" i="38" s="1"/>
  <c r="BJ151" i="38" s="1"/>
  <c r="R167" i="38"/>
  <c r="R166" i="38" s="1"/>
  <c r="CI168" i="38"/>
  <c r="AN187" i="38"/>
  <c r="CB197" i="38"/>
  <c r="CD197" i="38"/>
  <c r="BZ197" i="38"/>
  <c r="CA197" i="38"/>
  <c r="AH206" i="38"/>
  <c r="AH205" i="38" s="1"/>
  <c r="AF207" i="38"/>
  <c r="AF206" i="38" s="1"/>
  <c r="AF205" i="38" s="1"/>
  <c r="CJ154" i="38"/>
  <c r="CE156" i="38"/>
  <c r="BY165" i="38"/>
  <c r="BX165" i="38"/>
  <c r="N164" i="38"/>
  <c r="BV170" i="38"/>
  <c r="BN188" i="38"/>
  <c r="BN187" i="38" s="1"/>
  <c r="C195" i="38"/>
  <c r="P196" i="38"/>
  <c r="P168" i="38"/>
  <c r="P167" i="38" s="1"/>
  <c r="N168" i="38"/>
  <c r="Y171" i="38"/>
  <c r="BG171" i="38"/>
  <c r="BG187" i="38"/>
  <c r="BF189" i="38"/>
  <c r="BF188" i="38" s="1"/>
  <c r="BF187" i="38" s="1"/>
  <c r="P194" i="38"/>
  <c r="N194" i="38"/>
  <c r="AF197" i="38"/>
  <c r="AF196" i="38" s="1"/>
  <c r="X208" i="38"/>
  <c r="C224" i="38"/>
  <c r="BU169" i="38"/>
  <c r="AT171" i="38"/>
  <c r="BO171" i="38"/>
  <c r="F172" i="38"/>
  <c r="E173" i="38"/>
  <c r="CM173" i="38"/>
  <c r="CL173" i="38"/>
  <c r="CK173" i="38"/>
  <c r="AH172" i="38"/>
  <c r="CN173" i="38"/>
  <c r="BJ173" i="38"/>
  <c r="BJ172" i="38" s="1"/>
  <c r="BK172" i="38"/>
  <c r="J176" i="38"/>
  <c r="J171" i="38" s="1"/>
  <c r="C177" i="38"/>
  <c r="AA181" i="38"/>
  <c r="CB185" i="38"/>
  <c r="L184" i="38"/>
  <c r="BV195" i="38"/>
  <c r="BU195" i="38"/>
  <c r="BY195" i="38"/>
  <c r="BX195" i="38"/>
  <c r="M195" i="38"/>
  <c r="AE171" i="38"/>
  <c r="AU171" i="38"/>
  <c r="BU183" i="38"/>
  <c r="BY183" i="38"/>
  <c r="BV183" i="38"/>
  <c r="N182" i="38"/>
  <c r="BU182" i="38" s="1"/>
  <c r="BX183" i="38"/>
  <c r="BR187" i="38"/>
  <c r="M197" i="38"/>
  <c r="BU197" i="38"/>
  <c r="BX197" i="38"/>
  <c r="H212" i="38"/>
  <c r="Y210" i="38"/>
  <c r="Y209" i="38" s="1"/>
  <c r="Y208" i="38" s="1"/>
  <c r="AY163" i="38"/>
  <c r="BW163" i="38"/>
  <c r="AK166" i="38"/>
  <c r="AI170" i="38"/>
  <c r="AI169" i="38" s="1"/>
  <c r="AI166" i="38" s="1"/>
  <c r="AH170" i="38"/>
  <c r="AH169" i="38" s="1"/>
  <c r="AK169" i="38"/>
  <c r="CE172" i="38"/>
  <c r="P173" i="38"/>
  <c r="P172" i="38" s="1"/>
  <c r="P171" i="38" s="1"/>
  <c r="AY177" i="38"/>
  <c r="BA176" i="38"/>
  <c r="H180" i="38"/>
  <c r="H179" i="38" s="1"/>
  <c r="H178" i="38" s="1"/>
  <c r="AI180" i="38"/>
  <c r="AI179" i="38" s="1"/>
  <c r="AI178" i="38" s="1"/>
  <c r="BJ180" i="38"/>
  <c r="BJ179" i="38" s="1"/>
  <c r="BJ178" i="38" s="1"/>
  <c r="I188" i="38"/>
  <c r="I187" i="38" s="1"/>
  <c r="BB189" i="38"/>
  <c r="BB188" i="38" s="1"/>
  <c r="BB187" i="38" s="1"/>
  <c r="V203" i="38"/>
  <c r="BW204" i="38"/>
  <c r="M207" i="38"/>
  <c r="M206" i="38" s="1"/>
  <c r="M205" i="38" s="1"/>
  <c r="BV207" i="38"/>
  <c r="N206" i="38"/>
  <c r="BU207" i="38"/>
  <c r="BY207" i="38"/>
  <c r="W166" i="38"/>
  <c r="H168" i="38"/>
  <c r="H167" i="38" s="1"/>
  <c r="H166" i="38" s="1"/>
  <c r="C175" i="38"/>
  <c r="BW183" i="38"/>
  <c r="AV189" i="38"/>
  <c r="C190" i="38"/>
  <c r="C203" i="38"/>
  <c r="C202" i="38" s="1"/>
  <c r="X187" i="38"/>
  <c r="AL210" i="38"/>
  <c r="AL209" i="38" s="1"/>
  <c r="F212" i="38"/>
  <c r="BM154" i="38"/>
  <c r="BM160" i="38"/>
  <c r="AM171" i="38"/>
  <c r="C180" i="38"/>
  <c r="H183" i="38"/>
  <c r="H182" i="38" s="1"/>
  <c r="H181" i="38" s="1"/>
  <c r="E193" i="38"/>
  <c r="D193" i="38" s="1"/>
  <c r="B193" i="38" s="1"/>
  <c r="BW197" i="38"/>
  <c r="O198" i="38"/>
  <c r="O196" i="38" s="1"/>
  <c r="R196" i="38"/>
  <c r="I166" i="38"/>
  <c r="CM167" i="38"/>
  <c r="AN171" i="38"/>
  <c r="CH172" i="38"/>
  <c r="CJ173" i="38"/>
  <c r="F175" i="38"/>
  <c r="BK183" i="38"/>
  <c r="H191" i="38"/>
  <c r="D191" i="38" s="1"/>
  <c r="N199" i="38"/>
  <c r="P199" i="38"/>
  <c r="B199" i="38"/>
  <c r="AG203" i="38"/>
  <c r="AG202" i="38" s="1"/>
  <c r="AF204" i="38"/>
  <c r="AF203" i="38" s="1"/>
  <c r="AF202" i="38" s="1"/>
  <c r="F211" i="38"/>
  <c r="BM172" i="38"/>
  <c r="BM171" i="38" s="1"/>
  <c r="BL173" i="38"/>
  <c r="BL172" i="38" s="1"/>
  <c r="BL171" i="38" s="1"/>
  <c r="AZ175" i="38"/>
  <c r="AZ174" i="38" s="1"/>
  <c r="F180" i="38"/>
  <c r="AZ183" i="38"/>
  <c r="AZ182" i="38" s="1"/>
  <c r="AZ181" i="38" s="1"/>
  <c r="BW186" i="38"/>
  <c r="S188" i="38"/>
  <c r="F190" i="38"/>
  <c r="AJ189" i="38"/>
  <c r="AJ188" i="38" s="1"/>
  <c r="AJ187" i="38" s="1"/>
  <c r="AG190" i="38"/>
  <c r="BL194" i="38"/>
  <c r="BK194" i="38"/>
  <c r="G195" i="38"/>
  <c r="BK197" i="38"/>
  <c r="BM196" i="38"/>
  <c r="AV196" i="38"/>
  <c r="BA203" i="38"/>
  <c r="BA202" i="38" s="1"/>
  <c r="AZ204" i="38"/>
  <c r="AZ203" i="38" s="1"/>
  <c r="AZ202" i="38" s="1"/>
  <c r="M212" i="38"/>
  <c r="F221" i="38"/>
  <c r="AL220" i="38"/>
  <c r="AL219" i="38" s="1"/>
  <c r="N228" i="38"/>
  <c r="Q227" i="38"/>
  <c r="Q226" i="38" s="1"/>
  <c r="P228" i="38"/>
  <c r="P227" i="38" s="1"/>
  <c r="P226" i="38" s="1"/>
  <c r="P222" i="38" s="1"/>
  <c r="G183" i="38"/>
  <c r="G182" i="38" s="1"/>
  <c r="G181" i="38" s="1"/>
  <c r="BU192" i="38"/>
  <c r="BX192" i="38"/>
  <c r="BW192" i="38"/>
  <c r="BV192" i="38"/>
  <c r="E194" i="38"/>
  <c r="D194" i="38" s="1"/>
  <c r="H195" i="38"/>
  <c r="P198" i="38"/>
  <c r="N198" i="38"/>
  <c r="AZ198" i="38"/>
  <c r="AZ196" i="38" s="1"/>
  <c r="AY198" i="38"/>
  <c r="C201" i="38"/>
  <c r="B201" i="38" s="1"/>
  <c r="BJ207" i="38"/>
  <c r="BJ206" i="38" s="1"/>
  <c r="BJ205" i="38" s="1"/>
  <c r="BK206" i="38"/>
  <c r="BK205" i="38" s="1"/>
  <c r="AF183" i="38"/>
  <c r="AF182" i="38" s="1"/>
  <c r="AF181" i="38" s="1"/>
  <c r="AJ185" i="38"/>
  <c r="AJ184" i="38" s="1"/>
  <c r="AG186" i="38"/>
  <c r="L187" i="38"/>
  <c r="Z187" i="38"/>
  <c r="P190" i="38"/>
  <c r="N190" i="38"/>
  <c r="AZ190" i="38"/>
  <c r="AY190" i="38"/>
  <c r="H201" i="38"/>
  <c r="AV206" i="38"/>
  <c r="AV205" i="38" s="1"/>
  <c r="C207" i="38"/>
  <c r="AQ208" i="38"/>
  <c r="C214" i="38"/>
  <c r="BK225" i="38"/>
  <c r="BL225" i="38"/>
  <c r="BL224" i="38" s="1"/>
  <c r="BL223" i="38" s="1"/>
  <c r="BM224" i="38"/>
  <c r="BM223" i="38" s="1"/>
  <c r="BM222" i="38" s="1"/>
  <c r="BZ183" i="38"/>
  <c r="CB183" i="38"/>
  <c r="J185" i="38"/>
  <c r="J184" i="38" s="1"/>
  <c r="C186" i="38"/>
  <c r="AE187" i="38"/>
  <c r="AD187" i="38"/>
  <c r="BH189" i="38"/>
  <c r="BH188" i="38" s="1"/>
  <c r="BH187" i="38" s="1"/>
  <c r="BD196" i="38"/>
  <c r="BD188" i="38" s="1"/>
  <c r="BD187" i="38" s="1"/>
  <c r="BW199" i="38"/>
  <c r="AI213" i="38"/>
  <c r="AH213" i="38"/>
  <c r="Q179" i="38"/>
  <c r="Q178" i="38" s="1"/>
  <c r="O182" i="38"/>
  <c r="P183" i="38"/>
  <c r="P182" i="38" s="1"/>
  <c r="P181" i="38" s="1"/>
  <c r="P186" i="38"/>
  <c r="P185" i="38" s="1"/>
  <c r="P184" i="38" s="1"/>
  <c r="N186" i="38"/>
  <c r="BA189" i="38"/>
  <c r="AI191" i="38"/>
  <c r="AG191" i="38"/>
  <c r="AF191" i="38" s="1"/>
  <c r="BM189" i="38"/>
  <c r="BM188" i="38" s="1"/>
  <c r="BM187" i="38" s="1"/>
  <c r="AF195" i="38"/>
  <c r="Q196" i="38"/>
  <c r="AC196" i="38"/>
  <c r="G198" i="38"/>
  <c r="E198" i="38" s="1"/>
  <c r="D198" i="38" s="1"/>
  <c r="P200" i="38"/>
  <c r="U202" i="38"/>
  <c r="CC203" i="38"/>
  <c r="AR210" i="38"/>
  <c r="AR209" i="38" s="1"/>
  <c r="AR208" i="38" s="1"/>
  <c r="H211" i="38"/>
  <c r="AG182" i="38"/>
  <c r="AG181" i="38" s="1"/>
  <c r="CD186" i="38"/>
  <c r="CC186" i="38"/>
  <c r="BZ186" i="38"/>
  <c r="Q189" i="38"/>
  <c r="M193" i="38"/>
  <c r="BU193" i="38"/>
  <c r="AY193" i="38"/>
  <c r="AX193" i="38" s="1"/>
  <c r="BK195" i="38"/>
  <c r="BJ195" i="38" s="1"/>
  <c r="BH196" i="38"/>
  <c r="BY200" i="38"/>
  <c r="BX200" i="38"/>
  <c r="BV200" i="38"/>
  <c r="M200" i="38"/>
  <c r="BU200" i="38"/>
  <c r="BV204" i="38"/>
  <c r="BU204" i="38"/>
  <c r="M204" i="38"/>
  <c r="M203" i="38" s="1"/>
  <c r="M202" i="38" s="1"/>
  <c r="N203" i="38"/>
  <c r="BX203" i="38" s="1"/>
  <c r="BX204" i="38"/>
  <c r="P211" i="38"/>
  <c r="P210" i="38" s="1"/>
  <c r="P209" i="38" s="1"/>
  <c r="P208" i="38" s="1"/>
  <c r="Q210" i="38"/>
  <c r="Q209" i="38" s="1"/>
  <c r="Q208" i="38" s="1"/>
  <c r="N211" i="38"/>
  <c r="CS217" i="38"/>
  <c r="CP217" i="38"/>
  <c r="CO217" i="38"/>
  <c r="S179" i="38"/>
  <c r="S178" i="38" s="1"/>
  <c r="F186" i="38"/>
  <c r="CA186" i="38"/>
  <c r="K187" i="38"/>
  <c r="AI190" i="38"/>
  <c r="C192" i="38"/>
  <c r="B192" i="38" s="1"/>
  <c r="CC196" i="38"/>
  <c r="G197" i="38"/>
  <c r="G196" i="38" s="1"/>
  <c r="AG196" i="38"/>
  <c r="BL197" i="38"/>
  <c r="BL196" i="38" s="1"/>
  <c r="H198" i="38"/>
  <c r="H196" i="38" s="1"/>
  <c r="AR196" i="38"/>
  <c r="AR188" i="38" s="1"/>
  <c r="AR187" i="38" s="1"/>
  <c r="CB203" i="38"/>
  <c r="AY204" i="38"/>
  <c r="BY204" i="38"/>
  <c r="AU188" i="38"/>
  <c r="AU187" i="38" s="1"/>
  <c r="AK189" i="38"/>
  <c r="AK188" i="38" s="1"/>
  <c r="CC191" i="38"/>
  <c r="AZ192" i="38"/>
  <c r="P193" i="38"/>
  <c r="BR203" i="38"/>
  <c r="BR202" i="38" s="1"/>
  <c r="H204" i="38"/>
  <c r="H203" i="38" s="1"/>
  <c r="H202" i="38" s="1"/>
  <c r="BG208" i="38"/>
  <c r="AZ214" i="38"/>
  <c r="E215" i="38"/>
  <c r="BL189" i="38"/>
  <c r="BL188" i="38" s="1"/>
  <c r="BL187" i="38" s="1"/>
  <c r="CD191" i="38"/>
  <c r="Y196" i="38"/>
  <c r="BA196" i="38"/>
  <c r="CD204" i="38"/>
  <c r="CA204" i="38"/>
  <c r="BZ204" i="38"/>
  <c r="O203" i="38"/>
  <c r="CC204" i="38"/>
  <c r="BB210" i="38"/>
  <c r="O214" i="38"/>
  <c r="M214" i="38" s="1"/>
  <c r="P214" i="38"/>
  <c r="CP214" i="38"/>
  <c r="CS214" i="38"/>
  <c r="H216" i="38"/>
  <c r="J189" i="38"/>
  <c r="J188" i="38" s="1"/>
  <c r="J187" i="38" s="1"/>
  <c r="AL189" i="38"/>
  <c r="AL188" i="38" s="1"/>
  <c r="AL187" i="38" s="1"/>
  <c r="AP208" i="38"/>
  <c r="BR210" i="38"/>
  <c r="BR209" i="38" s="1"/>
  <c r="BR208" i="38" s="1"/>
  <c r="BY224" i="38"/>
  <c r="Z223" i="38"/>
  <c r="AT222" i="38"/>
  <c r="AC222" i="38"/>
  <c r="BD230" i="38"/>
  <c r="BD229" i="38" s="1"/>
  <c r="G231" i="38"/>
  <c r="G230" i="38" s="1"/>
  <c r="G229" i="38" s="1"/>
  <c r="AI193" i="38"/>
  <c r="AH193" i="38"/>
  <c r="AF193" i="38" s="1"/>
  <c r="F195" i="38"/>
  <c r="E195" i="38" s="1"/>
  <c r="D195" i="38" s="1"/>
  <c r="AO196" i="38"/>
  <c r="AO188" i="38" s="1"/>
  <c r="AO187" i="38" s="1"/>
  <c r="Z205" i="38"/>
  <c r="AU222" i="38"/>
  <c r="E225" i="38"/>
  <c r="F224" i="38"/>
  <c r="F223" i="38" s="1"/>
  <c r="AF228" i="38"/>
  <c r="AF227" i="38" s="1"/>
  <c r="AF226" i="38" s="1"/>
  <c r="AG227" i="38"/>
  <c r="AG226" i="38" s="1"/>
  <c r="BH227" i="38"/>
  <c r="CC185" i="38"/>
  <c r="U188" i="38"/>
  <c r="V189" i="38"/>
  <c r="AH191" i="38"/>
  <c r="BZ191" i="38"/>
  <c r="C194" i="38"/>
  <c r="B194" i="38" s="1"/>
  <c r="BW195" i="38"/>
  <c r="M216" i="38"/>
  <c r="CR216" i="38"/>
  <c r="CG231" i="38"/>
  <c r="CF231" i="38"/>
  <c r="CE231" i="38"/>
  <c r="AG230" i="38"/>
  <c r="CH230" i="38" s="1"/>
  <c r="CI231" i="38"/>
  <c r="CH231" i="38"/>
  <c r="V185" i="38"/>
  <c r="C198" i="38"/>
  <c r="B198" i="38" s="1"/>
  <c r="G200" i="38"/>
  <c r="E200" i="38" s="1"/>
  <c r="D200" i="38" s="1"/>
  <c r="B200" i="38" s="1"/>
  <c r="BW200" i="38"/>
  <c r="BF210" i="38"/>
  <c r="CP212" i="38"/>
  <c r="CS212" i="38"/>
  <c r="CQ214" i="38"/>
  <c r="CQ216" i="38"/>
  <c r="AX234" i="38"/>
  <c r="CQ234" i="38" s="1"/>
  <c r="AY233" i="38"/>
  <c r="AY232" i="38" s="1"/>
  <c r="BX206" i="38"/>
  <c r="AF212" i="38"/>
  <c r="AG210" i="38"/>
  <c r="AG209" i="38" s="1"/>
  <c r="CO216" i="38"/>
  <c r="CS216" i="38"/>
  <c r="AV210" i="38"/>
  <c r="CD206" i="38"/>
  <c r="E216" i="38"/>
  <c r="P217" i="38"/>
  <c r="N217" i="38"/>
  <c r="M217" i="38" s="1"/>
  <c r="K223" i="38"/>
  <c r="BU224" i="38"/>
  <c r="BX224" i="38"/>
  <c r="AH231" i="38"/>
  <c r="AK230" i="38"/>
  <c r="AK229" i="38" s="1"/>
  <c r="CO215" i="38"/>
  <c r="CR217" i="38"/>
  <c r="AL222" i="38"/>
  <c r="AX228" i="38"/>
  <c r="AX227" i="38" s="1"/>
  <c r="AX226" i="38" s="1"/>
  <c r="AY227" i="38"/>
  <c r="AY226" i="38" s="1"/>
  <c r="AY222" i="38" s="1"/>
  <c r="BZ206" i="38"/>
  <c r="L205" i="38"/>
  <c r="CC206" i="38"/>
  <c r="S206" i="38"/>
  <c r="S205" i="38" s="1"/>
  <c r="F207" i="38"/>
  <c r="AS208" i="38"/>
  <c r="AC210" i="38"/>
  <c r="AC209" i="38" s="1"/>
  <c r="AC208" i="38" s="1"/>
  <c r="BH210" i="38"/>
  <c r="BH209" i="38" s="1"/>
  <c r="BH208" i="38" s="1"/>
  <c r="R210" i="38"/>
  <c r="R209" i="38" s="1"/>
  <c r="R208" i="38" s="1"/>
  <c r="C213" i="38"/>
  <c r="H217" i="38"/>
  <c r="CQ217" i="38"/>
  <c r="CO218" i="38"/>
  <c r="CS218" i="38"/>
  <c r="CP218" i="38"/>
  <c r="AO222" i="38"/>
  <c r="AZ228" i="38"/>
  <c r="AZ227" i="38" s="1"/>
  <c r="AZ226" i="38" s="1"/>
  <c r="BA227" i="38"/>
  <c r="BA226" i="38" s="1"/>
  <c r="AK203" i="38"/>
  <c r="AK202" i="38" s="1"/>
  <c r="AH204" i="38"/>
  <c r="AH203" i="38" s="1"/>
  <c r="AH202" i="38" s="1"/>
  <c r="V206" i="38"/>
  <c r="BW207" i="38"/>
  <c r="BJ211" i="38"/>
  <c r="BJ210" i="38" s="1"/>
  <c r="BJ209" i="38" s="1"/>
  <c r="BK210" i="38"/>
  <c r="BK209" i="38" s="1"/>
  <c r="CQ212" i="38"/>
  <c r="AJ220" i="38"/>
  <c r="AJ219" i="38" s="1"/>
  <c r="AJ208" i="38" s="1"/>
  <c r="AI221" i="38"/>
  <c r="AI220" i="38" s="1"/>
  <c r="AI219" i="38" s="1"/>
  <c r="AG221" i="38"/>
  <c r="BK221" i="38"/>
  <c r="BM220" i="38"/>
  <c r="BM219" i="38" s="1"/>
  <c r="BM208" i="38" s="1"/>
  <c r="T202" i="38"/>
  <c r="AA208" i="38"/>
  <c r="AF211" i="38"/>
  <c r="AH210" i="38"/>
  <c r="AH209" i="38" s="1"/>
  <c r="AH208" i="38" s="1"/>
  <c r="BL210" i="38"/>
  <c r="BL209" i="38" s="1"/>
  <c r="BL208" i="38" s="1"/>
  <c r="AZ213" i="38"/>
  <c r="AZ210" i="38" s="1"/>
  <c r="AZ209" i="38" s="1"/>
  <c r="AZ208" i="38" s="1"/>
  <c r="AY213" i="38"/>
  <c r="AX213" i="38" s="1"/>
  <c r="BP208" i="38"/>
  <c r="H215" i="38"/>
  <c r="P218" i="38"/>
  <c r="N218" i="38"/>
  <c r="M218" i="38" s="1"/>
  <c r="BI222" i="38"/>
  <c r="CG230" i="38"/>
  <c r="BF233" i="38"/>
  <c r="CO214" i="38"/>
  <c r="G218" i="38"/>
  <c r="E218" i="38" s="1"/>
  <c r="D218" i="38" s="1"/>
  <c r="B218" i="38" s="1"/>
  <c r="F231" i="38"/>
  <c r="S230" i="38"/>
  <c r="S229" i="38" s="1"/>
  <c r="S222" i="38" s="1"/>
  <c r="M234" i="38"/>
  <c r="M233" i="38" s="1"/>
  <c r="M232" i="38" s="1"/>
  <c r="BA206" i="38"/>
  <c r="BA205" i="38" s="1"/>
  <c r="CR212" i="38"/>
  <c r="G216" i="38"/>
  <c r="X222" i="38"/>
  <c r="AD229" i="38"/>
  <c r="AD222" i="38" s="1"/>
  <c r="AV232" i="38"/>
  <c r="BA210" i="38"/>
  <c r="BA209" i="38" s="1"/>
  <c r="AZ216" i="38"/>
  <c r="G217" i="38"/>
  <c r="E217" i="38" s="1"/>
  <c r="BR222" i="38"/>
  <c r="BV224" i="38"/>
  <c r="G228" i="38"/>
  <c r="G227" i="38" s="1"/>
  <c r="G226" i="38" s="1"/>
  <c r="G222" i="38" s="1"/>
  <c r="V227" i="38"/>
  <c r="V226" i="38" s="1"/>
  <c r="BJ231" i="38"/>
  <c r="BJ230" i="38" s="1"/>
  <c r="BJ229" i="38" s="1"/>
  <c r="G234" i="38"/>
  <c r="G233" i="38" s="1"/>
  <c r="G232" i="38" s="1"/>
  <c r="V233" i="38"/>
  <c r="V232" i="38" s="1"/>
  <c r="CR218" i="38"/>
  <c r="O220" i="38"/>
  <c r="CC221" i="38"/>
  <c r="CA221" i="38"/>
  <c r="H221" i="38"/>
  <c r="H220" i="38" s="1"/>
  <c r="H219" i="38" s="1"/>
  <c r="J222" i="38"/>
  <c r="AE222" i="38"/>
  <c r="AZ222" i="38"/>
  <c r="AI225" i="38"/>
  <c r="AI224" i="38" s="1"/>
  <c r="AI223" i="38" s="1"/>
  <c r="AI222" i="38" s="1"/>
  <c r="AG225" i="38"/>
  <c r="AI231" i="38"/>
  <c r="AI230" i="38" s="1"/>
  <c r="AI229" i="38" s="1"/>
  <c r="BK199" i="38"/>
  <c r="BJ199" i="38" s="1"/>
  <c r="N201" i="38"/>
  <c r="G212" i="38"/>
  <c r="G210" i="38" s="1"/>
  <c r="G209" i="38" s="1"/>
  <c r="G208" i="38" s="1"/>
  <c r="N213" i="38"/>
  <c r="M213" i="38" s="1"/>
  <c r="N223" i="38"/>
  <c r="BA224" i="38"/>
  <c r="BA223" i="38" s="1"/>
  <c r="BA222" i="38" s="1"/>
  <c r="BL234" i="38"/>
  <c r="BL233" i="38" s="1"/>
  <c r="BL232" i="38" s="1"/>
  <c r="BK234" i="38"/>
  <c r="O212" i="38"/>
  <c r="O210" i="38" s="1"/>
  <c r="O209" i="38" s="1"/>
  <c r="BY220" i="38"/>
  <c r="AZ221" i="38"/>
  <c r="AZ220" i="38" s="1"/>
  <c r="AZ219" i="38" s="1"/>
  <c r="BA220" i="38"/>
  <c r="BA219" i="38" s="1"/>
  <c r="BZ221" i="38"/>
  <c r="AJ224" i="38"/>
  <c r="AJ223" i="38" s="1"/>
  <c r="O225" i="38"/>
  <c r="H225" i="38"/>
  <c r="H224" i="38" s="1"/>
  <c r="H223" i="38" s="1"/>
  <c r="BL228" i="38"/>
  <c r="BL227" i="38" s="1"/>
  <c r="BL226" i="38" s="1"/>
  <c r="BK228" i="38"/>
  <c r="M231" i="38"/>
  <c r="M230" i="38" s="1"/>
  <c r="M229" i="38" s="1"/>
  <c r="AY211" i="38"/>
  <c r="P212" i="38"/>
  <c r="CO212" i="38"/>
  <c r="AI216" i="38"/>
  <c r="AI210" i="38" s="1"/>
  <c r="AI209" i="38" s="1"/>
  <c r="AI208" i="38" s="1"/>
  <c r="BW220" i="38"/>
  <c r="CB221" i="38"/>
  <c r="Q222" i="38"/>
  <c r="BN227" i="38"/>
  <c r="BD233" i="38"/>
  <c r="H234" i="38"/>
  <c r="H233" i="38" s="1"/>
  <c r="H232" i="38" s="1"/>
  <c r="G214" i="38"/>
  <c r="N215" i="38"/>
  <c r="M215" i="38" s="1"/>
  <c r="BU219" i="38"/>
  <c r="C221" i="38"/>
  <c r="CD221" i="38"/>
  <c r="BG222" i="38"/>
  <c r="V224" i="38"/>
  <c r="J227" i="38"/>
  <c r="J226" i="38" s="1"/>
  <c r="C228" i="38"/>
  <c r="C230" i="38"/>
  <c r="AX231" i="38"/>
  <c r="AX230" i="38" s="1"/>
  <c r="AX229" i="38" s="1"/>
  <c r="AP222" i="38"/>
  <c r="BY221" i="38"/>
  <c r="BY225" i="38"/>
  <c r="R233" i="38"/>
  <c r="R232" i="38" s="1"/>
  <c r="AP229" i="38"/>
  <c r="BM230" i="38"/>
  <c r="BM229" i="38" s="1"/>
  <c r="AJ233" i="38"/>
  <c r="AJ232" i="38" s="1"/>
  <c r="C234" i="38"/>
  <c r="F234" i="38"/>
  <c r="R230" i="38"/>
  <c r="R229" i="38" s="1"/>
  <c r="BR52" i="39" l="1"/>
  <c r="F57" i="39"/>
  <c r="BN52" i="39"/>
  <c r="B55" i="38"/>
  <c r="B57" i="38"/>
  <c r="C57" i="39"/>
  <c r="C56" i="39"/>
  <c r="C54" i="39"/>
  <c r="BF51" i="39"/>
  <c r="AX53" i="38"/>
  <c r="BA37" i="38"/>
  <c r="AX53" i="39"/>
  <c r="BB52" i="39"/>
  <c r="AZ52" i="39"/>
  <c r="F53" i="39"/>
  <c r="AZ55" i="39"/>
  <c r="AV52" i="39"/>
  <c r="C53" i="39"/>
  <c r="BJ57" i="40"/>
  <c r="BK57" i="39"/>
  <c r="BJ54" i="40"/>
  <c r="BK54" i="39"/>
  <c r="BJ55" i="40"/>
  <c r="BK55" i="39"/>
  <c r="BL52" i="40"/>
  <c r="BL52" i="39" s="1"/>
  <c r="BL53" i="39"/>
  <c r="BO235" i="40"/>
  <c r="BJ56" i="40"/>
  <c r="BK56" i="39"/>
  <c r="BI51" i="39"/>
  <c r="BI37" i="40"/>
  <c r="BI37" i="39" s="1"/>
  <c r="H52" i="40"/>
  <c r="H53" i="39"/>
  <c r="BG51" i="39"/>
  <c r="BG37" i="40"/>
  <c r="BG37" i="39" s="1"/>
  <c r="E57" i="40"/>
  <c r="E57" i="39" s="1"/>
  <c r="AX57" i="40"/>
  <c r="AX57" i="39" s="1"/>
  <c r="AY57" i="39"/>
  <c r="AX56" i="40"/>
  <c r="AX56" i="39" s="1"/>
  <c r="AY56" i="39"/>
  <c r="E56" i="40"/>
  <c r="E56" i="39" s="1"/>
  <c r="F56" i="39"/>
  <c r="AX55" i="40"/>
  <c r="AX55" i="39" s="1"/>
  <c r="AY55" i="39"/>
  <c r="E55" i="40"/>
  <c r="F55" i="39"/>
  <c r="AX54" i="40"/>
  <c r="AX54" i="39" s="1"/>
  <c r="AY54" i="39"/>
  <c r="D54" i="40"/>
  <c r="BB51" i="40"/>
  <c r="BC37" i="40"/>
  <c r="BC37" i="39" s="1"/>
  <c r="C55" i="39"/>
  <c r="AW37" i="40"/>
  <c r="AW37" i="39" s="1"/>
  <c r="AW51" i="39"/>
  <c r="AX218" i="40"/>
  <c r="AY218" i="39"/>
  <c r="AX217" i="40"/>
  <c r="AY217" i="39"/>
  <c r="E217" i="40"/>
  <c r="F217" i="39"/>
  <c r="E216" i="40"/>
  <c r="F216" i="39"/>
  <c r="AX216" i="40"/>
  <c r="AY216" i="39"/>
  <c r="E215" i="40"/>
  <c r="D215" i="40" s="1"/>
  <c r="G215" i="39"/>
  <c r="CQ215" i="40"/>
  <c r="CR215" i="40"/>
  <c r="AX214" i="40"/>
  <c r="AY214" i="39"/>
  <c r="AZ210" i="40"/>
  <c r="AZ209" i="40" s="1"/>
  <c r="AZ214" i="39"/>
  <c r="D214" i="40"/>
  <c r="E214" i="39"/>
  <c r="E212" i="40"/>
  <c r="E212" i="39" s="1"/>
  <c r="F212" i="39"/>
  <c r="BE235" i="40"/>
  <c r="BE235" i="39" s="1"/>
  <c r="BE208" i="40"/>
  <c r="BE208" i="39" s="1"/>
  <c r="BG208" i="40"/>
  <c r="BG208" i="39" s="1"/>
  <c r="BG209" i="39"/>
  <c r="BA209" i="40"/>
  <c r="BA209" i="39" s="1"/>
  <c r="BA210" i="39"/>
  <c r="AW208" i="40"/>
  <c r="AW208" i="39" s="1"/>
  <c r="AW209" i="39"/>
  <c r="CI147" i="40"/>
  <c r="AK144" i="40"/>
  <c r="AK144" i="39" s="1"/>
  <c r="AO118" i="40"/>
  <c r="AO118" i="39" s="1"/>
  <c r="AJ144" i="40"/>
  <c r="AJ144" i="39" s="1"/>
  <c r="AJ147" i="39"/>
  <c r="CF147" i="40"/>
  <c r="AG147" i="39"/>
  <c r="Y105" i="40"/>
  <c r="Y110" i="39"/>
  <c r="H110" i="40"/>
  <c r="H110" i="39" s="1"/>
  <c r="P105" i="40"/>
  <c r="P104" i="40" s="1"/>
  <c r="P104" i="39" s="1"/>
  <c r="BX110" i="40"/>
  <c r="N110" i="39"/>
  <c r="S104" i="40"/>
  <c r="S104" i="39" s="1"/>
  <c r="S105" i="39"/>
  <c r="Q104" i="40"/>
  <c r="Q104" i="39" s="1"/>
  <c r="Q105" i="39"/>
  <c r="E114" i="40"/>
  <c r="E114" i="39" s="1"/>
  <c r="F114" i="39"/>
  <c r="N114" i="39"/>
  <c r="BX114" i="40"/>
  <c r="H167" i="40"/>
  <c r="H168" i="39"/>
  <c r="AF167" i="40"/>
  <c r="AF167" i="39" s="1"/>
  <c r="AF168" i="39"/>
  <c r="AI167" i="40"/>
  <c r="AI168" i="39"/>
  <c r="AH168" i="39"/>
  <c r="CJ168" i="40"/>
  <c r="CM167" i="40"/>
  <c r="CJ167" i="40"/>
  <c r="O44" i="40"/>
  <c r="CC44" i="40" s="1"/>
  <c r="S38" i="40"/>
  <c r="S38" i="39" s="1"/>
  <c r="S44" i="39"/>
  <c r="CB44" i="40"/>
  <c r="O44" i="39"/>
  <c r="R38" i="40"/>
  <c r="R38" i="39" s="1"/>
  <c r="R44" i="39"/>
  <c r="O45" i="39"/>
  <c r="CC45" i="40"/>
  <c r="CB45" i="40"/>
  <c r="M45" i="40"/>
  <c r="M45" i="39" s="1"/>
  <c r="I229" i="40"/>
  <c r="I229" i="39" s="1"/>
  <c r="I230" i="39"/>
  <c r="AU235" i="40"/>
  <c r="AU235" i="39" s="1"/>
  <c r="AB235" i="40"/>
  <c r="AB235" i="39" s="1"/>
  <c r="I223" i="40"/>
  <c r="I224" i="39"/>
  <c r="V224" i="39"/>
  <c r="V223" i="40"/>
  <c r="V223" i="39" s="1"/>
  <c r="G224" i="40"/>
  <c r="G225" i="39"/>
  <c r="F223" i="40"/>
  <c r="F223" i="39" s="1"/>
  <c r="F224" i="39"/>
  <c r="P224" i="40"/>
  <c r="P225" i="39"/>
  <c r="M224" i="40"/>
  <c r="M225" i="39"/>
  <c r="X118" i="40"/>
  <c r="E183" i="40"/>
  <c r="BU183" i="40"/>
  <c r="W235" i="40"/>
  <c r="W235" i="39" s="1"/>
  <c r="M183" i="40"/>
  <c r="M182" i="40" s="1"/>
  <c r="M181" i="40" s="1"/>
  <c r="BY183" i="40"/>
  <c r="BX183" i="40"/>
  <c r="BW183" i="40"/>
  <c r="O181" i="40"/>
  <c r="CA182" i="40"/>
  <c r="BZ182" i="40"/>
  <c r="N202" i="40"/>
  <c r="BV203" i="40"/>
  <c r="BU203" i="40"/>
  <c r="BX203" i="40"/>
  <c r="BY203" i="40"/>
  <c r="BW203" i="40"/>
  <c r="F160" i="40"/>
  <c r="E161" i="40"/>
  <c r="CH159" i="40"/>
  <c r="AF159" i="40"/>
  <c r="AF158" i="40" s="1"/>
  <c r="CG159" i="40"/>
  <c r="CF159" i="40"/>
  <c r="CE159" i="40"/>
  <c r="AG158" i="40"/>
  <c r="CI159" i="40"/>
  <c r="AH79" i="40"/>
  <c r="AF84" i="40"/>
  <c r="V137" i="40"/>
  <c r="BW137" i="40" s="1"/>
  <c r="BW142" i="40"/>
  <c r="T104" i="40"/>
  <c r="T104" i="39" s="1"/>
  <c r="C147" i="40"/>
  <c r="AG166" i="40"/>
  <c r="CH167" i="40"/>
  <c r="CG167" i="40"/>
  <c r="CE167" i="40"/>
  <c r="CF167" i="40"/>
  <c r="CU79" i="40"/>
  <c r="CW79" i="40"/>
  <c r="K235" i="40"/>
  <c r="AX193" i="40"/>
  <c r="AX189" i="40" s="1"/>
  <c r="AY189" i="40"/>
  <c r="BA187" i="40"/>
  <c r="E123" i="40"/>
  <c r="F122" i="40"/>
  <c r="AX136" i="40"/>
  <c r="AX135" i="40" s="1"/>
  <c r="AX130" i="40" s="1"/>
  <c r="AY135" i="40"/>
  <c r="AY130" i="40" s="1"/>
  <c r="C164" i="40"/>
  <c r="AO37" i="40"/>
  <c r="AO235" i="40" s="1"/>
  <c r="AO235" i="39" s="1"/>
  <c r="D63" i="40"/>
  <c r="Q37" i="40"/>
  <c r="Q37" i="39" s="1"/>
  <c r="AA187" i="40"/>
  <c r="AT235" i="40"/>
  <c r="O116" i="40"/>
  <c r="CD117" i="40"/>
  <c r="CC117" i="40"/>
  <c r="BZ117" i="40"/>
  <c r="CB117" i="40"/>
  <c r="CA117" i="40"/>
  <c r="CI157" i="40"/>
  <c r="CH157" i="40"/>
  <c r="AF157" i="40"/>
  <c r="AF156" i="40" s="1"/>
  <c r="CG157" i="40"/>
  <c r="CF157" i="40"/>
  <c r="CE157" i="40"/>
  <c r="AG156" i="40"/>
  <c r="F152" i="40"/>
  <c r="E153" i="40"/>
  <c r="CN140" i="40"/>
  <c r="CL140" i="40"/>
  <c r="CK140" i="40"/>
  <c r="CM140" i="40"/>
  <c r="CJ140" i="40"/>
  <c r="R118" i="40"/>
  <c r="X104" i="40"/>
  <c r="AO51" i="40"/>
  <c r="B16" i="40"/>
  <c r="C15" i="40"/>
  <c r="B15" i="40" s="1"/>
  <c r="F9" i="40"/>
  <c r="F8" i="40" s="1"/>
  <c r="BF209" i="40"/>
  <c r="BF209" i="39" s="1"/>
  <c r="AH196" i="40"/>
  <c r="AH188" i="40" s="1"/>
  <c r="AH187" i="40" s="1"/>
  <c r="AF197" i="40"/>
  <c r="AF196" i="40" s="1"/>
  <c r="AF188" i="40" s="1"/>
  <c r="AF187" i="40" s="1"/>
  <c r="BJ112" i="40"/>
  <c r="BK110" i="40"/>
  <c r="CC62" i="40"/>
  <c r="CA62" i="40"/>
  <c r="CD62" i="40"/>
  <c r="CB62" i="40"/>
  <c r="BZ62" i="40"/>
  <c r="B66" i="40"/>
  <c r="C62" i="40"/>
  <c r="G9" i="40"/>
  <c r="G8" i="40" s="1"/>
  <c r="CB31" i="40"/>
  <c r="X8" i="40"/>
  <c r="D16" i="40"/>
  <c r="D15" i="40" s="1"/>
  <c r="E15" i="40"/>
  <c r="AG145" i="40"/>
  <c r="CI146" i="40"/>
  <c r="CH146" i="40"/>
  <c r="AF146" i="40"/>
  <c r="AF145" i="40" s="1"/>
  <c r="CG146" i="40"/>
  <c r="CF146" i="40"/>
  <c r="CE146" i="40"/>
  <c r="C140" i="40"/>
  <c r="M110" i="40"/>
  <c r="BN105" i="40"/>
  <c r="G99" i="40"/>
  <c r="G98" i="40" s="1"/>
  <c r="E100" i="40"/>
  <c r="AX12" i="40"/>
  <c r="AX10" i="40" s="1"/>
  <c r="AY10" i="40"/>
  <c r="BJ231" i="40"/>
  <c r="BJ230" i="40" s="1"/>
  <c r="BJ229" i="40" s="1"/>
  <c r="BK230" i="40"/>
  <c r="BK229" i="40" s="1"/>
  <c r="BK222" i="40" s="1"/>
  <c r="AY224" i="40"/>
  <c r="AY223" i="40" s="1"/>
  <c r="AY222" i="40" s="1"/>
  <c r="AX225" i="40"/>
  <c r="AX224" i="40" s="1"/>
  <c r="AX223" i="40" s="1"/>
  <c r="C179" i="40"/>
  <c r="E159" i="40"/>
  <c r="F158" i="40"/>
  <c r="C138" i="40"/>
  <c r="D112" i="40"/>
  <c r="Z104" i="40"/>
  <c r="Z104" i="39" s="1"/>
  <c r="AX117" i="40"/>
  <c r="AX116" i="40" s="1"/>
  <c r="AX115" i="40" s="1"/>
  <c r="AY116" i="40"/>
  <c r="AY115" i="40" s="1"/>
  <c r="AG189" i="40"/>
  <c r="AG188" i="40" s="1"/>
  <c r="AH137" i="40"/>
  <c r="CK138" i="40"/>
  <c r="CJ138" i="40"/>
  <c r="CL138" i="40"/>
  <c r="CM138" i="40"/>
  <c r="CN138" i="40"/>
  <c r="D207" i="40"/>
  <c r="D206" i="40" s="1"/>
  <c r="D205" i="40" s="1"/>
  <c r="E206" i="40"/>
  <c r="E205" i="40" s="1"/>
  <c r="E163" i="40"/>
  <c r="K104" i="40"/>
  <c r="C26" i="40"/>
  <c r="E200" i="40"/>
  <c r="D200" i="40" s="1"/>
  <c r="G196" i="40"/>
  <c r="AG178" i="40"/>
  <c r="CH178" i="40" s="1"/>
  <c r="CF179" i="40"/>
  <c r="CH179" i="40"/>
  <c r="CI179" i="40"/>
  <c r="CE179" i="40"/>
  <c r="CG179" i="40"/>
  <c r="BJ125" i="40"/>
  <c r="BJ124" i="40" s="1"/>
  <c r="BK124" i="40"/>
  <c r="BK119" i="40" s="1"/>
  <c r="BK118" i="40" s="1"/>
  <c r="CA151" i="40"/>
  <c r="CC151" i="40"/>
  <c r="CD151" i="40"/>
  <c r="BZ151" i="40"/>
  <c r="E186" i="40"/>
  <c r="F185" i="40"/>
  <c r="F184" i="40" s="1"/>
  <c r="AW235" i="40"/>
  <c r="BW62" i="40"/>
  <c r="V51" i="40"/>
  <c r="BN222" i="40"/>
  <c r="P51" i="40"/>
  <c r="AZ51" i="40"/>
  <c r="AZ51" i="39" s="1"/>
  <c r="BS235" i="40"/>
  <c r="N184" i="40"/>
  <c r="BU185" i="40"/>
  <c r="BY185" i="40"/>
  <c r="BV185" i="40"/>
  <c r="BX185" i="40"/>
  <c r="AF165" i="40"/>
  <c r="AF164" i="40" s="1"/>
  <c r="AG164" i="40"/>
  <c r="AY120" i="40"/>
  <c r="AY119" i="40" s="1"/>
  <c r="AX121" i="40"/>
  <c r="AX120" i="40" s="1"/>
  <c r="BV15" i="40"/>
  <c r="BU15" i="40"/>
  <c r="BY15" i="40"/>
  <c r="BX15" i="40"/>
  <c r="D117" i="40"/>
  <c r="D116" i="40" s="1"/>
  <c r="D115" i="40" s="1"/>
  <c r="E116" i="40"/>
  <c r="E115" i="40" s="1"/>
  <c r="AO104" i="40"/>
  <c r="CD101" i="40"/>
  <c r="E53" i="40"/>
  <c r="F52" i="40"/>
  <c r="AG91" i="40"/>
  <c r="AG90" i="40" s="1"/>
  <c r="AF92" i="40"/>
  <c r="AF91" i="40" s="1"/>
  <c r="AF90" i="40" s="1"/>
  <c r="C122" i="40"/>
  <c r="BJ50" i="40"/>
  <c r="BJ49" i="40" s="1"/>
  <c r="BK49" i="40"/>
  <c r="BR51" i="40"/>
  <c r="F32" i="40"/>
  <c r="F31" i="40" s="1"/>
  <c r="E33" i="40"/>
  <c r="AV37" i="40"/>
  <c r="H38" i="40"/>
  <c r="D40" i="40"/>
  <c r="E39" i="40"/>
  <c r="J37" i="40"/>
  <c r="E231" i="40"/>
  <c r="F230" i="40"/>
  <c r="F229" i="40" s="1"/>
  <c r="C226" i="40"/>
  <c r="M231" i="40"/>
  <c r="M230" i="40" s="1"/>
  <c r="M229" i="40" s="1"/>
  <c r="N230" i="40"/>
  <c r="N229" i="40" s="1"/>
  <c r="N222" i="40"/>
  <c r="BV223" i="40"/>
  <c r="BD209" i="40"/>
  <c r="BD209" i="39" s="1"/>
  <c r="F203" i="40"/>
  <c r="F202" i="40" s="1"/>
  <c r="E204" i="40"/>
  <c r="AY179" i="40"/>
  <c r="AY178" i="40" s="1"/>
  <c r="AX180" i="40"/>
  <c r="AX179" i="40" s="1"/>
  <c r="AX178" i="40" s="1"/>
  <c r="AF183" i="40"/>
  <c r="AF182" i="40" s="1"/>
  <c r="AF181" i="40" s="1"/>
  <c r="CK156" i="40"/>
  <c r="CN156" i="40"/>
  <c r="CL156" i="40"/>
  <c r="CJ156" i="40"/>
  <c r="CM171" i="40"/>
  <c r="F149" i="40"/>
  <c r="E150" i="40"/>
  <c r="C154" i="40"/>
  <c r="C142" i="40"/>
  <c r="F140" i="40"/>
  <c r="E141" i="40"/>
  <c r="C162" i="40"/>
  <c r="K118" i="40"/>
  <c r="V119" i="40"/>
  <c r="C133" i="40"/>
  <c r="BJ119" i="40"/>
  <c r="G106" i="40"/>
  <c r="BA118" i="40"/>
  <c r="E82" i="40"/>
  <c r="D82" i="40" s="1"/>
  <c r="B82" i="40" s="1"/>
  <c r="BV49" i="40"/>
  <c r="BU49" i="40"/>
  <c r="BY49" i="40"/>
  <c r="C91" i="40"/>
  <c r="BJ211" i="40"/>
  <c r="BJ210" i="40" s="1"/>
  <c r="BJ209" i="40" s="1"/>
  <c r="BJ208" i="40" s="1"/>
  <c r="BK210" i="40"/>
  <c r="BK209" i="40" s="1"/>
  <c r="BK208" i="40" s="1"/>
  <c r="BJ91" i="40"/>
  <c r="CV69" i="40"/>
  <c r="G62" i="40"/>
  <c r="BK62" i="40"/>
  <c r="E80" i="40"/>
  <c r="F79" i="40"/>
  <c r="CT55" i="40"/>
  <c r="E29" i="40"/>
  <c r="E28" i="40" s="1"/>
  <c r="D30" i="40"/>
  <c r="D29" i="40" s="1"/>
  <c r="D28" i="40" s="1"/>
  <c r="AF16" i="40"/>
  <c r="AF15" i="40" s="1"/>
  <c r="AH15" i="40"/>
  <c r="AH9" i="40" s="1"/>
  <c r="AH8" i="40" s="1"/>
  <c r="BZ10" i="40"/>
  <c r="CA10" i="40"/>
  <c r="CX70" i="40"/>
  <c r="F18" i="40"/>
  <c r="E19" i="40"/>
  <c r="BW34" i="40"/>
  <c r="CB22" i="40"/>
  <c r="CA22" i="40"/>
  <c r="BZ22" i="40"/>
  <c r="G52" i="40"/>
  <c r="AC37" i="40"/>
  <c r="AC235" i="40" s="1"/>
  <c r="CB10" i="40"/>
  <c r="BV10" i="40"/>
  <c r="BU10" i="40"/>
  <c r="BB118" i="40"/>
  <c r="BY110" i="40"/>
  <c r="BU110" i="40"/>
  <c r="BV110" i="40"/>
  <c r="E111" i="40"/>
  <c r="F110" i="40"/>
  <c r="F110" i="39" s="1"/>
  <c r="L104" i="40"/>
  <c r="E74" i="40"/>
  <c r="F73" i="40"/>
  <c r="AZ118" i="40"/>
  <c r="BJ150" i="40"/>
  <c r="BJ149" i="40" s="1"/>
  <c r="BK149" i="40"/>
  <c r="BK73" i="40"/>
  <c r="BH51" i="40"/>
  <c r="BH51" i="39" s="1"/>
  <c r="BH38" i="40"/>
  <c r="BZ15" i="40"/>
  <c r="CA15" i="40"/>
  <c r="AA37" i="40"/>
  <c r="AA37" i="39" s="1"/>
  <c r="AH51" i="40"/>
  <c r="AH37" i="40" s="1"/>
  <c r="C35" i="40"/>
  <c r="C34" i="40" s="1"/>
  <c r="AF22" i="40"/>
  <c r="V37" i="40"/>
  <c r="BW10" i="40"/>
  <c r="V9" i="40"/>
  <c r="AL37" i="40"/>
  <c r="D225" i="40"/>
  <c r="B225" i="40" s="1"/>
  <c r="B225" i="39" s="1"/>
  <c r="E224" i="40"/>
  <c r="H210" i="40"/>
  <c r="BR226" i="40"/>
  <c r="CC205" i="40"/>
  <c r="D191" i="40"/>
  <c r="B191" i="40" s="1"/>
  <c r="H189" i="40"/>
  <c r="H188" i="40" s="1"/>
  <c r="H187" i="40" s="1"/>
  <c r="AX175" i="40"/>
  <c r="AX174" i="40" s="1"/>
  <c r="AY174" i="40"/>
  <c r="CA184" i="40"/>
  <c r="CC184" i="40"/>
  <c r="BK176" i="40"/>
  <c r="BJ177" i="40"/>
  <c r="BJ176" i="40" s="1"/>
  <c r="D180" i="40"/>
  <c r="D179" i="40" s="1"/>
  <c r="D178" i="40" s="1"/>
  <c r="E179" i="40"/>
  <c r="E178" i="40" s="1"/>
  <c r="C167" i="40"/>
  <c r="AX171" i="40"/>
  <c r="CI171" i="40"/>
  <c r="CL154" i="40"/>
  <c r="BY163" i="40"/>
  <c r="BX163" i="40"/>
  <c r="BV163" i="40"/>
  <c r="BU163" i="40"/>
  <c r="N162" i="40"/>
  <c r="M163" i="40"/>
  <c r="M162" i="40" s="1"/>
  <c r="C149" i="40"/>
  <c r="BP118" i="40"/>
  <c r="CG178" i="40"/>
  <c r="AL118" i="40"/>
  <c r="AL118" i="39" s="1"/>
  <c r="N156" i="40"/>
  <c r="M157" i="40"/>
  <c r="M156" i="40" s="1"/>
  <c r="B157" i="40"/>
  <c r="C156" i="40"/>
  <c r="B156" i="40" s="1"/>
  <c r="M146" i="40"/>
  <c r="M145" i="40" s="1"/>
  <c r="M144" i="40" s="1"/>
  <c r="N145" i="40"/>
  <c r="N144" i="40" s="1"/>
  <c r="CD162" i="40"/>
  <c r="BV99" i="40"/>
  <c r="N98" i="40"/>
  <c r="BV98" i="40" s="1"/>
  <c r="M77" i="40"/>
  <c r="BY77" i="40"/>
  <c r="BW77" i="40"/>
  <c r="BV77" i="40"/>
  <c r="BU77" i="40"/>
  <c r="BX77" i="40"/>
  <c r="E103" i="40"/>
  <c r="F102" i="40"/>
  <c r="F101" i="40" s="1"/>
  <c r="AX65" i="40"/>
  <c r="AX62" i="40" s="1"/>
  <c r="AY62" i="40"/>
  <c r="AA104" i="40"/>
  <c r="D75" i="40"/>
  <c r="B75" i="40" s="1"/>
  <c r="G110" i="40"/>
  <c r="G110" i="39" s="1"/>
  <c r="BJ73" i="40"/>
  <c r="BL106" i="40"/>
  <c r="BL105" i="40" s="1"/>
  <c r="BL104" i="40" s="1"/>
  <c r="T118" i="40"/>
  <c r="BK79" i="40"/>
  <c r="B47" i="40"/>
  <c r="B81" i="40"/>
  <c r="AY91" i="40"/>
  <c r="AY90" i="40" s="1"/>
  <c r="AY44" i="40"/>
  <c r="BJ40" i="40"/>
  <c r="BJ39" i="40" s="1"/>
  <c r="BK39" i="40"/>
  <c r="CX57" i="40"/>
  <c r="BN51" i="40"/>
  <c r="AI51" i="40"/>
  <c r="AI37" i="40" s="1"/>
  <c r="BY28" i="40"/>
  <c r="CA32" i="40"/>
  <c r="O31" i="40"/>
  <c r="CC31" i="40" s="1"/>
  <c r="CC32" i="40"/>
  <c r="C52" i="40"/>
  <c r="BU28" i="40"/>
  <c r="F227" i="40"/>
  <c r="F226" i="40" s="1"/>
  <c r="E228" i="40"/>
  <c r="AF234" i="40"/>
  <c r="AF233" i="40" s="1"/>
  <c r="AF232" i="40" s="1"/>
  <c r="AG233" i="40"/>
  <c r="AG232" i="40" s="1"/>
  <c r="BJ173" i="40"/>
  <c r="BJ172" i="40" s="1"/>
  <c r="BJ171" i="40" s="1"/>
  <c r="BK172" i="40"/>
  <c r="BK171" i="40" s="1"/>
  <c r="C185" i="40"/>
  <c r="C184" i="40" s="1"/>
  <c r="C172" i="40"/>
  <c r="AY171" i="40"/>
  <c r="CK167" i="40"/>
  <c r="AH166" i="40"/>
  <c r="AH166" i="39" s="1"/>
  <c r="Q118" i="40"/>
  <c r="C131" i="40"/>
  <c r="M170" i="40"/>
  <c r="M169" i="40" s="1"/>
  <c r="N169" i="40"/>
  <c r="BY170" i="40"/>
  <c r="BX170" i="40"/>
  <c r="BW170" i="40"/>
  <c r="BV170" i="40"/>
  <c r="BU170" i="40"/>
  <c r="CN137" i="40"/>
  <c r="AF171" i="40"/>
  <c r="D139" i="40"/>
  <c r="D138" i="40" s="1"/>
  <c r="E138" i="40"/>
  <c r="O101" i="40"/>
  <c r="CC102" i="40"/>
  <c r="CB102" i="40"/>
  <c r="CA102" i="40"/>
  <c r="BZ102" i="40"/>
  <c r="AK151" i="40"/>
  <c r="AK118" i="40" s="1"/>
  <c r="AK118" i="39" s="1"/>
  <c r="AG73" i="40"/>
  <c r="AF75" i="40"/>
  <c r="AF73" i="40" s="1"/>
  <c r="CD130" i="40"/>
  <c r="N101" i="40"/>
  <c r="BV101" i="40" s="1"/>
  <c r="BV102" i="40"/>
  <c r="AI105" i="40"/>
  <c r="AI104" i="40" s="1"/>
  <c r="AE118" i="40"/>
  <c r="CD73" i="40"/>
  <c r="CA73" i="40"/>
  <c r="BA51" i="40"/>
  <c r="BA51" i="39" s="1"/>
  <c r="AX91" i="40"/>
  <c r="AX90" i="40" s="1"/>
  <c r="J105" i="40"/>
  <c r="J104" i="40" s="1"/>
  <c r="AF62" i="40"/>
  <c r="AX44" i="40"/>
  <c r="AX38" i="40" s="1"/>
  <c r="BL37" i="40"/>
  <c r="BJ12" i="40"/>
  <c r="BJ10" i="40" s="1"/>
  <c r="BJ9" i="40" s="1"/>
  <c r="BJ8" i="40" s="1"/>
  <c r="BK10" i="40"/>
  <c r="AG10" i="40"/>
  <c r="AG9" i="40" s="1"/>
  <c r="AF11" i="40"/>
  <c r="AF10" i="40" s="1"/>
  <c r="BJ97" i="40"/>
  <c r="BJ96" i="40" s="1"/>
  <c r="BJ95" i="40" s="1"/>
  <c r="BK96" i="40"/>
  <c r="BK95" i="40" s="1"/>
  <c r="H22" i="40"/>
  <c r="H9" i="40" s="1"/>
  <c r="H8" i="40" s="1"/>
  <c r="Y9" i="40"/>
  <c r="Y8" i="40" s="1"/>
  <c r="N210" i="40"/>
  <c r="N209" i="40" s="1"/>
  <c r="N208" i="40" s="1"/>
  <c r="BZ205" i="40"/>
  <c r="AG140" i="40"/>
  <c r="CI141" i="40"/>
  <c r="CH141" i="40"/>
  <c r="AF141" i="40"/>
  <c r="AF140" i="40" s="1"/>
  <c r="CG141" i="40"/>
  <c r="CF141" i="40"/>
  <c r="CE141" i="40"/>
  <c r="C158" i="40"/>
  <c r="M121" i="40"/>
  <c r="M120" i="40" s="1"/>
  <c r="N120" i="40"/>
  <c r="N119" i="40" s="1"/>
  <c r="BU119" i="40" s="1"/>
  <c r="F154" i="40"/>
  <c r="E155" i="40"/>
  <c r="E107" i="40"/>
  <c r="F106" i="40"/>
  <c r="F105" i="40" s="1"/>
  <c r="M127" i="40"/>
  <c r="M126" i="40" s="1"/>
  <c r="N126" i="40"/>
  <c r="F135" i="40"/>
  <c r="E136" i="40"/>
  <c r="CL153" i="40"/>
  <c r="CK153" i="40"/>
  <c r="AH152" i="40"/>
  <c r="CJ153" i="40"/>
  <c r="AF153" i="40"/>
  <c r="AF152" i="40" s="1"/>
  <c r="CN153" i="40"/>
  <c r="CM153" i="40"/>
  <c r="AZ105" i="40"/>
  <c r="AZ104" i="40" s="1"/>
  <c r="BX101" i="40"/>
  <c r="BZ130" i="40"/>
  <c r="D84" i="40"/>
  <c r="B84" i="40" s="1"/>
  <c r="CT69" i="40"/>
  <c r="BW99" i="40"/>
  <c r="AL105" i="40"/>
  <c r="AL104" i="40" s="1"/>
  <c r="CX79" i="40"/>
  <c r="CX69" i="40"/>
  <c r="BJ53" i="40"/>
  <c r="BJ53" i="39" s="1"/>
  <c r="BK52" i="40"/>
  <c r="AG79" i="40"/>
  <c r="AF80" i="40"/>
  <c r="AF79" i="40" s="1"/>
  <c r="G49" i="40"/>
  <c r="E50" i="40"/>
  <c r="C73" i="40"/>
  <c r="CX39" i="40"/>
  <c r="BR38" i="40"/>
  <c r="CB73" i="40"/>
  <c r="CW69" i="40"/>
  <c r="B108" i="40"/>
  <c r="C106" i="40"/>
  <c r="AG62" i="40"/>
  <c r="M84" i="40"/>
  <c r="BY84" i="40"/>
  <c r="BX84" i="40"/>
  <c r="BU84" i="40"/>
  <c r="BV84" i="40"/>
  <c r="CW66" i="40"/>
  <c r="AR9" i="40"/>
  <c r="AR8" i="40" s="1"/>
  <c r="B30" i="40"/>
  <c r="C29" i="40"/>
  <c r="M19" i="40"/>
  <c r="M18" i="40" s="1"/>
  <c r="M9" i="40" s="1"/>
  <c r="M8" i="40" s="1"/>
  <c r="N18" i="40"/>
  <c r="N9" i="40" s="1"/>
  <c r="BY19" i="40"/>
  <c r="BX19" i="40"/>
  <c r="BU19" i="40"/>
  <c r="BV19" i="40"/>
  <c r="H130" i="40"/>
  <c r="CC51" i="40"/>
  <c r="E36" i="40"/>
  <c r="F35" i="40"/>
  <c r="F34" i="40" s="1"/>
  <c r="E10" i="40"/>
  <c r="D11" i="40"/>
  <c r="AA8" i="40"/>
  <c r="E13" i="40"/>
  <c r="D13" i="40" s="1"/>
  <c r="B13" i="40" s="1"/>
  <c r="C220" i="40"/>
  <c r="C219" i="40" s="1"/>
  <c r="M210" i="40"/>
  <c r="M209" i="40" s="1"/>
  <c r="M208" i="40" s="1"/>
  <c r="D212" i="40"/>
  <c r="E175" i="40"/>
  <c r="F174" i="40"/>
  <c r="F171" i="40" s="1"/>
  <c r="F176" i="40"/>
  <c r="E177" i="40"/>
  <c r="AX139" i="40"/>
  <c r="AX138" i="40" s="1"/>
  <c r="AY138" i="40"/>
  <c r="G151" i="40"/>
  <c r="AX125" i="40"/>
  <c r="AX124" i="40" s="1"/>
  <c r="AY124" i="40"/>
  <c r="D183" i="40"/>
  <c r="E182" i="40"/>
  <c r="E181" i="40" s="1"/>
  <c r="BJ153" i="40"/>
  <c r="BJ152" i="40" s="1"/>
  <c r="BJ151" i="40" s="1"/>
  <c r="BK152" i="40"/>
  <c r="BK151" i="40" s="1"/>
  <c r="P118" i="40"/>
  <c r="I188" i="40"/>
  <c r="I187" i="40" s="1"/>
  <c r="C152" i="40"/>
  <c r="C135" i="40"/>
  <c r="F133" i="40"/>
  <c r="E134" i="40"/>
  <c r="BX102" i="40"/>
  <c r="AH171" i="40"/>
  <c r="CK171" i="40" s="1"/>
  <c r="CK172" i="40"/>
  <c r="AY106" i="40"/>
  <c r="AY105" i="40" s="1"/>
  <c r="AY104" i="40" s="1"/>
  <c r="AX108" i="40"/>
  <c r="AX106" i="40" s="1"/>
  <c r="AI151" i="40"/>
  <c r="BP105" i="40"/>
  <c r="CV106" i="40"/>
  <c r="CU108" i="40"/>
  <c r="CX108" i="40"/>
  <c r="CT108" i="40"/>
  <c r="CV108" i="40"/>
  <c r="O95" i="40"/>
  <c r="CA96" i="40"/>
  <c r="M71" i="40"/>
  <c r="BY71" i="40"/>
  <c r="BV71" i="40"/>
  <c r="BU71" i="40"/>
  <c r="BW71" i="40"/>
  <c r="BX71" i="40"/>
  <c r="BX99" i="40"/>
  <c r="O79" i="40"/>
  <c r="M80" i="40"/>
  <c r="CC130" i="40"/>
  <c r="CT66" i="40"/>
  <c r="CB96" i="40"/>
  <c r="N95" i="40"/>
  <c r="BV96" i="40"/>
  <c r="BU96" i="40"/>
  <c r="AF107" i="40"/>
  <c r="AF106" i="40" s="1"/>
  <c r="AG106" i="40"/>
  <c r="AG105" i="40" s="1"/>
  <c r="AG104" i="40" s="1"/>
  <c r="BX62" i="40"/>
  <c r="BM51" i="40"/>
  <c r="M74" i="40"/>
  <c r="M73" i="40" s="1"/>
  <c r="BY74" i="40"/>
  <c r="BX74" i="40"/>
  <c r="BV74" i="40"/>
  <c r="BU74" i="40"/>
  <c r="N73" i="40"/>
  <c r="BW49" i="40"/>
  <c r="AF97" i="40"/>
  <c r="AF96" i="40" s="1"/>
  <c r="AF95" i="40" s="1"/>
  <c r="AX50" i="40"/>
  <c r="AX49" i="40" s="1"/>
  <c r="AY49" i="40"/>
  <c r="CA26" i="40"/>
  <c r="O25" i="40"/>
  <c r="BX27" i="40"/>
  <c r="BW27" i="40"/>
  <c r="BV27" i="40"/>
  <c r="BU27" i="40"/>
  <c r="N26" i="40"/>
  <c r="M27" i="40"/>
  <c r="M26" i="40" s="1"/>
  <c r="M25" i="40" s="1"/>
  <c r="BY27" i="40"/>
  <c r="E27" i="40"/>
  <c r="F26" i="40"/>
  <c r="F25" i="40" s="1"/>
  <c r="AY73" i="40"/>
  <c r="CC22" i="40"/>
  <c r="CD20" i="40"/>
  <c r="CC20" i="40"/>
  <c r="CB20" i="40"/>
  <c r="CA20" i="40"/>
  <c r="BZ20" i="40"/>
  <c r="O18" i="40"/>
  <c r="O9" i="40" s="1"/>
  <c r="AV51" i="40"/>
  <c r="BX47" i="40"/>
  <c r="BW47" i="40"/>
  <c r="BV47" i="40"/>
  <c r="BU47" i="40"/>
  <c r="M47" i="40"/>
  <c r="BY47" i="40"/>
  <c r="N44" i="40"/>
  <c r="N44" i="39" s="1"/>
  <c r="C10" i="40"/>
  <c r="AX221" i="40"/>
  <c r="AX220" i="40" s="1"/>
  <c r="AX219" i="40" s="1"/>
  <c r="AY220" i="40"/>
  <c r="AY219" i="40" s="1"/>
  <c r="F222" i="40"/>
  <c r="F222" i="39" s="1"/>
  <c r="Z222" i="40"/>
  <c r="BY223" i="40"/>
  <c r="BJ143" i="40"/>
  <c r="BJ142" i="40" s="1"/>
  <c r="BJ137" i="40" s="1"/>
  <c r="BK142" i="40"/>
  <c r="BK137" i="40" s="1"/>
  <c r="CA119" i="40"/>
  <c r="C126" i="40"/>
  <c r="BZ220" i="40"/>
  <c r="H222" i="40"/>
  <c r="C203" i="40"/>
  <c r="C202" i="40" s="1"/>
  <c r="B193" i="40"/>
  <c r="BX184" i="40"/>
  <c r="M177" i="40"/>
  <c r="M176" i="40" s="1"/>
  <c r="N176" i="40"/>
  <c r="N171" i="40" s="1"/>
  <c r="E197" i="40"/>
  <c r="F196" i="40"/>
  <c r="CD184" i="40"/>
  <c r="AA118" i="40"/>
  <c r="AG171" i="40"/>
  <c r="C174" i="40"/>
  <c r="BW169" i="40"/>
  <c r="CN167" i="40"/>
  <c r="CI176" i="40"/>
  <c r="O138" i="40"/>
  <c r="O137" i="40" s="1"/>
  <c r="O118" i="40" s="1"/>
  <c r="CA118" i="40" s="1"/>
  <c r="M139" i="40"/>
  <c r="M138" i="40" s="1"/>
  <c r="M137" i="40" s="1"/>
  <c r="BY199" i="40"/>
  <c r="BX199" i="40"/>
  <c r="BW199" i="40"/>
  <c r="BU199" i="40"/>
  <c r="BV199" i="40"/>
  <c r="M199" i="40"/>
  <c r="CN154" i="40"/>
  <c r="CG171" i="40"/>
  <c r="B200" i="40"/>
  <c r="CK145" i="40"/>
  <c r="CJ145" i="40"/>
  <c r="AH144" i="40"/>
  <c r="CN145" i="40"/>
  <c r="CM145" i="40"/>
  <c r="BL151" i="40"/>
  <c r="C160" i="40"/>
  <c r="CF120" i="40"/>
  <c r="CE120" i="40"/>
  <c r="AV151" i="40"/>
  <c r="AV118" i="40" s="1"/>
  <c r="E165" i="40"/>
  <c r="F164" i="40"/>
  <c r="AF129" i="40"/>
  <c r="AF128" i="40" s="1"/>
  <c r="F120" i="40"/>
  <c r="F119" i="40" s="1"/>
  <c r="E121" i="40"/>
  <c r="BY99" i="40"/>
  <c r="CA107" i="40"/>
  <c r="CD107" i="40"/>
  <c r="CB107" i="40"/>
  <c r="BZ107" i="40"/>
  <c r="O106" i="40"/>
  <c r="CC107" i="40"/>
  <c r="CU85" i="40"/>
  <c r="CT85" i="40"/>
  <c r="CT94" i="40"/>
  <c r="CV94" i="40"/>
  <c r="CU94" i="40"/>
  <c r="N79" i="40"/>
  <c r="BW79" i="40" s="1"/>
  <c r="CG120" i="40"/>
  <c r="E64" i="40"/>
  <c r="D64" i="40" s="1"/>
  <c r="B64" i="40" s="1"/>
  <c r="F62" i="40"/>
  <c r="CB95" i="40"/>
  <c r="E67" i="40"/>
  <c r="D67" i="40" s="1"/>
  <c r="B67" i="40" s="1"/>
  <c r="AY110" i="40"/>
  <c r="BL51" i="40"/>
  <c r="O34" i="40"/>
  <c r="BZ35" i="40"/>
  <c r="CA35" i="40"/>
  <c r="CC83" i="40"/>
  <c r="CB83" i="40"/>
  <c r="CA83" i="40"/>
  <c r="BZ83" i="40"/>
  <c r="CD83" i="40"/>
  <c r="BW95" i="40"/>
  <c r="CD50" i="40"/>
  <c r="CC50" i="40"/>
  <c r="CB50" i="40"/>
  <c r="M50" i="40"/>
  <c r="M49" i="40" s="1"/>
  <c r="CA50" i="40"/>
  <c r="BZ50" i="40"/>
  <c r="O49" i="40"/>
  <c r="D94" i="40"/>
  <c r="B94" i="40" s="1"/>
  <c r="BJ100" i="40"/>
  <c r="BJ99" i="40" s="1"/>
  <c r="BJ98" i="40" s="1"/>
  <c r="BK99" i="40"/>
  <c r="BK98" i="40" s="1"/>
  <c r="CW39" i="40"/>
  <c r="BW19" i="40"/>
  <c r="AG29" i="40"/>
  <c r="AG28" i="40" s="1"/>
  <c r="AF30" i="40"/>
  <c r="AF29" i="40" s="1"/>
  <c r="AF28" i="40" s="1"/>
  <c r="E47" i="40"/>
  <c r="D47" i="40" s="1"/>
  <c r="BV39" i="40"/>
  <c r="BU39" i="40"/>
  <c r="AX16" i="40"/>
  <c r="AX15" i="40" s="1"/>
  <c r="AY15" i="40"/>
  <c r="AG130" i="40"/>
  <c r="CI131" i="40"/>
  <c r="CH131" i="40"/>
  <c r="CG131" i="40"/>
  <c r="CF131" i="40"/>
  <c r="U8" i="40"/>
  <c r="Z8" i="40"/>
  <c r="E234" i="40"/>
  <c r="F233" i="40"/>
  <c r="F232" i="40" s="1"/>
  <c r="G210" i="40"/>
  <c r="CD197" i="40"/>
  <c r="CB197" i="40"/>
  <c r="BZ197" i="40"/>
  <c r="O196" i="40"/>
  <c r="CC197" i="40"/>
  <c r="CA197" i="40"/>
  <c r="BB209" i="40"/>
  <c r="BB209" i="39" s="1"/>
  <c r="G189" i="40"/>
  <c r="G188" i="40" s="1"/>
  <c r="G187" i="40" s="1"/>
  <c r="H196" i="40"/>
  <c r="M166" i="40"/>
  <c r="AY196" i="40"/>
  <c r="AX197" i="40"/>
  <c r="AX196" i="40" s="1"/>
  <c r="CL137" i="40"/>
  <c r="CL171" i="40"/>
  <c r="E148" i="40"/>
  <c r="E148" i="39" s="1"/>
  <c r="F147" i="40"/>
  <c r="F147" i="39" s="1"/>
  <c r="AD118" i="40"/>
  <c r="AD235" i="40" s="1"/>
  <c r="CB119" i="40"/>
  <c r="CK120" i="40"/>
  <c r="AH119" i="40"/>
  <c r="CN120" i="40"/>
  <c r="F145" i="40"/>
  <c r="E146" i="40"/>
  <c r="CM119" i="40"/>
  <c r="AN118" i="40"/>
  <c r="AN118" i="39" s="1"/>
  <c r="C128" i="40"/>
  <c r="S118" i="40"/>
  <c r="CL119" i="40"/>
  <c r="AQ118" i="40"/>
  <c r="AQ118" i="39" s="1"/>
  <c r="BX117" i="40"/>
  <c r="BW117" i="40"/>
  <c r="BV117" i="40"/>
  <c r="BU117" i="40"/>
  <c r="N116" i="40"/>
  <c r="M117" i="40"/>
  <c r="M116" i="40" s="1"/>
  <c r="M115" i="40" s="1"/>
  <c r="BY117" i="40"/>
  <c r="D114" i="40"/>
  <c r="M85" i="40"/>
  <c r="BY85" i="40"/>
  <c r="BX85" i="40"/>
  <c r="BW85" i="40"/>
  <c r="BV85" i="40"/>
  <c r="BU85" i="40"/>
  <c r="CU66" i="40"/>
  <c r="CX66" i="40"/>
  <c r="BJ110" i="40"/>
  <c r="AP118" i="40"/>
  <c r="AP118" i="39" s="1"/>
  <c r="CB98" i="40"/>
  <c r="BZ98" i="40"/>
  <c r="AX110" i="40"/>
  <c r="AG52" i="40"/>
  <c r="AF53" i="40"/>
  <c r="AF52" i="40" s="1"/>
  <c r="BD37" i="40"/>
  <c r="AJ38" i="40"/>
  <c r="BY65" i="40"/>
  <c r="BX65" i="40"/>
  <c r="BV65" i="40"/>
  <c r="BU65" i="40"/>
  <c r="M65" i="40"/>
  <c r="M62" i="40" s="1"/>
  <c r="BY34" i="40"/>
  <c r="BU34" i="40"/>
  <c r="O52" i="40"/>
  <c r="O51" i="40" s="1"/>
  <c r="BZ51" i="40" s="1"/>
  <c r="CC35" i="40"/>
  <c r="BW96" i="40"/>
  <c r="AF19" i="40"/>
  <c r="AF18" i="40" s="1"/>
  <c r="BJ62" i="40"/>
  <c r="CW62" i="40" s="1"/>
  <c r="BN37" i="40"/>
  <c r="G39" i="40"/>
  <c r="CW85" i="40"/>
  <c r="G79" i="40"/>
  <c r="AF130" i="40"/>
  <c r="BM9" i="40"/>
  <c r="BM8" i="40" s="1"/>
  <c r="T8" i="40"/>
  <c r="AG203" i="40"/>
  <c r="AG202" i="40" s="1"/>
  <c r="AF204" i="40"/>
  <c r="AF203" i="40" s="1"/>
  <c r="AF202" i="40" s="1"/>
  <c r="V184" i="40"/>
  <c r="BW184" i="40" s="1"/>
  <c r="BW185" i="40"/>
  <c r="M228" i="40"/>
  <c r="M227" i="40" s="1"/>
  <c r="M226" i="40" s="1"/>
  <c r="N227" i="40"/>
  <c r="N226" i="40" s="1"/>
  <c r="BJ227" i="40"/>
  <c r="CX227" i="40" s="1"/>
  <c r="CW228" i="40"/>
  <c r="CV228" i="40"/>
  <c r="CU228" i="40"/>
  <c r="CT228" i="40"/>
  <c r="AX204" i="40"/>
  <c r="AX203" i="40" s="1"/>
  <c r="AX202" i="40" s="1"/>
  <c r="AY203" i="40"/>
  <c r="AY202" i="40" s="1"/>
  <c r="B199" i="40"/>
  <c r="U187" i="40"/>
  <c r="V188" i="40"/>
  <c r="F189" i="40"/>
  <c r="F188" i="40" s="1"/>
  <c r="E190" i="40"/>
  <c r="R188" i="40"/>
  <c r="R187" i="40" s="1"/>
  <c r="AG169" i="40"/>
  <c r="AF170" i="40"/>
  <c r="AF169" i="40" s="1"/>
  <c r="AF166" i="40" s="1"/>
  <c r="AF166" i="39" s="1"/>
  <c r="CL167" i="40"/>
  <c r="AX168" i="40"/>
  <c r="AX167" i="40" s="1"/>
  <c r="AX166" i="40" s="1"/>
  <c r="AY167" i="40"/>
  <c r="AY166" i="40" s="1"/>
  <c r="AX144" i="40"/>
  <c r="CM134" i="40"/>
  <c r="CL134" i="40"/>
  <c r="CK134" i="40"/>
  <c r="AH133" i="40"/>
  <c r="CJ134" i="40"/>
  <c r="CN134" i="40"/>
  <c r="M173" i="40"/>
  <c r="M172" i="40" s="1"/>
  <c r="M171" i="40" s="1"/>
  <c r="BV137" i="40"/>
  <c r="BU137" i="40"/>
  <c r="BZ119" i="40"/>
  <c r="L118" i="40"/>
  <c r="E132" i="40"/>
  <c r="F131" i="40"/>
  <c r="F130" i="40" s="1"/>
  <c r="CB151" i="40"/>
  <c r="CM120" i="40"/>
  <c r="AH110" i="40"/>
  <c r="AH105" i="40" s="1"/>
  <c r="AH104" i="40" s="1"/>
  <c r="AF111" i="40"/>
  <c r="AF110" i="40" s="1"/>
  <c r="CI125" i="40"/>
  <c r="CH125" i="40"/>
  <c r="AF125" i="40"/>
  <c r="AF124" i="40" s="1"/>
  <c r="CG125" i="40"/>
  <c r="CF125" i="40"/>
  <c r="CE125" i="40"/>
  <c r="AG124" i="40"/>
  <c r="AR151" i="40"/>
  <c r="AR118" i="40" s="1"/>
  <c r="AR118" i="39" s="1"/>
  <c r="CL120" i="40"/>
  <c r="BL118" i="40"/>
  <c r="E129" i="40"/>
  <c r="F128" i="40"/>
  <c r="CB130" i="40"/>
  <c r="N106" i="40"/>
  <c r="BY128" i="40"/>
  <c r="BV128" i="40"/>
  <c r="BW128" i="40"/>
  <c r="BW110" i="40"/>
  <c r="AK105" i="40"/>
  <c r="AK104" i="40" s="1"/>
  <c r="M67" i="40"/>
  <c r="BY67" i="40"/>
  <c r="BX67" i="40"/>
  <c r="BV67" i="40"/>
  <c r="BU67" i="40"/>
  <c r="BJ106" i="40"/>
  <c r="CU107" i="40"/>
  <c r="CW107" i="40"/>
  <c r="CV107" i="40"/>
  <c r="CT107" i="40"/>
  <c r="AJ51" i="40"/>
  <c r="AG44" i="40"/>
  <c r="AG38" i="40" s="1"/>
  <c r="AF45" i="40"/>
  <c r="AF44" i="40" s="1"/>
  <c r="BM38" i="40"/>
  <c r="BM37" i="40" s="1"/>
  <c r="E65" i="40"/>
  <c r="D65" i="40" s="1"/>
  <c r="B65" i="40" s="1"/>
  <c r="CA44" i="40"/>
  <c r="BZ44" i="40"/>
  <c r="BY82" i="40"/>
  <c r="BX82" i="40"/>
  <c r="BW82" i="40"/>
  <c r="BV82" i="40"/>
  <c r="BU82" i="40"/>
  <c r="M82" i="40"/>
  <c r="P39" i="40"/>
  <c r="P38" i="40" s="1"/>
  <c r="BX49" i="40"/>
  <c r="BV22" i="40"/>
  <c r="BY22" i="40"/>
  <c r="CV55" i="40"/>
  <c r="G44" i="40"/>
  <c r="CI231" i="40"/>
  <c r="CH231" i="40"/>
  <c r="AF231" i="40"/>
  <c r="AF230" i="40" s="1"/>
  <c r="AF229" i="40" s="1"/>
  <c r="CG231" i="40"/>
  <c r="CF231" i="40"/>
  <c r="AG230" i="40"/>
  <c r="CE231" i="40"/>
  <c r="V222" i="40"/>
  <c r="C210" i="40"/>
  <c r="C210" i="39" s="1"/>
  <c r="M197" i="40"/>
  <c r="M196" i="40" s="1"/>
  <c r="BY197" i="40"/>
  <c r="BV197" i="40"/>
  <c r="BU197" i="40"/>
  <c r="N196" i="40"/>
  <c r="BX197" i="40"/>
  <c r="E211" i="40"/>
  <c r="E211" i="39" s="1"/>
  <c r="F210" i="40"/>
  <c r="BW196" i="40"/>
  <c r="CA204" i="40"/>
  <c r="BZ204" i="40"/>
  <c r="O203" i="40"/>
  <c r="CD204" i="40"/>
  <c r="CC204" i="40"/>
  <c r="CB204" i="40"/>
  <c r="M204" i="40"/>
  <c r="M203" i="40" s="1"/>
  <c r="M202" i="40" s="1"/>
  <c r="S188" i="40"/>
  <c r="S187" i="40" s="1"/>
  <c r="CD205" i="40"/>
  <c r="P189" i="40"/>
  <c r="P188" i="40" s="1"/>
  <c r="P187" i="40" s="1"/>
  <c r="C169" i="40"/>
  <c r="B169" i="40" s="1"/>
  <c r="B170" i="40"/>
  <c r="CB184" i="40"/>
  <c r="BX164" i="40"/>
  <c r="BV164" i="40"/>
  <c r="BU164" i="40"/>
  <c r="BW164" i="40"/>
  <c r="AX148" i="40"/>
  <c r="AX147" i="40" s="1"/>
  <c r="AY147" i="40"/>
  <c r="AY144" i="40" s="1"/>
  <c r="F126" i="40"/>
  <c r="E127" i="40"/>
  <c r="CC119" i="40"/>
  <c r="U118" i="40"/>
  <c r="H151" i="40"/>
  <c r="BD118" i="40"/>
  <c r="AG102" i="40"/>
  <c r="AG101" i="40" s="1"/>
  <c r="AF103" i="40"/>
  <c r="AF102" i="40" s="1"/>
  <c r="AF101" i="40" s="1"/>
  <c r="BJ103" i="40"/>
  <c r="BJ102" i="40" s="1"/>
  <c r="BJ101" i="40" s="1"/>
  <c r="BK102" i="40"/>
  <c r="BK101" i="40" s="1"/>
  <c r="AX81" i="40"/>
  <c r="AX79" i="40" s="1"/>
  <c r="AY79" i="40"/>
  <c r="V104" i="40"/>
  <c r="V104" i="39" s="1"/>
  <c r="E109" i="40"/>
  <c r="D109" i="40" s="1"/>
  <c r="B109" i="40" s="1"/>
  <c r="CU57" i="40"/>
  <c r="CV57" i="40"/>
  <c r="BK105" i="40"/>
  <c r="BK104" i="40" s="1"/>
  <c r="CD66" i="40"/>
  <c r="CC66" i="40"/>
  <c r="CB66" i="40"/>
  <c r="CA66" i="40"/>
  <c r="BZ66" i="40"/>
  <c r="AY38" i="40"/>
  <c r="B61" i="40"/>
  <c r="CD30" i="40"/>
  <c r="CA30" i="40"/>
  <c r="BZ30" i="40"/>
  <c r="O29" i="40"/>
  <c r="M30" i="40"/>
  <c r="M29" i="40" s="1"/>
  <c r="M28" i="40" s="1"/>
  <c r="CB30" i="40"/>
  <c r="CC30" i="40"/>
  <c r="F44" i="40"/>
  <c r="E45" i="40"/>
  <c r="E45" i="39" s="1"/>
  <c r="E97" i="40"/>
  <c r="F96" i="40"/>
  <c r="F95" i="40" s="1"/>
  <c r="G73" i="40"/>
  <c r="B76" i="40"/>
  <c r="L37" i="40"/>
  <c r="L235" i="40" s="1"/>
  <c r="E23" i="40"/>
  <c r="F22" i="40"/>
  <c r="AF36" i="40"/>
  <c r="AF35" i="40" s="1"/>
  <c r="AF34" i="40" s="1"/>
  <c r="CL150" i="40"/>
  <c r="CK150" i="40"/>
  <c r="AH149" i="40"/>
  <c r="CJ150" i="40"/>
  <c r="AF150" i="40"/>
  <c r="AF149" i="40" s="1"/>
  <c r="CN150" i="40"/>
  <c r="CM150" i="40"/>
  <c r="B17" i="40"/>
  <c r="Z37" i="40"/>
  <c r="Z37" i="39" s="1"/>
  <c r="AS118" i="40"/>
  <c r="AS118" i="39" s="1"/>
  <c r="BX34" i="40"/>
  <c r="BW44" i="40"/>
  <c r="BZ26" i="40"/>
  <c r="BX51" i="40"/>
  <c r="T37" i="40"/>
  <c r="T37" i="39" s="1"/>
  <c r="AK9" i="40"/>
  <c r="AK8" i="40" s="1"/>
  <c r="C39" i="40"/>
  <c r="CB15" i="40"/>
  <c r="CC15" i="40"/>
  <c r="P9" i="40"/>
  <c r="P8" i="40" s="1"/>
  <c r="H171" i="40"/>
  <c r="C189" i="40"/>
  <c r="AX129" i="40"/>
  <c r="AX128" i="40" s="1"/>
  <c r="AY128" i="40"/>
  <c r="CI123" i="40"/>
  <c r="CH123" i="40"/>
  <c r="AF123" i="40"/>
  <c r="AF122" i="40" s="1"/>
  <c r="AF119" i="40" s="1"/>
  <c r="CG123" i="40"/>
  <c r="CF123" i="40"/>
  <c r="CE123" i="40"/>
  <c r="AG122" i="40"/>
  <c r="AG119" i="40" s="1"/>
  <c r="C145" i="40"/>
  <c r="G144" i="40"/>
  <c r="M134" i="40"/>
  <c r="M133" i="40" s="1"/>
  <c r="M130" i="40" s="1"/>
  <c r="N133" i="40"/>
  <c r="N130" i="40" s="1"/>
  <c r="BW130" i="40" s="1"/>
  <c r="AX143" i="40"/>
  <c r="AX142" i="40" s="1"/>
  <c r="AY142" i="40"/>
  <c r="C120" i="40"/>
  <c r="E172" i="40"/>
  <c r="D173" i="40"/>
  <c r="D172" i="40" s="1"/>
  <c r="C116" i="40"/>
  <c r="C115" i="40" s="1"/>
  <c r="B117" i="40"/>
  <c r="B116" i="40" s="1"/>
  <c r="B115" i="40" s="1"/>
  <c r="BC118" i="40"/>
  <c r="V90" i="40"/>
  <c r="BW90" i="40" s="1"/>
  <c r="BW91" i="40"/>
  <c r="F142" i="40"/>
  <c r="F137" i="40" s="1"/>
  <c r="E143" i="40"/>
  <c r="CT79" i="40"/>
  <c r="R51" i="40"/>
  <c r="R37" i="40" s="1"/>
  <c r="R37" i="39" s="1"/>
  <c r="E218" i="40"/>
  <c r="C96" i="40"/>
  <c r="C95" i="40" s="1"/>
  <c r="BU99" i="40"/>
  <c r="BZ73" i="40"/>
  <c r="C49" i="40"/>
  <c r="D60" i="40"/>
  <c r="B60" i="40" s="1"/>
  <c r="BY96" i="40"/>
  <c r="AY52" i="40"/>
  <c r="CD76" i="40"/>
  <c r="CC76" i="40"/>
  <c r="CB76" i="40"/>
  <c r="CA76" i="40"/>
  <c r="BZ76" i="40"/>
  <c r="S37" i="40"/>
  <c r="S37" i="39" s="1"/>
  <c r="CD15" i="40"/>
  <c r="BJ46" i="40"/>
  <c r="BJ44" i="40" s="1"/>
  <c r="BK44" i="40"/>
  <c r="CV39" i="40"/>
  <c r="BP38" i="40"/>
  <c r="N31" i="40"/>
  <c r="BV32" i="40"/>
  <c r="BF37" i="40"/>
  <c r="AJ9" i="40"/>
  <c r="AJ8" i="40" s="1"/>
  <c r="BY39" i="40"/>
  <c r="BP51" i="40"/>
  <c r="CB26" i="40"/>
  <c r="BK18" i="40"/>
  <c r="E221" i="40"/>
  <c r="F220" i="40"/>
  <c r="F219" i="40" s="1"/>
  <c r="D125" i="40"/>
  <c r="E124" i="40"/>
  <c r="AY233" i="40"/>
  <c r="AY232" i="40" s="1"/>
  <c r="AX234" i="40"/>
  <c r="C224" i="40"/>
  <c r="AX212" i="40"/>
  <c r="AX212" i="39" s="1"/>
  <c r="AY210" i="40"/>
  <c r="AF222" i="40"/>
  <c r="M195" i="40"/>
  <c r="BX195" i="40"/>
  <c r="BV195" i="40"/>
  <c r="BU195" i="40"/>
  <c r="N189" i="40"/>
  <c r="BY195" i="40"/>
  <c r="BW223" i="40"/>
  <c r="BU223" i="40"/>
  <c r="K222" i="40"/>
  <c r="BX223" i="40"/>
  <c r="N181" i="40"/>
  <c r="BW182" i="40"/>
  <c r="BY182" i="40"/>
  <c r="BX182" i="40"/>
  <c r="BV182" i="40"/>
  <c r="CD191" i="40"/>
  <c r="CC191" i="40"/>
  <c r="CB191" i="40"/>
  <c r="CA191" i="40"/>
  <c r="BZ191" i="40"/>
  <c r="M191" i="40"/>
  <c r="M189" i="40" s="1"/>
  <c r="M188" i="40" s="1"/>
  <c r="M187" i="40" s="1"/>
  <c r="O189" i="40"/>
  <c r="BJ188" i="40"/>
  <c r="BJ187" i="40" s="1"/>
  <c r="AV209" i="40"/>
  <c r="AV209" i="39" s="1"/>
  <c r="CA220" i="40"/>
  <c r="O219" i="40"/>
  <c r="O208" i="40" s="1"/>
  <c r="BY206" i="40"/>
  <c r="BW206" i="40"/>
  <c r="BV206" i="40"/>
  <c r="N205" i="40"/>
  <c r="BW205" i="40" s="1"/>
  <c r="B207" i="40"/>
  <c r="B206" i="40" s="1"/>
  <c r="B205" i="40" s="1"/>
  <c r="C206" i="40"/>
  <c r="C205" i="40" s="1"/>
  <c r="BJ183" i="40"/>
  <c r="BJ182" i="40" s="1"/>
  <c r="BJ181" i="40" s="1"/>
  <c r="BK182" i="40"/>
  <c r="BK181" i="40" s="1"/>
  <c r="T187" i="40"/>
  <c r="AG162" i="40"/>
  <c r="AF163" i="40"/>
  <c r="AF162" i="40" s="1"/>
  <c r="Y171" i="40"/>
  <c r="Y118" i="40" s="1"/>
  <c r="CF174" i="40"/>
  <c r="CH174" i="40"/>
  <c r="CI174" i="40"/>
  <c r="CG174" i="40"/>
  <c r="M155" i="40"/>
  <c r="M154" i="40" s="1"/>
  <c r="N154" i="40"/>
  <c r="N151" i="40" s="1"/>
  <c r="BY164" i="40"/>
  <c r="J188" i="40"/>
  <c r="J187" i="40" s="1"/>
  <c r="F167" i="40"/>
  <c r="E168" i="40"/>
  <c r="E168" i="39" s="1"/>
  <c r="J137" i="40"/>
  <c r="J118" i="40" s="1"/>
  <c r="BJ146" i="40"/>
  <c r="BJ145" i="40" s="1"/>
  <c r="BJ144" i="40" s="1"/>
  <c r="BK145" i="40"/>
  <c r="BK144" i="40" s="1"/>
  <c r="AF211" i="40"/>
  <c r="AF210" i="40" s="1"/>
  <c r="AF209" i="40" s="1"/>
  <c r="AF208" i="40" s="1"/>
  <c r="AM118" i="40"/>
  <c r="AM118" i="39" s="1"/>
  <c r="CJ124" i="40"/>
  <c r="CL124" i="40"/>
  <c r="CM124" i="40"/>
  <c r="CK124" i="40"/>
  <c r="AC119" i="40"/>
  <c r="AC118" i="40" s="1"/>
  <c r="M123" i="40"/>
  <c r="M122" i="40" s="1"/>
  <c r="M151" i="40"/>
  <c r="AF137" i="40"/>
  <c r="B112" i="40"/>
  <c r="C110" i="40"/>
  <c r="CA99" i="40"/>
  <c r="O98" i="40"/>
  <c r="CU86" i="40"/>
  <c r="CT86" i="40"/>
  <c r="CD102" i="40"/>
  <c r="BZ90" i="40"/>
  <c r="CC90" i="40"/>
  <c r="CD90" i="40"/>
  <c r="E83" i="40"/>
  <c r="D83" i="40" s="1"/>
  <c r="B83" i="40" s="1"/>
  <c r="E92" i="40"/>
  <c r="F91" i="40"/>
  <c r="F90" i="40" s="1"/>
  <c r="BY102" i="40"/>
  <c r="AX52" i="40"/>
  <c r="BU98" i="40"/>
  <c r="BY98" i="40"/>
  <c r="BX98" i="40"/>
  <c r="BW98" i="40"/>
  <c r="M69" i="40"/>
  <c r="BY69" i="40"/>
  <c r="BX69" i="40"/>
  <c r="BV69" i="40"/>
  <c r="BU69" i="40"/>
  <c r="BA38" i="40"/>
  <c r="AX27" i="40"/>
  <c r="AX26" i="40" s="1"/>
  <c r="AX25" i="40" s="1"/>
  <c r="AY26" i="40"/>
  <c r="AY25" i="40" s="1"/>
  <c r="CW55" i="40"/>
  <c r="CD21" i="40"/>
  <c r="CA21" i="40"/>
  <c r="BZ21" i="40"/>
  <c r="CC21" i="40"/>
  <c r="CB21" i="40"/>
  <c r="BY95" i="40"/>
  <c r="N51" i="40"/>
  <c r="BV52" i="40"/>
  <c r="BU31" i="40"/>
  <c r="C44" i="40"/>
  <c r="C32" i="40"/>
  <c r="C31" i="40" s="1"/>
  <c r="Y51" i="40"/>
  <c r="Y37" i="40" s="1"/>
  <c r="Y37" i="39" s="1"/>
  <c r="C18" i="40"/>
  <c r="BJ33" i="40"/>
  <c r="BJ32" i="40" s="1"/>
  <c r="BJ31" i="40" s="1"/>
  <c r="BK32" i="40"/>
  <c r="BK31" i="40" s="1"/>
  <c r="CA39" i="40"/>
  <c r="O38" i="40"/>
  <c r="O38" i="39" s="1"/>
  <c r="CC39" i="40"/>
  <c r="AF38" i="40"/>
  <c r="BX28" i="40"/>
  <c r="CD44" i="40"/>
  <c r="BZ25" i="40"/>
  <c r="BU43" i="40"/>
  <c r="M43" i="40"/>
  <c r="M39" i="40" s="1"/>
  <c r="BY43" i="40"/>
  <c r="BX43" i="40"/>
  <c r="BW43" i="40"/>
  <c r="BV43" i="40"/>
  <c r="AK51" i="40"/>
  <c r="AK37" i="40" s="1"/>
  <c r="BJ18" i="40"/>
  <c r="BX10" i="40"/>
  <c r="BV137" i="38"/>
  <c r="BU137" i="38"/>
  <c r="BY137" i="38"/>
  <c r="AK118" i="38"/>
  <c r="BL118" i="38"/>
  <c r="BM118" i="38"/>
  <c r="BD232" i="38"/>
  <c r="BU201" i="38"/>
  <c r="BV201" i="38"/>
  <c r="M201" i="38"/>
  <c r="BW201" i="38"/>
  <c r="BY201" i="38"/>
  <c r="BX201" i="38"/>
  <c r="BZ184" i="38"/>
  <c r="CC184" i="38"/>
  <c r="CB184" i="38"/>
  <c r="CD190" i="38"/>
  <c r="CC190" i="38"/>
  <c r="O189" i="38"/>
  <c r="CA190" i="38"/>
  <c r="CB190" i="38"/>
  <c r="BZ190" i="38"/>
  <c r="C140" i="38"/>
  <c r="E76" i="38"/>
  <c r="D76" i="38" s="1"/>
  <c r="B76" i="38" s="1"/>
  <c r="F73" i="38"/>
  <c r="D74" i="38"/>
  <c r="E73" i="38"/>
  <c r="G62" i="38"/>
  <c r="E63" i="38"/>
  <c r="E10" i="38"/>
  <c r="D11" i="38"/>
  <c r="D10" i="38" s="1"/>
  <c r="AY9" i="38"/>
  <c r="AY8" i="38" s="1"/>
  <c r="CO213" i="38"/>
  <c r="CP213" i="38"/>
  <c r="CS213" i="38"/>
  <c r="CQ213" i="38"/>
  <c r="CR213" i="38"/>
  <c r="BY142" i="38"/>
  <c r="O119" i="38"/>
  <c r="CD119" i="38" s="1"/>
  <c r="AY203" i="38"/>
  <c r="AY202" i="38" s="1"/>
  <c r="AX204" i="38"/>
  <c r="AX203" i="38" s="1"/>
  <c r="AX202" i="38" s="1"/>
  <c r="CA182" i="38"/>
  <c r="BZ182" i="38"/>
  <c r="O181" i="38"/>
  <c r="CC182" i="38"/>
  <c r="CD182" i="38"/>
  <c r="BL222" i="38"/>
  <c r="E212" i="38"/>
  <c r="D212" i="38" s="1"/>
  <c r="B212" i="38" s="1"/>
  <c r="E197" i="38"/>
  <c r="F196" i="38"/>
  <c r="CI139" i="38"/>
  <c r="AF139" i="38"/>
  <c r="AF138" i="38" s="1"/>
  <c r="AF137" i="38" s="1"/>
  <c r="CG139" i="38"/>
  <c r="CF139" i="38"/>
  <c r="CH139" i="38"/>
  <c r="AG138" i="38"/>
  <c r="CE139" i="38"/>
  <c r="E107" i="38"/>
  <c r="F106" i="38"/>
  <c r="BO118" i="38"/>
  <c r="BO235" i="38" s="1"/>
  <c r="AN118" i="38"/>
  <c r="BK73" i="38"/>
  <c r="U37" i="38"/>
  <c r="BU28" i="38"/>
  <c r="K8" i="38"/>
  <c r="BV28" i="38"/>
  <c r="BY28" i="38"/>
  <c r="L8" i="38"/>
  <c r="F167" i="38"/>
  <c r="E168" i="38"/>
  <c r="CK125" i="38"/>
  <c r="AH124" i="38"/>
  <c r="CL125" i="38"/>
  <c r="CJ125" i="38"/>
  <c r="CN125" i="38"/>
  <c r="CM125" i="38"/>
  <c r="AL118" i="38"/>
  <c r="CB128" i="38"/>
  <c r="CA128" i="38"/>
  <c r="BZ128" i="38"/>
  <c r="CC128" i="38"/>
  <c r="CD128" i="38"/>
  <c r="E231" i="38"/>
  <c r="F230" i="38"/>
  <c r="F229" i="38" s="1"/>
  <c r="F222" i="38" s="1"/>
  <c r="BX162" i="38"/>
  <c r="D157" i="38"/>
  <c r="D156" i="38" s="1"/>
  <c r="E156" i="38"/>
  <c r="F62" i="38"/>
  <c r="CW57" i="38"/>
  <c r="CU57" i="38"/>
  <c r="CX57" i="38"/>
  <c r="CT57" i="38"/>
  <c r="V38" i="38"/>
  <c r="AN235" i="38"/>
  <c r="CC35" i="38"/>
  <c r="O34" i="38"/>
  <c r="CA35" i="38"/>
  <c r="CB35" i="38"/>
  <c r="BV9" i="38"/>
  <c r="BU26" i="38"/>
  <c r="BV26" i="38"/>
  <c r="N25" i="38"/>
  <c r="BY26" i="38"/>
  <c r="AY49" i="38"/>
  <c r="AX50" i="38"/>
  <c r="AX49" i="38" s="1"/>
  <c r="AF66" i="38"/>
  <c r="AG62" i="38"/>
  <c r="AH230" i="38"/>
  <c r="AH229" i="38" s="1"/>
  <c r="AH222" i="38" s="1"/>
  <c r="AF231" i="38"/>
  <c r="AF230" i="38" s="1"/>
  <c r="AF229" i="38" s="1"/>
  <c r="B195" i="38"/>
  <c r="E163" i="38"/>
  <c r="F162" i="38"/>
  <c r="AX119" i="38"/>
  <c r="E125" i="38"/>
  <c r="F124" i="38"/>
  <c r="AF171" i="38"/>
  <c r="BJ194" i="38"/>
  <c r="BJ189" i="38" s="1"/>
  <c r="BK189" i="38"/>
  <c r="V104" i="38"/>
  <c r="C206" i="38"/>
  <c r="C205" i="38" s="1"/>
  <c r="V202" i="38"/>
  <c r="BW202" i="38" s="1"/>
  <c r="BW203" i="38"/>
  <c r="CA184" i="38"/>
  <c r="E150" i="38"/>
  <c r="F149" i="38"/>
  <c r="BD118" i="38"/>
  <c r="O124" i="38"/>
  <c r="M125" i="38"/>
  <c r="M124" i="38" s="1"/>
  <c r="CD11" i="38"/>
  <c r="CC11" i="38"/>
  <c r="CB11" i="38"/>
  <c r="CA11" i="38"/>
  <c r="BZ11" i="38"/>
  <c r="O10" i="38"/>
  <c r="M11" i="38"/>
  <c r="M10" i="38" s="1"/>
  <c r="AY35" i="38"/>
  <c r="AY34" i="38" s="1"/>
  <c r="AX36" i="38"/>
  <c r="AX35" i="38" s="1"/>
  <c r="AX34" i="38" s="1"/>
  <c r="AA8" i="38"/>
  <c r="C29" i="38"/>
  <c r="B30" i="38"/>
  <c r="W235" i="38"/>
  <c r="V184" i="38"/>
  <c r="BV142" i="38"/>
  <c r="BX142" i="38"/>
  <c r="BU142" i="38"/>
  <c r="AX132" i="38"/>
  <c r="AX131" i="38" s="1"/>
  <c r="AX130" i="38" s="1"/>
  <c r="AY131" i="38"/>
  <c r="AO118" i="38"/>
  <c r="C116" i="38"/>
  <c r="C115" i="38" s="1"/>
  <c r="C227" i="38"/>
  <c r="BX137" i="38"/>
  <c r="T118" i="38"/>
  <c r="G122" i="38"/>
  <c r="E123" i="38"/>
  <c r="R222" i="38"/>
  <c r="D217" i="38"/>
  <c r="B217" i="38" s="1"/>
  <c r="AF190" i="38"/>
  <c r="AF189" i="38" s="1"/>
  <c r="AF188" i="38" s="1"/>
  <c r="AF187" i="38" s="1"/>
  <c r="AG189" i="38"/>
  <c r="AG188" i="38" s="1"/>
  <c r="AG187" i="38" s="1"/>
  <c r="CD196" i="38"/>
  <c r="BZ196" i="38"/>
  <c r="CA196" i="38"/>
  <c r="CB196" i="38"/>
  <c r="BJ171" i="38"/>
  <c r="BU194" i="38"/>
  <c r="M194" i="38"/>
  <c r="BY194" i="38"/>
  <c r="BX194" i="38"/>
  <c r="BW194" i="38"/>
  <c r="BV194" i="38"/>
  <c r="E183" i="38"/>
  <c r="BU151" i="38"/>
  <c r="K118" i="38"/>
  <c r="F158" i="38"/>
  <c r="E159" i="38"/>
  <c r="AF163" i="38"/>
  <c r="AF162" i="38" s="1"/>
  <c r="C164" i="38"/>
  <c r="AF93" i="38"/>
  <c r="AF91" i="38" s="1"/>
  <c r="AF90" i="38" s="1"/>
  <c r="AG91" i="38"/>
  <c r="AG90" i="38" s="1"/>
  <c r="AA37" i="38"/>
  <c r="AZ51" i="38"/>
  <c r="AZ37" i="38" s="1"/>
  <c r="AZ235" i="38" s="1"/>
  <c r="F52" i="38"/>
  <c r="E53" i="38"/>
  <c r="CD35" i="38"/>
  <c r="BL51" i="38"/>
  <c r="BU9" i="38"/>
  <c r="E211" i="38"/>
  <c r="F210" i="38"/>
  <c r="F209" i="38" s="1"/>
  <c r="P118" i="38"/>
  <c r="M72" i="38"/>
  <c r="BY72" i="38"/>
  <c r="BV72" i="38"/>
  <c r="BU72" i="38"/>
  <c r="BX72" i="38"/>
  <c r="BW72" i="38"/>
  <c r="BX9" i="38"/>
  <c r="T8" i="38"/>
  <c r="CF133" i="38"/>
  <c r="CE133" i="38"/>
  <c r="CG133" i="38"/>
  <c r="CH133" i="38"/>
  <c r="BF232" i="38"/>
  <c r="CS233" i="38"/>
  <c r="C196" i="38"/>
  <c r="C128" i="38"/>
  <c r="O101" i="38"/>
  <c r="CD102" i="38"/>
  <c r="CA102" i="38"/>
  <c r="BZ102" i="38"/>
  <c r="S37" i="38"/>
  <c r="S235" i="38" s="1"/>
  <c r="F15" i="38"/>
  <c r="F9" i="38" s="1"/>
  <c r="F8" i="38" s="1"/>
  <c r="E16" i="38"/>
  <c r="N227" i="38"/>
  <c r="N226" i="38" s="1"/>
  <c r="M228" i="38"/>
  <c r="M227" i="38" s="1"/>
  <c r="M226" i="38" s="1"/>
  <c r="CN152" i="38"/>
  <c r="AH151" i="38"/>
  <c r="CM152" i="38"/>
  <c r="CL152" i="38"/>
  <c r="CK152" i="38"/>
  <c r="CJ152" i="38"/>
  <c r="O79" i="38"/>
  <c r="M80" i="38"/>
  <c r="BJ20" i="38"/>
  <c r="BK18" i="38"/>
  <c r="E228" i="38"/>
  <c r="BH226" i="38"/>
  <c r="AX198" i="38"/>
  <c r="AX196" i="38" s="1"/>
  <c r="AY196" i="38"/>
  <c r="AG158" i="38"/>
  <c r="CF159" i="38"/>
  <c r="AF159" i="38"/>
  <c r="AF158" i="38" s="1"/>
  <c r="CG159" i="38"/>
  <c r="CE159" i="38"/>
  <c r="CI159" i="38"/>
  <c r="CH159" i="38"/>
  <c r="CI133" i="38"/>
  <c r="CI130" i="38"/>
  <c r="AS118" i="38"/>
  <c r="BV110" i="38"/>
  <c r="BU110" i="38"/>
  <c r="BY110" i="38"/>
  <c r="BX110" i="38"/>
  <c r="BV102" i="38"/>
  <c r="N101" i="38"/>
  <c r="BW101" i="38" s="1"/>
  <c r="BU102" i="38"/>
  <c r="CD184" i="38"/>
  <c r="BZ100" i="38"/>
  <c r="CD100" i="38"/>
  <c r="CC100" i="38"/>
  <c r="CB100" i="38"/>
  <c r="O99" i="38"/>
  <c r="CA100" i="38"/>
  <c r="M100" i="38"/>
  <c r="M99" i="38" s="1"/>
  <c r="M98" i="38" s="1"/>
  <c r="C135" i="38"/>
  <c r="B135" i="38" s="1"/>
  <c r="BJ13" i="38"/>
  <c r="BJ10" i="38" s="1"/>
  <c r="BJ9" i="38" s="1"/>
  <c r="BJ8" i="38" s="1"/>
  <c r="BK10" i="38"/>
  <c r="AW235" i="38"/>
  <c r="BW26" i="38"/>
  <c r="D17" i="38"/>
  <c r="B17" i="38" s="1"/>
  <c r="BU34" i="38"/>
  <c r="BJ119" i="38"/>
  <c r="C26" i="38"/>
  <c r="BY223" i="38"/>
  <c r="Z222" i="38"/>
  <c r="O202" i="38"/>
  <c r="CA203" i="38"/>
  <c r="BZ203" i="38"/>
  <c r="CD203" i="38"/>
  <c r="AI189" i="38"/>
  <c r="AI188" i="38" s="1"/>
  <c r="AI187" i="38" s="1"/>
  <c r="BV190" i="38"/>
  <c r="BU190" i="38"/>
  <c r="BY190" i="38"/>
  <c r="BX190" i="38"/>
  <c r="N189" i="38"/>
  <c r="M190" i="38"/>
  <c r="BW190" i="38"/>
  <c r="N196" i="38"/>
  <c r="CI150" i="38"/>
  <c r="CH150" i="38"/>
  <c r="AF150" i="38"/>
  <c r="AF149" i="38" s="1"/>
  <c r="CG150" i="38"/>
  <c r="CF150" i="38"/>
  <c r="CE150" i="38"/>
  <c r="AG149" i="38"/>
  <c r="AG178" i="38"/>
  <c r="CF178" i="38" s="1"/>
  <c r="CF179" i="38"/>
  <c r="CG179" i="38"/>
  <c r="CI179" i="38"/>
  <c r="CH179" i="38"/>
  <c r="CE179" i="38"/>
  <c r="H130" i="38"/>
  <c r="CK132" i="38"/>
  <c r="AH131" i="38"/>
  <c r="CN132" i="38"/>
  <c r="CM132" i="38"/>
  <c r="CL132" i="38"/>
  <c r="CJ132" i="38"/>
  <c r="O106" i="38"/>
  <c r="M108" i="38"/>
  <c r="M134" i="38"/>
  <c r="M133" i="38" s="1"/>
  <c r="M130" i="38" s="1"/>
  <c r="N133" i="38"/>
  <c r="N130" i="38" s="1"/>
  <c r="G106" i="38"/>
  <c r="G105" i="38" s="1"/>
  <c r="G104" i="38" s="1"/>
  <c r="BW73" i="38"/>
  <c r="BA118" i="38"/>
  <c r="BA235" i="38" s="1"/>
  <c r="Q51" i="38"/>
  <c r="CC202" i="38"/>
  <c r="BK119" i="38"/>
  <c r="CE130" i="38"/>
  <c r="AD118" i="38"/>
  <c r="BV116" i="38"/>
  <c r="BY116" i="38"/>
  <c r="BW116" i="38"/>
  <c r="BU116" i="38"/>
  <c r="N115" i="38"/>
  <c r="BX116" i="38"/>
  <c r="X37" i="38"/>
  <c r="P79" i="38"/>
  <c r="P51" i="38" s="1"/>
  <c r="G52" i="38"/>
  <c r="E54" i="38"/>
  <c r="D54" i="38" s="1"/>
  <c r="B54" i="38" s="1"/>
  <c r="H8" i="38"/>
  <c r="AX211" i="38"/>
  <c r="AY210" i="38"/>
  <c r="AY209" i="38" s="1"/>
  <c r="AY208" i="38" s="1"/>
  <c r="N202" i="38"/>
  <c r="BU203" i="38"/>
  <c r="BV203" i="38"/>
  <c r="BY203" i="38"/>
  <c r="CK172" i="38"/>
  <c r="AH171" i="38"/>
  <c r="CN171" i="38" s="1"/>
  <c r="CM172" i="38"/>
  <c r="CN172" i="38"/>
  <c r="CJ172" i="38"/>
  <c r="CL172" i="38"/>
  <c r="CH121" i="38"/>
  <c r="AF121" i="38"/>
  <c r="AF120" i="38" s="1"/>
  <c r="CG121" i="38"/>
  <c r="AG120" i="38"/>
  <c r="CF121" i="38"/>
  <c r="CI121" i="38"/>
  <c r="CE121" i="38"/>
  <c r="BK227" i="38"/>
  <c r="BK226" i="38" s="1"/>
  <c r="BJ228" i="38"/>
  <c r="CA220" i="38"/>
  <c r="O219" i="38"/>
  <c r="BZ220" i="38"/>
  <c r="CB220" i="38"/>
  <c r="CC220" i="38"/>
  <c r="CD220" i="38"/>
  <c r="P189" i="38"/>
  <c r="P188" i="38" s="1"/>
  <c r="P187" i="38" s="1"/>
  <c r="BU181" i="38"/>
  <c r="BX181" i="38"/>
  <c r="BL151" i="38"/>
  <c r="CA137" i="38"/>
  <c r="BZ137" i="38"/>
  <c r="CB137" i="38"/>
  <c r="CD137" i="38"/>
  <c r="AJ151" i="38"/>
  <c r="BJ127" i="38"/>
  <c r="BJ126" i="38" s="1"/>
  <c r="BK126" i="38"/>
  <c r="BK44" i="38"/>
  <c r="BZ26" i="38"/>
  <c r="O25" i="38"/>
  <c r="CA26" i="38"/>
  <c r="CD26" i="38"/>
  <c r="CC26" i="38"/>
  <c r="CB26" i="38"/>
  <c r="M91" i="38"/>
  <c r="M90" i="38" s="1"/>
  <c r="AO37" i="38"/>
  <c r="BP104" i="38"/>
  <c r="BW142" i="38"/>
  <c r="AX177" i="38"/>
  <c r="AX176" i="38" s="1"/>
  <c r="AY176" i="38"/>
  <c r="AI151" i="38"/>
  <c r="AI118" i="38" s="1"/>
  <c r="CB181" i="38"/>
  <c r="X118" i="38"/>
  <c r="CK146" i="38"/>
  <c r="AH145" i="38"/>
  <c r="CJ146" i="38"/>
  <c r="CM146" i="38"/>
  <c r="CL146" i="38"/>
  <c r="CN146" i="38"/>
  <c r="CA160" i="38"/>
  <c r="CD160" i="38"/>
  <c r="CC160" i="38"/>
  <c r="CB160" i="38"/>
  <c r="C126" i="38"/>
  <c r="BR105" i="38"/>
  <c r="S118" i="38"/>
  <c r="P105" i="38"/>
  <c r="P104" i="38" s="1"/>
  <c r="E155" i="38"/>
  <c r="F154" i="38"/>
  <c r="BZ130" i="38"/>
  <c r="CD130" i="38"/>
  <c r="CC130" i="38"/>
  <c r="L118" i="38"/>
  <c r="CB130" i="38"/>
  <c r="CD97" i="38"/>
  <c r="BZ97" i="38"/>
  <c r="O96" i="38"/>
  <c r="CA97" i="38"/>
  <c r="CC97" i="38"/>
  <c r="M97" i="38"/>
  <c r="M96" i="38" s="1"/>
  <c r="M95" i="38" s="1"/>
  <c r="CB97" i="38"/>
  <c r="AG116" i="38"/>
  <c r="AG115" i="38" s="1"/>
  <c r="AF117" i="38"/>
  <c r="AF116" i="38" s="1"/>
  <c r="AF115" i="38" s="1"/>
  <c r="AX40" i="38"/>
  <c r="AX39" i="38" s="1"/>
  <c r="AX38" i="38" s="1"/>
  <c r="AY39" i="38"/>
  <c r="AY38" i="38" s="1"/>
  <c r="AH79" i="38"/>
  <c r="AH51" i="38" s="1"/>
  <c r="AH37" i="38" s="1"/>
  <c r="AF79" i="38"/>
  <c r="K104" i="38"/>
  <c r="BW69" i="38"/>
  <c r="BV69" i="38"/>
  <c r="BU69" i="38"/>
  <c r="BY69" i="38"/>
  <c r="M69" i="38"/>
  <c r="BX69" i="38"/>
  <c r="AX23" i="38"/>
  <c r="AX22" i="38" s="1"/>
  <c r="AY22" i="38"/>
  <c r="CU55" i="38"/>
  <c r="CT55" i="38"/>
  <c r="CX55" i="38"/>
  <c r="CW55" i="38"/>
  <c r="BL8" i="38"/>
  <c r="BZ35" i="38"/>
  <c r="AL235" i="38"/>
  <c r="BJ225" i="38"/>
  <c r="BJ224" i="38" s="1"/>
  <c r="BJ223" i="38" s="1"/>
  <c r="BK224" i="38"/>
  <c r="BK223" i="38" s="1"/>
  <c r="BV162" i="38"/>
  <c r="BW162" i="38"/>
  <c r="BU162" i="38"/>
  <c r="AY169" i="38"/>
  <c r="AY166" i="38" s="1"/>
  <c r="AX170" i="38"/>
  <c r="AX169" i="38" s="1"/>
  <c r="AX166" i="38" s="1"/>
  <c r="AY147" i="38"/>
  <c r="AY144" i="38" s="1"/>
  <c r="AX148" i="38"/>
  <c r="AX147" i="38" s="1"/>
  <c r="AX144" i="38" s="1"/>
  <c r="BY135" i="38"/>
  <c r="BX135" i="38"/>
  <c r="BV135" i="38"/>
  <c r="BU135" i="38"/>
  <c r="BW135" i="38"/>
  <c r="AY135" i="38"/>
  <c r="AX136" i="38"/>
  <c r="AX135" i="38" s="1"/>
  <c r="F142" i="38"/>
  <c r="E143" i="38"/>
  <c r="BJ92" i="38"/>
  <c r="BJ91" i="38" s="1"/>
  <c r="BK91" i="38"/>
  <c r="BK90" i="38" s="1"/>
  <c r="BJ54" i="38"/>
  <c r="BK52" i="38"/>
  <c r="BK51" i="38" s="1"/>
  <c r="E224" i="38"/>
  <c r="E223" i="38" s="1"/>
  <c r="D225" i="38"/>
  <c r="F185" i="38"/>
  <c r="F184" i="38" s="1"/>
  <c r="E186" i="38"/>
  <c r="BM151" i="38"/>
  <c r="BW166" i="38"/>
  <c r="G188" i="38"/>
  <c r="G187" i="38" s="1"/>
  <c r="CE178" i="38"/>
  <c r="CH178" i="38"/>
  <c r="CI178" i="38"/>
  <c r="C144" i="38"/>
  <c r="AF130" i="38"/>
  <c r="CL127" i="38"/>
  <c r="CK127" i="38"/>
  <c r="CJ127" i="38"/>
  <c r="CN127" i="38"/>
  <c r="AH126" i="38"/>
  <c r="CM127" i="38"/>
  <c r="B68" i="38"/>
  <c r="CC102" i="38"/>
  <c r="BK39" i="38"/>
  <c r="BK38" i="38" s="1"/>
  <c r="BJ40" i="38"/>
  <c r="BJ39" i="38" s="1"/>
  <c r="CV39" i="38" s="1"/>
  <c r="AE235" i="38"/>
  <c r="Q37" i="38"/>
  <c r="Q235" i="38" s="1"/>
  <c r="CD113" i="38"/>
  <c r="BZ113" i="38"/>
  <c r="CC113" i="38"/>
  <c r="CB113" i="38"/>
  <c r="M113" i="38"/>
  <c r="CA113" i="38"/>
  <c r="AC118" i="38"/>
  <c r="CC137" i="38"/>
  <c r="AF108" i="38"/>
  <c r="AF106" i="38" s="1"/>
  <c r="AF105" i="38" s="1"/>
  <c r="AF104" i="38" s="1"/>
  <c r="H62" i="38"/>
  <c r="J51" i="38"/>
  <c r="AG49" i="38"/>
  <c r="AF50" i="38"/>
  <c r="AF49" i="38" s="1"/>
  <c r="AJ118" i="38"/>
  <c r="BM51" i="38"/>
  <c r="CD73" i="38"/>
  <c r="BZ73" i="38"/>
  <c r="CA73" i="38"/>
  <c r="V51" i="38"/>
  <c r="E40" i="38"/>
  <c r="F39" i="38"/>
  <c r="F38" i="38" s="1"/>
  <c r="BY77" i="38"/>
  <c r="BX77" i="38"/>
  <c r="M77" i="38"/>
  <c r="M73" i="38" s="1"/>
  <c r="BV77" i="38"/>
  <c r="BU77" i="38"/>
  <c r="BP51" i="38"/>
  <c r="D58" i="38"/>
  <c r="B58" i="38" s="1"/>
  <c r="E44" i="38"/>
  <c r="D45" i="38"/>
  <c r="X235" i="38"/>
  <c r="BJ36" i="38"/>
  <c r="BJ35" i="38" s="1"/>
  <c r="BJ34" i="38" s="1"/>
  <c r="BK35" i="38"/>
  <c r="BK34" i="38" s="1"/>
  <c r="BV22" i="38"/>
  <c r="BU22" i="38"/>
  <c r="AC51" i="38"/>
  <c r="AI9" i="38"/>
  <c r="AI8" i="38" s="1"/>
  <c r="BJ18" i="38"/>
  <c r="BH51" i="38"/>
  <c r="AO9" i="38"/>
  <c r="AO8" i="38" s="1"/>
  <c r="AO235" i="38" s="1"/>
  <c r="F18" i="38"/>
  <c r="CI230" i="38"/>
  <c r="H222" i="38"/>
  <c r="B213" i="38"/>
  <c r="AV209" i="38"/>
  <c r="BF209" i="38"/>
  <c r="AK187" i="38"/>
  <c r="Q188" i="38"/>
  <c r="Q187" i="38" s="1"/>
  <c r="BV198" i="38"/>
  <c r="BU198" i="38"/>
  <c r="BW198" i="38"/>
  <c r="BY198" i="38"/>
  <c r="BX198" i="38"/>
  <c r="M198" i="38"/>
  <c r="M196" i="38" s="1"/>
  <c r="E190" i="38"/>
  <c r="F189" i="38"/>
  <c r="F188" i="38" s="1"/>
  <c r="F187" i="38" s="1"/>
  <c r="AL208" i="38"/>
  <c r="BU206" i="38"/>
  <c r="BV206" i="38"/>
  <c r="N205" i="38"/>
  <c r="E203" i="38"/>
  <c r="E202" i="38" s="1"/>
  <c r="D204" i="38"/>
  <c r="C158" i="38"/>
  <c r="CI153" i="38"/>
  <c r="CH153" i="38"/>
  <c r="AF153" i="38"/>
  <c r="AF152" i="38" s="1"/>
  <c r="CG153" i="38"/>
  <c r="CF153" i="38"/>
  <c r="AG152" i="38"/>
  <c r="CE153" i="38"/>
  <c r="AG147" i="38"/>
  <c r="CE148" i="38"/>
  <c r="AF148" i="38"/>
  <c r="AF147" i="38" s="1"/>
  <c r="CF148" i="38"/>
  <c r="CI148" i="38"/>
  <c r="CH148" i="38"/>
  <c r="CG148" i="38"/>
  <c r="AY138" i="38"/>
  <c r="AY137" i="38" s="1"/>
  <c r="AX139" i="38"/>
  <c r="AX138" i="38" s="1"/>
  <c r="AX137" i="38" s="1"/>
  <c r="AZ118" i="38"/>
  <c r="W118" i="38"/>
  <c r="R105" i="38"/>
  <c r="R104" i="38" s="1"/>
  <c r="B94" i="38"/>
  <c r="C91" i="38"/>
  <c r="BK99" i="38"/>
  <c r="BK98" i="38" s="1"/>
  <c r="BJ100" i="38"/>
  <c r="BJ99" i="38" s="1"/>
  <c r="BJ98" i="38" s="1"/>
  <c r="CN157" i="38"/>
  <c r="CM157" i="38"/>
  <c r="CJ157" i="38"/>
  <c r="CL157" i="38"/>
  <c r="CK157" i="38"/>
  <c r="AH156" i="38"/>
  <c r="BN104" i="38"/>
  <c r="AX129" i="38"/>
  <c r="AX128" i="38" s="1"/>
  <c r="AY128" i="38"/>
  <c r="AY119" i="38" s="1"/>
  <c r="AA118" i="38"/>
  <c r="U118" i="38"/>
  <c r="C96" i="38"/>
  <c r="C95" i="38" s="1"/>
  <c r="J104" i="38"/>
  <c r="AX63" i="38"/>
  <c r="AX62" i="38" s="1"/>
  <c r="AY62" i="38"/>
  <c r="M78" i="38"/>
  <c r="BV78" i="38"/>
  <c r="BY78" i="38"/>
  <c r="BX78" i="38"/>
  <c r="BU78" i="38"/>
  <c r="E148" i="38"/>
  <c r="F147" i="38"/>
  <c r="CT89" i="38"/>
  <c r="F110" i="38"/>
  <c r="E111" i="38"/>
  <c r="R38" i="38"/>
  <c r="R37" i="38" s="1"/>
  <c r="N73" i="38"/>
  <c r="C49" i="38"/>
  <c r="G131" i="38"/>
  <c r="G130" i="38" s="1"/>
  <c r="E132" i="38"/>
  <c r="CV68" i="38"/>
  <c r="C15" i="38"/>
  <c r="AC37" i="38"/>
  <c r="AC235" i="38" s="1"/>
  <c r="O18" i="38"/>
  <c r="CD19" i="38"/>
  <c r="BZ19" i="38"/>
  <c r="CC19" i="38"/>
  <c r="CA19" i="38"/>
  <c r="M19" i="38"/>
  <c r="M18" i="38" s="1"/>
  <c r="CB19" i="38"/>
  <c r="BM9" i="38"/>
  <c r="BM8" i="38" s="1"/>
  <c r="H52" i="38"/>
  <c r="F32" i="38"/>
  <c r="F31" i="38" s="1"/>
  <c r="E33" i="38"/>
  <c r="AY52" i="38"/>
  <c r="AC188" i="38"/>
  <c r="AC187" i="38" s="1"/>
  <c r="S51" i="38"/>
  <c r="H189" i="38"/>
  <c r="H188" i="38" s="1"/>
  <c r="H187" i="38" s="1"/>
  <c r="CC28" i="38"/>
  <c r="BN226" i="38"/>
  <c r="O224" i="38"/>
  <c r="O223" i="38" s="1"/>
  <c r="O222" i="38" s="1"/>
  <c r="M225" i="38"/>
  <c r="M224" i="38" s="1"/>
  <c r="M223" i="38" s="1"/>
  <c r="M222" i="38" s="1"/>
  <c r="N222" i="38"/>
  <c r="BV223" i="38"/>
  <c r="BW206" i="38"/>
  <c r="V205" i="38"/>
  <c r="AG185" i="38"/>
  <c r="AG184" i="38" s="1"/>
  <c r="AF186" i="38"/>
  <c r="AF185" i="38" s="1"/>
  <c r="AF184" i="38" s="1"/>
  <c r="E221" i="38"/>
  <c r="F220" i="38"/>
  <c r="F219" i="38" s="1"/>
  <c r="S187" i="38"/>
  <c r="M199" i="38"/>
  <c r="BU199" i="38"/>
  <c r="BX199" i="38"/>
  <c r="BY199" i="38"/>
  <c r="BV199" i="38"/>
  <c r="CH130" i="38"/>
  <c r="P151" i="38"/>
  <c r="Q118" i="38"/>
  <c r="O126" i="38"/>
  <c r="M127" i="38"/>
  <c r="M126" i="38" s="1"/>
  <c r="AP118" i="38"/>
  <c r="AG130" i="38"/>
  <c r="CF130" i="38" s="1"/>
  <c r="CF131" i="38"/>
  <c r="AY96" i="38"/>
  <c r="AY95" i="38" s="1"/>
  <c r="AX97" i="38"/>
  <c r="AX96" i="38" s="1"/>
  <c r="AX95" i="38" s="1"/>
  <c r="BM105" i="38"/>
  <c r="BM104" i="38" s="1"/>
  <c r="B108" i="38"/>
  <c r="C79" i="38"/>
  <c r="BX95" i="38"/>
  <c r="BJ63" i="38"/>
  <c r="BK62" i="38"/>
  <c r="E114" i="38"/>
  <c r="D114" i="38" s="1"/>
  <c r="B114" i="38" s="1"/>
  <c r="C106" i="38"/>
  <c r="BY85" i="38"/>
  <c r="BX85" i="38"/>
  <c r="M85" i="38"/>
  <c r="BV85" i="38"/>
  <c r="BU85" i="38"/>
  <c r="E71" i="38"/>
  <c r="D71" i="38" s="1"/>
  <c r="B71" i="38" s="1"/>
  <c r="CV89" i="38"/>
  <c r="BY90" i="38"/>
  <c r="Z37" i="38"/>
  <c r="AF62" i="38"/>
  <c r="Y37" i="38"/>
  <c r="D112" i="38"/>
  <c r="BX60" i="38"/>
  <c r="BY60" i="38"/>
  <c r="BV60" i="38"/>
  <c r="M60" i="38"/>
  <c r="BU60" i="38"/>
  <c r="BW130" i="38"/>
  <c r="T37" i="38"/>
  <c r="CA93" i="38"/>
  <c r="BZ93" i="38"/>
  <c r="CB93" i="38"/>
  <c r="CD93" i="38"/>
  <c r="CC93" i="38"/>
  <c r="CX68" i="38"/>
  <c r="CX86" i="38"/>
  <c r="D75" i="38"/>
  <c r="B75" i="38" s="1"/>
  <c r="BE235" i="38"/>
  <c r="H39" i="38"/>
  <c r="H38" i="38" s="1"/>
  <c r="C10" i="38"/>
  <c r="C9" i="38" s="1"/>
  <c r="B11" i="38"/>
  <c r="Y51" i="38"/>
  <c r="AX52" i="38"/>
  <c r="B191" i="38"/>
  <c r="E66" i="38"/>
  <c r="D66" i="38" s="1"/>
  <c r="B66" i="38" s="1"/>
  <c r="AJ9" i="38"/>
  <c r="AJ8" i="38" s="1"/>
  <c r="C229" i="38"/>
  <c r="AJ222" i="38"/>
  <c r="BA208" i="38"/>
  <c r="CS234" i="38"/>
  <c r="AF210" i="38"/>
  <c r="AF209" i="38" s="1"/>
  <c r="AF208" i="38" s="1"/>
  <c r="N181" i="38"/>
  <c r="BV181" i="38" s="1"/>
  <c r="BV182" i="38"/>
  <c r="E172" i="38"/>
  <c r="D173" i="38"/>
  <c r="BU164" i="38"/>
  <c r="BV164" i="38"/>
  <c r="BY164" i="38"/>
  <c r="BW164" i="38"/>
  <c r="BX182" i="38"/>
  <c r="C131" i="38"/>
  <c r="CA206" i="38"/>
  <c r="O205" i="38"/>
  <c r="CB206" i="38"/>
  <c r="E170" i="38"/>
  <c r="F169" i="38"/>
  <c r="CL166" i="38"/>
  <c r="N120" i="38"/>
  <c r="N119" i="38" s="1"/>
  <c r="M121" i="38"/>
  <c r="M120" i="38" s="1"/>
  <c r="CI125" i="38"/>
  <c r="CH125" i="38"/>
  <c r="AF125" i="38"/>
  <c r="AF124" i="38" s="1"/>
  <c r="CG125" i="38"/>
  <c r="CF125" i="38"/>
  <c r="CE125" i="38"/>
  <c r="AG124" i="38"/>
  <c r="E135" i="38"/>
  <c r="D136" i="38"/>
  <c r="D135" i="38" s="1"/>
  <c r="R119" i="38"/>
  <c r="R118" i="38" s="1"/>
  <c r="CU87" i="38"/>
  <c r="CT87" i="38"/>
  <c r="CG174" i="38"/>
  <c r="CI174" i="38"/>
  <c r="CF174" i="38"/>
  <c r="CH174" i="38"/>
  <c r="BK106" i="38"/>
  <c r="BK105" i="38" s="1"/>
  <c r="BK104" i="38" s="1"/>
  <c r="BJ107" i="38"/>
  <c r="BU95" i="38"/>
  <c r="E127" i="38"/>
  <c r="B82" i="38"/>
  <c r="C133" i="38"/>
  <c r="CW89" i="38"/>
  <c r="BY95" i="38"/>
  <c r="CD17" i="38"/>
  <c r="CC17" i="38"/>
  <c r="CB17" i="38"/>
  <c r="BZ17" i="38"/>
  <c r="CA17" i="38"/>
  <c r="E91" i="38"/>
  <c r="E90" i="38" s="1"/>
  <c r="D92" i="38"/>
  <c r="CC101" i="38"/>
  <c r="BX91" i="38"/>
  <c r="BV91" i="38"/>
  <c r="BU91" i="38"/>
  <c r="N90" i="38"/>
  <c r="E41" i="38"/>
  <c r="D41" i="38" s="1"/>
  <c r="B41" i="38" s="1"/>
  <c r="AF40" i="38"/>
  <c r="AF39" i="38" s="1"/>
  <c r="AG39" i="38"/>
  <c r="BM38" i="38"/>
  <c r="BM37" i="38" s="1"/>
  <c r="M45" i="38"/>
  <c r="M44" i="38" s="1"/>
  <c r="BX45" i="38"/>
  <c r="BY45" i="38"/>
  <c r="BW45" i="38"/>
  <c r="BV45" i="38"/>
  <c r="BU45" i="38"/>
  <c r="N44" i="38"/>
  <c r="I235" i="38"/>
  <c r="BF37" i="38"/>
  <c r="J9" i="38"/>
  <c r="J8" i="38" s="1"/>
  <c r="BV59" i="38"/>
  <c r="BY59" i="38"/>
  <c r="BX59" i="38"/>
  <c r="BU59" i="38"/>
  <c r="M59" i="38"/>
  <c r="M52" i="38" s="1"/>
  <c r="D19" i="38"/>
  <c r="D18" i="38" s="1"/>
  <c r="E18" i="38"/>
  <c r="P38" i="38"/>
  <c r="E27" i="38"/>
  <c r="G10" i="38"/>
  <c r="BL38" i="38"/>
  <c r="BH38" i="38"/>
  <c r="AG29" i="38"/>
  <c r="AG28" i="38" s="1"/>
  <c r="AF30" i="38"/>
  <c r="AF29" i="38" s="1"/>
  <c r="AF28" i="38" s="1"/>
  <c r="J38" i="38"/>
  <c r="J37" i="38" s="1"/>
  <c r="AR37" i="38"/>
  <c r="B21" i="38"/>
  <c r="BV42" i="38"/>
  <c r="BU42" i="38"/>
  <c r="M42" i="38"/>
  <c r="M39" i="38" s="1"/>
  <c r="M38" i="38" s="1"/>
  <c r="BY42" i="38"/>
  <c r="BX42" i="38"/>
  <c r="Y9" i="38"/>
  <c r="Y8" i="38" s="1"/>
  <c r="N39" i="38"/>
  <c r="F233" i="38"/>
  <c r="F232" i="38" s="1"/>
  <c r="E234" i="38"/>
  <c r="V223" i="38"/>
  <c r="BW224" i="38"/>
  <c r="CR234" i="38"/>
  <c r="BX202" i="38"/>
  <c r="T187" i="38"/>
  <c r="F206" i="38"/>
  <c r="F205" i="38" s="1"/>
  <c r="E207" i="38"/>
  <c r="AH189" i="38"/>
  <c r="AH188" i="38" s="1"/>
  <c r="AH187" i="38" s="1"/>
  <c r="D215" i="38"/>
  <c r="B215" i="38" s="1"/>
  <c r="F179" i="38"/>
  <c r="F178" i="38" s="1"/>
  <c r="E180" i="38"/>
  <c r="BK182" i="38"/>
  <c r="BK181" i="38" s="1"/>
  <c r="BJ183" i="38"/>
  <c r="BJ182" i="38" s="1"/>
  <c r="BJ181" i="38" s="1"/>
  <c r="C189" i="38"/>
  <c r="C182" i="38"/>
  <c r="C181" i="38" s="1"/>
  <c r="AX165" i="38"/>
  <c r="AX164" i="38" s="1"/>
  <c r="AX151" i="38" s="1"/>
  <c r="AY164" i="38"/>
  <c r="BW181" i="38"/>
  <c r="H144" i="38"/>
  <c r="E165" i="38"/>
  <c r="F164" i="38"/>
  <c r="AF165" i="38"/>
  <c r="AF164" i="38" s="1"/>
  <c r="AG164" i="38"/>
  <c r="AY172" i="38"/>
  <c r="AY171" i="38" s="1"/>
  <c r="AX173" i="38"/>
  <c r="AX172" i="38" s="1"/>
  <c r="AX171" i="38" s="1"/>
  <c r="AG145" i="38"/>
  <c r="CI146" i="38"/>
  <c r="CH146" i="38"/>
  <c r="CG146" i="38"/>
  <c r="CF146" i="38"/>
  <c r="CE146" i="38"/>
  <c r="AF146" i="38"/>
  <c r="AF145" i="38" s="1"/>
  <c r="F160" i="38"/>
  <c r="E161" i="38"/>
  <c r="AX159" i="38"/>
  <c r="AX158" i="38" s="1"/>
  <c r="AY158" i="38"/>
  <c r="AY151" i="38" s="1"/>
  <c r="C122" i="38"/>
  <c r="C147" i="38"/>
  <c r="CJ174" i="38"/>
  <c r="P110" i="38"/>
  <c r="AT118" i="38"/>
  <c r="AT235" i="38" s="1"/>
  <c r="T104" i="38"/>
  <c r="BJ80" i="38"/>
  <c r="BK79" i="38"/>
  <c r="H137" i="38"/>
  <c r="F133" i="38"/>
  <c r="F130" i="38" s="1"/>
  <c r="E134" i="38"/>
  <c r="M68" i="38"/>
  <c r="M62" i="38" s="1"/>
  <c r="BY68" i="38"/>
  <c r="BW91" i="38"/>
  <c r="V90" i="38"/>
  <c r="BW90" i="38" s="1"/>
  <c r="AF166" i="38"/>
  <c r="E67" i="38"/>
  <c r="D67" i="38" s="1"/>
  <c r="B67" i="38" s="1"/>
  <c r="C102" i="38"/>
  <c r="C101" i="38" s="1"/>
  <c r="CU85" i="38"/>
  <c r="CX85" i="38"/>
  <c r="B59" i="38"/>
  <c r="G91" i="38"/>
  <c r="G90" i="38" s="1"/>
  <c r="E84" i="38"/>
  <c r="D84" i="38" s="1"/>
  <c r="B84" i="38" s="1"/>
  <c r="AV51" i="38"/>
  <c r="AV37" i="38" s="1"/>
  <c r="AK38" i="38"/>
  <c r="AK37" i="38" s="1"/>
  <c r="P91" i="38"/>
  <c r="P90" i="38" s="1"/>
  <c r="BW10" i="38"/>
  <c r="V9" i="38"/>
  <c r="B13" i="38"/>
  <c r="BY22" i="38"/>
  <c r="M17" i="38"/>
  <c r="M15" i="38" s="1"/>
  <c r="BI235" i="38"/>
  <c r="C18" i="38"/>
  <c r="BX18" i="38"/>
  <c r="C39" i="38"/>
  <c r="C38" i="38" s="1"/>
  <c r="CB28" i="38"/>
  <c r="CC50" i="38"/>
  <c r="CB50" i="38"/>
  <c r="CA50" i="38"/>
  <c r="BZ50" i="38"/>
  <c r="O49" i="38"/>
  <c r="CD50" i="38"/>
  <c r="E22" i="38"/>
  <c r="D23" i="38"/>
  <c r="C233" i="38"/>
  <c r="CE229" i="38"/>
  <c r="BX223" i="38"/>
  <c r="K222" i="38"/>
  <c r="BU223" i="38"/>
  <c r="V188" i="38"/>
  <c r="BW189" i="38"/>
  <c r="C179" i="38"/>
  <c r="AV188" i="38"/>
  <c r="AV187" i="38" s="1"/>
  <c r="AY162" i="38"/>
  <c r="AX163" i="38"/>
  <c r="AX162" i="38" s="1"/>
  <c r="CD181" i="38"/>
  <c r="E214" i="38"/>
  <c r="D214" i="38" s="1"/>
  <c r="B214" i="38" s="1"/>
  <c r="M161" i="38"/>
  <c r="M160" i="38" s="1"/>
  <c r="BX161" i="38"/>
  <c r="BY161" i="38"/>
  <c r="BU161" i="38"/>
  <c r="N160" i="38"/>
  <c r="BV161" i="38"/>
  <c r="BW161" i="38"/>
  <c r="BW182" i="38"/>
  <c r="AH176" i="38"/>
  <c r="CN177" i="38"/>
  <c r="CJ177" i="38"/>
  <c r="CL177" i="38"/>
  <c r="CK177" i="38"/>
  <c r="CM177" i="38"/>
  <c r="AZ171" i="38"/>
  <c r="AY110" i="38"/>
  <c r="AY105" i="38" s="1"/>
  <c r="AY104" i="38" s="1"/>
  <c r="AX111" i="38"/>
  <c r="AX110" i="38" s="1"/>
  <c r="AX105" i="38" s="1"/>
  <c r="AX104" i="38" s="1"/>
  <c r="E139" i="38"/>
  <c r="F138" i="38"/>
  <c r="BF118" i="38"/>
  <c r="BK133" i="38"/>
  <c r="BK130" i="38" s="1"/>
  <c r="BJ134" i="38"/>
  <c r="BJ133" i="38" s="1"/>
  <c r="BJ130" i="38" s="1"/>
  <c r="BY112" i="38"/>
  <c r="BV112" i="38"/>
  <c r="BX112" i="38"/>
  <c r="M112" i="38"/>
  <c r="BU112" i="38"/>
  <c r="E117" i="38"/>
  <c r="F116" i="38"/>
  <c r="F115" i="38" s="1"/>
  <c r="AU118" i="38"/>
  <c r="AU235" i="38" s="1"/>
  <c r="Y137" i="38"/>
  <c r="AG106" i="38"/>
  <c r="F145" i="38"/>
  <c r="F144" i="38" s="1"/>
  <c r="E146" i="38"/>
  <c r="CF154" i="38"/>
  <c r="CI154" i="38"/>
  <c r="CE154" i="38"/>
  <c r="B112" i="38"/>
  <c r="E85" i="38"/>
  <c r="D85" i="38" s="1"/>
  <c r="B85" i="38" s="1"/>
  <c r="M153" i="38"/>
  <c r="M152" i="38" s="1"/>
  <c r="I105" i="38"/>
  <c r="I104" i="38" s="1"/>
  <c r="B113" i="38"/>
  <c r="C62" i="38"/>
  <c r="O91" i="38"/>
  <c r="C99" i="38"/>
  <c r="C98" i="38" s="1"/>
  <c r="BQ235" i="38"/>
  <c r="BP37" i="38"/>
  <c r="CD22" i="38"/>
  <c r="CA22" i="38"/>
  <c r="BZ22" i="38"/>
  <c r="AY15" i="38"/>
  <c r="CC73" i="38"/>
  <c r="AG18" i="38"/>
  <c r="AG9" i="38" s="1"/>
  <c r="AG8" i="38" s="1"/>
  <c r="K37" i="38"/>
  <c r="BU18" i="38"/>
  <c r="F22" i="38"/>
  <c r="CE127" i="38"/>
  <c r="AF127" i="38"/>
  <c r="AF126" i="38" s="1"/>
  <c r="CG127" i="38"/>
  <c r="AG126" i="38"/>
  <c r="CH127" i="38"/>
  <c r="CF127" i="38"/>
  <c r="CI127" i="38"/>
  <c r="O110" i="38"/>
  <c r="AX75" i="38"/>
  <c r="AX73" i="38" s="1"/>
  <c r="AY73" i="38"/>
  <c r="BX151" i="38"/>
  <c r="M110" i="38"/>
  <c r="AF123" i="38"/>
  <c r="AF122" i="38" s="1"/>
  <c r="AH122" i="38"/>
  <c r="F99" i="38"/>
  <c r="F98" i="38" s="1"/>
  <c r="E100" i="38"/>
  <c r="CK167" i="38"/>
  <c r="CN167" i="38"/>
  <c r="AH166" i="38"/>
  <c r="CJ167" i="38"/>
  <c r="AF129" i="38"/>
  <c r="AF128" i="38" s="1"/>
  <c r="AF97" i="38"/>
  <c r="AF96" i="38" s="1"/>
  <c r="AF95" i="38" s="1"/>
  <c r="AG96" i="38"/>
  <c r="AG95" i="38" s="1"/>
  <c r="B56" i="38"/>
  <c r="AX82" i="38"/>
  <c r="AX79" i="38" s="1"/>
  <c r="AY79" i="38"/>
  <c r="BN51" i="38"/>
  <c r="AR9" i="38"/>
  <c r="AR8" i="38" s="1"/>
  <c r="AR235" i="38" s="1"/>
  <c r="BY9" i="38"/>
  <c r="Z8" i="38"/>
  <c r="D30" i="38"/>
  <c r="D29" i="38" s="1"/>
  <c r="D28" i="38" s="1"/>
  <c r="E29" i="38"/>
  <c r="E28" i="38" s="1"/>
  <c r="U8" i="38"/>
  <c r="BZ33" i="38"/>
  <c r="CD33" i="38"/>
  <c r="CB33" i="38"/>
  <c r="CC33" i="38"/>
  <c r="O32" i="38"/>
  <c r="CA33" i="38"/>
  <c r="BR51" i="38"/>
  <c r="E36" i="38"/>
  <c r="F35" i="38"/>
  <c r="F34" i="38" s="1"/>
  <c r="AF19" i="38"/>
  <c r="AF18" i="38" s="1"/>
  <c r="AF9" i="38" s="1"/>
  <c r="AF8" i="38" s="1"/>
  <c r="AI39" i="38"/>
  <c r="AI38" i="38" s="1"/>
  <c r="BS235" i="38"/>
  <c r="AG229" i="38"/>
  <c r="CF230" i="38"/>
  <c r="CE230" i="38"/>
  <c r="BY205" i="38"/>
  <c r="H210" i="38"/>
  <c r="H209" i="38" s="1"/>
  <c r="H208" i="38" s="1"/>
  <c r="C185" i="38"/>
  <c r="C184" i="38" s="1"/>
  <c r="C176" i="38"/>
  <c r="N167" i="38"/>
  <c r="N166" i="38" s="1"/>
  <c r="M168" i="38"/>
  <c r="M167" i="38" s="1"/>
  <c r="M166" i="38" s="1"/>
  <c r="CG178" i="38"/>
  <c r="BZ163" i="38"/>
  <c r="O162" i="38"/>
  <c r="CB163" i="38"/>
  <c r="CC163" i="38"/>
  <c r="CA163" i="38"/>
  <c r="M163" i="38"/>
  <c r="M162" i="38" s="1"/>
  <c r="CD163" i="38"/>
  <c r="CN148" i="38"/>
  <c r="CJ148" i="38"/>
  <c r="CK148" i="38"/>
  <c r="CM148" i="38"/>
  <c r="CL148" i="38"/>
  <c r="AH147" i="38"/>
  <c r="E176" i="38"/>
  <c r="D177" i="38"/>
  <c r="D176" i="38" s="1"/>
  <c r="C138" i="38"/>
  <c r="BB118" i="38"/>
  <c r="C160" i="38"/>
  <c r="C220" i="38"/>
  <c r="C219" i="38" s="1"/>
  <c r="CH229" i="38"/>
  <c r="AG220" i="38"/>
  <c r="AG219" i="38" s="1"/>
  <c r="AG208" i="38" s="1"/>
  <c r="AF221" i="38"/>
  <c r="AF220" i="38" s="1"/>
  <c r="AF219" i="38" s="1"/>
  <c r="U187" i="38"/>
  <c r="BY206" i="38"/>
  <c r="C210" i="38"/>
  <c r="BA188" i="38"/>
  <c r="BA187" i="38" s="1"/>
  <c r="AY189" i="38"/>
  <c r="AY188" i="38" s="1"/>
  <c r="AX190" i="38"/>
  <c r="AX189" i="38" s="1"/>
  <c r="AX188" i="38" s="1"/>
  <c r="BJ197" i="38"/>
  <c r="BJ196" i="38" s="1"/>
  <c r="BK196" i="38"/>
  <c r="C174" i="38"/>
  <c r="P166" i="38"/>
  <c r="BD209" i="38"/>
  <c r="CM151" i="38"/>
  <c r="CA142" i="38"/>
  <c r="CD142" i="38"/>
  <c r="E153" i="38"/>
  <c r="F152" i="38"/>
  <c r="F151" i="38" s="1"/>
  <c r="BY166" i="38"/>
  <c r="M155" i="38"/>
  <c r="M154" i="38" s="1"/>
  <c r="N154" i="38"/>
  <c r="N151" i="38" s="1"/>
  <c r="BV151" i="38" s="1"/>
  <c r="V137" i="38"/>
  <c r="BW137" i="38" s="1"/>
  <c r="V151" i="38"/>
  <c r="I118" i="38"/>
  <c r="E141" i="38"/>
  <c r="F140" i="38"/>
  <c r="O156" i="38"/>
  <c r="O151" i="38" s="1"/>
  <c r="M157" i="38"/>
  <c r="M156" i="38" s="1"/>
  <c r="AI110" i="38"/>
  <c r="AI105" i="38" s="1"/>
  <c r="AI104" i="38" s="1"/>
  <c r="AX103" i="38"/>
  <c r="AX102" i="38" s="1"/>
  <c r="AX101" i="38" s="1"/>
  <c r="AY102" i="38"/>
  <c r="AY101" i="38" s="1"/>
  <c r="BW107" i="38"/>
  <c r="BU107" i="38"/>
  <c r="N106" i="38"/>
  <c r="BY107" i="38"/>
  <c r="BX107" i="38"/>
  <c r="BV107" i="38"/>
  <c r="M107" i="38"/>
  <c r="M106" i="38" s="1"/>
  <c r="BX164" i="38"/>
  <c r="H119" i="38"/>
  <c r="H118" i="38" s="1"/>
  <c r="F119" i="38"/>
  <c r="BH105" i="38"/>
  <c r="CG130" i="38"/>
  <c r="M144" i="38"/>
  <c r="AG73" i="38"/>
  <c r="E81" i="38"/>
  <c r="D81" i="38" s="1"/>
  <c r="B81" i="38" s="1"/>
  <c r="G79" i="38"/>
  <c r="F49" i="38"/>
  <c r="E50" i="38"/>
  <c r="F79" i="38"/>
  <c r="BK29" i="38"/>
  <c r="BK28" i="38" s="1"/>
  <c r="BJ30" i="38"/>
  <c r="BJ29" i="38" s="1"/>
  <c r="BJ28" i="38" s="1"/>
  <c r="C52" i="38"/>
  <c r="CD45" i="38"/>
  <c r="CC45" i="38"/>
  <c r="CB45" i="38"/>
  <c r="CA45" i="38"/>
  <c r="BZ45" i="38"/>
  <c r="O44" i="38"/>
  <c r="N79" i="38"/>
  <c r="P18" i="38"/>
  <c r="P9" i="38" s="1"/>
  <c r="P8" i="38" s="1"/>
  <c r="AJ51" i="38"/>
  <c r="AI52" i="38"/>
  <c r="AI51" i="38" s="1"/>
  <c r="AJ38" i="38"/>
  <c r="L37" i="38"/>
  <c r="BW22" i="38"/>
  <c r="BY18" i="38"/>
  <c r="BK220" i="38"/>
  <c r="BK219" i="38" s="1"/>
  <c r="BK208" i="38" s="1"/>
  <c r="BJ221" i="38"/>
  <c r="BJ220" i="38" s="1"/>
  <c r="BJ219" i="38" s="1"/>
  <c r="BJ208" i="38" s="1"/>
  <c r="AX233" i="38"/>
  <c r="CQ233" i="38" s="1"/>
  <c r="CO234" i="38"/>
  <c r="CP234" i="38"/>
  <c r="E175" i="38"/>
  <c r="F174" i="38"/>
  <c r="F171" i="38" s="1"/>
  <c r="AG176" i="38"/>
  <c r="CE177" i="38"/>
  <c r="CI177" i="38"/>
  <c r="CH177" i="38"/>
  <c r="CG177" i="38"/>
  <c r="AF177" i="38"/>
  <c r="AF176" i="38" s="1"/>
  <c r="CF177" i="38"/>
  <c r="Y119" i="38"/>
  <c r="Y118" i="38" s="1"/>
  <c r="CG229" i="38"/>
  <c r="BK233" i="38"/>
  <c r="BK232" i="38" s="1"/>
  <c r="BJ234" i="38"/>
  <c r="BJ233" i="38" s="1"/>
  <c r="BJ232" i="38" s="1"/>
  <c r="AG224" i="38"/>
  <c r="AG223" i="38" s="1"/>
  <c r="AF225" i="38"/>
  <c r="AF224" i="38" s="1"/>
  <c r="AF223" i="38" s="1"/>
  <c r="D216" i="38"/>
  <c r="B216" i="38" s="1"/>
  <c r="BB209" i="38"/>
  <c r="M211" i="38"/>
  <c r="M210" i="38" s="1"/>
  <c r="M209" i="38" s="1"/>
  <c r="M208" i="38" s="1"/>
  <c r="N210" i="38"/>
  <c r="N209" i="38" s="1"/>
  <c r="N208" i="38" s="1"/>
  <c r="BV186" i="38"/>
  <c r="BU186" i="38"/>
  <c r="M186" i="38"/>
  <c r="M185" i="38" s="1"/>
  <c r="M184" i="38" s="1"/>
  <c r="BY186" i="38"/>
  <c r="BX186" i="38"/>
  <c r="N185" i="38"/>
  <c r="BW185" i="38" s="1"/>
  <c r="AZ189" i="38"/>
  <c r="AZ188" i="38" s="1"/>
  <c r="AZ187" i="38" s="1"/>
  <c r="BK171" i="38"/>
  <c r="C223" i="38"/>
  <c r="O149" i="38"/>
  <c r="O144" i="38" s="1"/>
  <c r="M150" i="38"/>
  <c r="M149" i="38" s="1"/>
  <c r="CF167" i="38"/>
  <c r="AG166" i="38"/>
  <c r="BX169" i="38"/>
  <c r="BY169" i="38"/>
  <c r="BV169" i="38"/>
  <c r="B157" i="38"/>
  <c r="C156" i="38"/>
  <c r="B156" i="38" s="1"/>
  <c r="G151" i="38"/>
  <c r="AF170" i="38"/>
  <c r="AF169" i="38" s="1"/>
  <c r="CI131" i="38"/>
  <c r="AQ118" i="38"/>
  <c r="G128" i="38"/>
  <c r="E129" i="38"/>
  <c r="CK137" i="38"/>
  <c r="CN137" i="38"/>
  <c r="C154" i="38"/>
  <c r="CJ134" i="38"/>
  <c r="CM134" i="38"/>
  <c r="CL134" i="38"/>
  <c r="CK134" i="38"/>
  <c r="AH133" i="38"/>
  <c r="CN134" i="38"/>
  <c r="AG110" i="38"/>
  <c r="O115" i="38"/>
  <c r="CB115" i="38" s="1"/>
  <c r="CA116" i="38"/>
  <c r="BZ116" i="38"/>
  <c r="CD116" i="38"/>
  <c r="AM118" i="38"/>
  <c r="G120" i="38"/>
  <c r="G119" i="38" s="1"/>
  <c r="G118" i="38" s="1"/>
  <c r="E121" i="38"/>
  <c r="E97" i="38"/>
  <c r="F96" i="38"/>
  <c r="F95" i="38" s="1"/>
  <c r="E103" i="38"/>
  <c r="CG131" i="38"/>
  <c r="G73" i="38"/>
  <c r="AY91" i="38"/>
  <c r="AY90" i="38" s="1"/>
  <c r="N62" i="38"/>
  <c r="L104" i="38"/>
  <c r="BJ16" i="38"/>
  <c r="BJ15" i="38" s="1"/>
  <c r="BK15" i="38"/>
  <c r="AG52" i="38"/>
  <c r="AF53" i="38"/>
  <c r="AF52" i="38" s="1"/>
  <c r="CW68" i="38"/>
  <c r="BB51" i="38"/>
  <c r="BB37" i="38" s="1"/>
  <c r="R9" i="38"/>
  <c r="R8" i="38" s="1"/>
  <c r="R235" i="38" s="1"/>
  <c r="D80" i="38"/>
  <c r="D79" i="38" s="1"/>
  <c r="E79" i="38"/>
  <c r="BJ23" i="38"/>
  <c r="BJ22" i="38" s="1"/>
  <c r="BK22" i="38"/>
  <c r="AX10" i="38"/>
  <c r="AX9" i="38" s="1"/>
  <c r="AX8" i="38" s="1"/>
  <c r="CA75" i="38"/>
  <c r="BZ75" i="38"/>
  <c r="CC75" i="38"/>
  <c r="CB75" i="38"/>
  <c r="CD75" i="38"/>
  <c r="C32" i="38"/>
  <c r="C31" i="38" s="1"/>
  <c r="BW18" i="38"/>
  <c r="G18" i="38"/>
  <c r="AK9" i="38"/>
  <c r="AK8" i="38" s="1"/>
  <c r="AK235" i="38" s="1"/>
  <c r="N52" i="38"/>
  <c r="BZ62" i="38"/>
  <c r="CD62" i="38"/>
  <c r="CA62" i="38"/>
  <c r="BY33" i="38"/>
  <c r="N32" i="38"/>
  <c r="M33" i="38"/>
  <c r="M32" i="38" s="1"/>
  <c r="M31" i="38" s="1"/>
  <c r="BX33" i="38"/>
  <c r="BU33" i="38"/>
  <c r="BV33" i="38"/>
  <c r="N34" i="38"/>
  <c r="BV34" i="38" s="1"/>
  <c r="BV35" i="38"/>
  <c r="CU58" i="38"/>
  <c r="CT58" i="38"/>
  <c r="CV58" i="38"/>
  <c r="CC15" i="38"/>
  <c r="BS235" i="39" l="1"/>
  <c r="BR51" i="39"/>
  <c r="BM51" i="39"/>
  <c r="BO235" i="39"/>
  <c r="BM37" i="39"/>
  <c r="BL51" i="39"/>
  <c r="E54" i="39"/>
  <c r="BN51" i="39"/>
  <c r="C52" i="39"/>
  <c r="BF37" i="39"/>
  <c r="E53" i="39"/>
  <c r="AV51" i="39"/>
  <c r="AW235" i="39"/>
  <c r="AV37" i="39"/>
  <c r="BL235" i="40"/>
  <c r="BL235" i="39" s="1"/>
  <c r="BJ56" i="39"/>
  <c r="CU56" i="40"/>
  <c r="CT56" i="40"/>
  <c r="CV56" i="40"/>
  <c r="CX56" i="40"/>
  <c r="CW56" i="40"/>
  <c r="CU55" i="40"/>
  <c r="BJ55" i="39"/>
  <c r="CX55" i="40"/>
  <c r="D56" i="40"/>
  <c r="D56" i="39" s="1"/>
  <c r="BK51" i="40"/>
  <c r="BK51" i="39" s="1"/>
  <c r="BK52" i="39"/>
  <c r="BJ54" i="39"/>
  <c r="CX54" i="40"/>
  <c r="CW54" i="40"/>
  <c r="CT54" i="40"/>
  <c r="CV54" i="40"/>
  <c r="CU54" i="40"/>
  <c r="CW57" i="40"/>
  <c r="BJ57" i="39"/>
  <c r="CT57" i="40"/>
  <c r="BI235" i="40"/>
  <c r="BI235" i="39" s="1"/>
  <c r="H51" i="40"/>
  <c r="H52" i="39"/>
  <c r="D57" i="40"/>
  <c r="B56" i="40"/>
  <c r="B56" i="39" s="1"/>
  <c r="BC235" i="40"/>
  <c r="BC235" i="39" s="1"/>
  <c r="D55" i="40"/>
  <c r="E55" i="39"/>
  <c r="BA37" i="40"/>
  <c r="BA37" i="39" s="1"/>
  <c r="B54" i="40"/>
  <c r="B54" i="39" s="1"/>
  <c r="D54" i="39"/>
  <c r="AX51" i="40"/>
  <c r="AX52" i="39"/>
  <c r="AY51" i="40"/>
  <c r="AY51" i="39" s="1"/>
  <c r="AY52" i="39"/>
  <c r="AZ37" i="40"/>
  <c r="AZ37" i="39" s="1"/>
  <c r="F51" i="40"/>
  <c r="F52" i="39"/>
  <c r="BB37" i="40"/>
  <c r="BB37" i="39" s="1"/>
  <c r="BB51" i="39"/>
  <c r="D218" i="40"/>
  <c r="E218" i="39"/>
  <c r="AX218" i="39"/>
  <c r="CO218" i="40"/>
  <c r="CS218" i="40"/>
  <c r="CP218" i="40"/>
  <c r="CR218" i="40"/>
  <c r="CQ218" i="40"/>
  <c r="BA208" i="40"/>
  <c r="BA208" i="39" s="1"/>
  <c r="D217" i="40"/>
  <c r="E217" i="39"/>
  <c r="CP217" i="40"/>
  <c r="AX217" i="39"/>
  <c r="CQ217" i="40"/>
  <c r="CS217" i="40"/>
  <c r="CO217" i="40"/>
  <c r="CR217" i="40"/>
  <c r="CO216" i="40"/>
  <c r="AX216" i="39"/>
  <c r="CS216" i="40"/>
  <c r="CR216" i="40"/>
  <c r="CQ216" i="40"/>
  <c r="CP216" i="40"/>
  <c r="E216" i="39"/>
  <c r="D216" i="40"/>
  <c r="E215" i="39"/>
  <c r="AZ210" i="39"/>
  <c r="B215" i="40"/>
  <c r="B215" i="39" s="1"/>
  <c r="D215" i="39"/>
  <c r="D214" i="39"/>
  <c r="B214" i="40"/>
  <c r="B214" i="39" s="1"/>
  <c r="AX214" i="39"/>
  <c r="CR214" i="40"/>
  <c r="CQ214" i="40"/>
  <c r="CO214" i="40"/>
  <c r="CP214" i="40"/>
  <c r="CS214" i="40"/>
  <c r="B212" i="40"/>
  <c r="B212" i="39" s="1"/>
  <c r="D212" i="39"/>
  <c r="G209" i="40"/>
  <c r="G210" i="39"/>
  <c r="H209" i="40"/>
  <c r="H210" i="39"/>
  <c r="BG235" i="40"/>
  <c r="BG235" i="39" s="1"/>
  <c r="F209" i="40"/>
  <c r="F210" i="39"/>
  <c r="AY209" i="40"/>
  <c r="AY210" i="39"/>
  <c r="AZ208" i="40"/>
  <c r="AZ208" i="39" s="1"/>
  <c r="AZ209" i="39"/>
  <c r="AJ118" i="40"/>
  <c r="AJ118" i="39" s="1"/>
  <c r="G118" i="40"/>
  <c r="G118" i="39" s="1"/>
  <c r="G144" i="39"/>
  <c r="AL235" i="40"/>
  <c r="AL235" i="39" s="1"/>
  <c r="CK144" i="40"/>
  <c r="AH144" i="39"/>
  <c r="H105" i="40"/>
  <c r="Y104" i="40"/>
  <c r="Y104" i="39" s="1"/>
  <c r="Y105" i="39"/>
  <c r="P105" i="39"/>
  <c r="B114" i="40"/>
  <c r="B114" i="39" s="1"/>
  <c r="D114" i="39"/>
  <c r="F104" i="40"/>
  <c r="F104" i="39" s="1"/>
  <c r="F105" i="39"/>
  <c r="Q235" i="40"/>
  <c r="Q235" i="39" s="1"/>
  <c r="M105" i="40"/>
  <c r="M110" i="39"/>
  <c r="H167" i="39"/>
  <c r="H166" i="40"/>
  <c r="F166" i="40"/>
  <c r="F166" i="39" s="1"/>
  <c r="F167" i="39"/>
  <c r="CI166" i="40"/>
  <c r="AG166" i="39"/>
  <c r="AI166" i="40"/>
  <c r="AI167" i="39"/>
  <c r="H38" i="39"/>
  <c r="CD38" i="40"/>
  <c r="M44" i="40"/>
  <c r="M44" i="39" s="1"/>
  <c r="F38" i="40"/>
  <c r="F38" i="39" s="1"/>
  <c r="F44" i="39"/>
  <c r="P37" i="40"/>
  <c r="P37" i="39" s="1"/>
  <c r="P38" i="39"/>
  <c r="I223" i="39"/>
  <c r="I222" i="40"/>
  <c r="BW222" i="40"/>
  <c r="V222" i="39"/>
  <c r="G223" i="40"/>
  <c r="G224" i="39"/>
  <c r="E223" i="40"/>
  <c r="E223" i="39" s="1"/>
  <c r="E224" i="39"/>
  <c r="BV222" i="40"/>
  <c r="N222" i="39"/>
  <c r="D224" i="40"/>
  <c r="D225" i="39"/>
  <c r="M223" i="40"/>
  <c r="M224" i="39"/>
  <c r="P223" i="40"/>
  <c r="P224" i="39"/>
  <c r="S235" i="40"/>
  <c r="S235" i="39" s="1"/>
  <c r="R235" i="40"/>
  <c r="R235" i="39" s="1"/>
  <c r="F187" i="40"/>
  <c r="CA181" i="40"/>
  <c r="CC181" i="40"/>
  <c r="CD181" i="40"/>
  <c r="BZ181" i="40"/>
  <c r="CB181" i="40"/>
  <c r="BV151" i="40"/>
  <c r="BW151" i="40"/>
  <c r="BY151" i="40"/>
  <c r="BX151" i="40"/>
  <c r="BU151" i="40"/>
  <c r="M38" i="40"/>
  <c r="M38" i="39" s="1"/>
  <c r="CF119" i="40"/>
  <c r="CE119" i="40"/>
  <c r="CH119" i="40"/>
  <c r="CI119" i="40"/>
  <c r="CG119" i="40"/>
  <c r="BV9" i="40"/>
  <c r="BU9" i="40"/>
  <c r="BX9" i="40"/>
  <c r="BY9" i="40"/>
  <c r="CA9" i="40"/>
  <c r="O8" i="40"/>
  <c r="CD9" i="40"/>
  <c r="CC9" i="40"/>
  <c r="BZ9" i="40"/>
  <c r="CB9" i="40"/>
  <c r="J235" i="40"/>
  <c r="CA38" i="40"/>
  <c r="O37" i="40"/>
  <c r="CB38" i="40"/>
  <c r="BV51" i="40"/>
  <c r="BY51" i="40"/>
  <c r="BY181" i="40"/>
  <c r="BW181" i="40"/>
  <c r="BV181" i="40"/>
  <c r="BU181" i="40"/>
  <c r="BX181" i="40"/>
  <c r="B224" i="40"/>
  <c r="B224" i="39" s="1"/>
  <c r="C223" i="40"/>
  <c r="C119" i="40"/>
  <c r="CT62" i="40"/>
  <c r="BM235" i="40"/>
  <c r="CE130" i="40"/>
  <c r="CG130" i="40"/>
  <c r="CF130" i="40"/>
  <c r="CH130" i="40"/>
  <c r="CI130" i="40"/>
  <c r="CA49" i="40"/>
  <c r="CB49" i="40"/>
  <c r="CD49" i="40"/>
  <c r="CC49" i="40"/>
  <c r="BZ49" i="40"/>
  <c r="C9" i="40"/>
  <c r="BP104" i="40"/>
  <c r="BV169" i="40"/>
  <c r="BU169" i="40"/>
  <c r="N166" i="40"/>
  <c r="BY169" i="40"/>
  <c r="BX169" i="40"/>
  <c r="BX119" i="40"/>
  <c r="BR222" i="40"/>
  <c r="BW119" i="40"/>
  <c r="V118" i="40"/>
  <c r="CJ171" i="40"/>
  <c r="E152" i="40"/>
  <c r="D153" i="40"/>
  <c r="CB37" i="40"/>
  <c r="AJ235" i="40"/>
  <c r="AJ235" i="39" s="1"/>
  <c r="E142" i="40"/>
  <c r="D143" i="40"/>
  <c r="E22" i="40"/>
  <c r="D23" i="40"/>
  <c r="O28" i="40"/>
  <c r="CA29" i="40"/>
  <c r="BZ29" i="40"/>
  <c r="CD29" i="40"/>
  <c r="CB29" i="40"/>
  <c r="CC29" i="40"/>
  <c r="CC118" i="40"/>
  <c r="CL144" i="40"/>
  <c r="BU51" i="40"/>
  <c r="AP235" i="40"/>
  <c r="AP235" i="39" s="1"/>
  <c r="E145" i="40"/>
  <c r="D146" i="40"/>
  <c r="CA34" i="40"/>
  <c r="BZ34" i="40"/>
  <c r="CC34" i="40"/>
  <c r="CB34" i="40"/>
  <c r="D165" i="40"/>
  <c r="E164" i="40"/>
  <c r="BV44" i="40"/>
  <c r="BU44" i="40"/>
  <c r="BX44" i="40"/>
  <c r="BY44" i="40"/>
  <c r="CA25" i="40"/>
  <c r="CC25" i="40"/>
  <c r="CB25" i="40"/>
  <c r="CD25" i="40"/>
  <c r="C105" i="40"/>
  <c r="AH151" i="40"/>
  <c r="CN152" i="40"/>
  <c r="CL152" i="40"/>
  <c r="CK152" i="40"/>
  <c r="CM152" i="40"/>
  <c r="CJ152" i="40"/>
  <c r="C166" i="40"/>
  <c r="BW51" i="40"/>
  <c r="C137" i="40"/>
  <c r="B138" i="40"/>
  <c r="AY9" i="40"/>
  <c r="AY8" i="40" s="1"/>
  <c r="CC38" i="40"/>
  <c r="F151" i="40"/>
  <c r="CA116" i="40"/>
  <c r="O115" i="40"/>
  <c r="CD116" i="40"/>
  <c r="BZ116" i="40"/>
  <c r="CB116" i="40"/>
  <c r="CC116" i="40"/>
  <c r="E167" i="40"/>
  <c r="D168" i="40"/>
  <c r="D168" i="39" s="1"/>
  <c r="BU222" i="40"/>
  <c r="CP234" i="40"/>
  <c r="AX233" i="40"/>
  <c r="CO234" i="40"/>
  <c r="CQ234" i="40"/>
  <c r="CS234" i="40"/>
  <c r="CR234" i="40"/>
  <c r="AS235" i="40"/>
  <c r="AS235" i="39" s="1"/>
  <c r="CN144" i="40"/>
  <c r="BV116" i="40"/>
  <c r="N115" i="40"/>
  <c r="BW116" i="40"/>
  <c r="BY116" i="40"/>
  <c r="BU116" i="40"/>
  <c r="BX116" i="40"/>
  <c r="F144" i="40"/>
  <c r="CF171" i="40"/>
  <c r="CH171" i="40"/>
  <c r="CE171" i="40"/>
  <c r="AX105" i="40"/>
  <c r="AX104" i="40" s="1"/>
  <c r="Y235" i="40"/>
  <c r="Y235" i="39" s="1"/>
  <c r="C130" i="40"/>
  <c r="CD51" i="40"/>
  <c r="CM137" i="40"/>
  <c r="CK137" i="40"/>
  <c r="CJ137" i="40"/>
  <c r="B139" i="40"/>
  <c r="AX9" i="40"/>
  <c r="AX8" i="40" s="1"/>
  <c r="CF156" i="40"/>
  <c r="CH156" i="40"/>
  <c r="CG156" i="40"/>
  <c r="CE156" i="40"/>
  <c r="CI156" i="40"/>
  <c r="AG151" i="40"/>
  <c r="CX62" i="40"/>
  <c r="CC189" i="40"/>
  <c r="CA189" i="40"/>
  <c r="BZ189" i="40"/>
  <c r="O188" i="40"/>
  <c r="CD189" i="40"/>
  <c r="CB189" i="40"/>
  <c r="BV130" i="40"/>
  <c r="BX130" i="40"/>
  <c r="BU130" i="40"/>
  <c r="BY130" i="40"/>
  <c r="C188" i="40"/>
  <c r="D211" i="40"/>
  <c r="D211" i="39" s="1"/>
  <c r="E210" i="40"/>
  <c r="CF230" i="40"/>
  <c r="AG229" i="40"/>
  <c r="CI230" i="40"/>
  <c r="CH230" i="40"/>
  <c r="CG230" i="40"/>
  <c r="CE230" i="40"/>
  <c r="CD118" i="40"/>
  <c r="BY18" i="40"/>
  <c r="BV18" i="40"/>
  <c r="BU18" i="40"/>
  <c r="BX18" i="40"/>
  <c r="BW18" i="40"/>
  <c r="C90" i="40"/>
  <c r="AG187" i="40"/>
  <c r="D161" i="40"/>
  <c r="E160" i="40"/>
  <c r="CA219" i="40"/>
  <c r="BZ219" i="40"/>
  <c r="CB219" i="40"/>
  <c r="CD219" i="40"/>
  <c r="CC219" i="40"/>
  <c r="E102" i="40"/>
  <c r="E101" i="40" s="1"/>
  <c r="D103" i="40"/>
  <c r="E149" i="40"/>
  <c r="D150" i="40"/>
  <c r="E62" i="40"/>
  <c r="CG158" i="40"/>
  <c r="CF158" i="40"/>
  <c r="CE158" i="40"/>
  <c r="CH158" i="40"/>
  <c r="CI158" i="40"/>
  <c r="C209" i="40"/>
  <c r="C209" i="39" s="1"/>
  <c r="CF124" i="40"/>
  <c r="CI124" i="40"/>
  <c r="CH124" i="40"/>
  <c r="CG124" i="40"/>
  <c r="CE124" i="40"/>
  <c r="CD196" i="40"/>
  <c r="CA196" i="40"/>
  <c r="CC196" i="40"/>
  <c r="CB196" i="40"/>
  <c r="BZ196" i="40"/>
  <c r="M79" i="40"/>
  <c r="M51" i="40" s="1"/>
  <c r="C151" i="40"/>
  <c r="BV119" i="40"/>
  <c r="E52" i="40"/>
  <c r="D53" i="40"/>
  <c r="AV208" i="40"/>
  <c r="BZ118" i="40"/>
  <c r="D175" i="40"/>
  <c r="E174" i="40"/>
  <c r="E171" i="40" s="1"/>
  <c r="CV53" i="40"/>
  <c r="CU53" i="40"/>
  <c r="BJ52" i="40"/>
  <c r="CW53" i="40"/>
  <c r="CT53" i="40"/>
  <c r="CX53" i="40"/>
  <c r="M119" i="40"/>
  <c r="M118" i="40" s="1"/>
  <c r="E32" i="40"/>
  <c r="E31" i="40" s="1"/>
  <c r="D33" i="40"/>
  <c r="BV31" i="40"/>
  <c r="BX31" i="40"/>
  <c r="BW31" i="40"/>
  <c r="BZ38" i="40"/>
  <c r="CK119" i="40"/>
  <c r="CJ119" i="40"/>
  <c r="CN119" i="40"/>
  <c r="BX222" i="40"/>
  <c r="N38" i="40"/>
  <c r="N38" i="39" s="1"/>
  <c r="CA106" i="40"/>
  <c r="CC106" i="40"/>
  <c r="O105" i="40"/>
  <c r="CD106" i="40"/>
  <c r="BZ106" i="40"/>
  <c r="CB106" i="40"/>
  <c r="AF105" i="40"/>
  <c r="AF104" i="40" s="1"/>
  <c r="D182" i="40"/>
  <c r="D181" i="40" s="1"/>
  <c r="B183" i="40"/>
  <c r="B182" i="40" s="1"/>
  <c r="B181" i="40" s="1"/>
  <c r="D136" i="40"/>
  <c r="E135" i="40"/>
  <c r="CA101" i="40"/>
  <c r="CB101" i="40"/>
  <c r="BZ101" i="40"/>
  <c r="CC101" i="40"/>
  <c r="BU205" i="40"/>
  <c r="E73" i="40"/>
  <c r="D74" i="40"/>
  <c r="G51" i="40"/>
  <c r="AF144" i="40"/>
  <c r="BJ118" i="40"/>
  <c r="O202" i="40"/>
  <c r="CA203" i="40"/>
  <c r="BZ203" i="40"/>
  <c r="CC203" i="40"/>
  <c r="CD203" i="40"/>
  <c r="CB203" i="40"/>
  <c r="D132" i="40"/>
  <c r="E131" i="40"/>
  <c r="CA51" i="40"/>
  <c r="CB51" i="40"/>
  <c r="D148" i="40"/>
  <c r="D148" i="39" s="1"/>
  <c r="E147" i="40"/>
  <c r="E147" i="39" s="1"/>
  <c r="CA31" i="40"/>
  <c r="CD31" i="40"/>
  <c r="BJ90" i="40"/>
  <c r="CU91" i="40"/>
  <c r="CT91" i="40"/>
  <c r="CW91" i="40"/>
  <c r="CV91" i="40"/>
  <c r="CX91" i="40"/>
  <c r="CP212" i="40"/>
  <c r="CS212" i="40"/>
  <c r="CO212" i="40"/>
  <c r="CR212" i="40"/>
  <c r="AX210" i="40"/>
  <c r="AX210" i="39" s="1"/>
  <c r="CQ212" i="40"/>
  <c r="T235" i="40"/>
  <c r="T235" i="39" s="1"/>
  <c r="AN235" i="40"/>
  <c r="AN235" i="39" s="1"/>
  <c r="CA79" i="40"/>
  <c r="BZ79" i="40"/>
  <c r="CD79" i="40"/>
  <c r="CC79" i="40"/>
  <c r="CB79" i="40"/>
  <c r="AF151" i="40"/>
  <c r="C25" i="40"/>
  <c r="CA98" i="40"/>
  <c r="CC98" i="40"/>
  <c r="CD98" i="40"/>
  <c r="D124" i="40"/>
  <c r="B124" i="40" s="1"/>
  <c r="B125" i="40"/>
  <c r="CV38" i="40"/>
  <c r="BP37" i="40"/>
  <c r="E126" i="40"/>
  <c r="D127" i="40"/>
  <c r="BW106" i="40"/>
  <c r="BV106" i="40"/>
  <c r="N105" i="40"/>
  <c r="N105" i="39" s="1"/>
  <c r="BX106" i="40"/>
  <c r="BY106" i="40"/>
  <c r="BU106" i="40"/>
  <c r="G38" i="40"/>
  <c r="BY205" i="40"/>
  <c r="C28" i="40"/>
  <c r="B28" i="40" s="1"/>
  <c r="B29" i="40"/>
  <c r="CX38" i="40"/>
  <c r="BR37" i="40"/>
  <c r="BR37" i="39" s="1"/>
  <c r="BW101" i="40"/>
  <c r="CD37" i="40"/>
  <c r="E140" i="40"/>
  <c r="E137" i="40" s="1"/>
  <c r="D141" i="40"/>
  <c r="D231" i="40"/>
  <c r="E230" i="40"/>
  <c r="E229" i="40" s="1"/>
  <c r="BV184" i="40"/>
  <c r="BU184" i="40"/>
  <c r="BY184" i="40"/>
  <c r="AE235" i="40"/>
  <c r="E162" i="40"/>
  <c r="D163" i="40"/>
  <c r="BF208" i="40"/>
  <c r="BF208" i="39" s="1"/>
  <c r="AM235" i="40"/>
  <c r="AM235" i="39" s="1"/>
  <c r="N188" i="40"/>
  <c r="BV189" i="40"/>
  <c r="BU189" i="40"/>
  <c r="BY189" i="40"/>
  <c r="BX189" i="40"/>
  <c r="BV196" i="40"/>
  <c r="BU196" i="40"/>
  <c r="BY196" i="40"/>
  <c r="BX196" i="40"/>
  <c r="BJ105" i="40"/>
  <c r="CV105" i="40" s="1"/>
  <c r="CU106" i="40"/>
  <c r="CX106" i="40"/>
  <c r="CT106" i="40"/>
  <c r="E189" i="40"/>
  <c r="E188" i="40" s="1"/>
  <c r="D190" i="40"/>
  <c r="CU227" i="40"/>
  <c r="BJ226" i="40"/>
  <c r="CT227" i="40"/>
  <c r="CW227" i="40"/>
  <c r="CV227" i="40"/>
  <c r="D234" i="40"/>
  <c r="E233" i="40"/>
  <c r="E232" i="40" s="1"/>
  <c r="E196" i="40"/>
  <c r="D197" i="40"/>
  <c r="AA235" i="40"/>
  <c r="AA235" i="39" s="1"/>
  <c r="CD8" i="40"/>
  <c r="BZ31" i="40"/>
  <c r="CK166" i="40"/>
  <c r="CL166" i="40"/>
  <c r="CJ166" i="40"/>
  <c r="CM166" i="40"/>
  <c r="CN166" i="40"/>
  <c r="E227" i="40"/>
  <c r="E226" i="40" s="1"/>
  <c r="E222" i="40" s="1"/>
  <c r="E222" i="39" s="1"/>
  <c r="D228" i="40"/>
  <c r="BK38" i="40"/>
  <c r="E99" i="40"/>
  <c r="E98" i="40" s="1"/>
  <c r="D100" i="40"/>
  <c r="CB118" i="40"/>
  <c r="B62" i="40"/>
  <c r="BV205" i="40"/>
  <c r="BX205" i="40"/>
  <c r="C144" i="40"/>
  <c r="BY119" i="40"/>
  <c r="AJ37" i="40"/>
  <c r="AQ235" i="40"/>
  <c r="AQ235" i="39" s="1"/>
  <c r="Z235" i="40"/>
  <c r="Z235" i="39" s="1"/>
  <c r="D27" i="40"/>
  <c r="E26" i="40"/>
  <c r="E25" i="40" s="1"/>
  <c r="BV95" i="40"/>
  <c r="BU95" i="40"/>
  <c r="BX95" i="40"/>
  <c r="E133" i="40"/>
  <c r="D134" i="40"/>
  <c r="D10" i="40"/>
  <c r="B11" i="40"/>
  <c r="B10" i="40" s="1"/>
  <c r="AR235" i="40"/>
  <c r="AR235" i="39" s="1"/>
  <c r="AF9" i="40"/>
  <c r="AF8" i="40" s="1"/>
  <c r="CU39" i="40"/>
  <c r="BJ38" i="40"/>
  <c r="BV162" i="40"/>
  <c r="BW162" i="40"/>
  <c r="BY162" i="40"/>
  <c r="BU162" i="40"/>
  <c r="BX162" i="40"/>
  <c r="E185" i="40"/>
  <c r="E184" i="40" s="1"/>
  <c r="D186" i="40"/>
  <c r="D159" i="40"/>
  <c r="E158" i="40"/>
  <c r="AG144" i="40"/>
  <c r="AG144" i="39" s="1"/>
  <c r="CF145" i="40"/>
  <c r="CI145" i="40"/>
  <c r="CG145" i="40"/>
  <c r="CE145" i="40"/>
  <c r="CH145" i="40"/>
  <c r="D123" i="40"/>
  <c r="E122" i="40"/>
  <c r="D62" i="40"/>
  <c r="B63" i="40"/>
  <c r="D221" i="40"/>
  <c r="E220" i="40"/>
  <c r="E219" i="40" s="1"/>
  <c r="CG122" i="40"/>
  <c r="CI122" i="40"/>
  <c r="CH122" i="40"/>
  <c r="CF122" i="40"/>
  <c r="CE122" i="40"/>
  <c r="D129" i="40"/>
  <c r="E128" i="40"/>
  <c r="CK133" i="40"/>
  <c r="CN133" i="40"/>
  <c r="CL133" i="40"/>
  <c r="CJ133" i="40"/>
  <c r="AH130" i="40"/>
  <c r="CM133" i="40"/>
  <c r="BW189" i="40"/>
  <c r="CU62" i="40"/>
  <c r="CV62" i="40"/>
  <c r="U235" i="40"/>
  <c r="U235" i="39" s="1"/>
  <c r="CC8" i="40"/>
  <c r="BV73" i="40"/>
  <c r="BU73" i="40"/>
  <c r="BY73" i="40"/>
  <c r="BX73" i="40"/>
  <c r="CA95" i="40"/>
  <c r="CC95" i="40"/>
  <c r="CD95" i="40"/>
  <c r="BZ95" i="40"/>
  <c r="AY137" i="40"/>
  <c r="AY118" i="40" s="1"/>
  <c r="E9" i="40"/>
  <c r="D50" i="40"/>
  <c r="E49" i="40"/>
  <c r="CF140" i="40"/>
  <c r="CG140" i="40"/>
  <c r="CI140" i="40"/>
  <c r="CH140" i="40"/>
  <c r="CE140" i="40"/>
  <c r="AG137" i="40"/>
  <c r="AG8" i="40"/>
  <c r="BH37" i="40"/>
  <c r="D111" i="40"/>
  <c r="E110" i="40"/>
  <c r="E110" i="39" s="1"/>
  <c r="D80" i="40"/>
  <c r="E79" i="40"/>
  <c r="E203" i="40"/>
  <c r="E202" i="40" s="1"/>
  <c r="D204" i="40"/>
  <c r="CF178" i="40"/>
  <c r="CI178" i="40"/>
  <c r="CE178" i="40"/>
  <c r="C178" i="40"/>
  <c r="B178" i="40" s="1"/>
  <c r="B179" i="40"/>
  <c r="CW106" i="40"/>
  <c r="D92" i="40"/>
  <c r="E91" i="40"/>
  <c r="E90" i="40" s="1"/>
  <c r="C38" i="40"/>
  <c r="E96" i="40"/>
  <c r="E95" i="40" s="1"/>
  <c r="D97" i="40"/>
  <c r="BW188" i="40"/>
  <c r="V187" i="40"/>
  <c r="AF51" i="40"/>
  <c r="AF37" i="40" s="1"/>
  <c r="BB208" i="40"/>
  <c r="BY31" i="40"/>
  <c r="BY222" i="40"/>
  <c r="AX137" i="40"/>
  <c r="D107" i="40"/>
  <c r="E106" i="40"/>
  <c r="E105" i="40" s="1"/>
  <c r="CN171" i="40"/>
  <c r="CD34" i="40"/>
  <c r="C171" i="40"/>
  <c r="B172" i="40"/>
  <c r="C51" i="40"/>
  <c r="V8" i="40"/>
  <c r="BW9" i="40"/>
  <c r="CT39" i="40"/>
  <c r="E18" i="40"/>
  <c r="D19" i="40"/>
  <c r="D39" i="40"/>
  <c r="B40" i="40"/>
  <c r="B39" i="40" s="1"/>
  <c r="BY101" i="40"/>
  <c r="B180" i="40"/>
  <c r="BN104" i="40"/>
  <c r="CW105" i="40"/>
  <c r="AY188" i="40"/>
  <c r="AY187" i="40" s="1"/>
  <c r="CF166" i="40"/>
  <c r="CG166" i="40"/>
  <c r="CE166" i="40"/>
  <c r="CH166" i="40"/>
  <c r="AK235" i="40"/>
  <c r="AK235" i="39" s="1"/>
  <c r="CK149" i="40"/>
  <c r="CL149" i="40"/>
  <c r="CN149" i="40"/>
  <c r="CJ149" i="40"/>
  <c r="CM149" i="40"/>
  <c r="E44" i="40"/>
  <c r="D45" i="40"/>
  <c r="D45" i="39" s="1"/>
  <c r="AG51" i="40"/>
  <c r="AG37" i="40" s="1"/>
  <c r="CM144" i="40"/>
  <c r="BV79" i="40"/>
  <c r="BU79" i="40"/>
  <c r="BY79" i="40"/>
  <c r="BX79" i="40"/>
  <c r="E120" i="40"/>
  <c r="D121" i="40"/>
  <c r="CA137" i="40"/>
  <c r="CB137" i="40"/>
  <c r="CC137" i="40"/>
  <c r="BZ137" i="40"/>
  <c r="CD137" i="40"/>
  <c r="CC18" i="40"/>
  <c r="CA18" i="40"/>
  <c r="BZ18" i="40"/>
  <c r="CD18" i="40"/>
  <c r="CB18" i="40"/>
  <c r="BV26" i="40"/>
  <c r="N25" i="40"/>
  <c r="BU26" i="40"/>
  <c r="BX26" i="40"/>
  <c r="BW26" i="40"/>
  <c r="BY26" i="40"/>
  <c r="E176" i="40"/>
  <c r="D177" i="40"/>
  <c r="E35" i="40"/>
  <c r="E34" i="40" s="1"/>
  <c r="D36" i="40"/>
  <c r="E154" i="40"/>
  <c r="D155" i="40"/>
  <c r="BK9" i="40"/>
  <c r="BK8" i="40" s="1"/>
  <c r="B173" i="40"/>
  <c r="BW73" i="40"/>
  <c r="G105" i="40"/>
  <c r="BD208" i="40"/>
  <c r="BD208" i="39" s="1"/>
  <c r="BU101" i="40"/>
  <c r="AX119" i="40"/>
  <c r="AX118" i="40" s="1"/>
  <c r="CJ144" i="40"/>
  <c r="X235" i="40"/>
  <c r="CB8" i="40"/>
  <c r="AX188" i="40"/>
  <c r="AX187" i="40" s="1"/>
  <c r="BV202" i="40"/>
  <c r="BX202" i="40"/>
  <c r="BU202" i="40"/>
  <c r="BW202" i="40"/>
  <c r="BY202" i="40"/>
  <c r="AV235" i="38"/>
  <c r="CA151" i="38"/>
  <c r="CD151" i="38"/>
  <c r="CC151" i="38"/>
  <c r="BZ151" i="38"/>
  <c r="CB151" i="38"/>
  <c r="CD79" i="38"/>
  <c r="BZ79" i="38"/>
  <c r="CA79" i="38"/>
  <c r="CC79" i="38"/>
  <c r="CB79" i="38"/>
  <c r="BV106" i="38"/>
  <c r="N105" i="38"/>
  <c r="BW106" i="38"/>
  <c r="BY106" i="38"/>
  <c r="BX106" i="38"/>
  <c r="BU106" i="38"/>
  <c r="AF144" i="38"/>
  <c r="E206" i="38"/>
  <c r="E205" i="38" s="1"/>
  <c r="D207" i="38"/>
  <c r="E26" i="38"/>
  <c r="E25" i="38" s="1"/>
  <c r="D27" i="38"/>
  <c r="BV119" i="38"/>
  <c r="N118" i="38"/>
  <c r="BU118" i="38" s="1"/>
  <c r="BU119" i="38"/>
  <c r="BX119" i="38"/>
  <c r="BY119" i="38"/>
  <c r="BM235" i="38"/>
  <c r="CK126" i="38"/>
  <c r="CJ126" i="38"/>
  <c r="CN126" i="38"/>
  <c r="CM126" i="38"/>
  <c r="CL126" i="38"/>
  <c r="AF119" i="38"/>
  <c r="CR211" i="38"/>
  <c r="CP211" i="38"/>
  <c r="CO211" i="38"/>
  <c r="AX210" i="38"/>
  <c r="CQ211" i="38"/>
  <c r="CS211" i="38"/>
  <c r="AD235" i="38"/>
  <c r="O98" i="38"/>
  <c r="CA99" i="38"/>
  <c r="CB99" i="38"/>
  <c r="BZ99" i="38"/>
  <c r="CC99" i="38"/>
  <c r="CD99" i="38"/>
  <c r="AS235" i="38"/>
  <c r="BH222" i="38"/>
  <c r="CK151" i="38"/>
  <c r="CN151" i="38"/>
  <c r="M9" i="38"/>
  <c r="M8" i="38" s="1"/>
  <c r="BV25" i="38"/>
  <c r="BY25" i="38"/>
  <c r="BU25" i="38"/>
  <c r="BX25" i="38"/>
  <c r="AG137" i="38"/>
  <c r="CF138" i="38"/>
  <c r="CH138" i="38"/>
  <c r="CI138" i="38"/>
  <c r="CG138" i="38"/>
  <c r="CE138" i="38"/>
  <c r="N31" i="38"/>
  <c r="BY32" i="38"/>
  <c r="BV32" i="38"/>
  <c r="BX32" i="38"/>
  <c r="BW32" i="38"/>
  <c r="BU32" i="38"/>
  <c r="BR37" i="38"/>
  <c r="AH119" i="38"/>
  <c r="CK176" i="38"/>
  <c r="CJ176" i="38"/>
  <c r="CL176" i="38"/>
  <c r="CN176" i="38"/>
  <c r="CM176" i="38"/>
  <c r="CA49" i="38"/>
  <c r="BZ49" i="38"/>
  <c r="CD49" i="38"/>
  <c r="CB49" i="38"/>
  <c r="CC49" i="38"/>
  <c r="P37" i="38"/>
  <c r="P235" i="38" s="1"/>
  <c r="BV222" i="38"/>
  <c r="CK156" i="38"/>
  <c r="CJ156" i="38"/>
  <c r="CM156" i="38"/>
  <c r="CL156" i="38"/>
  <c r="CN156" i="38"/>
  <c r="AF151" i="38"/>
  <c r="D190" i="38"/>
  <c r="E189" i="38"/>
  <c r="BK222" i="38"/>
  <c r="E182" i="38"/>
  <c r="E181" i="38" s="1"/>
  <c r="D183" i="38"/>
  <c r="CA10" i="38"/>
  <c r="O9" i="38"/>
  <c r="BZ10" i="38"/>
  <c r="CC10" i="38"/>
  <c r="CD10" i="38"/>
  <c r="CB10" i="38"/>
  <c r="O90" i="38"/>
  <c r="CA91" i="38"/>
  <c r="CC91" i="38"/>
  <c r="BZ91" i="38"/>
  <c r="CB91" i="38"/>
  <c r="CD91" i="38"/>
  <c r="C178" i="38"/>
  <c r="BX44" i="38"/>
  <c r="BV44" i="38"/>
  <c r="BU44" i="38"/>
  <c r="BY44" i="38"/>
  <c r="O51" i="38"/>
  <c r="C51" i="38"/>
  <c r="AX187" i="38"/>
  <c r="O31" i="38"/>
  <c r="CA32" i="38"/>
  <c r="CD32" i="38"/>
  <c r="CC32" i="38"/>
  <c r="CB32" i="38"/>
  <c r="BZ32" i="38"/>
  <c r="E145" i="38"/>
  <c r="D146" i="38"/>
  <c r="BV73" i="38"/>
  <c r="BY73" i="38"/>
  <c r="BX73" i="38"/>
  <c r="BU73" i="38"/>
  <c r="D186" i="38"/>
  <c r="E185" i="38"/>
  <c r="E184" i="38" s="1"/>
  <c r="BR104" i="38"/>
  <c r="AH144" i="38"/>
  <c r="CJ145" i="38"/>
  <c r="CL145" i="38"/>
  <c r="CK145" i="38"/>
  <c r="CN145" i="38"/>
  <c r="CM145" i="38"/>
  <c r="CA219" i="38"/>
  <c r="CC219" i="38"/>
  <c r="CB219" i="38"/>
  <c r="BZ219" i="38"/>
  <c r="CD219" i="38"/>
  <c r="G51" i="38"/>
  <c r="G37" i="38" s="1"/>
  <c r="BF222" i="38"/>
  <c r="AX118" i="38"/>
  <c r="K235" i="38"/>
  <c r="BY62" i="38"/>
  <c r="BV62" i="38"/>
  <c r="BU62" i="38"/>
  <c r="BX62" i="38"/>
  <c r="E128" i="38"/>
  <c r="D129" i="38"/>
  <c r="CF166" i="38"/>
  <c r="CH166" i="38"/>
  <c r="CG166" i="38"/>
  <c r="AY187" i="38"/>
  <c r="V187" i="38"/>
  <c r="BW9" i="38"/>
  <c r="V8" i="38"/>
  <c r="D91" i="38"/>
  <c r="D90" i="38" s="1"/>
  <c r="B92" i="38"/>
  <c r="D170" i="38"/>
  <c r="E169" i="38"/>
  <c r="AX51" i="38"/>
  <c r="B79" i="38"/>
  <c r="BN222" i="38"/>
  <c r="C151" i="38"/>
  <c r="D40" i="38"/>
  <c r="E39" i="38"/>
  <c r="O95" i="38"/>
  <c r="BZ96" i="38"/>
  <c r="CD96" i="38"/>
  <c r="CA96" i="38"/>
  <c r="CC96" i="38"/>
  <c r="CB96" i="38"/>
  <c r="BW44" i="38"/>
  <c r="AH130" i="38"/>
  <c r="CK131" i="38"/>
  <c r="CJ131" i="38"/>
  <c r="CL131" i="38"/>
  <c r="CM131" i="38"/>
  <c r="CN131" i="38"/>
  <c r="D123" i="38"/>
  <c r="E122" i="38"/>
  <c r="BW184" i="38"/>
  <c r="N8" i="38"/>
  <c r="BU8" i="38" s="1"/>
  <c r="E124" i="38"/>
  <c r="D125" i="38"/>
  <c r="AJ37" i="38"/>
  <c r="E152" i="38"/>
  <c r="D153" i="38"/>
  <c r="AG105" i="38"/>
  <c r="AG104" i="38" s="1"/>
  <c r="F137" i="38"/>
  <c r="BV160" i="38"/>
  <c r="BU160" i="38"/>
  <c r="BY160" i="38"/>
  <c r="BX160" i="38"/>
  <c r="E126" i="38"/>
  <c r="D127" i="38"/>
  <c r="CF124" i="38"/>
  <c r="CI124" i="38"/>
  <c r="CH124" i="38"/>
  <c r="CE124" i="38"/>
  <c r="CG124" i="38"/>
  <c r="B80" i="38"/>
  <c r="D111" i="38"/>
  <c r="E110" i="38"/>
  <c r="AP235" i="38"/>
  <c r="BW51" i="38"/>
  <c r="D224" i="38"/>
  <c r="B225" i="38"/>
  <c r="CA202" i="38"/>
  <c r="CB202" i="38"/>
  <c r="BZ202" i="38"/>
  <c r="CD202" i="38"/>
  <c r="E15" i="38"/>
  <c r="D16" i="38"/>
  <c r="F208" i="38"/>
  <c r="V118" i="38"/>
  <c r="O208" i="38"/>
  <c r="D163" i="38"/>
  <c r="E162" i="38"/>
  <c r="E9" i="38"/>
  <c r="BD222" i="38"/>
  <c r="D172" i="38"/>
  <c r="B173" i="38"/>
  <c r="BJ62" i="38"/>
  <c r="CU63" i="38"/>
  <c r="CX63" i="38"/>
  <c r="CW63" i="38"/>
  <c r="CV63" i="38"/>
  <c r="CT63" i="38"/>
  <c r="BK118" i="38"/>
  <c r="E227" i="38"/>
  <c r="E226" i="38" s="1"/>
  <c r="D228" i="38"/>
  <c r="N51" i="38"/>
  <c r="BY52" i="38"/>
  <c r="BX52" i="38"/>
  <c r="BV52" i="38"/>
  <c r="BU52" i="38"/>
  <c r="CD115" i="38"/>
  <c r="CA115" i="38"/>
  <c r="CC115" i="38"/>
  <c r="BZ115" i="38"/>
  <c r="BH104" i="38"/>
  <c r="C209" i="38"/>
  <c r="C137" i="38"/>
  <c r="CF229" i="38"/>
  <c r="CI229" i="38"/>
  <c r="D139" i="38"/>
  <c r="E138" i="38"/>
  <c r="BU222" i="38"/>
  <c r="BX222" i="38"/>
  <c r="AG144" i="38"/>
  <c r="CF145" i="38"/>
  <c r="CG145" i="38"/>
  <c r="CI145" i="38"/>
  <c r="CE145" i="38"/>
  <c r="CH145" i="38"/>
  <c r="C188" i="38"/>
  <c r="BW223" i="38"/>
  <c r="V222" i="38"/>
  <c r="BW222" i="38" s="1"/>
  <c r="CA205" i="38"/>
  <c r="CB205" i="38"/>
  <c r="CD205" i="38"/>
  <c r="B10" i="38"/>
  <c r="CE166" i="38"/>
  <c r="D44" i="38"/>
  <c r="B44" i="38" s="1"/>
  <c r="B45" i="38"/>
  <c r="BW52" i="38"/>
  <c r="E222" i="38"/>
  <c r="BY181" i="38"/>
  <c r="BY222" i="38"/>
  <c r="BK9" i="38"/>
  <c r="BK8" i="38" s="1"/>
  <c r="M79" i="38"/>
  <c r="M51" i="38" s="1"/>
  <c r="M37" i="38" s="1"/>
  <c r="D211" i="38"/>
  <c r="E210" i="38"/>
  <c r="E209" i="38" s="1"/>
  <c r="E208" i="38" s="1"/>
  <c r="BW119" i="38"/>
  <c r="CK124" i="38"/>
  <c r="CJ124" i="38"/>
  <c r="CL124" i="38"/>
  <c r="CM124" i="38"/>
  <c r="CN124" i="38"/>
  <c r="E62" i="38"/>
  <c r="D63" i="38"/>
  <c r="CA189" i="38"/>
  <c r="BZ189" i="38"/>
  <c r="O188" i="38"/>
  <c r="CB189" i="38"/>
  <c r="CD189" i="38"/>
  <c r="CC189" i="38"/>
  <c r="CB110" i="38"/>
  <c r="BZ110" i="38"/>
  <c r="CA110" i="38"/>
  <c r="CC110" i="38"/>
  <c r="CD110" i="38"/>
  <c r="D234" i="38"/>
  <c r="E233" i="38"/>
  <c r="E232" i="38" s="1"/>
  <c r="BJ38" i="38"/>
  <c r="CU39" i="38"/>
  <c r="CK171" i="38"/>
  <c r="CL171" i="38"/>
  <c r="BY196" i="38"/>
  <c r="BV196" i="38"/>
  <c r="BU196" i="38"/>
  <c r="BW196" i="38"/>
  <c r="BX196" i="38"/>
  <c r="CB34" i="38"/>
  <c r="CA34" i="38"/>
  <c r="BZ34" i="38"/>
  <c r="CC34" i="38"/>
  <c r="CD34" i="38"/>
  <c r="D197" i="38"/>
  <c r="E196" i="38"/>
  <c r="AI37" i="38"/>
  <c r="E133" i="38"/>
  <c r="D134" i="38"/>
  <c r="CW39" i="38"/>
  <c r="CC119" i="38"/>
  <c r="CU54" i="38"/>
  <c r="CX54" i="38"/>
  <c r="CW54" i="38"/>
  <c r="CT54" i="38"/>
  <c r="BJ52" i="38"/>
  <c r="CV54" i="38"/>
  <c r="BV115" i="38"/>
  <c r="BX115" i="38"/>
  <c r="BY115" i="38"/>
  <c r="BW115" i="38"/>
  <c r="BU115" i="38"/>
  <c r="C25" i="38"/>
  <c r="C8" i="38" s="1"/>
  <c r="BB235" i="38"/>
  <c r="CN133" i="38"/>
  <c r="CM133" i="38"/>
  <c r="CJ133" i="38"/>
  <c r="CL133" i="38"/>
  <c r="CK133" i="38"/>
  <c r="E49" i="38"/>
  <c r="D50" i="38"/>
  <c r="D141" i="38"/>
  <c r="E140" i="38"/>
  <c r="BD208" i="38"/>
  <c r="U235" i="38"/>
  <c r="D117" i="38"/>
  <c r="E116" i="38"/>
  <c r="E115" i="38" s="1"/>
  <c r="C232" i="38"/>
  <c r="BV39" i="38"/>
  <c r="BU39" i="38"/>
  <c r="N38" i="38"/>
  <c r="BW38" i="38" s="1"/>
  <c r="BX39" i="38"/>
  <c r="BY39" i="38"/>
  <c r="CX39" i="38"/>
  <c r="C90" i="38"/>
  <c r="CF147" i="38"/>
  <c r="CE147" i="38"/>
  <c r="CG147" i="38"/>
  <c r="CH147" i="38"/>
  <c r="CI147" i="38"/>
  <c r="M189" i="38"/>
  <c r="M188" i="38" s="1"/>
  <c r="M187" i="38" s="1"/>
  <c r="B136" i="38"/>
  <c r="CF158" i="38"/>
  <c r="CE158" i="38"/>
  <c r="CI158" i="38"/>
  <c r="CH158" i="38"/>
  <c r="CG158" i="38"/>
  <c r="B29" i="38"/>
  <c r="C28" i="38"/>
  <c r="B28" i="38" s="1"/>
  <c r="BK188" i="38"/>
  <c r="BK187" i="38" s="1"/>
  <c r="F166" i="38"/>
  <c r="F118" i="38" s="1"/>
  <c r="CM171" i="38"/>
  <c r="BW160" i="38"/>
  <c r="BW62" i="38"/>
  <c r="D103" i="38"/>
  <c r="E102" i="38"/>
  <c r="E101" i="38" s="1"/>
  <c r="AF222" i="38"/>
  <c r="D175" i="38"/>
  <c r="E174" i="38"/>
  <c r="E171" i="38" s="1"/>
  <c r="BY79" i="38"/>
  <c r="BV79" i="38"/>
  <c r="BX79" i="38"/>
  <c r="BU79" i="38"/>
  <c r="M105" i="38"/>
  <c r="M104" i="38" s="1"/>
  <c r="CC205" i="38"/>
  <c r="CK147" i="38"/>
  <c r="CM147" i="38"/>
  <c r="CJ147" i="38"/>
  <c r="CN147" i="38"/>
  <c r="CL147" i="38"/>
  <c r="CK166" i="38"/>
  <c r="CM166" i="38"/>
  <c r="CJ166" i="38"/>
  <c r="CN166" i="38"/>
  <c r="M151" i="38"/>
  <c r="B19" i="38"/>
  <c r="E179" i="38"/>
  <c r="E178" i="38" s="1"/>
  <c r="D180" i="38"/>
  <c r="Y235" i="38"/>
  <c r="CT38" i="38"/>
  <c r="BH37" i="38"/>
  <c r="AG38" i="38"/>
  <c r="CJ151" i="38"/>
  <c r="AY51" i="38"/>
  <c r="E147" i="38"/>
  <c r="D148" i="38"/>
  <c r="CD118" i="38"/>
  <c r="CI166" i="38"/>
  <c r="BV205" i="38"/>
  <c r="BX205" i="38"/>
  <c r="BU205" i="38"/>
  <c r="AI235" i="38"/>
  <c r="CU91" i="38"/>
  <c r="BJ90" i="38"/>
  <c r="CT91" i="38"/>
  <c r="CW91" i="38"/>
  <c r="CV91" i="38"/>
  <c r="CX91" i="38"/>
  <c r="AY37" i="38"/>
  <c r="BW79" i="38"/>
  <c r="BV130" i="38"/>
  <c r="BY130" i="38"/>
  <c r="BU130" i="38"/>
  <c r="BX130" i="38"/>
  <c r="BV189" i="38"/>
  <c r="BY189" i="38"/>
  <c r="N188" i="38"/>
  <c r="BU189" i="38"/>
  <c r="BX189" i="38"/>
  <c r="BJ118" i="38"/>
  <c r="AM235" i="38"/>
  <c r="E158" i="38"/>
  <c r="D159" i="38"/>
  <c r="BJ188" i="38"/>
  <c r="BJ187" i="38" s="1"/>
  <c r="AF51" i="38"/>
  <c r="CL151" i="38"/>
  <c r="AG222" i="38"/>
  <c r="CA44" i="38"/>
  <c r="CD44" i="38"/>
  <c r="O38" i="38"/>
  <c r="CC44" i="38"/>
  <c r="CB44" i="38"/>
  <c r="BZ44" i="38"/>
  <c r="BZ205" i="38"/>
  <c r="BV166" i="38"/>
  <c r="BU166" i="38"/>
  <c r="BX166" i="38"/>
  <c r="CF126" i="38"/>
  <c r="CI126" i="38"/>
  <c r="CG126" i="38"/>
  <c r="CE126" i="38"/>
  <c r="CH126" i="38"/>
  <c r="BP235" i="38"/>
  <c r="B18" i="38"/>
  <c r="BW25" i="38"/>
  <c r="CT39" i="38"/>
  <c r="AF38" i="38"/>
  <c r="AF37" i="38" s="1"/>
  <c r="E32" i="38"/>
  <c r="E31" i="38" s="1"/>
  <c r="D33" i="38"/>
  <c r="BF208" i="38"/>
  <c r="D143" i="38"/>
  <c r="E142" i="38"/>
  <c r="AX37" i="38"/>
  <c r="BY34" i="38"/>
  <c r="CA101" i="38"/>
  <c r="CD101" i="38"/>
  <c r="BZ101" i="38"/>
  <c r="CB101" i="38"/>
  <c r="AA235" i="38"/>
  <c r="V37" i="38"/>
  <c r="F105" i="38"/>
  <c r="F104" i="38" s="1"/>
  <c r="D73" i="38"/>
  <c r="B73" i="38" s="1"/>
  <c r="B74" i="38"/>
  <c r="AQ235" i="38"/>
  <c r="BB208" i="38"/>
  <c r="BZ162" i="38"/>
  <c r="CD162" i="38"/>
  <c r="CC162" i="38"/>
  <c r="CA162" i="38"/>
  <c r="CB162" i="38"/>
  <c r="D221" i="38"/>
  <c r="E220" i="38"/>
  <c r="E219" i="38" s="1"/>
  <c r="CC118" i="38"/>
  <c r="CA25" i="38"/>
  <c r="BZ25" i="38"/>
  <c r="CC25" i="38"/>
  <c r="CB25" i="38"/>
  <c r="CD25" i="38"/>
  <c r="CU228" i="38"/>
  <c r="BJ227" i="38"/>
  <c r="CW228" i="38"/>
  <c r="CX228" i="38"/>
  <c r="CV228" i="38"/>
  <c r="CT228" i="38"/>
  <c r="CF176" i="38"/>
  <c r="CI176" i="38"/>
  <c r="CE176" i="38"/>
  <c r="AG171" i="38"/>
  <c r="CH176" i="38"/>
  <c r="CG176" i="38"/>
  <c r="CU107" i="38"/>
  <c r="BJ106" i="38"/>
  <c r="CT107" i="38"/>
  <c r="CW107" i="38"/>
  <c r="CX107" i="38"/>
  <c r="CV107" i="38"/>
  <c r="C130" i="38"/>
  <c r="BZ18" i="38"/>
  <c r="CD18" i="38"/>
  <c r="CA18" i="38"/>
  <c r="CC18" i="38"/>
  <c r="CB18" i="38"/>
  <c r="D203" i="38"/>
  <c r="D202" i="38" s="1"/>
  <c r="B204" i="38"/>
  <c r="B203" i="38" s="1"/>
  <c r="B202" i="38" s="1"/>
  <c r="BK37" i="38"/>
  <c r="BV101" i="38"/>
  <c r="BY101" i="38"/>
  <c r="C119" i="38"/>
  <c r="T235" i="38"/>
  <c r="C226" i="38"/>
  <c r="D231" i="38"/>
  <c r="E230" i="38"/>
  <c r="E229" i="38" s="1"/>
  <c r="E167" i="38"/>
  <c r="E166" i="38" s="1"/>
  <c r="D168" i="38"/>
  <c r="AG51" i="38"/>
  <c r="D97" i="38"/>
  <c r="E96" i="38"/>
  <c r="E95" i="38" s="1"/>
  <c r="CJ171" i="38"/>
  <c r="B176" i="38"/>
  <c r="D36" i="38"/>
  <c r="E35" i="38"/>
  <c r="E34" i="38" s="1"/>
  <c r="Z235" i="38"/>
  <c r="BY8" i="38"/>
  <c r="D22" i="38"/>
  <c r="B22" i="38" s="1"/>
  <c r="B23" i="38"/>
  <c r="CU80" i="38"/>
  <c r="CT80" i="38"/>
  <c r="BJ79" i="38"/>
  <c r="CX80" i="38"/>
  <c r="CV80" i="38"/>
  <c r="CW80" i="38"/>
  <c r="E160" i="38"/>
  <c r="D161" i="38"/>
  <c r="D165" i="38"/>
  <c r="E164" i="38"/>
  <c r="BL37" i="38"/>
  <c r="BL235" i="38" s="1"/>
  <c r="J235" i="38"/>
  <c r="C105" i="38"/>
  <c r="BW205" i="38"/>
  <c r="CF152" i="38"/>
  <c r="CI152" i="38"/>
  <c r="AG151" i="38"/>
  <c r="CH152" i="38"/>
  <c r="CE152" i="38"/>
  <c r="CG152" i="38"/>
  <c r="CF120" i="38"/>
  <c r="AG119" i="38"/>
  <c r="CG120" i="38"/>
  <c r="CI120" i="38"/>
  <c r="CE120" i="38"/>
  <c r="CH120" i="38"/>
  <c r="BV202" i="38"/>
  <c r="BU202" i="38"/>
  <c r="BY202" i="38"/>
  <c r="BX34" i="38"/>
  <c r="E52" i="38"/>
  <c r="E51" i="38" s="1"/>
  <c r="D53" i="38"/>
  <c r="BY151" i="38"/>
  <c r="E149" i="38"/>
  <c r="D150" i="38"/>
  <c r="BW39" i="38"/>
  <c r="BX101" i="38"/>
  <c r="D107" i="38"/>
  <c r="E106" i="38"/>
  <c r="E105" i="38" s="1"/>
  <c r="O118" i="38"/>
  <c r="CA118" i="38" s="1"/>
  <c r="CA119" i="38"/>
  <c r="CB119" i="38"/>
  <c r="BZ119" i="38"/>
  <c r="D121" i="38"/>
  <c r="E120" i="38"/>
  <c r="N184" i="38"/>
  <c r="BV185" i="38"/>
  <c r="BU185" i="38"/>
  <c r="BY185" i="38"/>
  <c r="BX185" i="38"/>
  <c r="CP233" i="38"/>
  <c r="AX232" i="38"/>
  <c r="CS232" i="38" s="1"/>
  <c r="CR233" i="38"/>
  <c r="CO233" i="38"/>
  <c r="BW151" i="38"/>
  <c r="C171" i="38"/>
  <c r="B177" i="38"/>
  <c r="E99" i="38"/>
  <c r="E98" i="38" s="1"/>
  <c r="D100" i="38"/>
  <c r="BU101" i="38"/>
  <c r="G9" i="38"/>
  <c r="G8" i="38" s="1"/>
  <c r="G235" i="38" s="1"/>
  <c r="BF235" i="38"/>
  <c r="BV90" i="38"/>
  <c r="BU90" i="38"/>
  <c r="BX90" i="38"/>
  <c r="M119" i="38"/>
  <c r="AJ235" i="38"/>
  <c r="H51" i="38"/>
  <c r="H37" i="38" s="1"/>
  <c r="H235" i="38" s="1"/>
  <c r="E131" i="38"/>
  <c r="E130" i="38" s="1"/>
  <c r="D132" i="38"/>
  <c r="AV208" i="38"/>
  <c r="BN37" i="38"/>
  <c r="BN37" i="39" s="1"/>
  <c r="D155" i="38"/>
  <c r="E154" i="38"/>
  <c r="O105" i="38"/>
  <c r="CA106" i="38"/>
  <c r="CB106" i="38"/>
  <c r="CD106" i="38"/>
  <c r="CC106" i="38"/>
  <c r="BZ106" i="38"/>
  <c r="CF149" i="38"/>
  <c r="CI149" i="38"/>
  <c r="CH149" i="38"/>
  <c r="CG149" i="38"/>
  <c r="CE149" i="38"/>
  <c r="BW34" i="38"/>
  <c r="F51" i="38"/>
  <c r="F37" i="38" s="1"/>
  <c r="F235" i="38" s="1"/>
  <c r="AY130" i="38"/>
  <c r="AY118" i="38" s="1"/>
  <c r="L235" i="38"/>
  <c r="CA181" i="38"/>
  <c r="BZ181" i="38"/>
  <c r="CC181" i="38"/>
  <c r="BM235" i="39" l="1"/>
  <c r="BJ52" i="39"/>
  <c r="BL37" i="39"/>
  <c r="BH37" i="39"/>
  <c r="AX51" i="39"/>
  <c r="H51" i="39"/>
  <c r="D53" i="39"/>
  <c r="E52" i="39"/>
  <c r="F51" i="39"/>
  <c r="C51" i="39"/>
  <c r="H37" i="40"/>
  <c r="H37" i="39" s="1"/>
  <c r="BK37" i="40"/>
  <c r="BK37" i="39" s="1"/>
  <c r="D57" i="39"/>
  <c r="B57" i="40"/>
  <c r="B57" i="39" s="1"/>
  <c r="AY37" i="40"/>
  <c r="AY37" i="39" s="1"/>
  <c r="D55" i="39"/>
  <c r="B55" i="40"/>
  <c r="B55" i="39" s="1"/>
  <c r="F37" i="40"/>
  <c r="F37" i="39" s="1"/>
  <c r="AX37" i="40"/>
  <c r="AX37" i="39" s="1"/>
  <c r="BA235" i="40"/>
  <c r="BA235" i="39" s="1"/>
  <c r="B218" i="40"/>
  <c r="B218" i="39" s="1"/>
  <c r="D218" i="39"/>
  <c r="D217" i="39"/>
  <c r="B217" i="40"/>
  <c r="B217" i="39" s="1"/>
  <c r="B216" i="40"/>
  <c r="B216" i="39" s="1"/>
  <c r="D216" i="39"/>
  <c r="AZ235" i="40"/>
  <c r="AZ235" i="39" s="1"/>
  <c r="G208" i="40"/>
  <c r="G208" i="39" s="1"/>
  <c r="G209" i="39"/>
  <c r="BF235" i="40"/>
  <c r="BF235" i="39" s="1"/>
  <c r="H208" i="40"/>
  <c r="H208" i="39" s="1"/>
  <c r="H209" i="39"/>
  <c r="BB235" i="40"/>
  <c r="BB235" i="39" s="1"/>
  <c r="BB208" i="39"/>
  <c r="E209" i="40"/>
  <c r="E209" i="39" s="1"/>
  <c r="E210" i="39"/>
  <c r="AY208" i="40"/>
  <c r="AY208" i="39" s="1"/>
  <c r="AY209" i="39"/>
  <c r="F208" i="40"/>
  <c r="F208" i="39" s="1"/>
  <c r="F209" i="39"/>
  <c r="AV235" i="40"/>
  <c r="AV235" i="39" s="1"/>
  <c r="AV208" i="39"/>
  <c r="AF118" i="40"/>
  <c r="AF118" i="39" s="1"/>
  <c r="AF144" i="39"/>
  <c r="F118" i="40"/>
  <c r="F118" i="39" s="1"/>
  <c r="F144" i="39"/>
  <c r="H104" i="40"/>
  <c r="H104" i="39" s="1"/>
  <c r="H105" i="39"/>
  <c r="G104" i="40"/>
  <c r="G104" i="39" s="1"/>
  <c r="G105" i="39"/>
  <c r="E104" i="40"/>
  <c r="E104" i="39" s="1"/>
  <c r="E105" i="39"/>
  <c r="M104" i="40"/>
  <c r="M104" i="39" s="1"/>
  <c r="M105" i="39"/>
  <c r="H166" i="39"/>
  <c r="H118" i="40"/>
  <c r="AI166" i="39"/>
  <c r="AI118" i="40"/>
  <c r="E166" i="40"/>
  <c r="E166" i="39" s="1"/>
  <c r="E167" i="39"/>
  <c r="CA37" i="40"/>
  <c r="O37" i="39"/>
  <c r="E38" i="40"/>
  <c r="E38" i="39" s="1"/>
  <c r="E44" i="39"/>
  <c r="CC37" i="40"/>
  <c r="I222" i="39"/>
  <c r="I235" i="40"/>
  <c r="I235" i="39" s="1"/>
  <c r="G223" i="39"/>
  <c r="G222" i="40"/>
  <c r="G222" i="39" s="1"/>
  <c r="P223" i="39"/>
  <c r="P222" i="40"/>
  <c r="M223" i="39"/>
  <c r="M222" i="40"/>
  <c r="M222" i="39" s="1"/>
  <c r="D223" i="40"/>
  <c r="D223" i="39" s="1"/>
  <c r="D224" i="39"/>
  <c r="D176" i="40"/>
  <c r="B176" i="40" s="1"/>
  <c r="B177" i="40"/>
  <c r="D44" i="40"/>
  <c r="B45" i="40"/>
  <c r="B45" i="39" s="1"/>
  <c r="E187" i="40"/>
  <c r="G37" i="40"/>
  <c r="CU90" i="40"/>
  <c r="CT90" i="40"/>
  <c r="CW90" i="40"/>
  <c r="CV90" i="40"/>
  <c r="CX90" i="40"/>
  <c r="CA202" i="40"/>
  <c r="BZ202" i="40"/>
  <c r="CB202" i="40"/>
  <c r="CC202" i="40"/>
  <c r="CD202" i="40"/>
  <c r="D174" i="40"/>
  <c r="B175" i="40"/>
  <c r="D160" i="40"/>
  <c r="B160" i="40" s="1"/>
  <c r="B161" i="40"/>
  <c r="CA115" i="40"/>
  <c r="CB115" i="40"/>
  <c r="CD115" i="40"/>
  <c r="BZ115" i="40"/>
  <c r="CC115" i="40"/>
  <c r="D152" i="40"/>
  <c r="B153" i="40"/>
  <c r="BV166" i="40"/>
  <c r="BY166" i="40"/>
  <c r="BX166" i="40"/>
  <c r="BW166" i="40"/>
  <c r="BU166" i="40"/>
  <c r="D189" i="40"/>
  <c r="B190" i="40"/>
  <c r="D203" i="40"/>
  <c r="D202" i="40" s="1"/>
  <c r="B204" i="40"/>
  <c r="B203" i="40" s="1"/>
  <c r="B202" i="40" s="1"/>
  <c r="AF235" i="40"/>
  <c r="AF235" i="39" s="1"/>
  <c r="D99" i="40"/>
  <c r="D98" i="40" s="1"/>
  <c r="B100" i="40"/>
  <c r="B99" i="40" s="1"/>
  <c r="B98" i="40" s="1"/>
  <c r="N187" i="40"/>
  <c r="BW187" i="40" s="1"/>
  <c r="BV188" i="40"/>
  <c r="BU188" i="40"/>
  <c r="BY188" i="40"/>
  <c r="BX188" i="40"/>
  <c r="D230" i="40"/>
  <c r="B231" i="40"/>
  <c r="B231" i="39" s="1"/>
  <c r="CA105" i="40"/>
  <c r="O104" i="40"/>
  <c r="CD105" i="40"/>
  <c r="CB105" i="40"/>
  <c r="BZ105" i="40"/>
  <c r="CC105" i="40"/>
  <c r="E151" i="40"/>
  <c r="CA8" i="40"/>
  <c r="BZ8" i="40"/>
  <c r="D35" i="40"/>
  <c r="D34" i="40" s="1"/>
  <c r="B36" i="40"/>
  <c r="B35" i="40" s="1"/>
  <c r="B34" i="40" s="1"/>
  <c r="CW104" i="40"/>
  <c r="D96" i="40"/>
  <c r="D95" i="40" s="1"/>
  <c r="B97" i="40"/>
  <c r="B96" i="40" s="1"/>
  <c r="B95" i="40" s="1"/>
  <c r="CF144" i="40"/>
  <c r="CG144" i="40"/>
  <c r="CI144" i="40"/>
  <c r="CE144" i="40"/>
  <c r="CH144" i="40"/>
  <c r="D140" i="40"/>
  <c r="B141" i="40"/>
  <c r="D32" i="40"/>
  <c r="D31" i="40" s="1"/>
  <c r="B33" i="40"/>
  <c r="B32" i="40" s="1"/>
  <c r="B31" i="40" s="1"/>
  <c r="D149" i="40"/>
  <c r="B149" i="40" s="1"/>
  <c r="B150" i="40"/>
  <c r="CF229" i="40"/>
  <c r="CE229" i="40"/>
  <c r="CH229" i="40"/>
  <c r="AG222" i="40"/>
  <c r="CI229" i="40"/>
  <c r="CG229" i="40"/>
  <c r="CA188" i="40"/>
  <c r="O187" i="40"/>
  <c r="CC188" i="40"/>
  <c r="CB188" i="40"/>
  <c r="BZ188" i="40"/>
  <c r="CD188" i="40"/>
  <c r="M37" i="40"/>
  <c r="D154" i="40"/>
  <c r="B154" i="40" s="1"/>
  <c r="B155" i="40"/>
  <c r="CF137" i="40"/>
  <c r="CI137" i="40"/>
  <c r="CE137" i="40"/>
  <c r="CG137" i="40"/>
  <c r="CH137" i="40"/>
  <c r="D122" i="40"/>
  <c r="B122" i="40" s="1"/>
  <c r="B123" i="40"/>
  <c r="CF151" i="40"/>
  <c r="CE151" i="40"/>
  <c r="CG151" i="40"/>
  <c r="CH151" i="40"/>
  <c r="CI151" i="40"/>
  <c r="D128" i="40"/>
  <c r="B128" i="40" s="1"/>
  <c r="B129" i="40"/>
  <c r="D73" i="40"/>
  <c r="B73" i="40" s="1"/>
  <c r="B74" i="40"/>
  <c r="D49" i="40"/>
  <c r="B49" i="40" s="1"/>
  <c r="B50" i="40"/>
  <c r="D196" i="40"/>
  <c r="B196" i="40" s="1"/>
  <c r="B197" i="40"/>
  <c r="CP210" i="40"/>
  <c r="AX209" i="40"/>
  <c r="AX209" i="39" s="1"/>
  <c r="CR210" i="40"/>
  <c r="CS210" i="40"/>
  <c r="CQ210" i="40"/>
  <c r="CO210" i="40"/>
  <c r="D164" i="40"/>
  <c r="B164" i="40" s="1"/>
  <c r="B165" i="40"/>
  <c r="C8" i="40"/>
  <c r="C118" i="40"/>
  <c r="CU52" i="40"/>
  <c r="BJ51" i="40"/>
  <c r="CT52" i="40"/>
  <c r="CV52" i="40"/>
  <c r="CW52" i="40"/>
  <c r="CX52" i="40"/>
  <c r="CU226" i="40"/>
  <c r="CT226" i="40"/>
  <c r="BJ222" i="40"/>
  <c r="CX222" i="40" s="1"/>
  <c r="CV226" i="40"/>
  <c r="CW226" i="40"/>
  <c r="V235" i="40"/>
  <c r="V235" i="39" s="1"/>
  <c r="BW8" i="40"/>
  <c r="D26" i="40"/>
  <c r="B27" i="40"/>
  <c r="AG118" i="40"/>
  <c r="AG118" i="39" s="1"/>
  <c r="D120" i="40"/>
  <c r="B121" i="40"/>
  <c r="C37" i="40"/>
  <c r="D79" i="40"/>
  <c r="B79" i="40" s="1"/>
  <c r="B80" i="40"/>
  <c r="E8" i="40"/>
  <c r="D158" i="40"/>
  <c r="B158" i="40" s="1"/>
  <c r="B159" i="40"/>
  <c r="B9" i="40"/>
  <c r="BJ104" i="40"/>
  <c r="CV104" i="40" s="1"/>
  <c r="CU105" i="40"/>
  <c r="CT105" i="40"/>
  <c r="CX105" i="40"/>
  <c r="BV105" i="40"/>
  <c r="N104" i="40"/>
  <c r="N104" i="39" s="1"/>
  <c r="BU105" i="40"/>
  <c r="BX105" i="40"/>
  <c r="BY105" i="40"/>
  <c r="BW105" i="40"/>
  <c r="D147" i="40"/>
  <c r="B148" i="40"/>
  <c r="B148" i="39" s="1"/>
  <c r="BV38" i="40"/>
  <c r="N37" i="40"/>
  <c r="N37" i="39" s="1"/>
  <c r="BU38" i="40"/>
  <c r="BX38" i="40"/>
  <c r="BY38" i="40"/>
  <c r="BW38" i="40"/>
  <c r="D52" i="40"/>
  <c r="B53" i="40"/>
  <c r="D102" i="40"/>
  <c r="D101" i="40" s="1"/>
  <c r="B103" i="40"/>
  <c r="B102" i="40" s="1"/>
  <c r="B101" i="40" s="1"/>
  <c r="CR233" i="40"/>
  <c r="CQ233" i="40"/>
  <c r="CP233" i="40"/>
  <c r="CO233" i="40"/>
  <c r="AX232" i="40"/>
  <c r="CS233" i="40"/>
  <c r="CK151" i="40"/>
  <c r="CN151" i="40"/>
  <c r="CL151" i="40"/>
  <c r="CJ151" i="40"/>
  <c r="CM151" i="40"/>
  <c r="BW118" i="40"/>
  <c r="CU38" i="40"/>
  <c r="CW38" i="40"/>
  <c r="E119" i="40"/>
  <c r="D220" i="40"/>
  <c r="D219" i="40" s="1"/>
  <c r="B221" i="40"/>
  <c r="B220" i="40" s="1"/>
  <c r="B219" i="40" s="1"/>
  <c r="D185" i="40"/>
  <c r="D184" i="40" s="1"/>
  <c r="B186" i="40"/>
  <c r="B185" i="40" s="1"/>
  <c r="B184" i="40" s="1"/>
  <c r="D9" i="40"/>
  <c r="D227" i="40"/>
  <c r="B228" i="40"/>
  <c r="E51" i="40"/>
  <c r="D210" i="40"/>
  <c r="D210" i="39" s="1"/>
  <c r="B211" i="40"/>
  <c r="B211" i="39" s="1"/>
  <c r="C104" i="40"/>
  <c r="C222" i="40"/>
  <c r="BV25" i="40"/>
  <c r="BW25" i="40"/>
  <c r="BY25" i="40"/>
  <c r="BU25" i="40"/>
  <c r="BX25" i="40"/>
  <c r="D106" i="40"/>
  <c r="B107" i="40"/>
  <c r="D91" i="40"/>
  <c r="B92" i="40"/>
  <c r="D110" i="40"/>
  <c r="B111" i="40"/>
  <c r="CK130" i="40"/>
  <c r="CM130" i="40"/>
  <c r="CL130" i="40"/>
  <c r="CN130" i="40"/>
  <c r="CJ130" i="40"/>
  <c r="D133" i="40"/>
  <c r="B133" i="40" s="1"/>
  <c r="B134" i="40"/>
  <c r="N118" i="40"/>
  <c r="BZ37" i="40"/>
  <c r="CA28" i="40"/>
  <c r="BZ28" i="40"/>
  <c r="CD28" i="40"/>
  <c r="CB28" i="40"/>
  <c r="CC28" i="40"/>
  <c r="CT38" i="40"/>
  <c r="D233" i="40"/>
  <c r="B234" i="40"/>
  <c r="D162" i="40"/>
  <c r="B162" i="40" s="1"/>
  <c r="B163" i="40"/>
  <c r="D126" i="40"/>
  <c r="B126" i="40" s="1"/>
  <c r="B127" i="40"/>
  <c r="E130" i="40"/>
  <c r="C208" i="40"/>
  <c r="C208" i="39" s="1"/>
  <c r="D167" i="40"/>
  <c r="D167" i="39" s="1"/>
  <c r="B168" i="40"/>
  <c r="B168" i="39" s="1"/>
  <c r="D22" i="40"/>
  <c r="B22" i="40" s="1"/>
  <c r="B23" i="40"/>
  <c r="CX226" i="40"/>
  <c r="N8" i="40"/>
  <c r="D18" i="40"/>
  <c r="B18" i="40" s="1"/>
  <c r="B19" i="40"/>
  <c r="BH235" i="40"/>
  <c r="BH235" i="39" s="1"/>
  <c r="D131" i="40"/>
  <c r="B132" i="40"/>
  <c r="D135" i="40"/>
  <c r="B135" i="40" s="1"/>
  <c r="B136" i="40"/>
  <c r="BV115" i="40"/>
  <c r="BX115" i="40"/>
  <c r="BY115" i="40"/>
  <c r="BU115" i="40"/>
  <c r="BW115" i="40"/>
  <c r="D145" i="40"/>
  <c r="B146" i="40"/>
  <c r="BD235" i="40"/>
  <c r="BD235" i="39" s="1"/>
  <c r="BK235" i="40"/>
  <c r="BK235" i="39" s="1"/>
  <c r="BR235" i="40"/>
  <c r="BP235" i="40"/>
  <c r="AH118" i="40"/>
  <c r="AH118" i="39" s="1"/>
  <c r="C187" i="40"/>
  <c r="E144" i="40"/>
  <c r="E144" i="39" s="1"/>
  <c r="D142" i="40"/>
  <c r="B142" i="40" s="1"/>
  <c r="B143" i="40"/>
  <c r="BN235" i="40"/>
  <c r="AY235" i="38"/>
  <c r="CA38" i="38"/>
  <c r="O37" i="38"/>
  <c r="BZ38" i="38"/>
  <c r="CD38" i="38"/>
  <c r="CB38" i="38"/>
  <c r="CC38" i="38"/>
  <c r="O187" i="38"/>
  <c r="CA188" i="38"/>
  <c r="BZ188" i="38"/>
  <c r="CB188" i="38"/>
  <c r="CD188" i="38"/>
  <c r="CC188" i="38"/>
  <c r="E137" i="38"/>
  <c r="E188" i="38"/>
  <c r="E187" i="38" s="1"/>
  <c r="BX8" i="38"/>
  <c r="C222" i="38"/>
  <c r="D196" i="38"/>
  <c r="B196" i="38" s="1"/>
  <c r="B197" i="38"/>
  <c r="D210" i="38"/>
  <c r="B211" i="38"/>
  <c r="D138" i="38"/>
  <c r="B139" i="38"/>
  <c r="B172" i="38"/>
  <c r="D152" i="38"/>
  <c r="B153" i="38"/>
  <c r="BZ51" i="38"/>
  <c r="CA51" i="38"/>
  <c r="CC51" i="38"/>
  <c r="CD51" i="38"/>
  <c r="CB51" i="38"/>
  <c r="CA90" i="38"/>
  <c r="CC90" i="38"/>
  <c r="BZ90" i="38"/>
  <c r="CB90" i="38"/>
  <c r="CD90" i="38"/>
  <c r="D189" i="38"/>
  <c r="B190" i="38"/>
  <c r="CA98" i="38"/>
  <c r="CB98" i="38"/>
  <c r="CD98" i="38"/>
  <c r="BZ98" i="38"/>
  <c r="CC98" i="38"/>
  <c r="D149" i="38"/>
  <c r="B149" i="38" s="1"/>
  <c r="B150" i="38"/>
  <c r="E151" i="38"/>
  <c r="D145" i="38"/>
  <c r="B146" i="38"/>
  <c r="BN235" i="38"/>
  <c r="D164" i="38"/>
  <c r="B164" i="38" s="1"/>
  <c r="B165" i="38"/>
  <c r="D35" i="38"/>
  <c r="D34" i="38" s="1"/>
  <c r="B36" i="38"/>
  <c r="B35" i="38" s="1"/>
  <c r="B34" i="38" s="1"/>
  <c r="C118" i="38"/>
  <c r="D220" i="38"/>
  <c r="D219" i="38" s="1"/>
  <c r="B221" i="38"/>
  <c r="B220" i="38" s="1"/>
  <c r="B219" i="38" s="1"/>
  <c r="B143" i="38"/>
  <c r="D142" i="38"/>
  <c r="B142" i="38" s="1"/>
  <c r="CF222" i="38"/>
  <c r="CH222" i="38"/>
  <c r="CE222" i="38"/>
  <c r="CI222" i="38"/>
  <c r="CG222" i="38"/>
  <c r="D62" i="38"/>
  <c r="B62" i="38" s="1"/>
  <c r="B63" i="38"/>
  <c r="BK235" i="38"/>
  <c r="CQ222" i="38"/>
  <c r="CK144" i="38"/>
  <c r="CJ144" i="38"/>
  <c r="CM144" i="38"/>
  <c r="CL144" i="38"/>
  <c r="CN144" i="38"/>
  <c r="E144" i="38"/>
  <c r="CI235" i="38"/>
  <c r="CF119" i="38"/>
  <c r="CE119" i="38"/>
  <c r="AG118" i="38"/>
  <c r="CI119" i="38"/>
  <c r="CH119" i="38"/>
  <c r="CG119" i="38"/>
  <c r="D116" i="38"/>
  <c r="D115" i="38" s="1"/>
  <c r="B117" i="38"/>
  <c r="B116" i="38" s="1"/>
  <c r="B115" i="38" s="1"/>
  <c r="CU38" i="38"/>
  <c r="CV38" i="38"/>
  <c r="CW38" i="38"/>
  <c r="D160" i="38"/>
  <c r="B160" i="38" s="1"/>
  <c r="B161" i="38"/>
  <c r="BU51" i="38"/>
  <c r="BV51" i="38"/>
  <c r="BY51" i="38"/>
  <c r="BX51" i="38"/>
  <c r="CQ232" i="38"/>
  <c r="CB118" i="38"/>
  <c r="CK130" i="38"/>
  <c r="CM130" i="38"/>
  <c r="CJ130" i="38"/>
  <c r="CL130" i="38"/>
  <c r="CN130" i="38"/>
  <c r="BV31" i="38"/>
  <c r="BU31" i="38"/>
  <c r="BY31" i="38"/>
  <c r="BW31" i="38"/>
  <c r="BX31" i="38"/>
  <c r="N104" i="38"/>
  <c r="N235" i="38" s="1"/>
  <c r="BV105" i="38"/>
  <c r="BW105" i="38"/>
  <c r="BU105" i="38"/>
  <c r="BY105" i="38"/>
  <c r="BX105" i="38"/>
  <c r="D179" i="38"/>
  <c r="B180" i="38"/>
  <c r="D99" i="38"/>
  <c r="D98" i="38" s="1"/>
  <c r="B100" i="38"/>
  <c r="B99" i="38" s="1"/>
  <c r="B98" i="38" s="1"/>
  <c r="BV184" i="38"/>
  <c r="BX184" i="38"/>
  <c r="BU184" i="38"/>
  <c r="BY184" i="38"/>
  <c r="D52" i="38"/>
  <c r="B53" i="38"/>
  <c r="B91" i="38"/>
  <c r="D233" i="38"/>
  <c r="B234" i="38"/>
  <c r="C187" i="38"/>
  <c r="D227" i="38"/>
  <c r="B228" i="38"/>
  <c r="E8" i="38"/>
  <c r="D124" i="38"/>
  <c r="B124" i="38" s="1"/>
  <c r="B125" i="38"/>
  <c r="D169" i="38"/>
  <c r="B169" i="38" s="1"/>
  <c r="B170" i="38"/>
  <c r="D154" i="38"/>
  <c r="B154" i="38" s="1"/>
  <c r="B155" i="38"/>
  <c r="E119" i="38"/>
  <c r="E118" i="38" s="1"/>
  <c r="BJ105" i="38"/>
  <c r="CU106" i="38"/>
  <c r="CW106" i="38"/>
  <c r="CX106" i="38"/>
  <c r="CT106" i="38"/>
  <c r="CV106" i="38"/>
  <c r="D147" i="38"/>
  <c r="B147" i="38" s="1"/>
  <c r="B148" i="38"/>
  <c r="B90" i="38"/>
  <c r="C208" i="38"/>
  <c r="D126" i="38"/>
  <c r="B126" i="38" s="1"/>
  <c r="B127" i="38"/>
  <c r="O8" i="38"/>
  <c r="CA9" i="38"/>
  <c r="CC9" i="38"/>
  <c r="CB9" i="38"/>
  <c r="CD9" i="38"/>
  <c r="BZ9" i="38"/>
  <c r="AX209" i="38"/>
  <c r="CP210" i="38"/>
  <c r="CS210" i="38"/>
  <c r="CQ210" i="38"/>
  <c r="CR210" i="38"/>
  <c r="CO210" i="38"/>
  <c r="CU227" i="38"/>
  <c r="BJ226" i="38"/>
  <c r="CT227" i="38"/>
  <c r="CX227" i="38"/>
  <c r="CW227" i="38"/>
  <c r="CV227" i="38"/>
  <c r="D32" i="38"/>
  <c r="D31" i="38" s="1"/>
  <c r="B33" i="38"/>
  <c r="B32" i="38" s="1"/>
  <c r="B31" i="38" s="1"/>
  <c r="BD235" i="38"/>
  <c r="D162" i="38"/>
  <c r="B162" i="38" s="1"/>
  <c r="B163" i="38"/>
  <c r="D185" i="38"/>
  <c r="D184" i="38" s="1"/>
  <c r="B186" i="38"/>
  <c r="B185" i="38" s="1"/>
  <c r="B184" i="38" s="1"/>
  <c r="AH118" i="38"/>
  <c r="CK119" i="38"/>
  <c r="CJ119" i="38"/>
  <c r="CM119" i="38"/>
  <c r="CL119" i="38"/>
  <c r="CN119" i="38"/>
  <c r="D223" i="38"/>
  <c r="B224" i="38"/>
  <c r="D182" i="38"/>
  <c r="D181" i="38" s="1"/>
  <c r="B183" i="38"/>
  <c r="B182" i="38" s="1"/>
  <c r="B181" i="38" s="1"/>
  <c r="D167" i="38"/>
  <c r="B168" i="38"/>
  <c r="BW118" i="38"/>
  <c r="D49" i="38"/>
  <c r="B49" i="38" s="1"/>
  <c r="B50" i="38"/>
  <c r="CF137" i="38"/>
  <c r="CH137" i="38"/>
  <c r="CI137" i="38"/>
  <c r="CG137" i="38"/>
  <c r="CE137" i="38"/>
  <c r="AF118" i="38"/>
  <c r="AF235" i="38" s="1"/>
  <c r="D120" i="38"/>
  <c r="B121" i="38"/>
  <c r="D174" i="38"/>
  <c r="B174" i="38" s="1"/>
  <c r="B175" i="38"/>
  <c r="CU79" i="38"/>
  <c r="CT79" i="38"/>
  <c r="CV79" i="38"/>
  <c r="CX79" i="38"/>
  <c r="CW79" i="38"/>
  <c r="D133" i="38"/>
  <c r="B133" i="38" s="1"/>
  <c r="B134" i="38"/>
  <c r="BR235" i="38"/>
  <c r="D26" i="38"/>
  <c r="B27" i="38"/>
  <c r="BV38" i="38"/>
  <c r="N37" i="38"/>
  <c r="BW37" i="38" s="1"/>
  <c r="BU38" i="38"/>
  <c r="BY38" i="38"/>
  <c r="BX38" i="38"/>
  <c r="V235" i="38"/>
  <c r="BW8" i="38"/>
  <c r="CA31" i="38"/>
  <c r="CC31" i="38"/>
  <c r="CD31" i="38"/>
  <c r="CB31" i="38"/>
  <c r="BZ31" i="38"/>
  <c r="M118" i="38"/>
  <c r="M235" i="38" s="1"/>
  <c r="AG37" i="38"/>
  <c r="AG235" i="38" s="1"/>
  <c r="CF235" i="38" s="1"/>
  <c r="D102" i="38"/>
  <c r="D101" i="38" s="1"/>
  <c r="B103" i="38"/>
  <c r="B102" i="38" s="1"/>
  <c r="B101" i="38" s="1"/>
  <c r="BZ118" i="38"/>
  <c r="C37" i="38"/>
  <c r="C235" i="38" s="1"/>
  <c r="CF144" i="38"/>
  <c r="CI144" i="38"/>
  <c r="CH144" i="38"/>
  <c r="CG144" i="38"/>
  <c r="CE144" i="38"/>
  <c r="D15" i="38"/>
  <c r="B16" i="38"/>
  <c r="CA95" i="38"/>
  <c r="CD95" i="38"/>
  <c r="CC95" i="38"/>
  <c r="BZ95" i="38"/>
  <c r="CB95" i="38"/>
  <c r="D206" i="38"/>
  <c r="D205" i="38" s="1"/>
  <c r="B207" i="38"/>
  <c r="B206" i="38" s="1"/>
  <c r="B205" i="38" s="1"/>
  <c r="D131" i="38"/>
  <c r="B132" i="38"/>
  <c r="D96" i="38"/>
  <c r="D95" i="38" s="1"/>
  <c r="B97" i="38"/>
  <c r="B96" i="38" s="1"/>
  <c r="B95" i="38" s="1"/>
  <c r="D158" i="38"/>
  <c r="B158" i="38" s="1"/>
  <c r="B159" i="38"/>
  <c r="D128" i="38"/>
  <c r="B128" i="38" s="1"/>
  <c r="B129" i="38"/>
  <c r="BV118" i="38"/>
  <c r="BY118" i="38"/>
  <c r="CF151" i="38"/>
  <c r="CE151" i="38"/>
  <c r="CG151" i="38"/>
  <c r="CI151" i="38"/>
  <c r="CH151" i="38"/>
  <c r="D140" i="38"/>
  <c r="B140" i="38" s="1"/>
  <c r="B141" i="38"/>
  <c r="BV8" i="38"/>
  <c r="CF171" i="38"/>
  <c r="CE171" i="38"/>
  <c r="CI171" i="38"/>
  <c r="CH171" i="38"/>
  <c r="CG171" i="38"/>
  <c r="E104" i="38"/>
  <c r="D230" i="38"/>
  <c r="B231" i="38"/>
  <c r="CU90" i="38"/>
  <c r="CT90" i="38"/>
  <c r="CW90" i="38"/>
  <c r="CV90" i="38"/>
  <c r="CX90" i="38"/>
  <c r="CX38" i="38"/>
  <c r="BX118" i="38"/>
  <c r="D122" i="38"/>
  <c r="B122" i="38" s="1"/>
  <c r="B123" i="38"/>
  <c r="E38" i="38"/>
  <c r="E37" i="38" s="1"/>
  <c r="CH235" i="38"/>
  <c r="CA105" i="38"/>
  <c r="O104" i="38"/>
  <c r="CC105" i="38"/>
  <c r="CB105" i="38"/>
  <c r="CD105" i="38"/>
  <c r="BZ105" i="38"/>
  <c r="CP232" i="38"/>
  <c r="AX222" i="38"/>
  <c r="CS222" i="38" s="1"/>
  <c r="CO232" i="38"/>
  <c r="CR232" i="38"/>
  <c r="D106" i="38"/>
  <c r="B107" i="38"/>
  <c r="C104" i="38"/>
  <c r="N187" i="38"/>
  <c r="BV188" i="38"/>
  <c r="BX188" i="38"/>
  <c r="BU188" i="38"/>
  <c r="BY188" i="38"/>
  <c r="BH235" i="38"/>
  <c r="BJ51" i="38"/>
  <c r="CU52" i="38"/>
  <c r="CV52" i="38"/>
  <c r="CT52" i="38"/>
  <c r="CW52" i="38"/>
  <c r="CX52" i="38"/>
  <c r="CU62" i="38"/>
  <c r="CX62" i="38"/>
  <c r="CW62" i="38"/>
  <c r="CV62" i="38"/>
  <c r="CT62" i="38"/>
  <c r="D110" i="38"/>
  <c r="B110" i="38" s="1"/>
  <c r="B111" i="38"/>
  <c r="D39" i="38"/>
  <c r="D38" i="38" s="1"/>
  <c r="B40" i="38"/>
  <c r="B39" i="38" s="1"/>
  <c r="BW188" i="38"/>
  <c r="BR235" i="39" l="1"/>
  <c r="BJ51" i="39"/>
  <c r="BN235" i="39"/>
  <c r="D52" i="39"/>
  <c r="B53" i="39"/>
  <c r="C37" i="39"/>
  <c r="BJ37" i="40"/>
  <c r="E37" i="40"/>
  <c r="E37" i="39" s="1"/>
  <c r="E51" i="39"/>
  <c r="AY235" i="40"/>
  <c r="AY235" i="39" s="1"/>
  <c r="E208" i="40"/>
  <c r="E208" i="39" s="1"/>
  <c r="F235" i="40"/>
  <c r="F235" i="39" s="1"/>
  <c r="B147" i="40"/>
  <c r="B147" i="39" s="1"/>
  <c r="D147" i="39"/>
  <c r="B110" i="40"/>
  <c r="B110" i="39" s="1"/>
  <c r="D110" i="39"/>
  <c r="H118" i="39"/>
  <c r="H235" i="40"/>
  <c r="H235" i="39" s="1"/>
  <c r="AG235" i="40"/>
  <c r="CF235" i="40" s="1"/>
  <c r="AI118" i="39"/>
  <c r="AI235" i="40"/>
  <c r="AI235" i="39" s="1"/>
  <c r="B44" i="40"/>
  <c r="B44" i="39" s="1"/>
  <c r="D44" i="39"/>
  <c r="M235" i="40"/>
  <c r="M235" i="39" s="1"/>
  <c r="M37" i="39"/>
  <c r="B223" i="40"/>
  <c r="B223" i="39" s="1"/>
  <c r="G235" i="40"/>
  <c r="G235" i="39" s="1"/>
  <c r="P222" i="39"/>
  <c r="P235" i="40"/>
  <c r="P235" i="39" s="1"/>
  <c r="CX37" i="40"/>
  <c r="E118" i="40"/>
  <c r="E118" i="39" s="1"/>
  <c r="D25" i="40"/>
  <c r="B25" i="40" s="1"/>
  <c r="B8" i="40" s="1"/>
  <c r="B26" i="40"/>
  <c r="D229" i="40"/>
  <c r="B229" i="40" s="1"/>
  <c r="B229" i="39" s="1"/>
  <c r="B230" i="40"/>
  <c r="B230" i="39" s="1"/>
  <c r="CU51" i="40"/>
  <c r="CX51" i="40"/>
  <c r="CT51" i="40"/>
  <c r="CV51" i="40"/>
  <c r="CW51" i="40"/>
  <c r="CA187" i="40"/>
  <c r="CB187" i="40"/>
  <c r="BZ187" i="40"/>
  <c r="CD187" i="40"/>
  <c r="CC187" i="40"/>
  <c r="B140" i="40"/>
  <c r="D137" i="40"/>
  <c r="B137" i="40" s="1"/>
  <c r="D130" i="40"/>
  <c r="B130" i="40" s="1"/>
  <c r="B131" i="40"/>
  <c r="D90" i="40"/>
  <c r="B90" i="40" s="1"/>
  <c r="B91" i="40"/>
  <c r="D209" i="40"/>
  <c r="D209" i="39" s="1"/>
  <c r="B210" i="40"/>
  <c r="B210" i="39" s="1"/>
  <c r="C235" i="40"/>
  <c r="C235" i="39" s="1"/>
  <c r="D166" i="40"/>
  <c r="B167" i="40"/>
  <c r="B167" i="39" s="1"/>
  <c r="D171" i="40"/>
  <c r="B171" i="40" s="1"/>
  <c r="B174" i="40"/>
  <c r="D105" i="40"/>
  <c r="D105" i="39" s="1"/>
  <c r="B106" i="40"/>
  <c r="D51" i="40"/>
  <c r="B52" i="40"/>
  <c r="BV104" i="40"/>
  <c r="BX104" i="40"/>
  <c r="BY104" i="40"/>
  <c r="BW104" i="40"/>
  <c r="BU104" i="40"/>
  <c r="O235" i="40"/>
  <c r="O235" i="39" s="1"/>
  <c r="D188" i="40"/>
  <c r="B189" i="40"/>
  <c r="CU37" i="40"/>
  <c r="BJ235" i="40"/>
  <c r="CU222" i="40"/>
  <c r="CT222" i="40"/>
  <c r="CV222" i="40"/>
  <c r="CW222" i="40"/>
  <c r="CT37" i="40"/>
  <c r="BV118" i="40"/>
  <c r="BY118" i="40"/>
  <c r="BU118" i="40"/>
  <c r="BX118" i="40"/>
  <c r="D38" i="40"/>
  <c r="D38" i="39" s="1"/>
  <c r="D226" i="40"/>
  <c r="B227" i="40"/>
  <c r="CF222" i="40"/>
  <c r="CG222" i="40"/>
  <c r="CE222" i="40"/>
  <c r="CH222" i="40"/>
  <c r="CI222" i="40"/>
  <c r="BV187" i="40"/>
  <c r="BU187" i="40"/>
  <c r="BY187" i="40"/>
  <c r="BX187" i="40"/>
  <c r="D144" i="40"/>
  <c r="B145" i="40"/>
  <c r="D8" i="40"/>
  <c r="D119" i="40"/>
  <c r="B120" i="40"/>
  <c r="D151" i="40"/>
  <c r="B151" i="40" s="1"/>
  <c r="B152" i="40"/>
  <c r="CF118" i="40"/>
  <c r="CG118" i="40"/>
  <c r="CI118" i="40"/>
  <c r="CH118" i="40"/>
  <c r="CE118" i="40"/>
  <c r="CK118" i="40"/>
  <c r="AH235" i="40"/>
  <c r="AH235" i="39" s="1"/>
  <c r="CJ118" i="40"/>
  <c r="CN118" i="40"/>
  <c r="CL118" i="40"/>
  <c r="CM118" i="40"/>
  <c r="N235" i="40"/>
  <c r="BV8" i="40"/>
  <c r="BU8" i="40"/>
  <c r="BY8" i="40"/>
  <c r="BX8" i="40"/>
  <c r="D232" i="40"/>
  <c r="B232" i="40" s="1"/>
  <c r="B233" i="40"/>
  <c r="CP232" i="40"/>
  <c r="CQ232" i="40"/>
  <c r="CS232" i="40"/>
  <c r="CO232" i="40"/>
  <c r="CR232" i="40"/>
  <c r="AX222" i="40"/>
  <c r="BV37" i="40"/>
  <c r="BU37" i="40"/>
  <c r="BY37" i="40"/>
  <c r="BX37" i="40"/>
  <c r="BW37" i="40"/>
  <c r="CV235" i="40"/>
  <c r="CU104" i="40"/>
  <c r="CX104" i="40"/>
  <c r="CT104" i="40"/>
  <c r="CP209" i="40"/>
  <c r="AX208" i="40"/>
  <c r="AX208" i="39" s="1"/>
  <c r="CS209" i="40"/>
  <c r="CQ209" i="40"/>
  <c r="CO209" i="40"/>
  <c r="CR209" i="40"/>
  <c r="CA104" i="40"/>
  <c r="CC104" i="40"/>
  <c r="CB104" i="40"/>
  <c r="BZ104" i="40"/>
  <c r="CD104" i="40"/>
  <c r="CW37" i="40"/>
  <c r="BV235" i="38"/>
  <c r="BX235" i="38"/>
  <c r="BY235" i="38"/>
  <c r="BU235" i="38"/>
  <c r="CA187" i="38"/>
  <c r="CB187" i="38"/>
  <c r="BZ187" i="38"/>
  <c r="CD187" i="38"/>
  <c r="CC187" i="38"/>
  <c r="BJ104" i="38"/>
  <c r="CU105" i="38"/>
  <c r="CV105" i="38"/>
  <c r="CW105" i="38"/>
  <c r="CT105" i="38"/>
  <c r="CX105" i="38"/>
  <c r="D226" i="38"/>
  <c r="B226" i="38" s="1"/>
  <c r="B227" i="38"/>
  <c r="BV187" i="38"/>
  <c r="BY187" i="38"/>
  <c r="BU187" i="38"/>
  <c r="BX187" i="38"/>
  <c r="D9" i="38"/>
  <c r="D8" i="38" s="1"/>
  <c r="B15" i="38"/>
  <c r="B9" i="38" s="1"/>
  <c r="B8" i="38" s="1"/>
  <c r="O235" i="38"/>
  <c r="CA8" i="38"/>
  <c r="CB8" i="38"/>
  <c r="BZ8" i="38"/>
  <c r="CD8" i="38"/>
  <c r="CC8" i="38"/>
  <c r="CA104" i="38"/>
  <c r="BZ104" i="38"/>
  <c r="CD104" i="38"/>
  <c r="CB104" i="38"/>
  <c r="CC104" i="38"/>
  <c r="E235" i="38"/>
  <c r="BW187" i="38"/>
  <c r="D229" i="38"/>
  <c r="B229" i="38" s="1"/>
  <c r="B230" i="38"/>
  <c r="D130" i="38"/>
  <c r="B130" i="38" s="1"/>
  <c r="B131" i="38"/>
  <c r="BW235" i="38"/>
  <c r="CU226" i="38"/>
  <c r="BJ222" i="38"/>
  <c r="CT226" i="38"/>
  <c r="CX226" i="38"/>
  <c r="CW226" i="38"/>
  <c r="CV226" i="38"/>
  <c r="CF118" i="38"/>
  <c r="CH118" i="38"/>
  <c r="CI118" i="38"/>
  <c r="CG118" i="38"/>
  <c r="CE118" i="38"/>
  <c r="BV104" i="38"/>
  <c r="BY104" i="38"/>
  <c r="BW104" i="38"/>
  <c r="BU104" i="38"/>
  <c r="BX104" i="38"/>
  <c r="D105" i="38"/>
  <c r="B106" i="38"/>
  <c r="CK118" i="38"/>
  <c r="CJ118" i="38"/>
  <c r="AH235" i="38"/>
  <c r="CN118" i="38"/>
  <c r="CL118" i="38"/>
  <c r="CM118" i="38"/>
  <c r="B38" i="38"/>
  <c r="CP222" i="38"/>
  <c r="CO222" i="38"/>
  <c r="CR222" i="38"/>
  <c r="BV37" i="38"/>
  <c r="BU37" i="38"/>
  <c r="BX37" i="38"/>
  <c r="BY37" i="38"/>
  <c r="D166" i="38"/>
  <c r="B166" i="38" s="1"/>
  <c r="B167" i="38"/>
  <c r="CE235" i="38"/>
  <c r="D171" i="38"/>
  <c r="B171" i="38" s="1"/>
  <c r="D151" i="38"/>
  <c r="B151" i="38" s="1"/>
  <c r="B152" i="38"/>
  <c r="D144" i="38"/>
  <c r="B144" i="38" s="1"/>
  <c r="B145" i="38"/>
  <c r="D137" i="38"/>
  <c r="B137" i="38" s="1"/>
  <c r="B138" i="38"/>
  <c r="D178" i="38"/>
  <c r="B178" i="38" s="1"/>
  <c r="B179" i="38"/>
  <c r="CA37" i="38"/>
  <c r="CD37" i="38"/>
  <c r="CC37" i="38"/>
  <c r="BZ37" i="38"/>
  <c r="CB37" i="38"/>
  <c r="D232" i="38"/>
  <c r="B232" i="38" s="1"/>
  <c r="B233" i="38"/>
  <c r="D188" i="38"/>
  <c r="B189" i="38"/>
  <c r="D25" i="38"/>
  <c r="B25" i="38" s="1"/>
  <c r="B26" i="38"/>
  <c r="D119" i="38"/>
  <c r="B120" i="38"/>
  <c r="CP209" i="38"/>
  <c r="AX208" i="38"/>
  <c r="CR209" i="38"/>
  <c r="CQ209" i="38"/>
  <c r="CS209" i="38"/>
  <c r="CO209" i="38"/>
  <c r="D51" i="38"/>
  <c r="D37" i="38" s="1"/>
  <c r="B52" i="38"/>
  <c r="B51" i="38" s="1"/>
  <c r="CU51" i="38"/>
  <c r="CW51" i="38"/>
  <c r="CX51" i="38"/>
  <c r="CT51" i="38"/>
  <c r="CV51" i="38"/>
  <c r="CG235" i="38"/>
  <c r="B223" i="38"/>
  <c r="BJ37" i="38"/>
  <c r="D209" i="38"/>
  <c r="B210" i="38"/>
  <c r="D51" i="39" l="1"/>
  <c r="B37" i="38"/>
  <c r="CU235" i="40"/>
  <c r="CX235" i="40"/>
  <c r="CV37" i="40"/>
  <c r="BJ37" i="39"/>
  <c r="B51" i="40"/>
  <c r="B51" i="39" s="1"/>
  <c r="B52" i="39"/>
  <c r="CG235" i="40"/>
  <c r="CH235" i="40"/>
  <c r="CE235" i="40"/>
  <c r="B144" i="40"/>
  <c r="B144" i="39" s="1"/>
  <c r="D144" i="39"/>
  <c r="B166" i="40"/>
  <c r="B166" i="39" s="1"/>
  <c r="D166" i="39"/>
  <c r="E235" i="40"/>
  <c r="E235" i="39" s="1"/>
  <c r="AG235" i="39"/>
  <c r="CI235" i="40"/>
  <c r="BW235" i="40"/>
  <c r="N235" i="39"/>
  <c r="D208" i="40"/>
  <c r="D208" i="39" s="1"/>
  <c r="B209" i="40"/>
  <c r="BV235" i="40"/>
  <c r="BU235" i="40"/>
  <c r="BY235" i="40"/>
  <c r="BX235" i="40"/>
  <c r="CT235" i="40"/>
  <c r="D104" i="40"/>
  <c r="D104" i="39" s="1"/>
  <c r="B105" i="40"/>
  <c r="CP222" i="40"/>
  <c r="CO222" i="40"/>
  <c r="CR222" i="40"/>
  <c r="CQ222" i="40"/>
  <c r="CS222" i="40"/>
  <c r="D118" i="40"/>
  <c r="D118" i="39" s="1"/>
  <c r="B119" i="40"/>
  <c r="B118" i="40" s="1"/>
  <c r="B118" i="39" s="1"/>
  <c r="B226" i="40"/>
  <c r="D222" i="40"/>
  <c r="D187" i="40"/>
  <c r="B188" i="40"/>
  <c r="B187" i="40" s="1"/>
  <c r="CW235" i="40"/>
  <c r="D37" i="40"/>
  <c r="D37" i="39" s="1"/>
  <c r="B38" i="40"/>
  <c r="CP208" i="40"/>
  <c r="AX235" i="40"/>
  <c r="CR208" i="40"/>
  <c r="CQ208" i="40"/>
  <c r="CS208" i="40"/>
  <c r="CO208" i="40"/>
  <c r="CK235" i="40"/>
  <c r="CM235" i="40"/>
  <c r="CN235" i="40"/>
  <c r="CL235" i="40"/>
  <c r="CJ235" i="40"/>
  <c r="CA235" i="40"/>
  <c r="BZ235" i="40"/>
  <c r="CC235" i="40"/>
  <c r="CB235" i="40"/>
  <c r="CD235" i="40"/>
  <c r="D187" i="38"/>
  <c r="B188" i="38"/>
  <c r="B187" i="38" s="1"/>
  <c r="D208" i="38"/>
  <c r="B209" i="38"/>
  <c r="B208" i="38" s="1"/>
  <c r="CA235" i="38"/>
  <c r="CB235" i="38"/>
  <c r="BZ235" i="38"/>
  <c r="CD235" i="38"/>
  <c r="CC235" i="38"/>
  <c r="CU104" i="38"/>
  <c r="CV104" i="38"/>
  <c r="CX104" i="38"/>
  <c r="CW104" i="38"/>
  <c r="CT104" i="38"/>
  <c r="CU37" i="38"/>
  <c r="BJ235" i="38"/>
  <c r="BJ235" i="39" s="1"/>
  <c r="CV37" i="38"/>
  <c r="CW37" i="38"/>
  <c r="CT37" i="38"/>
  <c r="CX37" i="38"/>
  <c r="B235" i="38"/>
  <c r="D222" i="38"/>
  <c r="B222" i="38" s="1"/>
  <c r="CP208" i="38"/>
  <c r="AX235" i="38"/>
  <c r="CQ208" i="38"/>
  <c r="CO208" i="38"/>
  <c r="CS208" i="38"/>
  <c r="CR208" i="38"/>
  <c r="CK235" i="38"/>
  <c r="CN235" i="38"/>
  <c r="CJ235" i="38"/>
  <c r="CM235" i="38"/>
  <c r="CL235" i="38"/>
  <c r="D118" i="38"/>
  <c r="B119" i="38"/>
  <c r="B118" i="38" s="1"/>
  <c r="D104" i="38"/>
  <c r="D235" i="38" s="1"/>
  <c r="B105" i="38"/>
  <c r="B104" i="38" s="1"/>
  <c r="CU222" i="38"/>
  <c r="CT222" i="38"/>
  <c r="CV222" i="38"/>
  <c r="CX222" i="38"/>
  <c r="CW222" i="38"/>
  <c r="AX235" i="39" l="1"/>
  <c r="B208" i="40"/>
  <c r="B208" i="39" s="1"/>
  <c r="B209" i="39"/>
  <c r="B104" i="40"/>
  <c r="B104" i="39" s="1"/>
  <c r="B105" i="39"/>
  <c r="B37" i="40"/>
  <c r="B37" i="39" s="1"/>
  <c r="B38" i="39"/>
  <c r="B222" i="40"/>
  <c r="B222" i="39" s="1"/>
  <c r="D222" i="39"/>
  <c r="D235" i="40"/>
  <c r="D235" i="39" s="1"/>
  <c r="CP235" i="40"/>
  <c r="CR235" i="40"/>
  <c r="CO235" i="40"/>
  <c r="CS235" i="40"/>
  <c r="CQ235" i="40"/>
  <c r="CP235" i="38"/>
  <c r="CO235" i="38"/>
  <c r="CS235" i="38"/>
  <c r="CR235" i="38"/>
  <c r="CQ235" i="38"/>
  <c r="CU235" i="38"/>
  <c r="CX235" i="38"/>
  <c r="CV235" i="38"/>
  <c r="CT235" i="38"/>
  <c r="CW235" i="38"/>
  <c r="B235" i="40" l="1"/>
  <c r="B235" i="39" s="1"/>
  <c r="Q176" i="35" l="1"/>
  <c r="P176" i="35"/>
  <c r="O176" i="35"/>
  <c r="N176" i="35"/>
  <c r="M176" i="35"/>
  <c r="L176" i="35"/>
  <c r="K176" i="35"/>
  <c r="J176" i="35"/>
  <c r="I176" i="35"/>
  <c r="H176" i="35"/>
  <c r="G176" i="35"/>
  <c r="F176" i="35"/>
  <c r="Q175" i="35"/>
  <c r="P175" i="35"/>
  <c r="O175" i="35"/>
  <c r="N175" i="35"/>
  <c r="M175" i="35"/>
  <c r="L175" i="35"/>
  <c r="K175" i="35"/>
  <c r="J175" i="35"/>
  <c r="I175" i="35"/>
  <c r="H175" i="35"/>
  <c r="G175" i="35"/>
  <c r="F175" i="35"/>
  <c r="Q174" i="35"/>
  <c r="P174" i="35"/>
  <c r="O174" i="35"/>
  <c r="N174" i="35"/>
  <c r="M174" i="35"/>
  <c r="L174" i="35"/>
  <c r="K174" i="35"/>
  <c r="J174" i="35"/>
  <c r="I174" i="35"/>
  <c r="H174" i="35"/>
  <c r="G174" i="35"/>
  <c r="F174" i="35"/>
  <c r="Q173" i="35"/>
  <c r="P173" i="35"/>
  <c r="O173" i="35"/>
  <c r="N173" i="35"/>
  <c r="M173" i="35"/>
  <c r="L173" i="35"/>
  <c r="K173" i="35"/>
  <c r="J173" i="35"/>
  <c r="I173" i="35"/>
  <c r="H173" i="35"/>
  <c r="G173" i="35"/>
  <c r="F173" i="35"/>
  <c r="Q172" i="35"/>
  <c r="P172" i="35"/>
  <c r="O172" i="35"/>
  <c r="N172" i="35"/>
  <c r="M172" i="35"/>
  <c r="L172" i="35"/>
  <c r="K172" i="35"/>
  <c r="J172" i="35"/>
  <c r="I172" i="35"/>
  <c r="H172" i="35"/>
  <c r="G172" i="35"/>
  <c r="F172" i="35"/>
  <c r="Q171" i="35"/>
  <c r="P171" i="35"/>
  <c r="O171" i="35"/>
  <c r="N171" i="35"/>
  <c r="M171" i="35"/>
  <c r="L171" i="35"/>
  <c r="K171" i="35"/>
  <c r="J171" i="35"/>
  <c r="I171" i="35"/>
  <c r="H171" i="35"/>
  <c r="G171" i="35"/>
  <c r="F171" i="35"/>
  <c r="Q170" i="35"/>
  <c r="P170" i="35"/>
  <c r="O170" i="35"/>
  <c r="N170" i="35"/>
  <c r="M170" i="35"/>
  <c r="L170" i="35"/>
  <c r="K170" i="35"/>
  <c r="J170" i="35"/>
  <c r="I170" i="35"/>
  <c r="H170" i="35"/>
  <c r="G170" i="35"/>
  <c r="F170" i="35"/>
  <c r="Q169" i="35"/>
  <c r="P169" i="35"/>
  <c r="O169" i="35"/>
  <c r="N169" i="35"/>
  <c r="M169" i="35"/>
  <c r="L169" i="35"/>
  <c r="K169" i="35"/>
  <c r="J169" i="35"/>
  <c r="I169" i="35"/>
  <c r="H169" i="35"/>
  <c r="G169" i="35"/>
  <c r="F169" i="35"/>
  <c r="Q168" i="35"/>
  <c r="P168" i="35"/>
  <c r="O168" i="35"/>
  <c r="N168" i="35"/>
  <c r="M168" i="35"/>
  <c r="L168" i="35"/>
  <c r="K168" i="35"/>
  <c r="J168" i="35"/>
  <c r="I168" i="35"/>
  <c r="H168" i="35"/>
  <c r="G168" i="35"/>
  <c r="F168" i="35"/>
  <c r="Q167" i="35"/>
  <c r="P167" i="35"/>
  <c r="O167" i="35"/>
  <c r="N167" i="35"/>
  <c r="M167" i="35"/>
  <c r="L167" i="35"/>
  <c r="K167" i="35"/>
  <c r="J167" i="35"/>
  <c r="I167" i="35"/>
  <c r="H167" i="35"/>
  <c r="G167" i="35"/>
  <c r="F167" i="35"/>
  <c r="Q166" i="35"/>
  <c r="P166" i="35"/>
  <c r="O166" i="35"/>
  <c r="N166" i="35"/>
  <c r="M166" i="35"/>
  <c r="L166" i="35"/>
  <c r="K166" i="35"/>
  <c r="J166" i="35"/>
  <c r="I166" i="35"/>
  <c r="H166" i="35"/>
  <c r="G166" i="35"/>
  <c r="F166" i="35"/>
  <c r="Q165" i="35"/>
  <c r="P165" i="35"/>
  <c r="O165" i="35"/>
  <c r="N165" i="35"/>
  <c r="M165" i="35"/>
  <c r="L165" i="35"/>
  <c r="K165" i="35"/>
  <c r="J165" i="35"/>
  <c r="I165" i="35"/>
  <c r="H165" i="35"/>
  <c r="G165" i="35"/>
  <c r="F165" i="35"/>
  <c r="Q164" i="35"/>
  <c r="P164" i="35"/>
  <c r="O164" i="35"/>
  <c r="N164" i="35"/>
  <c r="M164" i="35"/>
  <c r="L164" i="35"/>
  <c r="K164" i="35"/>
  <c r="J164" i="35"/>
  <c r="I164" i="35"/>
  <c r="H164" i="35"/>
  <c r="G164" i="35"/>
  <c r="F164" i="35"/>
  <c r="Q163" i="35"/>
  <c r="P163" i="35"/>
  <c r="O163" i="35"/>
  <c r="N163" i="35"/>
  <c r="M163" i="35"/>
  <c r="L163" i="35"/>
  <c r="K163" i="35"/>
  <c r="J163" i="35"/>
  <c r="I163" i="35"/>
  <c r="H163" i="35"/>
  <c r="G163" i="35"/>
  <c r="F163" i="35"/>
  <c r="Q162" i="35"/>
  <c r="P162" i="35"/>
  <c r="O162" i="35"/>
  <c r="N162" i="35"/>
  <c r="M162" i="35"/>
  <c r="L162" i="35"/>
  <c r="K162" i="35"/>
  <c r="J162" i="35"/>
  <c r="I162" i="35"/>
  <c r="H162" i="35"/>
  <c r="G162" i="35"/>
  <c r="F162" i="35"/>
  <c r="Q161" i="35"/>
  <c r="P161" i="35"/>
  <c r="O161" i="35"/>
  <c r="N161" i="35"/>
  <c r="M161" i="35"/>
  <c r="L161" i="35"/>
  <c r="K161" i="35"/>
  <c r="J161" i="35"/>
  <c r="I161" i="35"/>
  <c r="H161" i="35"/>
  <c r="G161" i="35"/>
  <c r="F161" i="35"/>
  <c r="Q160" i="35"/>
  <c r="P160" i="35"/>
  <c r="O160" i="35"/>
  <c r="N160" i="35"/>
  <c r="M160" i="35"/>
  <c r="L160" i="35"/>
  <c r="K160" i="35"/>
  <c r="J160" i="35"/>
  <c r="I160" i="35"/>
  <c r="H160" i="35"/>
  <c r="G160" i="35"/>
  <c r="F160" i="35"/>
  <c r="Q159" i="35"/>
  <c r="P159" i="35"/>
  <c r="O159" i="35"/>
  <c r="N159" i="35"/>
  <c r="M159" i="35"/>
  <c r="L159" i="35"/>
  <c r="K159" i="35"/>
  <c r="J159" i="35"/>
  <c r="I159" i="35"/>
  <c r="H159" i="35"/>
  <c r="G159" i="35"/>
  <c r="F159" i="35"/>
  <c r="Q158" i="35"/>
  <c r="P158" i="35"/>
  <c r="O158" i="35"/>
  <c r="N158" i="35"/>
  <c r="M158" i="35"/>
  <c r="L158" i="35"/>
  <c r="K158" i="35"/>
  <c r="J158" i="35"/>
  <c r="I158" i="35"/>
  <c r="H158" i="35"/>
  <c r="G158" i="35"/>
  <c r="F158" i="35"/>
  <c r="Q157" i="35"/>
  <c r="P157" i="35"/>
  <c r="O157" i="35"/>
  <c r="N157" i="35"/>
  <c r="M157" i="35"/>
  <c r="L157" i="35"/>
  <c r="K157" i="35"/>
  <c r="J157" i="35"/>
  <c r="I157" i="35"/>
  <c r="H157" i="35"/>
  <c r="G157" i="35"/>
  <c r="F157" i="35"/>
  <c r="Q156" i="35"/>
  <c r="P156" i="35"/>
  <c r="O156" i="35"/>
  <c r="N156" i="35"/>
  <c r="M156" i="35"/>
  <c r="L156" i="35"/>
  <c r="K156" i="35"/>
  <c r="J156" i="35"/>
  <c r="I156" i="35"/>
  <c r="H156" i="35"/>
  <c r="G156" i="35"/>
  <c r="F156" i="35"/>
  <c r="Q155" i="35"/>
  <c r="P155" i="35"/>
  <c r="O155" i="35"/>
  <c r="N155" i="35"/>
  <c r="M155" i="35"/>
  <c r="L155" i="35"/>
  <c r="K155" i="35"/>
  <c r="J155" i="35"/>
  <c r="I155" i="35"/>
  <c r="H155" i="35"/>
  <c r="G155" i="35"/>
  <c r="F155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D80" i="35"/>
  <c r="L79" i="35"/>
  <c r="K79" i="35"/>
  <c r="J79" i="35"/>
  <c r="I79" i="35"/>
  <c r="H79" i="35"/>
  <c r="G79" i="35"/>
  <c r="F79" i="35"/>
  <c r="E79" i="35"/>
  <c r="L78" i="35"/>
  <c r="K78" i="35"/>
  <c r="J78" i="35"/>
  <c r="I78" i="35"/>
  <c r="H78" i="35"/>
  <c r="G78" i="35"/>
  <c r="F78" i="35"/>
  <c r="E78" i="35"/>
  <c r="D78" i="35"/>
  <c r="L77" i="35"/>
  <c r="K77" i="35"/>
  <c r="J77" i="35"/>
  <c r="I77" i="35"/>
  <c r="H77" i="35"/>
  <c r="G77" i="35"/>
  <c r="F77" i="35"/>
  <c r="E77" i="35"/>
  <c r="D77" i="35"/>
  <c r="L76" i="35"/>
  <c r="K76" i="35"/>
  <c r="J76" i="35"/>
  <c r="I76" i="35"/>
  <c r="H76" i="35"/>
  <c r="G76" i="35"/>
  <c r="F76" i="35"/>
  <c r="E76" i="35"/>
  <c r="D76" i="35"/>
  <c r="L75" i="35"/>
  <c r="K75" i="35"/>
  <c r="J75" i="35"/>
  <c r="I75" i="35"/>
  <c r="H75" i="35"/>
  <c r="G75" i="35"/>
  <c r="F75" i="35"/>
  <c r="E75" i="35"/>
  <c r="D75" i="35"/>
  <c r="L74" i="35"/>
  <c r="K74" i="35"/>
  <c r="J74" i="35"/>
  <c r="I74" i="35"/>
  <c r="H74" i="35"/>
  <c r="G74" i="35"/>
  <c r="F74" i="35"/>
  <c r="E74" i="35"/>
  <c r="D74" i="35"/>
  <c r="L73" i="35"/>
  <c r="K73" i="35"/>
  <c r="J73" i="35"/>
  <c r="I73" i="35"/>
  <c r="H73" i="35"/>
  <c r="G73" i="35"/>
  <c r="F73" i="35"/>
  <c r="E73" i="35"/>
  <c r="D73" i="35"/>
  <c r="L72" i="35"/>
  <c r="K72" i="35"/>
  <c r="J72" i="35"/>
  <c r="I72" i="35"/>
  <c r="H72" i="35"/>
  <c r="G72" i="35"/>
  <c r="F72" i="35"/>
  <c r="E72" i="35"/>
  <c r="D72" i="35"/>
  <c r="L71" i="35"/>
  <c r="K71" i="35"/>
  <c r="J71" i="35"/>
  <c r="I71" i="35"/>
  <c r="H71" i="35"/>
  <c r="G71" i="35"/>
  <c r="F71" i="35"/>
  <c r="E71" i="35"/>
  <c r="D71" i="35"/>
  <c r="L70" i="35"/>
  <c r="K70" i="35"/>
  <c r="J70" i="35"/>
  <c r="I70" i="35"/>
  <c r="H70" i="35"/>
  <c r="G70" i="35"/>
  <c r="F70" i="35"/>
  <c r="E70" i="35"/>
  <c r="D70" i="35"/>
  <c r="L69" i="35"/>
  <c r="K69" i="35"/>
  <c r="J69" i="35"/>
  <c r="I69" i="35"/>
  <c r="H69" i="35"/>
  <c r="G69" i="35"/>
  <c r="F69" i="35"/>
  <c r="E69" i="35"/>
  <c r="D69" i="35"/>
  <c r="L68" i="35"/>
  <c r="K68" i="35"/>
  <c r="J68" i="35"/>
  <c r="I68" i="35"/>
  <c r="H68" i="35"/>
  <c r="G68" i="35"/>
  <c r="F68" i="35"/>
  <c r="E68" i="35"/>
  <c r="D68" i="35"/>
  <c r="M67" i="35"/>
  <c r="L67" i="35"/>
  <c r="K67" i="35"/>
  <c r="J67" i="35"/>
  <c r="I67" i="35"/>
  <c r="H67" i="35"/>
  <c r="G67" i="35"/>
  <c r="F67" i="35"/>
  <c r="E67" i="35"/>
  <c r="D67" i="35"/>
  <c r="L66" i="35"/>
  <c r="K66" i="35"/>
  <c r="J66" i="35"/>
  <c r="I66" i="35"/>
  <c r="H66" i="35"/>
  <c r="G66" i="35"/>
  <c r="F66" i="35"/>
  <c r="E66" i="35"/>
  <c r="D66" i="35"/>
  <c r="L65" i="35"/>
  <c r="K65" i="35"/>
  <c r="J65" i="35"/>
  <c r="I65" i="35"/>
  <c r="H65" i="35"/>
  <c r="G65" i="35"/>
  <c r="F65" i="35"/>
  <c r="E65" i="35"/>
  <c r="D65" i="35"/>
  <c r="L64" i="35"/>
  <c r="K64" i="35"/>
  <c r="J64" i="35"/>
  <c r="I64" i="35"/>
  <c r="H64" i="35"/>
  <c r="G64" i="35"/>
  <c r="F64" i="35"/>
  <c r="E64" i="35"/>
  <c r="D64" i="35"/>
  <c r="L63" i="35"/>
  <c r="K63" i="35"/>
  <c r="J63" i="35"/>
  <c r="I63" i="35"/>
  <c r="H63" i="35"/>
  <c r="G63" i="35"/>
  <c r="F63" i="35"/>
  <c r="E63" i="35"/>
  <c r="D63" i="35"/>
  <c r="L62" i="35"/>
  <c r="K62" i="35"/>
  <c r="J62" i="35"/>
  <c r="I62" i="35"/>
  <c r="H62" i="35"/>
  <c r="G62" i="35"/>
  <c r="F62" i="35"/>
  <c r="E62" i="35"/>
  <c r="D62" i="35"/>
  <c r="L61" i="35"/>
  <c r="K61" i="35"/>
  <c r="J61" i="35"/>
  <c r="I61" i="35"/>
  <c r="H61" i="35"/>
  <c r="G61" i="35"/>
  <c r="F61" i="35"/>
  <c r="E61" i="35"/>
  <c r="D61" i="35"/>
  <c r="M60" i="35"/>
  <c r="L60" i="35"/>
  <c r="K60" i="35"/>
  <c r="J60" i="35"/>
  <c r="I60" i="35"/>
  <c r="H60" i="35"/>
  <c r="G60" i="35"/>
  <c r="F60" i="35"/>
  <c r="E60" i="35"/>
  <c r="D60" i="35"/>
  <c r="L59" i="35"/>
  <c r="K59" i="35"/>
  <c r="J59" i="35"/>
  <c r="I59" i="35"/>
  <c r="H59" i="35"/>
  <c r="G59" i="35"/>
  <c r="F59" i="35"/>
  <c r="E59" i="35"/>
  <c r="D59" i="35"/>
  <c r="L58" i="35"/>
  <c r="K58" i="35"/>
  <c r="J58" i="35"/>
  <c r="I58" i="35"/>
  <c r="H58" i="35"/>
  <c r="G58" i="35"/>
  <c r="F58" i="35"/>
  <c r="E58" i="35"/>
  <c r="D58" i="35"/>
  <c r="L57" i="35"/>
  <c r="K57" i="35"/>
  <c r="J57" i="35"/>
  <c r="I57" i="35"/>
  <c r="H57" i="35"/>
  <c r="G57" i="35"/>
  <c r="F57" i="35"/>
  <c r="E57" i="35"/>
  <c r="D57" i="35"/>
  <c r="L56" i="35"/>
  <c r="K56" i="35"/>
  <c r="J56" i="35"/>
  <c r="I56" i="35"/>
  <c r="H56" i="35"/>
  <c r="G56" i="35"/>
  <c r="F56" i="35"/>
  <c r="E56" i="35"/>
  <c r="D56" i="35"/>
  <c r="L55" i="35"/>
  <c r="K55" i="35"/>
  <c r="J55" i="35"/>
  <c r="I55" i="35"/>
  <c r="H55" i="35"/>
  <c r="G55" i="35"/>
  <c r="F55" i="35"/>
  <c r="E55" i="35"/>
  <c r="L54" i="35"/>
  <c r="K54" i="35"/>
  <c r="J54" i="35"/>
  <c r="I54" i="35"/>
  <c r="H54" i="35"/>
  <c r="G54" i="35"/>
  <c r="F54" i="35"/>
  <c r="E54" i="35"/>
  <c r="D54" i="35"/>
  <c r="L53" i="35"/>
  <c r="K53" i="35"/>
  <c r="J53" i="35"/>
  <c r="I53" i="35"/>
  <c r="H53" i="35"/>
  <c r="G53" i="35"/>
  <c r="F53" i="35"/>
  <c r="E53" i="35"/>
  <c r="D53" i="35"/>
  <c r="L52" i="35"/>
  <c r="K52" i="35"/>
  <c r="J52" i="35"/>
  <c r="I52" i="35"/>
  <c r="H52" i="35"/>
  <c r="G52" i="35"/>
  <c r="F52" i="35"/>
  <c r="E52" i="35"/>
  <c r="D52" i="35"/>
  <c r="L51" i="35"/>
  <c r="K51" i="35"/>
  <c r="J51" i="35"/>
  <c r="I51" i="35"/>
  <c r="H51" i="35"/>
  <c r="G51" i="35"/>
  <c r="F51" i="35"/>
  <c r="E51" i="35"/>
  <c r="D51" i="35"/>
  <c r="M50" i="35"/>
  <c r="L50" i="35"/>
  <c r="K50" i="35"/>
  <c r="J50" i="35"/>
  <c r="I50" i="35"/>
  <c r="H50" i="35"/>
  <c r="G50" i="35"/>
  <c r="F50" i="35"/>
  <c r="E50" i="35"/>
  <c r="D50" i="35"/>
  <c r="L49" i="35"/>
  <c r="K49" i="35"/>
  <c r="J49" i="35"/>
  <c r="I49" i="35"/>
  <c r="H49" i="35"/>
  <c r="G49" i="35"/>
  <c r="F49" i="35"/>
  <c r="E49" i="35"/>
  <c r="D49" i="35"/>
  <c r="L48" i="35"/>
  <c r="K48" i="35"/>
  <c r="J48" i="35"/>
  <c r="I48" i="35"/>
  <c r="H48" i="35"/>
  <c r="G48" i="35"/>
  <c r="F48" i="35"/>
  <c r="E48" i="35"/>
  <c r="D48" i="35"/>
  <c r="M47" i="35"/>
  <c r="L47" i="35"/>
  <c r="K47" i="35"/>
  <c r="J47" i="35"/>
  <c r="I47" i="35"/>
  <c r="H47" i="35"/>
  <c r="G47" i="35"/>
  <c r="F47" i="35"/>
  <c r="E47" i="35"/>
  <c r="D47" i="35"/>
  <c r="L46" i="35"/>
  <c r="K46" i="35"/>
  <c r="J46" i="35"/>
  <c r="I46" i="35"/>
  <c r="H46" i="35"/>
  <c r="G46" i="35"/>
  <c r="F46" i="35"/>
  <c r="E46" i="35"/>
  <c r="D46" i="35"/>
  <c r="L45" i="35"/>
  <c r="K45" i="35"/>
  <c r="J45" i="35"/>
  <c r="I45" i="35"/>
  <c r="H45" i="35"/>
  <c r="G45" i="35"/>
  <c r="F45" i="35"/>
  <c r="E45" i="35"/>
  <c r="D45" i="35"/>
  <c r="L44" i="35"/>
  <c r="K44" i="35"/>
  <c r="J44" i="35"/>
  <c r="I44" i="35"/>
  <c r="H44" i="35"/>
  <c r="G44" i="35"/>
  <c r="F44" i="35"/>
  <c r="E44" i="35"/>
  <c r="D44" i="35"/>
  <c r="L43" i="35"/>
  <c r="K43" i="35"/>
  <c r="J43" i="35"/>
  <c r="I43" i="35"/>
  <c r="H43" i="35"/>
  <c r="G43" i="35"/>
  <c r="E43" i="35"/>
  <c r="L42" i="35"/>
  <c r="K42" i="35"/>
  <c r="J42" i="35"/>
  <c r="I42" i="35"/>
  <c r="H42" i="35"/>
  <c r="G42" i="35"/>
  <c r="F42" i="35"/>
  <c r="E42" i="35"/>
  <c r="D42" i="35"/>
  <c r="L41" i="35"/>
  <c r="K41" i="35"/>
  <c r="J41" i="35"/>
  <c r="I41" i="35"/>
  <c r="H41" i="35"/>
  <c r="G41" i="35"/>
  <c r="F41" i="35"/>
  <c r="E41" i="35"/>
  <c r="D41" i="35"/>
  <c r="L40" i="35"/>
  <c r="K40" i="35"/>
  <c r="J40" i="35"/>
  <c r="I40" i="35"/>
  <c r="H40" i="35"/>
  <c r="G40" i="35"/>
  <c r="F40" i="35"/>
  <c r="E40" i="35"/>
  <c r="D40" i="35"/>
  <c r="L39" i="35"/>
  <c r="K39" i="35"/>
  <c r="J39" i="35"/>
  <c r="I39" i="35"/>
  <c r="H39" i="35"/>
  <c r="G39" i="35"/>
  <c r="F39" i="35"/>
  <c r="E39" i="35"/>
  <c r="D39" i="35"/>
  <c r="L38" i="35"/>
  <c r="K38" i="35"/>
  <c r="J38" i="35"/>
  <c r="I38" i="35"/>
  <c r="H38" i="35"/>
  <c r="G38" i="35"/>
  <c r="F38" i="35"/>
  <c r="E38" i="35"/>
  <c r="D38" i="35"/>
  <c r="L37" i="35"/>
  <c r="K37" i="35"/>
  <c r="J37" i="35"/>
  <c r="I37" i="35"/>
  <c r="H37" i="35"/>
  <c r="G37" i="35"/>
  <c r="F37" i="35"/>
  <c r="E37" i="35"/>
  <c r="D37" i="35"/>
  <c r="L36" i="35"/>
  <c r="K36" i="35"/>
  <c r="J36" i="35"/>
  <c r="I36" i="35"/>
  <c r="H36" i="35"/>
  <c r="G36" i="35"/>
  <c r="F36" i="35"/>
  <c r="E36" i="35"/>
  <c r="D36" i="35"/>
  <c r="L35" i="35"/>
  <c r="K35" i="35"/>
  <c r="J35" i="35"/>
  <c r="I35" i="35"/>
  <c r="H35" i="35"/>
  <c r="G35" i="35"/>
  <c r="F35" i="35"/>
  <c r="E35" i="35"/>
  <c r="D35" i="35"/>
  <c r="L34" i="35"/>
  <c r="K34" i="35"/>
  <c r="J34" i="35"/>
  <c r="I34" i="35"/>
  <c r="H34" i="35"/>
  <c r="G34" i="35"/>
  <c r="F34" i="35"/>
  <c r="E34" i="35"/>
  <c r="D34" i="35"/>
  <c r="L33" i="35"/>
  <c r="K33" i="35"/>
  <c r="J33" i="35"/>
  <c r="I33" i="35"/>
  <c r="H33" i="35"/>
  <c r="G33" i="35"/>
  <c r="F33" i="35"/>
  <c r="E33" i="35"/>
  <c r="D33" i="35"/>
  <c r="L32" i="35"/>
  <c r="K32" i="35"/>
  <c r="J32" i="35"/>
  <c r="I32" i="35"/>
  <c r="H32" i="35"/>
  <c r="G32" i="35"/>
  <c r="F32" i="35"/>
  <c r="E32" i="35"/>
  <c r="D32" i="35"/>
  <c r="L31" i="35"/>
  <c r="K31" i="35"/>
  <c r="J31" i="35"/>
  <c r="I31" i="35"/>
  <c r="H31" i="35"/>
  <c r="G31" i="35"/>
  <c r="F31" i="35"/>
  <c r="E31" i="35"/>
  <c r="D31" i="35"/>
  <c r="L30" i="35"/>
  <c r="K30" i="35"/>
  <c r="J30" i="35"/>
  <c r="I30" i="35"/>
  <c r="H30" i="35"/>
  <c r="G30" i="35"/>
  <c r="F30" i="35"/>
  <c r="E30" i="35"/>
  <c r="D30" i="35"/>
  <c r="M29" i="35"/>
  <c r="L29" i="35"/>
  <c r="K29" i="35"/>
  <c r="J29" i="35"/>
  <c r="I29" i="35"/>
  <c r="H29" i="35"/>
  <c r="G29" i="35"/>
  <c r="F29" i="35"/>
  <c r="E29" i="35"/>
  <c r="D29" i="35"/>
  <c r="L28" i="35"/>
  <c r="K28" i="35"/>
  <c r="J28" i="35"/>
  <c r="I28" i="35"/>
  <c r="H28" i="35"/>
  <c r="G28" i="35"/>
  <c r="F28" i="35"/>
  <c r="E28" i="35"/>
  <c r="D28" i="35"/>
  <c r="L27" i="35"/>
  <c r="K27" i="35"/>
  <c r="J27" i="35"/>
  <c r="I27" i="35"/>
  <c r="H27" i="35"/>
  <c r="G27" i="35"/>
  <c r="F27" i="35"/>
  <c r="E27" i="35"/>
  <c r="D27" i="35"/>
  <c r="L26" i="35"/>
  <c r="K26" i="35"/>
  <c r="J26" i="35"/>
  <c r="I26" i="35"/>
  <c r="H26" i="35"/>
  <c r="G26" i="35"/>
  <c r="F26" i="35"/>
  <c r="E26" i="35"/>
  <c r="D26" i="35"/>
  <c r="L25" i="35"/>
  <c r="K25" i="35"/>
  <c r="J25" i="35"/>
  <c r="I25" i="35"/>
  <c r="H25" i="35"/>
  <c r="G25" i="35"/>
  <c r="F25" i="35"/>
  <c r="E25" i="35"/>
  <c r="D25" i="35"/>
  <c r="L24" i="35"/>
  <c r="K24" i="35"/>
  <c r="J24" i="35"/>
  <c r="I24" i="35"/>
  <c r="H24" i="35"/>
  <c r="G24" i="35"/>
  <c r="F24" i="35"/>
  <c r="E24" i="35"/>
  <c r="D24" i="35"/>
  <c r="L23" i="35"/>
  <c r="K23" i="35"/>
  <c r="J23" i="35"/>
  <c r="I23" i="35"/>
  <c r="H23" i="35"/>
  <c r="G23" i="35"/>
  <c r="F23" i="35"/>
  <c r="E23" i="35"/>
  <c r="D23" i="35"/>
  <c r="L22" i="35"/>
  <c r="K22" i="35"/>
  <c r="J22" i="35"/>
  <c r="I22" i="35"/>
  <c r="H22" i="35"/>
  <c r="G22" i="35"/>
  <c r="E22" i="35"/>
  <c r="D22" i="35"/>
  <c r="M17" i="35"/>
  <c r="L17" i="35"/>
  <c r="K17" i="35"/>
  <c r="J17" i="35"/>
  <c r="I17" i="35"/>
  <c r="H17" i="35"/>
  <c r="G17" i="35"/>
  <c r="F17" i="35"/>
  <c r="E17" i="35"/>
  <c r="D17" i="35"/>
  <c r="M16" i="35"/>
  <c r="L16" i="35"/>
  <c r="K16" i="35"/>
  <c r="J16" i="35"/>
  <c r="I16" i="35"/>
  <c r="H16" i="35"/>
  <c r="G16" i="35"/>
  <c r="F16" i="35"/>
  <c r="E16" i="35"/>
  <c r="D16" i="35"/>
  <c r="M15" i="35"/>
  <c r="L15" i="35"/>
  <c r="K15" i="35"/>
  <c r="J15" i="35"/>
  <c r="I15" i="35"/>
  <c r="H15" i="35"/>
  <c r="G15" i="35"/>
  <c r="F15" i="35"/>
  <c r="E15" i="35"/>
  <c r="D15" i="35"/>
  <c r="M14" i="35"/>
  <c r="L14" i="35"/>
  <c r="K14" i="35"/>
  <c r="J14" i="35"/>
  <c r="I14" i="35"/>
  <c r="H14" i="35"/>
  <c r="G14" i="35"/>
  <c r="F14" i="35"/>
  <c r="E14" i="35"/>
  <c r="D14" i="35"/>
  <c r="M13" i="35"/>
  <c r="L13" i="35"/>
  <c r="K13" i="35"/>
  <c r="J13" i="35"/>
  <c r="I13" i="35"/>
  <c r="H13" i="35"/>
  <c r="G13" i="35"/>
  <c r="F13" i="35"/>
  <c r="E13" i="35"/>
  <c r="D13" i="35"/>
  <c r="M12" i="35"/>
  <c r="L12" i="35"/>
  <c r="K12" i="35"/>
  <c r="J12" i="35"/>
  <c r="I12" i="35"/>
  <c r="H12" i="35"/>
  <c r="G12" i="35"/>
  <c r="F12" i="35"/>
  <c r="E12" i="35"/>
  <c r="D12" i="35"/>
  <c r="M11" i="35"/>
  <c r="L11" i="35"/>
  <c r="K11" i="35"/>
  <c r="J11" i="35"/>
  <c r="I11" i="35"/>
  <c r="H11" i="35"/>
  <c r="G11" i="35"/>
  <c r="F11" i="35"/>
  <c r="E11" i="35"/>
  <c r="D11" i="35"/>
  <c r="M10" i="35"/>
  <c r="L10" i="35"/>
  <c r="K10" i="35"/>
  <c r="J10" i="35"/>
  <c r="I10" i="35"/>
  <c r="H10" i="35"/>
  <c r="G10" i="35"/>
  <c r="F10" i="35"/>
  <c r="E10" i="35"/>
  <c r="D10" i="35"/>
  <c r="M9" i="35"/>
  <c r="L9" i="35"/>
  <c r="K9" i="35"/>
  <c r="J9" i="35"/>
  <c r="I9" i="35"/>
  <c r="H9" i="35"/>
  <c r="G9" i="35"/>
  <c r="F9" i="35"/>
  <c r="E9" i="35"/>
  <c r="D9" i="35"/>
  <c r="M8" i="35"/>
  <c r="L8" i="35"/>
  <c r="K8" i="35"/>
  <c r="J8" i="35"/>
  <c r="I8" i="35"/>
  <c r="H8" i="35"/>
  <c r="G8" i="35"/>
  <c r="F8" i="35"/>
  <c r="E8" i="35"/>
  <c r="D8" i="35"/>
  <c r="M7" i="35"/>
  <c r="L7" i="35"/>
  <c r="K7" i="35"/>
  <c r="J7" i="35"/>
  <c r="I7" i="35"/>
  <c r="H7" i="35"/>
  <c r="G7" i="35"/>
  <c r="F7" i="35"/>
  <c r="E7" i="35"/>
  <c r="D7" i="35"/>
  <c r="M78" i="35"/>
  <c r="M76" i="35"/>
  <c r="M65" i="35"/>
  <c r="M64" i="35"/>
  <c r="M58" i="35"/>
  <c r="M51" i="35"/>
  <c r="M42" i="35"/>
  <c r="M33" i="35"/>
  <c r="M26" i="35"/>
  <c r="M23" i="35"/>
  <c r="F22" i="35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A109" i="33"/>
  <c r="BZ109" i="33"/>
  <c r="BY109" i="33"/>
  <c r="BX109" i="33"/>
  <c r="BW109" i="33"/>
  <c r="BV109" i="33"/>
  <c r="BT109" i="33"/>
  <c r="BQ109" i="33"/>
  <c r="BN109" i="33"/>
  <c r="BK109" i="33"/>
  <c r="BH109" i="33"/>
  <c r="BE109" i="33"/>
  <c r="AY109" i="33"/>
  <c r="AJ109" i="33"/>
  <c r="AI109" i="33"/>
  <c r="AH109" i="33"/>
  <c r="O109" i="33"/>
  <c r="N109" i="33"/>
  <c r="M109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K106" i="33"/>
  <c r="J106" i="33"/>
  <c r="I106" i="33"/>
  <c r="H106" i="33"/>
  <c r="G106" i="33"/>
  <c r="F106" i="33"/>
  <c r="E106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K105" i="33"/>
  <c r="J105" i="33"/>
  <c r="I105" i="33"/>
  <c r="H105" i="33"/>
  <c r="G105" i="33"/>
  <c r="F105" i="33"/>
  <c r="E105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R102" i="33"/>
  <c r="CQ102" i="33"/>
  <c r="CP102" i="33"/>
  <c r="CO102" i="33"/>
  <c r="CN102" i="33"/>
  <c r="CM102" i="33"/>
  <c r="CL102" i="33"/>
  <c r="CK102" i="33"/>
  <c r="CJ102" i="33"/>
  <c r="CI102" i="33"/>
  <c r="CH102" i="33"/>
  <c r="CG102" i="33"/>
  <c r="CF102" i="33"/>
  <c r="CE102" i="33"/>
  <c r="CD102" i="33"/>
  <c r="CC102" i="33"/>
  <c r="CB102" i="33"/>
  <c r="CA102" i="33"/>
  <c r="BZ102" i="33"/>
  <c r="BY102" i="33"/>
  <c r="BX102" i="33"/>
  <c r="BW102" i="33"/>
  <c r="BV102" i="33"/>
  <c r="BU102" i="33"/>
  <c r="BT102" i="33"/>
  <c r="BS102" i="33"/>
  <c r="BR102" i="33"/>
  <c r="BQ102" i="33"/>
  <c r="BP102" i="33"/>
  <c r="BO102" i="33"/>
  <c r="BN102" i="33"/>
  <c r="BM102" i="33"/>
  <c r="BL102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AW102" i="33"/>
  <c r="AV102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K102" i="33"/>
  <c r="J102" i="33"/>
  <c r="I102" i="33"/>
  <c r="H102" i="33"/>
  <c r="G102" i="33"/>
  <c r="F102" i="33"/>
  <c r="E102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A101" i="33"/>
  <c r="BZ101" i="33"/>
  <c r="BY101" i="33"/>
  <c r="BX101" i="33"/>
  <c r="BW101" i="33"/>
  <c r="BV101" i="33"/>
  <c r="BU101" i="33"/>
  <c r="BT101" i="33"/>
  <c r="BS101" i="33"/>
  <c r="BR101" i="33"/>
  <c r="BQ101" i="33"/>
  <c r="BP101" i="33"/>
  <c r="BO101" i="33"/>
  <c r="BN101" i="33"/>
  <c r="BM101" i="33"/>
  <c r="BL101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AW101" i="33"/>
  <c r="AV101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K101" i="33"/>
  <c r="J101" i="33"/>
  <c r="I101" i="33"/>
  <c r="H101" i="33"/>
  <c r="G101" i="33"/>
  <c r="F101" i="33"/>
  <c r="E101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A100" i="33"/>
  <c r="BZ100" i="33"/>
  <c r="BY100" i="33"/>
  <c r="BX100" i="33"/>
  <c r="BW100" i="33"/>
  <c r="BV100" i="33"/>
  <c r="BU100" i="33"/>
  <c r="BT100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A100" i="33"/>
  <c r="AZ100" i="33"/>
  <c r="AY100" i="33"/>
  <c r="AX100" i="33"/>
  <c r="AW100" i="33"/>
  <c r="AV100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K100" i="33"/>
  <c r="J100" i="33"/>
  <c r="I100" i="33"/>
  <c r="H100" i="33"/>
  <c r="G100" i="33"/>
  <c r="F100" i="33"/>
  <c r="E100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A99" i="33"/>
  <c r="BZ99" i="33"/>
  <c r="BY99" i="33"/>
  <c r="BX99" i="33"/>
  <c r="BW99" i="33"/>
  <c r="BV99" i="33"/>
  <c r="BU99" i="33"/>
  <c r="BT99" i="33"/>
  <c r="BS99" i="33"/>
  <c r="BR99" i="33"/>
  <c r="BQ99" i="33"/>
  <c r="BP99" i="33"/>
  <c r="BO99" i="33"/>
  <c r="BN99" i="33"/>
  <c r="BM99" i="33"/>
  <c r="BL99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AW99" i="33"/>
  <c r="AV99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CA98" i="33"/>
  <c r="BZ98" i="33"/>
  <c r="BY98" i="33"/>
  <c r="BX98" i="33"/>
  <c r="BW98" i="33"/>
  <c r="BV98" i="33"/>
  <c r="BU98" i="33"/>
  <c r="BT98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R97" i="33"/>
  <c r="CQ97" i="33"/>
  <c r="CP97" i="33"/>
  <c r="CO97" i="33"/>
  <c r="CN97" i="33"/>
  <c r="CM97" i="33"/>
  <c r="CL97" i="33"/>
  <c r="CK97" i="33"/>
  <c r="CJ97" i="33"/>
  <c r="CI97" i="33"/>
  <c r="CH97" i="33"/>
  <c r="CG97" i="33"/>
  <c r="CF97" i="33"/>
  <c r="CE97" i="33"/>
  <c r="CD97" i="33"/>
  <c r="CC97" i="33"/>
  <c r="CB97" i="33"/>
  <c r="CA97" i="33"/>
  <c r="BZ97" i="33"/>
  <c r="BY97" i="33"/>
  <c r="BX97" i="33"/>
  <c r="BW97" i="33"/>
  <c r="BV97" i="33"/>
  <c r="BU97" i="33"/>
  <c r="BT97" i="33"/>
  <c r="BS97" i="33"/>
  <c r="BR97" i="33"/>
  <c r="BQ97" i="33"/>
  <c r="BP97" i="33"/>
  <c r="BO97" i="33"/>
  <c r="BN97" i="33"/>
  <c r="BM97" i="33"/>
  <c r="BL97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AW97" i="33"/>
  <c r="AV97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R96" i="33"/>
  <c r="CQ96" i="33"/>
  <c r="CP96" i="33"/>
  <c r="CO96" i="33"/>
  <c r="CN96" i="33"/>
  <c r="CM96" i="33"/>
  <c r="CL96" i="33"/>
  <c r="CK96" i="33"/>
  <c r="CJ96" i="33"/>
  <c r="CI96" i="33"/>
  <c r="CH96" i="33"/>
  <c r="CG96" i="33"/>
  <c r="CF96" i="33"/>
  <c r="CE96" i="33"/>
  <c r="CD96" i="33"/>
  <c r="CC96" i="33"/>
  <c r="CB96" i="33"/>
  <c r="CA96" i="33"/>
  <c r="BZ96" i="33"/>
  <c r="BY96" i="33"/>
  <c r="BX96" i="33"/>
  <c r="BW96" i="33"/>
  <c r="BV96" i="33"/>
  <c r="BU96" i="33"/>
  <c r="BT96" i="33"/>
  <c r="BS96" i="33"/>
  <c r="BR96" i="33"/>
  <c r="BQ96" i="33"/>
  <c r="BP96" i="33"/>
  <c r="BO96" i="33"/>
  <c r="BN96" i="33"/>
  <c r="BM96" i="33"/>
  <c r="BL96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AW96" i="33"/>
  <c r="AV96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R95" i="33"/>
  <c r="CQ95" i="33"/>
  <c r="CP95" i="33"/>
  <c r="CO95" i="33"/>
  <c r="CN95" i="33"/>
  <c r="CM95" i="33"/>
  <c r="CL95" i="33"/>
  <c r="CK95" i="33"/>
  <c r="CJ95" i="33"/>
  <c r="CI95" i="33"/>
  <c r="CH95" i="33"/>
  <c r="CG95" i="33"/>
  <c r="CF95" i="33"/>
  <c r="CE95" i="33"/>
  <c r="CD95" i="33"/>
  <c r="CC95" i="33"/>
  <c r="CB95" i="33"/>
  <c r="CA95" i="33"/>
  <c r="BZ95" i="33"/>
  <c r="BY95" i="33"/>
  <c r="BX95" i="33"/>
  <c r="BW95" i="33"/>
  <c r="BV95" i="33"/>
  <c r="BT95" i="33"/>
  <c r="BS95" i="33"/>
  <c r="BQ95" i="33"/>
  <c r="BP95" i="33"/>
  <c r="BN95" i="33"/>
  <c r="BM95" i="33"/>
  <c r="BK95" i="33"/>
  <c r="BH95" i="33"/>
  <c r="BE95" i="33"/>
  <c r="BD95" i="33"/>
  <c r="BB95" i="33"/>
  <c r="BA95" i="33"/>
  <c r="AZ95" i="33"/>
  <c r="AY95" i="33"/>
  <c r="AX95" i="33"/>
  <c r="AW95" i="33"/>
  <c r="AV95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CR94" i="33"/>
  <c r="CQ94" i="33"/>
  <c r="CP94" i="33"/>
  <c r="CO94" i="33"/>
  <c r="CN94" i="33"/>
  <c r="CM94" i="33"/>
  <c r="CL94" i="33"/>
  <c r="CK94" i="33"/>
  <c r="CJ94" i="33"/>
  <c r="CI94" i="33"/>
  <c r="CH94" i="33"/>
  <c r="CG94" i="33"/>
  <c r="CF94" i="33"/>
  <c r="CE94" i="33"/>
  <c r="CD94" i="33"/>
  <c r="CC94" i="33"/>
  <c r="CB94" i="33"/>
  <c r="CA94" i="33"/>
  <c r="BZ94" i="33"/>
  <c r="BY94" i="33"/>
  <c r="BX94" i="33"/>
  <c r="BW94" i="33"/>
  <c r="BV94" i="33"/>
  <c r="BU94" i="33"/>
  <c r="BT94" i="33"/>
  <c r="BS94" i="33"/>
  <c r="BR94" i="33"/>
  <c r="BQ94" i="33"/>
  <c r="BP94" i="33"/>
  <c r="BO94" i="33"/>
  <c r="BN94" i="33"/>
  <c r="BM94" i="33"/>
  <c r="BL94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AW94" i="33"/>
  <c r="AV94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R93" i="33"/>
  <c r="CQ93" i="33"/>
  <c r="CP93" i="33"/>
  <c r="CO93" i="33"/>
  <c r="CN93" i="33"/>
  <c r="CM93" i="33"/>
  <c r="CL93" i="33"/>
  <c r="CK93" i="33"/>
  <c r="CJ93" i="33"/>
  <c r="CI93" i="33"/>
  <c r="CH93" i="33"/>
  <c r="CG93" i="33"/>
  <c r="CF93" i="33"/>
  <c r="CE93" i="33"/>
  <c r="CD93" i="33"/>
  <c r="CC93" i="33"/>
  <c r="CB93" i="33"/>
  <c r="CA93" i="33"/>
  <c r="BZ93" i="33"/>
  <c r="BY93" i="33"/>
  <c r="BX93" i="33"/>
  <c r="BW93" i="33"/>
  <c r="BV93" i="33"/>
  <c r="BT93" i="33"/>
  <c r="BQ93" i="33"/>
  <c r="BN93" i="33"/>
  <c r="BK93" i="33"/>
  <c r="BH93" i="33"/>
  <c r="BE93" i="33"/>
  <c r="BB93" i="33"/>
  <c r="BA93" i="33"/>
  <c r="AZ93" i="33"/>
  <c r="AY93" i="33"/>
  <c r="AX93" i="33"/>
  <c r="AW93" i="33"/>
  <c r="AV93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M93" i="33"/>
  <c r="L93" i="33"/>
  <c r="CR92" i="33"/>
  <c r="CQ92" i="33"/>
  <c r="CP92" i="33"/>
  <c r="CO92" i="33"/>
  <c r="CN92" i="33"/>
  <c r="CM92" i="33"/>
  <c r="CL92" i="33"/>
  <c r="CK92" i="33"/>
  <c r="CJ92" i="33"/>
  <c r="CI92" i="33"/>
  <c r="CH92" i="33"/>
  <c r="CG92" i="33"/>
  <c r="CF92" i="33"/>
  <c r="CE92" i="33"/>
  <c r="CD92" i="33"/>
  <c r="CC92" i="33"/>
  <c r="CB92" i="33"/>
  <c r="CA92" i="33"/>
  <c r="BZ92" i="33"/>
  <c r="BY92" i="33"/>
  <c r="BX92" i="33"/>
  <c r="BW92" i="33"/>
  <c r="BV92" i="33"/>
  <c r="BT92" i="33"/>
  <c r="BQ92" i="33"/>
  <c r="BN92" i="33"/>
  <c r="BK92" i="33"/>
  <c r="BH92" i="33"/>
  <c r="BE92" i="33"/>
  <c r="BC92" i="33"/>
  <c r="BB92" i="33"/>
  <c r="BA92" i="33"/>
  <c r="AZ92" i="33"/>
  <c r="AY92" i="33"/>
  <c r="AX92" i="33"/>
  <c r="AW92" i="33"/>
  <c r="AV92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CR91" i="33"/>
  <c r="CQ91" i="33"/>
  <c r="CP91" i="33"/>
  <c r="CO91" i="33"/>
  <c r="CN91" i="33"/>
  <c r="CM91" i="33"/>
  <c r="CL91" i="33"/>
  <c r="CK91" i="33"/>
  <c r="CJ91" i="33"/>
  <c r="CI91" i="33"/>
  <c r="CH91" i="33"/>
  <c r="CG91" i="33"/>
  <c r="CF91" i="33"/>
  <c r="CE91" i="33"/>
  <c r="CD91" i="33"/>
  <c r="CC91" i="33"/>
  <c r="CB91" i="33"/>
  <c r="CA91" i="33"/>
  <c r="BZ91" i="33"/>
  <c r="BY91" i="33"/>
  <c r="BX91" i="33"/>
  <c r="BW91" i="33"/>
  <c r="BV91" i="33"/>
  <c r="BU91" i="33"/>
  <c r="BT91" i="33"/>
  <c r="BS91" i="33"/>
  <c r="BR91" i="33"/>
  <c r="BQ91" i="33"/>
  <c r="BP91" i="33"/>
  <c r="BO91" i="33"/>
  <c r="BN91" i="33"/>
  <c r="BM91" i="33"/>
  <c r="BL91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AW91" i="33"/>
  <c r="AV91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R90" i="33"/>
  <c r="CQ90" i="33"/>
  <c r="CP90" i="33"/>
  <c r="CO90" i="33"/>
  <c r="CN90" i="33"/>
  <c r="CM90" i="33"/>
  <c r="CL90" i="33"/>
  <c r="CK90" i="33"/>
  <c r="CJ90" i="33"/>
  <c r="CI90" i="33"/>
  <c r="CH90" i="33"/>
  <c r="CG90" i="33"/>
  <c r="CF90" i="33"/>
  <c r="CE90" i="33"/>
  <c r="CD90" i="33"/>
  <c r="CC90" i="33"/>
  <c r="CB90" i="33"/>
  <c r="CA90" i="33"/>
  <c r="BZ90" i="33"/>
  <c r="BY90" i="33"/>
  <c r="BX90" i="33"/>
  <c r="BW90" i="33"/>
  <c r="BV90" i="33"/>
  <c r="BU90" i="33"/>
  <c r="BT90" i="33"/>
  <c r="BS90" i="33"/>
  <c r="BR90" i="33"/>
  <c r="BQ90" i="33"/>
  <c r="BP90" i="33"/>
  <c r="BO90" i="33"/>
  <c r="BN90" i="33"/>
  <c r="BM90" i="33"/>
  <c r="BL90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AW90" i="33"/>
  <c r="AV90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R89" i="33"/>
  <c r="CQ89" i="33"/>
  <c r="CP89" i="33"/>
  <c r="CO89" i="33"/>
  <c r="CN89" i="33"/>
  <c r="CM89" i="33"/>
  <c r="CL89" i="33"/>
  <c r="CK89" i="33"/>
  <c r="CJ89" i="33"/>
  <c r="CI89" i="33"/>
  <c r="CH89" i="33"/>
  <c r="CG89" i="33"/>
  <c r="CF89" i="33"/>
  <c r="CE89" i="33"/>
  <c r="CD89" i="33"/>
  <c r="CC89" i="33"/>
  <c r="CB89" i="33"/>
  <c r="CA89" i="33"/>
  <c r="BZ89" i="33"/>
  <c r="BY89" i="33"/>
  <c r="BX89" i="33"/>
  <c r="BW89" i="33"/>
  <c r="BV89" i="33"/>
  <c r="BU89" i="33"/>
  <c r="BT89" i="33"/>
  <c r="BS89" i="33"/>
  <c r="BR89" i="33"/>
  <c r="BQ89" i="33"/>
  <c r="BP89" i="33"/>
  <c r="BO89" i="33"/>
  <c r="BN89" i="33"/>
  <c r="BM89" i="33"/>
  <c r="BL89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AW89" i="33"/>
  <c r="AV89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G89" i="33"/>
  <c r="AD89" i="33"/>
  <c r="AC89" i="33"/>
  <c r="AB89" i="33"/>
  <c r="AA89" i="33"/>
  <c r="Z89" i="33"/>
  <c r="Y89" i="33"/>
  <c r="X89" i="33"/>
  <c r="W89" i="33"/>
  <c r="U89" i="33"/>
  <c r="T89" i="33"/>
  <c r="O89" i="33"/>
  <c r="N89" i="33"/>
  <c r="M89" i="33"/>
  <c r="L89" i="33"/>
  <c r="K89" i="33"/>
  <c r="J89" i="33"/>
  <c r="F89" i="33"/>
  <c r="CR88" i="33"/>
  <c r="CQ88" i="33"/>
  <c r="CP88" i="33"/>
  <c r="CO88" i="33"/>
  <c r="CN88" i="33"/>
  <c r="CM88" i="33"/>
  <c r="CL88" i="33"/>
  <c r="CK88" i="33"/>
  <c r="CJ88" i="33"/>
  <c r="CI88" i="33"/>
  <c r="CH88" i="33"/>
  <c r="CG88" i="33"/>
  <c r="CF88" i="33"/>
  <c r="CE88" i="33"/>
  <c r="CD88" i="33"/>
  <c r="CC88" i="33"/>
  <c r="CB88" i="33"/>
  <c r="CA88" i="33"/>
  <c r="BZ88" i="33"/>
  <c r="BY88" i="33"/>
  <c r="BX88" i="33"/>
  <c r="BW88" i="33"/>
  <c r="BV88" i="33"/>
  <c r="BU88" i="33"/>
  <c r="BT88" i="33"/>
  <c r="BS88" i="33"/>
  <c r="BR88" i="33"/>
  <c r="BQ88" i="33"/>
  <c r="BP88" i="33"/>
  <c r="BO88" i="33"/>
  <c r="BN88" i="33"/>
  <c r="BM88" i="33"/>
  <c r="BL88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AW88" i="33"/>
  <c r="AV88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G88" i="33"/>
  <c r="AD88" i="33"/>
  <c r="AC88" i="33"/>
  <c r="AB88" i="33"/>
  <c r="O88" i="33"/>
  <c r="N88" i="33"/>
  <c r="M88" i="33"/>
  <c r="L88" i="33"/>
  <c r="K88" i="33"/>
  <c r="F88" i="33"/>
  <c r="CR87" i="33"/>
  <c r="CQ87" i="33"/>
  <c r="CP87" i="33"/>
  <c r="CO87" i="33"/>
  <c r="CN87" i="33"/>
  <c r="CM87" i="33"/>
  <c r="CL87" i="33"/>
  <c r="CK87" i="33"/>
  <c r="CJ87" i="33"/>
  <c r="CI87" i="33"/>
  <c r="CH87" i="33"/>
  <c r="CG87" i="33"/>
  <c r="CF87" i="33"/>
  <c r="CE87" i="33"/>
  <c r="CD87" i="33"/>
  <c r="CC87" i="33"/>
  <c r="CB87" i="33"/>
  <c r="CA87" i="33"/>
  <c r="BZ87" i="33"/>
  <c r="BY87" i="33"/>
  <c r="BX87" i="33"/>
  <c r="BW87" i="33"/>
  <c r="BV87" i="33"/>
  <c r="BU87" i="33"/>
  <c r="BT87" i="33"/>
  <c r="BS87" i="33"/>
  <c r="BR87" i="33"/>
  <c r="BQ87" i="33"/>
  <c r="BP87" i="33"/>
  <c r="BO87" i="33"/>
  <c r="BN87" i="33"/>
  <c r="BM87" i="33"/>
  <c r="BL87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AW87" i="33"/>
  <c r="AV87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R86" i="33"/>
  <c r="CQ86" i="33"/>
  <c r="CP86" i="33"/>
  <c r="CO86" i="33"/>
  <c r="CN86" i="33"/>
  <c r="CM86" i="33"/>
  <c r="CL86" i="33"/>
  <c r="CK86" i="33"/>
  <c r="CJ86" i="33"/>
  <c r="CI86" i="33"/>
  <c r="CH86" i="33"/>
  <c r="CG86" i="33"/>
  <c r="CF86" i="33"/>
  <c r="CE86" i="33"/>
  <c r="CD86" i="33"/>
  <c r="CC86" i="33"/>
  <c r="CB86" i="33"/>
  <c r="CA86" i="33"/>
  <c r="BZ86" i="33"/>
  <c r="BY86" i="33"/>
  <c r="BX86" i="33"/>
  <c r="BW86" i="33"/>
  <c r="BV86" i="33"/>
  <c r="BU86" i="33"/>
  <c r="BT86" i="33"/>
  <c r="BS86" i="33"/>
  <c r="BR86" i="33"/>
  <c r="BQ86" i="33"/>
  <c r="BP86" i="33"/>
  <c r="BO86" i="33"/>
  <c r="BN86" i="33"/>
  <c r="BM86" i="33"/>
  <c r="BL86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AW86" i="33"/>
  <c r="AV86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R85" i="33"/>
  <c r="CQ85" i="33"/>
  <c r="CP85" i="33"/>
  <c r="CO85" i="33"/>
  <c r="CN85" i="33"/>
  <c r="CM85" i="33"/>
  <c r="CL85" i="33"/>
  <c r="CK85" i="33"/>
  <c r="CJ85" i="33"/>
  <c r="CI85" i="33"/>
  <c r="CH85" i="33"/>
  <c r="CG85" i="33"/>
  <c r="CF85" i="33"/>
  <c r="CE85" i="33"/>
  <c r="CD85" i="33"/>
  <c r="CC85" i="33"/>
  <c r="CB85" i="33"/>
  <c r="CA85" i="33"/>
  <c r="BZ85" i="33"/>
  <c r="BY85" i="33"/>
  <c r="BX85" i="33"/>
  <c r="BW85" i="33"/>
  <c r="BV85" i="33"/>
  <c r="BU85" i="33"/>
  <c r="BT85" i="33"/>
  <c r="BS85" i="33"/>
  <c r="BR85" i="33"/>
  <c r="BQ85" i="33"/>
  <c r="BP85" i="33"/>
  <c r="BO85" i="33"/>
  <c r="BN85" i="33"/>
  <c r="BM85" i="33"/>
  <c r="BL85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AW85" i="33"/>
  <c r="AV85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G85" i="33"/>
  <c r="AD85" i="33"/>
  <c r="AC85" i="33"/>
  <c r="AB85" i="33"/>
  <c r="O85" i="33"/>
  <c r="N85" i="33"/>
  <c r="M85" i="33"/>
  <c r="L85" i="33"/>
  <c r="K85" i="33"/>
  <c r="F85" i="33"/>
  <c r="CR84" i="33"/>
  <c r="CQ84" i="33"/>
  <c r="CP84" i="33"/>
  <c r="CO84" i="33"/>
  <c r="CN84" i="33"/>
  <c r="CM84" i="33"/>
  <c r="CL84" i="33"/>
  <c r="CK84" i="33"/>
  <c r="CJ84" i="33"/>
  <c r="CI84" i="33"/>
  <c r="CH84" i="33"/>
  <c r="CG84" i="33"/>
  <c r="CF84" i="33"/>
  <c r="CE84" i="33"/>
  <c r="CD84" i="33"/>
  <c r="CC84" i="33"/>
  <c r="CB84" i="33"/>
  <c r="CA84" i="33"/>
  <c r="BZ84" i="33"/>
  <c r="BY84" i="33"/>
  <c r="BX84" i="33"/>
  <c r="BW84" i="33"/>
  <c r="BV84" i="33"/>
  <c r="BU84" i="33"/>
  <c r="BT84" i="33"/>
  <c r="BS84" i="33"/>
  <c r="BR84" i="33"/>
  <c r="BQ84" i="33"/>
  <c r="BP84" i="33"/>
  <c r="BO84" i="33"/>
  <c r="BN84" i="33"/>
  <c r="BM84" i="33"/>
  <c r="BL84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AW84" i="33"/>
  <c r="AV84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R83" i="33"/>
  <c r="CQ83" i="33"/>
  <c r="CP83" i="33"/>
  <c r="CO83" i="33"/>
  <c r="CN83" i="33"/>
  <c r="CM83" i="33"/>
  <c r="CL83" i="33"/>
  <c r="CK83" i="33"/>
  <c r="CJ83" i="33"/>
  <c r="CI83" i="33"/>
  <c r="CH83" i="33"/>
  <c r="CG83" i="33"/>
  <c r="CF83" i="33"/>
  <c r="CE83" i="33"/>
  <c r="CD83" i="33"/>
  <c r="CC83" i="33"/>
  <c r="CB83" i="33"/>
  <c r="CA83" i="33"/>
  <c r="BZ83" i="33"/>
  <c r="BY83" i="33"/>
  <c r="BX83" i="33"/>
  <c r="BW83" i="33"/>
  <c r="BV83" i="33"/>
  <c r="BU83" i="33"/>
  <c r="BT83" i="33"/>
  <c r="BS83" i="33"/>
  <c r="BR83" i="33"/>
  <c r="BQ83" i="33"/>
  <c r="BP83" i="33"/>
  <c r="BO83" i="33"/>
  <c r="BN83" i="33"/>
  <c r="BM83" i="33"/>
  <c r="BL83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AW83" i="33"/>
  <c r="AV83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R82" i="33"/>
  <c r="CQ82" i="33"/>
  <c r="CP82" i="33"/>
  <c r="CO82" i="33"/>
  <c r="CN82" i="33"/>
  <c r="CM82" i="33"/>
  <c r="CL82" i="33"/>
  <c r="CK82" i="33"/>
  <c r="CJ82" i="33"/>
  <c r="CI82" i="33"/>
  <c r="CH82" i="33"/>
  <c r="CG82" i="33"/>
  <c r="CF82" i="33"/>
  <c r="CE82" i="33"/>
  <c r="CD82" i="33"/>
  <c r="CC82" i="33"/>
  <c r="CB82" i="33"/>
  <c r="CA82" i="33"/>
  <c r="BZ82" i="33"/>
  <c r="BY82" i="33"/>
  <c r="BX82" i="33"/>
  <c r="BW82" i="33"/>
  <c r="BV82" i="33"/>
  <c r="BU82" i="33"/>
  <c r="BT82" i="33"/>
  <c r="BS82" i="33"/>
  <c r="BR82" i="33"/>
  <c r="BQ82" i="33"/>
  <c r="BP82" i="33"/>
  <c r="BO82" i="33"/>
  <c r="BN82" i="33"/>
  <c r="BM82" i="33"/>
  <c r="BL82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AW82" i="33"/>
  <c r="AV82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R81" i="33"/>
  <c r="CQ81" i="33"/>
  <c r="CP81" i="33"/>
  <c r="CO81" i="33"/>
  <c r="CN81" i="33"/>
  <c r="CM81" i="33"/>
  <c r="CL81" i="33"/>
  <c r="CK81" i="33"/>
  <c r="CJ81" i="33"/>
  <c r="CI81" i="33"/>
  <c r="CH81" i="33"/>
  <c r="CG81" i="33"/>
  <c r="CF81" i="33"/>
  <c r="CE81" i="33"/>
  <c r="CD81" i="33"/>
  <c r="CC81" i="33"/>
  <c r="CB81" i="33"/>
  <c r="CA81" i="33"/>
  <c r="BZ81" i="33"/>
  <c r="BY81" i="33"/>
  <c r="BX81" i="33"/>
  <c r="BW81" i="33"/>
  <c r="BV81" i="33"/>
  <c r="BU81" i="33"/>
  <c r="BT81" i="33"/>
  <c r="BS81" i="33"/>
  <c r="BR81" i="33"/>
  <c r="BQ81" i="33"/>
  <c r="BP81" i="33"/>
  <c r="BO81" i="33"/>
  <c r="BN81" i="33"/>
  <c r="BM81" i="33"/>
  <c r="BL81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AW81" i="33"/>
  <c r="AV81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G81" i="33"/>
  <c r="AD81" i="33"/>
  <c r="AC81" i="33"/>
  <c r="AB81" i="33"/>
  <c r="AA81" i="33"/>
  <c r="Z81" i="33"/>
  <c r="Y81" i="33"/>
  <c r="X81" i="33"/>
  <c r="W81" i="33"/>
  <c r="V81" i="33"/>
  <c r="O81" i="33"/>
  <c r="N81" i="33"/>
  <c r="M81" i="33"/>
  <c r="L81" i="33"/>
  <c r="K81" i="33"/>
  <c r="F81" i="33"/>
  <c r="CR80" i="33"/>
  <c r="CQ80" i="33"/>
  <c r="CP80" i="33"/>
  <c r="CO80" i="33"/>
  <c r="CN80" i="33"/>
  <c r="CM80" i="33"/>
  <c r="CL80" i="33"/>
  <c r="CK80" i="33"/>
  <c r="CJ80" i="33"/>
  <c r="CI80" i="33"/>
  <c r="CH80" i="33"/>
  <c r="CG80" i="33"/>
  <c r="CF80" i="33"/>
  <c r="CE80" i="33"/>
  <c r="CD80" i="33"/>
  <c r="CC80" i="33"/>
  <c r="CB80" i="33"/>
  <c r="CA80" i="33"/>
  <c r="BZ80" i="33"/>
  <c r="BY80" i="33"/>
  <c r="BX80" i="33"/>
  <c r="BW80" i="33"/>
  <c r="BV80" i="33"/>
  <c r="BU80" i="33"/>
  <c r="BT80" i="33"/>
  <c r="BS80" i="33"/>
  <c r="BR80" i="33"/>
  <c r="BQ80" i="33"/>
  <c r="BP80" i="33"/>
  <c r="BO80" i="33"/>
  <c r="BN80" i="33"/>
  <c r="BM80" i="33"/>
  <c r="BL80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AW80" i="33"/>
  <c r="AV80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G80" i="33"/>
  <c r="AD80" i="33"/>
  <c r="AC80" i="33"/>
  <c r="AB80" i="33"/>
  <c r="W80" i="33"/>
  <c r="O80" i="33"/>
  <c r="N80" i="33"/>
  <c r="M80" i="33"/>
  <c r="L80" i="33"/>
  <c r="K80" i="33"/>
  <c r="F80" i="33"/>
  <c r="CR79" i="33"/>
  <c r="CQ79" i="33"/>
  <c r="CP79" i="33"/>
  <c r="CO79" i="33"/>
  <c r="CN79" i="33"/>
  <c r="CM79" i="33"/>
  <c r="CL79" i="33"/>
  <c r="CK79" i="33"/>
  <c r="CJ79" i="33"/>
  <c r="CI79" i="33"/>
  <c r="CH79" i="33"/>
  <c r="CG79" i="33"/>
  <c r="CF79" i="33"/>
  <c r="CE79" i="33"/>
  <c r="CD79" i="33"/>
  <c r="CC79" i="33"/>
  <c r="CB79" i="33"/>
  <c r="CA79" i="33"/>
  <c r="BZ79" i="33"/>
  <c r="BY79" i="33"/>
  <c r="BX79" i="33"/>
  <c r="BW79" i="33"/>
  <c r="BV79" i="33"/>
  <c r="BU79" i="33"/>
  <c r="BT79" i="33"/>
  <c r="BS79" i="33"/>
  <c r="BR79" i="33"/>
  <c r="BQ79" i="33"/>
  <c r="BP79" i="33"/>
  <c r="BO79" i="33"/>
  <c r="BN79" i="33"/>
  <c r="BM79" i="33"/>
  <c r="BL79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AW79" i="33"/>
  <c r="AV79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R78" i="33"/>
  <c r="CQ78" i="33"/>
  <c r="CP78" i="33"/>
  <c r="CO78" i="33"/>
  <c r="CN78" i="33"/>
  <c r="CM78" i="33"/>
  <c r="CL78" i="33"/>
  <c r="CK78" i="33"/>
  <c r="CJ78" i="33"/>
  <c r="CI78" i="33"/>
  <c r="CH78" i="33"/>
  <c r="CG78" i="33"/>
  <c r="CF78" i="33"/>
  <c r="CE78" i="33"/>
  <c r="CD78" i="33"/>
  <c r="CC78" i="33"/>
  <c r="CB78" i="33"/>
  <c r="CA78" i="33"/>
  <c r="BZ78" i="33"/>
  <c r="BY78" i="33"/>
  <c r="BX78" i="33"/>
  <c r="BW78" i="33"/>
  <c r="BV78" i="33"/>
  <c r="BU78" i="33"/>
  <c r="BT78" i="33"/>
  <c r="BS78" i="33"/>
  <c r="BR78" i="33"/>
  <c r="BQ78" i="33"/>
  <c r="BP78" i="33"/>
  <c r="BO78" i="33"/>
  <c r="BN78" i="33"/>
  <c r="BM78" i="33"/>
  <c r="BL78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AW78" i="33"/>
  <c r="AV78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R77" i="33"/>
  <c r="CQ77" i="33"/>
  <c r="CP77" i="33"/>
  <c r="CO77" i="33"/>
  <c r="CN77" i="33"/>
  <c r="CM77" i="33"/>
  <c r="CL77" i="33"/>
  <c r="CK77" i="33"/>
  <c r="CJ77" i="33"/>
  <c r="CI77" i="33"/>
  <c r="CH77" i="33"/>
  <c r="CG77" i="33"/>
  <c r="CF77" i="33"/>
  <c r="CE77" i="33"/>
  <c r="CD77" i="33"/>
  <c r="CC77" i="33"/>
  <c r="CB77" i="33"/>
  <c r="CA77" i="33"/>
  <c r="BZ77" i="33"/>
  <c r="BY77" i="33"/>
  <c r="BX77" i="33"/>
  <c r="BW77" i="33"/>
  <c r="BV77" i="33"/>
  <c r="BU77" i="33"/>
  <c r="BT77" i="33"/>
  <c r="BS77" i="33"/>
  <c r="BR77" i="33"/>
  <c r="BQ77" i="33"/>
  <c r="BP77" i="33"/>
  <c r="BO77" i="33"/>
  <c r="BN77" i="33"/>
  <c r="BM77" i="33"/>
  <c r="BL77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AW77" i="33"/>
  <c r="AV77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R76" i="33"/>
  <c r="CQ76" i="33"/>
  <c r="CP76" i="33"/>
  <c r="CO76" i="33"/>
  <c r="CN76" i="33"/>
  <c r="CM76" i="33"/>
  <c r="CL76" i="33"/>
  <c r="CK76" i="33"/>
  <c r="CJ76" i="33"/>
  <c r="CI76" i="33"/>
  <c r="CH76" i="33"/>
  <c r="CG76" i="33"/>
  <c r="CF76" i="33"/>
  <c r="CE76" i="33"/>
  <c r="CD76" i="33"/>
  <c r="CC76" i="33"/>
  <c r="CB76" i="33"/>
  <c r="CA76" i="33"/>
  <c r="BZ76" i="33"/>
  <c r="BY76" i="33"/>
  <c r="BX76" i="33"/>
  <c r="BW76" i="33"/>
  <c r="BV76" i="33"/>
  <c r="BU76" i="33"/>
  <c r="BT76" i="33"/>
  <c r="BS76" i="33"/>
  <c r="BR76" i="33"/>
  <c r="BQ76" i="33"/>
  <c r="BP76" i="33"/>
  <c r="BO76" i="33"/>
  <c r="BN76" i="33"/>
  <c r="BM76" i="33"/>
  <c r="BL76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AW76" i="33"/>
  <c r="AV76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R75" i="33"/>
  <c r="CQ75" i="33"/>
  <c r="CP75" i="33"/>
  <c r="CO75" i="33"/>
  <c r="CN75" i="33"/>
  <c r="CM75" i="33"/>
  <c r="CL75" i="33"/>
  <c r="CK75" i="33"/>
  <c r="CJ75" i="33"/>
  <c r="CI75" i="33"/>
  <c r="CH75" i="33"/>
  <c r="CG75" i="33"/>
  <c r="CF75" i="33"/>
  <c r="CE75" i="33"/>
  <c r="CD75" i="33"/>
  <c r="CC75" i="33"/>
  <c r="CB75" i="33"/>
  <c r="CA75" i="33"/>
  <c r="BZ75" i="33"/>
  <c r="BY75" i="33"/>
  <c r="BX75" i="33"/>
  <c r="BW75" i="33"/>
  <c r="BV75" i="33"/>
  <c r="BU75" i="33"/>
  <c r="BT75" i="33"/>
  <c r="BS75" i="33"/>
  <c r="BR75" i="33"/>
  <c r="BQ75" i="33"/>
  <c r="BP75" i="33"/>
  <c r="BO75" i="33"/>
  <c r="BN75" i="33"/>
  <c r="BM75" i="33"/>
  <c r="BL75" i="33"/>
  <c r="BK75" i="33"/>
  <c r="BJ75" i="33"/>
  <c r="BI75" i="33"/>
  <c r="BH75" i="33"/>
  <c r="BG75" i="33"/>
  <c r="BF75" i="33"/>
  <c r="BE75" i="33"/>
  <c r="BD75" i="33"/>
  <c r="BC75" i="33"/>
  <c r="BB75" i="33"/>
  <c r="AY75" i="33"/>
  <c r="AX75" i="33"/>
  <c r="AW75" i="33"/>
  <c r="AV75" i="33"/>
  <c r="AU75" i="33"/>
  <c r="AT75" i="33"/>
  <c r="AS75" i="33"/>
  <c r="AR75" i="33"/>
  <c r="AJ75" i="33"/>
  <c r="AI75" i="33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M75" i="33"/>
  <c r="L75" i="33"/>
  <c r="J75" i="33"/>
  <c r="F75" i="33"/>
  <c r="CR74" i="33"/>
  <c r="CQ74" i="33"/>
  <c r="CP74" i="33"/>
  <c r="CO74" i="33"/>
  <c r="CN74" i="33"/>
  <c r="CM74" i="33"/>
  <c r="CL74" i="33"/>
  <c r="CK74" i="33"/>
  <c r="CJ74" i="33"/>
  <c r="CI74" i="33"/>
  <c r="CH74" i="33"/>
  <c r="CG74" i="33"/>
  <c r="CF74" i="33"/>
  <c r="CE74" i="33"/>
  <c r="CD74" i="33"/>
  <c r="CC74" i="33"/>
  <c r="CB74" i="33"/>
  <c r="CA74" i="33"/>
  <c r="BZ74" i="33"/>
  <c r="BY74" i="33"/>
  <c r="BX74" i="33"/>
  <c r="BW74" i="33"/>
  <c r="BV74" i="33"/>
  <c r="BU74" i="33"/>
  <c r="BT74" i="33"/>
  <c r="BS74" i="33"/>
  <c r="BR74" i="33"/>
  <c r="BQ74" i="33"/>
  <c r="BP74" i="33"/>
  <c r="BO74" i="33"/>
  <c r="BN74" i="33"/>
  <c r="BM74" i="33"/>
  <c r="BL74" i="33"/>
  <c r="BK74" i="33"/>
  <c r="BJ74" i="33"/>
  <c r="BI74" i="33"/>
  <c r="BH74" i="33"/>
  <c r="BG74" i="33"/>
  <c r="BF74" i="33"/>
  <c r="BE74" i="33"/>
  <c r="BD74" i="33"/>
  <c r="BC74" i="33"/>
  <c r="BB74" i="33"/>
  <c r="AY74" i="33"/>
  <c r="AV74" i="33"/>
  <c r="AU74" i="33"/>
  <c r="AT74" i="33"/>
  <c r="AJ74" i="33"/>
  <c r="AI74" i="33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M74" i="33"/>
  <c r="L74" i="33"/>
  <c r="J74" i="33"/>
  <c r="F74" i="33"/>
  <c r="CR73" i="33"/>
  <c r="CQ73" i="33"/>
  <c r="CP73" i="33"/>
  <c r="CO73" i="33"/>
  <c r="CN73" i="33"/>
  <c r="CM73" i="33"/>
  <c r="CL73" i="33"/>
  <c r="CK73" i="33"/>
  <c r="CJ73" i="33"/>
  <c r="CI73" i="33"/>
  <c r="CH73" i="33"/>
  <c r="CG73" i="33"/>
  <c r="CF73" i="33"/>
  <c r="CE73" i="33"/>
  <c r="CD73" i="33"/>
  <c r="CC73" i="33"/>
  <c r="CB73" i="33"/>
  <c r="CA73" i="33"/>
  <c r="BZ73" i="33"/>
  <c r="BY73" i="33"/>
  <c r="BX73" i="33"/>
  <c r="BW73" i="33"/>
  <c r="BV73" i="33"/>
  <c r="BU73" i="33"/>
  <c r="BT73" i="33"/>
  <c r="BS73" i="33"/>
  <c r="BR73" i="33"/>
  <c r="BQ73" i="33"/>
  <c r="BP73" i="33"/>
  <c r="BO73" i="33"/>
  <c r="BN73" i="33"/>
  <c r="BM73" i="33"/>
  <c r="BL73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AW73" i="33"/>
  <c r="AV73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R72" i="33"/>
  <c r="CQ72" i="33"/>
  <c r="CP72" i="33"/>
  <c r="CO72" i="33"/>
  <c r="CN72" i="33"/>
  <c r="CM72" i="33"/>
  <c r="CL72" i="33"/>
  <c r="CK72" i="33"/>
  <c r="CJ72" i="33"/>
  <c r="CI72" i="33"/>
  <c r="CH72" i="33"/>
  <c r="CG72" i="33"/>
  <c r="CF72" i="33"/>
  <c r="CE72" i="33"/>
  <c r="CD72" i="33"/>
  <c r="CC72" i="33"/>
  <c r="CB72" i="33"/>
  <c r="CA72" i="33"/>
  <c r="BZ72" i="33"/>
  <c r="BY72" i="33"/>
  <c r="BX72" i="33"/>
  <c r="BW72" i="33"/>
  <c r="BV72" i="33"/>
  <c r="BU72" i="33"/>
  <c r="BT72" i="33"/>
  <c r="BS72" i="33"/>
  <c r="BR72" i="33"/>
  <c r="BQ72" i="33"/>
  <c r="BP72" i="33"/>
  <c r="BO72" i="33"/>
  <c r="BN72" i="33"/>
  <c r="BM72" i="33"/>
  <c r="BL72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AW72" i="33"/>
  <c r="AV72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R71" i="33"/>
  <c r="CQ71" i="33"/>
  <c r="CP71" i="33"/>
  <c r="CO71" i="33"/>
  <c r="CN71" i="33"/>
  <c r="CM71" i="33"/>
  <c r="CL71" i="33"/>
  <c r="CK71" i="33"/>
  <c r="CJ71" i="33"/>
  <c r="CI71" i="33"/>
  <c r="CH71" i="33"/>
  <c r="CG71" i="33"/>
  <c r="CF71" i="33"/>
  <c r="CE71" i="33"/>
  <c r="CD71" i="33"/>
  <c r="CC71" i="33"/>
  <c r="CB71" i="33"/>
  <c r="CA71" i="33"/>
  <c r="BZ71" i="33"/>
  <c r="BY71" i="33"/>
  <c r="BX71" i="33"/>
  <c r="BW71" i="33"/>
  <c r="BV71" i="33"/>
  <c r="BU71" i="33"/>
  <c r="BT71" i="33"/>
  <c r="BS71" i="33"/>
  <c r="BR71" i="33"/>
  <c r="BQ71" i="33"/>
  <c r="BP71" i="33"/>
  <c r="BO71" i="33"/>
  <c r="BN71" i="33"/>
  <c r="BM71" i="33"/>
  <c r="BL71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AW71" i="33"/>
  <c r="AV71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R70" i="33"/>
  <c r="CQ70" i="33"/>
  <c r="CP70" i="33"/>
  <c r="CO70" i="33"/>
  <c r="CN70" i="33"/>
  <c r="CM70" i="33"/>
  <c r="CL70" i="33"/>
  <c r="CK70" i="33"/>
  <c r="CJ70" i="33"/>
  <c r="CI70" i="33"/>
  <c r="CH70" i="33"/>
  <c r="CG70" i="33"/>
  <c r="CF70" i="33"/>
  <c r="CE70" i="33"/>
  <c r="CD70" i="33"/>
  <c r="CC70" i="33"/>
  <c r="CB70" i="33"/>
  <c r="CA70" i="33"/>
  <c r="BZ70" i="33"/>
  <c r="BY70" i="33"/>
  <c r="BX70" i="33"/>
  <c r="BW70" i="33"/>
  <c r="BV70" i="33"/>
  <c r="BU70" i="33"/>
  <c r="BT70" i="33"/>
  <c r="BS70" i="33"/>
  <c r="BR70" i="33"/>
  <c r="BQ70" i="33"/>
  <c r="BP70" i="33"/>
  <c r="BO70" i="33"/>
  <c r="BN70" i="33"/>
  <c r="BM70" i="33"/>
  <c r="BL70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AW70" i="33"/>
  <c r="AV70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R69" i="33"/>
  <c r="CQ69" i="33"/>
  <c r="CP69" i="33"/>
  <c r="CO69" i="33"/>
  <c r="CN69" i="33"/>
  <c r="CM69" i="33"/>
  <c r="CL69" i="33"/>
  <c r="CK69" i="33"/>
  <c r="CJ69" i="33"/>
  <c r="CI69" i="33"/>
  <c r="CH69" i="33"/>
  <c r="CG69" i="33"/>
  <c r="CF69" i="33"/>
  <c r="CE69" i="33"/>
  <c r="CD69" i="33"/>
  <c r="CC69" i="33"/>
  <c r="CB69" i="33"/>
  <c r="CA69" i="33"/>
  <c r="BZ69" i="33"/>
  <c r="BY69" i="33"/>
  <c r="BX69" i="33"/>
  <c r="BW69" i="33"/>
  <c r="BV69" i="33"/>
  <c r="BU69" i="33"/>
  <c r="BT69" i="33"/>
  <c r="BS69" i="33"/>
  <c r="BR69" i="33"/>
  <c r="BQ69" i="33"/>
  <c r="BP69" i="33"/>
  <c r="BO69" i="33"/>
  <c r="BN69" i="33"/>
  <c r="BM69" i="33"/>
  <c r="BL69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AW69" i="33"/>
  <c r="AV69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R68" i="33"/>
  <c r="CQ68" i="33"/>
  <c r="CP68" i="33"/>
  <c r="CO68" i="33"/>
  <c r="CN68" i="33"/>
  <c r="CM68" i="33"/>
  <c r="CL68" i="33"/>
  <c r="CK68" i="33"/>
  <c r="CJ68" i="33"/>
  <c r="CI68" i="33"/>
  <c r="CH68" i="33"/>
  <c r="CG68" i="33"/>
  <c r="CF68" i="33"/>
  <c r="CE68" i="33"/>
  <c r="CD68" i="33"/>
  <c r="CC68" i="33"/>
  <c r="CB68" i="33"/>
  <c r="CA68" i="33"/>
  <c r="BZ68" i="33"/>
  <c r="BY68" i="33"/>
  <c r="BX68" i="33"/>
  <c r="BW68" i="33"/>
  <c r="BV68" i="33"/>
  <c r="BU68" i="33"/>
  <c r="BT68" i="33"/>
  <c r="BS68" i="33"/>
  <c r="BR68" i="33"/>
  <c r="BQ68" i="33"/>
  <c r="BP68" i="33"/>
  <c r="BO68" i="33"/>
  <c r="BN68" i="33"/>
  <c r="BM68" i="33"/>
  <c r="BL68" i="33"/>
  <c r="BK68" i="33"/>
  <c r="BJ68" i="33"/>
  <c r="BI68" i="33"/>
  <c r="BH68" i="33"/>
  <c r="BG68" i="33"/>
  <c r="BF68" i="33"/>
  <c r="BE68" i="33"/>
  <c r="BD68" i="33"/>
  <c r="BC68" i="33"/>
  <c r="BB68" i="33"/>
  <c r="AY68" i="33"/>
  <c r="AX68" i="33"/>
  <c r="AW68" i="33"/>
  <c r="AV68" i="33"/>
  <c r="AU68" i="33"/>
  <c r="AS68" i="33"/>
  <c r="AR68" i="33"/>
  <c r="AJ68" i="33"/>
  <c r="AI68" i="33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F68" i="33"/>
  <c r="CR67" i="33"/>
  <c r="CQ67" i="33"/>
  <c r="CP67" i="33"/>
  <c r="CO67" i="33"/>
  <c r="CN67" i="33"/>
  <c r="CM67" i="33"/>
  <c r="CL67" i="33"/>
  <c r="CK67" i="33"/>
  <c r="CJ67" i="33"/>
  <c r="CI67" i="33"/>
  <c r="CH67" i="33"/>
  <c r="CG67" i="33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BH67" i="33"/>
  <c r="BG67" i="33"/>
  <c r="BF67" i="33"/>
  <c r="BE67" i="33"/>
  <c r="BD67" i="33"/>
  <c r="BC67" i="33"/>
  <c r="BB67" i="33"/>
  <c r="AY67" i="33"/>
  <c r="AX67" i="33"/>
  <c r="AW67" i="33"/>
  <c r="AJ67" i="33"/>
  <c r="AI67" i="33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F67" i="33"/>
  <c r="CR66" i="33"/>
  <c r="CQ66" i="33"/>
  <c r="CP66" i="33"/>
  <c r="CO66" i="33"/>
  <c r="CN66" i="33"/>
  <c r="CM66" i="33"/>
  <c r="CL66" i="33"/>
  <c r="CK66" i="33"/>
  <c r="CJ66" i="33"/>
  <c r="CI66" i="33"/>
  <c r="CH66" i="33"/>
  <c r="CG66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AW66" i="33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R65" i="33"/>
  <c r="CQ65" i="33"/>
  <c r="CP65" i="33"/>
  <c r="CO65" i="33"/>
  <c r="CN65" i="33"/>
  <c r="CM65" i="33"/>
  <c r="CL65" i="33"/>
  <c r="CK65" i="33"/>
  <c r="CJ65" i="33"/>
  <c r="CI65" i="33"/>
  <c r="CH65" i="33"/>
  <c r="CG65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AW65" i="33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R64" i="33"/>
  <c r="CQ64" i="33"/>
  <c r="CP64" i="33"/>
  <c r="CO64" i="33"/>
  <c r="CN64" i="33"/>
  <c r="CM64" i="33"/>
  <c r="CL64" i="33"/>
  <c r="CK64" i="33"/>
  <c r="CJ64" i="33"/>
  <c r="CI64" i="33"/>
  <c r="CH64" i="33"/>
  <c r="CG64" i="33"/>
  <c r="CF64" i="33"/>
  <c r="CE64" i="33"/>
  <c r="CD64" i="33"/>
  <c r="CC64" i="33"/>
  <c r="CB64" i="33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AW64" i="33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R63" i="33"/>
  <c r="CQ63" i="33"/>
  <c r="CP63" i="33"/>
  <c r="CO63" i="33"/>
  <c r="CN63" i="33"/>
  <c r="CM63" i="33"/>
  <c r="CL63" i="33"/>
  <c r="CK63" i="33"/>
  <c r="CJ63" i="33"/>
  <c r="CI63" i="33"/>
  <c r="CH63" i="33"/>
  <c r="CG63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R61" i="33"/>
  <c r="CQ61" i="33"/>
  <c r="CP61" i="33"/>
  <c r="CO61" i="33"/>
  <c r="CN61" i="33"/>
  <c r="CM61" i="33"/>
  <c r="CL61" i="33"/>
  <c r="CK61" i="33"/>
  <c r="CJ61" i="33"/>
  <c r="CI61" i="33"/>
  <c r="CH61" i="33"/>
  <c r="CG61" i="33"/>
  <c r="CF61" i="33"/>
  <c r="CE61" i="33"/>
  <c r="CD61" i="33"/>
  <c r="CC61" i="33"/>
  <c r="CB61" i="33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R60" i="33"/>
  <c r="CQ60" i="33"/>
  <c r="CP60" i="33"/>
  <c r="CO60" i="33"/>
  <c r="CN60" i="33"/>
  <c r="CM60" i="33"/>
  <c r="CL60" i="33"/>
  <c r="CK60" i="33"/>
  <c r="CJ60" i="33"/>
  <c r="CI60" i="33"/>
  <c r="CH60" i="33"/>
  <c r="CG60" i="33"/>
  <c r="CF60" i="33"/>
  <c r="CE60" i="33"/>
  <c r="CD60" i="33"/>
  <c r="CC60" i="33"/>
  <c r="CB60" i="33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R59" i="33"/>
  <c r="CQ59" i="33"/>
  <c r="CP59" i="33"/>
  <c r="CO59" i="33"/>
  <c r="CN59" i="33"/>
  <c r="CM59" i="33"/>
  <c r="CL59" i="33"/>
  <c r="CK59" i="33"/>
  <c r="CJ59" i="33"/>
  <c r="CI59" i="33"/>
  <c r="CH59" i="33"/>
  <c r="CG59" i="33"/>
  <c r="CF59" i="33"/>
  <c r="CE59" i="33"/>
  <c r="CD59" i="33"/>
  <c r="CC59" i="33"/>
  <c r="CB59" i="33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R58" i="33"/>
  <c r="CQ58" i="33"/>
  <c r="CP58" i="33"/>
  <c r="CO58" i="33"/>
  <c r="CN58" i="33"/>
  <c r="CM58" i="33"/>
  <c r="CL58" i="33"/>
  <c r="CK58" i="33"/>
  <c r="CJ58" i="33"/>
  <c r="CI58" i="33"/>
  <c r="CH58" i="33"/>
  <c r="CG58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AY57" i="33"/>
  <c r="AJ57" i="33"/>
  <c r="AI57" i="33"/>
  <c r="AH57" i="33"/>
  <c r="AG57" i="33"/>
  <c r="AD57" i="33"/>
  <c r="AC57" i="33"/>
  <c r="AB57" i="33"/>
  <c r="O57" i="33"/>
  <c r="N57" i="33"/>
  <c r="M57" i="33"/>
  <c r="L57" i="33"/>
  <c r="F57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D56" i="33"/>
  <c r="CC56" i="33"/>
  <c r="CB56" i="33"/>
  <c r="CA56" i="33"/>
  <c r="BZ56" i="33"/>
  <c r="BY56" i="33"/>
  <c r="BX56" i="33"/>
  <c r="BW56" i="33"/>
  <c r="BV56" i="33"/>
  <c r="BU56" i="33"/>
  <c r="BT56" i="33"/>
  <c r="BS56" i="33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W56" i="33"/>
  <c r="AV56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D55" i="33"/>
  <c r="CC55" i="33"/>
  <c r="CB55" i="33"/>
  <c r="CA55" i="33"/>
  <c r="BZ55" i="33"/>
  <c r="BY55" i="33"/>
  <c r="BX55" i="33"/>
  <c r="BW55" i="33"/>
  <c r="BV55" i="33"/>
  <c r="BU55" i="33"/>
  <c r="BT55" i="33"/>
  <c r="BS55" i="33"/>
  <c r="BR55" i="33"/>
  <c r="BQ55" i="33"/>
  <c r="BP55" i="33"/>
  <c r="BO55" i="33"/>
  <c r="BN55" i="33"/>
  <c r="BM55" i="33"/>
  <c r="BL55" i="33"/>
  <c r="BK55" i="33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AW55" i="33"/>
  <c r="AV55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R54" i="33"/>
  <c r="CQ54" i="33"/>
  <c r="CP54" i="33"/>
  <c r="CO54" i="33"/>
  <c r="CN54" i="33"/>
  <c r="CM54" i="33"/>
  <c r="CL54" i="33"/>
  <c r="CK54" i="33"/>
  <c r="CJ54" i="33"/>
  <c r="CI54" i="33"/>
  <c r="CH54" i="33"/>
  <c r="CG54" i="33"/>
  <c r="CF54" i="33"/>
  <c r="CE54" i="33"/>
  <c r="CD54" i="33"/>
  <c r="CC54" i="33"/>
  <c r="CB54" i="33"/>
  <c r="CA54" i="33"/>
  <c r="BZ54" i="33"/>
  <c r="BY54" i="33"/>
  <c r="BX54" i="33"/>
  <c r="BW54" i="33"/>
  <c r="BV54" i="33"/>
  <c r="BU54" i="33"/>
  <c r="BT54" i="33"/>
  <c r="BS54" i="33"/>
  <c r="BR54" i="33"/>
  <c r="BQ54" i="33"/>
  <c r="BP54" i="33"/>
  <c r="BO54" i="33"/>
  <c r="BN54" i="33"/>
  <c r="BM54" i="33"/>
  <c r="BL54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AW54" i="33"/>
  <c r="AV54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D53" i="33"/>
  <c r="CC53" i="33"/>
  <c r="CB53" i="33"/>
  <c r="CA53" i="33"/>
  <c r="BZ53" i="33"/>
  <c r="BY53" i="33"/>
  <c r="BX53" i="33"/>
  <c r="BW53" i="33"/>
  <c r="BV53" i="33"/>
  <c r="BU53" i="33"/>
  <c r="BT53" i="33"/>
  <c r="BS53" i="33"/>
  <c r="BR53" i="33"/>
  <c r="BQ53" i="33"/>
  <c r="BP53" i="33"/>
  <c r="BO53" i="33"/>
  <c r="BN53" i="33"/>
  <c r="BM53" i="33"/>
  <c r="BL53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AW53" i="33"/>
  <c r="AV53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G53" i="33"/>
  <c r="AF53" i="33"/>
  <c r="AD53" i="33"/>
  <c r="AC53" i="33"/>
  <c r="AA53" i="33"/>
  <c r="Z53" i="33"/>
  <c r="Y53" i="33"/>
  <c r="X53" i="33"/>
  <c r="W53" i="33"/>
  <c r="U53" i="33"/>
  <c r="R53" i="33"/>
  <c r="O53" i="33"/>
  <c r="N53" i="33"/>
  <c r="M53" i="33"/>
  <c r="L53" i="33"/>
  <c r="J53" i="33"/>
  <c r="F53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D52" i="33"/>
  <c r="CC52" i="33"/>
  <c r="CB52" i="33"/>
  <c r="CA52" i="33"/>
  <c r="BZ52" i="33"/>
  <c r="BY52" i="33"/>
  <c r="BX52" i="33"/>
  <c r="BW52" i="33"/>
  <c r="BV52" i="33"/>
  <c r="BU52" i="33"/>
  <c r="BT52" i="33"/>
  <c r="BS52" i="33"/>
  <c r="BR52" i="33"/>
  <c r="BQ52" i="33"/>
  <c r="BP52" i="33"/>
  <c r="BO52" i="33"/>
  <c r="BN52" i="33"/>
  <c r="BM52" i="33"/>
  <c r="BL52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AW52" i="33"/>
  <c r="AV52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R51" i="33"/>
  <c r="CQ51" i="33"/>
  <c r="CP51" i="33"/>
  <c r="CO51" i="33"/>
  <c r="CN51" i="33"/>
  <c r="CM51" i="33"/>
  <c r="CL51" i="33"/>
  <c r="CK51" i="33"/>
  <c r="CJ51" i="33"/>
  <c r="CI51" i="33"/>
  <c r="CH51" i="33"/>
  <c r="CG51" i="33"/>
  <c r="CF51" i="33"/>
  <c r="CE51" i="33"/>
  <c r="CD51" i="33"/>
  <c r="CC51" i="33"/>
  <c r="CB51" i="33"/>
  <c r="CA51" i="33"/>
  <c r="BZ51" i="33"/>
  <c r="BY51" i="33"/>
  <c r="BX51" i="33"/>
  <c r="BW51" i="33"/>
  <c r="BV51" i="33"/>
  <c r="BU51" i="33"/>
  <c r="BT51" i="33"/>
  <c r="BS51" i="33"/>
  <c r="BR51" i="33"/>
  <c r="BQ51" i="33"/>
  <c r="BP51" i="33"/>
  <c r="BO51" i="33"/>
  <c r="BN51" i="33"/>
  <c r="BM51" i="33"/>
  <c r="BL51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AW51" i="33"/>
  <c r="AV51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R50" i="33"/>
  <c r="CQ50" i="33"/>
  <c r="CP50" i="33"/>
  <c r="CO50" i="33"/>
  <c r="CN50" i="33"/>
  <c r="CM50" i="33"/>
  <c r="CL50" i="33"/>
  <c r="CK50" i="33"/>
  <c r="CJ50" i="33"/>
  <c r="CI50" i="33"/>
  <c r="CH50" i="33"/>
  <c r="CG50" i="33"/>
  <c r="CF50" i="33"/>
  <c r="CE50" i="33"/>
  <c r="CD50" i="33"/>
  <c r="CC50" i="33"/>
  <c r="CB50" i="33"/>
  <c r="CA50" i="33"/>
  <c r="BZ50" i="33"/>
  <c r="BY50" i="33"/>
  <c r="BX50" i="33"/>
  <c r="BW50" i="33"/>
  <c r="BV50" i="33"/>
  <c r="BU50" i="33"/>
  <c r="BT50" i="33"/>
  <c r="BS50" i="33"/>
  <c r="BR50" i="33"/>
  <c r="BQ50" i="33"/>
  <c r="BP50" i="33"/>
  <c r="BO50" i="33"/>
  <c r="BN50" i="33"/>
  <c r="BM50" i="33"/>
  <c r="BL50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G50" i="33"/>
  <c r="AF50" i="33"/>
  <c r="AD50" i="33"/>
  <c r="AA50" i="33"/>
  <c r="Z50" i="33"/>
  <c r="Y50" i="33"/>
  <c r="X50" i="33"/>
  <c r="U50" i="33"/>
  <c r="R50" i="33"/>
  <c r="O50" i="33"/>
  <c r="N50" i="33"/>
  <c r="M50" i="33"/>
  <c r="L50" i="33"/>
  <c r="J50" i="33"/>
  <c r="F50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D49" i="33"/>
  <c r="CC49" i="33"/>
  <c r="CB49" i="33"/>
  <c r="CA49" i="33"/>
  <c r="BZ49" i="33"/>
  <c r="BY49" i="33"/>
  <c r="BX49" i="33"/>
  <c r="BW49" i="33"/>
  <c r="BV49" i="33"/>
  <c r="BU49" i="33"/>
  <c r="BT49" i="33"/>
  <c r="BS49" i="33"/>
  <c r="BR49" i="33"/>
  <c r="BQ49" i="33"/>
  <c r="BP49" i="33"/>
  <c r="BO49" i="33"/>
  <c r="BN49" i="33"/>
  <c r="BM49" i="33"/>
  <c r="BL49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AW49" i="33"/>
  <c r="AV49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G49" i="33"/>
  <c r="AF49" i="33"/>
  <c r="AD49" i="33"/>
  <c r="AA49" i="33"/>
  <c r="Z49" i="33"/>
  <c r="Y49" i="33"/>
  <c r="X49" i="33"/>
  <c r="U49" i="33"/>
  <c r="R49" i="33"/>
  <c r="O49" i="33"/>
  <c r="N49" i="33"/>
  <c r="M49" i="33"/>
  <c r="L49" i="33"/>
  <c r="J49" i="33"/>
  <c r="F49" i="33"/>
  <c r="CR48" i="33"/>
  <c r="CQ48" i="33"/>
  <c r="CP48" i="33"/>
  <c r="CO48" i="33"/>
  <c r="CN48" i="33"/>
  <c r="CM48" i="33"/>
  <c r="CL48" i="33"/>
  <c r="CK48" i="33"/>
  <c r="CJ48" i="33"/>
  <c r="CI48" i="33"/>
  <c r="CH48" i="33"/>
  <c r="CG48" i="33"/>
  <c r="CF48" i="33"/>
  <c r="CE48" i="33"/>
  <c r="CD48" i="33"/>
  <c r="CC48" i="33"/>
  <c r="CB48" i="33"/>
  <c r="CA48" i="33"/>
  <c r="BZ48" i="33"/>
  <c r="BY48" i="33"/>
  <c r="BX48" i="33"/>
  <c r="BW48" i="33"/>
  <c r="BV48" i="33"/>
  <c r="BU48" i="33"/>
  <c r="BT48" i="33"/>
  <c r="BS48" i="33"/>
  <c r="BR48" i="33"/>
  <c r="BQ48" i="33"/>
  <c r="BP48" i="33"/>
  <c r="BO48" i="33"/>
  <c r="BN48" i="33"/>
  <c r="BM48" i="33"/>
  <c r="BL48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AW48" i="33"/>
  <c r="AV48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R47" i="33"/>
  <c r="CQ47" i="33"/>
  <c r="CP47" i="33"/>
  <c r="CO47" i="33"/>
  <c r="CN47" i="33"/>
  <c r="CM47" i="33"/>
  <c r="CL47" i="33"/>
  <c r="CK47" i="33"/>
  <c r="CJ47" i="33"/>
  <c r="CI47" i="33"/>
  <c r="CH47" i="33"/>
  <c r="CG47" i="33"/>
  <c r="CF47" i="33"/>
  <c r="CE47" i="33"/>
  <c r="CD47" i="33"/>
  <c r="CC47" i="33"/>
  <c r="CB47" i="33"/>
  <c r="CA47" i="33"/>
  <c r="BZ47" i="33"/>
  <c r="BY47" i="33"/>
  <c r="BX47" i="33"/>
  <c r="BW47" i="33"/>
  <c r="BV47" i="33"/>
  <c r="BU47" i="33"/>
  <c r="BT47" i="33"/>
  <c r="BS47" i="33"/>
  <c r="BR47" i="33"/>
  <c r="BQ47" i="33"/>
  <c r="BP47" i="33"/>
  <c r="BO47" i="33"/>
  <c r="BN47" i="33"/>
  <c r="BM47" i="33"/>
  <c r="BL47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AW47" i="33"/>
  <c r="AV47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R46" i="33"/>
  <c r="CQ46" i="33"/>
  <c r="CP46" i="33"/>
  <c r="CO46" i="33"/>
  <c r="CN46" i="33"/>
  <c r="CM46" i="33"/>
  <c r="CL46" i="33"/>
  <c r="CK46" i="33"/>
  <c r="CJ46" i="33"/>
  <c r="CI46" i="33"/>
  <c r="CH46" i="33"/>
  <c r="CG46" i="33"/>
  <c r="CF46" i="33"/>
  <c r="CE46" i="33"/>
  <c r="CD46" i="33"/>
  <c r="CC46" i="33"/>
  <c r="CB46" i="33"/>
  <c r="CA46" i="33"/>
  <c r="BZ46" i="33"/>
  <c r="BY46" i="33"/>
  <c r="BX46" i="33"/>
  <c r="BW46" i="33"/>
  <c r="BV46" i="33"/>
  <c r="BU46" i="33"/>
  <c r="BT46" i="33"/>
  <c r="BS46" i="33"/>
  <c r="BR46" i="33"/>
  <c r="BQ46" i="33"/>
  <c r="BP46" i="33"/>
  <c r="BO46" i="33"/>
  <c r="BN46" i="33"/>
  <c r="BM46" i="33"/>
  <c r="BL46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AW46" i="33"/>
  <c r="AV46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R45" i="33"/>
  <c r="CQ45" i="33"/>
  <c r="CP45" i="33"/>
  <c r="CO45" i="33"/>
  <c r="CN45" i="33"/>
  <c r="CM45" i="33"/>
  <c r="CL45" i="33"/>
  <c r="CK45" i="33"/>
  <c r="CJ45" i="33"/>
  <c r="CI45" i="33"/>
  <c r="CH45" i="33"/>
  <c r="CG45" i="33"/>
  <c r="CF45" i="33"/>
  <c r="CE45" i="33"/>
  <c r="CD45" i="33"/>
  <c r="CC45" i="33"/>
  <c r="CB45" i="33"/>
  <c r="CA45" i="33"/>
  <c r="BZ45" i="33"/>
  <c r="BY45" i="33"/>
  <c r="BX45" i="33"/>
  <c r="BW45" i="33"/>
  <c r="BV45" i="33"/>
  <c r="BU45" i="33"/>
  <c r="BT45" i="33"/>
  <c r="BS45" i="33"/>
  <c r="BR45" i="33"/>
  <c r="BQ45" i="33"/>
  <c r="BP45" i="33"/>
  <c r="BO45" i="33"/>
  <c r="BN45" i="33"/>
  <c r="BM45" i="33"/>
  <c r="BL45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AW45" i="33"/>
  <c r="AV45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R44" i="33"/>
  <c r="CQ44" i="33"/>
  <c r="CP44" i="33"/>
  <c r="CO44" i="33"/>
  <c r="CN44" i="33"/>
  <c r="CM44" i="33"/>
  <c r="CL44" i="33"/>
  <c r="CK44" i="33"/>
  <c r="CJ44" i="33"/>
  <c r="CI44" i="33"/>
  <c r="CH44" i="33"/>
  <c r="CG44" i="33"/>
  <c r="CF44" i="33"/>
  <c r="CE44" i="33"/>
  <c r="CD44" i="33"/>
  <c r="CC44" i="33"/>
  <c r="CB44" i="33"/>
  <c r="CA44" i="33"/>
  <c r="BZ44" i="33"/>
  <c r="BY44" i="33"/>
  <c r="BX44" i="33"/>
  <c r="BW44" i="33"/>
  <c r="BV44" i="33"/>
  <c r="BU44" i="33"/>
  <c r="BT44" i="33"/>
  <c r="BS44" i="33"/>
  <c r="BR44" i="33"/>
  <c r="BQ44" i="33"/>
  <c r="BP44" i="33"/>
  <c r="BO44" i="33"/>
  <c r="BN44" i="33"/>
  <c r="BM44" i="33"/>
  <c r="BL44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AW44" i="33"/>
  <c r="AV44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R43" i="33"/>
  <c r="CQ43" i="33"/>
  <c r="CP43" i="33"/>
  <c r="CO43" i="33"/>
  <c r="CN43" i="33"/>
  <c r="CM43" i="33"/>
  <c r="CL43" i="33"/>
  <c r="CK43" i="33"/>
  <c r="CJ43" i="33"/>
  <c r="CI43" i="33"/>
  <c r="CH43" i="33"/>
  <c r="CG43" i="33"/>
  <c r="CF43" i="33"/>
  <c r="CE43" i="33"/>
  <c r="CD43" i="33"/>
  <c r="CC43" i="33"/>
  <c r="CB43" i="33"/>
  <c r="CA43" i="33"/>
  <c r="BZ43" i="33"/>
  <c r="BY43" i="33"/>
  <c r="BX43" i="33"/>
  <c r="BW43" i="33"/>
  <c r="BV43" i="33"/>
  <c r="BU43" i="33"/>
  <c r="BT43" i="33"/>
  <c r="BS43" i="33"/>
  <c r="BR43" i="33"/>
  <c r="BQ43" i="33"/>
  <c r="BP43" i="33"/>
  <c r="BO43" i="33"/>
  <c r="BN43" i="33"/>
  <c r="BM43" i="33"/>
  <c r="BL43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AW43" i="33"/>
  <c r="AV43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R42" i="33"/>
  <c r="CQ42" i="33"/>
  <c r="CP42" i="33"/>
  <c r="CO42" i="33"/>
  <c r="CN42" i="33"/>
  <c r="CM42" i="33"/>
  <c r="CL42" i="33"/>
  <c r="CK42" i="33"/>
  <c r="CJ42" i="33"/>
  <c r="CI42" i="33"/>
  <c r="CH42" i="33"/>
  <c r="CG42" i="33"/>
  <c r="CF42" i="33"/>
  <c r="CE42" i="33"/>
  <c r="CD42" i="33"/>
  <c r="CC42" i="33"/>
  <c r="CB42" i="33"/>
  <c r="CA42" i="33"/>
  <c r="BZ42" i="33"/>
  <c r="BY42" i="33"/>
  <c r="BX42" i="33"/>
  <c r="BW42" i="33"/>
  <c r="BV42" i="33"/>
  <c r="BU42" i="33"/>
  <c r="BT42" i="33"/>
  <c r="BS42" i="33"/>
  <c r="BR42" i="33"/>
  <c r="BQ42" i="33"/>
  <c r="BP42" i="33"/>
  <c r="BO42" i="33"/>
  <c r="BN42" i="33"/>
  <c r="BM42" i="33"/>
  <c r="BL42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AW42" i="33"/>
  <c r="AV42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R41" i="33"/>
  <c r="CQ41" i="33"/>
  <c r="CP41" i="33"/>
  <c r="CO41" i="33"/>
  <c r="CN41" i="33"/>
  <c r="CM41" i="33"/>
  <c r="CL41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R40" i="33"/>
  <c r="CQ40" i="33"/>
  <c r="CP40" i="33"/>
  <c r="CO40" i="33"/>
  <c r="CN40" i="33"/>
  <c r="CM40" i="33"/>
  <c r="CL40" i="33"/>
  <c r="CK40" i="33"/>
  <c r="CJ40" i="33"/>
  <c r="CI40" i="33"/>
  <c r="CH40" i="33"/>
  <c r="CG40" i="33"/>
  <c r="CF40" i="33"/>
  <c r="CE40" i="33"/>
  <c r="CD40" i="33"/>
  <c r="CC40" i="33"/>
  <c r="CB40" i="33"/>
  <c r="CA40" i="33"/>
  <c r="BZ40" i="33"/>
  <c r="BY40" i="33"/>
  <c r="BX40" i="33"/>
  <c r="BW40" i="33"/>
  <c r="BV40" i="33"/>
  <c r="BU40" i="33"/>
  <c r="BT40" i="33"/>
  <c r="BS40" i="33"/>
  <c r="BR40" i="33"/>
  <c r="BQ40" i="33"/>
  <c r="BP40" i="33"/>
  <c r="BO40" i="33"/>
  <c r="BN40" i="33"/>
  <c r="BM40" i="33"/>
  <c r="BL40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AW40" i="33"/>
  <c r="AV40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R39" i="33"/>
  <c r="CQ39" i="33"/>
  <c r="CP39" i="33"/>
  <c r="CO39" i="33"/>
  <c r="CN39" i="33"/>
  <c r="CM39" i="33"/>
  <c r="CL39" i="33"/>
  <c r="CK39" i="33"/>
  <c r="CJ39" i="33"/>
  <c r="CI39" i="33"/>
  <c r="CH39" i="33"/>
  <c r="CG39" i="33"/>
  <c r="CF39" i="33"/>
  <c r="CE39" i="33"/>
  <c r="CD39" i="33"/>
  <c r="CC39" i="33"/>
  <c r="CB39" i="33"/>
  <c r="CA39" i="33"/>
  <c r="BZ39" i="33"/>
  <c r="BY39" i="33"/>
  <c r="BX39" i="33"/>
  <c r="BW39" i="33"/>
  <c r="BV39" i="33"/>
  <c r="BU39" i="33"/>
  <c r="BT39" i="33"/>
  <c r="BS39" i="33"/>
  <c r="BR39" i="33"/>
  <c r="BQ39" i="33"/>
  <c r="BP39" i="33"/>
  <c r="BO39" i="33"/>
  <c r="BN39" i="33"/>
  <c r="BM39" i="33"/>
  <c r="BL39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AW39" i="33"/>
  <c r="AV39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R38" i="33"/>
  <c r="CQ38" i="33"/>
  <c r="CP38" i="33"/>
  <c r="CO38" i="33"/>
  <c r="CN38" i="33"/>
  <c r="CM38" i="33"/>
  <c r="CL38" i="33"/>
  <c r="CK38" i="33"/>
  <c r="CJ38" i="33"/>
  <c r="CI38" i="33"/>
  <c r="CH38" i="33"/>
  <c r="CG38" i="33"/>
  <c r="CF38" i="33"/>
  <c r="CE38" i="33"/>
  <c r="CD38" i="33"/>
  <c r="CC38" i="33"/>
  <c r="CB38" i="33"/>
  <c r="CA38" i="33"/>
  <c r="BZ38" i="33"/>
  <c r="BY38" i="33"/>
  <c r="BX38" i="33"/>
  <c r="BW38" i="33"/>
  <c r="BV38" i="33"/>
  <c r="BU38" i="33"/>
  <c r="BT38" i="33"/>
  <c r="BS38" i="33"/>
  <c r="BR38" i="33"/>
  <c r="BQ38" i="33"/>
  <c r="BP38" i="33"/>
  <c r="BO38" i="33"/>
  <c r="BN38" i="33"/>
  <c r="BM38" i="33"/>
  <c r="BL38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AW38" i="33"/>
  <c r="AV38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R37" i="33"/>
  <c r="CQ37" i="33"/>
  <c r="CP37" i="33"/>
  <c r="CO37" i="33"/>
  <c r="CN37" i="33"/>
  <c r="CM37" i="33"/>
  <c r="CL37" i="33"/>
  <c r="CK37" i="33"/>
  <c r="CJ37" i="33"/>
  <c r="CI37" i="33"/>
  <c r="CH37" i="33"/>
  <c r="CG37" i="33"/>
  <c r="CF37" i="33"/>
  <c r="CE37" i="33"/>
  <c r="CD37" i="33"/>
  <c r="CC37" i="33"/>
  <c r="CB37" i="33"/>
  <c r="CA37" i="33"/>
  <c r="BZ37" i="33"/>
  <c r="BY37" i="33"/>
  <c r="BX37" i="33"/>
  <c r="BW37" i="33"/>
  <c r="BV37" i="33"/>
  <c r="BU37" i="33"/>
  <c r="BT37" i="33"/>
  <c r="BS37" i="33"/>
  <c r="BR37" i="33"/>
  <c r="BQ37" i="33"/>
  <c r="BP37" i="33"/>
  <c r="BO37" i="33"/>
  <c r="BN37" i="33"/>
  <c r="BM37" i="33"/>
  <c r="BL37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AW37" i="33"/>
  <c r="AV37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R36" i="33"/>
  <c r="CQ36" i="33"/>
  <c r="CP36" i="33"/>
  <c r="CO36" i="33"/>
  <c r="CN36" i="33"/>
  <c r="CM36" i="33"/>
  <c r="CL36" i="33"/>
  <c r="CK36" i="33"/>
  <c r="CJ36" i="33"/>
  <c r="CI36" i="33"/>
  <c r="CH36" i="33"/>
  <c r="CG36" i="33"/>
  <c r="CF36" i="33"/>
  <c r="CE36" i="33"/>
  <c r="CD36" i="33"/>
  <c r="CC36" i="33"/>
  <c r="CB36" i="33"/>
  <c r="CA36" i="33"/>
  <c r="BZ36" i="33"/>
  <c r="BY36" i="33"/>
  <c r="BX36" i="33"/>
  <c r="BW36" i="33"/>
  <c r="BV36" i="33"/>
  <c r="BU36" i="33"/>
  <c r="BT36" i="33"/>
  <c r="BS36" i="33"/>
  <c r="BR36" i="33"/>
  <c r="BQ36" i="33"/>
  <c r="BP36" i="33"/>
  <c r="BO36" i="33"/>
  <c r="BN36" i="33"/>
  <c r="BM36" i="33"/>
  <c r="BL36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R35" i="33"/>
  <c r="CQ35" i="33"/>
  <c r="CP35" i="33"/>
  <c r="CO35" i="33"/>
  <c r="CN35" i="33"/>
  <c r="CM35" i="33"/>
  <c r="CL35" i="33"/>
  <c r="CK35" i="33"/>
  <c r="CJ35" i="33"/>
  <c r="CI35" i="33"/>
  <c r="CH35" i="33"/>
  <c r="CG35" i="33"/>
  <c r="CF35" i="33"/>
  <c r="CE35" i="33"/>
  <c r="CD35" i="33"/>
  <c r="CC35" i="33"/>
  <c r="CB35" i="33"/>
  <c r="CA35" i="33"/>
  <c r="BZ35" i="33"/>
  <c r="BY35" i="33"/>
  <c r="BX35" i="33"/>
  <c r="BW35" i="33"/>
  <c r="BV35" i="33"/>
  <c r="BU35" i="33"/>
  <c r="BT35" i="33"/>
  <c r="BS35" i="33"/>
  <c r="BR35" i="33"/>
  <c r="BQ35" i="33"/>
  <c r="BP35" i="33"/>
  <c r="BO35" i="33"/>
  <c r="BN35" i="33"/>
  <c r="BM35" i="33"/>
  <c r="BL35" i="33"/>
  <c r="BK35" i="33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R34" i="33"/>
  <c r="CQ34" i="33"/>
  <c r="CP34" i="33"/>
  <c r="CO34" i="33"/>
  <c r="CN34" i="33"/>
  <c r="CM34" i="33"/>
  <c r="CL34" i="33"/>
  <c r="CK34" i="33"/>
  <c r="CJ34" i="33"/>
  <c r="CI34" i="33"/>
  <c r="CH34" i="33"/>
  <c r="CG34" i="33"/>
  <c r="CF34" i="33"/>
  <c r="CE34" i="33"/>
  <c r="CD34" i="33"/>
  <c r="CC34" i="33"/>
  <c r="CB34" i="33"/>
  <c r="CA34" i="33"/>
  <c r="BZ34" i="33"/>
  <c r="BY34" i="33"/>
  <c r="BX34" i="33"/>
  <c r="BW34" i="33"/>
  <c r="BV34" i="33"/>
  <c r="BU34" i="33"/>
  <c r="BT34" i="33"/>
  <c r="BS34" i="33"/>
  <c r="BR34" i="33"/>
  <c r="BQ34" i="33"/>
  <c r="BP34" i="33"/>
  <c r="BO34" i="33"/>
  <c r="BN34" i="33"/>
  <c r="BM34" i="33"/>
  <c r="BL34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R33" i="33"/>
  <c r="CQ33" i="33"/>
  <c r="CP33" i="33"/>
  <c r="CO33" i="33"/>
  <c r="CN33" i="33"/>
  <c r="CM33" i="33"/>
  <c r="CL33" i="33"/>
  <c r="CK33" i="33"/>
  <c r="CJ33" i="33"/>
  <c r="CI33" i="33"/>
  <c r="CH33" i="33"/>
  <c r="CG33" i="33"/>
  <c r="CF33" i="33"/>
  <c r="CE33" i="33"/>
  <c r="CD33" i="33"/>
  <c r="CC33" i="33"/>
  <c r="CB33" i="33"/>
  <c r="CA33" i="33"/>
  <c r="BZ33" i="33"/>
  <c r="BY33" i="33"/>
  <c r="BX33" i="33"/>
  <c r="BW33" i="33"/>
  <c r="BV33" i="33"/>
  <c r="BU33" i="33"/>
  <c r="BT33" i="33"/>
  <c r="BS33" i="33"/>
  <c r="BR33" i="33"/>
  <c r="BQ33" i="33"/>
  <c r="BP33" i="33"/>
  <c r="BO33" i="33"/>
  <c r="BN33" i="33"/>
  <c r="BM33" i="33"/>
  <c r="BL33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AW33" i="33"/>
  <c r="AV33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R32" i="33"/>
  <c r="CQ32" i="33"/>
  <c r="CP32" i="33"/>
  <c r="CO32" i="33"/>
  <c r="CN32" i="33"/>
  <c r="CM32" i="33"/>
  <c r="CL32" i="33"/>
  <c r="CK32" i="33"/>
  <c r="CJ32" i="33"/>
  <c r="CI32" i="33"/>
  <c r="CH32" i="33"/>
  <c r="CG32" i="33"/>
  <c r="CF32" i="33"/>
  <c r="CE32" i="33"/>
  <c r="CD32" i="33"/>
  <c r="CC32" i="33"/>
  <c r="CB32" i="33"/>
  <c r="CA32" i="33"/>
  <c r="BZ32" i="33"/>
  <c r="BY32" i="33"/>
  <c r="BX32" i="33"/>
  <c r="BW32" i="33"/>
  <c r="BV32" i="33"/>
  <c r="BU32" i="33"/>
  <c r="BT32" i="33"/>
  <c r="BS32" i="33"/>
  <c r="BR32" i="33"/>
  <c r="BQ32" i="33"/>
  <c r="BP32" i="33"/>
  <c r="BO32" i="33"/>
  <c r="BN32" i="33"/>
  <c r="BM32" i="33"/>
  <c r="BL32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AW32" i="33"/>
  <c r="AV32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G32" i="33"/>
  <c r="AD32" i="33"/>
  <c r="AC32" i="33"/>
  <c r="AA32" i="33"/>
  <c r="Z32" i="33"/>
  <c r="Y32" i="33"/>
  <c r="X32" i="33"/>
  <c r="W32" i="33"/>
  <c r="V32" i="33"/>
  <c r="U32" i="33"/>
  <c r="O32" i="33"/>
  <c r="N32" i="33"/>
  <c r="M32" i="33"/>
  <c r="L32" i="33"/>
  <c r="J32" i="33"/>
  <c r="F32" i="33"/>
  <c r="CR31" i="33"/>
  <c r="CQ31" i="33"/>
  <c r="CP31" i="33"/>
  <c r="CO31" i="33"/>
  <c r="CN31" i="33"/>
  <c r="CM31" i="33"/>
  <c r="CL31" i="33"/>
  <c r="CK31" i="33"/>
  <c r="CJ31" i="33"/>
  <c r="CI31" i="33"/>
  <c r="CH31" i="33"/>
  <c r="CG31" i="33"/>
  <c r="CF31" i="33"/>
  <c r="CE31" i="33"/>
  <c r="CD31" i="33"/>
  <c r="CC31" i="33"/>
  <c r="CB31" i="33"/>
  <c r="CA31" i="33"/>
  <c r="BZ31" i="33"/>
  <c r="BY31" i="33"/>
  <c r="BX31" i="33"/>
  <c r="BW31" i="33"/>
  <c r="BV31" i="33"/>
  <c r="BU31" i="33"/>
  <c r="BT31" i="33"/>
  <c r="BS31" i="33"/>
  <c r="BR31" i="33"/>
  <c r="BQ31" i="33"/>
  <c r="BP31" i="33"/>
  <c r="BO31" i="33"/>
  <c r="BN31" i="33"/>
  <c r="BM31" i="33"/>
  <c r="BL31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R30" i="33"/>
  <c r="CQ30" i="33"/>
  <c r="CP30" i="33"/>
  <c r="CO30" i="33"/>
  <c r="CN30" i="33"/>
  <c r="CM30" i="33"/>
  <c r="CL30" i="33"/>
  <c r="CK30" i="33"/>
  <c r="CJ30" i="33"/>
  <c r="CI30" i="33"/>
  <c r="CH30" i="33"/>
  <c r="CG30" i="33"/>
  <c r="CF30" i="33"/>
  <c r="CE30" i="33"/>
  <c r="CD30" i="33"/>
  <c r="CC30" i="33"/>
  <c r="CB30" i="33"/>
  <c r="CA30" i="33"/>
  <c r="BZ30" i="33"/>
  <c r="BY30" i="33"/>
  <c r="BX30" i="33"/>
  <c r="BW30" i="33"/>
  <c r="BV30" i="33"/>
  <c r="BU30" i="33"/>
  <c r="BT30" i="33"/>
  <c r="BS30" i="33"/>
  <c r="BR30" i="33"/>
  <c r="BQ30" i="33"/>
  <c r="BP30" i="33"/>
  <c r="BO30" i="33"/>
  <c r="BN30" i="33"/>
  <c r="BM30" i="33"/>
  <c r="BL30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AW30" i="33"/>
  <c r="AV30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G30" i="33"/>
  <c r="AA30" i="33"/>
  <c r="Z30" i="33"/>
  <c r="Y30" i="33"/>
  <c r="O30" i="33"/>
  <c r="N30" i="33"/>
  <c r="M30" i="33"/>
  <c r="L30" i="33"/>
  <c r="J30" i="33"/>
  <c r="F30" i="33"/>
  <c r="CR29" i="33"/>
  <c r="CQ29" i="33"/>
  <c r="CP29" i="33"/>
  <c r="CO29" i="33"/>
  <c r="CN29" i="33"/>
  <c r="CM29" i="33"/>
  <c r="CL29" i="33"/>
  <c r="CK29" i="33"/>
  <c r="CJ29" i="33"/>
  <c r="CI29" i="33"/>
  <c r="CH29" i="33"/>
  <c r="CG29" i="33"/>
  <c r="CF29" i="33"/>
  <c r="CE29" i="33"/>
  <c r="CD29" i="33"/>
  <c r="CC29" i="33"/>
  <c r="CB29" i="33"/>
  <c r="CA29" i="33"/>
  <c r="BZ29" i="33"/>
  <c r="BY29" i="33"/>
  <c r="BX29" i="33"/>
  <c r="BW29" i="33"/>
  <c r="BV29" i="33"/>
  <c r="BU29" i="33"/>
  <c r="BT29" i="33"/>
  <c r="BS29" i="33"/>
  <c r="BR29" i="33"/>
  <c r="BQ29" i="33"/>
  <c r="BP29" i="33"/>
  <c r="BO29" i="33"/>
  <c r="BN29" i="33"/>
  <c r="BM29" i="33"/>
  <c r="BL29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AW29" i="33"/>
  <c r="AV29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A29" i="33"/>
  <c r="Z29" i="33"/>
  <c r="Y29" i="33"/>
  <c r="O29" i="33"/>
  <c r="N29" i="33"/>
  <c r="M29" i="33"/>
  <c r="L29" i="33"/>
  <c r="J29" i="33"/>
  <c r="F29" i="33"/>
  <c r="CR28" i="33"/>
  <c r="CQ28" i="33"/>
  <c r="CP28" i="33"/>
  <c r="CO28" i="33"/>
  <c r="CN28" i="33"/>
  <c r="CM28" i="33"/>
  <c r="CL28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BL28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AW28" i="33"/>
  <c r="AV28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R27" i="33"/>
  <c r="CQ27" i="33"/>
  <c r="CP27" i="33"/>
  <c r="CO27" i="33"/>
  <c r="CN27" i="33"/>
  <c r="CM27" i="33"/>
  <c r="CL27" i="33"/>
  <c r="CK27" i="33"/>
  <c r="CJ27" i="33"/>
  <c r="CI27" i="33"/>
  <c r="CH27" i="33"/>
  <c r="CG27" i="33"/>
  <c r="CF27" i="33"/>
  <c r="CE27" i="33"/>
  <c r="CD27" i="33"/>
  <c r="CC27" i="33"/>
  <c r="CB27" i="33"/>
  <c r="CA27" i="33"/>
  <c r="BZ27" i="33"/>
  <c r="BY27" i="33"/>
  <c r="BX27" i="33"/>
  <c r="BW27" i="33"/>
  <c r="BV27" i="33"/>
  <c r="BU27" i="33"/>
  <c r="BT27" i="33"/>
  <c r="BS27" i="33"/>
  <c r="BR27" i="33"/>
  <c r="BQ27" i="33"/>
  <c r="BP27" i="33"/>
  <c r="BO27" i="33"/>
  <c r="BN27" i="33"/>
  <c r="BM27" i="33"/>
  <c r="BL27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AW27" i="33"/>
  <c r="AV27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R26" i="33"/>
  <c r="CQ26" i="33"/>
  <c r="CP26" i="33"/>
  <c r="CO26" i="33"/>
  <c r="CN26" i="33"/>
  <c r="CM26" i="33"/>
  <c r="CL26" i="33"/>
  <c r="CK26" i="33"/>
  <c r="CJ26" i="33"/>
  <c r="CI26" i="33"/>
  <c r="CH26" i="33"/>
  <c r="CG26" i="33"/>
  <c r="CF26" i="33"/>
  <c r="CE26" i="33"/>
  <c r="CD26" i="33"/>
  <c r="CC26" i="33"/>
  <c r="CB26" i="33"/>
  <c r="CA26" i="33"/>
  <c r="BZ26" i="33"/>
  <c r="BY26" i="33"/>
  <c r="BX26" i="33"/>
  <c r="BW26" i="33"/>
  <c r="BV26" i="33"/>
  <c r="BU26" i="33"/>
  <c r="BT26" i="33"/>
  <c r="BS26" i="33"/>
  <c r="BR26" i="33"/>
  <c r="BQ26" i="33"/>
  <c r="BP26" i="33"/>
  <c r="BO26" i="33"/>
  <c r="BN26" i="33"/>
  <c r="BM26" i="33"/>
  <c r="BL26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AW26" i="33"/>
  <c r="AV26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R25" i="33"/>
  <c r="CQ25" i="33"/>
  <c r="CP25" i="33"/>
  <c r="CO25" i="33"/>
  <c r="CN25" i="33"/>
  <c r="CM25" i="33"/>
  <c r="CL25" i="33"/>
  <c r="CK25" i="33"/>
  <c r="CJ25" i="33"/>
  <c r="CI25" i="33"/>
  <c r="CH25" i="33"/>
  <c r="CG25" i="33"/>
  <c r="CF25" i="33"/>
  <c r="CE25" i="33"/>
  <c r="CD25" i="33"/>
  <c r="CC25" i="33"/>
  <c r="CB25" i="33"/>
  <c r="CA25" i="33"/>
  <c r="BZ25" i="33"/>
  <c r="BY25" i="33"/>
  <c r="BX25" i="33"/>
  <c r="BW25" i="33"/>
  <c r="BV25" i="33"/>
  <c r="BU25" i="33"/>
  <c r="BT25" i="33"/>
  <c r="BS25" i="33"/>
  <c r="BR25" i="33"/>
  <c r="BQ25" i="33"/>
  <c r="BP25" i="33"/>
  <c r="BO25" i="33"/>
  <c r="BN25" i="33"/>
  <c r="BM25" i="33"/>
  <c r="BL25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AW25" i="33"/>
  <c r="AV25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R24" i="33"/>
  <c r="CQ24" i="33"/>
  <c r="CP24" i="33"/>
  <c r="CO24" i="33"/>
  <c r="CN24" i="33"/>
  <c r="CM24" i="33"/>
  <c r="CL24" i="33"/>
  <c r="CK24" i="33"/>
  <c r="CJ24" i="33"/>
  <c r="CI24" i="33"/>
  <c r="CH24" i="33"/>
  <c r="CG24" i="33"/>
  <c r="CF24" i="33"/>
  <c r="CE24" i="33"/>
  <c r="CD24" i="33"/>
  <c r="CC24" i="33"/>
  <c r="CB24" i="33"/>
  <c r="CA24" i="33"/>
  <c r="BZ24" i="33"/>
  <c r="BY24" i="33"/>
  <c r="BX24" i="33"/>
  <c r="BW24" i="33"/>
  <c r="BV24" i="33"/>
  <c r="BU24" i="33"/>
  <c r="BT24" i="33"/>
  <c r="BS24" i="33"/>
  <c r="BR24" i="33"/>
  <c r="BQ24" i="33"/>
  <c r="BP24" i="33"/>
  <c r="BO24" i="33"/>
  <c r="BN24" i="33"/>
  <c r="BM24" i="33"/>
  <c r="BL24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AW24" i="33"/>
  <c r="AV24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R23" i="33"/>
  <c r="CQ23" i="33"/>
  <c r="CP23" i="33"/>
  <c r="CO23" i="33"/>
  <c r="CN23" i="33"/>
  <c r="CM23" i="33"/>
  <c r="CL23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BL23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AW23" i="33"/>
  <c r="AV23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R21" i="33"/>
  <c r="CQ21" i="33"/>
  <c r="CP21" i="33"/>
  <c r="CO21" i="33"/>
  <c r="CN21" i="33"/>
  <c r="CM21" i="33"/>
  <c r="CL21" i="33"/>
  <c r="CK21" i="33"/>
  <c r="CJ21" i="33"/>
  <c r="CI21" i="33"/>
  <c r="CH21" i="33"/>
  <c r="CG21" i="33"/>
  <c r="CF21" i="33"/>
  <c r="CE21" i="33"/>
  <c r="CD21" i="33"/>
  <c r="CC21" i="33"/>
  <c r="CB21" i="33"/>
  <c r="CA21" i="33"/>
  <c r="BZ21" i="33"/>
  <c r="BY21" i="33"/>
  <c r="BX21" i="33"/>
  <c r="BW21" i="33"/>
  <c r="BV21" i="33"/>
  <c r="BU21" i="33"/>
  <c r="BT21" i="33"/>
  <c r="BS21" i="33"/>
  <c r="BR21" i="33"/>
  <c r="BQ21" i="33"/>
  <c r="BP21" i="33"/>
  <c r="BO21" i="33"/>
  <c r="BN21" i="33"/>
  <c r="BM21" i="33"/>
  <c r="BL21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AW21" i="33"/>
  <c r="AV21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R20" i="33"/>
  <c r="CQ20" i="33"/>
  <c r="CP20" i="33"/>
  <c r="CO20" i="33"/>
  <c r="CN20" i="33"/>
  <c r="CM20" i="33"/>
  <c r="CL20" i="33"/>
  <c r="CK20" i="33"/>
  <c r="CJ20" i="33"/>
  <c r="CI20" i="33"/>
  <c r="CH20" i="33"/>
  <c r="CG20" i="33"/>
  <c r="CF20" i="33"/>
  <c r="CE20" i="33"/>
  <c r="CD20" i="33"/>
  <c r="CC20" i="33"/>
  <c r="CB20" i="33"/>
  <c r="CA20" i="33"/>
  <c r="BZ20" i="33"/>
  <c r="BY20" i="33"/>
  <c r="BX20" i="33"/>
  <c r="BW20" i="33"/>
  <c r="BV20" i="33"/>
  <c r="BU20" i="33"/>
  <c r="BT20" i="33"/>
  <c r="BS20" i="33"/>
  <c r="BR20" i="33"/>
  <c r="BQ20" i="33"/>
  <c r="BP20" i="33"/>
  <c r="BO20" i="33"/>
  <c r="BN20" i="33"/>
  <c r="BM20" i="33"/>
  <c r="BL20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AW20" i="33"/>
  <c r="AV20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R19" i="33"/>
  <c r="CQ19" i="33"/>
  <c r="CP19" i="33"/>
  <c r="CO19" i="33"/>
  <c r="CN19" i="33"/>
  <c r="CM19" i="33"/>
  <c r="CL19" i="33"/>
  <c r="CK19" i="33"/>
  <c r="CJ19" i="33"/>
  <c r="CI19" i="33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R18" i="33"/>
  <c r="CQ18" i="33"/>
  <c r="CP18" i="33"/>
  <c r="CO18" i="33"/>
  <c r="CN18" i="33"/>
  <c r="CM18" i="33"/>
  <c r="CL18" i="33"/>
  <c r="CK18" i="33"/>
  <c r="CJ18" i="33"/>
  <c r="CI18" i="33"/>
  <c r="CH18" i="33"/>
  <c r="CG18" i="33"/>
  <c r="CF18" i="33"/>
  <c r="CE18" i="33"/>
  <c r="CD18" i="33"/>
  <c r="CC18" i="33"/>
  <c r="CB18" i="33"/>
  <c r="CA18" i="33"/>
  <c r="BZ18" i="33"/>
  <c r="BY18" i="33"/>
  <c r="BX18" i="33"/>
  <c r="BW18" i="33"/>
  <c r="BV18" i="33"/>
  <c r="BU18" i="33"/>
  <c r="BT18" i="33"/>
  <c r="BS18" i="33"/>
  <c r="BR18" i="33"/>
  <c r="BQ18" i="33"/>
  <c r="BP18" i="33"/>
  <c r="BO18" i="33"/>
  <c r="BN18" i="33"/>
  <c r="BM18" i="33"/>
  <c r="BL18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AW18" i="33"/>
  <c r="AV18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R17" i="33"/>
  <c r="CQ17" i="33"/>
  <c r="CP17" i="33"/>
  <c r="CO17" i="33"/>
  <c r="CN17" i="33"/>
  <c r="CM17" i="33"/>
  <c r="CL17" i="33"/>
  <c r="CK17" i="33"/>
  <c r="CJ17" i="33"/>
  <c r="CI17" i="33"/>
  <c r="CH17" i="33"/>
  <c r="CG17" i="33"/>
  <c r="CF17" i="33"/>
  <c r="CE17" i="33"/>
  <c r="CD17" i="33"/>
  <c r="CC17" i="33"/>
  <c r="CB17" i="33"/>
  <c r="CA17" i="33"/>
  <c r="BZ17" i="33"/>
  <c r="BY17" i="33"/>
  <c r="BX17" i="33"/>
  <c r="BW17" i="33"/>
  <c r="BV17" i="33"/>
  <c r="BU17" i="33"/>
  <c r="BT17" i="33"/>
  <c r="BS17" i="33"/>
  <c r="BR17" i="33"/>
  <c r="BQ17" i="33"/>
  <c r="BP17" i="33"/>
  <c r="BO17" i="33"/>
  <c r="BN17" i="33"/>
  <c r="BM17" i="33"/>
  <c r="BL17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W17" i="33"/>
  <c r="AV17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R16" i="33"/>
  <c r="CQ16" i="33"/>
  <c r="CP16" i="33"/>
  <c r="CO16" i="33"/>
  <c r="CN16" i="33"/>
  <c r="CM16" i="33"/>
  <c r="CL16" i="33"/>
  <c r="CK16" i="33"/>
  <c r="CJ16" i="33"/>
  <c r="CI16" i="33"/>
  <c r="CH16" i="33"/>
  <c r="CG16" i="33"/>
  <c r="CF16" i="33"/>
  <c r="CE16" i="33"/>
  <c r="CD16" i="33"/>
  <c r="CC16" i="33"/>
  <c r="CB16" i="33"/>
  <c r="CA16" i="33"/>
  <c r="BZ16" i="33"/>
  <c r="BY16" i="33"/>
  <c r="BX16" i="33"/>
  <c r="BW16" i="33"/>
  <c r="BV16" i="33"/>
  <c r="BU16" i="33"/>
  <c r="BT16" i="33"/>
  <c r="BS16" i="33"/>
  <c r="BR16" i="33"/>
  <c r="BQ16" i="33"/>
  <c r="BP16" i="33"/>
  <c r="BO16" i="33"/>
  <c r="BN16" i="33"/>
  <c r="BM16" i="33"/>
  <c r="BL16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AW16" i="33"/>
  <c r="AV1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R15" i="33"/>
  <c r="CQ15" i="33"/>
  <c r="CP15" i="33"/>
  <c r="CO15" i="33"/>
  <c r="CN15" i="33"/>
  <c r="CM15" i="33"/>
  <c r="CL15" i="33"/>
  <c r="CK15" i="33"/>
  <c r="CJ15" i="33"/>
  <c r="CI15" i="33"/>
  <c r="CH15" i="33"/>
  <c r="CG15" i="33"/>
  <c r="CF15" i="33"/>
  <c r="CE15" i="33"/>
  <c r="CD15" i="33"/>
  <c r="CC15" i="33"/>
  <c r="CB15" i="33"/>
  <c r="CA15" i="33"/>
  <c r="BZ15" i="33"/>
  <c r="BY15" i="33"/>
  <c r="BX15" i="33"/>
  <c r="BW15" i="33"/>
  <c r="BV15" i="33"/>
  <c r="BU15" i="33"/>
  <c r="BT15" i="33"/>
  <c r="BS15" i="33"/>
  <c r="BR15" i="33"/>
  <c r="BQ15" i="33"/>
  <c r="BP15" i="33"/>
  <c r="BO15" i="33"/>
  <c r="BN15" i="33"/>
  <c r="BM15" i="33"/>
  <c r="BL15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AW15" i="33"/>
  <c r="AV15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R14" i="33"/>
  <c r="CQ14" i="33"/>
  <c r="CP14" i="33"/>
  <c r="CO14" i="33"/>
  <c r="CN14" i="33"/>
  <c r="CM14" i="33"/>
  <c r="CL14" i="33"/>
  <c r="CK14" i="33"/>
  <c r="CJ14" i="33"/>
  <c r="CI14" i="33"/>
  <c r="CH14" i="33"/>
  <c r="CG14" i="33"/>
  <c r="CF14" i="33"/>
  <c r="CE14" i="33"/>
  <c r="CD14" i="33"/>
  <c r="CC14" i="33"/>
  <c r="CB14" i="33"/>
  <c r="CA14" i="33"/>
  <c r="BZ14" i="33"/>
  <c r="BY14" i="33"/>
  <c r="BX14" i="33"/>
  <c r="BW14" i="33"/>
  <c r="BV14" i="33"/>
  <c r="BU14" i="33"/>
  <c r="BT14" i="33"/>
  <c r="BS14" i="33"/>
  <c r="BR14" i="33"/>
  <c r="BQ14" i="33"/>
  <c r="BP14" i="33"/>
  <c r="BO14" i="33"/>
  <c r="BN14" i="33"/>
  <c r="BM14" i="33"/>
  <c r="BL14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AW14" i="33"/>
  <c r="AV14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R13" i="33"/>
  <c r="CQ13" i="33"/>
  <c r="CP13" i="33"/>
  <c r="CO13" i="33"/>
  <c r="CN13" i="33"/>
  <c r="CM13" i="33"/>
  <c r="CL13" i="33"/>
  <c r="CK13" i="33"/>
  <c r="CJ13" i="33"/>
  <c r="CI13" i="33"/>
  <c r="CH13" i="33"/>
  <c r="CG13" i="33"/>
  <c r="CF13" i="33"/>
  <c r="CE13" i="33"/>
  <c r="CD13" i="33"/>
  <c r="CC13" i="33"/>
  <c r="CB13" i="33"/>
  <c r="CA13" i="33"/>
  <c r="BZ13" i="33"/>
  <c r="BY13" i="33"/>
  <c r="BX13" i="33"/>
  <c r="BW13" i="33"/>
  <c r="BV13" i="33"/>
  <c r="BU13" i="33"/>
  <c r="BT13" i="33"/>
  <c r="BS13" i="33"/>
  <c r="BR13" i="33"/>
  <c r="BQ13" i="33"/>
  <c r="BP13" i="33"/>
  <c r="BO13" i="33"/>
  <c r="BN13" i="33"/>
  <c r="BM13" i="33"/>
  <c r="BL13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AW13" i="33"/>
  <c r="AV13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R12" i="33"/>
  <c r="CQ12" i="33"/>
  <c r="CP12" i="33"/>
  <c r="CO12" i="33"/>
  <c r="CN12" i="33"/>
  <c r="CM12" i="33"/>
  <c r="CL12" i="33"/>
  <c r="CK12" i="33"/>
  <c r="CJ12" i="33"/>
  <c r="CI12" i="33"/>
  <c r="CH12" i="33"/>
  <c r="CG12" i="33"/>
  <c r="CF12" i="33"/>
  <c r="CE12" i="33"/>
  <c r="CD12" i="33"/>
  <c r="CC12" i="33"/>
  <c r="CB12" i="33"/>
  <c r="CA12" i="33"/>
  <c r="BZ12" i="33"/>
  <c r="BY12" i="33"/>
  <c r="BX12" i="33"/>
  <c r="BW12" i="33"/>
  <c r="BV12" i="33"/>
  <c r="BU12" i="33"/>
  <c r="BT12" i="33"/>
  <c r="BS12" i="33"/>
  <c r="BR12" i="33"/>
  <c r="BQ12" i="33"/>
  <c r="BP12" i="33"/>
  <c r="BO12" i="33"/>
  <c r="BN12" i="33"/>
  <c r="BM12" i="33"/>
  <c r="BL12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AW12" i="33"/>
  <c r="AV12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R11" i="33"/>
  <c r="CQ11" i="33"/>
  <c r="CP11" i="33"/>
  <c r="CO11" i="33"/>
  <c r="CN11" i="33"/>
  <c r="CM11" i="33"/>
  <c r="CL11" i="33"/>
  <c r="CK11" i="33"/>
  <c r="CJ11" i="33"/>
  <c r="CI11" i="33"/>
  <c r="CH11" i="33"/>
  <c r="CG11" i="33"/>
  <c r="CF11" i="33"/>
  <c r="CE11" i="33"/>
  <c r="CD11" i="33"/>
  <c r="CC11" i="33"/>
  <c r="CB11" i="33"/>
  <c r="CA11" i="33"/>
  <c r="BZ11" i="33"/>
  <c r="BY11" i="33"/>
  <c r="BX11" i="33"/>
  <c r="BW11" i="33"/>
  <c r="BV11" i="33"/>
  <c r="BU11" i="33"/>
  <c r="BT11" i="33"/>
  <c r="BS11" i="33"/>
  <c r="BR11" i="33"/>
  <c r="BQ11" i="33"/>
  <c r="BP11" i="33"/>
  <c r="BO11" i="33"/>
  <c r="BN11" i="33"/>
  <c r="BM11" i="33"/>
  <c r="BL11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AW11" i="33"/>
  <c r="AV11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R10" i="33"/>
  <c r="CQ10" i="33"/>
  <c r="CP10" i="33"/>
  <c r="CO10" i="33"/>
  <c r="CN10" i="33"/>
  <c r="CM10" i="33"/>
  <c r="CL10" i="33"/>
  <c r="CK10" i="33"/>
  <c r="CJ10" i="33"/>
  <c r="CI10" i="33"/>
  <c r="CH10" i="33"/>
  <c r="CG10" i="33"/>
  <c r="CF10" i="33"/>
  <c r="CE10" i="33"/>
  <c r="CD10" i="33"/>
  <c r="CC10" i="33"/>
  <c r="CB10" i="33"/>
  <c r="CA10" i="33"/>
  <c r="BZ10" i="33"/>
  <c r="BY10" i="33"/>
  <c r="BX10" i="33"/>
  <c r="BW10" i="33"/>
  <c r="BV10" i="33"/>
  <c r="BU10" i="33"/>
  <c r="BT10" i="33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EO109" i="36"/>
  <c r="EC109" i="36"/>
  <c r="EO108" i="36"/>
  <c r="EC108" i="36"/>
  <c r="CM108" i="36"/>
  <c r="CJ108" i="36"/>
  <c r="CJ107" i="36" s="1"/>
  <c r="CJ100" i="36" s="1"/>
  <c r="CG108" i="36"/>
  <c r="CF108" i="36"/>
  <c r="CC108" i="36" s="1"/>
  <c r="CE108" i="36"/>
  <c r="CD108" i="36" s="1"/>
  <c r="CD107" i="36" s="1"/>
  <c r="CB108" i="36"/>
  <c r="BX108" i="36"/>
  <c r="BV108" i="36"/>
  <c r="BV107" i="36" s="1"/>
  <c r="BR108" i="36"/>
  <c r="BO108" i="36"/>
  <c r="BO107" i="36" s="1"/>
  <c r="BL108" i="36"/>
  <c r="BL107" i="36" s="1"/>
  <c r="BK108" i="36"/>
  <c r="BH108" i="36" s="1"/>
  <c r="BJ108" i="36"/>
  <c r="BG108" i="36"/>
  <c r="BC108" i="36"/>
  <c r="AW108" i="36"/>
  <c r="AT108" i="36"/>
  <c r="AT107" i="36" s="1"/>
  <c r="AQ108" i="36"/>
  <c r="AP108" i="36"/>
  <c r="AM108" i="36" s="1"/>
  <c r="AO108" i="36"/>
  <c r="AN108" i="36"/>
  <c r="AN107" i="36" s="1"/>
  <c r="AH108" i="36"/>
  <c r="AF108" i="36"/>
  <c r="AB108" i="36"/>
  <c r="Y108" i="36"/>
  <c r="V108" i="36"/>
  <c r="U108" i="36"/>
  <c r="U107" i="36" s="1"/>
  <c r="T108" i="36"/>
  <c r="S108" i="36"/>
  <c r="S107" i="36" s="1"/>
  <c r="R108" i="36"/>
  <c r="Q108" i="36"/>
  <c r="P108" i="36"/>
  <c r="M108" i="36"/>
  <c r="F108" i="36" s="1"/>
  <c r="L108" i="36"/>
  <c r="L107" i="36" s="1"/>
  <c r="J108" i="36"/>
  <c r="J107" i="36" s="1"/>
  <c r="EO107" i="36"/>
  <c r="EC107" i="36"/>
  <c r="CR107" i="36"/>
  <c r="CO107" i="36"/>
  <c r="CN107" i="36"/>
  <c r="CM107" i="36"/>
  <c r="CM100" i="36" s="1"/>
  <c r="CL107" i="36"/>
  <c r="CK107" i="36"/>
  <c r="CI107" i="36"/>
  <c r="CH107" i="36"/>
  <c r="CG107" i="36"/>
  <c r="CF107" i="36"/>
  <c r="BZ107" i="36"/>
  <c r="BY107" i="36"/>
  <c r="BX107" i="36"/>
  <c r="BW107" i="36"/>
  <c r="BT107" i="36"/>
  <c r="BT100" i="36" s="1"/>
  <c r="BS107" i="36"/>
  <c r="BR107" i="36"/>
  <c r="BR100" i="36" s="1"/>
  <c r="BQ107" i="36"/>
  <c r="BP107" i="36"/>
  <c r="BN107" i="36"/>
  <c r="BM107" i="36"/>
  <c r="BK107" i="36"/>
  <c r="BH107" i="36"/>
  <c r="BG107" i="36"/>
  <c r="BE107" i="36"/>
  <c r="BD107" i="36"/>
  <c r="BC107" i="36"/>
  <c r="BB107" i="36"/>
  <c r="AY107" i="36"/>
  <c r="AX107" i="36"/>
  <c r="AW107" i="36"/>
  <c r="AV107" i="36"/>
  <c r="AU107" i="36"/>
  <c r="AS107" i="36"/>
  <c r="AR107" i="36"/>
  <c r="AQ107" i="36"/>
  <c r="AP107" i="36"/>
  <c r="AJ107" i="36"/>
  <c r="AI107" i="36"/>
  <c r="AH107" i="36"/>
  <c r="AG107" i="36"/>
  <c r="AD107" i="36"/>
  <c r="AC107" i="36"/>
  <c r="AB107" i="36"/>
  <c r="AA107" i="36"/>
  <c r="Z107" i="36"/>
  <c r="Y107" i="36"/>
  <c r="X107" i="36"/>
  <c r="W107" i="36"/>
  <c r="V107" i="36"/>
  <c r="T107" i="36"/>
  <c r="Q107" i="36"/>
  <c r="P107" i="36"/>
  <c r="O107" i="36"/>
  <c r="N107" i="36"/>
  <c r="M107" i="36"/>
  <c r="EO106" i="36"/>
  <c r="EC106" i="36"/>
  <c r="CP106" i="36"/>
  <c r="CM106" i="36"/>
  <c r="CJ106" i="36"/>
  <c r="CJ105" i="36" s="1"/>
  <c r="CG106" i="36"/>
  <c r="CG105" i="36" s="1"/>
  <c r="CF106" i="36"/>
  <c r="CE106" i="36"/>
  <c r="CB106" i="36" s="1"/>
  <c r="CD106" i="36"/>
  <c r="CD105" i="36" s="1"/>
  <c r="BX106" i="36"/>
  <c r="BX105" i="36" s="1"/>
  <c r="BR106" i="36"/>
  <c r="BR105" i="36" s="1"/>
  <c r="BO106" i="36"/>
  <c r="BL106" i="36"/>
  <c r="BL105" i="36" s="1"/>
  <c r="BK106" i="36"/>
  <c r="BJ106" i="36"/>
  <c r="BG106" i="36" s="1"/>
  <c r="BC106" i="36"/>
  <c r="AZ106" i="36"/>
  <c r="AW106" i="36"/>
  <c r="AT106" i="36"/>
  <c r="AQ106" i="36"/>
  <c r="AP106" i="36"/>
  <c r="AO106" i="36"/>
  <c r="AL106" i="36" s="1"/>
  <c r="AN106" i="36"/>
  <c r="AN105" i="36" s="1"/>
  <c r="AH106" i="36"/>
  <c r="AH105" i="36" s="1"/>
  <c r="AB106" i="36"/>
  <c r="Y106" i="36"/>
  <c r="Y105" i="36" s="1"/>
  <c r="V106" i="36"/>
  <c r="U106" i="36"/>
  <c r="R106" i="36" s="1"/>
  <c r="T106" i="36"/>
  <c r="S106" i="36"/>
  <c r="S105" i="36" s="1"/>
  <c r="Q106" i="36"/>
  <c r="M106" i="36"/>
  <c r="L106" i="36"/>
  <c r="L106" i="33" s="1"/>
  <c r="EO105" i="36"/>
  <c r="EC105" i="36"/>
  <c r="CR105" i="36"/>
  <c r="CR100" i="36" s="1"/>
  <c r="CP105" i="36"/>
  <c r="CO105" i="36"/>
  <c r="CN105" i="36"/>
  <c r="CM105" i="36"/>
  <c r="CL105" i="36"/>
  <c r="CK105" i="36"/>
  <c r="CI105" i="36"/>
  <c r="CI100" i="36" s="1"/>
  <c r="CH105" i="36"/>
  <c r="CE105" i="36"/>
  <c r="BZ105" i="36"/>
  <c r="BY105" i="36"/>
  <c r="BW105" i="36"/>
  <c r="BT105" i="36"/>
  <c r="BS105" i="36"/>
  <c r="BQ105" i="36"/>
  <c r="BP105" i="36"/>
  <c r="BN105" i="36"/>
  <c r="BM105" i="36"/>
  <c r="BJ105" i="36"/>
  <c r="BG105" i="36"/>
  <c r="BE105" i="36"/>
  <c r="BD105" i="36"/>
  <c r="BC105" i="36"/>
  <c r="BB105" i="36"/>
  <c r="AY105" i="36"/>
  <c r="AX105" i="36"/>
  <c r="AW105" i="36"/>
  <c r="AV105" i="36"/>
  <c r="AU105" i="36"/>
  <c r="AT105" i="36"/>
  <c r="AS105" i="36"/>
  <c r="AR105" i="36"/>
  <c r="AO105" i="36"/>
  <c r="AJ105" i="36"/>
  <c r="AI105" i="36"/>
  <c r="AG105" i="36"/>
  <c r="AD105" i="36"/>
  <c r="AC105" i="36"/>
  <c r="AA105" i="36"/>
  <c r="Z105" i="36"/>
  <c r="X105" i="36"/>
  <c r="W105" i="36"/>
  <c r="V105" i="36"/>
  <c r="U105" i="36"/>
  <c r="T105" i="36"/>
  <c r="O105" i="36"/>
  <c r="N105" i="36"/>
  <c r="M105" i="36"/>
  <c r="EO104" i="36"/>
  <c r="EC104" i="36"/>
  <c r="CM104" i="36"/>
  <c r="CJ104" i="36"/>
  <c r="CG104" i="36"/>
  <c r="CG103" i="36" s="1"/>
  <c r="CF104" i="36"/>
  <c r="CE104" i="36"/>
  <c r="CC104" i="36"/>
  <c r="BX104" i="36"/>
  <c r="BX103" i="36" s="1"/>
  <c r="BR104" i="36"/>
  <c r="BR103" i="36" s="1"/>
  <c r="BO104" i="36"/>
  <c r="BL104" i="36"/>
  <c r="BK104" i="36"/>
  <c r="BJ104" i="36"/>
  <c r="BH104" i="36"/>
  <c r="BC104" i="36"/>
  <c r="BC103" i="36" s="1"/>
  <c r="AW104" i="36"/>
  <c r="AT104" i="36"/>
  <c r="AQ104" i="36"/>
  <c r="AQ103" i="36" s="1"/>
  <c r="AP104" i="36"/>
  <c r="AO104" i="36"/>
  <c r="AH104" i="36"/>
  <c r="AB104" i="36"/>
  <c r="Y104" i="36"/>
  <c r="V104" i="36"/>
  <c r="U104" i="36"/>
  <c r="T104" i="36"/>
  <c r="S104" i="36"/>
  <c r="S103" i="36" s="1"/>
  <c r="R104" i="36"/>
  <c r="Q104" i="36"/>
  <c r="M104" i="36"/>
  <c r="L104" i="36"/>
  <c r="I104" i="36"/>
  <c r="EO103" i="36"/>
  <c r="EC103" i="36"/>
  <c r="CR103" i="36"/>
  <c r="CO103" i="36"/>
  <c r="CO100" i="36" s="1"/>
  <c r="CN103" i="36"/>
  <c r="CM103" i="36"/>
  <c r="CL103" i="36"/>
  <c r="CK103" i="36"/>
  <c r="CJ103" i="36"/>
  <c r="CI103" i="36"/>
  <c r="CH103" i="36"/>
  <c r="CF103" i="36"/>
  <c r="CC103" i="36"/>
  <c r="EG103" i="36" s="1"/>
  <c r="BZ103" i="36"/>
  <c r="BZ100" i="36" s="1"/>
  <c r="BY103" i="36"/>
  <c r="BW103" i="36"/>
  <c r="BT103" i="36"/>
  <c r="BS103" i="36"/>
  <c r="BQ103" i="36"/>
  <c r="BP103" i="36"/>
  <c r="BO103" i="36"/>
  <c r="BN103" i="36"/>
  <c r="BM103" i="36"/>
  <c r="BL103" i="36"/>
  <c r="BK103" i="36"/>
  <c r="BE103" i="36"/>
  <c r="BD103" i="36"/>
  <c r="BB103" i="36"/>
  <c r="AY103" i="36"/>
  <c r="AX103" i="36"/>
  <c r="AW103" i="36"/>
  <c r="AV103" i="36"/>
  <c r="AU103" i="36"/>
  <c r="AT103" i="36"/>
  <c r="AS103" i="36"/>
  <c r="AR103" i="36"/>
  <c r="AJ103" i="36"/>
  <c r="AI103" i="36"/>
  <c r="AH103" i="36"/>
  <c r="AG103" i="36"/>
  <c r="AD103" i="36"/>
  <c r="AC103" i="36"/>
  <c r="AB103" i="36"/>
  <c r="AA103" i="36"/>
  <c r="Z103" i="36"/>
  <c r="Y103" i="36"/>
  <c r="X103" i="36"/>
  <c r="W103" i="36"/>
  <c r="V103" i="36"/>
  <c r="U103" i="36"/>
  <c r="T103" i="36"/>
  <c r="O103" i="36"/>
  <c r="N103" i="36"/>
  <c r="L103" i="36"/>
  <c r="I103" i="36"/>
  <c r="EO102" i="36"/>
  <c r="EC102" i="36"/>
  <c r="DP102" i="36"/>
  <c r="DG102" i="36"/>
  <c r="CU102" i="36"/>
  <c r="CM102" i="36"/>
  <c r="CM101" i="36" s="1"/>
  <c r="CJ102" i="36"/>
  <c r="CG102" i="36"/>
  <c r="CG101" i="36" s="1"/>
  <c r="CF102" i="36"/>
  <c r="CC102" i="36" s="1"/>
  <c r="CE102" i="36"/>
  <c r="CD102" i="36"/>
  <c r="BX102" i="36"/>
  <c r="BR102" i="36"/>
  <c r="BO102" i="36"/>
  <c r="BL102" i="36"/>
  <c r="BL101" i="36" s="1"/>
  <c r="BK102" i="36"/>
  <c r="BJ102" i="36"/>
  <c r="BH102" i="36"/>
  <c r="BC102" i="36"/>
  <c r="BC101" i="36" s="1"/>
  <c r="BA102" i="36"/>
  <c r="AZ102" i="36"/>
  <c r="AW102" i="36"/>
  <c r="AW101" i="36" s="1"/>
  <c r="AW100" i="36" s="1"/>
  <c r="AT102" i="36"/>
  <c r="AQ102" i="36"/>
  <c r="AQ101" i="36" s="1"/>
  <c r="AP102" i="36"/>
  <c r="AO102" i="36"/>
  <c r="AN102" i="36"/>
  <c r="AM102" i="36"/>
  <c r="AL102" i="36"/>
  <c r="AH102" i="36"/>
  <c r="AE102" i="36"/>
  <c r="AB102" i="36"/>
  <c r="Y102" i="36"/>
  <c r="J102" i="36" s="1"/>
  <c r="J101" i="36" s="1"/>
  <c r="V102" i="36"/>
  <c r="V101" i="36" s="1"/>
  <c r="U102" i="36"/>
  <c r="T102" i="36"/>
  <c r="Q102" i="36" s="1"/>
  <c r="M102" i="36"/>
  <c r="L102" i="36"/>
  <c r="I102" i="36"/>
  <c r="EO101" i="36"/>
  <c r="EC101" i="36"/>
  <c r="CR101" i="36"/>
  <c r="CO101" i="36"/>
  <c r="CN101" i="36"/>
  <c r="CL101" i="36"/>
  <c r="CK101" i="36"/>
  <c r="CK100" i="36" s="1"/>
  <c r="CJ101" i="36"/>
  <c r="CI101" i="36"/>
  <c r="CH101" i="36"/>
  <c r="CF101" i="36"/>
  <c r="CD101" i="36"/>
  <c r="BZ101" i="36"/>
  <c r="BY101" i="36"/>
  <c r="BX101" i="36"/>
  <c r="BX100" i="36" s="1"/>
  <c r="BW101" i="36"/>
  <c r="BT101" i="36"/>
  <c r="BS101" i="36"/>
  <c r="BR101" i="36"/>
  <c r="BQ101" i="36"/>
  <c r="BP101" i="36"/>
  <c r="BO101" i="36"/>
  <c r="BN101" i="36"/>
  <c r="BN100" i="36" s="1"/>
  <c r="BM101" i="36"/>
  <c r="BK101" i="36"/>
  <c r="BE101" i="36"/>
  <c r="BD101" i="36"/>
  <c r="BB101" i="36"/>
  <c r="AY101" i="36"/>
  <c r="AX101" i="36"/>
  <c r="AV101" i="36"/>
  <c r="AU101" i="36"/>
  <c r="AT101" i="36"/>
  <c r="AT100" i="36" s="1"/>
  <c r="AS101" i="36"/>
  <c r="AR101" i="36"/>
  <c r="AP101" i="36"/>
  <c r="AO101" i="36"/>
  <c r="AN101" i="36"/>
  <c r="AM101" i="36"/>
  <c r="AJ101" i="36"/>
  <c r="AI101" i="36"/>
  <c r="AG101" i="36"/>
  <c r="AD101" i="36"/>
  <c r="AC101" i="36"/>
  <c r="AA101" i="36"/>
  <c r="Z101" i="36"/>
  <c r="Y101" i="36"/>
  <c r="X101" i="36"/>
  <c r="W101" i="36"/>
  <c r="T101" i="36"/>
  <c r="O101" i="36"/>
  <c r="N101" i="36"/>
  <c r="M101" i="36"/>
  <c r="EO100" i="36"/>
  <c r="EC100" i="36"/>
  <c r="BQ100" i="36"/>
  <c r="BP100" i="36"/>
  <c r="BL100" i="36"/>
  <c r="BE100" i="36"/>
  <c r="AU100" i="36"/>
  <c r="AJ100" i="36"/>
  <c r="Y100" i="36"/>
  <c r="X100" i="36"/>
  <c r="W100" i="36"/>
  <c r="V100" i="36"/>
  <c r="EO99" i="36"/>
  <c r="EC99" i="36"/>
  <c r="DO99" i="36"/>
  <c r="CM99" i="36"/>
  <c r="CM98" i="36" s="1"/>
  <c r="CJ99" i="36"/>
  <c r="CG99" i="36"/>
  <c r="CF99" i="36"/>
  <c r="CE99" i="36"/>
  <c r="BX99" i="36"/>
  <c r="BU99" i="36"/>
  <c r="BR99" i="36"/>
  <c r="BO99" i="36"/>
  <c r="BL99" i="36"/>
  <c r="BL98" i="36" s="1"/>
  <c r="BK99" i="36"/>
  <c r="BI99" i="36" s="1"/>
  <c r="BI98" i="36" s="1"/>
  <c r="BJ99" i="36"/>
  <c r="BG99" i="36"/>
  <c r="BC99" i="36"/>
  <c r="BA99" i="36"/>
  <c r="AW99" i="36"/>
  <c r="AW98" i="36" s="1"/>
  <c r="AT99" i="36"/>
  <c r="AQ99" i="36"/>
  <c r="AP99" i="36"/>
  <c r="AO99" i="36"/>
  <c r="AM99" i="36"/>
  <c r="AH99" i="36"/>
  <c r="AB99" i="36"/>
  <c r="Y99" i="36"/>
  <c r="V99" i="36"/>
  <c r="V98" i="36" s="1"/>
  <c r="U99" i="36"/>
  <c r="U98" i="36" s="1"/>
  <c r="T99" i="36"/>
  <c r="R99" i="36"/>
  <c r="Q99" i="36"/>
  <c r="P99" i="36"/>
  <c r="P98" i="36" s="1"/>
  <c r="M99" i="36"/>
  <c r="F99" i="36" s="1"/>
  <c r="I99" i="36"/>
  <c r="A99" i="36"/>
  <c r="EO98" i="36"/>
  <c r="EC98" i="36"/>
  <c r="CR98" i="36"/>
  <c r="CO98" i="36"/>
  <c r="CN98" i="36"/>
  <c r="CL98" i="36"/>
  <c r="CK98" i="36"/>
  <c r="CJ98" i="36"/>
  <c r="CJ92" i="36" s="1"/>
  <c r="CI98" i="36"/>
  <c r="CH98" i="36"/>
  <c r="CG98" i="36"/>
  <c r="CG92" i="36" s="1"/>
  <c r="BZ98" i="36"/>
  <c r="BY98" i="36"/>
  <c r="BX98" i="36"/>
  <c r="BW98" i="36"/>
  <c r="BT98" i="36"/>
  <c r="BS98" i="36"/>
  <c r="BR98" i="36"/>
  <c r="BQ98" i="36"/>
  <c r="BP98" i="36"/>
  <c r="BO98" i="36"/>
  <c r="BN98" i="36"/>
  <c r="BM98" i="36"/>
  <c r="BK98" i="36"/>
  <c r="BJ98" i="36"/>
  <c r="BG98" i="36"/>
  <c r="BE98" i="36"/>
  <c r="BD98" i="36"/>
  <c r="BC98" i="36"/>
  <c r="BB98" i="36"/>
  <c r="BB92" i="36" s="1"/>
  <c r="BA98" i="36"/>
  <c r="DL98" i="36" s="1"/>
  <c r="AY98" i="36"/>
  <c r="AX98" i="36"/>
  <c r="AV98" i="36"/>
  <c r="DO98" i="36" s="1"/>
  <c r="AU98" i="36"/>
  <c r="AS98" i="36"/>
  <c r="DN98" i="36" s="1"/>
  <c r="AR98" i="36"/>
  <c r="AQ98" i="36"/>
  <c r="AP98" i="36"/>
  <c r="AO98" i="36"/>
  <c r="AM98" i="36"/>
  <c r="AJ98" i="36"/>
  <c r="AI98" i="36"/>
  <c r="AH98" i="36"/>
  <c r="AG98" i="36"/>
  <c r="AD98" i="36"/>
  <c r="AC98" i="36"/>
  <c r="AA98" i="36"/>
  <c r="Z98" i="36"/>
  <c r="Y98" i="36"/>
  <c r="X98" i="36"/>
  <c r="W98" i="36"/>
  <c r="T98" i="36"/>
  <c r="Q98" i="36"/>
  <c r="O98" i="36"/>
  <c r="N98" i="36"/>
  <c r="M98" i="36"/>
  <c r="L98" i="36"/>
  <c r="L92" i="36" s="1"/>
  <c r="I98" i="36"/>
  <c r="EO97" i="36"/>
  <c r="EG97" i="36"/>
  <c r="EC97" i="36"/>
  <c r="DI97" i="36"/>
  <c r="DG97" i="36"/>
  <c r="DF97" i="36"/>
  <c r="DK97" i="36" s="1"/>
  <c r="CQ97" i="36"/>
  <c r="CM97" i="36"/>
  <c r="CJ97" i="36"/>
  <c r="CG97" i="36"/>
  <c r="CF97" i="36"/>
  <c r="CC97" i="36" s="1"/>
  <c r="CE97" i="36"/>
  <c r="CB97" i="36"/>
  <c r="BX97" i="36"/>
  <c r="BR97" i="36"/>
  <c r="BO97" i="36"/>
  <c r="BL97" i="36"/>
  <c r="BK97" i="36"/>
  <c r="BJ97" i="36"/>
  <c r="BH97" i="36"/>
  <c r="BV97" i="36" s="1"/>
  <c r="BC97" i="36"/>
  <c r="AZ97" i="36"/>
  <c r="AW97" i="36"/>
  <c r="AT97" i="36"/>
  <c r="AQ97" i="36"/>
  <c r="AP97" i="36"/>
  <c r="AO97" i="36"/>
  <c r="AL97" i="36" s="1"/>
  <c r="AN97" i="36"/>
  <c r="AM97" i="36"/>
  <c r="AH97" i="36"/>
  <c r="F97" i="36" s="1"/>
  <c r="AE97" i="36"/>
  <c r="AB97" i="36"/>
  <c r="K97" i="36" s="1"/>
  <c r="Y97" i="36"/>
  <c r="V97" i="36"/>
  <c r="U97" i="36"/>
  <c r="T97" i="36"/>
  <c r="S97" i="36"/>
  <c r="R97" i="36"/>
  <c r="Q97" i="36"/>
  <c r="M97" i="36"/>
  <c r="A97" i="36"/>
  <c r="EO96" i="36"/>
  <c r="EG96" i="36"/>
  <c r="EC96" i="36"/>
  <c r="DD96" i="36"/>
  <c r="DB96" i="36"/>
  <c r="CQ96" i="36"/>
  <c r="CP96" i="36"/>
  <c r="CM96" i="36"/>
  <c r="CJ96" i="36"/>
  <c r="CG96" i="36"/>
  <c r="CF96" i="36"/>
  <c r="CE96" i="36"/>
  <c r="CD96" i="36"/>
  <c r="CC96" i="36"/>
  <c r="CB96" i="36"/>
  <c r="BX96" i="36"/>
  <c r="BV96" i="36"/>
  <c r="BU96" i="36"/>
  <c r="BR96" i="36"/>
  <c r="K96" i="36" s="1"/>
  <c r="BO96" i="36"/>
  <c r="BL96" i="36"/>
  <c r="BK96" i="36"/>
  <c r="BH96" i="36" s="1"/>
  <c r="BJ96" i="36"/>
  <c r="BG96" i="36"/>
  <c r="BF96" i="36"/>
  <c r="BC96" i="36"/>
  <c r="AW96" i="36"/>
  <c r="AT96" i="36"/>
  <c r="AQ96" i="36"/>
  <c r="AP96" i="36"/>
  <c r="AO96" i="36"/>
  <c r="AM96" i="36"/>
  <c r="AL96" i="36"/>
  <c r="AH96" i="36"/>
  <c r="AH93" i="36" s="1"/>
  <c r="AH92" i="36" s="1"/>
  <c r="AB96" i="36"/>
  <c r="Y96" i="36"/>
  <c r="V96" i="36"/>
  <c r="U96" i="36"/>
  <c r="R96" i="36" s="1"/>
  <c r="AF96" i="36" s="1"/>
  <c r="T96" i="36"/>
  <c r="S96" i="36"/>
  <c r="Q96" i="36"/>
  <c r="M96" i="36"/>
  <c r="I96" i="36"/>
  <c r="A96" i="36"/>
  <c r="EO95" i="36"/>
  <c r="EC95" i="36"/>
  <c r="CM95" i="36"/>
  <c r="CJ95" i="36"/>
  <c r="CG95" i="36"/>
  <c r="CF95" i="36"/>
  <c r="CF93" i="36" s="1"/>
  <c r="CE95" i="36"/>
  <c r="CC95" i="36"/>
  <c r="BX95" i="36"/>
  <c r="BV95" i="36"/>
  <c r="BR95" i="36"/>
  <c r="BR93" i="36" s="1"/>
  <c r="BR92" i="36" s="1"/>
  <c r="BR92" i="33" s="1"/>
  <c r="BO95" i="36"/>
  <c r="J95" i="36" s="1"/>
  <c r="BL95" i="36"/>
  <c r="BK95" i="36"/>
  <c r="BH95" i="36" s="1"/>
  <c r="BJ95" i="36"/>
  <c r="BJ93" i="36" s="1"/>
  <c r="BC95" i="36"/>
  <c r="BC93" i="36" s="1"/>
  <c r="BC92" i="36" s="1"/>
  <c r="AW95" i="36"/>
  <c r="AT95" i="36"/>
  <c r="AQ95" i="36"/>
  <c r="AP95" i="36"/>
  <c r="AO95" i="36"/>
  <c r="AN95" i="36"/>
  <c r="AM95" i="36"/>
  <c r="AL95" i="36"/>
  <c r="AH95" i="36"/>
  <c r="AE95" i="36"/>
  <c r="AB95" i="36"/>
  <c r="Y95" i="36"/>
  <c r="V95" i="36"/>
  <c r="U95" i="36"/>
  <c r="T95" i="36"/>
  <c r="Q95" i="36"/>
  <c r="M95" i="36"/>
  <c r="F95" i="36"/>
  <c r="A95" i="36"/>
  <c r="EO94" i="36"/>
  <c r="EC94" i="36"/>
  <c r="DM94" i="36"/>
  <c r="DI94" i="36"/>
  <c r="CM94" i="36"/>
  <c r="CM93" i="36" s="1"/>
  <c r="CM92" i="36" s="1"/>
  <c r="CJ94" i="36"/>
  <c r="CJ93" i="36" s="1"/>
  <c r="CG94" i="36"/>
  <c r="CF94" i="36"/>
  <c r="CE94" i="36"/>
  <c r="CC94" i="36"/>
  <c r="CB94" i="36"/>
  <c r="BX94" i="36"/>
  <c r="BR94" i="36"/>
  <c r="BO94" i="36"/>
  <c r="BL94" i="36"/>
  <c r="BK94" i="36"/>
  <c r="BJ94" i="36"/>
  <c r="BH94" i="36"/>
  <c r="BG94" i="36"/>
  <c r="BC94" i="36"/>
  <c r="F94" i="36" s="1"/>
  <c r="BA94" i="36"/>
  <c r="AZ94" i="36"/>
  <c r="AW94" i="36"/>
  <c r="AT94" i="36"/>
  <c r="AT93" i="36" s="1"/>
  <c r="AQ94" i="36"/>
  <c r="AP94" i="36"/>
  <c r="AO94" i="36"/>
  <c r="AL94" i="36" s="1"/>
  <c r="AN94" i="36"/>
  <c r="AM94" i="36"/>
  <c r="AH94" i="36"/>
  <c r="AB94" i="36"/>
  <c r="Y94" i="36"/>
  <c r="V94" i="36"/>
  <c r="U94" i="36"/>
  <c r="T94" i="36"/>
  <c r="R94" i="36"/>
  <c r="Q94" i="36"/>
  <c r="M94" i="36"/>
  <c r="A94" i="36"/>
  <c r="EO93" i="36"/>
  <c r="EC93" i="36"/>
  <c r="CR93" i="36"/>
  <c r="CO93" i="36"/>
  <c r="CO92" i="36" s="1"/>
  <c r="CN93" i="36"/>
  <c r="CL93" i="36"/>
  <c r="CL92" i="36" s="1"/>
  <c r="CK93" i="36"/>
  <c r="CI93" i="36"/>
  <c r="CI92" i="36" s="1"/>
  <c r="CH93" i="36"/>
  <c r="CG93" i="36"/>
  <c r="BZ93" i="36"/>
  <c r="BY93" i="36"/>
  <c r="BX93" i="36"/>
  <c r="BX92" i="36" s="1"/>
  <c r="BW93" i="36"/>
  <c r="BW92" i="36" s="1"/>
  <c r="BT93" i="36"/>
  <c r="BS93" i="36"/>
  <c r="BQ93" i="36"/>
  <c r="BQ92" i="36" s="1"/>
  <c r="BP93" i="36"/>
  <c r="BN93" i="36"/>
  <c r="BM93" i="36"/>
  <c r="BE93" i="36"/>
  <c r="BD93" i="36"/>
  <c r="BD93" i="33" s="1"/>
  <c r="BB93" i="36"/>
  <c r="AY93" i="36"/>
  <c r="AX93" i="36"/>
  <c r="AV93" i="36"/>
  <c r="AU93" i="36"/>
  <c r="AS93" i="36"/>
  <c r="AR93" i="36"/>
  <c r="AO93" i="36"/>
  <c r="AJ93" i="36"/>
  <c r="AI93" i="36"/>
  <c r="AI92" i="36" s="1"/>
  <c r="AG93" i="36"/>
  <c r="AD93" i="36"/>
  <c r="AC93" i="36"/>
  <c r="AB93" i="36"/>
  <c r="AA93" i="36"/>
  <c r="Z93" i="36"/>
  <c r="X93" i="36"/>
  <c r="X92" i="36" s="1"/>
  <c r="W93" i="36"/>
  <c r="V93" i="36"/>
  <c r="V92" i="36" s="1"/>
  <c r="U93" i="36"/>
  <c r="U92" i="36" s="1"/>
  <c r="O93" i="36"/>
  <c r="N93" i="36"/>
  <c r="N92" i="36" s="1"/>
  <c r="M93" i="36"/>
  <c r="M92" i="36" s="1"/>
  <c r="L93" i="36"/>
  <c r="EO92" i="36"/>
  <c r="EC92" i="36"/>
  <c r="CR92" i="36"/>
  <c r="CN92" i="36"/>
  <c r="CK92" i="36"/>
  <c r="BZ92" i="36"/>
  <c r="BN92" i="36"/>
  <c r="AY92" i="36"/>
  <c r="AX92" i="36"/>
  <c r="AV92" i="36"/>
  <c r="AR92" i="36"/>
  <c r="AO92" i="36"/>
  <c r="AJ92" i="36"/>
  <c r="AG92" i="36"/>
  <c r="AD92" i="36"/>
  <c r="AC92" i="36"/>
  <c r="AA92" i="36"/>
  <c r="Z92" i="36"/>
  <c r="O92" i="36"/>
  <c r="EO91" i="36"/>
  <c r="EC91" i="36"/>
  <c r="DV91" i="36"/>
  <c r="DU91" i="36"/>
  <c r="DT91" i="36"/>
  <c r="DS91" i="36"/>
  <c r="DW91" i="36" s="1"/>
  <c r="CM91" i="36"/>
  <c r="CJ91" i="36"/>
  <c r="CG91" i="36"/>
  <c r="CF91" i="36"/>
  <c r="CE91" i="36"/>
  <c r="BX91" i="36"/>
  <c r="BX90" i="36" s="1"/>
  <c r="BU91" i="36"/>
  <c r="DR91" i="36" s="1"/>
  <c r="BR91" i="36"/>
  <c r="BO91" i="36"/>
  <c r="BL91" i="36"/>
  <c r="BK91" i="36"/>
  <c r="BJ91" i="36"/>
  <c r="BG91" i="36"/>
  <c r="BC91" i="36"/>
  <c r="BC90" i="36" s="1"/>
  <c r="AW91" i="36"/>
  <c r="AT91" i="36"/>
  <c r="AT90" i="36" s="1"/>
  <c r="AQ91" i="36"/>
  <c r="AP91" i="36"/>
  <c r="AO91" i="36"/>
  <c r="AL91" i="36"/>
  <c r="AZ91" i="36" s="1"/>
  <c r="AH91" i="36"/>
  <c r="AB91" i="36"/>
  <c r="Y91" i="36"/>
  <c r="V91" i="36"/>
  <c r="U91" i="36"/>
  <c r="T91" i="36"/>
  <c r="S91" i="36" s="1"/>
  <c r="S90" i="36" s="1"/>
  <c r="Q91" i="36"/>
  <c r="M91" i="36"/>
  <c r="K91" i="36"/>
  <c r="K90" i="36" s="1"/>
  <c r="A91" i="36"/>
  <c r="EO90" i="36"/>
  <c r="EC90" i="36"/>
  <c r="DV90" i="36"/>
  <c r="DU90" i="36"/>
  <c r="DR90" i="36"/>
  <c r="DW90" i="36" s="1"/>
  <c r="CR90" i="36"/>
  <c r="CO90" i="36"/>
  <c r="CN90" i="36"/>
  <c r="CM90" i="36"/>
  <c r="CM85" i="36" s="1"/>
  <c r="CL90" i="36"/>
  <c r="CK90" i="36"/>
  <c r="CJ90" i="36"/>
  <c r="CI90" i="36"/>
  <c r="CH90" i="36"/>
  <c r="CG90" i="36"/>
  <c r="BZ90" i="36"/>
  <c r="BY90" i="36"/>
  <c r="BW90" i="36"/>
  <c r="BU90" i="36"/>
  <c r="BT90" i="36"/>
  <c r="BS90" i="36"/>
  <c r="BR90" i="36"/>
  <c r="BQ90" i="36"/>
  <c r="BP90" i="36"/>
  <c r="BO90" i="36"/>
  <c r="BN90" i="36"/>
  <c r="BM90" i="36"/>
  <c r="DT90" i="36" s="1"/>
  <c r="BL90" i="36"/>
  <c r="BL85" i="36" s="1"/>
  <c r="BJ90" i="36"/>
  <c r="BG90" i="36"/>
  <c r="DS90" i="36" s="1"/>
  <c r="BE90" i="36"/>
  <c r="BD90" i="36"/>
  <c r="BB90" i="36"/>
  <c r="AY90" i="36"/>
  <c r="AX90" i="36"/>
  <c r="AW90" i="36"/>
  <c r="AV90" i="36"/>
  <c r="AU90" i="36"/>
  <c r="AS90" i="36"/>
  <c r="AR90" i="36"/>
  <c r="AQ90" i="36"/>
  <c r="AP90" i="36"/>
  <c r="AO90" i="36"/>
  <c r="AJ90" i="36"/>
  <c r="AI90" i="36"/>
  <c r="AH90" i="36"/>
  <c r="AG90" i="36"/>
  <c r="AD90" i="36"/>
  <c r="AC90" i="36"/>
  <c r="AB90" i="36"/>
  <c r="AB85" i="36" s="1"/>
  <c r="AA90" i="36"/>
  <c r="Z90" i="36"/>
  <c r="X90" i="36"/>
  <c r="W90" i="36"/>
  <c r="O90" i="36"/>
  <c r="N90" i="36"/>
  <c r="M90" i="36"/>
  <c r="L90" i="36"/>
  <c r="EO89" i="36"/>
  <c r="EG89" i="36"/>
  <c r="EC89" i="36"/>
  <c r="DJ89" i="36"/>
  <c r="DI89" i="36"/>
  <c r="CQ89" i="36"/>
  <c r="CM89" i="36"/>
  <c r="CJ89" i="36"/>
  <c r="CG89" i="36"/>
  <c r="CF89" i="36"/>
  <c r="CE89" i="36"/>
  <c r="CB89" i="36" s="1"/>
  <c r="CD89" i="36"/>
  <c r="CD88" i="36" s="1"/>
  <c r="CC89" i="36"/>
  <c r="BX89" i="36"/>
  <c r="BX88" i="36" s="1"/>
  <c r="BR89" i="36"/>
  <c r="BO89" i="36"/>
  <c r="BO88" i="36" s="1"/>
  <c r="BL89" i="36"/>
  <c r="BK89" i="36"/>
  <c r="BK88" i="36" s="1"/>
  <c r="BJ89" i="36"/>
  <c r="BH89" i="36"/>
  <c r="BV89" i="36" s="1"/>
  <c r="BV88" i="36" s="1"/>
  <c r="BC89" i="36"/>
  <c r="AZ89" i="36"/>
  <c r="AW89" i="36"/>
  <c r="AT89" i="36"/>
  <c r="AQ89" i="36"/>
  <c r="AQ88" i="36" s="1"/>
  <c r="AP89" i="36"/>
  <c r="AO89" i="36"/>
  <c r="AL89" i="36"/>
  <c r="AH89" i="36"/>
  <c r="AB89" i="36"/>
  <c r="Y89" i="36"/>
  <c r="Y88" i="36" s="1"/>
  <c r="Y88" i="33" s="1"/>
  <c r="V89" i="36"/>
  <c r="V88" i="36" s="1"/>
  <c r="V88" i="33" s="1"/>
  <c r="U89" i="36"/>
  <c r="T89" i="36"/>
  <c r="Q89" i="36" s="1"/>
  <c r="Q89" i="33" s="1"/>
  <c r="M89" i="36"/>
  <c r="J89" i="36"/>
  <c r="J88" i="36" s="1"/>
  <c r="J88" i="33" s="1"/>
  <c r="A89" i="36"/>
  <c r="EO88" i="36"/>
  <c r="EC88" i="36"/>
  <c r="CR88" i="36"/>
  <c r="CQ88" i="36"/>
  <c r="CO88" i="36"/>
  <c r="CN88" i="36"/>
  <c r="CM88" i="36"/>
  <c r="CL88" i="36"/>
  <c r="CK88" i="36"/>
  <c r="CJ88" i="36"/>
  <c r="CJ85" i="36" s="1"/>
  <c r="CI88" i="36"/>
  <c r="CH88" i="36"/>
  <c r="CH85" i="36" s="1"/>
  <c r="CG88" i="36"/>
  <c r="CF88" i="36"/>
  <c r="CE88" i="36"/>
  <c r="CC88" i="36"/>
  <c r="BZ88" i="36"/>
  <c r="BZ85" i="36" s="1"/>
  <c r="BY88" i="36"/>
  <c r="BW88" i="36"/>
  <c r="BT88" i="36"/>
  <c r="BS88" i="36"/>
  <c r="BR88" i="36"/>
  <c r="BQ88" i="36"/>
  <c r="BP88" i="36"/>
  <c r="BN88" i="36"/>
  <c r="BM88" i="36"/>
  <c r="BL88" i="36"/>
  <c r="BJ88" i="36"/>
  <c r="BJ85" i="36" s="1"/>
  <c r="BH88" i="36"/>
  <c r="BE88" i="36"/>
  <c r="BD88" i="36"/>
  <c r="BC88" i="36"/>
  <c r="BB88" i="36"/>
  <c r="AZ88" i="36"/>
  <c r="AY88" i="36"/>
  <c r="AX88" i="36"/>
  <c r="AV88" i="36"/>
  <c r="AU88" i="36"/>
  <c r="AT88" i="36"/>
  <c r="AS88" i="36"/>
  <c r="AS85" i="36" s="1"/>
  <c r="AR88" i="36"/>
  <c r="AP88" i="36"/>
  <c r="AO88" i="36"/>
  <c r="AL88" i="36"/>
  <c r="DG88" i="36" s="1"/>
  <c r="AJ88" i="36"/>
  <c r="AI88" i="36"/>
  <c r="AH88" i="36"/>
  <c r="AG88" i="36"/>
  <c r="AD88" i="36"/>
  <c r="AC88" i="36"/>
  <c r="AB88" i="36"/>
  <c r="AA88" i="36"/>
  <c r="AA88" i="33" s="1"/>
  <c r="Z88" i="36"/>
  <c r="Z88" i="33" s="1"/>
  <c r="X88" i="36"/>
  <c r="X88" i="33" s="1"/>
  <c r="W88" i="36"/>
  <c r="W88" i="33" s="1"/>
  <c r="O88" i="36"/>
  <c r="N88" i="36"/>
  <c r="L88" i="36"/>
  <c r="EO87" i="36"/>
  <c r="EG87" i="36"/>
  <c r="ED87" i="36"/>
  <c r="EC87" i="36"/>
  <c r="CY87" i="36"/>
  <c r="CX87" i="36"/>
  <c r="CW87" i="36"/>
  <c r="CU87" i="36"/>
  <c r="CT87" i="36"/>
  <c r="CP87" i="36"/>
  <c r="EH87" i="36" s="1"/>
  <c r="CM87" i="36"/>
  <c r="CM86" i="36" s="1"/>
  <c r="CJ87" i="36"/>
  <c r="CJ86" i="36" s="1"/>
  <c r="CG87" i="36"/>
  <c r="CG86" i="36" s="1"/>
  <c r="CF87" i="36"/>
  <c r="CE87" i="36"/>
  <c r="CD87" i="36"/>
  <c r="CD86" i="36" s="1"/>
  <c r="CC87" i="36"/>
  <c r="CQ87" i="36" s="1"/>
  <c r="CB87" i="36"/>
  <c r="CA87" i="36"/>
  <c r="CA86" i="36" s="1"/>
  <c r="BX87" i="36"/>
  <c r="BX86" i="36" s="1"/>
  <c r="BX85" i="36" s="1"/>
  <c r="BU87" i="36"/>
  <c r="BR87" i="36"/>
  <c r="BO87" i="36"/>
  <c r="BO86" i="36" s="1"/>
  <c r="BL87" i="36"/>
  <c r="BL86" i="36" s="1"/>
  <c r="BK87" i="36"/>
  <c r="BJ87" i="36"/>
  <c r="BI87" i="36" s="1"/>
  <c r="BI86" i="36" s="1"/>
  <c r="BG87" i="36"/>
  <c r="BC87" i="36"/>
  <c r="AW87" i="36"/>
  <c r="AT87" i="36"/>
  <c r="AQ87" i="36"/>
  <c r="AP87" i="36"/>
  <c r="AO87" i="36"/>
  <c r="AN87" i="36"/>
  <c r="AN86" i="36" s="1"/>
  <c r="AH87" i="36"/>
  <c r="AE87" i="36"/>
  <c r="AB87" i="36"/>
  <c r="AB86" i="36" s="1"/>
  <c r="Y87" i="36"/>
  <c r="V87" i="36"/>
  <c r="U87" i="36"/>
  <c r="T87" i="36"/>
  <c r="Q87" i="36"/>
  <c r="M87" i="36"/>
  <c r="K87" i="36"/>
  <c r="K86" i="36" s="1"/>
  <c r="F87" i="36"/>
  <c r="EO86" i="36"/>
  <c r="EH86" i="36"/>
  <c r="ED86" i="36"/>
  <c r="EC86" i="36"/>
  <c r="DR86" i="36"/>
  <c r="CR86" i="36"/>
  <c r="CQ86" i="36"/>
  <c r="CP86" i="36"/>
  <c r="CO86" i="36"/>
  <c r="CN86" i="36"/>
  <c r="CL86" i="36"/>
  <c r="CL85" i="36" s="1"/>
  <c r="CK86" i="36"/>
  <c r="CI86" i="36"/>
  <c r="CH86" i="36"/>
  <c r="CF86" i="36"/>
  <c r="CE86" i="36"/>
  <c r="CC86" i="36"/>
  <c r="CB86" i="36"/>
  <c r="BZ86" i="36"/>
  <c r="BY86" i="36"/>
  <c r="BW86" i="36"/>
  <c r="BU86" i="36"/>
  <c r="BT86" i="36"/>
  <c r="BS86" i="36"/>
  <c r="BR86" i="36"/>
  <c r="BQ86" i="36"/>
  <c r="BP86" i="36"/>
  <c r="BN86" i="36"/>
  <c r="BN85" i="36" s="1"/>
  <c r="BM86" i="36"/>
  <c r="BJ86" i="36"/>
  <c r="BE86" i="36"/>
  <c r="BD86" i="36"/>
  <c r="BC86" i="36"/>
  <c r="BB86" i="36"/>
  <c r="BB85" i="36" s="1"/>
  <c r="AY86" i="36"/>
  <c r="AX86" i="36"/>
  <c r="AW86" i="36"/>
  <c r="AV86" i="36"/>
  <c r="AU86" i="36"/>
  <c r="AT86" i="36"/>
  <c r="AT85" i="36" s="1"/>
  <c r="AS86" i="36"/>
  <c r="AR86" i="36"/>
  <c r="AQ86" i="36"/>
  <c r="AJ86" i="36"/>
  <c r="AI86" i="36"/>
  <c r="AI85" i="36" s="1"/>
  <c r="AH86" i="36"/>
  <c r="AG86" i="36"/>
  <c r="AG85" i="36" s="1"/>
  <c r="AD86" i="36"/>
  <c r="AC86" i="36"/>
  <c r="AA86" i="36"/>
  <c r="Z86" i="36"/>
  <c r="X86" i="36"/>
  <c r="W86" i="36"/>
  <c r="U86" i="36"/>
  <c r="T86" i="36"/>
  <c r="Q86" i="36"/>
  <c r="O86" i="36"/>
  <c r="N86" i="36"/>
  <c r="M86" i="36"/>
  <c r="L86" i="36"/>
  <c r="EO85" i="36"/>
  <c r="EC85" i="36"/>
  <c r="CR85" i="36"/>
  <c r="CO85" i="36"/>
  <c r="CN85" i="36"/>
  <c r="CK85" i="36"/>
  <c r="BY85" i="36"/>
  <c r="BW85" i="36"/>
  <c r="BT85" i="36"/>
  <c r="BO85" i="36"/>
  <c r="BE85" i="36"/>
  <c r="BD85" i="36"/>
  <c r="AY85" i="36"/>
  <c r="AX85" i="36"/>
  <c r="AU85" i="36"/>
  <c r="AR85" i="36"/>
  <c r="AQ85" i="36"/>
  <c r="AJ85" i="36"/>
  <c r="Z85" i="36"/>
  <c r="Z85" i="33" s="1"/>
  <c r="L85" i="36"/>
  <c r="EO84" i="36"/>
  <c r="EG84" i="36"/>
  <c r="EC84" i="36"/>
  <c r="DT84" i="36"/>
  <c r="CQ84" i="36"/>
  <c r="CQ83" i="36" s="1"/>
  <c r="CM84" i="36"/>
  <c r="CJ84" i="36"/>
  <c r="CJ83" i="36" s="1"/>
  <c r="CG84" i="36"/>
  <c r="CG83" i="36" s="1"/>
  <c r="CF84" i="36"/>
  <c r="CC84" i="36" s="1"/>
  <c r="CE84" i="36"/>
  <c r="CD84" i="36" s="1"/>
  <c r="CB84" i="36"/>
  <c r="BX84" i="36"/>
  <c r="BV84" i="36"/>
  <c r="BU84" i="36"/>
  <c r="BR84" i="36"/>
  <c r="BR83" i="36" s="1"/>
  <c r="BO84" i="36"/>
  <c r="BO83" i="36" s="1"/>
  <c r="BL84" i="36"/>
  <c r="BK84" i="36"/>
  <c r="BJ84" i="36"/>
  <c r="BJ83" i="36" s="1"/>
  <c r="BI84" i="36"/>
  <c r="BI83" i="36" s="1"/>
  <c r="BH84" i="36"/>
  <c r="BG84" i="36"/>
  <c r="BC84" i="36"/>
  <c r="AW84" i="36"/>
  <c r="AT84" i="36"/>
  <c r="AT83" i="36" s="1"/>
  <c r="AQ84" i="36"/>
  <c r="AQ83" i="36" s="1"/>
  <c r="AP84" i="36"/>
  <c r="AO84" i="36"/>
  <c r="AL84" i="36"/>
  <c r="AH84" i="36"/>
  <c r="AB84" i="36"/>
  <c r="Y84" i="36"/>
  <c r="V84" i="36"/>
  <c r="U84" i="36"/>
  <c r="T84" i="36"/>
  <c r="Q84" i="36"/>
  <c r="M84" i="36"/>
  <c r="F84" i="36"/>
  <c r="A84" i="36"/>
  <c r="EO83" i="36"/>
  <c r="EG83" i="36"/>
  <c r="EC83" i="36"/>
  <c r="DU83" i="36"/>
  <c r="DT83" i="36"/>
  <c r="CR83" i="36"/>
  <c r="CO83" i="36"/>
  <c r="CN83" i="36"/>
  <c r="CM83" i="36"/>
  <c r="CL83" i="36"/>
  <c r="CK83" i="36"/>
  <c r="CI83" i="36"/>
  <c r="CH83" i="36"/>
  <c r="CE83" i="36"/>
  <c r="CD83" i="36"/>
  <c r="CC83" i="36"/>
  <c r="BZ83" i="36"/>
  <c r="BY83" i="36"/>
  <c r="BX83" i="36"/>
  <c r="BW83" i="36"/>
  <c r="BV83" i="36"/>
  <c r="BU83" i="36"/>
  <c r="BT83" i="36"/>
  <c r="BS83" i="36"/>
  <c r="BQ83" i="36"/>
  <c r="BP83" i="36"/>
  <c r="BN83" i="36"/>
  <c r="BM83" i="36"/>
  <c r="BL83" i="36"/>
  <c r="BK83" i="36"/>
  <c r="BH83" i="36"/>
  <c r="BG83" i="36"/>
  <c r="DS83" i="36" s="1"/>
  <c r="BE83" i="36"/>
  <c r="BD83" i="36"/>
  <c r="BC83" i="36"/>
  <c r="BB83" i="36"/>
  <c r="AY83" i="36"/>
  <c r="AX83" i="36"/>
  <c r="AW83" i="36"/>
  <c r="AV83" i="36"/>
  <c r="AU83" i="36"/>
  <c r="AS83" i="36"/>
  <c r="AR83" i="36"/>
  <c r="AJ83" i="36"/>
  <c r="AI83" i="36"/>
  <c r="AH83" i="36"/>
  <c r="AG83" i="36"/>
  <c r="AD83" i="36"/>
  <c r="AC83" i="36"/>
  <c r="AA83" i="36"/>
  <c r="Z83" i="36"/>
  <c r="Y83" i="36"/>
  <c r="X83" i="36"/>
  <c r="W83" i="36"/>
  <c r="V83" i="36"/>
  <c r="T83" i="36"/>
  <c r="O83" i="36"/>
  <c r="N83" i="36"/>
  <c r="M83" i="36"/>
  <c r="L83" i="36"/>
  <c r="EO82" i="36"/>
  <c r="EC82" i="36"/>
  <c r="CQ82" i="36"/>
  <c r="CP82" i="36"/>
  <c r="CM82" i="36"/>
  <c r="CJ82" i="36"/>
  <c r="CG82" i="36"/>
  <c r="CF82" i="36"/>
  <c r="CC82" i="36" s="1"/>
  <c r="EG82" i="36" s="1"/>
  <c r="CE82" i="36"/>
  <c r="CD82" i="36"/>
  <c r="CB82" i="36"/>
  <c r="BX82" i="36"/>
  <c r="BV82" i="36"/>
  <c r="BV80" i="36" s="1"/>
  <c r="BR82" i="36"/>
  <c r="BO82" i="36"/>
  <c r="BL82" i="36"/>
  <c r="I82" i="36" s="1"/>
  <c r="H82" i="36" s="1"/>
  <c r="G82" i="36" s="1"/>
  <c r="BK82" i="36"/>
  <c r="BH82" i="36" s="1"/>
  <c r="BJ82" i="36"/>
  <c r="BI82" i="36"/>
  <c r="BG82" i="36"/>
  <c r="BC82" i="36"/>
  <c r="AW82" i="36"/>
  <c r="AT82" i="36"/>
  <c r="J82" i="36" s="1"/>
  <c r="AQ82" i="36"/>
  <c r="AQ80" i="36" s="1"/>
  <c r="AP82" i="36"/>
  <c r="AO82" i="36"/>
  <c r="AL82" i="36" s="1"/>
  <c r="AH82" i="36"/>
  <c r="AH80" i="36" s="1"/>
  <c r="AB82" i="36"/>
  <c r="K82" i="36" s="1"/>
  <c r="Y82" i="36"/>
  <c r="V82" i="36"/>
  <c r="U82" i="36"/>
  <c r="T82" i="36"/>
  <c r="S82" i="36" s="1"/>
  <c r="R82" i="36"/>
  <c r="M82" i="36"/>
  <c r="A82" i="36"/>
  <c r="EO81" i="36"/>
  <c r="EH81" i="36"/>
  <c r="EF81" i="36"/>
  <c r="ED81" i="36"/>
  <c r="EC81" i="36"/>
  <c r="CQ81" i="36"/>
  <c r="CQ80" i="36" s="1"/>
  <c r="CP81" i="36"/>
  <c r="CM81" i="36"/>
  <c r="CJ81" i="36"/>
  <c r="CG81" i="36"/>
  <c r="CG80" i="36" s="1"/>
  <c r="CF81" i="36"/>
  <c r="CE81" i="36"/>
  <c r="CB81" i="36" s="1"/>
  <c r="CD81" i="36"/>
  <c r="CC81" i="36"/>
  <c r="BX81" i="36"/>
  <c r="BX80" i="36" s="1"/>
  <c r="BV81" i="36"/>
  <c r="BR81" i="36"/>
  <c r="BR80" i="36" s="1"/>
  <c r="BO81" i="36"/>
  <c r="BL81" i="36"/>
  <c r="BL80" i="36" s="1"/>
  <c r="BK81" i="36"/>
  <c r="BH81" i="36" s="1"/>
  <c r="BJ81" i="36"/>
  <c r="BC81" i="36"/>
  <c r="AW81" i="36"/>
  <c r="AT81" i="36"/>
  <c r="AQ81" i="36"/>
  <c r="AP81" i="36"/>
  <c r="AO81" i="36"/>
  <c r="AM81" i="36"/>
  <c r="AH81" i="36"/>
  <c r="AB81" i="36"/>
  <c r="Y81" i="36"/>
  <c r="Y80" i="36" s="1"/>
  <c r="Y80" i="33" s="1"/>
  <c r="V81" i="36"/>
  <c r="U81" i="36"/>
  <c r="U80" i="36" s="1"/>
  <c r="U80" i="33" s="1"/>
  <c r="T81" i="36"/>
  <c r="Q81" i="36" s="1"/>
  <c r="Q81" i="33" s="1"/>
  <c r="M81" i="36"/>
  <c r="K81" i="36"/>
  <c r="A81" i="36"/>
  <c r="EO80" i="36"/>
  <c r="EC80" i="36"/>
  <c r="CR80" i="36"/>
  <c r="CO80" i="36"/>
  <c r="CN80" i="36"/>
  <c r="CM80" i="36"/>
  <c r="CL80" i="36"/>
  <c r="CL57" i="36" s="1"/>
  <c r="CK80" i="36"/>
  <c r="CJ80" i="36"/>
  <c r="CI80" i="36"/>
  <c r="CH80" i="36"/>
  <c r="CE80" i="36"/>
  <c r="BZ80" i="36"/>
  <c r="BY80" i="36"/>
  <c r="BW80" i="36"/>
  <c r="BT80" i="36"/>
  <c r="BS80" i="36"/>
  <c r="BQ80" i="36"/>
  <c r="BP80" i="36"/>
  <c r="BO80" i="36"/>
  <c r="BN80" i="36"/>
  <c r="BM80" i="36"/>
  <c r="BK80" i="36"/>
  <c r="BJ80" i="36"/>
  <c r="BH80" i="36"/>
  <c r="BE80" i="36"/>
  <c r="BD80" i="36"/>
  <c r="BB80" i="36"/>
  <c r="AY80" i="36"/>
  <c r="AX80" i="36"/>
  <c r="AW80" i="36"/>
  <c r="AV80" i="36"/>
  <c r="AU80" i="36"/>
  <c r="AT80" i="36"/>
  <c r="AS80" i="36"/>
  <c r="AR80" i="36"/>
  <c r="AJ80" i="36"/>
  <c r="AI80" i="36"/>
  <c r="AG80" i="36"/>
  <c r="AD80" i="36"/>
  <c r="AC80" i="36"/>
  <c r="AA80" i="36"/>
  <c r="AA80" i="33" s="1"/>
  <c r="Z80" i="36"/>
  <c r="Z80" i="33" s="1"/>
  <c r="X80" i="36"/>
  <c r="X57" i="36" s="1"/>
  <c r="X57" i="33" s="1"/>
  <c r="W80" i="36"/>
  <c r="O80" i="36"/>
  <c r="N80" i="36"/>
  <c r="M80" i="36"/>
  <c r="L80" i="36"/>
  <c r="K80" i="36"/>
  <c r="EO79" i="36"/>
  <c r="EC79" i="36"/>
  <c r="CM79" i="36"/>
  <c r="CJ79" i="36"/>
  <c r="CG79" i="36"/>
  <c r="CG78" i="36" s="1"/>
  <c r="CF79" i="36"/>
  <c r="CE79" i="36"/>
  <c r="CC79" i="36"/>
  <c r="BX79" i="36"/>
  <c r="BX78" i="36" s="1"/>
  <c r="BV79" i="36"/>
  <c r="BU79" i="36"/>
  <c r="BR79" i="36"/>
  <c r="BO79" i="36"/>
  <c r="BO78" i="36" s="1"/>
  <c r="BL79" i="36"/>
  <c r="BL78" i="36" s="1"/>
  <c r="BK79" i="36"/>
  <c r="BH79" i="36" s="1"/>
  <c r="BJ79" i="36"/>
  <c r="BG79" i="36" s="1"/>
  <c r="BI79" i="36"/>
  <c r="BI78" i="36" s="1"/>
  <c r="BF79" i="36"/>
  <c r="BF78" i="36" s="1"/>
  <c r="BC79" i="36"/>
  <c r="BC78" i="36" s="1"/>
  <c r="AW79" i="36"/>
  <c r="AT79" i="36"/>
  <c r="AT78" i="36" s="1"/>
  <c r="AQ79" i="36"/>
  <c r="AQ78" i="36" s="1"/>
  <c r="AP79" i="36"/>
  <c r="AP78" i="36" s="1"/>
  <c r="AO79" i="36"/>
  <c r="AL79" i="36" s="1"/>
  <c r="AN79" i="36"/>
  <c r="AN78" i="36" s="1"/>
  <c r="AM79" i="36"/>
  <c r="AK79" i="36"/>
  <c r="AH79" i="36"/>
  <c r="AB79" i="36"/>
  <c r="Y79" i="36"/>
  <c r="V79" i="36"/>
  <c r="U79" i="36"/>
  <c r="T79" i="36"/>
  <c r="S79" i="36"/>
  <c r="S78" i="36" s="1"/>
  <c r="R79" i="36"/>
  <c r="M79" i="36"/>
  <c r="F79" i="36"/>
  <c r="EO78" i="36"/>
  <c r="EC78" i="36"/>
  <c r="CR78" i="36"/>
  <c r="CO78" i="36"/>
  <c r="CN78" i="36"/>
  <c r="CM78" i="36"/>
  <c r="CL78" i="36"/>
  <c r="CK78" i="36"/>
  <c r="CJ78" i="36"/>
  <c r="CI78" i="36"/>
  <c r="CH78" i="36"/>
  <c r="CF78" i="36"/>
  <c r="BZ78" i="36"/>
  <c r="BY78" i="36"/>
  <c r="BW78" i="36"/>
  <c r="BV78" i="36"/>
  <c r="BU78" i="36"/>
  <c r="BT78" i="36"/>
  <c r="BS78" i="36"/>
  <c r="BR78" i="36"/>
  <c r="BQ78" i="36"/>
  <c r="BP78" i="36"/>
  <c r="BN78" i="36"/>
  <c r="BM78" i="36"/>
  <c r="BK78" i="36"/>
  <c r="BJ78" i="36"/>
  <c r="BH78" i="36"/>
  <c r="BG78" i="36"/>
  <c r="BE78" i="36"/>
  <c r="BD78" i="36"/>
  <c r="BB78" i="36"/>
  <c r="AY78" i="36"/>
  <c r="AX78" i="36"/>
  <c r="AV78" i="36"/>
  <c r="AU78" i="36"/>
  <c r="AS78" i="36"/>
  <c r="AR78" i="36"/>
  <c r="AO78" i="36"/>
  <c r="AL78" i="36"/>
  <c r="AK78" i="36"/>
  <c r="AJ78" i="36"/>
  <c r="AI78" i="36"/>
  <c r="AH78" i="36"/>
  <c r="AG78" i="36"/>
  <c r="AD78" i="36"/>
  <c r="AC78" i="36"/>
  <c r="AB78" i="36"/>
  <c r="AA78" i="36"/>
  <c r="Z78" i="36"/>
  <c r="Y78" i="36"/>
  <c r="X78" i="36"/>
  <c r="W78" i="36"/>
  <c r="V78" i="36"/>
  <c r="U78" i="36"/>
  <c r="O78" i="36"/>
  <c r="N78" i="36"/>
  <c r="M78" i="36"/>
  <c r="L78" i="36"/>
  <c r="F78" i="36"/>
  <c r="EO77" i="36"/>
  <c r="EE77" i="36"/>
  <c r="EC77" i="36"/>
  <c r="CQ77" i="36"/>
  <c r="CP77" i="36"/>
  <c r="CM77" i="36"/>
  <c r="CM76" i="36" s="1"/>
  <c r="CJ77" i="36"/>
  <c r="CJ76" i="36" s="1"/>
  <c r="CG77" i="36"/>
  <c r="CF77" i="36"/>
  <c r="CC77" i="36" s="1"/>
  <c r="EG77" i="36" s="1"/>
  <c r="CE77" i="36"/>
  <c r="CD77" i="36"/>
  <c r="CD76" i="36" s="1"/>
  <c r="CB77" i="36"/>
  <c r="BX77" i="36"/>
  <c r="BX76" i="36" s="1"/>
  <c r="BR77" i="36"/>
  <c r="BR76" i="36" s="1"/>
  <c r="BO77" i="36"/>
  <c r="BL77" i="36"/>
  <c r="BK77" i="36"/>
  <c r="BJ77" i="36"/>
  <c r="BC77" i="36"/>
  <c r="AW77" i="36"/>
  <c r="AT77" i="36"/>
  <c r="AQ77" i="36"/>
  <c r="AP77" i="36"/>
  <c r="AO77" i="36"/>
  <c r="AL77" i="36"/>
  <c r="AH77" i="36"/>
  <c r="AH76" i="36" s="1"/>
  <c r="AB77" i="36"/>
  <c r="Y77" i="36"/>
  <c r="V77" i="36"/>
  <c r="U77" i="36"/>
  <c r="T77" i="36"/>
  <c r="S77" i="36"/>
  <c r="S76" i="36" s="1"/>
  <c r="R77" i="36"/>
  <c r="Q77" i="36"/>
  <c r="P77" i="36"/>
  <c r="P76" i="36" s="1"/>
  <c r="M77" i="36"/>
  <c r="J77" i="36"/>
  <c r="J76" i="36" s="1"/>
  <c r="I77" i="36"/>
  <c r="EO76" i="36"/>
  <c r="EC76" i="36"/>
  <c r="CR76" i="36"/>
  <c r="CQ76" i="36"/>
  <c r="CP76" i="36"/>
  <c r="CO76" i="36"/>
  <c r="CN76" i="36"/>
  <c r="CL76" i="36"/>
  <c r="CK76" i="36"/>
  <c r="CI76" i="36"/>
  <c r="CH76" i="36"/>
  <c r="CG76" i="36"/>
  <c r="CF76" i="36"/>
  <c r="CE76" i="36"/>
  <c r="CC76" i="36"/>
  <c r="EG76" i="36" s="1"/>
  <c r="CB76" i="36"/>
  <c r="BZ76" i="36"/>
  <c r="BY76" i="36"/>
  <c r="BW76" i="36"/>
  <c r="BT76" i="36"/>
  <c r="BS76" i="36"/>
  <c r="BQ76" i="36"/>
  <c r="BP76" i="36"/>
  <c r="BO76" i="36"/>
  <c r="BN76" i="36"/>
  <c r="BM76" i="36"/>
  <c r="BL76" i="36"/>
  <c r="BK76" i="36"/>
  <c r="BE76" i="36"/>
  <c r="BD76" i="36"/>
  <c r="BC76" i="36"/>
  <c r="BB76" i="36"/>
  <c r="AY76" i="36"/>
  <c r="AX76" i="36"/>
  <c r="AW76" i="36"/>
  <c r="AV76" i="36"/>
  <c r="AU76" i="36"/>
  <c r="AT76" i="36"/>
  <c r="AS76" i="36"/>
  <c r="AR76" i="36"/>
  <c r="AQ76" i="36"/>
  <c r="AO76" i="36"/>
  <c r="AJ76" i="36"/>
  <c r="AI76" i="36"/>
  <c r="AG76" i="36"/>
  <c r="AD76" i="36"/>
  <c r="AC76" i="36"/>
  <c r="AB76" i="36"/>
  <c r="AA76" i="36"/>
  <c r="Z76" i="36"/>
  <c r="Y76" i="36"/>
  <c r="X76" i="36"/>
  <c r="W76" i="36"/>
  <c r="V76" i="36"/>
  <c r="U76" i="36"/>
  <c r="T76" i="36"/>
  <c r="R76" i="36"/>
  <c r="Q76" i="36"/>
  <c r="O76" i="36"/>
  <c r="N76" i="36"/>
  <c r="L76" i="36"/>
  <c r="EO75" i="36"/>
  <c r="EC75" i="36"/>
  <c r="CQ75" i="36"/>
  <c r="CM75" i="36"/>
  <c r="CJ75" i="36"/>
  <c r="CJ74" i="36" s="1"/>
  <c r="CG75" i="36"/>
  <c r="CF75" i="36"/>
  <c r="CC75" i="36" s="1"/>
  <c r="EG75" i="36" s="1"/>
  <c r="CE75" i="36"/>
  <c r="CD75" i="36" s="1"/>
  <c r="CD74" i="36" s="1"/>
  <c r="CB75" i="36"/>
  <c r="BX75" i="36"/>
  <c r="BX74" i="36" s="1"/>
  <c r="BR75" i="36"/>
  <c r="BO75" i="36"/>
  <c r="BL75" i="36"/>
  <c r="BL74" i="36" s="1"/>
  <c r="BK75" i="36"/>
  <c r="BK74" i="36" s="1"/>
  <c r="BJ75" i="36"/>
  <c r="BG75" i="36" s="1"/>
  <c r="BI75" i="36"/>
  <c r="BI74" i="36" s="1"/>
  <c r="BH75" i="36"/>
  <c r="BC75" i="36"/>
  <c r="AW75" i="36"/>
  <c r="AW74" i="36" s="1"/>
  <c r="AT75" i="36"/>
  <c r="AT74" i="36" s="1"/>
  <c r="AQ75" i="36"/>
  <c r="AQ75" i="33" s="1"/>
  <c r="AP75" i="36"/>
  <c r="AP75" i="33" s="1"/>
  <c r="AO75" i="36"/>
  <c r="AO75" i="33" s="1"/>
  <c r="AH75" i="36"/>
  <c r="AH74" i="36" s="1"/>
  <c r="AB75" i="36"/>
  <c r="Y75" i="36"/>
  <c r="V75" i="36"/>
  <c r="U75" i="36"/>
  <c r="T75" i="36"/>
  <c r="Q75" i="36"/>
  <c r="M75" i="36"/>
  <c r="J75" i="36"/>
  <c r="F75" i="36"/>
  <c r="F74" i="36" s="1"/>
  <c r="EO74" i="36"/>
  <c r="EG74" i="36"/>
  <c r="EC74" i="36"/>
  <c r="CR74" i="36"/>
  <c r="CQ74" i="36"/>
  <c r="CO74" i="36"/>
  <c r="CN74" i="36"/>
  <c r="CL74" i="36"/>
  <c r="CK74" i="36"/>
  <c r="CI74" i="36"/>
  <c r="CH74" i="36"/>
  <c r="CG74" i="36"/>
  <c r="CF74" i="36"/>
  <c r="CE74" i="36"/>
  <c r="CC74" i="36"/>
  <c r="BZ74" i="36"/>
  <c r="BY74" i="36"/>
  <c r="BW74" i="36"/>
  <c r="BT74" i="36"/>
  <c r="BS74" i="36"/>
  <c r="BR74" i="36"/>
  <c r="BQ74" i="36"/>
  <c r="BP74" i="36"/>
  <c r="BO74" i="36"/>
  <c r="BN74" i="36"/>
  <c r="BM74" i="36"/>
  <c r="BJ74" i="36"/>
  <c r="BE74" i="36"/>
  <c r="BE57" i="36" s="1"/>
  <c r="BD74" i="36"/>
  <c r="BC74" i="36"/>
  <c r="BB74" i="36"/>
  <c r="AY74" i="36"/>
  <c r="AX74" i="36"/>
  <c r="AV74" i="36"/>
  <c r="AU74" i="36"/>
  <c r="AS74" i="36"/>
  <c r="AR74" i="36"/>
  <c r="AJ74" i="36"/>
  <c r="AI74" i="36"/>
  <c r="AG74" i="36"/>
  <c r="AD74" i="36"/>
  <c r="AC74" i="36"/>
  <c r="AB74" i="36"/>
  <c r="AA74" i="36"/>
  <c r="Z74" i="36"/>
  <c r="Y74" i="36"/>
  <c r="X74" i="36"/>
  <c r="W74" i="36"/>
  <c r="V74" i="36"/>
  <c r="T74" i="36"/>
  <c r="O74" i="36"/>
  <c r="N74" i="36"/>
  <c r="M74" i="36"/>
  <c r="L74" i="36"/>
  <c r="J74" i="36"/>
  <c r="EO73" i="36"/>
  <c r="EC73" i="36"/>
  <c r="DW73" i="36"/>
  <c r="DV73" i="36"/>
  <c r="DS73" i="36"/>
  <c r="DR73" i="36"/>
  <c r="DN73" i="36"/>
  <c r="DB73" i="36"/>
  <c r="CP73" i="36"/>
  <c r="CM73" i="36"/>
  <c r="CJ73" i="36"/>
  <c r="CG73" i="36"/>
  <c r="CF73" i="36"/>
  <c r="CC73" i="36" s="1"/>
  <c r="CE73" i="36"/>
  <c r="CD73" i="36" s="1"/>
  <c r="CB73" i="36"/>
  <c r="CA73" i="36"/>
  <c r="BX73" i="36"/>
  <c r="BV73" i="36"/>
  <c r="BR73" i="36"/>
  <c r="BO73" i="36"/>
  <c r="J73" i="36" s="1"/>
  <c r="BL73" i="36"/>
  <c r="BL70" i="36" s="1"/>
  <c r="BK73" i="36"/>
  <c r="BJ73" i="36"/>
  <c r="BI73" i="36"/>
  <c r="BH73" i="36"/>
  <c r="BG73" i="36"/>
  <c r="BU73" i="36" s="1"/>
  <c r="DU73" i="36" s="1"/>
  <c r="BC73" i="36"/>
  <c r="BA73" i="36"/>
  <c r="AW73" i="36"/>
  <c r="K73" i="36" s="1"/>
  <c r="AT73" i="36"/>
  <c r="AQ73" i="36"/>
  <c r="AP73" i="36"/>
  <c r="AO73" i="36"/>
  <c r="AL73" i="36" s="1"/>
  <c r="AN73" i="36"/>
  <c r="AM73" i="36"/>
  <c r="AH73" i="36"/>
  <c r="AF73" i="36"/>
  <c r="AB73" i="36"/>
  <c r="Y73" i="36"/>
  <c r="V73" i="36"/>
  <c r="V70" i="36" s="1"/>
  <c r="U73" i="36"/>
  <c r="S73" i="36" s="1"/>
  <c r="T73" i="36"/>
  <c r="R73" i="36"/>
  <c r="Q73" i="36"/>
  <c r="M73" i="36"/>
  <c r="I73" i="36"/>
  <c r="EO72" i="36"/>
  <c r="EE72" i="36"/>
  <c r="ED72" i="36"/>
  <c r="EI72" i="36" s="1"/>
  <c r="EC72" i="36"/>
  <c r="CP72" i="36"/>
  <c r="EH72" i="36" s="1"/>
  <c r="CM72" i="36"/>
  <c r="CJ72" i="36"/>
  <c r="CG72" i="36"/>
  <c r="CF72" i="36"/>
  <c r="CE72" i="36"/>
  <c r="CB72" i="36" s="1"/>
  <c r="CD72" i="36"/>
  <c r="CC72" i="36"/>
  <c r="BX72" i="36"/>
  <c r="BV72" i="36"/>
  <c r="BU72" i="36"/>
  <c r="BR72" i="36"/>
  <c r="BO72" i="36"/>
  <c r="BL72" i="36"/>
  <c r="BK72" i="36"/>
  <c r="BJ72" i="36"/>
  <c r="BI72" i="36"/>
  <c r="BI70" i="36" s="1"/>
  <c r="BH72" i="36"/>
  <c r="BG72" i="36"/>
  <c r="BF72" i="36" s="1"/>
  <c r="BC72" i="36"/>
  <c r="AW72" i="36"/>
  <c r="AT72" i="36"/>
  <c r="J72" i="36" s="1"/>
  <c r="AQ72" i="36"/>
  <c r="AP72" i="36"/>
  <c r="AM72" i="36" s="1"/>
  <c r="AO72" i="36"/>
  <c r="AH72" i="36"/>
  <c r="F72" i="36" s="1"/>
  <c r="AB72" i="36"/>
  <c r="Y72" i="36"/>
  <c r="V72" i="36"/>
  <c r="U72" i="36"/>
  <c r="T72" i="36"/>
  <c r="Q72" i="36"/>
  <c r="M72" i="36"/>
  <c r="EO71" i="36"/>
  <c r="EC71" i="36"/>
  <c r="CM71" i="36"/>
  <c r="CJ71" i="36"/>
  <c r="CJ70" i="36" s="1"/>
  <c r="CG71" i="36"/>
  <c r="CG70" i="36" s="1"/>
  <c r="CF71" i="36"/>
  <c r="CE71" i="36"/>
  <c r="CB71" i="36" s="1"/>
  <c r="CD71" i="36"/>
  <c r="CD70" i="36" s="1"/>
  <c r="BX71" i="36"/>
  <c r="BX70" i="36" s="1"/>
  <c r="BV71" i="36"/>
  <c r="BV70" i="36" s="1"/>
  <c r="BR71" i="36"/>
  <c r="BO71" i="36"/>
  <c r="BL71" i="36"/>
  <c r="BK71" i="36"/>
  <c r="BI71" i="36" s="1"/>
  <c r="BJ71" i="36"/>
  <c r="BH71" i="36"/>
  <c r="BG71" i="36"/>
  <c r="BC71" i="36"/>
  <c r="BC70" i="36" s="1"/>
  <c r="AW71" i="36"/>
  <c r="AT71" i="36"/>
  <c r="AQ71" i="36"/>
  <c r="AP71" i="36"/>
  <c r="AO71" i="36"/>
  <c r="AN71" i="36" s="1"/>
  <c r="AL71" i="36"/>
  <c r="AH71" i="36"/>
  <c r="AH70" i="36" s="1"/>
  <c r="AB71" i="36"/>
  <c r="Y71" i="36"/>
  <c r="V71" i="36"/>
  <c r="U71" i="36"/>
  <c r="T71" i="36"/>
  <c r="S71" i="36" s="1"/>
  <c r="R71" i="36"/>
  <c r="Q71" i="36"/>
  <c r="M71" i="36"/>
  <c r="M70" i="36" s="1"/>
  <c r="EO70" i="36"/>
  <c r="EC70" i="36"/>
  <c r="CR70" i="36"/>
  <c r="CO70" i="36"/>
  <c r="CN70" i="36"/>
  <c r="CM70" i="36"/>
  <c r="CL70" i="36"/>
  <c r="CK70" i="36"/>
  <c r="CI70" i="36"/>
  <c r="CH70" i="36"/>
  <c r="CB70" i="36"/>
  <c r="BZ70" i="36"/>
  <c r="BY70" i="36"/>
  <c r="BW70" i="36"/>
  <c r="BT70" i="36"/>
  <c r="BS70" i="36"/>
  <c r="BQ70" i="36"/>
  <c r="BP70" i="36"/>
  <c r="BN70" i="36"/>
  <c r="BM70" i="36"/>
  <c r="BK70" i="36"/>
  <c r="BJ70" i="36"/>
  <c r="BH70" i="36"/>
  <c r="BE70" i="36"/>
  <c r="BD70" i="36"/>
  <c r="BB70" i="36"/>
  <c r="AY70" i="36"/>
  <c r="AY57" i="36" s="1"/>
  <c r="AX70" i="36"/>
  <c r="AV70" i="36"/>
  <c r="AU70" i="36"/>
  <c r="AT70" i="36"/>
  <c r="AS70" i="36"/>
  <c r="AR70" i="36"/>
  <c r="AJ70" i="36"/>
  <c r="AI70" i="36"/>
  <c r="AG70" i="36"/>
  <c r="AD70" i="36"/>
  <c r="AC70" i="36"/>
  <c r="AA70" i="36"/>
  <c r="Z70" i="36"/>
  <c r="X70" i="36"/>
  <c r="W70" i="36"/>
  <c r="T70" i="36"/>
  <c r="O70" i="36"/>
  <c r="N70" i="36"/>
  <c r="L70" i="36"/>
  <c r="EO69" i="36"/>
  <c r="EC69" i="36"/>
  <c r="DP69" i="36"/>
  <c r="DO69" i="36"/>
  <c r="DM69" i="36"/>
  <c r="DL69" i="36"/>
  <c r="CU69" i="36"/>
  <c r="CM69" i="36"/>
  <c r="CJ69" i="36"/>
  <c r="CG69" i="36"/>
  <c r="CF69" i="36"/>
  <c r="CE69" i="36"/>
  <c r="CD69" i="36" s="1"/>
  <c r="CC69" i="36"/>
  <c r="CB69" i="36"/>
  <c r="BX69" i="36"/>
  <c r="BX67" i="36" s="1"/>
  <c r="BR69" i="36"/>
  <c r="BO69" i="36"/>
  <c r="BL69" i="36"/>
  <c r="BL67" i="36" s="1"/>
  <c r="BK69" i="36"/>
  <c r="BH69" i="36" s="1"/>
  <c r="BV69" i="36" s="1"/>
  <c r="BJ69" i="36"/>
  <c r="BC69" i="36"/>
  <c r="BC67" i="36" s="1"/>
  <c r="AW69" i="36"/>
  <c r="AT69" i="36"/>
  <c r="AQ69" i="36"/>
  <c r="AP69" i="36"/>
  <c r="AO69" i="36"/>
  <c r="AN69" i="36"/>
  <c r="AM69" i="36"/>
  <c r="BA69" i="36" s="1"/>
  <c r="DN69" i="36" s="1"/>
  <c r="AL69" i="36"/>
  <c r="AH69" i="36"/>
  <c r="AE69" i="36"/>
  <c r="CT69" i="36" s="1"/>
  <c r="CY69" i="36" s="1"/>
  <c r="AB69" i="36"/>
  <c r="K69" i="36" s="1"/>
  <c r="Y69" i="36"/>
  <c r="V69" i="36"/>
  <c r="U69" i="36"/>
  <c r="T69" i="36"/>
  <c r="S69" i="36"/>
  <c r="R69" i="36"/>
  <c r="Q69" i="36"/>
  <c r="M69" i="36"/>
  <c r="EO68" i="36"/>
  <c r="EC68" i="36"/>
  <c r="CM68" i="36"/>
  <c r="CJ68" i="36"/>
  <c r="CG68" i="36"/>
  <c r="CF68" i="36"/>
  <c r="CE68" i="36"/>
  <c r="CD68" i="36"/>
  <c r="CD67" i="36" s="1"/>
  <c r="CB68" i="36"/>
  <c r="BX68" i="36"/>
  <c r="BU68" i="36"/>
  <c r="BR68" i="36"/>
  <c r="BO68" i="36"/>
  <c r="BL68" i="36"/>
  <c r="BK68" i="36"/>
  <c r="BH68" i="36" s="1"/>
  <c r="BJ68" i="36"/>
  <c r="BJ67" i="36" s="1"/>
  <c r="BI68" i="36"/>
  <c r="BG68" i="36"/>
  <c r="BF68" i="36"/>
  <c r="BC68" i="36"/>
  <c r="AW68" i="36"/>
  <c r="AW67" i="36" s="1"/>
  <c r="AT68" i="36"/>
  <c r="J68" i="36" s="1"/>
  <c r="AQ68" i="36"/>
  <c r="AQ68" i="33" s="1"/>
  <c r="AP68" i="36"/>
  <c r="AP68" i="33" s="1"/>
  <c r="AO68" i="36"/>
  <c r="AO68" i="33" s="1"/>
  <c r="AH68" i="36"/>
  <c r="AB68" i="36"/>
  <c r="Y68" i="36"/>
  <c r="V68" i="36"/>
  <c r="U68" i="36"/>
  <c r="R68" i="36" s="1"/>
  <c r="T68" i="36"/>
  <c r="S68" i="36"/>
  <c r="S67" i="36" s="1"/>
  <c r="M68" i="36"/>
  <c r="F68" i="36" s="1"/>
  <c r="EO67" i="36"/>
  <c r="EC67" i="36"/>
  <c r="CR67" i="36"/>
  <c r="CO67" i="36"/>
  <c r="CN67" i="36"/>
  <c r="CM67" i="36"/>
  <c r="CL67" i="36"/>
  <c r="CK67" i="36"/>
  <c r="CJ67" i="36"/>
  <c r="CI67" i="36"/>
  <c r="CH67" i="36"/>
  <c r="CE67" i="36"/>
  <c r="BZ67" i="36"/>
  <c r="BY67" i="36"/>
  <c r="BW67" i="36"/>
  <c r="BT67" i="36"/>
  <c r="BS67" i="36"/>
  <c r="BR67" i="36"/>
  <c r="BQ67" i="36"/>
  <c r="BP67" i="36"/>
  <c r="BN67" i="36"/>
  <c r="BM67" i="36"/>
  <c r="BK67" i="36"/>
  <c r="BE67" i="36"/>
  <c r="BD67" i="36"/>
  <c r="BB67" i="36"/>
  <c r="AY67" i="36"/>
  <c r="AX67" i="36"/>
  <c r="AV67" i="36"/>
  <c r="AU67" i="36"/>
  <c r="AS67" i="36"/>
  <c r="AS67" i="33" s="1"/>
  <c r="AR67" i="36"/>
  <c r="AR67" i="33" s="1"/>
  <c r="AJ67" i="36"/>
  <c r="AI67" i="36"/>
  <c r="AH67" i="36"/>
  <c r="AG67" i="36"/>
  <c r="AD67" i="36"/>
  <c r="AC67" i="36"/>
  <c r="AA67" i="36"/>
  <c r="Z67" i="36"/>
  <c r="X67" i="36"/>
  <c r="W67" i="36"/>
  <c r="U67" i="36"/>
  <c r="O67" i="36"/>
  <c r="N67" i="36"/>
  <c r="M67" i="36"/>
  <c r="L67" i="36"/>
  <c r="EO66" i="36"/>
  <c r="EG66" i="36"/>
  <c r="EC66" i="36"/>
  <c r="DM66" i="36"/>
  <c r="DQ66" i="36" s="1"/>
  <c r="DL66" i="36"/>
  <c r="CQ66" i="36"/>
  <c r="CM66" i="36"/>
  <c r="K66" i="36" s="1"/>
  <c r="CJ66" i="36"/>
  <c r="CG66" i="36"/>
  <c r="CG64" i="36" s="1"/>
  <c r="CF66" i="36"/>
  <c r="CE66" i="36"/>
  <c r="CC66" i="36"/>
  <c r="BX66" i="36"/>
  <c r="BR66" i="36"/>
  <c r="BO66" i="36"/>
  <c r="BL66" i="36"/>
  <c r="BK66" i="36"/>
  <c r="BH66" i="36" s="1"/>
  <c r="BV66" i="36" s="1"/>
  <c r="BJ66" i="36"/>
  <c r="BG66" i="36"/>
  <c r="BC66" i="36"/>
  <c r="F66" i="36" s="1"/>
  <c r="AW66" i="36"/>
  <c r="AT66" i="36"/>
  <c r="AQ66" i="36"/>
  <c r="AP66" i="36"/>
  <c r="AP64" i="36" s="1"/>
  <c r="AO66" i="36"/>
  <c r="AN66" i="36"/>
  <c r="AM66" i="36"/>
  <c r="BA66" i="36" s="1"/>
  <c r="AL66" i="36"/>
  <c r="AK66" i="36"/>
  <c r="AH66" i="36"/>
  <c r="AF66" i="36"/>
  <c r="AE66" i="36"/>
  <c r="AB66" i="36"/>
  <c r="Y66" i="36"/>
  <c r="V66" i="36"/>
  <c r="U66" i="36"/>
  <c r="T66" i="36"/>
  <c r="S66" i="36"/>
  <c r="R66" i="36"/>
  <c r="Q66" i="36"/>
  <c r="P66" i="36"/>
  <c r="M66" i="36"/>
  <c r="I66" i="36"/>
  <c r="EO65" i="36"/>
  <c r="EC65" i="36"/>
  <c r="CX65" i="36"/>
  <c r="CW65" i="36"/>
  <c r="CV65" i="36"/>
  <c r="CM65" i="36"/>
  <c r="CJ65" i="36"/>
  <c r="CG65" i="36"/>
  <c r="CF65" i="36"/>
  <c r="CE65" i="36"/>
  <c r="CD65" i="36"/>
  <c r="CC65" i="36"/>
  <c r="CB65" i="36"/>
  <c r="BX65" i="36"/>
  <c r="BX64" i="36" s="1"/>
  <c r="BR65" i="36"/>
  <c r="BO65" i="36"/>
  <c r="BL65" i="36"/>
  <c r="BK65" i="36"/>
  <c r="BJ65" i="36"/>
  <c r="BC65" i="36"/>
  <c r="BC64" i="36" s="1"/>
  <c r="AW65" i="36"/>
  <c r="AW64" i="36" s="1"/>
  <c r="AT65" i="36"/>
  <c r="AT64" i="36" s="1"/>
  <c r="AQ65" i="36"/>
  <c r="AP65" i="36"/>
  <c r="AO65" i="36"/>
  <c r="AN65" i="36"/>
  <c r="AM65" i="36"/>
  <c r="AL65" i="36"/>
  <c r="AH65" i="36"/>
  <c r="AH64" i="36" s="1"/>
  <c r="AE65" i="36"/>
  <c r="CT65" i="36" s="1"/>
  <c r="AB65" i="36"/>
  <c r="Y65" i="36"/>
  <c r="V65" i="36"/>
  <c r="U65" i="36"/>
  <c r="T65" i="36"/>
  <c r="R65" i="36"/>
  <c r="Q65" i="36"/>
  <c r="M65" i="36"/>
  <c r="K65" i="36"/>
  <c r="EO64" i="36"/>
  <c r="EC64" i="36"/>
  <c r="CR64" i="36"/>
  <c r="CO64" i="36"/>
  <c r="CN64" i="36"/>
  <c r="CL64" i="36"/>
  <c r="CK64" i="36"/>
  <c r="CI64" i="36"/>
  <c r="CH64" i="36"/>
  <c r="CF64" i="36"/>
  <c r="BZ64" i="36"/>
  <c r="BY64" i="36"/>
  <c r="BW64" i="36"/>
  <c r="BT64" i="36"/>
  <c r="BS64" i="36"/>
  <c r="BR64" i="36"/>
  <c r="BQ64" i="36"/>
  <c r="BP64" i="36"/>
  <c r="BO64" i="36"/>
  <c r="BN64" i="36"/>
  <c r="BM64" i="36"/>
  <c r="BE64" i="36"/>
  <c r="BD64" i="36"/>
  <c r="BB64" i="36"/>
  <c r="AY64" i="36"/>
  <c r="AX64" i="36"/>
  <c r="AV64" i="36"/>
  <c r="AU64" i="36"/>
  <c r="AS64" i="36"/>
  <c r="AR64" i="36"/>
  <c r="AR57" i="36" s="1"/>
  <c r="AR57" i="33" s="1"/>
  <c r="AQ64" i="36"/>
  <c r="AO64" i="36"/>
  <c r="AN64" i="36"/>
  <c r="AJ64" i="36"/>
  <c r="AI64" i="36"/>
  <c r="AG64" i="36"/>
  <c r="AD64" i="36"/>
  <c r="AC64" i="36"/>
  <c r="AB64" i="36"/>
  <c r="AA64" i="36"/>
  <c r="Z64" i="36"/>
  <c r="Y64" i="36"/>
  <c r="X64" i="36"/>
  <c r="W64" i="36"/>
  <c r="T64" i="36"/>
  <c r="O64" i="36"/>
  <c r="N64" i="36"/>
  <c r="L64" i="36"/>
  <c r="EO63" i="36"/>
  <c r="EC63" i="36"/>
  <c r="DU63" i="36"/>
  <c r="DT63" i="36"/>
  <c r="DF63" i="36"/>
  <c r="DD63" i="36"/>
  <c r="DB63" i="36"/>
  <c r="DA63" i="36"/>
  <c r="CM63" i="36"/>
  <c r="CJ63" i="36"/>
  <c r="CG63" i="36"/>
  <c r="CF63" i="36"/>
  <c r="CC63" i="36" s="1"/>
  <c r="CE63" i="36"/>
  <c r="CB63" i="36"/>
  <c r="BX63" i="36"/>
  <c r="F63" i="36" s="1"/>
  <c r="BR63" i="36"/>
  <c r="BO63" i="36"/>
  <c r="BL63" i="36"/>
  <c r="BK63" i="36"/>
  <c r="BJ63" i="36"/>
  <c r="BI63" i="36"/>
  <c r="BH63" i="36"/>
  <c r="BV63" i="36" s="1"/>
  <c r="BG63" i="36"/>
  <c r="BU63" i="36" s="1"/>
  <c r="BC63" i="36"/>
  <c r="AZ63" i="36"/>
  <c r="AW63" i="36"/>
  <c r="AT63" i="36"/>
  <c r="AQ63" i="36"/>
  <c r="AP63" i="36"/>
  <c r="AO63" i="36"/>
  <c r="AL63" i="36"/>
  <c r="AH63" i="36"/>
  <c r="AH60" i="36" s="1"/>
  <c r="AF63" i="36"/>
  <c r="CZ63" i="36" s="1"/>
  <c r="AB63" i="36"/>
  <c r="Y63" i="36"/>
  <c r="V63" i="36"/>
  <c r="U63" i="36"/>
  <c r="T63" i="36"/>
  <c r="Q63" i="36" s="1"/>
  <c r="S63" i="36"/>
  <c r="R63" i="36"/>
  <c r="M63" i="36"/>
  <c r="EO62" i="36"/>
  <c r="EH62" i="36"/>
  <c r="EG62" i="36"/>
  <c r="EC62" i="36"/>
  <c r="DT62" i="36"/>
  <c r="DS62" i="36"/>
  <c r="DH62" i="36"/>
  <c r="CX62" i="36"/>
  <c r="CW62" i="36"/>
  <c r="CV62" i="36"/>
  <c r="CU62" i="36"/>
  <c r="CY62" i="36" s="1"/>
  <c r="CQ62" i="36"/>
  <c r="CP62" i="36"/>
  <c r="CM62" i="36"/>
  <c r="CJ62" i="36"/>
  <c r="CG62" i="36"/>
  <c r="CF62" i="36"/>
  <c r="CE62" i="36"/>
  <c r="CD62" i="36"/>
  <c r="CC62" i="36"/>
  <c r="CB62" i="36"/>
  <c r="CA62" i="36" s="1"/>
  <c r="BX62" i="36"/>
  <c r="BV62" i="36"/>
  <c r="BR62" i="36"/>
  <c r="BO62" i="36"/>
  <c r="BL62" i="36"/>
  <c r="BK62" i="36"/>
  <c r="BJ62" i="36"/>
  <c r="BI62" i="36"/>
  <c r="BH62" i="36"/>
  <c r="BG62" i="36"/>
  <c r="BU62" i="36" s="1"/>
  <c r="BF62" i="36"/>
  <c r="BC62" i="36"/>
  <c r="AZ62" i="36"/>
  <c r="AW62" i="36"/>
  <c r="AT62" i="36"/>
  <c r="AQ62" i="36"/>
  <c r="AP62" i="36"/>
  <c r="AM62" i="36" s="1"/>
  <c r="AO62" i="36"/>
  <c r="AL62" i="36"/>
  <c r="DG62" i="36" s="1"/>
  <c r="AH62" i="36"/>
  <c r="AE62" i="36"/>
  <c r="CT62" i="36" s="1"/>
  <c r="AB62" i="36"/>
  <c r="K62" i="36" s="1"/>
  <c r="Y62" i="36"/>
  <c r="V62" i="36"/>
  <c r="U62" i="36"/>
  <c r="U60" i="36" s="1"/>
  <c r="T62" i="36"/>
  <c r="Q62" i="36" s="1"/>
  <c r="S62" i="36"/>
  <c r="S60" i="36" s="1"/>
  <c r="R62" i="36"/>
  <c r="M62" i="36"/>
  <c r="I62" i="36"/>
  <c r="EO61" i="36"/>
  <c r="EF61" i="36"/>
  <c r="EC61" i="36"/>
  <c r="DV61" i="36"/>
  <c r="DS61" i="36"/>
  <c r="DC61" i="36"/>
  <c r="CP61" i="36"/>
  <c r="CM61" i="36"/>
  <c r="CM60" i="36" s="1"/>
  <c r="CJ61" i="36"/>
  <c r="CG61" i="36"/>
  <c r="CF61" i="36"/>
  <c r="CE61" i="36"/>
  <c r="CC61" i="36"/>
  <c r="CB61" i="36"/>
  <c r="BX61" i="36"/>
  <c r="BR61" i="36"/>
  <c r="BO61" i="36"/>
  <c r="BO60" i="36" s="1"/>
  <c r="BL61" i="36"/>
  <c r="BK61" i="36"/>
  <c r="BI61" i="36" s="1"/>
  <c r="BI60" i="36" s="1"/>
  <c r="BJ61" i="36"/>
  <c r="BG61" i="36" s="1"/>
  <c r="BU61" i="36" s="1"/>
  <c r="BC61" i="36"/>
  <c r="BA61" i="36"/>
  <c r="AW61" i="36"/>
  <c r="AT61" i="36"/>
  <c r="AQ61" i="36"/>
  <c r="AP61" i="36"/>
  <c r="AO61" i="36"/>
  <c r="AO60" i="36" s="1"/>
  <c r="AN61" i="36"/>
  <c r="AM61" i="36"/>
  <c r="AL61" i="36"/>
  <c r="AH61" i="36"/>
  <c r="AF61" i="36"/>
  <c r="AE61" i="36"/>
  <c r="AB61" i="36"/>
  <c r="Y61" i="36"/>
  <c r="V61" i="36"/>
  <c r="U61" i="36"/>
  <c r="T61" i="36"/>
  <c r="S61" i="36" s="1"/>
  <c r="R61" i="36"/>
  <c r="Q61" i="36"/>
  <c r="P61" i="36"/>
  <c r="M61" i="36"/>
  <c r="M60" i="36" s="1"/>
  <c r="EO60" i="36"/>
  <c r="EC60" i="36"/>
  <c r="DU60" i="36"/>
  <c r="DT60" i="36"/>
  <c r="DS60" i="36"/>
  <c r="CR60" i="36"/>
  <c r="CO60" i="36"/>
  <c r="CN60" i="36"/>
  <c r="CL60" i="36"/>
  <c r="CK60" i="36"/>
  <c r="CJ60" i="36"/>
  <c r="CI60" i="36"/>
  <c r="CH60" i="36"/>
  <c r="CF60" i="36"/>
  <c r="BZ60" i="36"/>
  <c r="BY60" i="36"/>
  <c r="BW60" i="36"/>
  <c r="BU60" i="36"/>
  <c r="BT60" i="36"/>
  <c r="BS60" i="36"/>
  <c r="BQ60" i="36"/>
  <c r="BQ57" i="36" s="1"/>
  <c r="BP60" i="36"/>
  <c r="BN60" i="36"/>
  <c r="BM60" i="36"/>
  <c r="BL60" i="36"/>
  <c r="BK60" i="36"/>
  <c r="BJ60" i="36"/>
  <c r="BG60" i="36"/>
  <c r="BE60" i="36"/>
  <c r="BD60" i="36"/>
  <c r="BC60" i="36"/>
  <c r="BB60" i="36"/>
  <c r="AY60" i="36"/>
  <c r="AX60" i="36"/>
  <c r="AV60" i="36"/>
  <c r="AU60" i="36"/>
  <c r="AT60" i="36"/>
  <c r="AS60" i="36"/>
  <c r="AR60" i="36"/>
  <c r="AJ60" i="36"/>
  <c r="AI60" i="36"/>
  <c r="AG60" i="36"/>
  <c r="AD60" i="36"/>
  <c r="AC60" i="36"/>
  <c r="AB60" i="36"/>
  <c r="AA60" i="36"/>
  <c r="Z60" i="36"/>
  <c r="X60" i="36"/>
  <c r="W60" i="36"/>
  <c r="T60" i="36"/>
  <c r="Q60" i="36"/>
  <c r="O60" i="36"/>
  <c r="N60" i="36"/>
  <c r="L60" i="36"/>
  <c r="L57" i="36" s="1"/>
  <c r="EO59" i="36"/>
  <c r="EG59" i="36"/>
  <c r="EC59" i="36"/>
  <c r="CQ59" i="36"/>
  <c r="CQ58" i="36" s="1"/>
  <c r="CP59" i="36"/>
  <c r="CM59" i="36"/>
  <c r="CJ59" i="36"/>
  <c r="CJ58" i="36" s="1"/>
  <c r="CG59" i="36"/>
  <c r="CG58" i="36" s="1"/>
  <c r="CF59" i="36"/>
  <c r="CF58" i="36" s="1"/>
  <c r="CE59" i="36"/>
  <c r="CD59" i="36"/>
  <c r="CD58" i="36" s="1"/>
  <c r="CC59" i="36"/>
  <c r="CB59" i="36"/>
  <c r="BX59" i="36"/>
  <c r="BR59" i="36"/>
  <c r="BR58" i="36" s="1"/>
  <c r="BO59" i="36"/>
  <c r="BO58" i="36" s="1"/>
  <c r="BL59" i="36"/>
  <c r="BK59" i="36"/>
  <c r="BJ59" i="36"/>
  <c r="BC59" i="36"/>
  <c r="BC58" i="36" s="1"/>
  <c r="AW59" i="36"/>
  <c r="AT59" i="36"/>
  <c r="AQ59" i="36"/>
  <c r="AQ58" i="36" s="1"/>
  <c r="AP59" i="36"/>
  <c r="AM59" i="36" s="1"/>
  <c r="AO59" i="36"/>
  <c r="AO58" i="36" s="1"/>
  <c r="AH59" i="36"/>
  <c r="AH58" i="36" s="1"/>
  <c r="AE59" i="36"/>
  <c r="AB59" i="36"/>
  <c r="Y59" i="36"/>
  <c r="V59" i="36"/>
  <c r="U59" i="36"/>
  <c r="T59" i="36"/>
  <c r="Q59" i="36"/>
  <c r="M59" i="36"/>
  <c r="EO58" i="36"/>
  <c r="EC58" i="36"/>
  <c r="CR58" i="36"/>
  <c r="CO58" i="36"/>
  <c r="CO57" i="36" s="1"/>
  <c r="CN58" i="36"/>
  <c r="CM58" i="36"/>
  <c r="CL58" i="36"/>
  <c r="CK58" i="36"/>
  <c r="CK57" i="36" s="1"/>
  <c r="CI58" i="36"/>
  <c r="CI57" i="36" s="1"/>
  <c r="CH58" i="36"/>
  <c r="CE58" i="36"/>
  <c r="CB58" i="36"/>
  <c r="BZ58" i="36"/>
  <c r="BY58" i="36"/>
  <c r="BX58" i="36"/>
  <c r="BW58" i="36"/>
  <c r="BT58" i="36"/>
  <c r="BS58" i="36"/>
  <c r="BQ58" i="36"/>
  <c r="BP58" i="36"/>
  <c r="BN58" i="36"/>
  <c r="BN57" i="36" s="1"/>
  <c r="BM58" i="36"/>
  <c r="BL58" i="36"/>
  <c r="BE58" i="36"/>
  <c r="BD58" i="36"/>
  <c r="BB58" i="36"/>
  <c r="AY58" i="36"/>
  <c r="AX58" i="36"/>
  <c r="AW58" i="36"/>
  <c r="AV58" i="36"/>
  <c r="AU58" i="36"/>
  <c r="AT58" i="36"/>
  <c r="AS58" i="36"/>
  <c r="AR58" i="36"/>
  <c r="AP58" i="36"/>
  <c r="AJ58" i="36"/>
  <c r="AI58" i="36"/>
  <c r="AG58" i="36"/>
  <c r="AE58" i="36"/>
  <c r="AD58" i="36"/>
  <c r="AC58" i="36"/>
  <c r="AA58" i="36"/>
  <c r="Z58" i="36"/>
  <c r="CW58" i="36" s="1"/>
  <c r="X58" i="36"/>
  <c r="W58" i="36"/>
  <c r="CV58" i="36" s="1"/>
  <c r="T58" i="36"/>
  <c r="Q58" i="36"/>
  <c r="O58" i="36"/>
  <c r="N58" i="36"/>
  <c r="L58" i="36"/>
  <c r="EO57" i="36"/>
  <c r="EC57" i="36"/>
  <c r="CR57" i="36"/>
  <c r="CH57" i="36"/>
  <c r="BW57" i="36"/>
  <c r="BT57" i="36"/>
  <c r="BD57" i="36"/>
  <c r="BB57" i="36"/>
  <c r="AJ57" i="36"/>
  <c r="AC57" i="36"/>
  <c r="Z57" i="36"/>
  <c r="Z57" i="33" s="1"/>
  <c r="EO56" i="36"/>
  <c r="EC56" i="36"/>
  <c r="CY56" i="36"/>
  <c r="CV56" i="36"/>
  <c r="CU56" i="36"/>
  <c r="CT56" i="36"/>
  <c r="CM56" i="36"/>
  <c r="CJ56" i="36"/>
  <c r="CG56" i="36"/>
  <c r="CF56" i="36"/>
  <c r="CD56" i="36" s="1"/>
  <c r="CE56" i="36"/>
  <c r="CC56" i="36"/>
  <c r="CB56" i="36"/>
  <c r="BX56" i="36"/>
  <c r="BV56" i="36"/>
  <c r="BU56" i="36"/>
  <c r="BR56" i="36"/>
  <c r="BO56" i="36"/>
  <c r="BO54" i="36" s="1"/>
  <c r="BO49" i="36" s="1"/>
  <c r="BL56" i="36"/>
  <c r="BK56" i="36"/>
  <c r="BJ56" i="36"/>
  <c r="BG56" i="36" s="1"/>
  <c r="BF56" i="36" s="1"/>
  <c r="BH56" i="36"/>
  <c r="BC56" i="36"/>
  <c r="AW56" i="36"/>
  <c r="AT56" i="36"/>
  <c r="AQ56" i="36"/>
  <c r="AP56" i="36"/>
  <c r="AO56" i="36"/>
  <c r="AM56" i="36"/>
  <c r="AL56" i="36"/>
  <c r="AH56" i="36"/>
  <c r="AE56" i="36"/>
  <c r="CX56" i="36" s="1"/>
  <c r="AB56" i="36"/>
  <c r="Y56" i="36"/>
  <c r="V56" i="36"/>
  <c r="V54" i="36" s="1"/>
  <c r="U56" i="36"/>
  <c r="S56" i="36" s="1"/>
  <c r="S54" i="36" s="1"/>
  <c r="T56" i="36"/>
  <c r="R56" i="36"/>
  <c r="Q56" i="36"/>
  <c r="P56" i="36"/>
  <c r="M56" i="36"/>
  <c r="I56" i="36"/>
  <c r="A56" i="36"/>
  <c r="EO55" i="36"/>
  <c r="EG55" i="36"/>
  <c r="EC55" i="36"/>
  <c r="DV55" i="36"/>
  <c r="DT55" i="36"/>
  <c r="CQ55" i="36"/>
  <c r="CM55" i="36"/>
  <c r="CJ55" i="36"/>
  <c r="CG55" i="36"/>
  <c r="CF55" i="36"/>
  <c r="CC55" i="36" s="1"/>
  <c r="CE55" i="36"/>
  <c r="CD55" i="36"/>
  <c r="CB55" i="36"/>
  <c r="CP55" i="36" s="1"/>
  <c r="CA55" i="36"/>
  <c r="BX55" i="36"/>
  <c r="BU55" i="36"/>
  <c r="BR55" i="36"/>
  <c r="BO55" i="36"/>
  <c r="BL55" i="36"/>
  <c r="BL54" i="36" s="1"/>
  <c r="BK55" i="36"/>
  <c r="BJ55" i="36"/>
  <c r="BI55" i="36"/>
  <c r="BH55" i="36"/>
  <c r="BG55" i="36"/>
  <c r="BC55" i="36"/>
  <c r="AW55" i="36"/>
  <c r="AT55" i="36"/>
  <c r="AT54" i="36" s="1"/>
  <c r="AQ55" i="36"/>
  <c r="AQ54" i="36" s="1"/>
  <c r="AP55" i="36"/>
  <c r="AO55" i="36"/>
  <c r="AL55" i="36"/>
  <c r="AH55" i="36"/>
  <c r="AH54" i="36" s="1"/>
  <c r="AB55" i="36"/>
  <c r="Y55" i="36"/>
  <c r="V55" i="36"/>
  <c r="U55" i="36"/>
  <c r="U54" i="36" s="1"/>
  <c r="T55" i="36"/>
  <c r="S55" i="36"/>
  <c r="R55" i="36"/>
  <c r="M55" i="36"/>
  <c r="M54" i="36" s="1"/>
  <c r="F55" i="36"/>
  <c r="A55" i="36"/>
  <c r="EO54" i="36"/>
  <c r="EC54" i="36"/>
  <c r="CR54" i="36"/>
  <c r="CR49" i="36" s="1"/>
  <c r="CO54" i="36"/>
  <c r="CN54" i="36"/>
  <c r="CL54" i="36"/>
  <c r="CK54" i="36"/>
  <c r="CK49" i="36" s="1"/>
  <c r="CJ54" i="36"/>
  <c r="CI54" i="36"/>
  <c r="CH54" i="36"/>
  <c r="CF54" i="36"/>
  <c r="CE54" i="36"/>
  <c r="CD54" i="36"/>
  <c r="BZ54" i="36"/>
  <c r="BY54" i="36"/>
  <c r="BW54" i="36"/>
  <c r="BT54" i="36"/>
  <c r="BT49" i="36" s="1"/>
  <c r="BS54" i="36"/>
  <c r="BR54" i="36"/>
  <c r="BQ54" i="36"/>
  <c r="BP54" i="36"/>
  <c r="BN54" i="36"/>
  <c r="BM54" i="36"/>
  <c r="BK54" i="36"/>
  <c r="BE54" i="36"/>
  <c r="BD54" i="36"/>
  <c r="BC54" i="36"/>
  <c r="BB54" i="36"/>
  <c r="BB49" i="36" s="1"/>
  <c r="AY54" i="36"/>
  <c r="AX54" i="36"/>
  <c r="AW54" i="36"/>
  <c r="AV54" i="36"/>
  <c r="AU54" i="36"/>
  <c r="AS54" i="36"/>
  <c r="AR54" i="36"/>
  <c r="AJ54" i="36"/>
  <c r="AI54" i="36"/>
  <c r="AG54" i="36"/>
  <c r="AD54" i="36"/>
  <c r="AC54" i="36"/>
  <c r="AA54" i="36"/>
  <c r="Z54" i="36"/>
  <c r="X54" i="36"/>
  <c r="W54" i="36"/>
  <c r="O54" i="36"/>
  <c r="N54" i="36"/>
  <c r="L54" i="36"/>
  <c r="EO53" i="36"/>
  <c r="EG53" i="36"/>
  <c r="EC53" i="36"/>
  <c r="DP53" i="36"/>
  <c r="DL53" i="36"/>
  <c r="DG53" i="36"/>
  <c r="CQ53" i="36"/>
  <c r="CM53" i="36"/>
  <c r="CJ53" i="36"/>
  <c r="CG53" i="36"/>
  <c r="CF53" i="36"/>
  <c r="CE53" i="36"/>
  <c r="CB53" i="36" s="1"/>
  <c r="CD53" i="36"/>
  <c r="CC53" i="36"/>
  <c r="CA53" i="36"/>
  <c r="BX53" i="36"/>
  <c r="BV53" i="36"/>
  <c r="BR53" i="36"/>
  <c r="BO53" i="36"/>
  <c r="BL53" i="36"/>
  <c r="BK53" i="36"/>
  <c r="BH53" i="36" s="1"/>
  <c r="BJ53" i="36"/>
  <c r="BI53" i="36" s="1"/>
  <c r="BC53" i="36"/>
  <c r="BA53" i="36"/>
  <c r="AZ53" i="36"/>
  <c r="AW53" i="36"/>
  <c r="AT53" i="36"/>
  <c r="AQ53" i="36"/>
  <c r="AP53" i="36"/>
  <c r="AO53" i="36"/>
  <c r="AL53" i="36" s="1"/>
  <c r="AN53" i="36"/>
  <c r="AM53" i="36"/>
  <c r="DM53" i="36" s="1"/>
  <c r="AK53" i="36"/>
  <c r="AH53" i="36"/>
  <c r="AB53" i="36"/>
  <c r="AB53" i="33" s="1"/>
  <c r="Y53" i="36"/>
  <c r="J53" i="36" s="1"/>
  <c r="V53" i="36"/>
  <c r="I53" i="36" s="1"/>
  <c r="U53" i="36"/>
  <c r="T53" i="36"/>
  <c r="R53" i="36"/>
  <c r="M53" i="36"/>
  <c r="F53" i="36" s="1"/>
  <c r="EO52" i="36"/>
  <c r="EG52" i="36"/>
  <c r="EC52" i="36"/>
  <c r="DV52" i="36"/>
  <c r="DS52" i="36"/>
  <c r="DO52" i="36"/>
  <c r="DL52" i="36"/>
  <c r="CP52" i="36"/>
  <c r="ED52" i="36" s="1"/>
  <c r="CM52" i="36"/>
  <c r="CJ52" i="36"/>
  <c r="CG52" i="36"/>
  <c r="CF52" i="36"/>
  <c r="CE52" i="36"/>
  <c r="CD52" i="36"/>
  <c r="CC52" i="36"/>
  <c r="CQ52" i="36" s="1"/>
  <c r="CB52" i="36"/>
  <c r="CA52" i="36" s="1"/>
  <c r="BX52" i="36"/>
  <c r="BR52" i="36"/>
  <c r="BO52" i="36"/>
  <c r="BL52" i="36"/>
  <c r="BK52" i="36"/>
  <c r="BJ52" i="36"/>
  <c r="BI52" i="36" s="1"/>
  <c r="BH52" i="36"/>
  <c r="BV52" i="36" s="1"/>
  <c r="BG52" i="36"/>
  <c r="BU52" i="36" s="1"/>
  <c r="BC52" i="36"/>
  <c r="BC50" i="36" s="1"/>
  <c r="BC49" i="36" s="1"/>
  <c r="BA52" i="36"/>
  <c r="DP52" i="36" s="1"/>
  <c r="AW52" i="36"/>
  <c r="AT52" i="36"/>
  <c r="AT50" i="36" s="1"/>
  <c r="AT49" i="36" s="1"/>
  <c r="AQ52" i="36"/>
  <c r="AP52" i="36"/>
  <c r="AM52" i="36" s="1"/>
  <c r="DM52" i="36" s="1"/>
  <c r="AO52" i="36"/>
  <c r="AH52" i="36"/>
  <c r="F52" i="36" s="1"/>
  <c r="AB52" i="36"/>
  <c r="Y52" i="36"/>
  <c r="V52" i="36"/>
  <c r="I52" i="36" s="1"/>
  <c r="H52" i="36" s="1"/>
  <c r="U52" i="36"/>
  <c r="T52" i="36"/>
  <c r="R52" i="36"/>
  <c r="M52" i="36"/>
  <c r="J52" i="36"/>
  <c r="EO51" i="36"/>
  <c r="EC51" i="36"/>
  <c r="DI51" i="36"/>
  <c r="DH51" i="36"/>
  <c r="CQ51" i="36"/>
  <c r="CM51" i="36"/>
  <c r="CM50" i="36" s="1"/>
  <c r="CJ51" i="36"/>
  <c r="CJ50" i="36" s="1"/>
  <c r="CJ49" i="36" s="1"/>
  <c r="CG51" i="36"/>
  <c r="CG50" i="36" s="1"/>
  <c r="CF51" i="36"/>
  <c r="CC51" i="36" s="1"/>
  <c r="EG51" i="36" s="1"/>
  <c r="CE51" i="36"/>
  <c r="CD51" i="36"/>
  <c r="BX51" i="36"/>
  <c r="BR51" i="36"/>
  <c r="K51" i="36" s="1"/>
  <c r="BO51" i="36"/>
  <c r="BL51" i="36"/>
  <c r="BK51" i="36"/>
  <c r="BK50" i="36" s="1"/>
  <c r="BJ51" i="36"/>
  <c r="BI51" i="36"/>
  <c r="BI50" i="36" s="1"/>
  <c r="BH51" i="36"/>
  <c r="BC51" i="36"/>
  <c r="AW51" i="36"/>
  <c r="AT51" i="36"/>
  <c r="AQ51" i="36"/>
  <c r="AP51" i="36"/>
  <c r="AO51" i="36"/>
  <c r="AM51" i="36"/>
  <c r="AM50" i="36" s="1"/>
  <c r="AL51" i="36"/>
  <c r="AZ51" i="36" s="1"/>
  <c r="AK51" i="36"/>
  <c r="AH51" i="36"/>
  <c r="AH50" i="36" s="1"/>
  <c r="AH49" i="36" s="1"/>
  <c r="AF51" i="36"/>
  <c r="AB51" i="36"/>
  <c r="Y51" i="36"/>
  <c r="V51" i="36"/>
  <c r="U51" i="36"/>
  <c r="T51" i="36"/>
  <c r="S51" i="36"/>
  <c r="R51" i="36"/>
  <c r="Q51" i="36"/>
  <c r="M51" i="36"/>
  <c r="I51" i="36"/>
  <c r="EO50" i="36"/>
  <c r="EC50" i="36"/>
  <c r="CR50" i="36"/>
  <c r="CQ50" i="36"/>
  <c r="CO50" i="36"/>
  <c r="CO49" i="36" s="1"/>
  <c r="CN50" i="36"/>
  <c r="CL50" i="36"/>
  <c r="CL49" i="36" s="1"/>
  <c r="CK50" i="36"/>
  <c r="CI50" i="36"/>
  <c r="CH50" i="36"/>
  <c r="CF50" i="36"/>
  <c r="CC50" i="36"/>
  <c r="EG50" i="36" s="1"/>
  <c r="BZ50" i="36"/>
  <c r="BZ49" i="36" s="1"/>
  <c r="BY50" i="36"/>
  <c r="BW50" i="36"/>
  <c r="BW49" i="36" s="1"/>
  <c r="BT50" i="36"/>
  <c r="BS50" i="36"/>
  <c r="BQ50" i="36"/>
  <c r="BP50" i="36"/>
  <c r="BO50" i="36"/>
  <c r="BN50" i="36"/>
  <c r="BM50" i="36"/>
  <c r="BE50" i="36"/>
  <c r="BD50" i="36"/>
  <c r="BB50" i="36"/>
  <c r="AY50" i="36"/>
  <c r="AX50" i="36"/>
  <c r="AW50" i="36"/>
  <c r="AW49" i="36" s="1"/>
  <c r="AV50" i="36"/>
  <c r="AU50" i="36"/>
  <c r="AS50" i="36"/>
  <c r="AR50" i="36"/>
  <c r="AQ50" i="36"/>
  <c r="AP50" i="36"/>
  <c r="AJ50" i="36"/>
  <c r="AI50" i="36"/>
  <c r="AG50" i="36"/>
  <c r="AD50" i="36"/>
  <c r="AC50" i="36"/>
  <c r="AC49" i="36" s="1"/>
  <c r="AC49" i="33" s="1"/>
  <c r="AB50" i="36"/>
  <c r="AB50" i="33" s="1"/>
  <c r="AA50" i="36"/>
  <c r="Z50" i="36"/>
  <c r="Z49" i="36" s="1"/>
  <c r="X50" i="36"/>
  <c r="X49" i="36" s="1"/>
  <c r="W50" i="36"/>
  <c r="U50" i="36"/>
  <c r="O50" i="36"/>
  <c r="N50" i="36"/>
  <c r="L50" i="36"/>
  <c r="EO49" i="36"/>
  <c r="EC49" i="36"/>
  <c r="CI49" i="36"/>
  <c r="CF49" i="36"/>
  <c r="BY49" i="36"/>
  <c r="BQ49" i="36"/>
  <c r="BN49" i="36"/>
  <c r="BM49" i="36"/>
  <c r="BK49" i="36"/>
  <c r="BE49" i="36"/>
  <c r="AV49" i="36"/>
  <c r="AU49" i="36"/>
  <c r="AS49" i="36"/>
  <c r="AQ49" i="36"/>
  <c r="AG49" i="36"/>
  <c r="AA49" i="36"/>
  <c r="U49" i="36"/>
  <c r="L49" i="36"/>
  <c r="EO48" i="36"/>
  <c r="EC48" i="36"/>
  <c r="CM48" i="36"/>
  <c r="CJ48" i="36"/>
  <c r="CG48" i="36"/>
  <c r="CG47" i="36" s="1"/>
  <c r="CF48" i="36"/>
  <c r="CF47" i="36" s="1"/>
  <c r="CE48" i="36"/>
  <c r="CC48" i="36"/>
  <c r="BX48" i="36"/>
  <c r="BX47" i="36" s="1"/>
  <c r="BV48" i="36"/>
  <c r="BV47" i="36" s="1"/>
  <c r="BR48" i="36"/>
  <c r="BO48" i="36"/>
  <c r="BL48" i="36"/>
  <c r="BL47" i="36" s="1"/>
  <c r="BK48" i="36"/>
  <c r="BJ48" i="36"/>
  <c r="BJ47" i="36" s="1"/>
  <c r="BH48" i="36"/>
  <c r="BC48" i="36"/>
  <c r="BC47" i="36" s="1"/>
  <c r="AW48" i="36"/>
  <c r="AT48" i="36"/>
  <c r="AQ48" i="36"/>
  <c r="AQ47" i="36" s="1"/>
  <c r="AP48" i="36"/>
  <c r="AO48" i="36"/>
  <c r="AL48" i="36" s="1"/>
  <c r="AM48" i="36"/>
  <c r="AH48" i="36"/>
  <c r="AH47" i="36" s="1"/>
  <c r="AB48" i="36"/>
  <c r="Y48" i="36"/>
  <c r="V48" i="36"/>
  <c r="V47" i="36" s="1"/>
  <c r="U48" i="36"/>
  <c r="T48" i="36"/>
  <c r="S48" i="36"/>
  <c r="R48" i="36"/>
  <c r="M48" i="36"/>
  <c r="J48" i="36"/>
  <c r="I48" i="36"/>
  <c r="H48" i="36" s="1"/>
  <c r="A48" i="36"/>
  <c r="EO47" i="36"/>
  <c r="EC47" i="36"/>
  <c r="CR47" i="36"/>
  <c r="CO47" i="36"/>
  <c r="CN47" i="36"/>
  <c r="CM47" i="36"/>
  <c r="CL47" i="36"/>
  <c r="CK47" i="36"/>
  <c r="CJ47" i="36"/>
  <c r="CI47" i="36"/>
  <c r="CH47" i="36"/>
  <c r="BZ47" i="36"/>
  <c r="BY47" i="36"/>
  <c r="BW47" i="36"/>
  <c r="BT47" i="36"/>
  <c r="BS47" i="36"/>
  <c r="BR47" i="36"/>
  <c r="BQ47" i="36"/>
  <c r="BP47" i="36"/>
  <c r="BO47" i="36"/>
  <c r="BN47" i="36"/>
  <c r="BM47" i="36"/>
  <c r="BK47" i="36"/>
  <c r="BH47" i="36"/>
  <c r="BE47" i="36"/>
  <c r="BD47" i="36"/>
  <c r="BB47" i="36"/>
  <c r="AY47" i="36"/>
  <c r="AX47" i="36"/>
  <c r="AW47" i="36"/>
  <c r="AV47" i="36"/>
  <c r="AU47" i="36"/>
  <c r="AT47" i="36"/>
  <c r="AS47" i="36"/>
  <c r="AR47" i="36"/>
  <c r="AP47" i="36"/>
  <c r="AO47" i="36"/>
  <c r="AJ47" i="36"/>
  <c r="AI47" i="36"/>
  <c r="AG47" i="36"/>
  <c r="AD47" i="36"/>
  <c r="AC47" i="36"/>
  <c r="AA47" i="36"/>
  <c r="Z47" i="36"/>
  <c r="Y47" i="36"/>
  <c r="X47" i="36"/>
  <c r="W47" i="36"/>
  <c r="U47" i="36"/>
  <c r="S47" i="36"/>
  <c r="O47" i="36"/>
  <c r="N47" i="36"/>
  <c r="M47" i="36"/>
  <c r="L47" i="36"/>
  <c r="J47" i="36"/>
  <c r="EG46" i="36"/>
  <c r="DI46" i="36"/>
  <c r="DD46" i="36"/>
  <c r="DC46" i="36"/>
  <c r="CX46" i="36"/>
  <c r="CQ46" i="36"/>
  <c r="CM46" i="36"/>
  <c r="CJ46" i="36"/>
  <c r="CJ44" i="36" s="1"/>
  <c r="CG46" i="36"/>
  <c r="CF46" i="36"/>
  <c r="CE46" i="36"/>
  <c r="CC46" i="36"/>
  <c r="BX46" i="36"/>
  <c r="BV46" i="36"/>
  <c r="BU46" i="36"/>
  <c r="BR46" i="36"/>
  <c r="K46" i="36" s="1"/>
  <c r="BO46" i="36"/>
  <c r="BO44" i="36" s="1"/>
  <c r="BL46" i="36"/>
  <c r="BK46" i="36"/>
  <c r="BK44" i="36" s="1"/>
  <c r="BJ46" i="36"/>
  <c r="BH46" i="36"/>
  <c r="BG46" i="36"/>
  <c r="BG44" i="36" s="1"/>
  <c r="BC46" i="36"/>
  <c r="AW46" i="36"/>
  <c r="AT46" i="36"/>
  <c r="AQ46" i="36"/>
  <c r="AP46" i="36"/>
  <c r="AO46" i="36"/>
  <c r="AL46" i="36" s="1"/>
  <c r="AZ46" i="36" s="1"/>
  <c r="AN46" i="36"/>
  <c r="AM46" i="36"/>
  <c r="BA46" i="36" s="1"/>
  <c r="AK46" i="36"/>
  <c r="AH46" i="36"/>
  <c r="AB46" i="36"/>
  <c r="Y46" i="36"/>
  <c r="V46" i="36"/>
  <c r="U46" i="36"/>
  <c r="T46" i="36"/>
  <c r="S46" i="36"/>
  <c r="R46" i="36"/>
  <c r="AF46" i="36" s="1"/>
  <c r="Q46" i="36"/>
  <c r="AE46" i="36" s="1"/>
  <c r="CW46" i="36" s="1"/>
  <c r="P46" i="36"/>
  <c r="M46" i="36"/>
  <c r="A46" i="36"/>
  <c r="EO45" i="36"/>
  <c r="EC45" i="36"/>
  <c r="CM45" i="36"/>
  <c r="CJ45" i="36"/>
  <c r="CG45" i="36"/>
  <c r="CG44" i="36" s="1"/>
  <c r="CF45" i="36"/>
  <c r="CC45" i="36" s="1"/>
  <c r="CQ45" i="36" s="1"/>
  <c r="CQ44" i="36" s="1"/>
  <c r="CE45" i="36"/>
  <c r="CB45" i="36" s="1"/>
  <c r="CD45" i="36"/>
  <c r="CA45" i="36"/>
  <c r="BX45" i="36"/>
  <c r="BX44" i="36" s="1"/>
  <c r="BU45" i="36"/>
  <c r="BR45" i="36"/>
  <c r="BO45" i="36"/>
  <c r="BL45" i="36"/>
  <c r="BK45" i="36"/>
  <c r="BJ45" i="36"/>
  <c r="BI45" i="36"/>
  <c r="BH45" i="36"/>
  <c r="BG45" i="36"/>
  <c r="BC45" i="36"/>
  <c r="BC44" i="36" s="1"/>
  <c r="AW45" i="36"/>
  <c r="AW44" i="36" s="1"/>
  <c r="AT45" i="36"/>
  <c r="AT44" i="36" s="1"/>
  <c r="AQ45" i="36"/>
  <c r="AP45" i="36"/>
  <c r="AO45" i="36"/>
  <c r="AH45" i="36"/>
  <c r="AH44" i="36" s="1"/>
  <c r="AB45" i="36"/>
  <c r="Y45" i="36"/>
  <c r="V45" i="36"/>
  <c r="U45" i="36"/>
  <c r="U44" i="36" s="1"/>
  <c r="T45" i="36"/>
  <c r="S45" i="36"/>
  <c r="S44" i="36" s="1"/>
  <c r="R45" i="36"/>
  <c r="AF45" i="36" s="1"/>
  <c r="M45" i="36"/>
  <c r="A45" i="36"/>
  <c r="EO44" i="36"/>
  <c r="EC44" i="36"/>
  <c r="CR44" i="36"/>
  <c r="CO44" i="36"/>
  <c r="CN44" i="36"/>
  <c r="CM44" i="36"/>
  <c r="CL44" i="36"/>
  <c r="CK44" i="36"/>
  <c r="CI44" i="36"/>
  <c r="CH44" i="36"/>
  <c r="CF44" i="36"/>
  <c r="BZ44" i="36"/>
  <c r="BY44" i="36"/>
  <c r="BW44" i="36"/>
  <c r="BT44" i="36"/>
  <c r="BS44" i="36"/>
  <c r="BQ44" i="36"/>
  <c r="BP44" i="36"/>
  <c r="BN44" i="36"/>
  <c r="BM44" i="36"/>
  <c r="BJ44" i="36"/>
  <c r="BE44" i="36"/>
  <c r="BD44" i="36"/>
  <c r="BB44" i="36"/>
  <c r="AY44" i="36"/>
  <c r="AX44" i="36"/>
  <c r="AV44" i="36"/>
  <c r="AU44" i="36"/>
  <c r="AS44" i="36"/>
  <c r="AR44" i="36"/>
  <c r="AO44" i="36"/>
  <c r="AJ44" i="36"/>
  <c r="AI44" i="36"/>
  <c r="AG44" i="36"/>
  <c r="AD44" i="36"/>
  <c r="AC44" i="36"/>
  <c r="AB44" i="36"/>
  <c r="AA44" i="36"/>
  <c r="Z44" i="36"/>
  <c r="Y44" i="36"/>
  <c r="X44" i="36"/>
  <c r="W44" i="36"/>
  <c r="V44" i="36"/>
  <c r="O44" i="36"/>
  <c r="N44" i="36"/>
  <c r="L44" i="36"/>
  <c r="EO43" i="36"/>
  <c r="EC43" i="36"/>
  <c r="DF43" i="36"/>
  <c r="DC43" i="36"/>
  <c r="CM43" i="36"/>
  <c r="CJ43" i="36"/>
  <c r="CG43" i="36"/>
  <c r="CF43" i="36"/>
  <c r="CC43" i="36" s="1"/>
  <c r="CE43" i="36"/>
  <c r="CD43" i="36"/>
  <c r="CB43" i="36"/>
  <c r="CA43" i="36"/>
  <c r="BX43" i="36"/>
  <c r="BV43" i="36"/>
  <c r="BR43" i="36"/>
  <c r="BO43" i="36"/>
  <c r="BO41" i="36" s="1"/>
  <c r="BL43" i="36"/>
  <c r="BK43" i="36"/>
  <c r="BH43" i="36" s="1"/>
  <c r="BJ43" i="36"/>
  <c r="BJ41" i="36" s="1"/>
  <c r="BI43" i="36"/>
  <c r="BI41" i="36" s="1"/>
  <c r="BG43" i="36"/>
  <c r="BF43" i="36"/>
  <c r="BC43" i="36"/>
  <c r="BC41" i="36" s="1"/>
  <c r="BA43" i="36"/>
  <c r="AZ43" i="36"/>
  <c r="AW43" i="36"/>
  <c r="AT43" i="36"/>
  <c r="AQ43" i="36"/>
  <c r="AQ41" i="36" s="1"/>
  <c r="AP43" i="36"/>
  <c r="AO43" i="36"/>
  <c r="AM43" i="36"/>
  <c r="AL43" i="36"/>
  <c r="AH43" i="36"/>
  <c r="AF43" i="36"/>
  <c r="DD43" i="36" s="1"/>
  <c r="AE43" i="36"/>
  <c r="AB43" i="36"/>
  <c r="K43" i="36" s="1"/>
  <c r="Y43" i="36"/>
  <c r="V43" i="36"/>
  <c r="I43" i="36" s="1"/>
  <c r="U43" i="36"/>
  <c r="R43" i="36" s="1"/>
  <c r="T43" i="36"/>
  <c r="Q43" i="36" s="1"/>
  <c r="P43" i="36"/>
  <c r="M43" i="36"/>
  <c r="F43" i="36"/>
  <c r="A43" i="36"/>
  <c r="EO42" i="36"/>
  <c r="EC42" i="36"/>
  <c r="CV42" i="36"/>
  <c r="CU42" i="36"/>
  <c r="CM42" i="36"/>
  <c r="CJ42" i="36"/>
  <c r="J42" i="36" s="1"/>
  <c r="CG42" i="36"/>
  <c r="CG41" i="36" s="1"/>
  <c r="CF42" i="36"/>
  <c r="CE42" i="36"/>
  <c r="CD42" i="36"/>
  <c r="CD41" i="36" s="1"/>
  <c r="CC42" i="36"/>
  <c r="BX42" i="36"/>
  <c r="BR42" i="36"/>
  <c r="BO42" i="36"/>
  <c r="BL42" i="36"/>
  <c r="BK42" i="36"/>
  <c r="BJ42" i="36"/>
  <c r="BI42" i="36"/>
  <c r="BH42" i="36"/>
  <c r="BG42" i="36"/>
  <c r="BF42" i="36" s="1"/>
  <c r="BC42" i="36"/>
  <c r="AZ42" i="36"/>
  <c r="DF42" i="36" s="1"/>
  <c r="AW42" i="36"/>
  <c r="AW41" i="36" s="1"/>
  <c r="AT42" i="36"/>
  <c r="AQ42" i="36"/>
  <c r="AP42" i="36"/>
  <c r="AO42" i="36"/>
  <c r="AN42" i="36"/>
  <c r="AL42" i="36"/>
  <c r="AH42" i="36"/>
  <c r="AB42" i="36"/>
  <c r="Y42" i="36"/>
  <c r="V42" i="36"/>
  <c r="U42" i="36"/>
  <c r="T42" i="36"/>
  <c r="S42" i="36"/>
  <c r="Q42" i="36"/>
  <c r="AE42" i="36" s="1"/>
  <c r="CX42" i="36" s="1"/>
  <c r="M42" i="36"/>
  <c r="F42" i="36"/>
  <c r="A42" i="36"/>
  <c r="EO41" i="36"/>
  <c r="EC41" i="36"/>
  <c r="CR41" i="36"/>
  <c r="CO41" i="36"/>
  <c r="CN41" i="36"/>
  <c r="CN29" i="36" s="1"/>
  <c r="CM41" i="36"/>
  <c r="CL41" i="36"/>
  <c r="CL29" i="36" s="1"/>
  <c r="CK41" i="36"/>
  <c r="CJ41" i="36"/>
  <c r="CI41" i="36"/>
  <c r="CH41" i="36"/>
  <c r="BZ41" i="36"/>
  <c r="BY41" i="36"/>
  <c r="BX41" i="36"/>
  <c r="BW41" i="36"/>
  <c r="BT41" i="36"/>
  <c r="BS41" i="36"/>
  <c r="BR41" i="36"/>
  <c r="BQ41" i="36"/>
  <c r="BP41" i="36"/>
  <c r="BN41" i="36"/>
  <c r="BM41" i="36"/>
  <c r="BL41" i="36"/>
  <c r="BK41" i="36"/>
  <c r="BE41" i="36"/>
  <c r="BD41" i="36"/>
  <c r="BB41" i="36"/>
  <c r="BB29" i="36" s="1"/>
  <c r="AY41" i="36"/>
  <c r="AX41" i="36"/>
  <c r="AV41" i="36"/>
  <c r="AU41" i="36"/>
  <c r="AT41" i="36"/>
  <c r="AS41" i="36"/>
  <c r="AR41" i="36"/>
  <c r="AJ41" i="36"/>
  <c r="AI41" i="36"/>
  <c r="AI29" i="36" s="1"/>
  <c r="AH41" i="36"/>
  <c r="AG41" i="36"/>
  <c r="AE41" i="36"/>
  <c r="AD41" i="36"/>
  <c r="AC41" i="36"/>
  <c r="AA41" i="36"/>
  <c r="Z41" i="36"/>
  <c r="Y41" i="36"/>
  <c r="X41" i="36"/>
  <c r="W41" i="36"/>
  <c r="T41" i="36"/>
  <c r="Q41" i="36"/>
  <c r="O41" i="36"/>
  <c r="N41" i="36"/>
  <c r="M41" i="36"/>
  <c r="L41" i="36"/>
  <c r="EO40" i="36"/>
  <c r="EC40" i="36"/>
  <c r="CM40" i="36"/>
  <c r="CJ40" i="36"/>
  <c r="CG40" i="36"/>
  <c r="I40" i="36" s="1"/>
  <c r="CF40" i="36"/>
  <c r="CE40" i="36"/>
  <c r="CD40" i="36"/>
  <c r="CC40" i="36"/>
  <c r="CB40" i="36"/>
  <c r="BX40" i="36"/>
  <c r="BR40" i="36"/>
  <c r="BO40" i="36"/>
  <c r="BL40" i="36"/>
  <c r="BK40" i="36"/>
  <c r="BJ40" i="36"/>
  <c r="BI40" i="36" s="1"/>
  <c r="BI38" i="36" s="1"/>
  <c r="BH40" i="36"/>
  <c r="BV40" i="36" s="1"/>
  <c r="BG40" i="36"/>
  <c r="BG38" i="36" s="1"/>
  <c r="BF40" i="36"/>
  <c r="BC40" i="36"/>
  <c r="BC38" i="36" s="1"/>
  <c r="AW40" i="36"/>
  <c r="AT40" i="36"/>
  <c r="J40" i="36" s="1"/>
  <c r="AQ40" i="36"/>
  <c r="AP40" i="36"/>
  <c r="AO40" i="36"/>
  <c r="AL40" i="36"/>
  <c r="AH40" i="36"/>
  <c r="AE40" i="36"/>
  <c r="AB40" i="36"/>
  <c r="K40" i="36" s="1"/>
  <c r="Y40" i="36"/>
  <c r="V40" i="36"/>
  <c r="U40" i="36"/>
  <c r="R40" i="36" s="1"/>
  <c r="T40" i="36"/>
  <c r="S40" i="36"/>
  <c r="Q40" i="36"/>
  <c r="M40" i="36"/>
  <c r="EO39" i="36"/>
  <c r="EC39" i="36"/>
  <c r="DV39" i="36"/>
  <c r="DT39" i="36"/>
  <c r="CM39" i="36"/>
  <c r="CJ39" i="36"/>
  <c r="CG39" i="36"/>
  <c r="CF39" i="36"/>
  <c r="CF38" i="36" s="1"/>
  <c r="CE39" i="36"/>
  <c r="CC39" i="36"/>
  <c r="BX39" i="36"/>
  <c r="BV39" i="36"/>
  <c r="BV38" i="36" s="1"/>
  <c r="BU39" i="36"/>
  <c r="DR39" i="36" s="1"/>
  <c r="BR39" i="36"/>
  <c r="BO39" i="36"/>
  <c r="BL39" i="36"/>
  <c r="BK39" i="36"/>
  <c r="BK38" i="36" s="1"/>
  <c r="BJ39" i="36"/>
  <c r="BI39" i="36"/>
  <c r="BH39" i="36"/>
  <c r="BH38" i="36" s="1"/>
  <c r="BG39" i="36"/>
  <c r="BF39" i="36"/>
  <c r="BF38" i="36" s="1"/>
  <c r="BC39" i="36"/>
  <c r="AZ39" i="36"/>
  <c r="AW39" i="36"/>
  <c r="AT39" i="36"/>
  <c r="AQ39" i="36"/>
  <c r="AP39" i="36"/>
  <c r="AM39" i="36" s="1"/>
  <c r="AO39" i="36"/>
  <c r="AN39" i="36"/>
  <c r="AL39" i="36"/>
  <c r="AK39" i="36"/>
  <c r="AH39" i="36"/>
  <c r="AB39" i="36"/>
  <c r="Y39" i="36"/>
  <c r="Y38" i="36" s="1"/>
  <c r="V39" i="36"/>
  <c r="U39" i="36"/>
  <c r="T39" i="36"/>
  <c r="M39" i="36"/>
  <c r="EO38" i="36"/>
  <c r="EC38" i="36"/>
  <c r="CR38" i="36"/>
  <c r="CR29" i="36" s="1"/>
  <c r="CO38" i="36"/>
  <c r="CN38" i="36"/>
  <c r="CM38" i="36"/>
  <c r="CL38" i="36"/>
  <c r="CK38" i="36"/>
  <c r="CJ38" i="36"/>
  <c r="CI38" i="36"/>
  <c r="CH38" i="36"/>
  <c r="CG38" i="36"/>
  <c r="BZ38" i="36"/>
  <c r="BY38" i="36"/>
  <c r="BW38" i="36"/>
  <c r="BT38" i="36"/>
  <c r="BS38" i="36"/>
  <c r="BR38" i="36"/>
  <c r="BQ38" i="36"/>
  <c r="BP38" i="36"/>
  <c r="BP29" i="36" s="1"/>
  <c r="BO38" i="36"/>
  <c r="BN38" i="36"/>
  <c r="BM38" i="36"/>
  <c r="BL38" i="36"/>
  <c r="BE38" i="36"/>
  <c r="BD38" i="36"/>
  <c r="BB38" i="36"/>
  <c r="AY38" i="36"/>
  <c r="AX38" i="36"/>
  <c r="AV38" i="36"/>
  <c r="AU38" i="36"/>
  <c r="AS38" i="36"/>
  <c r="AR38" i="36"/>
  <c r="AQ38" i="36"/>
  <c r="AP38" i="36"/>
  <c r="AO38" i="36"/>
  <c r="AL38" i="36"/>
  <c r="AJ38" i="36"/>
  <c r="AI38" i="36"/>
  <c r="AG38" i="36"/>
  <c r="AD38" i="36"/>
  <c r="AC38" i="36"/>
  <c r="AA38" i="36"/>
  <c r="Z38" i="36"/>
  <c r="X38" i="36"/>
  <c r="W38" i="36"/>
  <c r="O38" i="36"/>
  <c r="N38" i="36"/>
  <c r="M38" i="36"/>
  <c r="L38" i="36"/>
  <c r="EO37" i="36"/>
  <c r="EC37" i="36"/>
  <c r="DR37" i="36"/>
  <c r="CM37" i="36"/>
  <c r="CJ37" i="36"/>
  <c r="CG37" i="36"/>
  <c r="CF37" i="36"/>
  <c r="CE37" i="36"/>
  <c r="CB37" i="36"/>
  <c r="BX37" i="36"/>
  <c r="F37" i="36" s="1"/>
  <c r="BV37" i="36"/>
  <c r="BU37" i="36"/>
  <c r="DT37" i="36" s="1"/>
  <c r="BR37" i="36"/>
  <c r="BO37" i="36"/>
  <c r="BL37" i="36"/>
  <c r="BK37" i="36"/>
  <c r="BH37" i="36" s="1"/>
  <c r="BJ37" i="36"/>
  <c r="BI37" i="36"/>
  <c r="BG37" i="36"/>
  <c r="BF37" i="36"/>
  <c r="BC37" i="36"/>
  <c r="BA37" i="36"/>
  <c r="DP37" i="36" s="1"/>
  <c r="AW37" i="36"/>
  <c r="AT37" i="36"/>
  <c r="AT33" i="36" s="1"/>
  <c r="AQ37" i="36"/>
  <c r="AP37" i="36"/>
  <c r="AO37" i="36"/>
  <c r="AM37" i="36"/>
  <c r="AH37" i="36"/>
  <c r="AB37" i="36"/>
  <c r="Y37" i="36"/>
  <c r="V37" i="36"/>
  <c r="U37" i="36"/>
  <c r="R37" i="36" s="1"/>
  <c r="T37" i="36"/>
  <c r="S37" i="36" s="1"/>
  <c r="M37" i="36"/>
  <c r="EO36" i="36"/>
  <c r="EH36" i="36"/>
  <c r="EF36" i="36"/>
  <c r="EE36" i="36"/>
  <c r="EC36" i="36"/>
  <c r="CW36" i="36"/>
  <c r="CM36" i="36"/>
  <c r="CJ36" i="36"/>
  <c r="J36" i="36" s="1"/>
  <c r="CG36" i="36"/>
  <c r="CF36" i="36"/>
  <c r="CE36" i="36"/>
  <c r="CB36" i="36" s="1"/>
  <c r="CP36" i="36" s="1"/>
  <c r="ED36" i="36" s="1"/>
  <c r="CD36" i="36"/>
  <c r="CC36" i="36"/>
  <c r="CA36" i="36"/>
  <c r="BX36" i="36"/>
  <c r="BX33" i="36" s="1"/>
  <c r="BR36" i="36"/>
  <c r="BO36" i="36"/>
  <c r="BL36" i="36"/>
  <c r="BK36" i="36"/>
  <c r="BJ36" i="36"/>
  <c r="BI36" i="36" s="1"/>
  <c r="BH36" i="36"/>
  <c r="BV36" i="36" s="1"/>
  <c r="BC36" i="36"/>
  <c r="AZ36" i="36"/>
  <c r="AW36" i="36"/>
  <c r="AT36" i="36"/>
  <c r="AQ36" i="36"/>
  <c r="AP36" i="36"/>
  <c r="AO36" i="36"/>
  <c r="AL36" i="36" s="1"/>
  <c r="DG36" i="36" s="1"/>
  <c r="AN36" i="36"/>
  <c r="AM36" i="36"/>
  <c r="AH36" i="36"/>
  <c r="AE36" i="36"/>
  <c r="CX36" i="36" s="1"/>
  <c r="AB36" i="36"/>
  <c r="Y36" i="36"/>
  <c r="V36" i="36"/>
  <c r="U36" i="36"/>
  <c r="R36" i="36" s="1"/>
  <c r="AF36" i="36" s="1"/>
  <c r="DA36" i="36" s="1"/>
  <c r="T36" i="36"/>
  <c r="S36" i="36"/>
  <c r="Q36" i="36"/>
  <c r="CU36" i="36" s="1"/>
  <c r="P36" i="36"/>
  <c r="M36" i="36"/>
  <c r="K36" i="36"/>
  <c r="EO35" i="36"/>
  <c r="EC35" i="36"/>
  <c r="CV35" i="36"/>
  <c r="CU35" i="36"/>
  <c r="CM35" i="36"/>
  <c r="CJ35" i="36"/>
  <c r="CG35" i="36"/>
  <c r="CF35" i="36"/>
  <c r="CF33" i="36" s="1"/>
  <c r="CE35" i="36"/>
  <c r="CC35" i="36"/>
  <c r="EG35" i="36" s="1"/>
  <c r="BX35" i="36"/>
  <c r="BV35" i="36"/>
  <c r="BU35" i="36"/>
  <c r="DR35" i="36" s="1"/>
  <c r="BR35" i="36"/>
  <c r="BO35" i="36"/>
  <c r="BO33" i="36" s="1"/>
  <c r="BL35" i="36"/>
  <c r="I35" i="36" s="1"/>
  <c r="BK35" i="36"/>
  <c r="BJ35" i="36"/>
  <c r="BH35" i="36"/>
  <c r="BG35" i="36"/>
  <c r="BC35" i="36"/>
  <c r="AW35" i="36"/>
  <c r="AT35" i="36"/>
  <c r="AQ35" i="36"/>
  <c r="AP35" i="36"/>
  <c r="AP33" i="36" s="1"/>
  <c r="AO35" i="36"/>
  <c r="AL35" i="36" s="1"/>
  <c r="AN35" i="36"/>
  <c r="AM35" i="36"/>
  <c r="AK35" i="36"/>
  <c r="AH35" i="36"/>
  <c r="AH33" i="36" s="1"/>
  <c r="AB35" i="36"/>
  <c r="Y35" i="36"/>
  <c r="V35" i="36"/>
  <c r="U35" i="36"/>
  <c r="S35" i="36" s="1"/>
  <c r="T35" i="36"/>
  <c r="Q35" i="36"/>
  <c r="AE35" i="36" s="1"/>
  <c r="M35" i="36"/>
  <c r="F35" i="36" s="1"/>
  <c r="EO34" i="36"/>
  <c r="EC34" i="36"/>
  <c r="DU34" i="36"/>
  <c r="DS34" i="36"/>
  <c r="DP34" i="36"/>
  <c r="DO34" i="36"/>
  <c r="DN34" i="36"/>
  <c r="DM34" i="36"/>
  <c r="DL34" i="36"/>
  <c r="DQ34" i="36" s="1"/>
  <c r="CP34" i="36"/>
  <c r="CM34" i="36"/>
  <c r="CM33" i="36" s="1"/>
  <c r="CJ34" i="36"/>
  <c r="CG34" i="36"/>
  <c r="CF34" i="36"/>
  <c r="CE34" i="36"/>
  <c r="CE33" i="36" s="1"/>
  <c r="CD34" i="36"/>
  <c r="CC34" i="36"/>
  <c r="CQ34" i="36" s="1"/>
  <c r="CB34" i="36"/>
  <c r="CA34" i="36" s="1"/>
  <c r="BX34" i="36"/>
  <c r="BR34" i="36"/>
  <c r="BR33" i="36" s="1"/>
  <c r="BO34" i="36"/>
  <c r="BL34" i="36"/>
  <c r="BK34" i="36"/>
  <c r="BJ34" i="36"/>
  <c r="BG34" i="36"/>
  <c r="BU34" i="36" s="1"/>
  <c r="DV34" i="36" s="1"/>
  <c r="BC34" i="36"/>
  <c r="BA34" i="36"/>
  <c r="AW34" i="36"/>
  <c r="AW33" i="36" s="1"/>
  <c r="AT34" i="36"/>
  <c r="AQ34" i="36"/>
  <c r="AP34" i="36"/>
  <c r="AO34" i="36"/>
  <c r="AL34" i="36" s="1"/>
  <c r="AN34" i="36"/>
  <c r="AM34" i="36"/>
  <c r="AH34" i="36"/>
  <c r="AB34" i="36"/>
  <c r="Y34" i="36"/>
  <c r="V34" i="36"/>
  <c r="U34" i="36"/>
  <c r="T34" i="36"/>
  <c r="S34" i="36" s="1"/>
  <c r="R34" i="36"/>
  <c r="Q34" i="36"/>
  <c r="P34" i="36" s="1"/>
  <c r="M34" i="36"/>
  <c r="M33" i="36" s="1"/>
  <c r="F34" i="36"/>
  <c r="EO33" i="36"/>
  <c r="EC33" i="36"/>
  <c r="CR33" i="36"/>
  <c r="CO33" i="36"/>
  <c r="CN33" i="36"/>
  <c r="CL33" i="36"/>
  <c r="CK33" i="36"/>
  <c r="CI33" i="36"/>
  <c r="CH33" i="36"/>
  <c r="BZ33" i="36"/>
  <c r="BY33" i="36"/>
  <c r="BW33" i="36"/>
  <c r="BT33" i="36"/>
  <c r="BS33" i="36"/>
  <c r="BQ33" i="36"/>
  <c r="BP33" i="36"/>
  <c r="BN33" i="36"/>
  <c r="BM33" i="36"/>
  <c r="BJ33" i="36"/>
  <c r="BE33" i="36"/>
  <c r="BE29" i="36" s="1"/>
  <c r="BD33" i="36"/>
  <c r="BC33" i="36"/>
  <c r="BB33" i="36"/>
  <c r="AY33" i="36"/>
  <c r="AX33" i="36"/>
  <c r="AV33" i="36"/>
  <c r="AU33" i="36"/>
  <c r="AS33" i="36"/>
  <c r="AR33" i="36"/>
  <c r="AQ33" i="36"/>
  <c r="AO33" i="36"/>
  <c r="AJ33" i="36"/>
  <c r="AI33" i="36"/>
  <c r="AG33" i="36"/>
  <c r="AD33" i="36"/>
  <c r="AC33" i="36"/>
  <c r="AB33" i="36"/>
  <c r="AA33" i="36"/>
  <c r="Z33" i="36"/>
  <c r="Z29" i="36" s="1"/>
  <c r="X33" i="36"/>
  <c r="W33" i="36"/>
  <c r="V33" i="36"/>
  <c r="U33" i="36"/>
  <c r="O33" i="36"/>
  <c r="N33" i="36"/>
  <c r="L33" i="36"/>
  <c r="EO32" i="36"/>
  <c r="EC32" i="36"/>
  <c r="DN32" i="36"/>
  <c r="DM32" i="36"/>
  <c r="CP32" i="36"/>
  <c r="CM32" i="36"/>
  <c r="CJ32" i="36"/>
  <c r="J32" i="36" s="1"/>
  <c r="CG32" i="36"/>
  <c r="CF32" i="36"/>
  <c r="CE32" i="36"/>
  <c r="CB32" i="36"/>
  <c r="BX32" i="36"/>
  <c r="BR32" i="36"/>
  <c r="BO32" i="36"/>
  <c r="BL32" i="36"/>
  <c r="I32" i="36" s="1"/>
  <c r="BK32" i="36"/>
  <c r="BH32" i="36" s="1"/>
  <c r="BV32" i="36" s="1"/>
  <c r="BJ32" i="36"/>
  <c r="BI32" i="36"/>
  <c r="BG32" i="36"/>
  <c r="BC32" i="36"/>
  <c r="AW32" i="36"/>
  <c r="AT32" i="36"/>
  <c r="AT30" i="36" s="1"/>
  <c r="AQ32" i="36"/>
  <c r="AP32" i="36"/>
  <c r="AP30" i="36" s="1"/>
  <c r="AO32" i="36"/>
  <c r="AO30" i="36" s="1"/>
  <c r="AN32" i="36"/>
  <c r="AM32" i="36"/>
  <c r="BA32" i="36" s="1"/>
  <c r="AL32" i="36"/>
  <c r="AH32" i="36"/>
  <c r="AB32" i="36"/>
  <c r="Y32" i="36"/>
  <c r="V32" i="36"/>
  <c r="V30" i="36" s="1"/>
  <c r="U32" i="36"/>
  <c r="T32" i="36"/>
  <c r="S32" i="36" s="1"/>
  <c r="S32" i="33" s="1"/>
  <c r="M32" i="36"/>
  <c r="EO31" i="36"/>
  <c r="EC31" i="36"/>
  <c r="DD31" i="36"/>
  <c r="DB31" i="36"/>
  <c r="DA31" i="36"/>
  <c r="CZ31" i="36"/>
  <c r="CQ31" i="36"/>
  <c r="CM31" i="36"/>
  <c r="CJ31" i="36"/>
  <c r="CG31" i="36"/>
  <c r="CF31" i="36"/>
  <c r="CE31" i="36"/>
  <c r="CD31" i="36" s="1"/>
  <c r="CC31" i="36"/>
  <c r="EG31" i="36" s="1"/>
  <c r="BX31" i="36"/>
  <c r="BX30" i="36" s="1"/>
  <c r="BR31" i="36"/>
  <c r="BO31" i="36"/>
  <c r="BL31" i="36"/>
  <c r="BK31" i="36"/>
  <c r="BJ31" i="36"/>
  <c r="BI31" i="36" s="1"/>
  <c r="BI30" i="36" s="1"/>
  <c r="BH31" i="36"/>
  <c r="BC31" i="36"/>
  <c r="AW31" i="36"/>
  <c r="AW30" i="36" s="1"/>
  <c r="AT31" i="36"/>
  <c r="AQ31" i="36"/>
  <c r="AP31" i="36"/>
  <c r="AO31" i="36"/>
  <c r="AN31" i="36"/>
  <c r="AN30" i="36" s="1"/>
  <c r="AM31" i="36"/>
  <c r="AL31" i="36"/>
  <c r="AH31" i="36"/>
  <c r="AF31" i="36"/>
  <c r="DC31" i="36" s="1"/>
  <c r="AB31" i="36"/>
  <c r="Y31" i="36"/>
  <c r="V31" i="36"/>
  <c r="U31" i="36"/>
  <c r="T31" i="36"/>
  <c r="R31" i="36"/>
  <c r="Q31" i="36"/>
  <c r="AE31" i="36" s="1"/>
  <c r="CV31" i="36" s="1"/>
  <c r="P31" i="36"/>
  <c r="M31" i="36"/>
  <c r="F31" i="36" s="1"/>
  <c r="K31" i="36"/>
  <c r="J31" i="36"/>
  <c r="J30" i="36" s="1"/>
  <c r="I31" i="36"/>
  <c r="EO30" i="36"/>
  <c r="EC30" i="36"/>
  <c r="CR30" i="36"/>
  <c r="CO30" i="36"/>
  <c r="CN30" i="36"/>
  <c r="CL30" i="36"/>
  <c r="CK30" i="36"/>
  <c r="CI30" i="36"/>
  <c r="CI29" i="36" s="1"/>
  <c r="CH30" i="36"/>
  <c r="CG30" i="36"/>
  <c r="CF30" i="36"/>
  <c r="CE30" i="36"/>
  <c r="BZ30" i="36"/>
  <c r="BZ29" i="36" s="1"/>
  <c r="BY30" i="36"/>
  <c r="BW30" i="36"/>
  <c r="BW29" i="36" s="1"/>
  <c r="BT30" i="36"/>
  <c r="BT29" i="36" s="1"/>
  <c r="BS30" i="36"/>
  <c r="BR30" i="36"/>
  <c r="BQ30" i="36"/>
  <c r="BQ29" i="36" s="1"/>
  <c r="BP30" i="36"/>
  <c r="BO30" i="36"/>
  <c r="BN30" i="36"/>
  <c r="BN29" i="36" s="1"/>
  <c r="BM30" i="36"/>
  <c r="BL30" i="36"/>
  <c r="BE30" i="36"/>
  <c r="BD30" i="36"/>
  <c r="BC30" i="36"/>
  <c r="BB30" i="36"/>
  <c r="AY30" i="36"/>
  <c r="AX30" i="36"/>
  <c r="AV30" i="36"/>
  <c r="AU30" i="36"/>
  <c r="AS30" i="36"/>
  <c r="AR30" i="36"/>
  <c r="AQ30" i="36"/>
  <c r="AJ30" i="36"/>
  <c r="AI30" i="36"/>
  <c r="AG30" i="36"/>
  <c r="AG29" i="36" s="1"/>
  <c r="AD30" i="36"/>
  <c r="AC30" i="36"/>
  <c r="AC29" i="36" s="1"/>
  <c r="AA30" i="36"/>
  <c r="Z30" i="36"/>
  <c r="Y30" i="36"/>
  <c r="X30" i="36"/>
  <c r="X30" i="33" s="1"/>
  <c r="W30" i="36"/>
  <c r="W30" i="33" s="1"/>
  <c r="O30" i="36"/>
  <c r="N30" i="36"/>
  <c r="L30" i="36"/>
  <c r="EO29" i="36"/>
  <c r="EC29" i="36"/>
  <c r="CO29" i="36"/>
  <c r="CH29" i="36"/>
  <c r="BM29" i="36"/>
  <c r="AY29" i="36"/>
  <c r="AV29" i="36"/>
  <c r="AA29" i="36"/>
  <c r="EO28" i="36"/>
  <c r="EC28" i="36"/>
  <c r="DV28" i="36"/>
  <c r="DU28" i="36"/>
  <c r="CM28" i="36"/>
  <c r="CM27" i="36" s="1"/>
  <c r="CJ28" i="36"/>
  <c r="CG28" i="36"/>
  <c r="CF28" i="36"/>
  <c r="CE28" i="36"/>
  <c r="BX28" i="36"/>
  <c r="BX27" i="36" s="1"/>
  <c r="BU28" i="36"/>
  <c r="DT28" i="36" s="1"/>
  <c r="BR28" i="36"/>
  <c r="BR27" i="36" s="1"/>
  <c r="BO28" i="36"/>
  <c r="BO27" i="36" s="1"/>
  <c r="BL28" i="36"/>
  <c r="BL27" i="36" s="1"/>
  <c r="BK28" i="36"/>
  <c r="BK27" i="36" s="1"/>
  <c r="BJ28" i="36"/>
  <c r="BG28" i="36"/>
  <c r="BC28" i="36"/>
  <c r="AW28" i="36"/>
  <c r="AT28" i="36"/>
  <c r="AQ28" i="36"/>
  <c r="AP28" i="36"/>
  <c r="AM28" i="36" s="1"/>
  <c r="BA28" i="36" s="1"/>
  <c r="AO28" i="36"/>
  <c r="AN28" i="36"/>
  <c r="AN27" i="36" s="1"/>
  <c r="AL28" i="36"/>
  <c r="AK28" i="36"/>
  <c r="AH28" i="36"/>
  <c r="AB28" i="36"/>
  <c r="Y28" i="36"/>
  <c r="V28" i="36"/>
  <c r="V27" i="36" s="1"/>
  <c r="U28" i="36"/>
  <c r="S28" i="36" s="1"/>
  <c r="S27" i="36" s="1"/>
  <c r="T28" i="36"/>
  <c r="Q28" i="36"/>
  <c r="M28" i="36"/>
  <c r="K28" i="36"/>
  <c r="K27" i="36" s="1"/>
  <c r="I28" i="36"/>
  <c r="F28" i="36"/>
  <c r="F27" i="36" s="1"/>
  <c r="A28" i="36"/>
  <c r="EO27" i="36"/>
  <c r="EC27" i="36"/>
  <c r="CR27" i="36"/>
  <c r="CO27" i="36"/>
  <c r="CN27" i="36"/>
  <c r="CL27" i="36"/>
  <c r="CK27" i="36"/>
  <c r="CJ27" i="36"/>
  <c r="CI27" i="36"/>
  <c r="CH27" i="36"/>
  <c r="CG27" i="36"/>
  <c r="CE27" i="36"/>
  <c r="BZ27" i="36"/>
  <c r="BY27" i="36"/>
  <c r="BW27" i="36"/>
  <c r="BU27" i="36"/>
  <c r="BT27" i="36"/>
  <c r="BS27" i="36"/>
  <c r="BQ27" i="36"/>
  <c r="BP27" i="36"/>
  <c r="DU27" i="36" s="1"/>
  <c r="BN27" i="36"/>
  <c r="BM27" i="36"/>
  <c r="BJ27" i="36"/>
  <c r="BG27" i="36"/>
  <c r="BE27" i="36"/>
  <c r="BD27" i="36"/>
  <c r="BC27" i="36"/>
  <c r="BB27" i="36"/>
  <c r="BA27" i="36"/>
  <c r="DL27" i="36" s="1"/>
  <c r="AY27" i="36"/>
  <c r="DP27" i="36" s="1"/>
  <c r="AX27" i="36"/>
  <c r="AW27" i="36"/>
  <c r="AV27" i="36"/>
  <c r="AU27" i="36"/>
  <c r="AT27" i="36"/>
  <c r="AS27" i="36"/>
  <c r="AR27" i="36"/>
  <c r="AQ27" i="36"/>
  <c r="AP27" i="36"/>
  <c r="AO27" i="36"/>
  <c r="AM27" i="36"/>
  <c r="AK27" i="36"/>
  <c r="AJ27" i="36"/>
  <c r="AI27" i="36"/>
  <c r="AH27" i="36"/>
  <c r="AG27" i="36"/>
  <c r="AD27" i="36"/>
  <c r="AC27" i="36"/>
  <c r="AB27" i="36"/>
  <c r="AA27" i="36"/>
  <c r="Z27" i="36"/>
  <c r="Y27" i="36"/>
  <c r="X27" i="36"/>
  <c r="W27" i="36"/>
  <c r="W10" i="36" s="1"/>
  <c r="T27" i="36"/>
  <c r="O27" i="36"/>
  <c r="N27" i="36"/>
  <c r="M27" i="36"/>
  <c r="L27" i="36"/>
  <c r="EO26" i="36"/>
  <c r="EC26" i="36"/>
  <c r="DH26" i="36"/>
  <c r="DG26" i="36"/>
  <c r="DD26" i="36"/>
  <c r="DC26" i="36"/>
  <c r="DB26" i="36"/>
  <c r="CZ26" i="36"/>
  <c r="CP26" i="36"/>
  <c r="CM26" i="36"/>
  <c r="CJ26" i="36"/>
  <c r="CJ23" i="36" s="1"/>
  <c r="CG26" i="36"/>
  <c r="CF26" i="36"/>
  <c r="CC26" i="36" s="1"/>
  <c r="CC23" i="36" s="1"/>
  <c r="EG23" i="36" s="1"/>
  <c r="CE26" i="36"/>
  <c r="CD26" i="36" s="1"/>
  <c r="CD23" i="36" s="1"/>
  <c r="CB26" i="36"/>
  <c r="CA26" i="36" s="1"/>
  <c r="BX26" i="36"/>
  <c r="BR26" i="36"/>
  <c r="BO26" i="36"/>
  <c r="BL26" i="36"/>
  <c r="BK26" i="36"/>
  <c r="BJ26" i="36"/>
  <c r="BI26" i="36"/>
  <c r="BH26" i="36"/>
  <c r="BV26" i="36" s="1"/>
  <c r="BC26" i="36"/>
  <c r="AW26" i="36"/>
  <c r="AT26" i="36"/>
  <c r="AQ26" i="36"/>
  <c r="AP26" i="36"/>
  <c r="AO26" i="36"/>
  <c r="AN26" i="36"/>
  <c r="AM26" i="36"/>
  <c r="AL26" i="36"/>
  <c r="AZ26" i="36" s="1"/>
  <c r="AH26" i="36"/>
  <c r="AF26" i="36"/>
  <c r="DA26" i="36" s="1"/>
  <c r="AB26" i="36"/>
  <c r="Y26" i="36"/>
  <c r="V26" i="36"/>
  <c r="U26" i="36"/>
  <c r="R26" i="36" s="1"/>
  <c r="T26" i="36"/>
  <c r="S26" i="36"/>
  <c r="Q26" i="36"/>
  <c r="P26" i="36"/>
  <c r="M26" i="36"/>
  <c r="F26" i="36" s="1"/>
  <c r="K26" i="36"/>
  <c r="EO25" i="36"/>
  <c r="EG25" i="36"/>
  <c r="EE25" i="36"/>
  <c r="ED25" i="36"/>
  <c r="EC25" i="36"/>
  <c r="CU25" i="36"/>
  <c r="CQ25" i="36"/>
  <c r="CP25" i="36"/>
  <c r="EH25" i="36" s="1"/>
  <c r="CM25" i="36"/>
  <c r="CJ25" i="36"/>
  <c r="CG25" i="36"/>
  <c r="CF25" i="36"/>
  <c r="CE25" i="36"/>
  <c r="CD25" i="36"/>
  <c r="CC25" i="36"/>
  <c r="CB25" i="36"/>
  <c r="CA25" i="36"/>
  <c r="BX25" i="36"/>
  <c r="F25" i="36" s="1"/>
  <c r="BV25" i="36"/>
  <c r="BR25" i="36"/>
  <c r="BO25" i="36"/>
  <c r="BO23" i="36" s="1"/>
  <c r="BL25" i="36"/>
  <c r="BK25" i="36"/>
  <c r="BJ25" i="36"/>
  <c r="BH25" i="36"/>
  <c r="BC25" i="36"/>
  <c r="AW25" i="36"/>
  <c r="AT25" i="36"/>
  <c r="AQ25" i="36"/>
  <c r="AP25" i="36"/>
  <c r="AM25" i="36" s="1"/>
  <c r="AO25" i="36"/>
  <c r="AH25" i="36"/>
  <c r="AB25" i="36"/>
  <c r="Y25" i="36"/>
  <c r="V25" i="36"/>
  <c r="U25" i="36"/>
  <c r="T25" i="36"/>
  <c r="S25" i="36"/>
  <c r="R25" i="36"/>
  <c r="Q25" i="36"/>
  <c r="AE25" i="36" s="1"/>
  <c r="CT25" i="36" s="1"/>
  <c r="CY25" i="36" s="1"/>
  <c r="P25" i="36"/>
  <c r="M25" i="36"/>
  <c r="K25" i="36"/>
  <c r="A25" i="36"/>
  <c r="A26" i="36" s="1"/>
  <c r="EO24" i="36"/>
  <c r="EG24" i="36"/>
  <c r="EC24" i="36"/>
  <c r="DJ24" i="36"/>
  <c r="DI24" i="36"/>
  <c r="DG24" i="36"/>
  <c r="CV24" i="36"/>
  <c r="CU24" i="36"/>
  <c r="CT24" i="36"/>
  <c r="CY24" i="36" s="1"/>
  <c r="CM24" i="36"/>
  <c r="CJ24" i="36"/>
  <c r="CG24" i="36"/>
  <c r="CF24" i="36"/>
  <c r="CC24" i="36" s="1"/>
  <c r="CQ24" i="36" s="1"/>
  <c r="CE24" i="36"/>
  <c r="CD24" i="36" s="1"/>
  <c r="BX24" i="36"/>
  <c r="BX23" i="36" s="1"/>
  <c r="BU24" i="36"/>
  <c r="BR24" i="36"/>
  <c r="K24" i="36" s="1"/>
  <c r="BO24" i="36"/>
  <c r="BL24" i="36"/>
  <c r="BL23" i="36" s="1"/>
  <c r="BK24" i="36"/>
  <c r="BJ24" i="36"/>
  <c r="BI24" i="36" s="1"/>
  <c r="BG24" i="36"/>
  <c r="BC24" i="36"/>
  <c r="AZ24" i="36"/>
  <c r="DH24" i="36" s="1"/>
  <c r="AW24" i="36"/>
  <c r="AW23" i="36" s="1"/>
  <c r="AT24" i="36"/>
  <c r="AT23" i="36" s="1"/>
  <c r="AQ24" i="36"/>
  <c r="AP24" i="36"/>
  <c r="AO24" i="36"/>
  <c r="AN24" i="36"/>
  <c r="AM24" i="36"/>
  <c r="AL24" i="36"/>
  <c r="AK24" i="36" s="1"/>
  <c r="AH24" i="36"/>
  <c r="AH23" i="36" s="1"/>
  <c r="AB24" i="36"/>
  <c r="Y24" i="36"/>
  <c r="J24" i="36" s="1"/>
  <c r="V24" i="36"/>
  <c r="U24" i="36"/>
  <c r="U23" i="36" s="1"/>
  <c r="T24" i="36"/>
  <c r="Q24" i="36" s="1"/>
  <c r="AE24" i="36" s="1"/>
  <c r="S24" i="36"/>
  <c r="S23" i="36" s="1"/>
  <c r="R24" i="36"/>
  <c r="P24" i="36"/>
  <c r="M24" i="36"/>
  <c r="A24" i="36"/>
  <c r="EO23" i="36"/>
  <c r="EC23" i="36"/>
  <c r="CR23" i="36"/>
  <c r="CO23" i="36"/>
  <c r="CN23" i="36"/>
  <c r="CN10" i="36" s="1"/>
  <c r="CL23" i="36"/>
  <c r="CK23" i="36"/>
  <c r="CI23" i="36"/>
  <c r="CH23" i="36"/>
  <c r="CE23" i="36"/>
  <c r="BZ23" i="36"/>
  <c r="BY23" i="36"/>
  <c r="BY10" i="36" s="1"/>
  <c r="BW23" i="36"/>
  <c r="BT23" i="36"/>
  <c r="BS23" i="36"/>
  <c r="BR23" i="36"/>
  <c r="BQ23" i="36"/>
  <c r="BP23" i="36"/>
  <c r="BN23" i="36"/>
  <c r="BM23" i="36"/>
  <c r="BE23" i="36"/>
  <c r="BD23" i="36"/>
  <c r="BC23" i="36"/>
  <c r="BB23" i="36"/>
  <c r="AY23" i="36"/>
  <c r="AX23" i="36"/>
  <c r="AV23" i="36"/>
  <c r="AU23" i="36"/>
  <c r="AS23" i="36"/>
  <c r="AR23" i="36"/>
  <c r="AJ23" i="36"/>
  <c r="AI23" i="36"/>
  <c r="AG23" i="36"/>
  <c r="AD23" i="36"/>
  <c r="AC23" i="36"/>
  <c r="AB23" i="36"/>
  <c r="AA23" i="36"/>
  <c r="Z23" i="36"/>
  <c r="Y23" i="36"/>
  <c r="X23" i="36"/>
  <c r="W23" i="36"/>
  <c r="V23" i="36"/>
  <c r="O23" i="36"/>
  <c r="N23" i="36"/>
  <c r="L23" i="36"/>
  <c r="EO22" i="36"/>
  <c r="EC22" i="36"/>
  <c r="DD22" i="36"/>
  <c r="CP22" i="36"/>
  <c r="CM22" i="36"/>
  <c r="CJ22" i="36"/>
  <c r="J22" i="36" s="1"/>
  <c r="CG22" i="36"/>
  <c r="CF22" i="36"/>
  <c r="CE22" i="36"/>
  <c r="CB22" i="36"/>
  <c r="BX22" i="36"/>
  <c r="BR22" i="36"/>
  <c r="BO22" i="36"/>
  <c r="BL22" i="36"/>
  <c r="I22" i="36" s="1"/>
  <c r="H22" i="36" s="1"/>
  <c r="BK22" i="36"/>
  <c r="BH22" i="36" s="1"/>
  <c r="BV22" i="36" s="1"/>
  <c r="BJ22" i="36"/>
  <c r="BG22" i="36" s="1"/>
  <c r="BI22" i="36"/>
  <c r="BC22" i="36"/>
  <c r="AW22" i="36"/>
  <c r="AT22" i="36"/>
  <c r="AQ22" i="36"/>
  <c r="AP22" i="36"/>
  <c r="AO22" i="36"/>
  <c r="AN22" i="36"/>
  <c r="AM22" i="36"/>
  <c r="AL22" i="36"/>
  <c r="AH22" i="36"/>
  <c r="AF22" i="36"/>
  <c r="AB22" i="36"/>
  <c r="Y22" i="36"/>
  <c r="V22" i="36"/>
  <c r="U22" i="36"/>
  <c r="T22" i="36"/>
  <c r="S22" i="36" s="1"/>
  <c r="R22" i="36"/>
  <c r="Q22" i="36"/>
  <c r="P22" i="36"/>
  <c r="M22" i="36"/>
  <c r="F22" i="36" s="1"/>
  <c r="EO21" i="36"/>
  <c r="EG21" i="36"/>
  <c r="EC21" i="36"/>
  <c r="DI21" i="36"/>
  <c r="DH21" i="36"/>
  <c r="DG21" i="36"/>
  <c r="DF21" i="36"/>
  <c r="DK21" i="36" s="1"/>
  <c r="CQ21" i="36"/>
  <c r="CP21" i="36"/>
  <c r="ED21" i="36" s="1"/>
  <c r="CM21" i="36"/>
  <c r="CJ21" i="36"/>
  <c r="CG21" i="36"/>
  <c r="CF21" i="36"/>
  <c r="CE21" i="36"/>
  <c r="CB21" i="36" s="1"/>
  <c r="CD21" i="36"/>
  <c r="CC21" i="36"/>
  <c r="CA21" i="36" s="1"/>
  <c r="BX21" i="36"/>
  <c r="BR21" i="36"/>
  <c r="BO21" i="36"/>
  <c r="J21" i="36" s="1"/>
  <c r="BL21" i="36"/>
  <c r="I21" i="36" s="1"/>
  <c r="H21" i="36" s="1"/>
  <c r="BK21" i="36"/>
  <c r="BH21" i="36" s="1"/>
  <c r="BV21" i="36" s="1"/>
  <c r="BJ21" i="36"/>
  <c r="BC21" i="36"/>
  <c r="AW21" i="36"/>
  <c r="AT21" i="36"/>
  <c r="AQ21" i="36"/>
  <c r="AP21" i="36"/>
  <c r="AO21" i="36"/>
  <c r="AL21" i="36" s="1"/>
  <c r="AZ21" i="36" s="1"/>
  <c r="DJ21" i="36" s="1"/>
  <c r="AN21" i="36"/>
  <c r="AM21" i="36"/>
  <c r="AK21" i="36"/>
  <c r="AH21" i="36"/>
  <c r="AH18" i="36" s="1"/>
  <c r="AB21" i="36"/>
  <c r="Y21" i="36"/>
  <c r="V21" i="36"/>
  <c r="U21" i="36"/>
  <c r="T21" i="36"/>
  <c r="S21" i="36" s="1"/>
  <c r="R21" i="36"/>
  <c r="AF21" i="36" s="1"/>
  <c r="Q21" i="36"/>
  <c r="AE21" i="36" s="1"/>
  <c r="CX21" i="36" s="1"/>
  <c r="P21" i="36"/>
  <c r="M21" i="36"/>
  <c r="EO20" i="36"/>
  <c r="EE20" i="36"/>
  <c r="EC20" i="36"/>
  <c r="CP20" i="36"/>
  <c r="CM20" i="36"/>
  <c r="CM18" i="36" s="1"/>
  <c r="CJ20" i="36"/>
  <c r="CG20" i="36"/>
  <c r="CF20" i="36"/>
  <c r="CE20" i="36"/>
  <c r="CD20" i="36" s="1"/>
  <c r="CB20" i="36"/>
  <c r="BX20" i="36"/>
  <c r="BR20" i="36"/>
  <c r="BO20" i="36"/>
  <c r="BL20" i="36"/>
  <c r="BK20" i="36"/>
  <c r="BJ20" i="36"/>
  <c r="BI20" i="36"/>
  <c r="BH20" i="36"/>
  <c r="BC20" i="36"/>
  <c r="AW20" i="36"/>
  <c r="AT20" i="36"/>
  <c r="AQ20" i="36"/>
  <c r="AP20" i="36"/>
  <c r="AO20" i="36"/>
  <c r="AN20" i="36" s="1"/>
  <c r="AM20" i="36"/>
  <c r="AH20" i="36"/>
  <c r="AB20" i="36"/>
  <c r="Y20" i="36"/>
  <c r="V20" i="36"/>
  <c r="U20" i="36"/>
  <c r="T20" i="36"/>
  <c r="S20" i="36"/>
  <c r="R20" i="36"/>
  <c r="Q20" i="36"/>
  <c r="M20" i="36"/>
  <c r="F20" i="36" s="1"/>
  <c r="A20" i="36"/>
  <c r="A22" i="36" s="1"/>
  <c r="EO19" i="36"/>
  <c r="EH19" i="36"/>
  <c r="EF19" i="36"/>
  <c r="EE19" i="36"/>
  <c r="ED19" i="36"/>
  <c r="EI19" i="36" s="1"/>
  <c r="EC19" i="36"/>
  <c r="DO19" i="36"/>
  <c r="DN19" i="36"/>
  <c r="DM19" i="36"/>
  <c r="DL19" i="36"/>
  <c r="CM19" i="36"/>
  <c r="CJ19" i="36"/>
  <c r="CG19" i="36"/>
  <c r="CF19" i="36"/>
  <c r="CC19" i="36" s="1"/>
  <c r="CE19" i="36"/>
  <c r="CB19" i="36"/>
  <c r="CP19" i="36" s="1"/>
  <c r="BX19" i="36"/>
  <c r="F19" i="36" s="1"/>
  <c r="BV19" i="36"/>
  <c r="BU19" i="36"/>
  <c r="BR19" i="36"/>
  <c r="BO19" i="36"/>
  <c r="BL19" i="36"/>
  <c r="BK19" i="36"/>
  <c r="BJ19" i="36"/>
  <c r="BG19" i="36" s="1"/>
  <c r="BI19" i="36"/>
  <c r="BH19" i="36"/>
  <c r="BF19" i="36" s="1"/>
  <c r="BC19" i="36"/>
  <c r="BA19" i="36"/>
  <c r="DP19" i="36" s="1"/>
  <c r="AW19" i="36"/>
  <c r="AW18" i="36" s="1"/>
  <c r="AT19" i="36"/>
  <c r="AT18" i="36" s="1"/>
  <c r="AQ19" i="36"/>
  <c r="AP19" i="36"/>
  <c r="AO19" i="36"/>
  <c r="AL19" i="36" s="1"/>
  <c r="AM19" i="36"/>
  <c r="AH19" i="36"/>
  <c r="AB19" i="36"/>
  <c r="K19" i="36" s="1"/>
  <c r="Y19" i="36"/>
  <c r="J19" i="36" s="1"/>
  <c r="V19" i="36"/>
  <c r="U19" i="36"/>
  <c r="U18" i="36" s="1"/>
  <c r="T19" i="36"/>
  <c r="R19" i="36"/>
  <c r="Q19" i="36"/>
  <c r="M19" i="36"/>
  <c r="A19" i="36"/>
  <c r="EO18" i="36"/>
  <c r="EC18" i="36"/>
  <c r="CR18" i="36"/>
  <c r="CO18" i="36"/>
  <c r="CN18" i="36"/>
  <c r="CL18" i="36"/>
  <c r="CL10" i="36" s="1"/>
  <c r="CK18" i="36"/>
  <c r="CK10" i="36" s="1"/>
  <c r="CJ18" i="36"/>
  <c r="CI18" i="36"/>
  <c r="CH18" i="36"/>
  <c r="CG18" i="36"/>
  <c r="CB18" i="36"/>
  <c r="BZ18" i="36"/>
  <c r="BY18" i="36"/>
  <c r="BW18" i="36"/>
  <c r="BT18" i="36"/>
  <c r="BS18" i="36"/>
  <c r="BR18" i="36"/>
  <c r="BQ18" i="36"/>
  <c r="BP18" i="36"/>
  <c r="BN18" i="36"/>
  <c r="BM18" i="36"/>
  <c r="BM10" i="36" s="1"/>
  <c r="BE18" i="36"/>
  <c r="BD18" i="36"/>
  <c r="BC18" i="36"/>
  <c r="BB18" i="36"/>
  <c r="AY18" i="36"/>
  <c r="AX18" i="36"/>
  <c r="AV18" i="36"/>
  <c r="AU18" i="36"/>
  <c r="AS18" i="36"/>
  <c r="AR18" i="36"/>
  <c r="AQ18" i="36"/>
  <c r="AP18" i="36"/>
  <c r="AO18" i="36"/>
  <c r="AM18" i="36"/>
  <c r="AJ18" i="36"/>
  <c r="AI18" i="36"/>
  <c r="AG18" i="36"/>
  <c r="AD18" i="36"/>
  <c r="AC18" i="36"/>
  <c r="AB18" i="36"/>
  <c r="AA18" i="36"/>
  <c r="Z18" i="36"/>
  <c r="Y18" i="36"/>
  <c r="X18" i="36"/>
  <c r="W18" i="36"/>
  <c r="O18" i="36"/>
  <c r="N18" i="36"/>
  <c r="M18" i="36"/>
  <c r="L18" i="36"/>
  <c r="EO17" i="36"/>
  <c r="EG17" i="36"/>
  <c r="ED17" i="36"/>
  <c r="EC17" i="36"/>
  <c r="CP17" i="36"/>
  <c r="EE17" i="36" s="1"/>
  <c r="CM17" i="36"/>
  <c r="CM16" i="36" s="1"/>
  <c r="CJ17" i="36"/>
  <c r="CJ16" i="36" s="1"/>
  <c r="CG17" i="36"/>
  <c r="CG16" i="36" s="1"/>
  <c r="CF17" i="36"/>
  <c r="CE17" i="36"/>
  <c r="CD17" i="36"/>
  <c r="CC17" i="36"/>
  <c r="CQ17" i="36" s="1"/>
  <c r="CB17" i="36"/>
  <c r="CA17" i="36"/>
  <c r="CA16" i="36" s="1"/>
  <c r="BX17" i="36"/>
  <c r="BX16" i="36" s="1"/>
  <c r="BR17" i="36"/>
  <c r="BR16" i="36" s="1"/>
  <c r="BO17" i="36"/>
  <c r="BL17" i="36"/>
  <c r="BK17" i="36"/>
  <c r="BH17" i="36" s="1"/>
  <c r="BJ17" i="36"/>
  <c r="BI17" i="36" s="1"/>
  <c r="BI16" i="36" s="1"/>
  <c r="BC17" i="36"/>
  <c r="AW17" i="36"/>
  <c r="AT17" i="36"/>
  <c r="AQ17" i="36"/>
  <c r="AQ16" i="36" s="1"/>
  <c r="AP17" i="36"/>
  <c r="AO17" i="36"/>
  <c r="AO16" i="36" s="1"/>
  <c r="AN17" i="36"/>
  <c r="AN16" i="36" s="1"/>
  <c r="AM17" i="36"/>
  <c r="AL17" i="36"/>
  <c r="AH17" i="36"/>
  <c r="AB17" i="36"/>
  <c r="Y17" i="36"/>
  <c r="J17" i="36" s="1"/>
  <c r="J16" i="36" s="1"/>
  <c r="V17" i="36"/>
  <c r="I17" i="36" s="1"/>
  <c r="U17" i="36"/>
  <c r="T17" i="36"/>
  <c r="S17" i="36" s="1"/>
  <c r="R17" i="36"/>
  <c r="Q17" i="36"/>
  <c r="P17" i="36"/>
  <c r="P16" i="36" s="1"/>
  <c r="M17" i="36"/>
  <c r="K17" i="36"/>
  <c r="K16" i="36" s="1"/>
  <c r="EO16" i="36"/>
  <c r="EF16" i="36"/>
  <c r="EE16" i="36"/>
  <c r="EC16" i="36"/>
  <c r="CR16" i="36"/>
  <c r="CR10" i="36" s="1"/>
  <c r="CR109" i="36" s="1"/>
  <c r="CQ16" i="36"/>
  <c r="CP16" i="36"/>
  <c r="ED16" i="36" s="1"/>
  <c r="CO16" i="36"/>
  <c r="CN16" i="36"/>
  <c r="CL16" i="36"/>
  <c r="CK16" i="36"/>
  <c r="CI16" i="36"/>
  <c r="CH16" i="36"/>
  <c r="CF16" i="36"/>
  <c r="CE16" i="36"/>
  <c r="CD16" i="36"/>
  <c r="CC16" i="36"/>
  <c r="EG16" i="36" s="1"/>
  <c r="CB16" i="36"/>
  <c r="BZ16" i="36"/>
  <c r="BZ10" i="36" s="1"/>
  <c r="BY16" i="36"/>
  <c r="BW16" i="36"/>
  <c r="BW10" i="36" s="1"/>
  <c r="BT16" i="36"/>
  <c r="BS16" i="36"/>
  <c r="BQ16" i="36"/>
  <c r="BP16" i="36"/>
  <c r="BO16" i="36"/>
  <c r="BN16" i="36"/>
  <c r="BM16" i="36"/>
  <c r="BL16" i="36"/>
  <c r="BK16" i="36"/>
  <c r="BE16" i="36"/>
  <c r="BD16" i="36"/>
  <c r="BC16" i="36"/>
  <c r="BB16" i="36"/>
  <c r="AY16" i="36"/>
  <c r="AX16" i="36"/>
  <c r="AW16" i="36"/>
  <c r="AV16" i="36"/>
  <c r="AU16" i="36"/>
  <c r="AT16" i="36"/>
  <c r="AS16" i="36"/>
  <c r="AR16" i="36"/>
  <c r="AP16" i="36"/>
  <c r="AJ16" i="36"/>
  <c r="AJ10" i="36" s="1"/>
  <c r="AI16" i="36"/>
  <c r="AH16" i="36"/>
  <c r="AG16" i="36"/>
  <c r="AG10" i="36" s="1"/>
  <c r="AD16" i="36"/>
  <c r="AC16" i="36"/>
  <c r="AB16" i="36"/>
  <c r="AA16" i="36"/>
  <c r="Z16" i="36"/>
  <c r="Y16" i="36"/>
  <c r="X16" i="36"/>
  <c r="W16" i="36"/>
  <c r="V16" i="36"/>
  <c r="U16" i="36"/>
  <c r="T16" i="36"/>
  <c r="S16" i="36"/>
  <c r="O16" i="36"/>
  <c r="N16" i="36"/>
  <c r="L16" i="36"/>
  <c r="EO15" i="36"/>
  <c r="EC15" i="36"/>
  <c r="DS15" i="36"/>
  <c r="DR15" i="36"/>
  <c r="DW15" i="36" s="1"/>
  <c r="DP15" i="36"/>
  <c r="DO15" i="36"/>
  <c r="CM15" i="36"/>
  <c r="CJ15" i="36"/>
  <c r="CG15" i="36"/>
  <c r="CF15" i="36"/>
  <c r="CE15" i="36"/>
  <c r="CB15" i="36" s="1"/>
  <c r="CD15" i="36"/>
  <c r="CC15" i="36"/>
  <c r="CA15" i="36"/>
  <c r="BX15" i="36"/>
  <c r="BX11" i="36" s="1"/>
  <c r="BR15" i="36"/>
  <c r="BO15" i="36"/>
  <c r="BL15" i="36"/>
  <c r="BK15" i="36"/>
  <c r="BJ15" i="36"/>
  <c r="BI15" i="36"/>
  <c r="BH15" i="36"/>
  <c r="BV15" i="36" s="1"/>
  <c r="BG15" i="36"/>
  <c r="BU15" i="36" s="1"/>
  <c r="BF15" i="36"/>
  <c r="BC15" i="36"/>
  <c r="BC11" i="36" s="1"/>
  <c r="BC10" i="36" s="1"/>
  <c r="AW15" i="36"/>
  <c r="AT15" i="36"/>
  <c r="AT11" i="36" s="1"/>
  <c r="AT10" i="36" s="1"/>
  <c r="AQ15" i="36"/>
  <c r="AP15" i="36"/>
  <c r="AO15" i="36"/>
  <c r="AN15" i="36" s="1"/>
  <c r="AM15" i="36"/>
  <c r="BA15" i="36" s="1"/>
  <c r="DN15" i="36" s="1"/>
  <c r="AH15" i="36"/>
  <c r="AE15" i="36"/>
  <c r="AB15" i="36"/>
  <c r="Y15" i="36"/>
  <c r="V15" i="36"/>
  <c r="U15" i="36"/>
  <c r="T15" i="36"/>
  <c r="S15" i="36" s="1"/>
  <c r="Q15" i="36"/>
  <c r="M15" i="36"/>
  <c r="K15" i="36"/>
  <c r="I15" i="36"/>
  <c r="F15" i="36"/>
  <c r="EO14" i="36"/>
  <c r="EC14" i="36"/>
  <c r="CX14" i="36"/>
  <c r="CM14" i="36"/>
  <c r="CJ14" i="36"/>
  <c r="CG14" i="36"/>
  <c r="CF14" i="36"/>
  <c r="CC14" i="36" s="1"/>
  <c r="CE14" i="36"/>
  <c r="CD14" i="36" s="1"/>
  <c r="CB14" i="36"/>
  <c r="BX14" i="36"/>
  <c r="BR14" i="36"/>
  <c r="BO14" i="36"/>
  <c r="BL14" i="36"/>
  <c r="BK14" i="36"/>
  <c r="BJ14" i="36"/>
  <c r="BI14" i="36"/>
  <c r="BH14" i="36"/>
  <c r="BV14" i="36" s="1"/>
  <c r="BG14" i="36"/>
  <c r="BC14" i="36"/>
  <c r="AW14" i="36"/>
  <c r="AW11" i="36" s="1"/>
  <c r="AT14" i="36"/>
  <c r="AQ14" i="36"/>
  <c r="AP14" i="36"/>
  <c r="AN14" i="36" s="1"/>
  <c r="AO14" i="36"/>
  <c r="AM14" i="36"/>
  <c r="AL14" i="36"/>
  <c r="AK14" i="36"/>
  <c r="AH14" i="36"/>
  <c r="AF14" i="36"/>
  <c r="AE14" i="36"/>
  <c r="AB14" i="36"/>
  <c r="K14" i="36" s="1"/>
  <c r="Y14" i="36"/>
  <c r="V14" i="36"/>
  <c r="U14" i="36"/>
  <c r="R14" i="36" s="1"/>
  <c r="T14" i="36"/>
  <c r="S14" i="36" s="1"/>
  <c r="Q14" i="36"/>
  <c r="M14" i="36"/>
  <c r="J14" i="36"/>
  <c r="I14" i="36"/>
  <c r="H14" i="36"/>
  <c r="G14" i="36"/>
  <c r="F14" i="36"/>
  <c r="E14" i="36" s="1"/>
  <c r="D14" i="36" s="1"/>
  <c r="EO13" i="36"/>
  <c r="EC13" i="36"/>
  <c r="CP13" i="36"/>
  <c r="EH13" i="36" s="1"/>
  <c r="CM13" i="36"/>
  <c r="CJ13" i="36"/>
  <c r="CG13" i="36"/>
  <c r="CF13" i="36"/>
  <c r="CC13" i="36" s="1"/>
  <c r="CE13" i="36"/>
  <c r="CD13" i="36"/>
  <c r="CB13" i="36"/>
  <c r="BX13" i="36"/>
  <c r="BR13" i="36"/>
  <c r="BO13" i="36"/>
  <c r="BL13" i="36"/>
  <c r="BK13" i="36"/>
  <c r="BH13" i="36" s="1"/>
  <c r="BV13" i="36" s="1"/>
  <c r="BJ13" i="36"/>
  <c r="BG13" i="36" s="1"/>
  <c r="BI13" i="36"/>
  <c r="BC13" i="36"/>
  <c r="AW13" i="36"/>
  <c r="AT13" i="36"/>
  <c r="AQ13" i="36"/>
  <c r="AP13" i="36"/>
  <c r="AO13" i="36"/>
  <c r="AN13" i="36"/>
  <c r="AM13" i="36"/>
  <c r="BA13" i="36" s="1"/>
  <c r="AL13" i="36"/>
  <c r="AH13" i="36"/>
  <c r="AF13" i="36"/>
  <c r="AE13" i="36"/>
  <c r="AB13" i="36"/>
  <c r="K13" i="36" s="1"/>
  <c r="Y13" i="36"/>
  <c r="V13" i="36"/>
  <c r="U13" i="36"/>
  <c r="T13" i="36"/>
  <c r="S13" i="36" s="1"/>
  <c r="R13" i="36"/>
  <c r="Q13" i="36"/>
  <c r="P13" i="36"/>
  <c r="M13" i="36"/>
  <c r="J13" i="36"/>
  <c r="I13" i="36"/>
  <c r="H13" i="36"/>
  <c r="G13" i="36"/>
  <c r="F13" i="36"/>
  <c r="E13" i="36" s="1"/>
  <c r="D13" i="36" s="1"/>
  <c r="EO12" i="36"/>
  <c r="EC12" i="36"/>
  <c r="DF12" i="36"/>
  <c r="CP12" i="36"/>
  <c r="CM12" i="36"/>
  <c r="CJ12" i="36"/>
  <c r="CJ11" i="36" s="1"/>
  <c r="CG12" i="36"/>
  <c r="CF12" i="36"/>
  <c r="CC12" i="36" s="1"/>
  <c r="CE12" i="36"/>
  <c r="CD12" i="36" s="1"/>
  <c r="CB12" i="36"/>
  <c r="BX12" i="36"/>
  <c r="BR12" i="36"/>
  <c r="BO12" i="36"/>
  <c r="BL12" i="36"/>
  <c r="BL11" i="36" s="1"/>
  <c r="BK12" i="36"/>
  <c r="BK11" i="36" s="1"/>
  <c r="BJ12" i="36"/>
  <c r="BI12" i="36"/>
  <c r="BH12" i="36"/>
  <c r="BC12" i="36"/>
  <c r="AW12" i="36"/>
  <c r="AT12" i="36"/>
  <c r="AQ12" i="36"/>
  <c r="AP12" i="36"/>
  <c r="AO12" i="36"/>
  <c r="AN12" i="36"/>
  <c r="AM12" i="36"/>
  <c r="AM11" i="36" s="1"/>
  <c r="AL12" i="36"/>
  <c r="AZ12" i="36" s="1"/>
  <c r="AK12" i="36"/>
  <c r="AH12" i="36"/>
  <c r="AB12" i="36"/>
  <c r="Y12" i="36"/>
  <c r="V12" i="36"/>
  <c r="I12" i="36" s="1"/>
  <c r="U12" i="36"/>
  <c r="T12" i="36"/>
  <c r="T11" i="36" s="1"/>
  <c r="S12" i="36"/>
  <c r="R12" i="36"/>
  <c r="Q12" i="36"/>
  <c r="P12" i="36" s="1"/>
  <c r="M12" i="36"/>
  <c r="J12" i="36"/>
  <c r="EO11" i="36"/>
  <c r="EC11" i="36"/>
  <c r="CR11" i="36"/>
  <c r="CO11" i="36"/>
  <c r="CN11" i="36"/>
  <c r="CL11" i="36"/>
  <c r="CK11" i="36"/>
  <c r="CI11" i="36"/>
  <c r="CH11" i="36"/>
  <c r="CG11" i="36"/>
  <c r="CF11" i="36"/>
  <c r="BZ11" i="36"/>
  <c r="BY11" i="36"/>
  <c r="BW11" i="36"/>
  <c r="BT11" i="36"/>
  <c r="BT10" i="36" s="1"/>
  <c r="BS11" i="36"/>
  <c r="BR11" i="36"/>
  <c r="BR10" i="36" s="1"/>
  <c r="BQ11" i="36"/>
  <c r="BQ10" i="36" s="1"/>
  <c r="BP11" i="36"/>
  <c r="BO11" i="36"/>
  <c r="BN11" i="36"/>
  <c r="BM11" i="36"/>
  <c r="BE11" i="36"/>
  <c r="BD11" i="36"/>
  <c r="BB11" i="36"/>
  <c r="AY11" i="36"/>
  <c r="AX11" i="36"/>
  <c r="AX10" i="36" s="1"/>
  <c r="AV11" i="36"/>
  <c r="AU11" i="36"/>
  <c r="AU10" i="36" s="1"/>
  <c r="AS11" i="36"/>
  <c r="AR11" i="36"/>
  <c r="AR10" i="36" s="1"/>
  <c r="AQ11" i="36"/>
  <c r="AP11" i="36"/>
  <c r="AO11" i="36"/>
  <c r="AJ11" i="36"/>
  <c r="AI11" i="36"/>
  <c r="AG11" i="36"/>
  <c r="AD11" i="36"/>
  <c r="AD10" i="36" s="1"/>
  <c r="AC11" i="36"/>
  <c r="AC10" i="36" s="1"/>
  <c r="AB11" i="36"/>
  <c r="AB10" i="36" s="1"/>
  <c r="AA11" i="36"/>
  <c r="Z11" i="36"/>
  <c r="Y11" i="36"/>
  <c r="Y10" i="36" s="1"/>
  <c r="X11" i="36"/>
  <c r="W11" i="36"/>
  <c r="O11" i="36"/>
  <c r="O10" i="36" s="1"/>
  <c r="N11" i="36"/>
  <c r="M11" i="36"/>
  <c r="L11" i="36"/>
  <c r="EO10" i="36"/>
  <c r="EC10" i="36"/>
  <c r="CO10" i="36"/>
  <c r="BN10" i="36"/>
  <c r="BN109" i="36" s="1"/>
  <c r="BB10" i="36"/>
  <c r="AY10" i="36"/>
  <c r="A99" i="33"/>
  <c r="A97" i="33"/>
  <c r="A96" i="33"/>
  <c r="A95" i="33"/>
  <c r="A94" i="33"/>
  <c r="A91" i="33"/>
  <c r="A89" i="33"/>
  <c r="A84" i="33"/>
  <c r="A82" i="33"/>
  <c r="A81" i="33"/>
  <c r="A56" i="33"/>
  <c r="A55" i="33"/>
  <c r="A48" i="33"/>
  <c r="A46" i="33"/>
  <c r="A45" i="33"/>
  <c r="A43" i="33"/>
  <c r="A42" i="33"/>
  <c r="A28" i="33"/>
  <c r="A25" i="33"/>
  <c r="A26" i="33" s="1"/>
  <c r="A24" i="33"/>
  <c r="A20" i="33"/>
  <c r="A22" i="33" s="1"/>
  <c r="A19" i="33"/>
  <c r="N165" i="29"/>
  <c r="M165" i="29"/>
  <c r="L165" i="29"/>
  <c r="K165" i="29"/>
  <c r="J165" i="29"/>
  <c r="I165" i="29"/>
  <c r="H165" i="29"/>
  <c r="G165" i="29"/>
  <c r="F165" i="29"/>
  <c r="N164" i="29"/>
  <c r="M164" i="29"/>
  <c r="L164" i="29"/>
  <c r="K164" i="29"/>
  <c r="J164" i="29"/>
  <c r="I164" i="29"/>
  <c r="H164" i="29"/>
  <c r="G164" i="29"/>
  <c r="F164" i="29"/>
  <c r="N162" i="29"/>
  <c r="M162" i="29"/>
  <c r="L162" i="29"/>
  <c r="K162" i="29"/>
  <c r="J162" i="29"/>
  <c r="I162" i="29"/>
  <c r="H162" i="29"/>
  <c r="G162" i="29"/>
  <c r="F162" i="29"/>
  <c r="N161" i="29"/>
  <c r="M161" i="29"/>
  <c r="L161" i="29"/>
  <c r="K161" i="29"/>
  <c r="J161" i="29"/>
  <c r="I161" i="29"/>
  <c r="H161" i="29"/>
  <c r="G161" i="29"/>
  <c r="F161" i="29"/>
  <c r="N160" i="29"/>
  <c r="M160" i="29"/>
  <c r="L160" i="29"/>
  <c r="K160" i="29"/>
  <c r="J160" i="29"/>
  <c r="I160" i="29"/>
  <c r="H160" i="29"/>
  <c r="G160" i="29"/>
  <c r="F160" i="29"/>
  <c r="N159" i="29"/>
  <c r="M159" i="29"/>
  <c r="L159" i="29"/>
  <c r="K159" i="29"/>
  <c r="J159" i="29"/>
  <c r="I159" i="29"/>
  <c r="H159" i="29"/>
  <c r="G159" i="29"/>
  <c r="F159" i="29"/>
  <c r="N158" i="29"/>
  <c r="M158" i="29"/>
  <c r="L158" i="29"/>
  <c r="K158" i="29"/>
  <c r="J158" i="29"/>
  <c r="I158" i="29"/>
  <c r="H158" i="29"/>
  <c r="G158" i="29"/>
  <c r="F158" i="29"/>
  <c r="N157" i="29"/>
  <c r="M157" i="29"/>
  <c r="L157" i="29"/>
  <c r="Q157" i="29" s="1"/>
  <c r="K157" i="29"/>
  <c r="J157" i="29"/>
  <c r="I157" i="29"/>
  <c r="H157" i="29"/>
  <c r="G157" i="29"/>
  <c r="F157" i="29"/>
  <c r="N156" i="29"/>
  <c r="M156" i="29"/>
  <c r="L156" i="29"/>
  <c r="K156" i="29"/>
  <c r="J156" i="29"/>
  <c r="I156" i="29"/>
  <c r="H156" i="29"/>
  <c r="G156" i="29"/>
  <c r="F156" i="29"/>
  <c r="N155" i="29"/>
  <c r="M155" i="29"/>
  <c r="L155" i="29"/>
  <c r="K155" i="29"/>
  <c r="J155" i="29"/>
  <c r="I155" i="29"/>
  <c r="H155" i="29"/>
  <c r="G155" i="29"/>
  <c r="F155" i="29"/>
  <c r="N154" i="29"/>
  <c r="M154" i="29"/>
  <c r="L154" i="29"/>
  <c r="K154" i="29"/>
  <c r="J154" i="29"/>
  <c r="I154" i="29"/>
  <c r="H154" i="29"/>
  <c r="G154" i="29"/>
  <c r="F154" i="29"/>
  <c r="N153" i="29"/>
  <c r="M153" i="29"/>
  <c r="L153" i="29"/>
  <c r="K153" i="29"/>
  <c r="J153" i="29"/>
  <c r="I153" i="29"/>
  <c r="H153" i="29"/>
  <c r="G153" i="29"/>
  <c r="F153" i="29"/>
  <c r="N152" i="29"/>
  <c r="M152" i="29"/>
  <c r="L152" i="29"/>
  <c r="K152" i="29"/>
  <c r="J152" i="29"/>
  <c r="I152" i="29"/>
  <c r="H152" i="29"/>
  <c r="G152" i="29"/>
  <c r="F152" i="29"/>
  <c r="N151" i="29"/>
  <c r="M151" i="29"/>
  <c r="L151" i="29"/>
  <c r="K151" i="29"/>
  <c r="J151" i="29"/>
  <c r="I151" i="29"/>
  <c r="H151" i="29"/>
  <c r="G151" i="29"/>
  <c r="F151" i="29"/>
  <c r="N149" i="29"/>
  <c r="M149" i="29"/>
  <c r="L149" i="29"/>
  <c r="K149" i="29"/>
  <c r="J149" i="29"/>
  <c r="I149" i="29"/>
  <c r="H149" i="29"/>
  <c r="G149" i="29"/>
  <c r="F149" i="29"/>
  <c r="N148" i="29"/>
  <c r="M148" i="29"/>
  <c r="L148" i="29"/>
  <c r="K148" i="29"/>
  <c r="J148" i="29"/>
  <c r="I148" i="29"/>
  <c r="H148" i="29"/>
  <c r="G148" i="29"/>
  <c r="F148" i="29"/>
  <c r="N146" i="29"/>
  <c r="M146" i="29"/>
  <c r="L146" i="29"/>
  <c r="K146" i="29"/>
  <c r="J146" i="29"/>
  <c r="I146" i="29"/>
  <c r="H146" i="29"/>
  <c r="G146" i="29"/>
  <c r="F146" i="29"/>
  <c r="N145" i="29"/>
  <c r="M145" i="29"/>
  <c r="L145" i="29"/>
  <c r="K145" i="29"/>
  <c r="J145" i="29"/>
  <c r="I145" i="29"/>
  <c r="H145" i="29"/>
  <c r="G145" i="29"/>
  <c r="F145" i="29"/>
  <c r="N144" i="29"/>
  <c r="M144" i="29"/>
  <c r="L144" i="29"/>
  <c r="K144" i="29"/>
  <c r="J144" i="29"/>
  <c r="I144" i="29"/>
  <c r="H144" i="29"/>
  <c r="G144" i="29"/>
  <c r="F144" i="29"/>
  <c r="N143" i="29"/>
  <c r="M143" i="29"/>
  <c r="L143" i="29"/>
  <c r="K143" i="29"/>
  <c r="J143" i="29"/>
  <c r="I143" i="29"/>
  <c r="H143" i="29"/>
  <c r="G143" i="29"/>
  <c r="F143" i="29"/>
  <c r="N142" i="29"/>
  <c r="M142" i="29"/>
  <c r="L142" i="29"/>
  <c r="K142" i="29"/>
  <c r="J142" i="29"/>
  <c r="I142" i="29"/>
  <c r="H142" i="29"/>
  <c r="G142" i="29"/>
  <c r="F142" i="29"/>
  <c r="N141" i="29"/>
  <c r="M141" i="29"/>
  <c r="L141" i="29"/>
  <c r="K141" i="29"/>
  <c r="J141" i="29"/>
  <c r="I141" i="29"/>
  <c r="H141" i="29"/>
  <c r="G141" i="29"/>
  <c r="F141" i="29"/>
  <c r="N140" i="29"/>
  <c r="M140" i="29"/>
  <c r="L140" i="29"/>
  <c r="K140" i="29"/>
  <c r="J140" i="29"/>
  <c r="I140" i="29"/>
  <c r="H140" i="29"/>
  <c r="G140" i="29"/>
  <c r="F140" i="29"/>
  <c r="N139" i="29"/>
  <c r="M139" i="29"/>
  <c r="L139" i="29"/>
  <c r="K139" i="29"/>
  <c r="J139" i="29"/>
  <c r="I139" i="29"/>
  <c r="H139" i="29"/>
  <c r="G139" i="29"/>
  <c r="F139" i="29"/>
  <c r="N138" i="29"/>
  <c r="M138" i="29"/>
  <c r="L138" i="29"/>
  <c r="K138" i="29"/>
  <c r="J138" i="29"/>
  <c r="I138" i="29"/>
  <c r="H138" i="29"/>
  <c r="G138" i="29"/>
  <c r="F138" i="29"/>
  <c r="N137" i="29"/>
  <c r="M137" i="29"/>
  <c r="L137" i="29"/>
  <c r="K137" i="29"/>
  <c r="J137" i="29"/>
  <c r="I137" i="29"/>
  <c r="H137" i="29"/>
  <c r="G137" i="29"/>
  <c r="F137" i="29"/>
  <c r="N136" i="29"/>
  <c r="M136" i="29"/>
  <c r="L136" i="29"/>
  <c r="K136" i="29"/>
  <c r="J136" i="29"/>
  <c r="I136" i="29"/>
  <c r="H136" i="29"/>
  <c r="G136" i="29"/>
  <c r="F136" i="29"/>
  <c r="N135" i="29"/>
  <c r="M135" i="29"/>
  <c r="L135" i="29"/>
  <c r="K135" i="29"/>
  <c r="J135" i="29"/>
  <c r="I135" i="29"/>
  <c r="H135" i="29"/>
  <c r="G135" i="29"/>
  <c r="F135" i="29"/>
  <c r="N134" i="29"/>
  <c r="M134" i="29"/>
  <c r="L134" i="29"/>
  <c r="K134" i="29"/>
  <c r="J134" i="29"/>
  <c r="I134" i="29"/>
  <c r="H134" i="29"/>
  <c r="G134" i="29"/>
  <c r="F134" i="29"/>
  <c r="N133" i="29"/>
  <c r="M133" i="29"/>
  <c r="L133" i="29"/>
  <c r="K133" i="29"/>
  <c r="J133" i="29"/>
  <c r="I133" i="29"/>
  <c r="H133" i="29"/>
  <c r="G133" i="29"/>
  <c r="F133" i="29"/>
  <c r="N132" i="29"/>
  <c r="M132" i="29"/>
  <c r="L132" i="29"/>
  <c r="K132" i="29"/>
  <c r="J132" i="29"/>
  <c r="I132" i="29"/>
  <c r="H132" i="29"/>
  <c r="G132" i="29"/>
  <c r="F132" i="29"/>
  <c r="N131" i="29"/>
  <c r="M131" i="29"/>
  <c r="L131" i="29"/>
  <c r="K131" i="29"/>
  <c r="J131" i="29"/>
  <c r="I131" i="29"/>
  <c r="H131" i="29"/>
  <c r="G131" i="29"/>
  <c r="F131" i="29"/>
  <c r="N130" i="29"/>
  <c r="M130" i="29"/>
  <c r="L130" i="29"/>
  <c r="K130" i="29"/>
  <c r="J130" i="29"/>
  <c r="I130" i="29"/>
  <c r="H130" i="29"/>
  <c r="G130" i="29"/>
  <c r="F130" i="29"/>
  <c r="N129" i="29"/>
  <c r="M129" i="29"/>
  <c r="L129" i="29"/>
  <c r="K129" i="29"/>
  <c r="J129" i="29"/>
  <c r="I129" i="29"/>
  <c r="H129" i="29"/>
  <c r="G129" i="29"/>
  <c r="F129" i="29"/>
  <c r="N128" i="29"/>
  <c r="M128" i="29"/>
  <c r="L128" i="29"/>
  <c r="K128" i="29"/>
  <c r="J128" i="29"/>
  <c r="I128" i="29"/>
  <c r="H128" i="29"/>
  <c r="G128" i="29"/>
  <c r="F128" i="29"/>
  <c r="N127" i="29"/>
  <c r="M127" i="29"/>
  <c r="L127" i="29"/>
  <c r="K127" i="29"/>
  <c r="J127" i="29"/>
  <c r="I127" i="29"/>
  <c r="H127" i="29"/>
  <c r="G127" i="29"/>
  <c r="F127" i="29"/>
  <c r="N126" i="29"/>
  <c r="M126" i="29"/>
  <c r="L126" i="29"/>
  <c r="K126" i="29"/>
  <c r="J126" i="29"/>
  <c r="I126" i="29"/>
  <c r="H126" i="29"/>
  <c r="G126" i="29"/>
  <c r="F126" i="29"/>
  <c r="N125" i="29"/>
  <c r="M125" i="29"/>
  <c r="L125" i="29"/>
  <c r="K125" i="29"/>
  <c r="J125" i="29"/>
  <c r="I125" i="29"/>
  <c r="H125" i="29"/>
  <c r="G125" i="29"/>
  <c r="F125" i="29"/>
  <c r="N124" i="29"/>
  <c r="M124" i="29"/>
  <c r="L124" i="29"/>
  <c r="K124" i="29"/>
  <c r="J124" i="29"/>
  <c r="I124" i="29"/>
  <c r="H124" i="29"/>
  <c r="G124" i="29"/>
  <c r="F124" i="29"/>
  <c r="N123" i="29"/>
  <c r="M123" i="29"/>
  <c r="L123" i="29"/>
  <c r="K123" i="29"/>
  <c r="J123" i="29"/>
  <c r="I123" i="29"/>
  <c r="H123" i="29"/>
  <c r="G123" i="29"/>
  <c r="F123" i="29"/>
  <c r="N122" i="29"/>
  <c r="M122" i="29"/>
  <c r="L122" i="29"/>
  <c r="K122" i="29"/>
  <c r="J122" i="29"/>
  <c r="I122" i="29"/>
  <c r="H122" i="29"/>
  <c r="G122" i="29"/>
  <c r="F122" i="29"/>
  <c r="N121" i="29"/>
  <c r="M121" i="29"/>
  <c r="L121" i="29"/>
  <c r="K121" i="29"/>
  <c r="J121" i="29"/>
  <c r="I121" i="29"/>
  <c r="H121" i="29"/>
  <c r="G121" i="29"/>
  <c r="F121" i="29"/>
  <c r="N120" i="29"/>
  <c r="M120" i="29"/>
  <c r="L120" i="29"/>
  <c r="K120" i="29"/>
  <c r="J120" i="29"/>
  <c r="I120" i="29"/>
  <c r="H120" i="29"/>
  <c r="G120" i="29"/>
  <c r="F120" i="29"/>
  <c r="N119" i="29"/>
  <c r="M119" i="29"/>
  <c r="L119" i="29"/>
  <c r="K119" i="29"/>
  <c r="J119" i="29"/>
  <c r="I119" i="29"/>
  <c r="H119" i="29"/>
  <c r="G119" i="29"/>
  <c r="F119" i="29"/>
  <c r="N118" i="29"/>
  <c r="M118" i="29"/>
  <c r="L118" i="29"/>
  <c r="K118" i="29"/>
  <c r="J118" i="29"/>
  <c r="I118" i="29"/>
  <c r="H118" i="29"/>
  <c r="G118" i="29"/>
  <c r="F118" i="29"/>
  <c r="N117" i="29"/>
  <c r="M117" i="29"/>
  <c r="L117" i="29"/>
  <c r="K117" i="29"/>
  <c r="J117" i="29"/>
  <c r="I117" i="29"/>
  <c r="H117" i="29"/>
  <c r="G117" i="29"/>
  <c r="F117" i="29"/>
  <c r="N116" i="29"/>
  <c r="M116" i="29"/>
  <c r="L116" i="29"/>
  <c r="K116" i="29"/>
  <c r="J116" i="29"/>
  <c r="I116" i="29"/>
  <c r="H116" i="29"/>
  <c r="G116" i="29"/>
  <c r="F116" i="29"/>
  <c r="N115" i="29"/>
  <c r="M115" i="29"/>
  <c r="L115" i="29"/>
  <c r="K115" i="29"/>
  <c r="J115" i="29"/>
  <c r="I115" i="29"/>
  <c r="H115" i="29"/>
  <c r="G115" i="29"/>
  <c r="F115" i="29"/>
  <c r="N114" i="29"/>
  <c r="M114" i="29"/>
  <c r="L114" i="29"/>
  <c r="K114" i="29"/>
  <c r="J114" i="29"/>
  <c r="I114" i="29"/>
  <c r="H114" i="29"/>
  <c r="G114" i="29"/>
  <c r="F114" i="29"/>
  <c r="N113" i="29"/>
  <c r="M113" i="29"/>
  <c r="L113" i="29"/>
  <c r="K113" i="29"/>
  <c r="J113" i="29"/>
  <c r="I113" i="29"/>
  <c r="H113" i="29"/>
  <c r="G113" i="29"/>
  <c r="F113" i="29"/>
  <c r="N112" i="29"/>
  <c r="M112" i="29"/>
  <c r="L112" i="29"/>
  <c r="K112" i="29"/>
  <c r="J112" i="29"/>
  <c r="I112" i="29"/>
  <c r="H112" i="29"/>
  <c r="G112" i="29"/>
  <c r="F112" i="29"/>
  <c r="N111" i="29"/>
  <c r="M111" i="29"/>
  <c r="L111" i="29"/>
  <c r="K111" i="29"/>
  <c r="J111" i="29"/>
  <c r="I111" i="29"/>
  <c r="H111" i="29"/>
  <c r="G111" i="29"/>
  <c r="F111" i="29"/>
  <c r="N110" i="29"/>
  <c r="M110" i="29"/>
  <c r="L110" i="29"/>
  <c r="K110" i="29"/>
  <c r="J110" i="29"/>
  <c r="I110" i="29"/>
  <c r="H110" i="29"/>
  <c r="G110" i="29"/>
  <c r="F110" i="29"/>
  <c r="N109" i="29"/>
  <c r="M109" i="29"/>
  <c r="L109" i="29"/>
  <c r="K109" i="29"/>
  <c r="J109" i="29"/>
  <c r="I109" i="29"/>
  <c r="H109" i="29"/>
  <c r="G109" i="29"/>
  <c r="F109" i="29"/>
  <c r="N108" i="29"/>
  <c r="M108" i="29"/>
  <c r="L108" i="29"/>
  <c r="K108" i="29"/>
  <c r="J108" i="29"/>
  <c r="I108" i="29"/>
  <c r="H108" i="29"/>
  <c r="G108" i="29"/>
  <c r="F108" i="29"/>
  <c r="N107" i="29"/>
  <c r="M107" i="29"/>
  <c r="L107" i="29"/>
  <c r="K107" i="29"/>
  <c r="J107" i="29"/>
  <c r="I107" i="29"/>
  <c r="H107" i="29"/>
  <c r="G107" i="29"/>
  <c r="F107" i="29"/>
  <c r="N106" i="29"/>
  <c r="M106" i="29"/>
  <c r="L106" i="29"/>
  <c r="K106" i="29"/>
  <c r="J106" i="29"/>
  <c r="I106" i="29"/>
  <c r="H106" i="29"/>
  <c r="G106" i="29"/>
  <c r="F106" i="29"/>
  <c r="N105" i="29"/>
  <c r="M105" i="29"/>
  <c r="L105" i="29"/>
  <c r="K105" i="29"/>
  <c r="J105" i="29"/>
  <c r="I105" i="29"/>
  <c r="H105" i="29"/>
  <c r="G105" i="29"/>
  <c r="F105" i="29"/>
  <c r="N104" i="29"/>
  <c r="M104" i="29"/>
  <c r="L104" i="29"/>
  <c r="K104" i="29"/>
  <c r="J104" i="29"/>
  <c r="I104" i="29"/>
  <c r="H104" i="29"/>
  <c r="G104" i="29"/>
  <c r="F104" i="29"/>
  <c r="P104" i="29" s="1"/>
  <c r="N103" i="29"/>
  <c r="M103" i="29"/>
  <c r="L103" i="29"/>
  <c r="K103" i="29"/>
  <c r="J103" i="29"/>
  <c r="I103" i="29"/>
  <c r="H103" i="29"/>
  <c r="G103" i="29"/>
  <c r="F103" i="29"/>
  <c r="N102" i="29"/>
  <c r="M102" i="29"/>
  <c r="L102" i="29"/>
  <c r="K102" i="29"/>
  <c r="J102" i="29"/>
  <c r="I102" i="29"/>
  <c r="H102" i="29"/>
  <c r="G102" i="29"/>
  <c r="F102" i="29"/>
  <c r="N101" i="29"/>
  <c r="M101" i="29"/>
  <c r="L101" i="29"/>
  <c r="K101" i="29"/>
  <c r="J101" i="29"/>
  <c r="I101" i="29"/>
  <c r="H101" i="29"/>
  <c r="G101" i="29"/>
  <c r="F101" i="29"/>
  <c r="N100" i="29"/>
  <c r="M100" i="29"/>
  <c r="L100" i="29"/>
  <c r="K100" i="29"/>
  <c r="J100" i="29"/>
  <c r="I100" i="29"/>
  <c r="H100" i="29"/>
  <c r="G100" i="29"/>
  <c r="F100" i="29"/>
  <c r="N99" i="29"/>
  <c r="M99" i="29"/>
  <c r="L99" i="29"/>
  <c r="K99" i="29"/>
  <c r="J99" i="29"/>
  <c r="I99" i="29"/>
  <c r="H99" i="29"/>
  <c r="G99" i="29"/>
  <c r="F99" i="29"/>
  <c r="N98" i="29"/>
  <c r="M98" i="29"/>
  <c r="L98" i="29"/>
  <c r="K98" i="29"/>
  <c r="J98" i="29"/>
  <c r="I98" i="29"/>
  <c r="H98" i="29"/>
  <c r="G98" i="29"/>
  <c r="F98" i="29"/>
  <c r="N97" i="29"/>
  <c r="M97" i="29"/>
  <c r="L97" i="29"/>
  <c r="K97" i="29"/>
  <c r="J97" i="29"/>
  <c r="I97" i="29"/>
  <c r="H97" i="29"/>
  <c r="G97" i="29"/>
  <c r="F97" i="29"/>
  <c r="N96" i="29"/>
  <c r="M96" i="29"/>
  <c r="L96" i="29"/>
  <c r="K96" i="29"/>
  <c r="J96" i="29"/>
  <c r="I96" i="29"/>
  <c r="H96" i="29"/>
  <c r="G96" i="29"/>
  <c r="F96" i="29"/>
  <c r="N95" i="29"/>
  <c r="M95" i="29"/>
  <c r="L95" i="29"/>
  <c r="K95" i="29"/>
  <c r="J95" i="29"/>
  <c r="I95" i="29"/>
  <c r="H95" i="29"/>
  <c r="G95" i="29"/>
  <c r="F95" i="29"/>
  <c r="N94" i="29"/>
  <c r="M94" i="29"/>
  <c r="L94" i="29"/>
  <c r="K94" i="29"/>
  <c r="J94" i="29"/>
  <c r="I94" i="29"/>
  <c r="H94" i="29"/>
  <c r="G94" i="29"/>
  <c r="F94" i="29"/>
  <c r="N93" i="29"/>
  <c r="M93" i="29"/>
  <c r="L93" i="29"/>
  <c r="K93" i="29"/>
  <c r="J93" i="29"/>
  <c r="I93" i="29"/>
  <c r="H93" i="29"/>
  <c r="G93" i="29"/>
  <c r="F93" i="29"/>
  <c r="N92" i="29"/>
  <c r="M92" i="29"/>
  <c r="L92" i="29"/>
  <c r="K92" i="29"/>
  <c r="J92" i="29"/>
  <c r="I92" i="29"/>
  <c r="H92" i="29"/>
  <c r="G92" i="29"/>
  <c r="F92" i="29"/>
  <c r="N91" i="29"/>
  <c r="M91" i="29"/>
  <c r="L91" i="29"/>
  <c r="K91" i="29"/>
  <c r="J91" i="29"/>
  <c r="I91" i="29"/>
  <c r="H91" i="29"/>
  <c r="G91" i="29"/>
  <c r="F91" i="29"/>
  <c r="N90" i="29"/>
  <c r="M90" i="29"/>
  <c r="L90" i="29"/>
  <c r="K90" i="29"/>
  <c r="J90" i="29"/>
  <c r="I90" i="29"/>
  <c r="H90" i="29"/>
  <c r="G90" i="29"/>
  <c r="F90" i="29"/>
  <c r="N89" i="29"/>
  <c r="M89" i="29"/>
  <c r="L89" i="29"/>
  <c r="K89" i="29"/>
  <c r="J89" i="29"/>
  <c r="I89" i="29"/>
  <c r="H89" i="29"/>
  <c r="G89" i="29"/>
  <c r="F89" i="29"/>
  <c r="N88" i="29"/>
  <c r="M88" i="29"/>
  <c r="L88" i="29"/>
  <c r="K88" i="29"/>
  <c r="J88" i="29"/>
  <c r="I88" i="29"/>
  <c r="H88" i="29"/>
  <c r="G88" i="29"/>
  <c r="F88" i="29"/>
  <c r="N87" i="29"/>
  <c r="M87" i="29"/>
  <c r="L87" i="29"/>
  <c r="K87" i="29"/>
  <c r="J87" i="29"/>
  <c r="I87" i="29"/>
  <c r="H87" i="29"/>
  <c r="G87" i="29"/>
  <c r="F87" i="29"/>
  <c r="N86" i="29"/>
  <c r="M86" i="29"/>
  <c r="L86" i="29"/>
  <c r="K86" i="29"/>
  <c r="J86" i="29"/>
  <c r="I86" i="29"/>
  <c r="H86" i="29"/>
  <c r="G86" i="29"/>
  <c r="F86" i="29"/>
  <c r="N85" i="29"/>
  <c r="M85" i="29"/>
  <c r="L85" i="29"/>
  <c r="K85" i="29"/>
  <c r="J85" i="29"/>
  <c r="I85" i="29"/>
  <c r="H85" i="29"/>
  <c r="G85" i="29"/>
  <c r="F85" i="29"/>
  <c r="L78" i="29"/>
  <c r="K78" i="29"/>
  <c r="J78" i="29"/>
  <c r="I78" i="29"/>
  <c r="H78" i="29"/>
  <c r="G78" i="29"/>
  <c r="F78" i="29"/>
  <c r="E78" i="29"/>
  <c r="D78" i="29"/>
  <c r="L77" i="29"/>
  <c r="K77" i="29"/>
  <c r="J77" i="29"/>
  <c r="I77" i="29"/>
  <c r="H77" i="29"/>
  <c r="G77" i="29"/>
  <c r="F77" i="29"/>
  <c r="E77" i="29"/>
  <c r="D77" i="29"/>
  <c r="L76" i="29"/>
  <c r="K76" i="29"/>
  <c r="J76" i="29"/>
  <c r="I76" i="29"/>
  <c r="H76" i="29"/>
  <c r="G76" i="29"/>
  <c r="F76" i="29"/>
  <c r="E76" i="29"/>
  <c r="D76" i="29"/>
  <c r="L67" i="29"/>
  <c r="K67" i="29"/>
  <c r="J67" i="29"/>
  <c r="I67" i="29"/>
  <c r="H67" i="29"/>
  <c r="G67" i="29"/>
  <c r="F67" i="29"/>
  <c r="E67" i="29"/>
  <c r="D67" i="29"/>
  <c r="L66" i="29"/>
  <c r="K66" i="29"/>
  <c r="J66" i="29"/>
  <c r="I66" i="29"/>
  <c r="H66" i="29"/>
  <c r="G66" i="29"/>
  <c r="F66" i="29"/>
  <c r="E66" i="29"/>
  <c r="D66" i="29"/>
  <c r="L65" i="29"/>
  <c r="K65" i="29"/>
  <c r="J65" i="29"/>
  <c r="I65" i="29"/>
  <c r="H65" i="29"/>
  <c r="G65" i="29"/>
  <c r="F65" i="29"/>
  <c r="E65" i="29"/>
  <c r="D65" i="29"/>
  <c r="L64" i="29"/>
  <c r="K64" i="29"/>
  <c r="J64" i="29"/>
  <c r="I64" i="29"/>
  <c r="H64" i="29"/>
  <c r="G64" i="29"/>
  <c r="F64" i="29"/>
  <c r="E64" i="29"/>
  <c r="D64" i="29"/>
  <c r="L63" i="29"/>
  <c r="K63" i="29"/>
  <c r="J63" i="29"/>
  <c r="I63" i="29"/>
  <c r="H63" i="29"/>
  <c r="G63" i="29"/>
  <c r="F63" i="29"/>
  <c r="E63" i="29"/>
  <c r="D63" i="29"/>
  <c r="L61" i="29"/>
  <c r="K61" i="29"/>
  <c r="J61" i="29"/>
  <c r="I61" i="29"/>
  <c r="H61" i="29"/>
  <c r="G61" i="29"/>
  <c r="F61" i="29"/>
  <c r="E61" i="29"/>
  <c r="D61" i="29"/>
  <c r="L60" i="29"/>
  <c r="K60" i="29"/>
  <c r="J60" i="29"/>
  <c r="I60" i="29"/>
  <c r="H60" i="29"/>
  <c r="G60" i="29"/>
  <c r="F60" i="29"/>
  <c r="E60" i="29"/>
  <c r="D60" i="29"/>
  <c r="L59" i="29"/>
  <c r="K59" i="29"/>
  <c r="J59" i="29"/>
  <c r="I59" i="29"/>
  <c r="H59" i="29"/>
  <c r="G59" i="29"/>
  <c r="F59" i="29"/>
  <c r="E59" i="29"/>
  <c r="D59" i="29"/>
  <c r="L58" i="29"/>
  <c r="K58" i="29"/>
  <c r="J58" i="29"/>
  <c r="I58" i="29"/>
  <c r="H58" i="29"/>
  <c r="G58" i="29"/>
  <c r="F58" i="29"/>
  <c r="E58" i="29"/>
  <c r="D58" i="29"/>
  <c r="L57" i="29"/>
  <c r="K57" i="29"/>
  <c r="J57" i="29"/>
  <c r="I57" i="29"/>
  <c r="H57" i="29"/>
  <c r="G57" i="29"/>
  <c r="F57" i="29"/>
  <c r="E57" i="29"/>
  <c r="D57" i="29"/>
  <c r="L54" i="29"/>
  <c r="K54" i="29"/>
  <c r="J54" i="29"/>
  <c r="I54" i="29"/>
  <c r="H54" i="29"/>
  <c r="G54" i="29"/>
  <c r="F54" i="29"/>
  <c r="E54" i="29"/>
  <c r="D54" i="29"/>
  <c r="L53" i="29"/>
  <c r="K53" i="29"/>
  <c r="J53" i="29"/>
  <c r="I53" i="29"/>
  <c r="H53" i="29"/>
  <c r="G53" i="29"/>
  <c r="F53" i="29"/>
  <c r="E53" i="29"/>
  <c r="D53" i="29"/>
  <c r="L52" i="29"/>
  <c r="K52" i="29"/>
  <c r="J52" i="29"/>
  <c r="I52" i="29"/>
  <c r="H52" i="29"/>
  <c r="G52" i="29"/>
  <c r="F52" i="29"/>
  <c r="E52" i="29"/>
  <c r="D52" i="29"/>
  <c r="L51" i="29"/>
  <c r="K51" i="29"/>
  <c r="J51" i="29"/>
  <c r="I51" i="29"/>
  <c r="H51" i="29"/>
  <c r="G51" i="29"/>
  <c r="F51" i="29"/>
  <c r="E51" i="29"/>
  <c r="D51" i="29"/>
  <c r="L50" i="29"/>
  <c r="K50" i="29"/>
  <c r="J50" i="29"/>
  <c r="I50" i="29"/>
  <c r="H50" i="29"/>
  <c r="G50" i="29"/>
  <c r="F50" i="29"/>
  <c r="E50" i="29"/>
  <c r="D50" i="29"/>
  <c r="L48" i="29"/>
  <c r="K48" i="29"/>
  <c r="J48" i="29"/>
  <c r="I48" i="29"/>
  <c r="H48" i="29"/>
  <c r="G48" i="29"/>
  <c r="F48" i="29"/>
  <c r="E48" i="29"/>
  <c r="D48" i="29"/>
  <c r="L47" i="29"/>
  <c r="K47" i="29"/>
  <c r="J47" i="29"/>
  <c r="I47" i="29"/>
  <c r="H47" i="29"/>
  <c r="G47" i="29"/>
  <c r="F47" i="29"/>
  <c r="E47" i="29"/>
  <c r="D47" i="29"/>
  <c r="L46" i="29"/>
  <c r="K46" i="29"/>
  <c r="J46" i="29"/>
  <c r="I46" i="29"/>
  <c r="H46" i="29"/>
  <c r="G46" i="29"/>
  <c r="F46" i="29"/>
  <c r="E46" i="29"/>
  <c r="D46" i="29"/>
  <c r="L45" i="29"/>
  <c r="K45" i="29"/>
  <c r="J45" i="29"/>
  <c r="I45" i="29"/>
  <c r="H45" i="29"/>
  <c r="G45" i="29"/>
  <c r="F45" i="29"/>
  <c r="E45" i="29"/>
  <c r="D45" i="29"/>
  <c r="L42" i="29"/>
  <c r="K42" i="29"/>
  <c r="J42" i="29"/>
  <c r="I42" i="29"/>
  <c r="H42" i="29"/>
  <c r="G42" i="29"/>
  <c r="F42" i="29"/>
  <c r="E42" i="29"/>
  <c r="D42" i="29"/>
  <c r="L41" i="29"/>
  <c r="K41" i="29"/>
  <c r="J41" i="29"/>
  <c r="I41" i="29"/>
  <c r="H41" i="29"/>
  <c r="G41" i="29"/>
  <c r="F41" i="29"/>
  <c r="E41" i="29"/>
  <c r="D41" i="29"/>
  <c r="L40" i="29"/>
  <c r="K40" i="29"/>
  <c r="J40" i="29"/>
  <c r="I40" i="29"/>
  <c r="H40" i="29"/>
  <c r="G40" i="29"/>
  <c r="F40" i="29"/>
  <c r="E40" i="29"/>
  <c r="D40" i="29"/>
  <c r="L39" i="29"/>
  <c r="K39" i="29"/>
  <c r="J39" i="29"/>
  <c r="I39" i="29"/>
  <c r="H39" i="29"/>
  <c r="G39" i="29"/>
  <c r="F39" i="29"/>
  <c r="E39" i="29"/>
  <c r="D39" i="29"/>
  <c r="L38" i="29"/>
  <c r="K38" i="29"/>
  <c r="J38" i="29"/>
  <c r="I38" i="29"/>
  <c r="H38" i="29"/>
  <c r="G38" i="29"/>
  <c r="F38" i="29"/>
  <c r="E38" i="29"/>
  <c r="D38" i="29"/>
  <c r="L37" i="29"/>
  <c r="K37" i="29"/>
  <c r="J37" i="29"/>
  <c r="I37" i="29"/>
  <c r="H37" i="29"/>
  <c r="G37" i="29"/>
  <c r="F37" i="29"/>
  <c r="E37" i="29"/>
  <c r="D37" i="29"/>
  <c r="L36" i="29"/>
  <c r="K36" i="29"/>
  <c r="J36" i="29"/>
  <c r="I36" i="29"/>
  <c r="H36" i="29"/>
  <c r="G36" i="29"/>
  <c r="F36" i="29"/>
  <c r="E36" i="29"/>
  <c r="D36" i="29"/>
  <c r="L35" i="29"/>
  <c r="K35" i="29"/>
  <c r="J35" i="29"/>
  <c r="I35" i="29"/>
  <c r="H35" i="29"/>
  <c r="G35" i="29"/>
  <c r="F35" i="29"/>
  <c r="E35" i="29"/>
  <c r="D35" i="29"/>
  <c r="L34" i="29"/>
  <c r="K34" i="29"/>
  <c r="J34" i="29"/>
  <c r="I34" i="29"/>
  <c r="H34" i="29"/>
  <c r="G34" i="29"/>
  <c r="F34" i="29"/>
  <c r="E34" i="29"/>
  <c r="D34" i="29"/>
  <c r="L33" i="29"/>
  <c r="K33" i="29"/>
  <c r="J33" i="29"/>
  <c r="I33" i="29"/>
  <c r="H33" i="29"/>
  <c r="G33" i="29"/>
  <c r="F33" i="29"/>
  <c r="E33" i="29"/>
  <c r="D33" i="29"/>
  <c r="L31" i="29"/>
  <c r="K31" i="29"/>
  <c r="J31" i="29"/>
  <c r="I31" i="29"/>
  <c r="H31" i="29"/>
  <c r="G31" i="29"/>
  <c r="F31" i="29"/>
  <c r="E31" i="29"/>
  <c r="D31" i="29"/>
  <c r="L30" i="29"/>
  <c r="K30" i="29"/>
  <c r="J30" i="29"/>
  <c r="I30" i="29"/>
  <c r="H30" i="29"/>
  <c r="G30" i="29"/>
  <c r="F30" i="29"/>
  <c r="E30" i="29"/>
  <c r="D30" i="29"/>
  <c r="L29" i="29"/>
  <c r="K29" i="29"/>
  <c r="J29" i="29"/>
  <c r="I29" i="29"/>
  <c r="H29" i="29"/>
  <c r="G29" i="29"/>
  <c r="F29" i="29"/>
  <c r="E29" i="29"/>
  <c r="D29" i="29"/>
  <c r="L28" i="29"/>
  <c r="K28" i="29"/>
  <c r="J28" i="29"/>
  <c r="I28" i="29"/>
  <c r="H28" i="29"/>
  <c r="G28" i="29"/>
  <c r="F28" i="29"/>
  <c r="E28" i="29"/>
  <c r="D28" i="29"/>
  <c r="L27" i="29"/>
  <c r="K27" i="29"/>
  <c r="J27" i="29"/>
  <c r="I27" i="29"/>
  <c r="H27" i="29"/>
  <c r="G27" i="29"/>
  <c r="F27" i="29"/>
  <c r="E27" i="29"/>
  <c r="D27" i="29"/>
  <c r="L26" i="29"/>
  <c r="K26" i="29"/>
  <c r="J26" i="29"/>
  <c r="I26" i="29"/>
  <c r="H26" i="29"/>
  <c r="G26" i="29"/>
  <c r="F26" i="29"/>
  <c r="E26" i="29"/>
  <c r="D26" i="29"/>
  <c r="L25" i="29"/>
  <c r="K25" i="29"/>
  <c r="J25" i="29"/>
  <c r="I25" i="29"/>
  <c r="H25" i="29"/>
  <c r="G25" i="29"/>
  <c r="F25" i="29"/>
  <c r="E25" i="29"/>
  <c r="D25" i="29"/>
  <c r="L24" i="29"/>
  <c r="K24" i="29"/>
  <c r="J24" i="29"/>
  <c r="I24" i="29"/>
  <c r="H24" i="29"/>
  <c r="G24" i="29"/>
  <c r="F24" i="29"/>
  <c r="E24" i="29"/>
  <c r="D24" i="29"/>
  <c r="L23" i="29"/>
  <c r="K23" i="29"/>
  <c r="J23" i="29"/>
  <c r="I23" i="29"/>
  <c r="H23" i="29"/>
  <c r="G23" i="29"/>
  <c r="F23" i="29"/>
  <c r="E23" i="29"/>
  <c r="D23" i="29"/>
  <c r="P165" i="29"/>
  <c r="H163" i="29"/>
  <c r="G163" i="29"/>
  <c r="Q162" i="29"/>
  <c r="F173" i="29"/>
  <c r="Q151" i="29"/>
  <c r="Q146" i="29"/>
  <c r="Q140" i="29"/>
  <c r="Q138" i="29"/>
  <c r="Q135" i="29"/>
  <c r="Q132" i="29"/>
  <c r="Q124" i="29"/>
  <c r="Q121" i="29"/>
  <c r="Q118" i="29"/>
  <c r="Q116" i="29"/>
  <c r="Q110" i="29"/>
  <c r="Q107" i="29"/>
  <c r="Q105" i="29"/>
  <c r="Q104" i="29"/>
  <c r="Q102" i="29"/>
  <c r="Q96" i="29"/>
  <c r="Q90" i="29"/>
  <c r="Q88" i="29"/>
  <c r="F70" i="29"/>
  <c r="K71" i="29"/>
  <c r="G70" i="29"/>
  <c r="F69" i="29"/>
  <c r="K14" i="29"/>
  <c r="D14" i="29"/>
  <c r="E13" i="29"/>
  <c r="BR95" i="33" l="1"/>
  <c r="J95" i="33"/>
  <c r="BP92" i="36"/>
  <c r="BL93" i="36"/>
  <c r="I95" i="36"/>
  <c r="F95" i="33"/>
  <c r="BC93" i="33"/>
  <c r="BC95" i="33"/>
  <c r="AU67" i="33"/>
  <c r="J68" i="33"/>
  <c r="AV67" i="33"/>
  <c r="AQ67" i="36"/>
  <c r="AT68" i="33"/>
  <c r="BR93" i="33"/>
  <c r="BS93" i="33"/>
  <c r="BS92" i="36"/>
  <c r="BP93" i="33"/>
  <c r="BP92" i="33"/>
  <c r="BO95" i="33"/>
  <c r="BJ92" i="36"/>
  <c r="BJ93" i="33"/>
  <c r="BJ95" i="33"/>
  <c r="BG95" i="36"/>
  <c r="BF95" i="36" s="1"/>
  <c r="BL95" i="33"/>
  <c r="BL92" i="36"/>
  <c r="BM92" i="36"/>
  <c r="BL93" i="33"/>
  <c r="BM93" i="33"/>
  <c r="AW74" i="33"/>
  <c r="AX74" i="33"/>
  <c r="AQ74" i="36"/>
  <c r="AO74" i="36"/>
  <c r="AQ74" i="33"/>
  <c r="AL75" i="36"/>
  <c r="AR74" i="33"/>
  <c r="AM75" i="36"/>
  <c r="AS74" i="33"/>
  <c r="AN75" i="36"/>
  <c r="AP74" i="36"/>
  <c r="AC50" i="33"/>
  <c r="V50" i="36"/>
  <c r="T53" i="33"/>
  <c r="V53" i="33"/>
  <c r="I53" i="33"/>
  <c r="W50" i="33"/>
  <c r="M59" i="35"/>
  <c r="M66" i="35"/>
  <c r="M54" i="35"/>
  <c r="M46" i="35"/>
  <c r="M53" i="35"/>
  <c r="M52" i="35"/>
  <c r="M34" i="35"/>
  <c r="M27" i="35"/>
  <c r="M30" i="35"/>
  <c r="M40" i="35"/>
  <c r="M36" i="35"/>
  <c r="M39" i="35"/>
  <c r="M31" i="35"/>
  <c r="M35" i="35"/>
  <c r="M37" i="35"/>
  <c r="M25" i="35"/>
  <c r="M38" i="35"/>
  <c r="M28" i="35"/>
  <c r="M41" i="35"/>
  <c r="M24" i="35"/>
  <c r="AC30" i="33"/>
  <c r="AD30" i="33"/>
  <c r="AB32" i="33"/>
  <c r="AC29" i="33"/>
  <c r="V30" i="33"/>
  <c r="I32" i="33"/>
  <c r="W29" i="36"/>
  <c r="T32" i="33"/>
  <c r="L105" i="36"/>
  <c r="L105" i="33" s="1"/>
  <c r="L101" i="36"/>
  <c r="V89" i="33"/>
  <c r="X80" i="33"/>
  <c r="T81" i="33"/>
  <c r="U81" i="33"/>
  <c r="M70" i="35"/>
  <c r="AE81" i="36"/>
  <c r="CV81" i="36" s="1"/>
  <c r="R81" i="36"/>
  <c r="S81" i="36"/>
  <c r="CD22" i="36"/>
  <c r="CC22" i="36"/>
  <c r="AL25" i="36"/>
  <c r="AO23" i="36"/>
  <c r="AQ29" i="36"/>
  <c r="CC41" i="36"/>
  <c r="EG41" i="36" s="1"/>
  <c r="CQ42" i="36"/>
  <c r="R67" i="36"/>
  <c r="AF68" i="36"/>
  <c r="EG13" i="36"/>
  <c r="CQ13" i="36"/>
  <c r="CC11" i="36"/>
  <c r="BA25" i="36"/>
  <c r="DM25" i="36" s="1"/>
  <c r="CM11" i="36"/>
  <c r="K12" i="36"/>
  <c r="K11" i="36" s="1"/>
  <c r="CQ14" i="36"/>
  <c r="EG14" i="36"/>
  <c r="Z10" i="36"/>
  <c r="EF18" i="36"/>
  <c r="CC20" i="36"/>
  <c r="CA20" i="36" s="1"/>
  <c r="CF18" i="36"/>
  <c r="CF10" i="36" s="1"/>
  <c r="BL29" i="36"/>
  <c r="X29" i="36"/>
  <c r="CV13" i="36"/>
  <c r="CT13" i="36"/>
  <c r="CX13" i="36"/>
  <c r="CW13" i="36"/>
  <c r="DA19" i="36"/>
  <c r="AF19" i="36"/>
  <c r="R18" i="36"/>
  <c r="G21" i="36"/>
  <c r="J23" i="36"/>
  <c r="DD13" i="36"/>
  <c r="DC13" i="36"/>
  <c r="CZ13" i="36"/>
  <c r="DB13" i="36"/>
  <c r="DD14" i="36"/>
  <c r="DC14" i="36"/>
  <c r="DB14" i="36"/>
  <c r="DA14" i="36"/>
  <c r="CZ14" i="36"/>
  <c r="DE14" i="36" s="1"/>
  <c r="AE20" i="36"/>
  <c r="P20" i="36"/>
  <c r="DT27" i="36"/>
  <c r="DS27" i="36"/>
  <c r="AF20" i="36"/>
  <c r="DA20" i="36"/>
  <c r="DQ27" i="36"/>
  <c r="DG22" i="36"/>
  <c r="H32" i="36"/>
  <c r="T38" i="36"/>
  <c r="Q39" i="36"/>
  <c r="S39" i="36"/>
  <c r="S38" i="36" s="1"/>
  <c r="DJ39" i="36"/>
  <c r="DI39" i="36"/>
  <c r="DH39" i="36"/>
  <c r="DG39" i="36"/>
  <c r="DF39" i="36"/>
  <c r="DK39" i="36" s="1"/>
  <c r="CC38" i="36"/>
  <c r="EG38" i="36" s="1"/>
  <c r="EG39" i="36"/>
  <c r="CQ39" i="36"/>
  <c r="CQ38" i="36" s="1"/>
  <c r="EG42" i="36"/>
  <c r="AF52" i="36"/>
  <c r="R50" i="36"/>
  <c r="AM23" i="36"/>
  <c r="K23" i="36"/>
  <c r="AZ28" i="36"/>
  <c r="DG28" i="36"/>
  <c r="AL27" i="36"/>
  <c r="R39" i="36"/>
  <c r="U38" i="36"/>
  <c r="CD39" i="36"/>
  <c r="CD38" i="36" s="1"/>
  <c r="CB39" i="36"/>
  <c r="CE38" i="36"/>
  <c r="CE29" i="36" s="1"/>
  <c r="AN23" i="36"/>
  <c r="DR27" i="36"/>
  <c r="DW27" i="36" s="1"/>
  <c r="I11" i="36"/>
  <c r="H12" i="36"/>
  <c r="BV12" i="36"/>
  <c r="BV11" i="36" s="1"/>
  <c r="BH11" i="36"/>
  <c r="ED12" i="36"/>
  <c r="EH12" i="36"/>
  <c r="EF12" i="36"/>
  <c r="EE12" i="36"/>
  <c r="AZ17" i="36"/>
  <c r="AK17" i="36"/>
  <c r="AK16" i="36" s="1"/>
  <c r="AL16" i="36"/>
  <c r="BA26" i="36"/>
  <c r="DM26" i="36"/>
  <c r="AZ31" i="36"/>
  <c r="DG31" i="36"/>
  <c r="AL30" i="36"/>
  <c r="AK31" i="36"/>
  <c r="S41" i="36"/>
  <c r="BA17" i="36"/>
  <c r="DM17" i="36"/>
  <c r="AM16" i="36"/>
  <c r="BA31" i="36"/>
  <c r="DM31" i="36" s="1"/>
  <c r="AM30" i="36"/>
  <c r="DW35" i="36"/>
  <c r="CG10" i="36"/>
  <c r="BU13" i="36"/>
  <c r="BF13" i="36"/>
  <c r="DS13" i="36"/>
  <c r="AE19" i="36"/>
  <c r="Q18" i="36"/>
  <c r="CU19" i="36"/>
  <c r="P19" i="36"/>
  <c r="CC18" i="36"/>
  <c r="EG18" i="36" s="1"/>
  <c r="CA19" i="36"/>
  <c r="EG19" i="36"/>
  <c r="CQ19" i="36"/>
  <c r="EI16" i="36"/>
  <c r="AN25" i="36"/>
  <c r="BL33" i="36"/>
  <c r="I34" i="36"/>
  <c r="BJ11" i="36"/>
  <c r="BG12" i="36"/>
  <c r="AK13" i="36"/>
  <c r="AZ13" i="36"/>
  <c r="DG13" i="36"/>
  <c r="DG14" i="36"/>
  <c r="DM27" i="36"/>
  <c r="AD29" i="36"/>
  <c r="EG40" i="36"/>
  <c r="CQ40" i="36"/>
  <c r="CJ10" i="36"/>
  <c r="CT14" i="36"/>
  <c r="CW14" i="36"/>
  <c r="CV14" i="36"/>
  <c r="CU14" i="36"/>
  <c r="L10" i="36"/>
  <c r="CP18" i="36"/>
  <c r="DQ19" i="36"/>
  <c r="J26" i="36"/>
  <c r="DI26" i="36"/>
  <c r="DJ26" i="36"/>
  <c r="DF26" i="36"/>
  <c r="DK26" i="36" s="1"/>
  <c r="DV27" i="36"/>
  <c r="AX29" i="36"/>
  <c r="I30" i="36"/>
  <c r="H31" i="36"/>
  <c r="BH34" i="36"/>
  <c r="BI34" i="36"/>
  <c r="BI33" i="36" s="1"/>
  <c r="BI29" i="36" s="1"/>
  <c r="BK33" i="36"/>
  <c r="DM36" i="36"/>
  <c r="BA36" i="36"/>
  <c r="AK36" i="36"/>
  <c r="AW38" i="36"/>
  <c r="K39" i="36"/>
  <c r="K38" i="36" s="1"/>
  <c r="BX38" i="36"/>
  <c r="BX29" i="36" s="1"/>
  <c r="F39" i="36"/>
  <c r="AK40" i="36"/>
  <c r="AK38" i="36" s="1"/>
  <c r="AL47" i="36"/>
  <c r="BC57" i="36"/>
  <c r="BI67" i="36"/>
  <c r="F12" i="36"/>
  <c r="AN11" i="36"/>
  <c r="R15" i="36"/>
  <c r="U11" i="36"/>
  <c r="BK18" i="36"/>
  <c r="F24" i="36"/>
  <c r="M23" i="36"/>
  <c r="AP23" i="36"/>
  <c r="AP10" i="36" s="1"/>
  <c r="EI25" i="36"/>
  <c r="EH26" i="36"/>
  <c r="EF26" i="36"/>
  <c r="EE26" i="36"/>
  <c r="ED26" i="36"/>
  <c r="EI26" i="36" s="1"/>
  <c r="CM30" i="36"/>
  <c r="CM29" i="36" s="1"/>
  <c r="DL32" i="36"/>
  <c r="DQ32" i="36" s="1"/>
  <c r="DO32" i="36"/>
  <c r="DP32" i="36"/>
  <c r="BA35" i="36"/>
  <c r="DM35" i="36"/>
  <c r="AM33" i="36"/>
  <c r="I36" i="36"/>
  <c r="H36" i="36" s="1"/>
  <c r="G36" i="36" s="1"/>
  <c r="K37" i="36"/>
  <c r="CT41" i="36"/>
  <c r="CY41" i="36" s="1"/>
  <c r="DJ43" i="36"/>
  <c r="DI43" i="36"/>
  <c r="DH43" i="36"/>
  <c r="CP43" i="36"/>
  <c r="DR46" i="36"/>
  <c r="DU46" i="36"/>
  <c r="DT46" i="36"/>
  <c r="DV46" i="36"/>
  <c r="BJ50" i="36"/>
  <c r="BG51" i="36"/>
  <c r="AF71" i="36"/>
  <c r="DA71" i="36" s="1"/>
  <c r="DR78" i="36"/>
  <c r="X10" i="36"/>
  <c r="BP10" i="36"/>
  <c r="BD10" i="36"/>
  <c r="CE11" i="36"/>
  <c r="CB11" i="36"/>
  <c r="AW10" i="36"/>
  <c r="AW109" i="36" s="1"/>
  <c r="DV15" i="36"/>
  <c r="DU15" i="36"/>
  <c r="DT15" i="36"/>
  <c r="AN19" i="36"/>
  <c r="AN18" i="36" s="1"/>
  <c r="I20" i="36"/>
  <c r="DD21" i="36"/>
  <c r="CZ21" i="36"/>
  <c r="DC21" i="36"/>
  <c r="DB21" i="36"/>
  <c r="DC22" i="36"/>
  <c r="DB22" i="36"/>
  <c r="CZ22" i="36"/>
  <c r="DE22" i="36" s="1"/>
  <c r="P23" i="36"/>
  <c r="AQ23" i="36"/>
  <c r="AQ10" i="36" s="1"/>
  <c r="BO29" i="36"/>
  <c r="BV31" i="36"/>
  <c r="BV30" i="36" s="1"/>
  <c r="BH30" i="36"/>
  <c r="DT35" i="36"/>
  <c r="DO43" i="36"/>
  <c r="DL43" i="36"/>
  <c r="DP43" i="36"/>
  <c r="DN43" i="36"/>
  <c r="DM43" i="36"/>
  <c r="M44" i="36"/>
  <c r="F45" i="36"/>
  <c r="CZ51" i="36"/>
  <c r="DC51" i="36"/>
  <c r="DD51" i="36"/>
  <c r="DB51" i="36"/>
  <c r="EE52" i="36"/>
  <c r="DQ53" i="36"/>
  <c r="AK56" i="36"/>
  <c r="AZ56" i="36"/>
  <c r="DU56" i="36"/>
  <c r="DT56" i="36"/>
  <c r="DR56" i="36"/>
  <c r="DW56" i="36" s="1"/>
  <c r="DV56" i="36"/>
  <c r="BU54" i="36"/>
  <c r="DU54" i="36" s="1"/>
  <c r="CC91" i="36"/>
  <c r="CF90" i="36"/>
  <c r="AN37" i="36"/>
  <c r="AN33" i="36" s="1"/>
  <c r="AL37" i="36"/>
  <c r="N10" i="36"/>
  <c r="BE10" i="36"/>
  <c r="Q11" i="36"/>
  <c r="AE12" i="36"/>
  <c r="CD11" i="36"/>
  <c r="J15" i="36"/>
  <c r="I16" i="36"/>
  <c r="H17" i="36"/>
  <c r="BJ16" i="36"/>
  <c r="BG17" i="36"/>
  <c r="ED18" i="36"/>
  <c r="AK19" i="36"/>
  <c r="AZ19" i="36"/>
  <c r="DT19" i="36"/>
  <c r="DU19" i="36"/>
  <c r="DS19" i="36"/>
  <c r="DR19" i="36"/>
  <c r="DW19" i="36" s="1"/>
  <c r="DV19" i="36"/>
  <c r="AL20" i="36"/>
  <c r="BO18" i="36"/>
  <c r="BO10" i="36" s="1"/>
  <c r="AF24" i="36"/>
  <c r="R23" i="36"/>
  <c r="DA24" i="36"/>
  <c r="J25" i="36"/>
  <c r="EF25" i="36"/>
  <c r="BJ23" i="36"/>
  <c r="BG26" i="36"/>
  <c r="I27" i="36"/>
  <c r="BH28" i="36"/>
  <c r="CU31" i="36"/>
  <c r="S33" i="36"/>
  <c r="AZ35" i="36"/>
  <c r="DG35" i="36"/>
  <c r="DU35" i="36"/>
  <c r="Q37" i="36"/>
  <c r="CU41" i="36"/>
  <c r="AX49" i="36"/>
  <c r="EF52" i="36"/>
  <c r="BA56" i="36"/>
  <c r="AO10" i="36"/>
  <c r="R11" i="36"/>
  <c r="EG12" i="36"/>
  <c r="CQ12" i="36"/>
  <c r="BF14" i="36"/>
  <c r="AV10" i="36"/>
  <c r="BH16" i="36"/>
  <c r="BV17" i="36"/>
  <c r="BV16" i="36" s="1"/>
  <c r="EH17" i="36"/>
  <c r="EF17" i="36"/>
  <c r="BV18" i="36"/>
  <c r="K20" i="36"/>
  <c r="K18" i="36" s="1"/>
  <c r="BA20" i="36"/>
  <c r="DM20" i="36"/>
  <c r="EH21" i="36"/>
  <c r="EF21" i="36"/>
  <c r="AK22" i="36"/>
  <c r="AZ22" i="36"/>
  <c r="CV23" i="36"/>
  <c r="CF23" i="36"/>
  <c r="BI28" i="36"/>
  <c r="BI27" i="36" s="1"/>
  <c r="AU29" i="36"/>
  <c r="BJ30" i="36"/>
  <c r="BJ29" i="36" s="1"/>
  <c r="BG31" i="36"/>
  <c r="AP29" i="36"/>
  <c r="BC29" i="36"/>
  <c r="DV35" i="36"/>
  <c r="AN63" i="36"/>
  <c r="AM63" i="36"/>
  <c r="AP60" i="36"/>
  <c r="AP57" i="36" s="1"/>
  <c r="AY109" i="36"/>
  <c r="AA10" i="36"/>
  <c r="BI11" i="36"/>
  <c r="S19" i="36"/>
  <c r="S18" i="36" s="1"/>
  <c r="T18" i="36"/>
  <c r="T10" i="36" s="1"/>
  <c r="BH24" i="36"/>
  <c r="BK23" i="36"/>
  <c r="BK10" i="36" s="1"/>
  <c r="F30" i="36"/>
  <c r="BU32" i="36"/>
  <c r="BF32" i="36"/>
  <c r="EH32" i="36"/>
  <c r="EF32" i="36"/>
  <c r="ED32" i="36"/>
  <c r="EI32" i="36" s="1"/>
  <c r="I39" i="36"/>
  <c r="V38" i="36"/>
  <c r="V29" i="36" s="1"/>
  <c r="CP40" i="36"/>
  <c r="CA40" i="36"/>
  <c r="CB42" i="36"/>
  <c r="CE41" i="36"/>
  <c r="BA48" i="36"/>
  <c r="DM48" i="36"/>
  <c r="AM47" i="36"/>
  <c r="S52" i="36"/>
  <c r="T50" i="36"/>
  <c r="Q52" i="36"/>
  <c r="O49" i="36"/>
  <c r="AD57" i="36"/>
  <c r="BS10" i="36"/>
  <c r="BA21" i="36"/>
  <c r="AE26" i="36"/>
  <c r="CU26" i="36"/>
  <c r="DJ42" i="36"/>
  <c r="DH42" i="36"/>
  <c r="AZ41" i="36"/>
  <c r="DI42" i="36"/>
  <c r="AK48" i="36"/>
  <c r="AK47" i="36" s="1"/>
  <c r="AZ48" i="36"/>
  <c r="EI52" i="36"/>
  <c r="H62" i="36"/>
  <c r="G62" i="36" s="1"/>
  <c r="AH11" i="36"/>
  <c r="AH10" i="36" s="1"/>
  <c r="DO13" i="36"/>
  <c r="DL13" i="36"/>
  <c r="DQ13" i="36" s="1"/>
  <c r="DP13" i="36"/>
  <c r="DN13" i="36"/>
  <c r="F17" i="36"/>
  <c r="M16" i="36"/>
  <c r="M10" i="36" s="1"/>
  <c r="CK109" i="36"/>
  <c r="CX25" i="36"/>
  <c r="CW25" i="36"/>
  <c r="CV25" i="36"/>
  <c r="EG26" i="36"/>
  <c r="CQ26" i="36"/>
  <c r="CQ23" i="36" s="1"/>
  <c r="DN28" i="36"/>
  <c r="DL28" i="36"/>
  <c r="DQ28" i="36" s="1"/>
  <c r="DP28" i="36"/>
  <c r="DO28" i="36"/>
  <c r="DM28" i="36"/>
  <c r="CT31" i="36"/>
  <c r="CW31" i="36"/>
  <c r="CX31" i="36"/>
  <c r="K32" i="36"/>
  <c r="AB30" i="36"/>
  <c r="F33" i="36"/>
  <c r="AK34" i="36"/>
  <c r="AZ34" i="36"/>
  <c r="DG34" i="36"/>
  <c r="K55" i="36"/>
  <c r="AB54" i="36"/>
  <c r="AB49" i="36" s="1"/>
  <c r="BA65" i="36"/>
  <c r="AM64" i="36"/>
  <c r="DM65" i="36"/>
  <c r="BB109" i="36"/>
  <c r="BB109" i="33" s="1"/>
  <c r="CQ15" i="36"/>
  <c r="EG15" i="36"/>
  <c r="BV20" i="36"/>
  <c r="BH18" i="36"/>
  <c r="ED20" i="36"/>
  <c r="EI20" i="36" s="1"/>
  <c r="EH20" i="36"/>
  <c r="EF20" i="36"/>
  <c r="EH22" i="36"/>
  <c r="EF22" i="36"/>
  <c r="EE22" i="36"/>
  <c r="ED22" i="36"/>
  <c r="EI22" i="36" s="1"/>
  <c r="BA24" i="36"/>
  <c r="DA25" i="36"/>
  <c r="AF25" i="36"/>
  <c r="M30" i="36"/>
  <c r="DU37" i="36"/>
  <c r="R42" i="36"/>
  <c r="U41" i="36"/>
  <c r="J41" i="36"/>
  <c r="DT45" i="36"/>
  <c r="DR45" i="36"/>
  <c r="DS45" i="36"/>
  <c r="BU44" i="36"/>
  <c r="DV45" i="36"/>
  <c r="DU45" i="36"/>
  <c r="DT72" i="36"/>
  <c r="DU72" i="36"/>
  <c r="DV72" i="36"/>
  <c r="DS72" i="36"/>
  <c r="DR72" i="36"/>
  <c r="EF105" i="36"/>
  <c r="ED105" i="36"/>
  <c r="EI105" i="36" s="1"/>
  <c r="DJ12" i="36"/>
  <c r="DI12" i="36"/>
  <c r="DH12" i="36"/>
  <c r="DG12" i="36"/>
  <c r="DK12" i="36" s="1"/>
  <c r="AE17" i="36"/>
  <c r="Q16" i="36"/>
  <c r="J20" i="36"/>
  <c r="J18" i="36" s="1"/>
  <c r="F21" i="36"/>
  <c r="E21" i="36" s="1"/>
  <c r="D21" i="36" s="1"/>
  <c r="DR24" i="36"/>
  <c r="DV24" i="36"/>
  <c r="DU24" i="36"/>
  <c r="DT24" i="36"/>
  <c r="AR29" i="36"/>
  <c r="N29" i="36"/>
  <c r="CF29" i="36"/>
  <c r="DV37" i="36"/>
  <c r="I42" i="36"/>
  <c r="V41" i="36"/>
  <c r="AP44" i="36"/>
  <c r="AM45" i="36"/>
  <c r="BS49" i="36"/>
  <c r="BA12" i="36"/>
  <c r="CU13" i="36"/>
  <c r="CA13" i="36"/>
  <c r="EE14" i="36"/>
  <c r="CP14" i="36"/>
  <c r="CP11" i="36" s="1"/>
  <c r="CA14" i="36"/>
  <c r="CP15" i="36"/>
  <c r="DA17" i="36"/>
  <c r="R16" i="36"/>
  <c r="AF17" i="36"/>
  <c r="EI17" i="36"/>
  <c r="BL18" i="36"/>
  <c r="BL10" i="36" s="1"/>
  <c r="BJ18" i="36"/>
  <c r="BG20" i="36"/>
  <c r="DS22" i="36"/>
  <c r="BF22" i="36"/>
  <c r="BU22" i="36"/>
  <c r="I26" i="36"/>
  <c r="H26" i="36" s="1"/>
  <c r="G26" i="36" s="1"/>
  <c r="E26" i="36" s="1"/>
  <c r="D26" i="36" s="1"/>
  <c r="CJ30" i="36"/>
  <c r="AZ32" i="36"/>
  <c r="AK32" i="36"/>
  <c r="DB36" i="36"/>
  <c r="DD36" i="36"/>
  <c r="DC36" i="36"/>
  <c r="AF40" i="36"/>
  <c r="DA40" i="36"/>
  <c r="P40" i="36"/>
  <c r="H40" i="36"/>
  <c r="G40" i="36" s="1"/>
  <c r="CW41" i="36"/>
  <c r="CV41" i="36"/>
  <c r="DL46" i="36"/>
  <c r="DP46" i="36"/>
  <c r="DO46" i="36"/>
  <c r="DN46" i="36"/>
  <c r="DV78" i="36"/>
  <c r="DT78" i="36"/>
  <c r="CH10" i="36"/>
  <c r="S11" i="36"/>
  <c r="S10" i="36" s="1"/>
  <c r="BU14" i="36"/>
  <c r="CW15" i="36"/>
  <c r="CV15" i="36"/>
  <c r="CT15" i="36"/>
  <c r="CX15" i="36"/>
  <c r="CU17" i="36"/>
  <c r="BI21" i="36"/>
  <c r="BI18" i="36" s="1"/>
  <c r="BG21" i="36"/>
  <c r="BA22" i="36"/>
  <c r="DM22" i="36" s="1"/>
  <c r="AE23" i="36"/>
  <c r="CX24" i="36"/>
  <c r="CW24" i="36"/>
  <c r="CM23" i="36"/>
  <c r="AK26" i="36"/>
  <c r="AH30" i="36"/>
  <c r="BK30" i="36"/>
  <c r="CD32" i="36"/>
  <c r="CD30" i="36" s="1"/>
  <c r="CC32" i="36"/>
  <c r="BY29" i="36"/>
  <c r="EH34" i="36"/>
  <c r="EE34" i="36"/>
  <c r="ED34" i="36"/>
  <c r="EF34" i="36"/>
  <c r="J35" i="36"/>
  <c r="H35" i="36" s="1"/>
  <c r="G35" i="36" s="1"/>
  <c r="E35" i="36" s="1"/>
  <c r="D35" i="36" s="1"/>
  <c r="CZ36" i="36"/>
  <c r="DE36" i="36" s="1"/>
  <c r="O29" i="36"/>
  <c r="AT38" i="36"/>
  <c r="AT29" i="36" s="1"/>
  <c r="DS43" i="36"/>
  <c r="EH52" i="36"/>
  <c r="F59" i="36"/>
  <c r="M58" i="36"/>
  <c r="AM77" i="36"/>
  <c r="AN77" i="36"/>
  <c r="AN76" i="36" s="1"/>
  <c r="AP76" i="36"/>
  <c r="DA37" i="36"/>
  <c r="BF41" i="36"/>
  <c r="CT43" i="36"/>
  <c r="CX43" i="36"/>
  <c r="CQ43" i="36"/>
  <c r="EG43" i="36"/>
  <c r="DB45" i="36"/>
  <c r="CZ45" i="36"/>
  <c r="DE45" i="36" s="1"/>
  <c r="CP45" i="36"/>
  <c r="DF46" i="36"/>
  <c r="DJ46" i="36"/>
  <c r="DH46" i="36"/>
  <c r="H47" i="36"/>
  <c r="CC47" i="36"/>
  <c r="EG47" i="36" s="1"/>
  <c r="CQ48" i="36"/>
  <c r="CQ47" i="36" s="1"/>
  <c r="N49" i="36"/>
  <c r="BG59" i="36"/>
  <c r="BI59" i="36"/>
  <c r="BI58" i="36" s="1"/>
  <c r="BJ58" i="36"/>
  <c r="EH59" i="36"/>
  <c r="CP58" i="36"/>
  <c r="ED59" i="36"/>
  <c r="EF59" i="36"/>
  <c r="EE59" i="36"/>
  <c r="K61" i="36"/>
  <c r="AW60" i="36"/>
  <c r="AW57" i="36" s="1"/>
  <c r="CP63" i="36"/>
  <c r="CA63" i="36"/>
  <c r="BA72" i="36"/>
  <c r="CI10" i="36"/>
  <c r="V18" i="36"/>
  <c r="I19" i="36"/>
  <c r="CT21" i="36"/>
  <c r="CY21" i="36" s="1"/>
  <c r="CQ36" i="36"/>
  <c r="EG36" i="36"/>
  <c r="I37" i="36"/>
  <c r="H37" i="36" s="1"/>
  <c r="G37" i="36" s="1"/>
  <c r="E37" i="36" s="1"/>
  <c r="D37" i="36" s="1"/>
  <c r="BG41" i="36"/>
  <c r="K42" i="36"/>
  <c r="K41" i="36" s="1"/>
  <c r="BV42" i="36"/>
  <c r="BV41" i="36" s="1"/>
  <c r="BH41" i="36"/>
  <c r="CE47" i="36"/>
  <c r="CB48" i="36"/>
  <c r="CD48" i="36"/>
  <c r="CD47" i="36" s="1"/>
  <c r="I50" i="36"/>
  <c r="CA56" i="36"/>
  <c r="CA54" i="36" s="1"/>
  <c r="CP56" i="36"/>
  <c r="BH59" i="36"/>
  <c r="BK58" i="36"/>
  <c r="BK57" i="36" s="1"/>
  <c r="CD63" i="36"/>
  <c r="CE60" i="36"/>
  <c r="AS10" i="36"/>
  <c r="CU21" i="36"/>
  <c r="DA22" i="36"/>
  <c r="AE28" i="36"/>
  <c r="P28" i="36"/>
  <c r="P27" i="36" s="1"/>
  <c r="CU28" i="36"/>
  <c r="BS29" i="36"/>
  <c r="BR29" i="36"/>
  <c r="F32" i="36"/>
  <c r="CX35" i="36"/>
  <c r="CW35" i="36"/>
  <c r="CP37" i="36"/>
  <c r="EE37" i="36"/>
  <c r="CT40" i="36"/>
  <c r="CX40" i="36"/>
  <c r="CV40" i="36"/>
  <c r="Q45" i="36"/>
  <c r="T44" i="36"/>
  <c r="AI49" i="36"/>
  <c r="AJ49" i="36"/>
  <c r="AF53" i="36"/>
  <c r="CN49" i="36"/>
  <c r="CN109" i="36" s="1"/>
  <c r="F54" i="36"/>
  <c r="AZ55" i="36"/>
  <c r="CQ56" i="36"/>
  <c r="CQ54" i="36" s="1"/>
  <c r="CQ49" i="36" s="1"/>
  <c r="CC54" i="36"/>
  <c r="CM57" i="36"/>
  <c r="CO109" i="36"/>
  <c r="DM13" i="36"/>
  <c r="DA21" i="36"/>
  <c r="DE26" i="36"/>
  <c r="U30" i="36"/>
  <c r="R32" i="36"/>
  <c r="R33" i="36"/>
  <c r="K34" i="36"/>
  <c r="DM37" i="36"/>
  <c r="DS40" i="36"/>
  <c r="AB41" i="36"/>
  <c r="DI41" i="36"/>
  <c r="BU43" i="36"/>
  <c r="BL44" i="36"/>
  <c r="DA45" i="36"/>
  <c r="V11" i="36"/>
  <c r="V10" i="36" s="1"/>
  <c r="DA12" i="36"/>
  <c r="AZ14" i="36"/>
  <c r="DL15" i="36"/>
  <c r="EH16" i="36"/>
  <c r="K21" i="36"/>
  <c r="EE21" i="36"/>
  <c r="EI21" i="36" s="1"/>
  <c r="K22" i="36"/>
  <c r="G22" i="36" s="1"/>
  <c r="E22" i="36" s="1"/>
  <c r="D22" i="36" s="1"/>
  <c r="T23" i="36"/>
  <c r="CG23" i="36"/>
  <c r="BI25" i="36"/>
  <c r="BI23" i="36" s="1"/>
  <c r="BG25" i="36"/>
  <c r="BG23" i="36" s="1"/>
  <c r="U27" i="36"/>
  <c r="CD28" i="36"/>
  <c r="CD27" i="36" s="1"/>
  <c r="CB28" i="36"/>
  <c r="AJ29" i="36"/>
  <c r="AJ109" i="36" s="1"/>
  <c r="AS29" i="36"/>
  <c r="AE34" i="36"/>
  <c r="EG34" i="36"/>
  <c r="CQ35" i="36"/>
  <c r="F36" i="36"/>
  <c r="CT36" i="36"/>
  <c r="CY36" i="36" s="1"/>
  <c r="DN37" i="36"/>
  <c r="BA39" i="36"/>
  <c r="AN40" i="36"/>
  <c r="AN38" i="36" s="1"/>
  <c r="AM40" i="36"/>
  <c r="CX41" i="36"/>
  <c r="AM42" i="36"/>
  <c r="AP41" i="36"/>
  <c r="BU42" i="36"/>
  <c r="S43" i="36"/>
  <c r="CZ43" i="36"/>
  <c r="DE43" i="36" s="1"/>
  <c r="R44" i="36"/>
  <c r="DC45" i="36"/>
  <c r="AL54" i="36"/>
  <c r="BS57" i="36"/>
  <c r="BU66" i="36"/>
  <c r="BF66" i="36"/>
  <c r="J37" i="36"/>
  <c r="AI10" i="36"/>
  <c r="AF12" i="36"/>
  <c r="EE13" i="36"/>
  <c r="BA14" i="36"/>
  <c r="DM14" i="36" s="1"/>
  <c r="DM15" i="36"/>
  <c r="AE22" i="36"/>
  <c r="DF24" i="36"/>
  <c r="DK24" i="36" s="1"/>
  <c r="CC28" i="36"/>
  <c r="CF27" i="36"/>
  <c r="T33" i="36"/>
  <c r="AF34" i="36"/>
  <c r="CG33" i="36"/>
  <c r="CG29" i="36" s="1"/>
  <c r="K35" i="36"/>
  <c r="CT35" i="36"/>
  <c r="CY35" i="36" s="1"/>
  <c r="CV36" i="36"/>
  <c r="DO37" i="36"/>
  <c r="BU40" i="36"/>
  <c r="CU43" i="36"/>
  <c r="DB43" i="36"/>
  <c r="CC44" i="36"/>
  <c r="EG44" i="36" s="1"/>
  <c r="AL45" i="36"/>
  <c r="AN45" i="36"/>
  <c r="AN44" i="36" s="1"/>
  <c r="BR44" i="36"/>
  <c r="DD45" i="36"/>
  <c r="DK63" i="36"/>
  <c r="CW66" i="36"/>
  <c r="CX66" i="36"/>
  <c r="CV66" i="36"/>
  <c r="CT66" i="36"/>
  <c r="AE64" i="36"/>
  <c r="CG67" i="36"/>
  <c r="I68" i="36"/>
  <c r="AL76" i="36"/>
  <c r="AZ77" i="36"/>
  <c r="BX18" i="36"/>
  <c r="BX10" i="36" s="1"/>
  <c r="CV21" i="36"/>
  <c r="I24" i="36"/>
  <c r="DN27" i="36"/>
  <c r="R28" i="36"/>
  <c r="CK29" i="36"/>
  <c r="S31" i="36"/>
  <c r="S30" i="36" s="1"/>
  <c r="T30" i="36"/>
  <c r="DE31" i="36"/>
  <c r="L29" i="36"/>
  <c r="R35" i="36"/>
  <c r="CB35" i="36"/>
  <c r="CD35" i="36"/>
  <c r="CD33" i="36" s="1"/>
  <c r="DJ36" i="36"/>
  <c r="DH36" i="36"/>
  <c r="DI36" i="36"/>
  <c r="EI36" i="36"/>
  <c r="DF36" i="36"/>
  <c r="DK36" i="36" s="1"/>
  <c r="F41" i="36"/>
  <c r="AK43" i="36"/>
  <c r="DG43" i="36"/>
  <c r="DK43" i="36" s="1"/>
  <c r="AL41" i="36"/>
  <c r="BH44" i="36"/>
  <c r="BV45" i="36"/>
  <c r="BV44" i="36" s="1"/>
  <c r="J46" i="36"/>
  <c r="R47" i="36"/>
  <c r="AF48" i="36"/>
  <c r="CD50" i="36"/>
  <c r="CD49" i="36" s="1"/>
  <c r="S53" i="36"/>
  <c r="Q53" i="36"/>
  <c r="DF53" i="36"/>
  <c r="DK53" i="36" s="1"/>
  <c r="DH53" i="36"/>
  <c r="DI53" i="36"/>
  <c r="DJ53" i="36"/>
  <c r="I55" i="36"/>
  <c r="AN55" i="36"/>
  <c r="AN54" i="36" s="1"/>
  <c r="AO54" i="36"/>
  <c r="DR55" i="36"/>
  <c r="DS55" i="36"/>
  <c r="DU55" i="36"/>
  <c r="CN57" i="36"/>
  <c r="O57" i="36"/>
  <c r="DA13" i="36"/>
  <c r="ED13" i="36"/>
  <c r="EI13" i="36" s="1"/>
  <c r="P14" i="36"/>
  <c r="AL15" i="36"/>
  <c r="CW21" i="36"/>
  <c r="CB24" i="36"/>
  <c r="I25" i="36"/>
  <c r="H25" i="36" s="1"/>
  <c r="G25" i="36" s="1"/>
  <c r="E25" i="36" s="1"/>
  <c r="D25" i="36" s="1"/>
  <c r="DR28" i="36"/>
  <c r="DW28" i="36" s="1"/>
  <c r="BD29" i="36"/>
  <c r="Q32" i="36"/>
  <c r="CD37" i="36"/>
  <c r="CC37" i="36"/>
  <c r="DS42" i="36"/>
  <c r="EG48" i="36"/>
  <c r="BD49" i="36"/>
  <c r="AD49" i="36"/>
  <c r="J55" i="36"/>
  <c r="AM55" i="36"/>
  <c r="AP54" i="36"/>
  <c r="AP49" i="36" s="1"/>
  <c r="EG56" i="36"/>
  <c r="AU57" i="36"/>
  <c r="AE60" i="36"/>
  <c r="AT67" i="36"/>
  <c r="ED96" i="36"/>
  <c r="EF96" i="36"/>
  <c r="EH96" i="36"/>
  <c r="EF13" i="36"/>
  <c r="CD19" i="36"/>
  <c r="CE18" i="36"/>
  <c r="Q23" i="36"/>
  <c r="CU23" i="36" s="1"/>
  <c r="Q27" i="36"/>
  <c r="DS28" i="36"/>
  <c r="AW29" i="36"/>
  <c r="CB31" i="36"/>
  <c r="BA33" i="36"/>
  <c r="BG36" i="36"/>
  <c r="AF37" i="36"/>
  <c r="DS37" i="36"/>
  <c r="DW37" i="36" s="1"/>
  <c r="DG42" i="36"/>
  <c r="DK42" i="36" s="1"/>
  <c r="AO41" i="36"/>
  <c r="AO29" i="36" s="1"/>
  <c r="AN43" i="36"/>
  <c r="AN41" i="36" s="1"/>
  <c r="CV43" i="36"/>
  <c r="AF44" i="36"/>
  <c r="DD44" i="36" s="1"/>
  <c r="J45" i="36"/>
  <c r="EG45" i="36"/>
  <c r="I46" i="36"/>
  <c r="H46" i="36" s="1"/>
  <c r="G46" i="36" s="1"/>
  <c r="I47" i="36"/>
  <c r="Q48" i="36"/>
  <c r="T47" i="36"/>
  <c r="H53" i="36"/>
  <c r="K59" i="36"/>
  <c r="K58" i="36" s="1"/>
  <c r="AB58" i="36"/>
  <c r="CA12" i="36"/>
  <c r="CU15" i="36"/>
  <c r="A21" i="36"/>
  <c r="BF24" i="36"/>
  <c r="DS24" i="36"/>
  <c r="DO27" i="36"/>
  <c r="CC30" i="36"/>
  <c r="EE32" i="36"/>
  <c r="Q33" i="36"/>
  <c r="Y33" i="36"/>
  <c r="Y29" i="36" s="1"/>
  <c r="J34" i="36"/>
  <c r="BF35" i="36"/>
  <c r="DS35" i="36"/>
  <c r="DL37" i="36"/>
  <c r="AB38" i="36"/>
  <c r="J39" i="36"/>
  <c r="J38" i="36" s="1"/>
  <c r="AZ40" i="36"/>
  <c r="DG40" i="36" s="1"/>
  <c r="CW40" i="36"/>
  <c r="CW43" i="36"/>
  <c r="BF46" i="36"/>
  <c r="W49" i="36"/>
  <c r="BG53" i="36"/>
  <c r="ED55" i="36"/>
  <c r="EI55" i="36" s="1"/>
  <c r="EH55" i="36"/>
  <c r="EF55" i="36"/>
  <c r="J62" i="36"/>
  <c r="Y60" i="36"/>
  <c r="AN85" i="36"/>
  <c r="Q88" i="36"/>
  <c r="Q88" i="33" s="1"/>
  <c r="AE89" i="36"/>
  <c r="AE89" i="33" s="1"/>
  <c r="Y50" i="36"/>
  <c r="Y49" i="36" s="1"/>
  <c r="J51" i="36"/>
  <c r="J50" i="36" s="1"/>
  <c r="CP69" i="36"/>
  <c r="CA69" i="36"/>
  <c r="I75" i="36"/>
  <c r="CM74" i="36"/>
  <c r="K75" i="36"/>
  <c r="EE76" i="36"/>
  <c r="F83" i="36"/>
  <c r="DF91" i="36"/>
  <c r="DK91" i="36" s="1"/>
  <c r="AZ90" i="36"/>
  <c r="DH91" i="36"/>
  <c r="DI91" i="36"/>
  <c r="DJ91" i="36"/>
  <c r="BV51" i="36"/>
  <c r="BV50" i="36" s="1"/>
  <c r="BV49" i="36" s="1"/>
  <c r="BH50" i="36"/>
  <c r="AG57" i="36"/>
  <c r="EG69" i="36"/>
  <c r="CQ69" i="36"/>
  <c r="CU71" i="36"/>
  <c r="AE71" i="36"/>
  <c r="Q70" i="36"/>
  <c r="P71" i="36"/>
  <c r="CD91" i="36"/>
  <c r="CD90" i="36" s="1"/>
  <c r="CE90" i="36"/>
  <c r="CB91" i="36"/>
  <c r="AF56" i="36"/>
  <c r="BX60" i="36"/>
  <c r="BX57" i="36" s="1"/>
  <c r="F61" i="36"/>
  <c r="CB66" i="36"/>
  <c r="CD66" i="36"/>
  <c r="CD64" i="36" s="1"/>
  <c r="CE64" i="36"/>
  <c r="AE72" i="36"/>
  <c r="CU73" i="36"/>
  <c r="AE73" i="36"/>
  <c r="P73" i="36"/>
  <c r="BH93" i="36"/>
  <c r="BV94" i="36"/>
  <c r="BV93" i="36" s="1"/>
  <c r="AA57" i="36"/>
  <c r="AA57" i="33" s="1"/>
  <c r="AX57" i="36"/>
  <c r="V58" i="36"/>
  <c r="I59" i="36"/>
  <c r="N57" i="36"/>
  <c r="EH76" i="36"/>
  <c r="EF76" i="36"/>
  <c r="AF79" i="36"/>
  <c r="DA79" i="36"/>
  <c r="R78" i="36"/>
  <c r="CI85" i="36"/>
  <c r="CV95" i="36"/>
  <c r="CT95" i="36"/>
  <c r="CX95" i="36"/>
  <c r="CW95" i="36"/>
  <c r="CU95" i="36"/>
  <c r="J28" i="36"/>
  <c r="DN33" i="36"/>
  <c r="CJ33" i="36"/>
  <c r="BI35" i="36"/>
  <c r="DU39" i="36"/>
  <c r="F40" i="36"/>
  <c r="E40" i="36" s="1"/>
  <c r="D40" i="36" s="1"/>
  <c r="CF41" i="36"/>
  <c r="J43" i="36"/>
  <c r="H43" i="36" s="1"/>
  <c r="G43" i="36" s="1"/>
  <c r="E43" i="36" s="1"/>
  <c r="D43" i="36" s="1"/>
  <c r="BP49" i="36"/>
  <c r="CX58" i="36"/>
  <c r="EG61" i="36"/>
  <c r="CC60" i="36"/>
  <c r="EG60" i="36" s="1"/>
  <c r="CQ61" i="36"/>
  <c r="CQ60" i="36" s="1"/>
  <c r="CA61" i="36"/>
  <c r="CA60" i="36" s="1"/>
  <c r="BH65" i="36"/>
  <c r="BK64" i="36"/>
  <c r="AB67" i="36"/>
  <c r="K68" i="36"/>
  <c r="K67" i="36" s="1"/>
  <c r="AW78" i="36"/>
  <c r="K79" i="36"/>
  <c r="K78" i="36" s="1"/>
  <c r="AZ61" i="36"/>
  <c r="DG61" i="36" s="1"/>
  <c r="AK61" i="36"/>
  <c r="BJ64" i="36"/>
  <c r="BI66" i="36"/>
  <c r="AK69" i="36"/>
  <c r="AZ69" i="36"/>
  <c r="H73" i="36"/>
  <c r="G73" i="36" s="1"/>
  <c r="AZ73" i="36"/>
  <c r="AK73" i="36"/>
  <c r="BG33" i="36"/>
  <c r="BJ38" i="36"/>
  <c r="CW42" i="36"/>
  <c r="DA43" i="36"/>
  <c r="AQ44" i="36"/>
  <c r="AY49" i="36"/>
  <c r="BR50" i="36"/>
  <c r="BR49" i="36" s="1"/>
  <c r="BA51" i="36"/>
  <c r="DM51" i="36"/>
  <c r="DO53" i="36"/>
  <c r="DN53" i="36"/>
  <c r="CP53" i="36"/>
  <c r="F56" i="36"/>
  <c r="AN56" i="36"/>
  <c r="AV57" i="36"/>
  <c r="AF62" i="36"/>
  <c r="DA62" i="36"/>
  <c r="DC63" i="36"/>
  <c r="V64" i="36"/>
  <c r="I65" i="36"/>
  <c r="CM64" i="36"/>
  <c r="CC68" i="36"/>
  <c r="CF67" i="36"/>
  <c r="CF57" i="36" s="1"/>
  <c r="CC71" i="36"/>
  <c r="CF70" i="36"/>
  <c r="U70" i="36"/>
  <c r="R72" i="36"/>
  <c r="EG79" i="36"/>
  <c r="CQ79" i="36"/>
  <c r="CQ78" i="36" s="1"/>
  <c r="CC78" i="36"/>
  <c r="EG78" i="36" s="1"/>
  <c r="O100" i="36"/>
  <c r="CZ107" i="36"/>
  <c r="DE107" i="36" s="1"/>
  <c r="K48" i="36"/>
  <c r="AB47" i="36"/>
  <c r="BG48" i="36"/>
  <c r="DJ51" i="36"/>
  <c r="DF51" i="36"/>
  <c r="R54" i="36"/>
  <c r="AF55" i="36"/>
  <c r="EE55" i="36"/>
  <c r="CB54" i="36"/>
  <c r="J56" i="36"/>
  <c r="H56" i="36" s="1"/>
  <c r="G56" i="36" s="1"/>
  <c r="Y54" i="36"/>
  <c r="AI57" i="36"/>
  <c r="AH57" i="36"/>
  <c r="V60" i="36"/>
  <c r="I61" i="36"/>
  <c r="DN61" i="36"/>
  <c r="DL61" i="36"/>
  <c r="DP61" i="36"/>
  <c r="DO61" i="36"/>
  <c r="CP65" i="36"/>
  <c r="CA65" i="36"/>
  <c r="EE65" i="36"/>
  <c r="BA75" i="36"/>
  <c r="AM74" i="36"/>
  <c r="CF100" i="36"/>
  <c r="CU40" i="36"/>
  <c r="AR49" i="36"/>
  <c r="BL50" i="36"/>
  <c r="BL49" i="36" s="1"/>
  <c r="BF52" i="36"/>
  <c r="K56" i="36"/>
  <c r="AL59" i="36"/>
  <c r="CG60" i="36"/>
  <c r="CG57" i="36" s="1"/>
  <c r="I63" i="36"/>
  <c r="H63" i="36" s="1"/>
  <c r="G63" i="36" s="1"/>
  <c r="E63" i="36" s="1"/>
  <c r="D63" i="36" s="1"/>
  <c r="K64" i="36"/>
  <c r="CQ65" i="36"/>
  <c r="CQ64" i="36" s="1"/>
  <c r="CC64" i="36"/>
  <c r="EG64" i="36" s="1"/>
  <c r="EG65" i="36"/>
  <c r="I69" i="36"/>
  <c r="V67" i="36"/>
  <c r="AN82" i="36"/>
  <c r="AM82" i="36"/>
  <c r="DR34" i="36"/>
  <c r="DW34" i="36" s="1"/>
  <c r="CB46" i="36"/>
  <c r="CD46" i="36"/>
  <c r="CD44" i="36" s="1"/>
  <c r="F48" i="36"/>
  <c r="BI48" i="36"/>
  <c r="BI47" i="36" s="1"/>
  <c r="M50" i="36"/>
  <c r="M49" i="36" s="1"/>
  <c r="F51" i="36"/>
  <c r="AO50" i="36"/>
  <c r="AO49" i="36" s="1"/>
  <c r="AN51" i="36"/>
  <c r="AN50" i="36" s="1"/>
  <c r="AN49" i="36" s="1"/>
  <c r="K52" i="36"/>
  <c r="G52" i="36" s="1"/>
  <c r="E52" i="36" s="1"/>
  <c r="D52" i="36" s="1"/>
  <c r="DU52" i="36"/>
  <c r="DT52" i="36"/>
  <c r="DQ52" i="36"/>
  <c r="Q55" i="36"/>
  <c r="T54" i="36"/>
  <c r="BI56" i="36"/>
  <c r="BI54" i="36" s="1"/>
  <c r="BI49" i="36" s="1"/>
  <c r="AN59" i="36"/>
  <c r="AN58" i="36" s="1"/>
  <c r="DR60" i="36"/>
  <c r="DW60" i="36" s="1"/>
  <c r="DV60" i="36"/>
  <c r="F65" i="36"/>
  <c r="M64" i="36"/>
  <c r="AN68" i="36"/>
  <c r="AL68" i="36"/>
  <c r="AO67" i="36"/>
  <c r="DT68" i="36"/>
  <c r="DV68" i="36"/>
  <c r="DU68" i="36"/>
  <c r="DR68" i="36"/>
  <c r="DW68" i="36" s="1"/>
  <c r="K72" i="36"/>
  <c r="AW70" i="36"/>
  <c r="CQ72" i="36"/>
  <c r="EG72" i="36"/>
  <c r="DD73" i="36"/>
  <c r="DC73" i="36"/>
  <c r="CZ73" i="36"/>
  <c r="DE73" i="36" s="1"/>
  <c r="EF73" i="36"/>
  <c r="EH73" i="36"/>
  <c r="ED73" i="36"/>
  <c r="S84" i="36"/>
  <c r="S83" i="36" s="1"/>
  <c r="R84" i="36"/>
  <c r="U83" i="36"/>
  <c r="AE51" i="36"/>
  <c r="CU51" i="36"/>
  <c r="P51" i="36"/>
  <c r="DS56" i="36"/>
  <c r="BG54" i="36"/>
  <c r="CU58" i="36"/>
  <c r="CA59" i="36"/>
  <c r="CA58" i="36" s="1"/>
  <c r="CC58" i="36"/>
  <c r="CV61" i="36"/>
  <c r="CX61" i="36"/>
  <c r="CW61" i="36"/>
  <c r="CT61" i="36"/>
  <c r="BH61" i="36"/>
  <c r="CX64" i="36"/>
  <c r="AE91" i="36"/>
  <c r="Q90" i="36"/>
  <c r="CU91" i="36"/>
  <c r="DT34" i="36"/>
  <c r="AH38" i="36"/>
  <c r="DS39" i="36"/>
  <c r="DW39" i="36" s="1"/>
  <c r="CT42" i="36"/>
  <c r="CY42" i="36" s="1"/>
  <c r="CH49" i="36"/>
  <c r="DA51" i="36"/>
  <c r="BX50" i="36"/>
  <c r="DG51" i="36"/>
  <c r="DR52" i="36"/>
  <c r="DW52" i="36" s="1"/>
  <c r="BV55" i="36"/>
  <c r="BV54" i="36" s="1"/>
  <c r="BH54" i="36"/>
  <c r="CG54" i="36"/>
  <c r="CG49" i="36" s="1"/>
  <c r="AS57" i="36"/>
  <c r="BM57" i="36"/>
  <c r="BM109" i="36" s="1"/>
  <c r="AM58" i="36"/>
  <c r="DM59" i="36"/>
  <c r="BA59" i="36"/>
  <c r="AL60" i="36"/>
  <c r="CZ61" i="36"/>
  <c r="AF60" i="36"/>
  <c r="DD61" i="36"/>
  <c r="DB61" i="36"/>
  <c r="DA61" i="36"/>
  <c r="BA62" i="36"/>
  <c r="AK62" i="36"/>
  <c r="BR60" i="36"/>
  <c r="BR57" i="36" s="1"/>
  <c r="DE63" i="36"/>
  <c r="CV69" i="36"/>
  <c r="CX69" i="36"/>
  <c r="CW69" i="36"/>
  <c r="F71" i="36"/>
  <c r="AP70" i="36"/>
  <c r="AM71" i="36"/>
  <c r="DA73" i="36"/>
  <c r="F46" i="36"/>
  <c r="BI46" i="36"/>
  <c r="BI44" i="36" s="1"/>
  <c r="CB51" i="36"/>
  <c r="CE50" i="36"/>
  <c r="CE49" i="36" s="1"/>
  <c r="BL57" i="36"/>
  <c r="CE57" i="36"/>
  <c r="CX59" i="36"/>
  <c r="CW59" i="36"/>
  <c r="CV59" i="36"/>
  <c r="CT59" i="36"/>
  <c r="F62" i="36"/>
  <c r="R64" i="36"/>
  <c r="AF65" i="36"/>
  <c r="P65" i="36"/>
  <c r="P64" i="36" s="1"/>
  <c r="BF75" i="36"/>
  <c r="BF74" i="36" s="1"/>
  <c r="BG74" i="36"/>
  <c r="BU75" i="36"/>
  <c r="Y86" i="36"/>
  <c r="J87" i="36"/>
  <c r="J86" i="36" s="1"/>
  <c r="I45" i="36"/>
  <c r="AL52" i="36"/>
  <c r="AN52" i="36"/>
  <c r="DN52" i="36"/>
  <c r="BF55" i="36"/>
  <c r="BF54" i="36" s="1"/>
  <c r="CW56" i="36"/>
  <c r="CU59" i="36"/>
  <c r="DU61" i="36"/>
  <c r="DT61" i="36"/>
  <c r="DR61" i="36"/>
  <c r="DW61" i="36" s="1"/>
  <c r="EH61" i="36"/>
  <c r="CP60" i="36"/>
  <c r="EF60" i="36" s="1"/>
  <c r="ED61" i="36"/>
  <c r="AK65" i="36"/>
  <c r="AK64" i="36" s="1"/>
  <c r="AL64" i="36"/>
  <c r="AZ65" i="36"/>
  <c r="DC66" i="36"/>
  <c r="DB66" i="36"/>
  <c r="DD66" i="36"/>
  <c r="CZ66" i="36"/>
  <c r="T67" i="36"/>
  <c r="Q68" i="36"/>
  <c r="DS68" i="36"/>
  <c r="BG67" i="36"/>
  <c r="AN72" i="36"/>
  <c r="AN70" i="36" s="1"/>
  <c r="AL72" i="36"/>
  <c r="AO70" i="36"/>
  <c r="N85" i="36"/>
  <c r="F102" i="36"/>
  <c r="AH101" i="36"/>
  <c r="AH100" i="36" s="1"/>
  <c r="AF106" i="36"/>
  <c r="R105" i="36"/>
  <c r="P106" i="36"/>
  <c r="P105" i="36" s="1"/>
  <c r="BH106" i="36"/>
  <c r="BK105" i="36"/>
  <c r="BK100" i="36" s="1"/>
  <c r="BI106" i="36"/>
  <c r="BI105" i="36" s="1"/>
  <c r="AW85" i="36"/>
  <c r="DF88" i="36"/>
  <c r="DK88" i="36" s="1"/>
  <c r="DJ88" i="36"/>
  <c r="DI88" i="36"/>
  <c r="BS85" i="36"/>
  <c r="V90" i="36"/>
  <c r="I91" i="36"/>
  <c r="AY100" i="36"/>
  <c r="BY100" i="36"/>
  <c r="K45" i="36"/>
  <c r="K44" i="36" s="1"/>
  <c r="BF45" i="36"/>
  <c r="BF44" i="36" s="1"/>
  <c r="CE44" i="36"/>
  <c r="AN48" i="36"/>
  <c r="AN47" i="36" s="1"/>
  <c r="CT58" i="36"/>
  <c r="CY58" i="36" s="1"/>
  <c r="ED58" i="36"/>
  <c r="BY57" i="36"/>
  <c r="S59" i="36"/>
  <c r="S58" i="36" s="1"/>
  <c r="R59" i="36"/>
  <c r="U58" i="36"/>
  <c r="DM61" i="36"/>
  <c r="EF62" i="36"/>
  <c r="ED62" i="36"/>
  <c r="EI62" i="36" s="1"/>
  <c r="DH63" i="36"/>
  <c r="DJ63" i="36"/>
  <c r="DI63" i="36"/>
  <c r="DG63" i="36"/>
  <c r="DQ69" i="36"/>
  <c r="EE73" i="36"/>
  <c r="H77" i="36"/>
  <c r="I76" i="36"/>
  <c r="DV86" i="36"/>
  <c r="DU86" i="36"/>
  <c r="AC100" i="36"/>
  <c r="AM80" i="36"/>
  <c r="BA81" i="36"/>
  <c r="DM81" i="36" s="1"/>
  <c r="T88" i="36"/>
  <c r="S89" i="36"/>
  <c r="CP97" i="36"/>
  <c r="CA97" i="36"/>
  <c r="EE97" i="36"/>
  <c r="CD100" i="36"/>
  <c r="K53" i="36"/>
  <c r="BJ54" i="36"/>
  <c r="CM54" i="36"/>
  <c r="CM49" i="36" s="1"/>
  <c r="BZ57" i="36"/>
  <c r="BZ109" i="36" s="1"/>
  <c r="BP57" i="36"/>
  <c r="DF62" i="36"/>
  <c r="DK62" i="36" s="1"/>
  <c r="DJ62" i="36"/>
  <c r="DI62" i="36"/>
  <c r="J63" i="36"/>
  <c r="BF63" i="36"/>
  <c r="CQ63" i="36"/>
  <c r="EG63" i="36"/>
  <c r="AZ66" i="36"/>
  <c r="AM68" i="36"/>
  <c r="AP67" i="36"/>
  <c r="AF69" i="36"/>
  <c r="DA69" i="36"/>
  <c r="P69" i="36"/>
  <c r="BA79" i="36"/>
  <c r="AM78" i="36"/>
  <c r="AL81" i="36"/>
  <c r="AN81" i="36"/>
  <c r="AO80" i="36"/>
  <c r="CC80" i="36"/>
  <c r="EG80" i="36" s="1"/>
  <c r="CA81" i="36"/>
  <c r="EG81" i="36"/>
  <c r="BA96" i="36"/>
  <c r="AM93" i="36"/>
  <c r="DU96" i="36"/>
  <c r="DT96" i="36"/>
  <c r="DV96" i="36"/>
  <c r="DR96" i="36"/>
  <c r="EE62" i="36"/>
  <c r="CB60" i="36"/>
  <c r="K63" i="36"/>
  <c r="DV63" i="36"/>
  <c r="DR63" i="36"/>
  <c r="DW63" i="36" s="1"/>
  <c r="DS63" i="36"/>
  <c r="S65" i="36"/>
  <c r="S64" i="36" s="1"/>
  <c r="U64" i="36"/>
  <c r="DO66" i="36"/>
  <c r="DN66" i="36"/>
  <c r="DP66" i="36"/>
  <c r="S72" i="36"/>
  <c r="S70" i="36" s="1"/>
  <c r="U74" i="36"/>
  <c r="R75" i="36"/>
  <c r="EH80" i="36"/>
  <c r="EI86" i="36"/>
  <c r="DU87" i="36"/>
  <c r="DR87" i="36"/>
  <c r="DT87" i="36"/>
  <c r="DV87" i="36"/>
  <c r="J65" i="36"/>
  <c r="J64" i="36" s="1"/>
  <c r="BI65" i="36"/>
  <c r="BG65" i="36"/>
  <c r="CJ64" i="36"/>
  <c r="CJ57" i="36" s="1"/>
  <c r="AB70" i="36"/>
  <c r="K71" i="36"/>
  <c r="CA94" i="36"/>
  <c r="CP94" i="36"/>
  <c r="CT97" i="36"/>
  <c r="CY97" i="36" s="1"/>
  <c r="CV97" i="36"/>
  <c r="CX97" i="36"/>
  <c r="CW97" i="36"/>
  <c r="AG100" i="36"/>
  <c r="DF105" i="36"/>
  <c r="BS100" i="36"/>
  <c r="W57" i="36"/>
  <c r="W57" i="33" s="1"/>
  <c r="J59" i="36"/>
  <c r="J58" i="36" s="1"/>
  <c r="Y58" i="36"/>
  <c r="J61" i="36"/>
  <c r="EE61" i="36"/>
  <c r="AE63" i="36"/>
  <c r="CU63" i="36"/>
  <c r="P63" i="36"/>
  <c r="BL64" i="36"/>
  <c r="J66" i="36"/>
  <c r="H66" i="36" s="1"/>
  <c r="G66" i="36" s="1"/>
  <c r="E66" i="36" s="1"/>
  <c r="D66" i="36" s="1"/>
  <c r="AZ71" i="36"/>
  <c r="AK71" i="36"/>
  <c r="AQ70" i="36"/>
  <c r="I72" i="36"/>
  <c r="H72" i="36" s="1"/>
  <c r="G72" i="36" s="1"/>
  <c r="E72" i="36" s="1"/>
  <c r="D72" i="36" s="1"/>
  <c r="BH74" i="36"/>
  <c r="BV75" i="36"/>
  <c r="BV74" i="36" s="1"/>
  <c r="Q79" i="36"/>
  <c r="T78" i="36"/>
  <c r="CP84" i="36"/>
  <c r="CA84" i="36"/>
  <c r="CA83" i="36" s="1"/>
  <c r="CB83" i="36"/>
  <c r="EE84" i="36"/>
  <c r="AL90" i="36"/>
  <c r="DG90" i="36" s="1"/>
  <c r="K94" i="36"/>
  <c r="AK97" i="36"/>
  <c r="BA97" i="36"/>
  <c r="AA100" i="36"/>
  <c r="AH85" i="36"/>
  <c r="F86" i="36"/>
  <c r="EG94" i="36"/>
  <c r="CC93" i="36"/>
  <c r="CQ94" i="36"/>
  <c r="BM100" i="36"/>
  <c r="CB107" i="36"/>
  <c r="CP108" i="36"/>
  <c r="CA108" i="36"/>
  <c r="CA107" i="36" s="1"/>
  <c r="CU66" i="36"/>
  <c r="BH67" i="36"/>
  <c r="BV68" i="36"/>
  <c r="BV67" i="36" s="1"/>
  <c r="BF71" i="36"/>
  <c r="BU71" i="36"/>
  <c r="DS71" i="36"/>
  <c r="DL73" i="36"/>
  <c r="DO73" i="36"/>
  <c r="DP73" i="36"/>
  <c r="CP75" i="36"/>
  <c r="CA75" i="36"/>
  <c r="CA74" i="36" s="1"/>
  <c r="CB74" i="36"/>
  <c r="DT79" i="36"/>
  <c r="DS79" i="36"/>
  <c r="DV79" i="36"/>
  <c r="DU79" i="36"/>
  <c r="DR79" i="36"/>
  <c r="CD80" i="36"/>
  <c r="EH82" i="36"/>
  <c r="EF82" i="36"/>
  <c r="ED82" i="36"/>
  <c r="CP80" i="36"/>
  <c r="EF80" i="36" s="1"/>
  <c r="AL87" i="36"/>
  <c r="AO86" i="36"/>
  <c r="AO85" i="36" s="1"/>
  <c r="DG91" i="36"/>
  <c r="AE94" i="36"/>
  <c r="CU94" i="36"/>
  <c r="Q93" i="36"/>
  <c r="P94" i="36"/>
  <c r="H102" i="36"/>
  <c r="I101" i="36"/>
  <c r="EG104" i="36"/>
  <c r="CQ104" i="36"/>
  <c r="CQ103" i="36" s="1"/>
  <c r="CU61" i="36"/>
  <c r="DA66" i="36"/>
  <c r="F69" i="36"/>
  <c r="CQ73" i="36"/>
  <c r="EG73" i="36"/>
  <c r="P75" i="36"/>
  <c r="P74" i="36" s="1"/>
  <c r="DS78" i="36"/>
  <c r="F81" i="36"/>
  <c r="DR83" i="36"/>
  <c r="DW83" i="36" s="1"/>
  <c r="DV83" i="36"/>
  <c r="BC85" i="36"/>
  <c r="CB88" i="36"/>
  <c r="CP89" i="36"/>
  <c r="CA89" i="36"/>
  <c r="CA88" i="36" s="1"/>
  <c r="R93" i="36"/>
  <c r="AF94" i="36"/>
  <c r="CD95" i="36"/>
  <c r="CB95" i="36"/>
  <c r="R60" i="36"/>
  <c r="DR62" i="36"/>
  <c r="DW62" i="36" s="1"/>
  <c r="DU62" i="36"/>
  <c r="DV62" i="36"/>
  <c r="I79" i="36"/>
  <c r="O85" i="36"/>
  <c r="K85" i="36"/>
  <c r="F89" i="36"/>
  <c r="M88" i="36"/>
  <c r="AW88" i="36"/>
  <c r="K89" i="36"/>
  <c r="K88" i="36" s="1"/>
  <c r="H104" i="36"/>
  <c r="BX54" i="36"/>
  <c r="AQ60" i="36"/>
  <c r="BG70" i="36"/>
  <c r="Y70" i="36"/>
  <c r="J71" i="36"/>
  <c r="J70" i="36" s="1"/>
  <c r="BO70" i="36"/>
  <c r="CD85" i="36"/>
  <c r="DH89" i="36"/>
  <c r="DG89" i="36"/>
  <c r="DF89" i="36"/>
  <c r="DK89" i="36" s="1"/>
  <c r="AW93" i="36"/>
  <c r="AW92" i="36" s="1"/>
  <c r="K95" i="36"/>
  <c r="DN101" i="36"/>
  <c r="AS100" i="36"/>
  <c r="CA71" i="36"/>
  <c r="CA70" i="36" s="1"/>
  <c r="DM73" i="36"/>
  <c r="ED76" i="36"/>
  <c r="EI76" i="36" s="1"/>
  <c r="F77" i="36"/>
  <c r="BR85" i="36"/>
  <c r="AM87" i="36"/>
  <c r="AP86" i="36"/>
  <c r="AP85" i="36" s="1"/>
  <c r="AU92" i="36"/>
  <c r="S94" i="36"/>
  <c r="T93" i="36"/>
  <c r="T92" i="36" s="1"/>
  <c r="DF94" i="36"/>
  <c r="DJ94" i="36"/>
  <c r="DH94" i="36"/>
  <c r="DG94" i="36"/>
  <c r="CD94" i="36"/>
  <c r="CE93" i="36"/>
  <c r="CF98" i="36"/>
  <c r="CC99" i="36"/>
  <c r="BW100" i="36"/>
  <c r="BW109" i="36" s="1"/>
  <c r="F107" i="36"/>
  <c r="BA108" i="36"/>
  <c r="AM107" i="36"/>
  <c r="J69" i="36"/>
  <c r="J67" i="36" s="1"/>
  <c r="Y67" i="36"/>
  <c r="CP71" i="36"/>
  <c r="EF72" i="36"/>
  <c r="DT73" i="36"/>
  <c r="M76" i="36"/>
  <c r="CA82" i="36"/>
  <c r="EE82" i="36"/>
  <c r="CB80" i="36"/>
  <c r="EE80" i="36" s="1"/>
  <c r="BF87" i="36"/>
  <c r="BF86" i="36" s="1"/>
  <c r="DS87" i="36"/>
  <c r="BG86" i="36"/>
  <c r="DH88" i="36"/>
  <c r="U90" i="36"/>
  <c r="R91" i="36"/>
  <c r="AZ96" i="36"/>
  <c r="AK96" i="36"/>
  <c r="DG96" i="36"/>
  <c r="AL93" i="36"/>
  <c r="Z100" i="36"/>
  <c r="CQ102" i="36"/>
  <c r="CQ101" i="36" s="1"/>
  <c r="CC101" i="36"/>
  <c r="EG102" i="36"/>
  <c r="AO103" i="36"/>
  <c r="AN104" i="36"/>
  <c r="AN103" i="36" s="1"/>
  <c r="AN100" i="36" s="1"/>
  <c r="AL104" i="36"/>
  <c r="CE103" i="36"/>
  <c r="CD104" i="36"/>
  <c r="CD103" i="36" s="1"/>
  <c r="CB104" i="36"/>
  <c r="R95" i="36"/>
  <c r="S95" i="36"/>
  <c r="R102" i="36"/>
  <c r="U101" i="36"/>
  <c r="U100" i="36" s="1"/>
  <c r="S102" i="36"/>
  <c r="S101" i="36" s="1"/>
  <c r="S100" i="36" s="1"/>
  <c r="DH102" i="36"/>
  <c r="DJ102" i="36"/>
  <c r="AZ101" i="36"/>
  <c r="DJ101" i="36" s="1"/>
  <c r="DI102" i="36"/>
  <c r="DF102" i="36"/>
  <c r="DK102" i="36" s="1"/>
  <c r="CB67" i="36"/>
  <c r="CP68" i="36"/>
  <c r="BG69" i="36"/>
  <c r="BI69" i="36"/>
  <c r="AF82" i="36"/>
  <c r="EF87" i="36"/>
  <c r="BK90" i="36"/>
  <c r="BH91" i="36"/>
  <c r="BI91" i="36"/>
  <c r="BI90" i="36" s="1"/>
  <c r="AN96" i="36"/>
  <c r="AP93" i="36"/>
  <c r="AP92" i="36" s="1"/>
  <c r="CD61" i="36"/>
  <c r="CD60" i="36" s="1"/>
  <c r="Q64" i="36"/>
  <c r="CU65" i="36"/>
  <c r="CY65" i="36" s="1"/>
  <c r="CE70" i="36"/>
  <c r="BF73" i="36"/>
  <c r="K77" i="36"/>
  <c r="K76" i="36" s="1"/>
  <c r="EH77" i="36"/>
  <c r="ED77" i="36"/>
  <c r="EI77" i="36" s="1"/>
  <c r="EF77" i="36"/>
  <c r="BC80" i="36"/>
  <c r="F82" i="36"/>
  <c r="E82" i="36" s="1"/>
  <c r="D82" i="36" s="1"/>
  <c r="J84" i="36"/>
  <c r="J83" i="36" s="1"/>
  <c r="EG86" i="36"/>
  <c r="AC85" i="36"/>
  <c r="I89" i="36"/>
  <c r="I89" i="33" s="1"/>
  <c r="AM89" i="36"/>
  <c r="AN89" i="36"/>
  <c r="AN88" i="36" s="1"/>
  <c r="EE96" i="36"/>
  <c r="CA96" i="36"/>
  <c r="K99" i="36"/>
  <c r="K98" i="36" s="1"/>
  <c r="AB98" i="36"/>
  <c r="AB92" i="36" s="1"/>
  <c r="BC100" i="36"/>
  <c r="AE104" i="36"/>
  <c r="CU104" i="36"/>
  <c r="P104" i="36"/>
  <c r="P103" i="36" s="1"/>
  <c r="Q103" i="36"/>
  <c r="EH105" i="36"/>
  <c r="CN100" i="36"/>
  <c r="AE106" i="36"/>
  <c r="Q105" i="36"/>
  <c r="DI106" i="36"/>
  <c r="AZ105" i="36"/>
  <c r="DJ106" i="36"/>
  <c r="DH106" i="36"/>
  <c r="DF106" i="36"/>
  <c r="DK106" i="36" s="1"/>
  <c r="BR70" i="36"/>
  <c r="CU75" i="36"/>
  <c r="AE75" i="36"/>
  <c r="Q74" i="36"/>
  <c r="BH77" i="36"/>
  <c r="BI77" i="36"/>
  <c r="BI76" i="36" s="1"/>
  <c r="DU78" i="36"/>
  <c r="I81" i="36"/>
  <c r="I81" i="33" s="1"/>
  <c r="V80" i="36"/>
  <c r="V80" i="33" s="1"/>
  <c r="BG81" i="36"/>
  <c r="BI81" i="36"/>
  <c r="BI80" i="36" s="1"/>
  <c r="T80" i="36"/>
  <c r="T80" i="33" s="1"/>
  <c r="Q82" i="36"/>
  <c r="BF82" i="36"/>
  <c r="BU82" i="36"/>
  <c r="AB83" i="36"/>
  <c r="K84" i="36"/>
  <c r="K83" i="36" s="1"/>
  <c r="BM85" i="36"/>
  <c r="DT86" i="36"/>
  <c r="BV102" i="36"/>
  <c r="BV101" i="36" s="1"/>
  <c r="BH101" i="36"/>
  <c r="P84" i="36"/>
  <c r="P83" i="36" s="1"/>
  <c r="AE84" i="36"/>
  <c r="BQ85" i="36"/>
  <c r="BQ109" i="36" s="1"/>
  <c r="EF86" i="36"/>
  <c r="CV87" i="36"/>
  <c r="AE86" i="36"/>
  <c r="BK86" i="36"/>
  <c r="BH87" i="36"/>
  <c r="P95" i="36"/>
  <c r="CF92" i="36"/>
  <c r="R98" i="36"/>
  <c r="AF99" i="36"/>
  <c r="Q101" i="36"/>
  <c r="P102" i="36"/>
  <c r="P101" i="36" s="1"/>
  <c r="P100" i="36" s="1"/>
  <c r="CG100" i="36"/>
  <c r="AX100" i="36"/>
  <c r="EH106" i="36"/>
  <c r="EF106" i="36"/>
  <c r="ED106" i="36"/>
  <c r="AD100" i="36"/>
  <c r="CV102" i="36"/>
  <c r="CW102" i="36"/>
  <c r="CX102" i="36"/>
  <c r="CT102" i="36"/>
  <c r="CY102" i="36" s="1"/>
  <c r="AE101" i="36"/>
  <c r="BI102" i="36"/>
  <c r="BI101" i="36" s="1"/>
  <c r="BI100" i="36" s="1"/>
  <c r="BG102" i="36"/>
  <c r="AB105" i="36"/>
  <c r="K106" i="36"/>
  <c r="K105" i="36" s="1"/>
  <c r="DT99" i="36"/>
  <c r="DU99" i="36"/>
  <c r="BU98" i="36"/>
  <c r="DR99" i="36"/>
  <c r="DV99" i="36"/>
  <c r="DS99" i="36"/>
  <c r="AF104" i="36"/>
  <c r="R103" i="36"/>
  <c r="DP94" i="36"/>
  <c r="DO94" i="36"/>
  <c r="DL94" i="36"/>
  <c r="DQ94" i="36" s="1"/>
  <c r="DN94" i="36"/>
  <c r="L100" i="36"/>
  <c r="BH103" i="36"/>
  <c r="BV104" i="36"/>
  <c r="BV103" i="36" s="1"/>
  <c r="CU77" i="36"/>
  <c r="AE77" i="36"/>
  <c r="CA77" i="36"/>
  <c r="CA76" i="36" s="1"/>
  <c r="DG79" i="36"/>
  <c r="AZ79" i="36"/>
  <c r="AL83" i="36"/>
  <c r="AZ84" i="36"/>
  <c r="W85" i="36"/>
  <c r="J91" i="36"/>
  <c r="J90" i="36" s="1"/>
  <c r="Y90" i="36"/>
  <c r="I94" i="36"/>
  <c r="F93" i="36"/>
  <c r="BA95" i="36"/>
  <c r="BA93" i="36" s="1"/>
  <c r="DM95" i="36"/>
  <c r="AF97" i="36"/>
  <c r="DA97" i="36" s="1"/>
  <c r="DB108" i="36"/>
  <c r="AF107" i="36"/>
  <c r="DB107" i="36" s="1"/>
  <c r="DD108" i="36"/>
  <c r="CZ108" i="36"/>
  <c r="DE108" i="36" s="1"/>
  <c r="DC108" i="36"/>
  <c r="CA72" i="36"/>
  <c r="F73" i="36"/>
  <c r="E73" i="36" s="1"/>
  <c r="D73" i="36" s="1"/>
  <c r="DA77" i="36"/>
  <c r="AF77" i="36"/>
  <c r="AB80" i="36"/>
  <c r="Q83" i="36"/>
  <c r="AN84" i="36"/>
  <c r="AN83" i="36" s="1"/>
  <c r="AO83" i="36"/>
  <c r="DR84" i="36"/>
  <c r="DV84" i="36"/>
  <c r="DU84" i="36"/>
  <c r="EE86" i="36"/>
  <c r="S87" i="36"/>
  <c r="S86" i="36" s="1"/>
  <c r="R87" i="36"/>
  <c r="EG88" i="36"/>
  <c r="BI89" i="36"/>
  <c r="BI88" i="36" s="1"/>
  <c r="BI85" i="36" s="1"/>
  <c r="BG89" i="36"/>
  <c r="J94" i="36"/>
  <c r="Y93" i="36"/>
  <c r="Y92" i="36" s="1"/>
  <c r="BF94" i="36"/>
  <c r="BU94" i="36"/>
  <c r="CD99" i="36"/>
  <c r="CD98" i="36" s="1"/>
  <c r="CB99" i="36"/>
  <c r="CE98" i="36"/>
  <c r="BJ101" i="36"/>
  <c r="BJ100" i="36" s="1"/>
  <c r="I106" i="36"/>
  <c r="AQ105" i="36"/>
  <c r="AQ100" i="36" s="1"/>
  <c r="CD79" i="36"/>
  <c r="CD78" i="36" s="1"/>
  <c r="CE78" i="36"/>
  <c r="CB79" i="36"/>
  <c r="AP80" i="36"/>
  <c r="AP83" i="36"/>
  <c r="AM84" i="36"/>
  <c r="AD85" i="36"/>
  <c r="CE85" i="36"/>
  <c r="EE87" i="36"/>
  <c r="EI87" i="36" s="1"/>
  <c r="BT92" i="36"/>
  <c r="BT109" i="36" s="1"/>
  <c r="BO93" i="36"/>
  <c r="AL105" i="36"/>
  <c r="DG105" i="36" s="1"/>
  <c r="AK106" i="36"/>
  <c r="AK105" i="36" s="1"/>
  <c r="DG106" i="36"/>
  <c r="P62" i="36"/>
  <c r="BO67" i="36"/>
  <c r="BO57" i="36" s="1"/>
  <c r="I71" i="36"/>
  <c r="BJ76" i="36"/>
  <c r="BG77" i="36"/>
  <c r="AK82" i="36"/>
  <c r="AZ82" i="36"/>
  <c r="DG82" i="36"/>
  <c r="AV85" i="36"/>
  <c r="BP85" i="36"/>
  <c r="CF85" i="36"/>
  <c r="AM91" i="36"/>
  <c r="AN91" i="36"/>
  <c r="AN90" i="36" s="1"/>
  <c r="DV98" i="36"/>
  <c r="AB101" i="36"/>
  <c r="K102" i="36"/>
  <c r="K101" i="36" s="1"/>
  <c r="J104" i="36"/>
  <c r="J103" i="36" s="1"/>
  <c r="J100" i="36" s="1"/>
  <c r="AN62" i="36"/>
  <c r="AN60" i="36" s="1"/>
  <c r="S75" i="36"/>
  <c r="S74" i="36" s="1"/>
  <c r="X85" i="36"/>
  <c r="X85" i="33" s="1"/>
  <c r="CG85" i="36"/>
  <c r="BE92" i="36"/>
  <c r="AQ93" i="36"/>
  <c r="AQ92" i="36" s="1"/>
  <c r="CQ95" i="36"/>
  <c r="EG95" i="36"/>
  <c r="P96" i="36"/>
  <c r="AE96" i="36"/>
  <c r="AE99" i="36"/>
  <c r="CU99" i="36"/>
  <c r="DL99" i="36"/>
  <c r="DN99" i="36"/>
  <c r="DP99" i="36"/>
  <c r="DM99" i="36"/>
  <c r="AK102" i="36"/>
  <c r="AK101" i="36" s="1"/>
  <c r="AL101" i="36"/>
  <c r="J81" i="36"/>
  <c r="V86" i="36"/>
  <c r="V85" i="36" s="1"/>
  <c r="V85" i="33" s="1"/>
  <c r="I87" i="36"/>
  <c r="CH92" i="36"/>
  <c r="AZ95" i="36"/>
  <c r="AK95" i="36"/>
  <c r="P97" i="36"/>
  <c r="CU97" i="36"/>
  <c r="DP98" i="36"/>
  <c r="F98" i="36"/>
  <c r="AT98" i="36"/>
  <c r="AT92" i="36" s="1"/>
  <c r="J99" i="36"/>
  <c r="J98" i="36" s="1"/>
  <c r="DO102" i="36"/>
  <c r="DL102" i="36"/>
  <c r="BA101" i="36"/>
  <c r="DN102" i="36"/>
  <c r="AP103" i="36"/>
  <c r="AM104" i="36"/>
  <c r="AP105" i="36"/>
  <c r="AM106" i="36"/>
  <c r="J79" i="36"/>
  <c r="J78" i="36" s="1"/>
  <c r="I84" i="36"/>
  <c r="BF84" i="36"/>
  <c r="BF83" i="36" s="1"/>
  <c r="DS84" i="36"/>
  <c r="AA85" i="36"/>
  <c r="AA85" i="33" s="1"/>
  <c r="BD92" i="36"/>
  <c r="BY92" i="36"/>
  <c r="AL99" i="36"/>
  <c r="AN99" i="36"/>
  <c r="AN98" i="36" s="1"/>
  <c r="N100" i="36"/>
  <c r="CE101" i="36"/>
  <c r="CE100" i="36" s="1"/>
  <c r="CB102" i="36"/>
  <c r="AL108" i="36"/>
  <c r="AO107" i="36"/>
  <c r="AO100" i="36" s="1"/>
  <c r="H95" i="36"/>
  <c r="F96" i="36"/>
  <c r="J96" i="36"/>
  <c r="H96" i="36" s="1"/>
  <c r="G96" i="36" s="1"/>
  <c r="BI97" i="36"/>
  <c r="BG97" i="36"/>
  <c r="W92" i="36"/>
  <c r="DM98" i="36"/>
  <c r="DQ98" i="36" s="1"/>
  <c r="BD100" i="36"/>
  <c r="BG104" i="36"/>
  <c r="BI104" i="36"/>
  <c r="BI103" i="36" s="1"/>
  <c r="BJ103" i="36"/>
  <c r="F106" i="36"/>
  <c r="CF105" i="36"/>
  <c r="CC106" i="36"/>
  <c r="AE108" i="36"/>
  <c r="CQ108" i="36"/>
  <c r="CQ107" i="36" s="1"/>
  <c r="EG108" i="36"/>
  <c r="CC107" i="36"/>
  <c r="EG107" i="36" s="1"/>
  <c r="AN93" i="36"/>
  <c r="AN92" i="36" s="1"/>
  <c r="DS96" i="36"/>
  <c r="T100" i="36"/>
  <c r="CH100" i="36"/>
  <c r="BF108" i="36"/>
  <c r="BF107" i="36" s="1"/>
  <c r="BU108" i="36"/>
  <c r="EE81" i="36"/>
  <c r="EI81" i="36" s="1"/>
  <c r="CF83" i="36"/>
  <c r="M85" i="36"/>
  <c r="T90" i="36"/>
  <c r="BI95" i="36"/>
  <c r="I97" i="36"/>
  <c r="H97" i="36" s="1"/>
  <c r="G97" i="36" s="1"/>
  <c r="E97" i="36" s="1"/>
  <c r="D97" i="36" s="1"/>
  <c r="BB100" i="36"/>
  <c r="BB100" i="33" s="1"/>
  <c r="BO105" i="36"/>
  <c r="BO100" i="36" s="1"/>
  <c r="J106" i="36"/>
  <c r="J105" i="36" s="1"/>
  <c r="BJ107" i="36"/>
  <c r="BI108" i="36"/>
  <c r="BI107" i="36" s="1"/>
  <c r="CF80" i="36"/>
  <c r="J97" i="36"/>
  <c r="CV101" i="36"/>
  <c r="M103" i="36"/>
  <c r="M100" i="36" s="1"/>
  <c r="F104" i="36"/>
  <c r="DC107" i="36"/>
  <c r="R89" i="36"/>
  <c r="R89" i="33" s="1"/>
  <c r="U88" i="36"/>
  <c r="F91" i="36"/>
  <c r="BK93" i="36"/>
  <c r="BK92" i="36" s="1"/>
  <c r="DC96" i="36"/>
  <c r="CZ96" i="36"/>
  <c r="DA96" i="36"/>
  <c r="CD97" i="36"/>
  <c r="BH99" i="36"/>
  <c r="AI100" i="36"/>
  <c r="BU106" i="36"/>
  <c r="BF106" i="36"/>
  <c r="BF105" i="36" s="1"/>
  <c r="DA108" i="36"/>
  <c r="R107" i="36"/>
  <c r="DA107" i="36" s="1"/>
  <c r="K108" i="36"/>
  <c r="K107" i="36" s="1"/>
  <c r="DS108" i="36"/>
  <c r="DI105" i="36"/>
  <c r="BI96" i="36"/>
  <c r="DH97" i="36"/>
  <c r="DJ97" i="36"/>
  <c r="AS92" i="36"/>
  <c r="AK94" i="36"/>
  <c r="AR100" i="36"/>
  <c r="EE106" i="36"/>
  <c r="CB105" i="36"/>
  <c r="EE105" i="36" s="1"/>
  <c r="BI94" i="36"/>
  <c r="DT98" i="36"/>
  <c r="AV100" i="36"/>
  <c r="DM102" i="36"/>
  <c r="CE107" i="36"/>
  <c r="I108" i="36"/>
  <c r="CL100" i="36"/>
  <c r="CL109" i="36" s="1"/>
  <c r="S99" i="36"/>
  <c r="S98" i="36" s="1"/>
  <c r="K104" i="36"/>
  <c r="K103" i="36" s="1"/>
  <c r="H166" i="29"/>
  <c r="Q92" i="29"/>
  <c r="M34" i="29"/>
  <c r="F71" i="29"/>
  <c r="Q149" i="29"/>
  <c r="Q158" i="29"/>
  <c r="P93" i="29"/>
  <c r="M170" i="29"/>
  <c r="Q117" i="29"/>
  <c r="F16" i="29"/>
  <c r="D73" i="29"/>
  <c r="M73" i="29" s="1"/>
  <c r="I169" i="29"/>
  <c r="F170" i="29"/>
  <c r="P118" i="29"/>
  <c r="L150" i="29"/>
  <c r="G44" i="29"/>
  <c r="G166" i="29"/>
  <c r="P110" i="29"/>
  <c r="N163" i="29"/>
  <c r="Q165" i="29"/>
  <c r="M167" i="29"/>
  <c r="Q111" i="29"/>
  <c r="Q125" i="29"/>
  <c r="H13" i="29"/>
  <c r="K173" i="29"/>
  <c r="I166" i="29"/>
  <c r="F11" i="29"/>
  <c r="I13" i="29"/>
  <c r="I75" i="29"/>
  <c r="Q128" i="29"/>
  <c r="Q134" i="29"/>
  <c r="I147" i="29"/>
  <c r="I172" i="29"/>
  <c r="P107" i="29"/>
  <c r="H169" i="29"/>
  <c r="P121" i="29"/>
  <c r="Q139" i="29"/>
  <c r="F150" i="29"/>
  <c r="E16" i="29"/>
  <c r="Q155" i="29"/>
  <c r="O164" i="29"/>
  <c r="H71" i="29"/>
  <c r="Q94" i="29"/>
  <c r="Q122" i="29"/>
  <c r="G172" i="29"/>
  <c r="K163" i="29"/>
  <c r="Q108" i="29"/>
  <c r="Q97" i="29"/>
  <c r="P135" i="29"/>
  <c r="L11" i="29"/>
  <c r="Q136" i="29"/>
  <c r="P143" i="29"/>
  <c r="O98" i="29"/>
  <c r="H170" i="29"/>
  <c r="Q130" i="29"/>
  <c r="Q144" i="29"/>
  <c r="K13" i="29"/>
  <c r="I150" i="29"/>
  <c r="L14" i="29"/>
  <c r="P156" i="29"/>
  <c r="Q160" i="29"/>
  <c r="M163" i="29"/>
  <c r="Q85" i="29"/>
  <c r="Q113" i="29"/>
  <c r="P123" i="29"/>
  <c r="Q127" i="29"/>
  <c r="Q141" i="29"/>
  <c r="N147" i="29"/>
  <c r="E32" i="29"/>
  <c r="L71" i="29"/>
  <c r="F147" i="29"/>
  <c r="F163" i="29"/>
  <c r="P87" i="29"/>
  <c r="P115" i="29"/>
  <c r="F49" i="29"/>
  <c r="N169" i="29"/>
  <c r="P101" i="29"/>
  <c r="P129" i="29"/>
  <c r="Q133" i="29"/>
  <c r="F13" i="29"/>
  <c r="G49" i="29"/>
  <c r="M51" i="29"/>
  <c r="E72" i="29"/>
  <c r="G73" i="29"/>
  <c r="L75" i="29"/>
  <c r="H172" i="29"/>
  <c r="J71" i="29"/>
  <c r="Q93" i="29"/>
  <c r="Q91" i="29"/>
  <c r="Q119" i="29"/>
  <c r="H49" i="29"/>
  <c r="D49" i="29"/>
  <c r="F72" i="29"/>
  <c r="P92" i="29"/>
  <c r="K22" i="29"/>
  <c r="M31" i="29"/>
  <c r="M48" i="29"/>
  <c r="I49" i="29"/>
  <c r="E49" i="29"/>
  <c r="M49" i="29" s="1"/>
  <c r="K70" i="29"/>
  <c r="G72" i="29"/>
  <c r="L73" i="29"/>
  <c r="H70" i="29"/>
  <c r="M67" i="29"/>
  <c r="H73" i="29"/>
  <c r="I44" i="29"/>
  <c r="I55" i="29" s="1"/>
  <c r="J49" i="29"/>
  <c r="I70" i="29"/>
  <c r="J73" i="29"/>
  <c r="Q101" i="29"/>
  <c r="Q115" i="29"/>
  <c r="M40" i="29"/>
  <c r="J44" i="29"/>
  <c r="J55" i="29" s="1"/>
  <c r="K49" i="29"/>
  <c r="E69" i="29"/>
  <c r="J70" i="29"/>
  <c r="K73" i="29"/>
  <c r="G75" i="29"/>
  <c r="Q98" i="29"/>
  <c r="Q112" i="29"/>
  <c r="Q126" i="29"/>
  <c r="Q156" i="29"/>
  <c r="J13" i="29"/>
  <c r="M150" i="29"/>
  <c r="I175" i="29"/>
  <c r="Q164" i="29"/>
  <c r="Q99" i="29"/>
  <c r="M37" i="29"/>
  <c r="K44" i="29"/>
  <c r="L49" i="29"/>
  <c r="M54" i="29"/>
  <c r="K62" i="29"/>
  <c r="K68" i="29" s="1"/>
  <c r="P85" i="29"/>
  <c r="P99" i="29"/>
  <c r="M173" i="29"/>
  <c r="A21" i="33"/>
  <c r="P132" i="29"/>
  <c r="P146" i="29"/>
  <c r="Q152" i="29"/>
  <c r="H175" i="29"/>
  <c r="H8" i="29"/>
  <c r="D11" i="29"/>
  <c r="L22" i="29"/>
  <c r="M38" i="29"/>
  <c r="L10" i="29"/>
  <c r="J22" i="29"/>
  <c r="L32" i="29"/>
  <c r="F44" i="29"/>
  <c r="K55" i="29"/>
  <c r="M77" i="29"/>
  <c r="G62" i="29"/>
  <c r="D13" i="29"/>
  <c r="N150" i="29"/>
  <c r="H44" i="29"/>
  <c r="K56" i="29"/>
  <c r="H62" i="29"/>
  <c r="M65" i="29"/>
  <c r="E75" i="29"/>
  <c r="Q154" i="29"/>
  <c r="K150" i="29"/>
  <c r="K75" i="29"/>
  <c r="F32" i="29"/>
  <c r="K32" i="29"/>
  <c r="E44" i="29"/>
  <c r="M66" i="29"/>
  <c r="M24" i="29"/>
  <c r="M39" i="29"/>
  <c r="I71" i="29"/>
  <c r="E73" i="29"/>
  <c r="J62" i="29"/>
  <c r="F62" i="29"/>
  <c r="D22" i="29"/>
  <c r="K15" i="29"/>
  <c r="P159" i="29"/>
  <c r="M64" i="29"/>
  <c r="G13" i="29"/>
  <c r="M36" i="29"/>
  <c r="F73" i="29"/>
  <c r="G71" i="29"/>
  <c r="L72" i="29"/>
  <c r="M78" i="29"/>
  <c r="P164" i="29"/>
  <c r="M41" i="29"/>
  <c r="M60" i="29"/>
  <c r="G32" i="29"/>
  <c r="M76" i="29"/>
  <c r="M42" i="29"/>
  <c r="I62" i="29"/>
  <c r="E62" i="29"/>
  <c r="F75" i="29"/>
  <c r="L13" i="29"/>
  <c r="M30" i="29"/>
  <c r="L44" i="29"/>
  <c r="M47" i="29"/>
  <c r="L69" i="29"/>
  <c r="H32" i="29"/>
  <c r="P157" i="29"/>
  <c r="G22" i="29"/>
  <c r="M46" i="29"/>
  <c r="J75" i="29"/>
  <c r="I167" i="29"/>
  <c r="L7" i="29"/>
  <c r="P89" i="29"/>
  <c r="O91" i="29"/>
  <c r="P94" i="29"/>
  <c r="Q95" i="29"/>
  <c r="P97" i="29"/>
  <c r="P100" i="29"/>
  <c r="P103" i="29"/>
  <c r="O105" i="29"/>
  <c r="P106" i="29"/>
  <c r="P108" i="29"/>
  <c r="Q109" i="29"/>
  <c r="P111" i="29"/>
  <c r="O112" i="29"/>
  <c r="P114" i="29"/>
  <c r="J169" i="29"/>
  <c r="O119" i="29"/>
  <c r="P120" i="29"/>
  <c r="O122" i="29"/>
  <c r="Q123" i="29"/>
  <c r="P125" i="29"/>
  <c r="O126" i="29"/>
  <c r="P128" i="29"/>
  <c r="Q129" i="29"/>
  <c r="P131" i="29"/>
  <c r="O133" i="29"/>
  <c r="P134" i="29"/>
  <c r="P136" i="29"/>
  <c r="Q137" i="29"/>
  <c r="P139" i="29"/>
  <c r="O140" i="29"/>
  <c r="P142" i="29"/>
  <c r="Q143" i="29"/>
  <c r="P145" i="29"/>
  <c r="P152" i="29"/>
  <c r="Q153" i="29"/>
  <c r="P155" i="29"/>
  <c r="P158" i="29"/>
  <c r="O159" i="29"/>
  <c r="O161" i="29"/>
  <c r="I73" i="29"/>
  <c r="H22" i="29"/>
  <c r="H43" i="29" s="1"/>
  <c r="J167" i="29"/>
  <c r="D8" i="29"/>
  <c r="I7" i="29"/>
  <c r="P95" i="29"/>
  <c r="P102" i="29"/>
  <c r="Q106" i="29"/>
  <c r="P109" i="29"/>
  <c r="H11" i="29"/>
  <c r="P116" i="29"/>
  <c r="K169" i="29"/>
  <c r="Q120" i="29"/>
  <c r="P130" i="29"/>
  <c r="P137" i="29"/>
  <c r="P144" i="29"/>
  <c r="H150" i="29"/>
  <c r="M175" i="29"/>
  <c r="H16" i="29"/>
  <c r="P160" i="29"/>
  <c r="J32" i="29"/>
  <c r="L56" i="29"/>
  <c r="M50" i="29"/>
  <c r="M53" i="29"/>
  <c r="I8" i="29"/>
  <c r="E8" i="29"/>
  <c r="J7" i="29"/>
  <c r="Q103" i="29"/>
  <c r="P113" i="29"/>
  <c r="I11" i="29"/>
  <c r="J10" i="29"/>
  <c r="P127" i="29"/>
  <c r="Q131" i="29"/>
  <c r="P141" i="29"/>
  <c r="Q145" i="29"/>
  <c r="L16" i="29"/>
  <c r="J175" i="29"/>
  <c r="O157" i="29"/>
  <c r="I16" i="29"/>
  <c r="Q161" i="29"/>
  <c r="M23" i="29"/>
  <c r="M52" i="29"/>
  <c r="E7" i="29"/>
  <c r="Q86" i="29"/>
  <c r="H167" i="29"/>
  <c r="K7" i="29"/>
  <c r="L8" i="29"/>
  <c r="P96" i="29"/>
  <c r="Q100" i="29"/>
  <c r="O110" i="29"/>
  <c r="E10" i="29"/>
  <c r="Q114" i="29"/>
  <c r="M169" i="29"/>
  <c r="P124" i="29"/>
  <c r="P138" i="29"/>
  <c r="Q142" i="29"/>
  <c r="J150" i="29"/>
  <c r="D16" i="29"/>
  <c r="K175" i="29"/>
  <c r="F8" i="29"/>
  <c r="J163" i="29"/>
  <c r="G16" i="29"/>
  <c r="G150" i="29"/>
  <c r="K16" i="29"/>
  <c r="Q159" i="29"/>
  <c r="F167" i="29"/>
  <c r="I14" i="29"/>
  <c r="J173" i="29"/>
  <c r="L175" i="29"/>
  <c r="N175" i="29"/>
  <c r="E14" i="29"/>
  <c r="J14" i="29"/>
  <c r="J16" i="29"/>
  <c r="O154" i="29"/>
  <c r="L173" i="29"/>
  <c r="P162" i="29"/>
  <c r="H173" i="29"/>
  <c r="G175" i="29"/>
  <c r="I173" i="29"/>
  <c r="P148" i="29"/>
  <c r="K147" i="29"/>
  <c r="Q148" i="29"/>
  <c r="J172" i="29"/>
  <c r="M147" i="29"/>
  <c r="P149" i="29"/>
  <c r="G8" i="29"/>
  <c r="Q87" i="29"/>
  <c r="O117" i="29"/>
  <c r="P122" i="29"/>
  <c r="O129" i="29"/>
  <c r="O143" i="29"/>
  <c r="E11" i="29"/>
  <c r="P117" i="29"/>
  <c r="O136" i="29"/>
  <c r="K167" i="29"/>
  <c r="O94" i="29"/>
  <c r="I170" i="29"/>
  <c r="O124" i="29"/>
  <c r="J11" i="29"/>
  <c r="K11" i="29"/>
  <c r="K166" i="29"/>
  <c r="F166" i="29"/>
  <c r="O101" i="29"/>
  <c r="K170" i="29"/>
  <c r="O131" i="29"/>
  <c r="L12" i="29"/>
  <c r="H7" i="29"/>
  <c r="M166" i="29"/>
  <c r="L170" i="29"/>
  <c r="G11" i="29"/>
  <c r="D7" i="29"/>
  <c r="J166" i="29"/>
  <c r="F10" i="29"/>
  <c r="P86" i="29"/>
  <c r="Q89" i="29"/>
  <c r="O108" i="29"/>
  <c r="O138" i="29"/>
  <c r="G10" i="29"/>
  <c r="O96" i="29"/>
  <c r="H10" i="29"/>
  <c r="O115" i="29"/>
  <c r="O145" i="29"/>
  <c r="I10" i="29"/>
  <c r="L167" i="29"/>
  <c r="O103" i="29"/>
  <c r="K10" i="29"/>
  <c r="L62" i="29"/>
  <c r="I72" i="29"/>
  <c r="M35" i="29"/>
  <c r="H75" i="29"/>
  <c r="D75" i="29"/>
  <c r="M63" i="29"/>
  <c r="J69" i="29"/>
  <c r="K72" i="29"/>
  <c r="G69" i="29"/>
  <c r="L70" i="29"/>
  <c r="H69" i="29"/>
  <c r="D71" i="29"/>
  <c r="I69" i="29"/>
  <c r="E71" i="29"/>
  <c r="J72" i="29"/>
  <c r="M58" i="29"/>
  <c r="H72" i="29"/>
  <c r="M57" i="29"/>
  <c r="J56" i="29"/>
  <c r="G55" i="29"/>
  <c r="D44" i="29"/>
  <c r="M33" i="29"/>
  <c r="F22" i="29"/>
  <c r="I22" i="29"/>
  <c r="M28" i="29"/>
  <c r="M29" i="29"/>
  <c r="M27" i="29"/>
  <c r="M25" i="29"/>
  <c r="M26" i="29"/>
  <c r="D79" i="29"/>
  <c r="H55" i="29"/>
  <c r="H171" i="29"/>
  <c r="G43" i="29"/>
  <c r="P91" i="29"/>
  <c r="P98" i="29"/>
  <c r="P105" i="29"/>
  <c r="P112" i="29"/>
  <c r="P119" i="29"/>
  <c r="P126" i="29"/>
  <c r="P133" i="29"/>
  <c r="P140" i="29"/>
  <c r="P154" i="29"/>
  <c r="P161" i="29"/>
  <c r="L166" i="29"/>
  <c r="N167" i="29"/>
  <c r="O90" i="29"/>
  <c r="O97" i="29"/>
  <c r="O104" i="29"/>
  <c r="O111" i="29"/>
  <c r="O118" i="29"/>
  <c r="O125" i="29"/>
  <c r="O132" i="29"/>
  <c r="O139" i="29"/>
  <c r="O146" i="29"/>
  <c r="O153" i="29"/>
  <c r="O160" i="29"/>
  <c r="G170" i="29"/>
  <c r="K172" i="29"/>
  <c r="E22" i="29"/>
  <c r="M45" i="29"/>
  <c r="M59" i="29"/>
  <c r="K69" i="29"/>
  <c r="P90" i="29"/>
  <c r="P153" i="29"/>
  <c r="N166" i="29"/>
  <c r="F169" i="29"/>
  <c r="L172" i="29"/>
  <c r="N173" i="29"/>
  <c r="D32" i="29"/>
  <c r="O89" i="29"/>
  <c r="O152" i="29"/>
  <c r="I163" i="29"/>
  <c r="G169" i="29"/>
  <c r="M172" i="29"/>
  <c r="J170" i="29"/>
  <c r="N172" i="29"/>
  <c r="F175" i="29"/>
  <c r="F7" i="29"/>
  <c r="J8" i="29"/>
  <c r="D10" i="29"/>
  <c r="F14" i="29"/>
  <c r="D56" i="29"/>
  <c r="D70" i="29"/>
  <c r="O88" i="29"/>
  <c r="O95" i="29"/>
  <c r="O102" i="29"/>
  <c r="O109" i="29"/>
  <c r="O116" i="29"/>
  <c r="O123" i="29"/>
  <c r="O130" i="29"/>
  <c r="O137" i="29"/>
  <c r="O144" i="29"/>
  <c r="G147" i="29"/>
  <c r="O151" i="29"/>
  <c r="O158" i="29"/>
  <c r="O165" i="29"/>
  <c r="G7" i="29"/>
  <c r="K8" i="29"/>
  <c r="G14" i="29"/>
  <c r="E56" i="29"/>
  <c r="E70" i="29"/>
  <c r="P88" i="29"/>
  <c r="H147" i="29"/>
  <c r="P151" i="29"/>
  <c r="L163" i="29"/>
  <c r="H14" i="29"/>
  <c r="F56" i="29"/>
  <c r="O87" i="29"/>
  <c r="G167" i="29"/>
  <c r="I32" i="29"/>
  <c r="G56" i="29"/>
  <c r="M61" i="29"/>
  <c r="J147" i="29"/>
  <c r="L169" i="29"/>
  <c r="N170" i="29"/>
  <c r="H56" i="29"/>
  <c r="D62" i="29"/>
  <c r="D69" i="29"/>
  <c r="O86" i="29"/>
  <c r="O93" i="29"/>
  <c r="O100" i="29"/>
  <c r="O107" i="29"/>
  <c r="O114" i="29"/>
  <c r="O121" i="29"/>
  <c r="O128" i="29"/>
  <c r="O135" i="29"/>
  <c r="O142" i="29"/>
  <c r="O149" i="29"/>
  <c r="O156" i="29"/>
  <c r="G173" i="29"/>
  <c r="I56" i="29"/>
  <c r="L147" i="29"/>
  <c r="F172" i="29"/>
  <c r="D72" i="29"/>
  <c r="O85" i="29"/>
  <c r="O92" i="29"/>
  <c r="O99" i="29"/>
  <c r="O106" i="29"/>
  <c r="O113" i="29"/>
  <c r="O120" i="29"/>
  <c r="O127" i="29"/>
  <c r="O134" i="29"/>
  <c r="O141" i="29"/>
  <c r="O148" i="29"/>
  <c r="O155" i="29"/>
  <c r="O162" i="29"/>
  <c r="K93" i="36" l="1"/>
  <c r="I95" i="33"/>
  <c r="BD92" i="33"/>
  <c r="F92" i="36"/>
  <c r="F93" i="33"/>
  <c r="J67" i="33"/>
  <c r="AV57" i="33"/>
  <c r="I68" i="33"/>
  <c r="AO67" i="33"/>
  <c r="AO57" i="36"/>
  <c r="AN67" i="36"/>
  <c r="AN68" i="33"/>
  <c r="AP67" i="33"/>
  <c r="AU57" i="33"/>
  <c r="AQ57" i="36"/>
  <c r="AQ57" i="33" s="1"/>
  <c r="AM68" i="33"/>
  <c r="AQ67" i="33"/>
  <c r="AL68" i="33"/>
  <c r="AT57" i="36"/>
  <c r="AT67" i="33"/>
  <c r="K92" i="36"/>
  <c r="K93" i="33"/>
  <c r="BS92" i="33"/>
  <c r="K95" i="33"/>
  <c r="BO92" i="36"/>
  <c r="BO109" i="36" s="1"/>
  <c r="BO93" i="33"/>
  <c r="BM92" i="33"/>
  <c r="BM109" i="33"/>
  <c r="BL92" i="33"/>
  <c r="BI95" i="33"/>
  <c r="BF95" i="33"/>
  <c r="BG95" i="33"/>
  <c r="BU95" i="36"/>
  <c r="H95" i="33"/>
  <c r="BI93" i="36"/>
  <c r="BJ92" i="33"/>
  <c r="AW57" i="33"/>
  <c r="AX57" i="33"/>
  <c r="K74" i="36"/>
  <c r="K75" i="33"/>
  <c r="AW109" i="33"/>
  <c r="AO74" i="33"/>
  <c r="AP74" i="33"/>
  <c r="I75" i="33"/>
  <c r="AN74" i="36"/>
  <c r="AN75" i="33"/>
  <c r="AQ109" i="36"/>
  <c r="BA75" i="33"/>
  <c r="AS57" i="33"/>
  <c r="AP57" i="33"/>
  <c r="AM75" i="33"/>
  <c r="AO57" i="33"/>
  <c r="AZ75" i="36"/>
  <c r="AL74" i="36"/>
  <c r="AL75" i="33"/>
  <c r="DG75" i="36"/>
  <c r="AK75" i="36"/>
  <c r="AM74" i="33"/>
  <c r="AB49" i="33"/>
  <c r="K53" i="33"/>
  <c r="G53" i="36"/>
  <c r="H53" i="33"/>
  <c r="I50" i="33"/>
  <c r="W49" i="33"/>
  <c r="Q53" i="33"/>
  <c r="S50" i="36"/>
  <c r="S53" i="33"/>
  <c r="T50" i="33"/>
  <c r="Q50" i="36"/>
  <c r="V50" i="33"/>
  <c r="V49" i="36"/>
  <c r="M72" i="35"/>
  <c r="M61" i="35"/>
  <c r="M57" i="35"/>
  <c r="M73" i="35"/>
  <c r="M71" i="35"/>
  <c r="M62" i="35"/>
  <c r="M69" i="35"/>
  <c r="M77" i="35"/>
  <c r="D79" i="35"/>
  <c r="M63" i="35"/>
  <c r="M49" i="35"/>
  <c r="M44" i="35"/>
  <c r="M45" i="35"/>
  <c r="M48" i="35"/>
  <c r="I80" i="35"/>
  <c r="H80" i="35"/>
  <c r="L80" i="35"/>
  <c r="G80" i="35"/>
  <c r="K80" i="35"/>
  <c r="M32" i="35"/>
  <c r="F43" i="35"/>
  <c r="AD29" i="33"/>
  <c r="AB30" i="33"/>
  <c r="K30" i="36"/>
  <c r="K32" i="33"/>
  <c r="V29" i="33"/>
  <c r="I30" i="33"/>
  <c r="R32" i="33"/>
  <c r="U30" i="33"/>
  <c r="X29" i="33"/>
  <c r="T30" i="33"/>
  <c r="S29" i="36"/>
  <c r="S30" i="33"/>
  <c r="W29" i="33"/>
  <c r="Q32" i="33"/>
  <c r="H32" i="33"/>
  <c r="L109" i="36"/>
  <c r="R80" i="36"/>
  <c r="R80" i="33" s="1"/>
  <c r="J80" i="36"/>
  <c r="J80" i="33" s="1"/>
  <c r="J81" i="33"/>
  <c r="S88" i="36"/>
  <c r="S88" i="33" s="1"/>
  <c r="S89" i="33"/>
  <c r="T85" i="36"/>
  <c r="T85" i="33" s="1"/>
  <c r="T88" i="33"/>
  <c r="CW81" i="36"/>
  <c r="U85" i="36"/>
  <c r="U85" i="33" s="1"/>
  <c r="U88" i="33"/>
  <c r="W109" i="36"/>
  <c r="W85" i="33"/>
  <c r="S80" i="36"/>
  <c r="S80" i="33" s="1"/>
  <c r="S81" i="33"/>
  <c r="CU81" i="36"/>
  <c r="AE81" i="33"/>
  <c r="AF81" i="36"/>
  <c r="AF80" i="36" s="1"/>
  <c r="R81" i="33"/>
  <c r="P81" i="36"/>
  <c r="P81" i="33" s="1"/>
  <c r="T57" i="36"/>
  <c r="T57" i="33" s="1"/>
  <c r="CX81" i="36"/>
  <c r="CT81" i="36"/>
  <c r="CY81" i="36" s="1"/>
  <c r="F90" i="36"/>
  <c r="CU83" i="36"/>
  <c r="DM58" i="36"/>
  <c r="DT14" i="36"/>
  <c r="DV14" i="36"/>
  <c r="DU14" i="36"/>
  <c r="DR14" i="36"/>
  <c r="DG101" i="36"/>
  <c r="AM86" i="36"/>
  <c r="BA87" i="36"/>
  <c r="DM87" i="36"/>
  <c r="CX89" i="36"/>
  <c r="CV89" i="36"/>
  <c r="CT89" i="36"/>
  <c r="AE88" i="36"/>
  <c r="AE88" i="33" s="1"/>
  <c r="CW89" i="36"/>
  <c r="CU89" i="36"/>
  <c r="DP12" i="36"/>
  <c r="DN12" i="36"/>
  <c r="DL12" i="36"/>
  <c r="DO12" i="36"/>
  <c r="BA11" i="36"/>
  <c r="DM12" i="36"/>
  <c r="H99" i="36"/>
  <c r="CP102" i="36"/>
  <c r="EE102" i="36" s="1"/>
  <c r="CA102" i="36"/>
  <c r="CA101" i="36" s="1"/>
  <c r="CB101" i="36"/>
  <c r="H106" i="36"/>
  <c r="I105" i="36"/>
  <c r="BA92" i="36"/>
  <c r="DP93" i="36"/>
  <c r="DO93" i="36"/>
  <c r="DN93" i="36"/>
  <c r="Q80" i="36"/>
  <c r="Q80" i="33" s="1"/>
  <c r="P82" i="36"/>
  <c r="P80" i="36" s="1"/>
  <c r="P80" i="33" s="1"/>
  <c r="AE82" i="36"/>
  <c r="EG101" i="36"/>
  <c r="BF65" i="36"/>
  <c r="BF64" i="36" s="1"/>
  <c r="DS65" i="36"/>
  <c r="BG64" i="36"/>
  <c r="BU65" i="36"/>
  <c r="DS54" i="36"/>
  <c r="F64" i="36"/>
  <c r="EH60" i="36"/>
  <c r="K47" i="36"/>
  <c r="K29" i="36" s="1"/>
  <c r="G48" i="36"/>
  <c r="G47" i="36" s="1"/>
  <c r="CC29" i="36"/>
  <c r="EG29" i="36" s="1"/>
  <c r="EG30" i="36"/>
  <c r="AB57" i="36"/>
  <c r="EE35" i="36"/>
  <c r="CA35" i="36"/>
  <c r="CA33" i="36" s="1"/>
  <c r="CP35" i="36"/>
  <c r="CB33" i="36"/>
  <c r="AU109" i="36"/>
  <c r="G17" i="36"/>
  <c r="G16" i="36" s="1"/>
  <c r="H16" i="36"/>
  <c r="DG47" i="36"/>
  <c r="DM16" i="36"/>
  <c r="AM10" i="36"/>
  <c r="CX84" i="36"/>
  <c r="CW84" i="36"/>
  <c r="CT84" i="36"/>
  <c r="AE83" i="36"/>
  <c r="CV84" i="36"/>
  <c r="CU84" i="36"/>
  <c r="F76" i="36"/>
  <c r="E77" i="36"/>
  <c r="E69" i="36"/>
  <c r="D69" i="36" s="1"/>
  <c r="F67" i="36"/>
  <c r="EE74" i="36"/>
  <c r="DK105" i="36"/>
  <c r="H65" i="36"/>
  <c r="I64" i="36"/>
  <c r="CA24" i="36"/>
  <c r="CA23" i="36" s="1"/>
  <c r="CB23" i="36"/>
  <c r="CB10" i="36" s="1"/>
  <c r="CP24" i="36"/>
  <c r="AK45" i="36"/>
  <c r="AK44" i="36" s="1"/>
  <c r="AZ45" i="36"/>
  <c r="AL44" i="36"/>
  <c r="EG28" i="36"/>
  <c r="CC27" i="36"/>
  <c r="EG27" i="36" s="1"/>
  <c r="CQ28" i="36"/>
  <c r="CQ27" i="36" s="1"/>
  <c r="EG54" i="36"/>
  <c r="CC49" i="36"/>
  <c r="EG49" i="36" s="1"/>
  <c r="EH63" i="36"/>
  <c r="EF63" i="36"/>
  <c r="ED63" i="36"/>
  <c r="EE63" i="36"/>
  <c r="CH109" i="36"/>
  <c r="DW24" i="36"/>
  <c r="M29" i="36"/>
  <c r="M109" i="36" s="1"/>
  <c r="AB29" i="36"/>
  <c r="DI48" i="36"/>
  <c r="DJ48" i="36"/>
  <c r="AZ47" i="36"/>
  <c r="DH48" i="36"/>
  <c r="DF48" i="36"/>
  <c r="Q49" i="36"/>
  <c r="CU18" i="36"/>
  <c r="DG48" i="36"/>
  <c r="DV82" i="36"/>
  <c r="DR82" i="36"/>
  <c r="DW82" i="36" s="1"/>
  <c r="DU82" i="36"/>
  <c r="DT82" i="36"/>
  <c r="DS86" i="36"/>
  <c r="DW86" i="36" s="1"/>
  <c r="EG11" i="36"/>
  <c r="AM90" i="36"/>
  <c r="BA91" i="36"/>
  <c r="DM91" i="36" s="1"/>
  <c r="AK91" i="36"/>
  <c r="AK90" i="36" s="1"/>
  <c r="I60" i="36"/>
  <c r="H61" i="36"/>
  <c r="DJ73" i="36"/>
  <c r="DI73" i="36"/>
  <c r="DH73" i="36"/>
  <c r="DF73" i="36"/>
  <c r="DG73" i="36"/>
  <c r="CZ79" i="36"/>
  <c r="DE79" i="36" s="1"/>
  <c r="DC79" i="36"/>
  <c r="AF78" i="36"/>
  <c r="DB79" i="36"/>
  <c r="DD79" i="36"/>
  <c r="BC109" i="36"/>
  <c r="F103" i="36"/>
  <c r="E104" i="36"/>
  <c r="R92" i="36"/>
  <c r="AK81" i="36"/>
  <c r="AK80" i="36" s="1"/>
  <c r="AL80" i="36"/>
  <c r="DG81" i="36"/>
  <c r="AZ81" i="36"/>
  <c r="CA51" i="36"/>
  <c r="CA50" i="36" s="1"/>
  <c r="CA49" i="36" s="1"/>
  <c r="CB50" i="36"/>
  <c r="CP51" i="36"/>
  <c r="EE51" i="36" s="1"/>
  <c r="BA74" i="36"/>
  <c r="DP75" i="36"/>
  <c r="DO75" i="36"/>
  <c r="DN75" i="36"/>
  <c r="DL75" i="36"/>
  <c r="I67" i="36"/>
  <c r="H68" i="36"/>
  <c r="X109" i="36"/>
  <c r="DH17" i="36"/>
  <c r="DI17" i="36"/>
  <c r="DJ17" i="36"/>
  <c r="AZ16" i="36"/>
  <c r="DF17" i="36"/>
  <c r="DK17" i="36" s="1"/>
  <c r="DG17" i="36"/>
  <c r="DH82" i="36"/>
  <c r="DI82" i="36"/>
  <c r="DJ82" i="36"/>
  <c r="DF82" i="36"/>
  <c r="DK82" i="36" s="1"/>
  <c r="DD82" i="36"/>
  <c r="CZ82" i="36"/>
  <c r="DC82" i="36"/>
  <c r="DB82" i="36"/>
  <c r="AF102" i="36"/>
  <c r="R101" i="36"/>
  <c r="DA102" i="36"/>
  <c r="CE92" i="36"/>
  <c r="EF75" i="36"/>
  <c r="EH75" i="36"/>
  <c r="ED75" i="36"/>
  <c r="EE75" i="36"/>
  <c r="CP74" i="36"/>
  <c r="DW96" i="36"/>
  <c r="J27" i="36"/>
  <c r="H28" i="36"/>
  <c r="CX22" i="36"/>
  <c r="CW22" i="36"/>
  <c r="CV22" i="36"/>
  <c r="CT22" i="36"/>
  <c r="CU22" i="36"/>
  <c r="DJ55" i="36"/>
  <c r="DI55" i="36"/>
  <c r="AZ54" i="36"/>
  <c r="DH55" i="36"/>
  <c r="DF55" i="36"/>
  <c r="DK55" i="36" s="1"/>
  <c r="DG55" i="36"/>
  <c r="EF56" i="36"/>
  <c r="ED56" i="36"/>
  <c r="EH56" i="36"/>
  <c r="EE56" i="36"/>
  <c r="BA45" i="36"/>
  <c r="DM45" i="36" s="1"/>
  <c r="AM44" i="36"/>
  <c r="AZ20" i="36"/>
  <c r="AK20" i="36"/>
  <c r="AL18" i="36"/>
  <c r="DH56" i="36"/>
  <c r="DJ56" i="36"/>
  <c r="DI56" i="36"/>
  <c r="DF56" i="36"/>
  <c r="DG56" i="36"/>
  <c r="I33" i="36"/>
  <c r="I29" i="36" s="1"/>
  <c r="H34" i="36"/>
  <c r="DA18" i="36"/>
  <c r="AZ99" i="36"/>
  <c r="DG99" i="36"/>
  <c r="AK99" i="36"/>
  <c r="AK98" i="36" s="1"/>
  <c r="AL98" i="36"/>
  <c r="DQ99" i="36"/>
  <c r="BF102" i="36"/>
  <c r="BF101" i="36" s="1"/>
  <c r="BF100" i="36" s="1"/>
  <c r="BG101" i="36"/>
  <c r="BU102" i="36"/>
  <c r="DS102" i="36"/>
  <c r="Q100" i="36"/>
  <c r="CU101" i="36"/>
  <c r="DL93" i="36"/>
  <c r="DQ93" i="36" s="1"/>
  <c r="DA82" i="36"/>
  <c r="DN79" i="36"/>
  <c r="DP79" i="36"/>
  <c r="DO79" i="36"/>
  <c r="DL79" i="36"/>
  <c r="BA78" i="36"/>
  <c r="DM79" i="36"/>
  <c r="DE66" i="36"/>
  <c r="CX51" i="36"/>
  <c r="CV51" i="36"/>
  <c r="CW51" i="36"/>
  <c r="CT51" i="36"/>
  <c r="CY51" i="36" s="1"/>
  <c r="I58" i="36"/>
  <c r="H59" i="36"/>
  <c r="CA66" i="36"/>
  <c r="CA64" i="36" s="1"/>
  <c r="CA57" i="36" s="1"/>
  <c r="CP66" i="36"/>
  <c r="CB64" i="36"/>
  <c r="AG109" i="36"/>
  <c r="AM76" i="36"/>
  <c r="BA77" i="36"/>
  <c r="DM77" i="36"/>
  <c r="AK77" i="36"/>
  <c r="AK76" i="36" s="1"/>
  <c r="BY109" i="36"/>
  <c r="DS21" i="36"/>
  <c r="BF21" i="36"/>
  <c r="BU21" i="36"/>
  <c r="CZ17" i="36"/>
  <c r="DE17" i="36" s="1"/>
  <c r="DD17" i="36"/>
  <c r="AF16" i="36"/>
  <c r="DC17" i="36"/>
  <c r="DB17" i="36"/>
  <c r="DH41" i="36"/>
  <c r="DF41" i="36"/>
  <c r="DJ41" i="36"/>
  <c r="DM47" i="36"/>
  <c r="DR32" i="36"/>
  <c r="DW32" i="36" s="1"/>
  <c r="DV32" i="36"/>
  <c r="DU32" i="36"/>
  <c r="DT32" i="36"/>
  <c r="DS32" i="36"/>
  <c r="DJ35" i="36"/>
  <c r="DI35" i="36"/>
  <c r="DH35" i="36"/>
  <c r="DF35" i="36"/>
  <c r="DK35" i="36" s="1"/>
  <c r="CW12" i="36"/>
  <c r="CX12" i="36"/>
  <c r="CV12" i="36"/>
  <c r="AE11" i="36"/>
  <c r="CT12" i="36"/>
  <c r="CU12" i="36"/>
  <c r="AP109" i="36"/>
  <c r="DT54" i="36"/>
  <c r="DR54" i="36"/>
  <c r="BH98" i="36"/>
  <c r="BF99" i="36"/>
  <c r="BF98" i="36" s="1"/>
  <c r="BV99" i="36"/>
  <c r="BV98" i="36" s="1"/>
  <c r="CV108" i="36"/>
  <c r="CX108" i="36"/>
  <c r="CW108" i="36"/>
  <c r="CT108" i="36"/>
  <c r="AE107" i="36"/>
  <c r="CU108" i="36"/>
  <c r="AP100" i="36"/>
  <c r="DC99" i="36"/>
  <c r="AF98" i="36"/>
  <c r="DA98" i="36" s="1"/>
  <c r="DB99" i="36"/>
  <c r="CZ99" i="36"/>
  <c r="DA99" i="36"/>
  <c r="DD99" i="36"/>
  <c r="DA64" i="36"/>
  <c r="F60" i="36"/>
  <c r="DP33" i="36"/>
  <c r="DO33" i="36"/>
  <c r="DL33" i="36"/>
  <c r="DQ33" i="36" s="1"/>
  <c r="CW64" i="36"/>
  <c r="CV64" i="36"/>
  <c r="CT64" i="36"/>
  <c r="BR109" i="36"/>
  <c r="DV54" i="36"/>
  <c r="M57" i="36"/>
  <c r="DA16" i="36"/>
  <c r="CZ71" i="36"/>
  <c r="DE71" i="36" s="1"/>
  <c r="DB71" i="36"/>
  <c r="DC71" i="36"/>
  <c r="DD71" i="36"/>
  <c r="AF70" i="36"/>
  <c r="K10" i="36"/>
  <c r="CC105" i="36"/>
  <c r="EG105" i="36" s="1"/>
  <c r="EG106" i="36"/>
  <c r="CQ106" i="36"/>
  <c r="CQ105" i="36" s="1"/>
  <c r="CQ100" i="36" s="1"/>
  <c r="CA106" i="36"/>
  <c r="CA105" i="36" s="1"/>
  <c r="DH95" i="36"/>
  <c r="DJ95" i="36"/>
  <c r="DI95" i="36"/>
  <c r="DF95" i="36"/>
  <c r="AZ93" i="36"/>
  <c r="DG95" i="36"/>
  <c r="CT99" i="36"/>
  <c r="CY99" i="36" s="1"/>
  <c r="CW99" i="36"/>
  <c r="CV99" i="36"/>
  <c r="CX99" i="36"/>
  <c r="AE98" i="36"/>
  <c r="BG76" i="36"/>
  <c r="DS77" i="36"/>
  <c r="BF77" i="36"/>
  <c r="BF76" i="36" s="1"/>
  <c r="BU77" i="36"/>
  <c r="DT94" i="36"/>
  <c r="DR94" i="36"/>
  <c r="DV94" i="36"/>
  <c r="DU94" i="36"/>
  <c r="DS94" i="36"/>
  <c r="AE100" i="36"/>
  <c r="CV100" i="36" s="1"/>
  <c r="CX101" i="36"/>
  <c r="CT101" i="36"/>
  <c r="CW101" i="36"/>
  <c r="CX106" i="36"/>
  <c r="CW106" i="36"/>
  <c r="AE105" i="36"/>
  <c r="CT106" i="36"/>
  <c r="CV106" i="36"/>
  <c r="CU106" i="36"/>
  <c r="BA89" i="36"/>
  <c r="DM89" i="36"/>
  <c r="AK89" i="36"/>
  <c r="AK88" i="36" s="1"/>
  <c r="AM88" i="36"/>
  <c r="H79" i="36"/>
  <c r="I78" i="36"/>
  <c r="DM71" i="36"/>
  <c r="AM70" i="36"/>
  <c r="BA71" i="36"/>
  <c r="CZ60" i="36"/>
  <c r="DD60" i="36"/>
  <c r="DB60" i="36"/>
  <c r="DC60" i="36"/>
  <c r="BV61" i="36"/>
  <c r="BV60" i="36" s="1"/>
  <c r="BH60" i="36"/>
  <c r="BF61" i="36"/>
  <c r="BF60" i="36" s="1"/>
  <c r="CA46" i="36"/>
  <c r="CA44" i="36" s="1"/>
  <c r="CP46" i="36"/>
  <c r="AK59" i="36"/>
  <c r="AK58" i="36" s="1"/>
  <c r="AZ59" i="36"/>
  <c r="AL58" i="36"/>
  <c r="AZ60" i="36"/>
  <c r="DJ61" i="36"/>
  <c r="DH61" i="36"/>
  <c r="DF61" i="36"/>
  <c r="DK61" i="36" s="1"/>
  <c r="DI61" i="36"/>
  <c r="AX109" i="36"/>
  <c r="CY66" i="36"/>
  <c r="CZ53" i="36"/>
  <c r="DE53" i="36" s="1"/>
  <c r="DC53" i="36"/>
  <c r="DD53" i="36"/>
  <c r="DB53" i="36"/>
  <c r="DA53" i="36"/>
  <c r="K50" i="36"/>
  <c r="CB44" i="36"/>
  <c r="F58" i="36"/>
  <c r="DM64" i="36"/>
  <c r="BU51" i="36"/>
  <c r="DS51" i="36" s="1"/>
  <c r="BG50" i="36"/>
  <c r="BF51" i="36"/>
  <c r="AD109" i="36"/>
  <c r="AR109" i="36"/>
  <c r="CV96" i="36"/>
  <c r="CX96" i="36"/>
  <c r="CW96" i="36"/>
  <c r="CT96" i="36"/>
  <c r="CU96" i="36"/>
  <c r="K100" i="36"/>
  <c r="BF93" i="36"/>
  <c r="DF84" i="36"/>
  <c r="DK84" i="36" s="1"/>
  <c r="DH84" i="36"/>
  <c r="AZ83" i="36"/>
  <c r="DI84" i="36"/>
  <c r="DJ84" i="36"/>
  <c r="H89" i="36"/>
  <c r="H89" i="33" s="1"/>
  <c r="I88" i="36"/>
  <c r="I88" i="33" s="1"/>
  <c r="BU69" i="36"/>
  <c r="DS69" i="36" s="1"/>
  <c r="BF69" i="36"/>
  <c r="BF67" i="36" s="1"/>
  <c r="AF91" i="36"/>
  <c r="DA91" i="36" s="1"/>
  <c r="R90" i="36"/>
  <c r="P91" i="36"/>
  <c r="P90" i="36" s="1"/>
  <c r="EF71" i="36"/>
  <c r="ED71" i="36"/>
  <c r="EI71" i="36" s="1"/>
  <c r="EH71" i="36"/>
  <c r="CP70" i="36"/>
  <c r="EE71" i="36"/>
  <c r="DM93" i="36"/>
  <c r="AM92" i="36"/>
  <c r="DM92" i="36" s="1"/>
  <c r="F101" i="36"/>
  <c r="CY61" i="36"/>
  <c r="AF72" i="36"/>
  <c r="DA72" i="36"/>
  <c r="P72" i="36"/>
  <c r="P70" i="36" s="1"/>
  <c r="R70" i="36"/>
  <c r="DA70" i="36" s="1"/>
  <c r="DB56" i="36"/>
  <c r="CZ56" i="36"/>
  <c r="DE56" i="36" s="1"/>
  <c r="DD56" i="36"/>
  <c r="DC56" i="36"/>
  <c r="DA56" i="36"/>
  <c r="CP54" i="36"/>
  <c r="EF58" i="36"/>
  <c r="EE58" i="36"/>
  <c r="EI58" i="36" s="1"/>
  <c r="EH58" i="36"/>
  <c r="EF45" i="36"/>
  <c r="CP44" i="36"/>
  <c r="EH45" i="36"/>
  <c r="ED45" i="36"/>
  <c r="EE45" i="36"/>
  <c r="CD29" i="36"/>
  <c r="EH15" i="36"/>
  <c r="ED15" i="36"/>
  <c r="EF15" i="36"/>
  <c r="EE15" i="36"/>
  <c r="DV44" i="36"/>
  <c r="DR44" i="36"/>
  <c r="DT44" i="36"/>
  <c r="DS44" i="36"/>
  <c r="DU44" i="36"/>
  <c r="AO109" i="36"/>
  <c r="BV28" i="36"/>
  <c r="BV27" i="36" s="1"/>
  <c r="BH27" i="36"/>
  <c r="BF28" i="36"/>
  <c r="BF27" i="36" s="1"/>
  <c r="BJ49" i="36"/>
  <c r="AK30" i="36"/>
  <c r="CZ20" i="36"/>
  <c r="DE20" i="36" s="1"/>
  <c r="DC20" i="36"/>
  <c r="DB20" i="36"/>
  <c r="DD20" i="36"/>
  <c r="DA78" i="36"/>
  <c r="DD48" i="36"/>
  <c r="CZ48" i="36"/>
  <c r="DE48" i="36" s="1"/>
  <c r="AF47" i="36"/>
  <c r="DA47" i="36" s="1"/>
  <c r="DC48" i="36"/>
  <c r="DB48" i="36"/>
  <c r="BF59" i="36"/>
  <c r="BF58" i="36" s="1"/>
  <c r="BG58" i="36"/>
  <c r="BU59" i="36"/>
  <c r="DP56" i="36"/>
  <c r="DO56" i="36"/>
  <c r="DN56" i="36"/>
  <c r="DL56" i="36"/>
  <c r="DM56" i="36"/>
  <c r="F44" i="36"/>
  <c r="F29" i="36" s="1"/>
  <c r="E12" i="36"/>
  <c r="F11" i="36"/>
  <c r="F10" i="36" s="1"/>
  <c r="AZ108" i="36"/>
  <c r="AK108" i="36"/>
  <c r="AK107" i="36" s="1"/>
  <c r="AK100" i="36" s="1"/>
  <c r="AL107" i="36"/>
  <c r="DS82" i="36"/>
  <c r="DF101" i="36"/>
  <c r="DK101" i="36" s="1"/>
  <c r="DI101" i="36"/>
  <c r="DH101" i="36"/>
  <c r="BX109" i="36"/>
  <c r="DR66" i="36"/>
  <c r="DW66" i="36" s="1"/>
  <c r="DU66" i="36"/>
  <c r="DT66" i="36"/>
  <c r="DV66" i="36"/>
  <c r="DS66" i="36"/>
  <c r="DN72" i="36"/>
  <c r="DO72" i="36"/>
  <c r="DL72" i="36"/>
  <c r="DP72" i="36"/>
  <c r="BU31" i="36"/>
  <c r="DS31" i="36"/>
  <c r="BF31" i="36"/>
  <c r="BF30" i="36" s="1"/>
  <c r="BG30" i="36"/>
  <c r="BF34" i="36"/>
  <c r="BF33" i="36" s="1"/>
  <c r="BV34" i="36"/>
  <c r="BV33" i="36" s="1"/>
  <c r="BV29" i="36" s="1"/>
  <c r="BH33" i="36"/>
  <c r="I10" i="36"/>
  <c r="H84" i="36"/>
  <c r="I83" i="36"/>
  <c r="BI10" i="36"/>
  <c r="P18" i="36"/>
  <c r="H94" i="36"/>
  <c r="I93" i="36"/>
  <c r="ED108" i="36"/>
  <c r="CP107" i="36"/>
  <c r="EH108" i="36"/>
  <c r="EF108" i="36"/>
  <c r="EE108" i="36"/>
  <c r="DO22" i="36"/>
  <c r="DP22" i="36"/>
  <c r="DN22" i="36"/>
  <c r="DL22" i="36"/>
  <c r="DQ22" i="36" s="1"/>
  <c r="DE96" i="36"/>
  <c r="DQ102" i="36"/>
  <c r="AB100" i="36"/>
  <c r="DW84" i="36"/>
  <c r="DG84" i="36"/>
  <c r="DK94" i="36"/>
  <c r="EF84" i="36"/>
  <c r="CP83" i="36"/>
  <c r="EE83" i="36" s="1"/>
  <c r="EH84" i="36"/>
  <c r="ED84" i="36"/>
  <c r="EI84" i="36" s="1"/>
  <c r="DP96" i="36"/>
  <c r="DL96" i="36"/>
  <c r="DQ96" i="36" s="1"/>
  <c r="DO96" i="36"/>
  <c r="DN96" i="36"/>
  <c r="DH65" i="36"/>
  <c r="DI65" i="36"/>
  <c r="DF65" i="36"/>
  <c r="DK65" i="36" s="1"/>
  <c r="AZ64" i="36"/>
  <c r="DJ65" i="36"/>
  <c r="DG65" i="36"/>
  <c r="CX60" i="36"/>
  <c r="CW60" i="36"/>
  <c r="CU60" i="36"/>
  <c r="CV60" i="36"/>
  <c r="CT60" i="36"/>
  <c r="AI109" i="36"/>
  <c r="EE28" i="36"/>
  <c r="CA28" i="36"/>
  <c r="CA27" i="36" s="1"/>
  <c r="CB27" i="36"/>
  <c r="CP28" i="36"/>
  <c r="H51" i="36"/>
  <c r="DJ32" i="36"/>
  <c r="DI32" i="36"/>
  <c r="DF32" i="36"/>
  <c r="DK32" i="36" s="1"/>
  <c r="DH32" i="36"/>
  <c r="DG32" i="36"/>
  <c r="EE42" i="36"/>
  <c r="CA42" i="36"/>
  <c r="CA41" i="36" s="1"/>
  <c r="CP42" i="36"/>
  <c r="CB41" i="36"/>
  <c r="U10" i="36"/>
  <c r="DG27" i="36"/>
  <c r="AZ25" i="36"/>
  <c r="AK25" i="36"/>
  <c r="AK23" i="36" s="1"/>
  <c r="AL23" i="36"/>
  <c r="DG25" i="36"/>
  <c r="CX86" i="36"/>
  <c r="CT86" i="36"/>
  <c r="CY86" i="36" s="1"/>
  <c r="CU86" i="36"/>
  <c r="CW86" i="36"/>
  <c r="CV86" i="36"/>
  <c r="EH53" i="36"/>
  <c r="EF53" i="36"/>
  <c r="ED53" i="36"/>
  <c r="DP108" i="36"/>
  <c r="DN108" i="36"/>
  <c r="DO108" i="36"/>
  <c r="BA107" i="36"/>
  <c r="DL108" i="36"/>
  <c r="DQ108" i="36" s="1"/>
  <c r="BU48" i="36"/>
  <c r="DS48" i="36"/>
  <c r="BF48" i="36"/>
  <c r="BF47" i="36" s="1"/>
  <c r="BG47" i="36"/>
  <c r="DO39" i="36"/>
  <c r="DL39" i="36"/>
  <c r="DP39" i="36"/>
  <c r="DN39" i="36"/>
  <c r="DM39" i="36"/>
  <c r="CF109" i="36"/>
  <c r="R88" i="36"/>
  <c r="R88" i="33" s="1"/>
  <c r="AF89" i="36"/>
  <c r="P89" i="36"/>
  <c r="DW55" i="36"/>
  <c r="DS14" i="36"/>
  <c r="CE10" i="36"/>
  <c r="AM105" i="36"/>
  <c r="BA106" i="36"/>
  <c r="DM106" i="36"/>
  <c r="DL81" i="36"/>
  <c r="DQ81" i="36" s="1"/>
  <c r="DP81" i="36"/>
  <c r="DO81" i="36"/>
  <c r="DN81" i="36"/>
  <c r="BA80" i="36"/>
  <c r="DM80" i="36" s="1"/>
  <c r="DI40" i="36"/>
  <c r="DJ40" i="36"/>
  <c r="DF40" i="36"/>
  <c r="DK40" i="36" s="1"/>
  <c r="DH40" i="36"/>
  <c r="CZ104" i="36"/>
  <c r="DD104" i="36"/>
  <c r="DC104" i="36"/>
  <c r="DB104" i="36"/>
  <c r="AF103" i="36"/>
  <c r="DA104" i="36"/>
  <c r="CU74" i="36"/>
  <c r="CU103" i="36"/>
  <c r="AC109" i="36"/>
  <c r="CD57" i="36"/>
  <c r="DW79" i="36"/>
  <c r="BF70" i="36"/>
  <c r="DM96" i="36"/>
  <c r="DO59" i="36"/>
  <c r="BA58" i="36"/>
  <c r="DP59" i="36"/>
  <c r="DN59" i="36"/>
  <c r="DL59" i="36"/>
  <c r="DQ59" i="36" s="1"/>
  <c r="DA54" i="36"/>
  <c r="BV92" i="36"/>
  <c r="ED60" i="36"/>
  <c r="EI60" i="36" s="1"/>
  <c r="CQ37" i="36"/>
  <c r="EG37" i="36"/>
  <c r="CA37" i="36"/>
  <c r="CC33" i="36"/>
  <c r="EG33" i="36" s="1"/>
  <c r="CJ29" i="36"/>
  <c r="EH11" i="36"/>
  <c r="ED11" i="36"/>
  <c r="EI11" i="36" s="1"/>
  <c r="EF11" i="36"/>
  <c r="DL21" i="36"/>
  <c r="DQ21" i="36" s="1"/>
  <c r="DP21" i="36"/>
  <c r="DO21" i="36"/>
  <c r="DN21" i="36"/>
  <c r="DM21" i="36"/>
  <c r="BA18" i="36"/>
  <c r="O109" i="36"/>
  <c r="AN29" i="36"/>
  <c r="EH18" i="36"/>
  <c r="EE18" i="36"/>
  <c r="EI18" i="36" s="1"/>
  <c r="CG109" i="36"/>
  <c r="DD97" i="36"/>
  <c r="CZ97" i="36"/>
  <c r="DE97" i="36" s="1"/>
  <c r="DC97" i="36"/>
  <c r="DB97" i="36"/>
  <c r="G104" i="36"/>
  <c r="G103" i="36" s="1"/>
  <c r="H103" i="36"/>
  <c r="J49" i="36"/>
  <c r="CU27" i="36"/>
  <c r="BF104" i="36"/>
  <c r="BF103" i="36" s="1"/>
  <c r="BU104" i="36"/>
  <c r="BG103" i="36"/>
  <c r="DS104" i="36"/>
  <c r="BU89" i="36"/>
  <c r="BG88" i="36"/>
  <c r="BG85" i="36" s="1"/>
  <c r="BF89" i="36"/>
  <c r="BF88" i="36" s="1"/>
  <c r="BF85" i="36" s="1"/>
  <c r="DT75" i="36"/>
  <c r="BU74" i="36"/>
  <c r="DU75" i="36"/>
  <c r="DV75" i="36"/>
  <c r="DR75" i="36"/>
  <c r="DS75" i="36"/>
  <c r="CC67" i="36"/>
  <c r="EG67" i="36" s="1"/>
  <c r="CQ68" i="36"/>
  <c r="CQ67" i="36" s="1"/>
  <c r="CQ57" i="36" s="1"/>
  <c r="CA68" i="36"/>
  <c r="CA67" i="36" s="1"/>
  <c r="EG68" i="36"/>
  <c r="DM72" i="36"/>
  <c r="P42" i="36"/>
  <c r="P41" i="36" s="1"/>
  <c r="AF42" i="36"/>
  <c r="DA42" i="36" s="1"/>
  <c r="R41" i="36"/>
  <c r="EG20" i="36"/>
  <c r="CQ20" i="36"/>
  <c r="CQ18" i="36" s="1"/>
  <c r="AF87" i="36"/>
  <c r="DA87" i="36"/>
  <c r="R86" i="36"/>
  <c r="P87" i="36"/>
  <c r="P86" i="36" s="1"/>
  <c r="AZ87" i="36"/>
  <c r="DG87" i="36" s="1"/>
  <c r="AL86" i="36"/>
  <c r="AK87" i="36"/>
  <c r="AK86" i="36" s="1"/>
  <c r="AK85" i="36" s="1"/>
  <c r="H55" i="36"/>
  <c r="I54" i="36"/>
  <c r="I49" i="36" s="1"/>
  <c r="BL109" i="36"/>
  <c r="H15" i="36"/>
  <c r="G15" i="36" s="1"/>
  <c r="E15" i="36" s="1"/>
  <c r="D15" i="36" s="1"/>
  <c r="J11" i="36"/>
  <c r="J10" i="36" s="1"/>
  <c r="DM75" i="36"/>
  <c r="H87" i="36"/>
  <c r="I86" i="36"/>
  <c r="DJ79" i="36"/>
  <c r="DF79" i="36"/>
  <c r="DK79" i="36" s="1"/>
  <c r="DI79" i="36"/>
  <c r="DH79" i="36"/>
  <c r="AZ78" i="36"/>
  <c r="CX75" i="36"/>
  <c r="CT75" i="36"/>
  <c r="CY75" i="36" s="1"/>
  <c r="AE74" i="36"/>
  <c r="CW75" i="36"/>
  <c r="CV75" i="36"/>
  <c r="DM108" i="36"/>
  <c r="S93" i="36"/>
  <c r="S92" i="36" s="1"/>
  <c r="F80" i="36"/>
  <c r="Q78" i="36"/>
  <c r="P79" i="36"/>
  <c r="P78" i="36" s="1"/>
  <c r="AE79" i="36"/>
  <c r="CU79" i="36"/>
  <c r="EI73" i="36"/>
  <c r="CQ71" i="36"/>
  <c r="CQ70" i="36" s="1"/>
  <c r="EG71" i="36"/>
  <c r="CC70" i="36"/>
  <c r="EG70" i="36" s="1"/>
  <c r="EE53" i="36"/>
  <c r="DC44" i="36"/>
  <c r="CZ44" i="36"/>
  <c r="DB44" i="36"/>
  <c r="DA48" i="36"/>
  <c r="H24" i="36"/>
  <c r="I23" i="36"/>
  <c r="AM38" i="36"/>
  <c r="BA40" i="36"/>
  <c r="BA38" i="36" s="1"/>
  <c r="Q44" i="36"/>
  <c r="AE45" i="36"/>
  <c r="CU45" i="36"/>
  <c r="P45" i="36"/>
  <c r="P44" i="36" s="1"/>
  <c r="AT109" i="36"/>
  <c r="BS109" i="36"/>
  <c r="AZ38" i="36"/>
  <c r="DP25" i="36"/>
  <c r="DO25" i="36"/>
  <c r="DN25" i="36"/>
  <c r="DL25" i="36"/>
  <c r="DQ25" i="36" s="1"/>
  <c r="AK93" i="36"/>
  <c r="AK92" i="36" s="1"/>
  <c r="DV106" i="36"/>
  <c r="DU106" i="36"/>
  <c r="DS106" i="36"/>
  <c r="DT106" i="36"/>
  <c r="DR106" i="36"/>
  <c r="BU105" i="36"/>
  <c r="G95" i="36"/>
  <c r="P60" i="36"/>
  <c r="CP79" i="36"/>
  <c r="EE79" i="36"/>
  <c r="CB78" i="36"/>
  <c r="CA79" i="36"/>
  <c r="CA78" i="36" s="1"/>
  <c r="BV77" i="36"/>
  <c r="BV76" i="36" s="1"/>
  <c r="BH76" i="36"/>
  <c r="AZ104" i="36"/>
  <c r="AL103" i="36"/>
  <c r="AL100" i="36" s="1"/>
  <c r="DG104" i="36"/>
  <c r="AK104" i="36"/>
  <c r="AK103" i="36" s="1"/>
  <c r="CD93" i="36"/>
  <c r="CD92" i="36" s="1"/>
  <c r="DS70" i="36"/>
  <c r="CT94" i="36"/>
  <c r="CY94" i="36" s="1"/>
  <c r="CX94" i="36"/>
  <c r="CW94" i="36"/>
  <c r="CV94" i="36"/>
  <c r="AE93" i="36"/>
  <c r="CQ93" i="36"/>
  <c r="DJ71" i="36"/>
  <c r="DF71" i="36"/>
  <c r="DI71" i="36"/>
  <c r="DH71" i="36"/>
  <c r="DW87" i="36"/>
  <c r="DM78" i="36"/>
  <c r="AF105" i="36"/>
  <c r="DA105" i="36" s="1"/>
  <c r="DB106" i="36"/>
  <c r="CZ106" i="36"/>
  <c r="DE106" i="36" s="1"/>
  <c r="DD106" i="36"/>
  <c r="DC106" i="36"/>
  <c r="DS74" i="36"/>
  <c r="DE61" i="36"/>
  <c r="BX49" i="36"/>
  <c r="DQ61" i="36"/>
  <c r="DK51" i="36"/>
  <c r="V57" i="36"/>
  <c r="CP31" i="36"/>
  <c r="CA31" i="36"/>
  <c r="EE31" i="36"/>
  <c r="CB30" i="36"/>
  <c r="DC34" i="36"/>
  <c r="DB34" i="36"/>
  <c r="DD34" i="36"/>
  <c r="CZ34" i="36"/>
  <c r="BA42" i="36"/>
  <c r="AM41" i="36"/>
  <c r="AK42" i="36"/>
  <c r="AK41" i="36" s="1"/>
  <c r="DM42" i="36"/>
  <c r="CT34" i="36"/>
  <c r="CX34" i="36"/>
  <c r="CW34" i="36"/>
  <c r="CU34" i="36"/>
  <c r="CV34" i="36"/>
  <c r="DQ15" i="36"/>
  <c r="BV59" i="36"/>
  <c r="BV58" i="36" s="1"/>
  <c r="BV57" i="36" s="1"/>
  <c r="BH58" i="36"/>
  <c r="CI109" i="36"/>
  <c r="DH34" i="36"/>
  <c r="DI34" i="36"/>
  <c r="DJ34" i="36"/>
  <c r="AZ33" i="36"/>
  <c r="DF34" i="36"/>
  <c r="DK34" i="36" s="1"/>
  <c r="R10" i="36"/>
  <c r="AE37" i="36"/>
  <c r="CU37" i="36"/>
  <c r="P37" i="36"/>
  <c r="H20" i="36"/>
  <c r="G20" i="36" s="1"/>
  <c r="E20" i="36" s="1"/>
  <c r="D20" i="36" s="1"/>
  <c r="DW78" i="36"/>
  <c r="AF15" i="36"/>
  <c r="DA15" i="36" s="1"/>
  <c r="BU12" i="36"/>
  <c r="BF12" i="36"/>
  <c r="BF11" i="36" s="1"/>
  <c r="BG11" i="36"/>
  <c r="DS12" i="36"/>
  <c r="CT20" i="36"/>
  <c r="CY20" i="36" s="1"/>
  <c r="CX20" i="36"/>
  <c r="CW20" i="36"/>
  <c r="CV20" i="36"/>
  <c r="CM10" i="36"/>
  <c r="CM109" i="36" s="1"/>
  <c r="CQ41" i="36"/>
  <c r="I107" i="36"/>
  <c r="I100" i="36" s="1"/>
  <c r="H108" i="36"/>
  <c r="DN92" i="36"/>
  <c r="DP101" i="36"/>
  <c r="DM101" i="36"/>
  <c r="DL101" i="36"/>
  <c r="DQ101" i="36" s="1"/>
  <c r="DO101" i="36"/>
  <c r="J93" i="36"/>
  <c r="EF89" i="36"/>
  <c r="CP88" i="36"/>
  <c r="EH89" i="36"/>
  <c r="EE89" i="36"/>
  <c r="ED89" i="36"/>
  <c r="CC92" i="36"/>
  <c r="EG92" i="36" s="1"/>
  <c r="EG93" i="36"/>
  <c r="K70" i="36"/>
  <c r="K57" i="36" s="1"/>
  <c r="DA106" i="36"/>
  <c r="P68" i="36"/>
  <c r="P67" i="36" s="1"/>
  <c r="CU68" i="36"/>
  <c r="Q67" i="36"/>
  <c r="AE68" i="36"/>
  <c r="F70" i="36"/>
  <c r="AZ68" i="36"/>
  <c r="AK68" i="36"/>
  <c r="AL67" i="36"/>
  <c r="Q54" i="36"/>
  <c r="AE55" i="36"/>
  <c r="CU55" i="36" s="1"/>
  <c r="P55" i="36"/>
  <c r="P54" i="36" s="1"/>
  <c r="E56" i="36"/>
  <c r="D56" i="36" s="1"/>
  <c r="CX71" i="36"/>
  <c r="CW71" i="36"/>
  <c r="AE70" i="36"/>
  <c r="CV71" i="36"/>
  <c r="CT71" i="36"/>
  <c r="CY71" i="36" s="1"/>
  <c r="DF90" i="36"/>
  <c r="DK90" i="36" s="1"/>
  <c r="DJ90" i="36"/>
  <c r="DI90" i="36"/>
  <c r="DH90" i="36"/>
  <c r="J44" i="36"/>
  <c r="R27" i="36"/>
  <c r="AF28" i="36"/>
  <c r="DJ14" i="36"/>
  <c r="DI14" i="36"/>
  <c r="DH14" i="36"/>
  <c r="DF14" i="36"/>
  <c r="DK14" i="36" s="1"/>
  <c r="DU43" i="36"/>
  <c r="DT43" i="36"/>
  <c r="DR43" i="36"/>
  <c r="DW43" i="36" s="1"/>
  <c r="DV43" i="36"/>
  <c r="BJ57" i="36"/>
  <c r="EI34" i="36"/>
  <c r="CX23" i="36"/>
  <c r="CT23" i="36"/>
  <c r="CY23" i="36" s="1"/>
  <c r="CY15" i="36"/>
  <c r="DW45" i="36"/>
  <c r="AK33" i="36"/>
  <c r="DL48" i="36"/>
  <c r="DQ48" i="36" s="1"/>
  <c r="BA47" i="36"/>
  <c r="DP48" i="36"/>
  <c r="DO48" i="36"/>
  <c r="DN48" i="36"/>
  <c r="AA109" i="36"/>
  <c r="AA109" i="33" s="1"/>
  <c r="DP20" i="36"/>
  <c r="DO20" i="36"/>
  <c r="DN20" i="36"/>
  <c r="DL20" i="36"/>
  <c r="DQ20" i="36" s="1"/>
  <c r="DC24" i="36"/>
  <c r="AF23" i="36"/>
  <c r="DA23" i="36" s="1"/>
  <c r="DB24" i="36"/>
  <c r="CZ24" i="36"/>
  <c r="DE24" i="36" s="1"/>
  <c r="DD24" i="36"/>
  <c r="BU17" i="36"/>
  <c r="BG16" i="36"/>
  <c r="DS17" i="36"/>
  <c r="BF17" i="36"/>
  <c r="BF16" i="36" s="1"/>
  <c r="EG91" i="36"/>
  <c r="CC90" i="36"/>
  <c r="CQ91" i="36"/>
  <c r="CQ90" i="36" s="1"/>
  <c r="CQ85" i="36" s="1"/>
  <c r="DE51" i="36"/>
  <c r="BH29" i="36"/>
  <c r="AN10" i="36"/>
  <c r="DP36" i="36"/>
  <c r="DN36" i="36"/>
  <c r="DL36" i="36"/>
  <c r="DQ36" i="36" s="1"/>
  <c r="DO36" i="36"/>
  <c r="BJ10" i="36"/>
  <c r="DP17" i="36"/>
  <c r="DO17" i="36"/>
  <c r="DN17" i="36"/>
  <c r="DL17" i="36"/>
  <c r="DQ17" i="36" s="1"/>
  <c r="BA16" i="36"/>
  <c r="DF28" i="36"/>
  <c r="DK28" i="36" s="1"/>
  <c r="DH28" i="36"/>
  <c r="DJ28" i="36"/>
  <c r="DI28" i="36"/>
  <c r="AZ27" i="36"/>
  <c r="CU20" i="36"/>
  <c r="CW104" i="36"/>
  <c r="CT104" i="36"/>
  <c r="CY104" i="36" s="1"/>
  <c r="CV104" i="36"/>
  <c r="CX104" i="36"/>
  <c r="AE103" i="36"/>
  <c r="CU64" i="36"/>
  <c r="DA60" i="36"/>
  <c r="F85" i="36"/>
  <c r="CT63" i="36"/>
  <c r="CY63" i="36" s="1"/>
  <c r="CV63" i="36"/>
  <c r="CX63" i="36"/>
  <c r="CW63" i="36"/>
  <c r="BI64" i="36"/>
  <c r="BI57" i="36" s="1"/>
  <c r="CZ69" i="36"/>
  <c r="DE69" i="36" s="1"/>
  <c r="DD69" i="36"/>
  <c r="DC69" i="36"/>
  <c r="DB69" i="36"/>
  <c r="CX100" i="36"/>
  <c r="AF64" i="36"/>
  <c r="DD65" i="36"/>
  <c r="DB65" i="36"/>
  <c r="CZ65" i="36"/>
  <c r="DA65" i="36"/>
  <c r="DC65" i="36"/>
  <c r="BA82" i="36"/>
  <c r="DM82" i="36" s="1"/>
  <c r="BH92" i="36"/>
  <c r="BF23" i="36"/>
  <c r="AK15" i="36"/>
  <c r="AK11" i="36" s="1"/>
  <c r="AK10" i="36" s="1"/>
  <c r="AZ15" i="36"/>
  <c r="DS25" i="36"/>
  <c r="BF25" i="36"/>
  <c r="BU25" i="36"/>
  <c r="K33" i="36"/>
  <c r="CX28" i="36"/>
  <c r="CW28" i="36"/>
  <c r="AE27" i="36"/>
  <c r="CV28" i="36"/>
  <c r="CT28" i="36"/>
  <c r="CY28" i="36" s="1"/>
  <c r="CA32" i="36"/>
  <c r="CQ32" i="36"/>
  <c r="CQ30" i="36" s="1"/>
  <c r="CQ29" i="36" s="1"/>
  <c r="EG32" i="36"/>
  <c r="DW72" i="36"/>
  <c r="DO65" i="36"/>
  <c r="DN65" i="36"/>
  <c r="DL65" i="36"/>
  <c r="DQ65" i="36" s="1"/>
  <c r="BA64" i="36"/>
  <c r="DP65" i="36"/>
  <c r="ED40" i="36"/>
  <c r="EH40" i="36"/>
  <c r="EF40" i="36"/>
  <c r="EE40" i="36"/>
  <c r="BH23" i="36"/>
  <c r="BV24" i="36"/>
  <c r="BV23" i="36" s="1"/>
  <c r="BV10" i="36" s="1"/>
  <c r="CD10" i="36"/>
  <c r="CD109" i="36" s="1"/>
  <c r="EE11" i="36"/>
  <c r="DM33" i="36"/>
  <c r="G31" i="36"/>
  <c r="H30" i="36"/>
  <c r="EG22" i="36"/>
  <c r="CA22" i="36"/>
  <c r="CA18" i="36" s="1"/>
  <c r="CQ22" i="36"/>
  <c r="BU97" i="36"/>
  <c r="BF97" i="36"/>
  <c r="DS97" i="36"/>
  <c r="CP99" i="36"/>
  <c r="CB98" i="36"/>
  <c r="EE99" i="36"/>
  <c r="CA99" i="36"/>
  <c r="CA98" i="36" s="1"/>
  <c r="DB77" i="36"/>
  <c r="CZ77" i="36"/>
  <c r="DE77" i="36" s="1"/>
  <c r="AF76" i="36"/>
  <c r="DD77" i="36"/>
  <c r="DC77" i="36"/>
  <c r="DL95" i="36"/>
  <c r="DQ95" i="36" s="1"/>
  <c r="DP95" i="36"/>
  <c r="DN95" i="36"/>
  <c r="DO95" i="36"/>
  <c r="CX77" i="36"/>
  <c r="AE76" i="36"/>
  <c r="CW77" i="36"/>
  <c r="CV77" i="36"/>
  <c r="CT77" i="36"/>
  <c r="CY77" i="36" s="1"/>
  <c r="BU81" i="36"/>
  <c r="BF81" i="36"/>
  <c r="BF80" i="36" s="1"/>
  <c r="BG80" i="36"/>
  <c r="CP67" i="36"/>
  <c r="EE68" i="36"/>
  <c r="EF68" i="36"/>
  <c r="ED68" i="36"/>
  <c r="EI68" i="36" s="1"/>
  <c r="EH68" i="36"/>
  <c r="AF95" i="36"/>
  <c r="DA95" i="36"/>
  <c r="DG93" i="36"/>
  <c r="AL92" i="36"/>
  <c r="J60" i="36"/>
  <c r="ED94" i="36"/>
  <c r="EF94" i="36"/>
  <c r="EH94" i="36"/>
  <c r="EE94" i="36"/>
  <c r="AM67" i="36"/>
  <c r="BA68" i="36"/>
  <c r="DM68" i="36"/>
  <c r="DG64" i="36"/>
  <c r="F50" i="36"/>
  <c r="F49" i="36" s="1"/>
  <c r="ED80" i="36"/>
  <c r="EI80" i="36" s="1"/>
  <c r="DL51" i="36"/>
  <c r="DQ51" i="36" s="1"/>
  <c r="DO51" i="36"/>
  <c r="BA50" i="36"/>
  <c r="DP51" i="36"/>
  <c r="DN51" i="36"/>
  <c r="CW73" i="36"/>
  <c r="CT73" i="36"/>
  <c r="CY73" i="36" s="1"/>
  <c r="CV73" i="36"/>
  <c r="CX73" i="36"/>
  <c r="Q85" i="36"/>
  <c r="Q85" i="33" s="1"/>
  <c r="CU88" i="36"/>
  <c r="DQ37" i="36"/>
  <c r="CD18" i="36"/>
  <c r="AF35" i="36"/>
  <c r="P35" i="36"/>
  <c r="DV40" i="36"/>
  <c r="DU40" i="36"/>
  <c r="DR40" i="36"/>
  <c r="DW40" i="36" s="1"/>
  <c r="DT40" i="36"/>
  <c r="BU38" i="36"/>
  <c r="R30" i="36"/>
  <c r="AF32" i="36"/>
  <c r="K60" i="36"/>
  <c r="BK29" i="36"/>
  <c r="BK109" i="36" s="1"/>
  <c r="F18" i="36"/>
  <c r="DR22" i="36"/>
  <c r="DW22" i="36" s="1"/>
  <c r="DU22" i="36"/>
  <c r="DT22" i="36"/>
  <c r="DV22" i="36"/>
  <c r="ED14" i="36"/>
  <c r="EI14" i="36" s="1"/>
  <c r="EH14" i="36"/>
  <c r="EF14" i="36"/>
  <c r="H42" i="36"/>
  <c r="I41" i="36"/>
  <c r="DB25" i="36"/>
  <c r="DC25" i="36"/>
  <c r="CZ25" i="36"/>
  <c r="DE25" i="36" s="1"/>
  <c r="DD25" i="36"/>
  <c r="K54" i="36"/>
  <c r="H39" i="36"/>
  <c r="I38" i="36"/>
  <c r="BA63" i="36"/>
  <c r="DM63" i="36" s="1"/>
  <c r="AK63" i="36"/>
  <c r="AK60" i="36" s="1"/>
  <c r="AM60" i="36"/>
  <c r="Q10" i="36"/>
  <c r="CU11" i="36"/>
  <c r="DQ43" i="36"/>
  <c r="BD109" i="36"/>
  <c r="DL35" i="36"/>
  <c r="DQ35" i="36" s="1"/>
  <c r="DP35" i="36"/>
  <c r="DN35" i="36"/>
  <c r="DO35" i="36"/>
  <c r="F38" i="36"/>
  <c r="AE18" i="36"/>
  <c r="CX19" i="36"/>
  <c r="CT19" i="36"/>
  <c r="CY19" i="36" s="1"/>
  <c r="CW19" i="36"/>
  <c r="CV19" i="36"/>
  <c r="DG30" i="36"/>
  <c r="AL29" i="36"/>
  <c r="CA39" i="36"/>
  <c r="CA38" i="36" s="1"/>
  <c r="CP39" i="36"/>
  <c r="CB38" i="36"/>
  <c r="EE39" i="36"/>
  <c r="DD19" i="36"/>
  <c r="DC19" i="36"/>
  <c r="DB19" i="36"/>
  <c r="CZ19" i="36"/>
  <c r="DE19" i="36" s="1"/>
  <c r="AF18" i="36"/>
  <c r="CW23" i="36"/>
  <c r="BV100" i="36"/>
  <c r="EE67" i="36"/>
  <c r="F88" i="36"/>
  <c r="CA95" i="36"/>
  <c r="CA93" i="36" s="1"/>
  <c r="CA92" i="36" s="1"/>
  <c r="CP95" i="36"/>
  <c r="EI82" i="36"/>
  <c r="EE107" i="36"/>
  <c r="Y57" i="36"/>
  <c r="CA80" i="36"/>
  <c r="DI66" i="36"/>
  <c r="DH66" i="36"/>
  <c r="DF66" i="36"/>
  <c r="DK66" i="36" s="1"/>
  <c r="DJ66" i="36"/>
  <c r="U57" i="36"/>
  <c r="U57" i="33" s="1"/>
  <c r="AK52" i="36"/>
  <c r="AK50" i="36" s="1"/>
  <c r="AK49" i="36" s="1"/>
  <c r="AL50" i="36"/>
  <c r="AZ52" i="36"/>
  <c r="DG52" i="36" s="1"/>
  <c r="E62" i="36"/>
  <c r="D62" i="36" s="1"/>
  <c r="DO62" i="36"/>
  <c r="DP62" i="36"/>
  <c r="DN62" i="36"/>
  <c r="DM62" i="36"/>
  <c r="DL62" i="36"/>
  <c r="DQ62" i="36" s="1"/>
  <c r="EG58" i="36"/>
  <c r="CC57" i="36"/>
  <c r="EG57" i="36" s="1"/>
  <c r="EF65" i="36"/>
  <c r="ED65" i="36"/>
  <c r="EI65" i="36" s="1"/>
  <c r="CP64" i="36"/>
  <c r="EH65" i="36"/>
  <c r="CP91" i="36"/>
  <c r="EE91" i="36" s="1"/>
  <c r="CA91" i="36"/>
  <c r="CA90" i="36" s="1"/>
  <c r="CA85" i="36" s="1"/>
  <c r="CB90" i="36"/>
  <c r="CB85" i="36" s="1"/>
  <c r="BH49" i="36"/>
  <c r="H75" i="36"/>
  <c r="I74" i="36"/>
  <c r="CA11" i="36"/>
  <c r="BA55" i="36"/>
  <c r="AM54" i="36"/>
  <c r="AK55" i="36"/>
  <c r="AK54" i="36" s="1"/>
  <c r="DJ77" i="36"/>
  <c r="DF77" i="36"/>
  <c r="DI77" i="36"/>
  <c r="DH77" i="36"/>
  <c r="AZ76" i="36"/>
  <c r="DA44" i="36"/>
  <c r="U29" i="36"/>
  <c r="CY40" i="36"/>
  <c r="CY43" i="36"/>
  <c r="AH29" i="36"/>
  <c r="AH109" i="36" s="1"/>
  <c r="CY31" i="36"/>
  <c r="P52" i="36"/>
  <c r="P50" i="36" s="1"/>
  <c r="CU52" i="36"/>
  <c r="AE52" i="36"/>
  <c r="AV109" i="36"/>
  <c r="DS26" i="36"/>
  <c r="BU26" i="36"/>
  <c r="BF26" i="36"/>
  <c r="DF19" i="36"/>
  <c r="DK19" i="36" s="1"/>
  <c r="DH19" i="36"/>
  <c r="AZ18" i="36"/>
  <c r="DJ19" i="36"/>
  <c r="DI19" i="36"/>
  <c r="F23" i="36"/>
  <c r="EI12" i="36"/>
  <c r="R49" i="36"/>
  <c r="AE39" i="36"/>
  <c r="P39" i="36"/>
  <c r="P38" i="36" s="1"/>
  <c r="CU39" i="36"/>
  <c r="Q38" i="36"/>
  <c r="Z109" i="36"/>
  <c r="Z109" i="33" s="1"/>
  <c r="H81" i="36"/>
  <c r="H81" i="33" s="1"/>
  <c r="I80" i="36"/>
  <c r="I80" i="33" s="1"/>
  <c r="DH105" i="36"/>
  <c r="DJ105" i="36"/>
  <c r="G102" i="36"/>
  <c r="G101" i="36" s="1"/>
  <c r="H101" i="36"/>
  <c r="DQ73" i="36"/>
  <c r="DP97" i="36"/>
  <c r="DO97" i="36"/>
  <c r="DN97" i="36"/>
  <c r="DL97" i="36"/>
  <c r="DQ97" i="36" s="1"/>
  <c r="J57" i="36"/>
  <c r="CB93" i="36"/>
  <c r="EE60" i="36"/>
  <c r="DG66" i="36"/>
  <c r="DA59" i="36"/>
  <c r="AF59" i="36"/>
  <c r="R58" i="36"/>
  <c r="P59" i="36"/>
  <c r="P58" i="36" s="1"/>
  <c r="H45" i="36"/>
  <c r="I44" i="36"/>
  <c r="E46" i="36"/>
  <c r="D46" i="36" s="1"/>
  <c r="AF84" i="36"/>
  <c r="R83" i="36"/>
  <c r="DA84" i="36"/>
  <c r="H69" i="36"/>
  <c r="G69" i="36" s="1"/>
  <c r="EE54" i="36"/>
  <c r="DF69" i="36"/>
  <c r="DJ69" i="36"/>
  <c r="DI69" i="36"/>
  <c r="DH69" i="36"/>
  <c r="CX72" i="36"/>
  <c r="CW72" i="36"/>
  <c r="CT72" i="36"/>
  <c r="CY72" i="36" s="1"/>
  <c r="CV72" i="36"/>
  <c r="BF53" i="36"/>
  <c r="BU53" i="36"/>
  <c r="DS53" i="36" s="1"/>
  <c r="CU48" i="36"/>
  <c r="P48" i="36"/>
  <c r="P47" i="36" s="1"/>
  <c r="AE48" i="36"/>
  <c r="Q47" i="36"/>
  <c r="J54" i="36"/>
  <c r="AE32" i="36"/>
  <c r="P32" i="36"/>
  <c r="Q30" i="36"/>
  <c r="DG41" i="36"/>
  <c r="DG77" i="36"/>
  <c r="DL14" i="36"/>
  <c r="DQ14" i="36" s="1"/>
  <c r="DO14" i="36"/>
  <c r="DN14" i="36"/>
  <c r="DP14" i="36"/>
  <c r="AS109" i="36"/>
  <c r="CA48" i="36"/>
  <c r="CA47" i="36" s="1"/>
  <c r="EE48" i="36"/>
  <c r="CP48" i="36"/>
  <c r="CB47" i="36"/>
  <c r="CZ40" i="36"/>
  <c r="DE40" i="36" s="1"/>
  <c r="DD40" i="36"/>
  <c r="DC40" i="36"/>
  <c r="DB40" i="36"/>
  <c r="DP24" i="36"/>
  <c r="DO24" i="36"/>
  <c r="DN24" i="36"/>
  <c r="DL24" i="36"/>
  <c r="BA23" i="36"/>
  <c r="DM23" i="36" s="1"/>
  <c r="T49" i="36"/>
  <c r="DJ22" i="36"/>
  <c r="DI22" i="36"/>
  <c r="DH22" i="36"/>
  <c r="DF22" i="36"/>
  <c r="DK22" i="36" s="1"/>
  <c r="AK18" i="36"/>
  <c r="BE109" i="36"/>
  <c r="AL11" i="36"/>
  <c r="CY14" i="36"/>
  <c r="BA30" i="36"/>
  <c r="DP31" i="36"/>
  <c r="DO31" i="36"/>
  <c r="DN31" i="36"/>
  <c r="DL31" i="36"/>
  <c r="DQ31" i="36" s="1"/>
  <c r="DH31" i="36"/>
  <c r="DF31" i="36"/>
  <c r="DK31" i="36" s="1"/>
  <c r="DJ31" i="36"/>
  <c r="DI31" i="36"/>
  <c r="AZ30" i="36"/>
  <c r="BH10" i="36"/>
  <c r="DB52" i="36"/>
  <c r="DD52" i="36"/>
  <c r="DC52" i="36"/>
  <c r="CZ52" i="36"/>
  <c r="DE52" i="36" s="1"/>
  <c r="AF50" i="36"/>
  <c r="DB68" i="36"/>
  <c r="CZ68" i="36"/>
  <c r="DD68" i="36"/>
  <c r="AF67" i="36"/>
  <c r="DC68" i="36"/>
  <c r="DU108" i="36"/>
  <c r="DR108" i="36"/>
  <c r="DW108" i="36" s="1"/>
  <c r="DT108" i="36"/>
  <c r="DV108" i="36"/>
  <c r="BU107" i="36"/>
  <c r="E96" i="36"/>
  <c r="D96" i="36" s="1"/>
  <c r="DM84" i="36"/>
  <c r="BA84" i="36"/>
  <c r="AK84" i="36"/>
  <c r="AK83" i="36" s="1"/>
  <c r="AM83" i="36"/>
  <c r="BG93" i="36"/>
  <c r="DW99" i="36"/>
  <c r="BV87" i="36"/>
  <c r="BV86" i="36" s="1"/>
  <c r="BH86" i="36"/>
  <c r="CA104" i="36"/>
  <c r="CA103" i="36" s="1"/>
  <c r="CB103" i="36"/>
  <c r="EE104" i="36"/>
  <c r="CP104" i="36"/>
  <c r="DH96" i="36"/>
  <c r="DF96" i="36"/>
  <c r="DK96" i="36" s="1"/>
  <c r="DJ96" i="36"/>
  <c r="DI96" i="36"/>
  <c r="EG99" i="36"/>
  <c r="CQ99" i="36"/>
  <c r="CQ98" i="36" s="1"/>
  <c r="CC98" i="36"/>
  <c r="EG98" i="36" s="1"/>
  <c r="DB94" i="36"/>
  <c r="CZ94" i="36"/>
  <c r="DE94" i="36" s="1"/>
  <c r="DD94" i="36"/>
  <c r="AF93" i="36"/>
  <c r="DC94" i="36"/>
  <c r="P93" i="36"/>
  <c r="P92" i="36" s="1"/>
  <c r="DM97" i="36"/>
  <c r="AF75" i="36"/>
  <c r="R74" i="36"/>
  <c r="G77" i="36"/>
  <c r="G76" i="36" s="1"/>
  <c r="H76" i="36"/>
  <c r="BV106" i="36"/>
  <c r="BV105" i="36" s="1"/>
  <c r="BH105" i="36"/>
  <c r="BH100" i="36" s="1"/>
  <c r="AK72" i="36"/>
  <c r="AK70" i="36" s="1"/>
  <c r="AL70" i="36"/>
  <c r="AZ72" i="36"/>
  <c r="DG72" i="36"/>
  <c r="J85" i="36"/>
  <c r="J85" i="33" s="1"/>
  <c r="CT91" i="36"/>
  <c r="CY91" i="36" s="1"/>
  <c r="AE90" i="36"/>
  <c r="CX91" i="36"/>
  <c r="CW91" i="36"/>
  <c r="CV91" i="36"/>
  <c r="DD62" i="36"/>
  <c r="DC62" i="36"/>
  <c r="DB62" i="36"/>
  <c r="CZ62" i="36"/>
  <c r="DE62" i="36" s="1"/>
  <c r="DG69" i="36"/>
  <c r="BH64" i="36"/>
  <c r="BV65" i="36"/>
  <c r="BV64" i="36" s="1"/>
  <c r="CY95" i="36"/>
  <c r="CU72" i="36"/>
  <c r="EH69" i="36"/>
  <c r="EF69" i="36"/>
  <c r="ED69" i="36"/>
  <c r="DD37" i="36"/>
  <c r="DB37" i="36"/>
  <c r="DC37" i="36"/>
  <c r="CZ37" i="36"/>
  <c r="DE37" i="36" s="1"/>
  <c r="DG76" i="36"/>
  <c r="E36" i="36"/>
  <c r="D36" i="36" s="1"/>
  <c r="EH37" i="36"/>
  <c r="EF37" i="36"/>
  <c r="ED37" i="36"/>
  <c r="EI37" i="36" s="1"/>
  <c r="H19" i="36"/>
  <c r="I18" i="36"/>
  <c r="BU20" i="36"/>
  <c r="DS20" i="36" s="1"/>
  <c r="BF20" i="36"/>
  <c r="BF18" i="36" s="1"/>
  <c r="BG18" i="36"/>
  <c r="CT17" i="36"/>
  <c r="CY17" i="36" s="1"/>
  <c r="CX17" i="36"/>
  <c r="AE16" i="36"/>
  <c r="CU16" i="36" s="1"/>
  <c r="CW17" i="36"/>
  <c r="CV17" i="36"/>
  <c r="DM24" i="36"/>
  <c r="CT26" i="36"/>
  <c r="CY26" i="36" s="1"/>
  <c r="CX26" i="36"/>
  <c r="CW26" i="36"/>
  <c r="CV26" i="36"/>
  <c r="DG19" i="36"/>
  <c r="N109" i="36"/>
  <c r="EH43" i="36"/>
  <c r="ED43" i="36"/>
  <c r="EF43" i="36"/>
  <c r="CJ109" i="36"/>
  <c r="DV13" i="36"/>
  <c r="DU13" i="36"/>
  <c r="DT13" i="36"/>
  <c r="DR13" i="36"/>
  <c r="DW13" i="36" s="1"/>
  <c r="R38" i="36"/>
  <c r="AF39" i="36"/>
  <c r="DA52" i="36"/>
  <c r="G32" i="36"/>
  <c r="DE13" i="36"/>
  <c r="DA68" i="36"/>
  <c r="F105" i="36"/>
  <c r="BA104" i="36"/>
  <c r="DM104" i="36" s="1"/>
  <c r="AM103" i="36"/>
  <c r="I70" i="36"/>
  <c r="H71" i="36"/>
  <c r="DR98" i="36"/>
  <c r="DU98" i="36"/>
  <c r="DS98" i="36"/>
  <c r="EI106" i="36"/>
  <c r="BK85" i="36"/>
  <c r="CU105" i="36"/>
  <c r="BF91" i="36"/>
  <c r="BF90" i="36" s="1"/>
  <c r="BV91" i="36"/>
  <c r="BV90" i="36" s="1"/>
  <c r="BH90" i="36"/>
  <c r="DA94" i="36"/>
  <c r="CU93" i="36"/>
  <c r="Q92" i="36"/>
  <c r="DU71" i="36"/>
  <c r="DT71" i="36"/>
  <c r="BU70" i="36"/>
  <c r="DR71" i="36"/>
  <c r="DW71" i="36" s="1"/>
  <c r="DV71" i="36"/>
  <c r="DG71" i="36"/>
  <c r="DD107" i="36"/>
  <c r="AN80" i="36"/>
  <c r="EF97" i="36"/>
  <c r="ED97" i="36"/>
  <c r="EI97" i="36" s="1"/>
  <c r="EH97" i="36"/>
  <c r="H91" i="36"/>
  <c r="I90" i="36"/>
  <c r="EI61" i="36"/>
  <c r="Y85" i="36"/>
  <c r="Y85" i="33" s="1"/>
  <c r="CY59" i="36"/>
  <c r="F47" i="36"/>
  <c r="DD55" i="36"/>
  <c r="AF54" i="36"/>
  <c r="DC55" i="36"/>
  <c r="DB55" i="36"/>
  <c r="DA55" i="36"/>
  <c r="CZ55" i="36"/>
  <c r="DE55" i="36" s="1"/>
  <c r="EE69" i="36"/>
  <c r="J33" i="36"/>
  <c r="BF36" i="36"/>
  <c r="DS36" i="36"/>
  <c r="BU36" i="36"/>
  <c r="EI96" i="36"/>
  <c r="AE53" i="36"/>
  <c r="AE50" i="36" s="1"/>
  <c r="P53" i="36"/>
  <c r="T29" i="36"/>
  <c r="AF11" i="36"/>
  <c r="DB12" i="36"/>
  <c r="CZ12" i="36"/>
  <c r="DE12" i="36" s="1"/>
  <c r="DD12" i="36"/>
  <c r="DC12" i="36"/>
  <c r="DU42" i="36"/>
  <c r="DT42" i="36"/>
  <c r="DR42" i="36"/>
  <c r="DW42" i="36" s="1"/>
  <c r="DV42" i="36"/>
  <c r="BU41" i="36"/>
  <c r="CQ33" i="36"/>
  <c r="EI59" i="36"/>
  <c r="P15" i="36"/>
  <c r="P11" i="36" s="1"/>
  <c r="P10" i="36" s="1"/>
  <c r="E17" i="36"/>
  <c r="F16" i="36"/>
  <c r="CQ11" i="36"/>
  <c r="AK37" i="36"/>
  <c r="DG37" i="36"/>
  <c r="AZ37" i="36"/>
  <c r="AL33" i="36"/>
  <c r="DG33" i="36" s="1"/>
  <c r="DA34" i="36"/>
  <c r="DE21" i="36"/>
  <c r="BP109" i="36"/>
  <c r="EE43" i="36"/>
  <c r="DJ13" i="36"/>
  <c r="DI13" i="36"/>
  <c r="DH13" i="36"/>
  <c r="DF13" i="36"/>
  <c r="DK13" i="36" s="1"/>
  <c r="DO26" i="36"/>
  <c r="DN26" i="36"/>
  <c r="DL26" i="36"/>
  <c r="DQ26" i="36" s="1"/>
  <c r="DP26" i="36"/>
  <c r="G12" i="36"/>
  <c r="G11" i="36" s="1"/>
  <c r="CY13" i="36"/>
  <c r="DA67" i="36"/>
  <c r="K74" i="29"/>
  <c r="Q163" i="29"/>
  <c r="F79" i="29"/>
  <c r="J171" i="29"/>
  <c r="N171" i="29"/>
  <c r="M174" i="29"/>
  <c r="D9" i="29"/>
  <c r="I171" i="29"/>
  <c r="F68" i="29"/>
  <c r="E43" i="29"/>
  <c r="J43" i="29"/>
  <c r="I12" i="29"/>
  <c r="Q175" i="29"/>
  <c r="E79" i="29"/>
  <c r="G15" i="29"/>
  <c r="K174" i="29"/>
  <c r="G68" i="29"/>
  <c r="D15" i="29"/>
  <c r="H9" i="29"/>
  <c r="Q150" i="29"/>
  <c r="K43" i="29"/>
  <c r="M44" i="29"/>
  <c r="M168" i="29"/>
  <c r="L79" i="29"/>
  <c r="J68" i="29"/>
  <c r="H12" i="29"/>
  <c r="I174" i="29"/>
  <c r="K171" i="29"/>
  <c r="L68" i="29"/>
  <c r="K9" i="29"/>
  <c r="I15" i="29"/>
  <c r="E12" i="29"/>
  <c r="O150" i="29"/>
  <c r="H15" i="29"/>
  <c r="I9" i="29"/>
  <c r="L15" i="29"/>
  <c r="E55" i="29"/>
  <c r="H79" i="29"/>
  <c r="H168" i="29"/>
  <c r="H176" i="29" s="1"/>
  <c r="P150" i="29"/>
  <c r="L9" i="29"/>
  <c r="L17" i="29" s="1"/>
  <c r="F55" i="29"/>
  <c r="Q147" i="29"/>
  <c r="L55" i="29"/>
  <c r="I68" i="29"/>
  <c r="F12" i="29"/>
  <c r="M171" i="29"/>
  <c r="I168" i="29"/>
  <c r="K79" i="29"/>
  <c r="L43" i="29"/>
  <c r="H174" i="29"/>
  <c r="I79" i="29"/>
  <c r="J15" i="29"/>
  <c r="P173" i="29"/>
  <c r="H68" i="29"/>
  <c r="E15" i="29"/>
  <c r="E9" i="29"/>
  <c r="J79" i="29"/>
  <c r="G79" i="29"/>
  <c r="M79" i="29" s="1"/>
  <c r="M75" i="29"/>
  <c r="M16" i="29"/>
  <c r="E68" i="29"/>
  <c r="P163" i="29"/>
  <c r="M13" i="29"/>
  <c r="P167" i="29"/>
  <c r="M71" i="29"/>
  <c r="Q173" i="29"/>
  <c r="F43" i="29"/>
  <c r="J12" i="29"/>
  <c r="J168" i="29"/>
  <c r="J174" i="29"/>
  <c r="Q167" i="29"/>
  <c r="M176" i="29"/>
  <c r="P170" i="29"/>
  <c r="M8" i="29"/>
  <c r="N168" i="29"/>
  <c r="P147" i="29"/>
  <c r="G12" i="29"/>
  <c r="P166" i="29"/>
  <c r="K168" i="29"/>
  <c r="M11" i="29"/>
  <c r="Q170" i="29"/>
  <c r="K12" i="29"/>
  <c r="O173" i="29"/>
  <c r="F168" i="29"/>
  <c r="O170" i="29"/>
  <c r="G9" i="29"/>
  <c r="G17" i="29" s="1"/>
  <c r="O166" i="29"/>
  <c r="M62" i="29"/>
  <c r="M69" i="29"/>
  <c r="I43" i="29"/>
  <c r="M72" i="29"/>
  <c r="K80" i="29"/>
  <c r="M22" i="29"/>
  <c r="M14" i="29"/>
  <c r="M32" i="29"/>
  <c r="G168" i="29"/>
  <c r="L174" i="29"/>
  <c r="Q172" i="29"/>
  <c r="M7" i="29"/>
  <c r="F9" i="29"/>
  <c r="O175" i="29"/>
  <c r="P175" i="29"/>
  <c r="O147" i="29"/>
  <c r="O167" i="29"/>
  <c r="D12" i="29"/>
  <c r="M10" i="29"/>
  <c r="F171" i="29"/>
  <c r="P169" i="29"/>
  <c r="O169" i="29"/>
  <c r="O163" i="29"/>
  <c r="Q169" i="29"/>
  <c r="L171" i="29"/>
  <c r="J9" i="29"/>
  <c r="G174" i="29"/>
  <c r="I176" i="29"/>
  <c r="F15" i="29"/>
  <c r="N174" i="29"/>
  <c r="G171" i="29"/>
  <c r="D43" i="29"/>
  <c r="M70" i="29"/>
  <c r="D55" i="29"/>
  <c r="F174" i="29"/>
  <c r="P172" i="29"/>
  <c r="O172" i="29"/>
  <c r="D68" i="29"/>
  <c r="M56" i="29"/>
  <c r="L168" i="29"/>
  <c r="Q166" i="29"/>
  <c r="AN57" i="36" l="1"/>
  <c r="BC109" i="33"/>
  <c r="F92" i="33"/>
  <c r="BD109" i="33"/>
  <c r="AM67" i="33"/>
  <c r="AL67" i="33"/>
  <c r="AT57" i="33"/>
  <c r="AN67" i="33"/>
  <c r="AK67" i="36"/>
  <c r="AK57" i="36" s="1"/>
  <c r="AK109" i="36" s="1"/>
  <c r="AK68" i="33"/>
  <c r="DG68" i="36"/>
  <c r="AZ68" i="33"/>
  <c r="AM57" i="36"/>
  <c r="AT109" i="33"/>
  <c r="J57" i="33"/>
  <c r="AV109" i="33"/>
  <c r="H68" i="33"/>
  <c r="BA68" i="33"/>
  <c r="I67" i="33"/>
  <c r="AU109" i="33"/>
  <c r="BR109" i="33"/>
  <c r="BS109" i="33"/>
  <c r="K92" i="33"/>
  <c r="BO109" i="33"/>
  <c r="J92" i="36"/>
  <c r="J93" i="33"/>
  <c r="BP109" i="33"/>
  <c r="BO92" i="33"/>
  <c r="BL109" i="33"/>
  <c r="E95" i="36"/>
  <c r="G95" i="33"/>
  <c r="BF92" i="36"/>
  <c r="BF93" i="33"/>
  <c r="DU95" i="36"/>
  <c r="BU95" i="33"/>
  <c r="DV95" i="36"/>
  <c r="DT95" i="36"/>
  <c r="DR95" i="36"/>
  <c r="DS95" i="36"/>
  <c r="I92" i="36"/>
  <c r="I93" i="33"/>
  <c r="BG93" i="33"/>
  <c r="BI92" i="36"/>
  <c r="BI109" i="36" s="1"/>
  <c r="BI93" i="33"/>
  <c r="AX109" i="33"/>
  <c r="K74" i="33"/>
  <c r="K57" i="33"/>
  <c r="AP109" i="33"/>
  <c r="AK74" i="36"/>
  <c r="AK75" i="33"/>
  <c r="AN57" i="33"/>
  <c r="AQ109" i="33"/>
  <c r="AS109" i="33"/>
  <c r="I74" i="33"/>
  <c r="AL74" i="33"/>
  <c r="AR109" i="33"/>
  <c r="DQ75" i="36"/>
  <c r="AZ75" i="33"/>
  <c r="DF75" i="36"/>
  <c r="DK75" i="36" s="1"/>
  <c r="DI75" i="36"/>
  <c r="DH75" i="36"/>
  <c r="DJ75" i="36"/>
  <c r="AZ74" i="36"/>
  <c r="AN74" i="33"/>
  <c r="AM57" i="33"/>
  <c r="H75" i="33"/>
  <c r="AO109" i="33"/>
  <c r="BA74" i="33"/>
  <c r="CU53" i="36"/>
  <c r="K50" i="33"/>
  <c r="AE50" i="33"/>
  <c r="S49" i="36"/>
  <c r="S50" i="33"/>
  <c r="I49" i="33"/>
  <c r="T49" i="33"/>
  <c r="P49" i="36"/>
  <c r="P50" i="33"/>
  <c r="Q49" i="33"/>
  <c r="V49" i="33"/>
  <c r="P53" i="33"/>
  <c r="AE53" i="33"/>
  <c r="Q50" i="33"/>
  <c r="E53" i="36"/>
  <c r="G53" i="33"/>
  <c r="M75" i="35"/>
  <c r="M56" i="35"/>
  <c r="M79" i="35"/>
  <c r="D55" i="35"/>
  <c r="E80" i="35"/>
  <c r="J80" i="35"/>
  <c r="D43" i="35"/>
  <c r="M43" i="35"/>
  <c r="M22" i="35"/>
  <c r="F80" i="35"/>
  <c r="K29" i="33"/>
  <c r="AD109" i="33"/>
  <c r="K30" i="33"/>
  <c r="AC109" i="33"/>
  <c r="AB109" i="36"/>
  <c r="AB29" i="33"/>
  <c r="P30" i="36"/>
  <c r="P32" i="33"/>
  <c r="CU32" i="36"/>
  <c r="AE32" i="33"/>
  <c r="W109" i="33"/>
  <c r="E32" i="36"/>
  <c r="G32" i="33"/>
  <c r="R30" i="33"/>
  <c r="S29" i="33"/>
  <c r="U29" i="33"/>
  <c r="I29" i="33"/>
  <c r="Q30" i="33"/>
  <c r="H30" i="33"/>
  <c r="T109" i="36"/>
  <c r="T29" i="33"/>
  <c r="DA32" i="36"/>
  <c r="AF32" i="33"/>
  <c r="X109" i="33"/>
  <c r="AF80" i="33"/>
  <c r="DA80" i="36"/>
  <c r="Y109" i="36"/>
  <c r="Y109" i="33" s="1"/>
  <c r="Y57" i="33"/>
  <c r="DA89" i="36"/>
  <c r="AF89" i="33"/>
  <c r="S57" i="36"/>
  <c r="AF81" i="33"/>
  <c r="DC81" i="36"/>
  <c r="DB81" i="36"/>
  <c r="DD81" i="36"/>
  <c r="CZ81" i="36"/>
  <c r="P88" i="36"/>
  <c r="P88" i="33" s="1"/>
  <c r="P89" i="33"/>
  <c r="S85" i="36"/>
  <c r="S85" i="33" s="1"/>
  <c r="V109" i="36"/>
  <c r="V57" i="33"/>
  <c r="DA81" i="36"/>
  <c r="CY89" i="36"/>
  <c r="I85" i="36"/>
  <c r="I85" i="33" s="1"/>
  <c r="DL38" i="36"/>
  <c r="DP38" i="36"/>
  <c r="DO38" i="36"/>
  <c r="DN38" i="36"/>
  <c r="CP57" i="36"/>
  <c r="D17" i="36"/>
  <c r="D16" i="36" s="1"/>
  <c r="E16" i="36"/>
  <c r="AL10" i="36"/>
  <c r="DI15" i="36"/>
  <c r="DJ15" i="36"/>
  <c r="DH15" i="36"/>
  <c r="DF15" i="36"/>
  <c r="DK15" i="36" s="1"/>
  <c r="AZ11" i="36"/>
  <c r="CU67" i="36"/>
  <c r="EE78" i="36"/>
  <c r="AN109" i="36"/>
  <c r="DP107" i="36"/>
  <c r="DO107" i="36"/>
  <c r="DL107" i="36"/>
  <c r="DN107" i="36"/>
  <c r="CX50" i="36"/>
  <c r="CV50" i="36"/>
  <c r="CW50" i="36"/>
  <c r="CT50" i="36"/>
  <c r="CV90" i="36"/>
  <c r="CW90" i="36"/>
  <c r="CX90" i="36"/>
  <c r="CT90" i="36"/>
  <c r="DC75" i="36"/>
  <c r="DB75" i="36"/>
  <c r="AF74" i="36"/>
  <c r="CZ75" i="36"/>
  <c r="DE75" i="36" s="1"/>
  <c r="DD75" i="36"/>
  <c r="AF49" i="36"/>
  <c r="DC50" i="36"/>
  <c r="DB50" i="36"/>
  <c r="CZ50" i="36"/>
  <c r="DE50" i="36" s="1"/>
  <c r="DD50" i="36"/>
  <c r="AM49" i="36"/>
  <c r="DM49" i="36" s="1"/>
  <c r="EH95" i="36"/>
  <c r="ED95" i="36"/>
  <c r="EF95" i="36"/>
  <c r="DR81" i="36"/>
  <c r="DU81" i="36"/>
  <c r="DV81" i="36"/>
  <c r="DT81" i="36"/>
  <c r="BU80" i="36"/>
  <c r="DP47" i="36"/>
  <c r="DN47" i="36"/>
  <c r="DL47" i="36"/>
  <c r="DQ47" i="36" s="1"/>
  <c r="DO47" i="36"/>
  <c r="EF88" i="36"/>
  <c r="ED88" i="36"/>
  <c r="EI88" i="36" s="1"/>
  <c r="EH88" i="36"/>
  <c r="AE85" i="36"/>
  <c r="BG57" i="36"/>
  <c r="EF70" i="36"/>
  <c r="ED70" i="36"/>
  <c r="EI70" i="36" s="1"/>
  <c r="EH70" i="36"/>
  <c r="EE70" i="36"/>
  <c r="AL57" i="36"/>
  <c r="DI20" i="36"/>
  <c r="DJ20" i="36"/>
  <c r="DH20" i="36"/>
  <c r="DF20" i="36"/>
  <c r="DA92" i="36"/>
  <c r="CQ10" i="36"/>
  <c r="AM100" i="36"/>
  <c r="BA29" i="36"/>
  <c r="DN30" i="36"/>
  <c r="DL30" i="36"/>
  <c r="DO30" i="36"/>
  <c r="DP30" i="36"/>
  <c r="DN55" i="36"/>
  <c r="DP55" i="36"/>
  <c r="DL55" i="36"/>
  <c r="DO55" i="36"/>
  <c r="BA54" i="36"/>
  <c r="DM54" i="36" s="1"/>
  <c r="EE38" i="36"/>
  <c r="CT70" i="36"/>
  <c r="CW70" i="36"/>
  <c r="CV70" i="36"/>
  <c r="CX70" i="36"/>
  <c r="CQ92" i="36"/>
  <c r="CY60" i="36"/>
  <c r="DJ108" i="36"/>
  <c r="DF108" i="36"/>
  <c r="AZ107" i="36"/>
  <c r="DI108" i="36"/>
  <c r="DH108" i="36"/>
  <c r="BF57" i="36"/>
  <c r="DJ83" i="36"/>
  <c r="DF83" i="36"/>
  <c r="DH83" i="36"/>
  <c r="DI83" i="36"/>
  <c r="AZ58" i="36"/>
  <c r="DJ59" i="36"/>
  <c r="DI59" i="36"/>
  <c r="DH59" i="36"/>
  <c r="DF59" i="36"/>
  <c r="CY64" i="36"/>
  <c r="DT21" i="36"/>
  <c r="DR21" i="36"/>
  <c r="DW21" i="36" s="1"/>
  <c r="DV21" i="36"/>
  <c r="DU21" i="36"/>
  <c r="H58" i="36"/>
  <c r="G59" i="36"/>
  <c r="DF99" i="36"/>
  <c r="DK99" i="36" s="1"/>
  <c r="DI99" i="36"/>
  <c r="DJ99" i="36"/>
  <c r="AZ98" i="36"/>
  <c r="DH99" i="36"/>
  <c r="CW100" i="36"/>
  <c r="CB100" i="36"/>
  <c r="ED104" i="36"/>
  <c r="EI104" i="36" s="1"/>
  <c r="EH104" i="36"/>
  <c r="EF104" i="36"/>
  <c r="CP103" i="36"/>
  <c r="H80" i="36"/>
  <c r="H80" i="33" s="1"/>
  <c r="G81" i="36"/>
  <c r="G81" i="33" s="1"/>
  <c r="DM55" i="36"/>
  <c r="EE95" i="36"/>
  <c r="EF39" i="36"/>
  <c r="CP38" i="36"/>
  <c r="ED39" i="36"/>
  <c r="EI39" i="36" s="1"/>
  <c r="EH39" i="36"/>
  <c r="DD64" i="36"/>
  <c r="CZ64" i="36"/>
  <c r="DE64" i="36" s="1"/>
  <c r="DB64" i="36"/>
  <c r="DC64" i="36"/>
  <c r="DI27" i="36"/>
  <c r="DJ27" i="36"/>
  <c r="DF27" i="36"/>
  <c r="DK27" i="36" s="1"/>
  <c r="DH27" i="36"/>
  <c r="CV68" i="36"/>
  <c r="CW68" i="36"/>
  <c r="CX68" i="36"/>
  <c r="CT68" i="36"/>
  <c r="CY68" i="36" s="1"/>
  <c r="AE67" i="36"/>
  <c r="AE92" i="36"/>
  <c r="CV93" i="36"/>
  <c r="CX93" i="36"/>
  <c r="CW93" i="36"/>
  <c r="CT93" i="36"/>
  <c r="CY93" i="36" s="1"/>
  <c r="CT45" i="36"/>
  <c r="CY45" i="36" s="1"/>
  <c r="AE44" i="36"/>
  <c r="CW45" i="36"/>
  <c r="CV45" i="36"/>
  <c r="CX45" i="36"/>
  <c r="CT74" i="36"/>
  <c r="CY74" i="36" s="1"/>
  <c r="CX74" i="36"/>
  <c r="CV74" i="36"/>
  <c r="CW74" i="36"/>
  <c r="DU74" i="36"/>
  <c r="DR74" i="36"/>
  <c r="DW74" i="36" s="1"/>
  <c r="DT74" i="36"/>
  <c r="DV74" i="36"/>
  <c r="DR48" i="36"/>
  <c r="DW48" i="36" s="1"/>
  <c r="DV48" i="36"/>
  <c r="DT48" i="36"/>
  <c r="DU48" i="36"/>
  <c r="BU47" i="36"/>
  <c r="DG108" i="36"/>
  <c r="EI45" i="36"/>
  <c r="BF50" i="36"/>
  <c r="BF49" i="36" s="1"/>
  <c r="DG59" i="36"/>
  <c r="CY101" i="36"/>
  <c r="CX98" i="36"/>
  <c r="CT98" i="36"/>
  <c r="CW98" i="36"/>
  <c r="CU98" i="36"/>
  <c r="CV98" i="36"/>
  <c r="DE99" i="36"/>
  <c r="DW54" i="36"/>
  <c r="I57" i="36"/>
  <c r="DM44" i="36"/>
  <c r="CY22" i="36"/>
  <c r="CT100" i="36"/>
  <c r="CC100" i="36"/>
  <c r="EG100" i="36" s="1"/>
  <c r="CA100" i="36"/>
  <c r="CW88" i="36"/>
  <c r="CT88" i="36"/>
  <c r="CY88" i="36" s="1"/>
  <c r="CX88" i="36"/>
  <c r="CV88" i="36"/>
  <c r="DN104" i="36"/>
  <c r="DP104" i="36"/>
  <c r="DO104" i="36"/>
  <c r="BA103" i="36"/>
  <c r="DM103" i="36" s="1"/>
  <c r="DL104" i="36"/>
  <c r="DQ104" i="36" s="1"/>
  <c r="DT53" i="36"/>
  <c r="DR53" i="36"/>
  <c r="DW53" i="36" s="1"/>
  <c r="DU53" i="36"/>
  <c r="DV53" i="36"/>
  <c r="G55" i="36"/>
  <c r="H54" i="36"/>
  <c r="BU50" i="36"/>
  <c r="DU51" i="36"/>
  <c r="DT51" i="36"/>
  <c r="DR51" i="36"/>
  <c r="DW51" i="36" s="1"/>
  <c r="DV51" i="36"/>
  <c r="DT89" i="36"/>
  <c r="DV89" i="36"/>
  <c r="DU89" i="36"/>
  <c r="DR89" i="36"/>
  <c r="BU88" i="36"/>
  <c r="CT53" i="36"/>
  <c r="CY53" i="36" s="1"/>
  <c r="CX53" i="36"/>
  <c r="CW53" i="36"/>
  <c r="CV53" i="36"/>
  <c r="DH76" i="36"/>
  <c r="DJ76" i="36"/>
  <c r="DI76" i="36"/>
  <c r="DF76" i="36"/>
  <c r="DK76" i="36" s="1"/>
  <c r="DV97" i="36"/>
  <c r="DT97" i="36"/>
  <c r="DR97" i="36"/>
  <c r="DW97" i="36" s="1"/>
  <c r="DU97" i="36"/>
  <c r="DQ56" i="36"/>
  <c r="AZ92" i="36"/>
  <c r="DH93" i="36"/>
  <c r="DF93" i="36"/>
  <c r="DK93" i="36" s="1"/>
  <c r="DI93" i="36"/>
  <c r="DJ93" i="36"/>
  <c r="CZ78" i="36"/>
  <c r="DE78" i="36" s="1"/>
  <c r="DD78" i="36"/>
  <c r="DB78" i="36"/>
  <c r="DC78" i="36"/>
  <c r="CU50" i="36"/>
  <c r="EE23" i="36"/>
  <c r="DP11" i="36"/>
  <c r="DO11" i="36"/>
  <c r="BA10" i="36"/>
  <c r="DL11" i="36"/>
  <c r="DQ11" i="36" s="1"/>
  <c r="DN11" i="36"/>
  <c r="DM11" i="36"/>
  <c r="AM85" i="36"/>
  <c r="CZ11" i="36"/>
  <c r="DE11" i="36" s="1"/>
  <c r="DD11" i="36"/>
  <c r="DB11" i="36"/>
  <c r="DC11" i="36"/>
  <c r="DC32" i="36"/>
  <c r="DB32" i="36"/>
  <c r="CZ32" i="36"/>
  <c r="DD32" i="36"/>
  <c r="AF30" i="36"/>
  <c r="G84" i="36"/>
  <c r="H83" i="36"/>
  <c r="DH72" i="36"/>
  <c r="DI72" i="36"/>
  <c r="DF72" i="36"/>
  <c r="DK72" i="36" s="1"/>
  <c r="DJ72" i="36"/>
  <c r="EE30" i="36"/>
  <c r="CB29" i="36"/>
  <c r="CW82" i="36"/>
  <c r="CV82" i="36"/>
  <c r="CT82" i="36"/>
  <c r="CX82" i="36"/>
  <c r="AE80" i="36"/>
  <c r="DD54" i="36"/>
  <c r="CZ54" i="36"/>
  <c r="DE54" i="36" s="1"/>
  <c r="DB54" i="36"/>
  <c r="DC54" i="36"/>
  <c r="CU38" i="36"/>
  <c r="DD95" i="36"/>
  <c r="DC95" i="36"/>
  <c r="DB95" i="36"/>
  <c r="CZ95" i="36"/>
  <c r="DE95" i="36" s="1"/>
  <c r="CZ47" i="36"/>
  <c r="DE47" i="36" s="1"/>
  <c r="DB47" i="36"/>
  <c r="DD47" i="36"/>
  <c r="DC47" i="36"/>
  <c r="DU38" i="36"/>
  <c r="DR38" i="36"/>
  <c r="DW38" i="36" s="1"/>
  <c r="DV38" i="36"/>
  <c r="DS38" i="36"/>
  <c r="DT38" i="36"/>
  <c r="DM107" i="36"/>
  <c r="DF25" i="36"/>
  <c r="DK25" i="36" s="1"/>
  <c r="DJ25" i="36"/>
  <c r="AZ23" i="36"/>
  <c r="DG23" i="36" s="1"/>
  <c r="DH25" i="36"/>
  <c r="DI25" i="36"/>
  <c r="CB49" i="36"/>
  <c r="DP16" i="36"/>
  <c r="DO16" i="36"/>
  <c r="DN16" i="36"/>
  <c r="DL16" i="36"/>
  <c r="DQ16" i="36" s="1"/>
  <c r="CY34" i="36"/>
  <c r="DF87" i="36"/>
  <c r="DK87" i="36" s="1"/>
  <c r="DJ87" i="36"/>
  <c r="DH87" i="36"/>
  <c r="DI87" i="36"/>
  <c r="AZ86" i="36"/>
  <c r="DG86" i="36" s="1"/>
  <c r="CY96" i="36"/>
  <c r="DO87" i="36"/>
  <c r="BA86" i="36"/>
  <c r="DN87" i="36"/>
  <c r="DL87" i="36"/>
  <c r="DQ87" i="36" s="1"/>
  <c r="DP87" i="36"/>
  <c r="DT41" i="36"/>
  <c r="DU41" i="36"/>
  <c r="DR41" i="36"/>
  <c r="DW41" i="36" s="1"/>
  <c r="DV41" i="36"/>
  <c r="EE47" i="36"/>
  <c r="CX39" i="36"/>
  <c r="CW39" i="36"/>
  <c r="CT39" i="36"/>
  <c r="CY39" i="36" s="1"/>
  <c r="AE38" i="36"/>
  <c r="CV39" i="36"/>
  <c r="EG90" i="36"/>
  <c r="CC85" i="36"/>
  <c r="EG85" i="36" s="1"/>
  <c r="BG10" i="36"/>
  <c r="DF33" i="36"/>
  <c r="DK33" i="36" s="1"/>
  <c r="DJ33" i="36"/>
  <c r="DI33" i="36"/>
  <c r="DH33" i="36"/>
  <c r="DI38" i="36"/>
  <c r="DH38" i="36"/>
  <c r="DF38" i="36"/>
  <c r="DG38" i="36"/>
  <c r="DJ38" i="36"/>
  <c r="G24" i="36"/>
  <c r="H23" i="36"/>
  <c r="EI53" i="36"/>
  <c r="U109" i="36"/>
  <c r="BG29" i="36"/>
  <c r="DW44" i="36"/>
  <c r="F57" i="36"/>
  <c r="F109" i="36" s="1"/>
  <c r="DP89" i="36"/>
  <c r="DO89" i="36"/>
  <c r="DN89" i="36"/>
  <c r="DL89" i="36"/>
  <c r="DQ89" i="36" s="1"/>
  <c r="BA88" i="36"/>
  <c r="DW94" i="36"/>
  <c r="CV107" i="36"/>
  <c r="CW107" i="36"/>
  <c r="CT107" i="36"/>
  <c r="CU107" i="36"/>
  <c r="CX107" i="36"/>
  <c r="DK41" i="36"/>
  <c r="DO77" i="36"/>
  <c r="DN77" i="36"/>
  <c r="BA76" i="36"/>
  <c r="DL77" i="36"/>
  <c r="DQ77" i="36" s="1"/>
  <c r="DP77" i="36"/>
  <c r="DR102" i="36"/>
  <c r="DW102" i="36" s="1"/>
  <c r="DU102" i="36"/>
  <c r="BU101" i="36"/>
  <c r="DT102" i="36"/>
  <c r="DV102" i="36"/>
  <c r="H11" i="36"/>
  <c r="DV36" i="36"/>
  <c r="DR36" i="36"/>
  <c r="DW36" i="36" s="1"/>
  <c r="DU36" i="36"/>
  <c r="DT36" i="36"/>
  <c r="BU33" i="36"/>
  <c r="CB57" i="36"/>
  <c r="EE57" i="36" s="1"/>
  <c r="EF48" i="36"/>
  <c r="EH48" i="36"/>
  <c r="ED48" i="36"/>
  <c r="EI48" i="36" s="1"/>
  <c r="CP47" i="36"/>
  <c r="DA50" i="36"/>
  <c r="DR26" i="36"/>
  <c r="DW26" i="36" s="1"/>
  <c r="DV26" i="36"/>
  <c r="DT26" i="36"/>
  <c r="DU26" i="36"/>
  <c r="DB18" i="36"/>
  <c r="CZ18" i="36"/>
  <c r="DE18" i="36" s="1"/>
  <c r="DD18" i="36"/>
  <c r="DC18" i="36"/>
  <c r="EI40" i="36"/>
  <c r="CX27" i="36"/>
  <c r="CT27" i="36"/>
  <c r="CY27" i="36" s="1"/>
  <c r="CV27" i="36"/>
  <c r="CW27" i="36"/>
  <c r="CT103" i="36"/>
  <c r="CY103" i="36" s="1"/>
  <c r="CX103" i="36"/>
  <c r="CW103" i="36"/>
  <c r="CV103" i="36"/>
  <c r="BF10" i="36"/>
  <c r="CU70" i="36"/>
  <c r="CU78" i="36"/>
  <c r="DS103" i="36"/>
  <c r="DE104" i="36"/>
  <c r="BA105" i="36"/>
  <c r="DL106" i="36"/>
  <c r="DQ106" i="36" s="1"/>
  <c r="DN106" i="36"/>
  <c r="DP106" i="36"/>
  <c r="DO106" i="36"/>
  <c r="ED28" i="36"/>
  <c r="EI28" i="36" s="1"/>
  <c r="CP27" i="36"/>
  <c r="EE27" i="36" s="1"/>
  <c r="EH28" i="36"/>
  <c r="EF28" i="36"/>
  <c r="EF107" i="36"/>
  <c r="ED107" i="36"/>
  <c r="EI107" i="36" s="1"/>
  <c r="EH107" i="36"/>
  <c r="BF29" i="36"/>
  <c r="E102" i="36"/>
  <c r="EE44" i="36"/>
  <c r="DK95" i="36"/>
  <c r="CY108" i="36"/>
  <c r="BG100" i="36"/>
  <c r="DS101" i="36"/>
  <c r="DE82" i="36"/>
  <c r="AZ80" i="36"/>
  <c r="DJ81" i="36"/>
  <c r="DI81" i="36"/>
  <c r="DH81" i="36"/>
  <c r="DF81" i="36"/>
  <c r="DK81" i="36" s="1"/>
  <c r="CC10" i="36"/>
  <c r="DK48" i="36"/>
  <c r="D104" i="36"/>
  <c r="D103" i="36" s="1"/>
  <c r="E103" i="36"/>
  <c r="CZ39" i="36"/>
  <c r="DE39" i="36" s="1"/>
  <c r="DC39" i="36"/>
  <c r="DD39" i="36"/>
  <c r="DB39" i="36"/>
  <c r="AF38" i="36"/>
  <c r="P85" i="36"/>
  <c r="P85" i="33" s="1"/>
  <c r="CU44" i="36"/>
  <c r="DT107" i="36"/>
  <c r="DV107" i="36"/>
  <c r="DU107" i="36"/>
  <c r="DR107" i="36"/>
  <c r="DW107" i="36" s="1"/>
  <c r="DS107" i="36"/>
  <c r="CT37" i="36"/>
  <c r="CY37" i="36" s="1"/>
  <c r="CX37" i="36"/>
  <c r="CW37" i="36"/>
  <c r="CV37" i="36"/>
  <c r="EF51" i="36"/>
  <c r="ED51" i="36"/>
  <c r="EI51" i="36" s="1"/>
  <c r="EH51" i="36"/>
  <c r="CP50" i="36"/>
  <c r="EE50" i="36" s="1"/>
  <c r="BH85" i="36"/>
  <c r="CA30" i="36"/>
  <c r="CA29" i="36" s="1"/>
  <c r="DM40" i="36"/>
  <c r="DB80" i="36"/>
  <c r="DD80" i="36"/>
  <c r="CZ80" i="36"/>
  <c r="DE80" i="36" s="1"/>
  <c r="DC80" i="36"/>
  <c r="E48" i="36"/>
  <c r="ED83" i="36"/>
  <c r="EI83" i="36" s="1"/>
  <c r="EF83" i="36"/>
  <c r="EH83" i="36"/>
  <c r="DK56" i="36"/>
  <c r="CU82" i="36"/>
  <c r="DR70" i="36"/>
  <c r="DW70" i="36" s="1"/>
  <c r="DV70" i="36"/>
  <c r="DU70" i="36"/>
  <c r="DT70" i="36"/>
  <c r="BG92" i="36"/>
  <c r="CW18" i="36"/>
  <c r="CV18" i="36"/>
  <c r="CX18" i="36"/>
  <c r="CT18" i="36"/>
  <c r="CY18" i="36" s="1"/>
  <c r="DM105" i="36"/>
  <c r="F100" i="36"/>
  <c r="K49" i="36"/>
  <c r="DF37" i="36"/>
  <c r="DK37" i="36" s="1"/>
  <c r="DH37" i="36"/>
  <c r="DJ37" i="36"/>
  <c r="DI37" i="36"/>
  <c r="DA39" i="36"/>
  <c r="EI69" i="36"/>
  <c r="DO23" i="36"/>
  <c r="DP23" i="36"/>
  <c r="DL23" i="36"/>
  <c r="DQ23" i="36" s="1"/>
  <c r="DN23" i="36"/>
  <c r="P57" i="36"/>
  <c r="P57" i="33" s="1"/>
  <c r="DK77" i="36"/>
  <c r="P33" i="36"/>
  <c r="DO50" i="36"/>
  <c r="BA49" i="36"/>
  <c r="DM50" i="36"/>
  <c r="DN50" i="36"/>
  <c r="DP50" i="36"/>
  <c r="DL50" i="36"/>
  <c r="DS81" i="36"/>
  <c r="DL64" i="36"/>
  <c r="DQ64" i="36" s="1"/>
  <c r="DN64" i="36"/>
  <c r="DO64" i="36"/>
  <c r="DP64" i="36"/>
  <c r="EI89" i="36"/>
  <c r="G108" i="36"/>
  <c r="H107" i="36"/>
  <c r="H100" i="36" s="1"/>
  <c r="DL42" i="36"/>
  <c r="DQ42" i="36" s="1"/>
  <c r="DN42" i="36"/>
  <c r="BA41" i="36"/>
  <c r="DO42" i="36"/>
  <c r="DP42" i="36"/>
  <c r="DR105" i="36"/>
  <c r="DU105" i="36"/>
  <c r="DS105" i="36"/>
  <c r="DV105" i="36"/>
  <c r="DT105" i="36"/>
  <c r="H86" i="36"/>
  <c r="H85" i="36" s="1"/>
  <c r="H85" i="33" s="1"/>
  <c r="G87" i="36"/>
  <c r="R85" i="36"/>
  <c r="R85" i="33" s="1"/>
  <c r="CE109" i="36"/>
  <c r="DQ39" i="36"/>
  <c r="DJ64" i="36"/>
  <c r="DH64" i="36"/>
  <c r="DF64" i="36"/>
  <c r="DK64" i="36" s="1"/>
  <c r="DI64" i="36"/>
  <c r="DV31" i="36"/>
  <c r="DT31" i="36"/>
  <c r="BU30" i="36"/>
  <c r="DS30" i="36" s="1"/>
  <c r="DU31" i="36"/>
  <c r="DR31" i="36"/>
  <c r="DW31" i="36" s="1"/>
  <c r="CY106" i="36"/>
  <c r="EE64" i="36"/>
  <c r="DG18" i="36"/>
  <c r="ED74" i="36"/>
  <c r="EI74" i="36" s="1"/>
  <c r="EH74" i="36"/>
  <c r="EF74" i="36"/>
  <c r="DS41" i="36"/>
  <c r="DI47" i="36"/>
  <c r="DF47" i="36"/>
  <c r="DK47" i="36" s="1"/>
  <c r="DH47" i="36"/>
  <c r="DJ47" i="36"/>
  <c r="CY84" i="36"/>
  <c r="DO92" i="36"/>
  <c r="DP92" i="36"/>
  <c r="DL92" i="36"/>
  <c r="DQ92" i="36" s="1"/>
  <c r="DW14" i="36"/>
  <c r="CB92" i="36"/>
  <c r="DP80" i="36"/>
  <c r="DL80" i="36"/>
  <c r="DQ80" i="36" s="1"/>
  <c r="DN80" i="36"/>
  <c r="DO80" i="36"/>
  <c r="DS50" i="36"/>
  <c r="BG49" i="36"/>
  <c r="DP45" i="36"/>
  <c r="DN45" i="36"/>
  <c r="DL45" i="36"/>
  <c r="DQ45" i="36" s="1"/>
  <c r="BA44" i="36"/>
  <c r="DO45" i="36"/>
  <c r="EF102" i="36"/>
  <c r="EH102" i="36"/>
  <c r="ED102" i="36"/>
  <c r="EI102" i="36" s="1"/>
  <c r="CP101" i="36"/>
  <c r="CX16" i="36"/>
  <c r="CW16" i="36"/>
  <c r="CV16" i="36"/>
  <c r="CT16" i="36"/>
  <c r="CY16" i="36" s="1"/>
  <c r="EE103" i="36"/>
  <c r="EE98" i="36"/>
  <c r="G79" i="36"/>
  <c r="H78" i="36"/>
  <c r="G75" i="36"/>
  <c r="H74" i="36"/>
  <c r="EF99" i="36"/>
  <c r="CP98" i="36"/>
  <c r="EH99" i="36"/>
  <c r="ED99" i="36"/>
  <c r="EI99" i="36" s="1"/>
  <c r="CZ28" i="36"/>
  <c r="DE28" i="36" s="1"/>
  <c r="DC28" i="36"/>
  <c r="DB28" i="36"/>
  <c r="AF27" i="36"/>
  <c r="DD28" i="36"/>
  <c r="DM38" i="36"/>
  <c r="AF101" i="36"/>
  <c r="CZ102" i="36"/>
  <c r="DE102" i="36" s="1"/>
  <c r="DD102" i="36"/>
  <c r="DC102" i="36"/>
  <c r="DB102" i="36"/>
  <c r="DF30" i="36"/>
  <c r="DK30" i="36" s="1"/>
  <c r="DJ30" i="36"/>
  <c r="DI30" i="36"/>
  <c r="DH30" i="36"/>
  <c r="CV55" i="36"/>
  <c r="AE54" i="36"/>
  <c r="CT55" i="36"/>
  <c r="CY55" i="36" s="1"/>
  <c r="CX55" i="36"/>
  <c r="CW55" i="36"/>
  <c r="DA11" i="36"/>
  <c r="AL85" i="36"/>
  <c r="CU100" i="36"/>
  <c r="H98" i="36"/>
  <c r="G99" i="36"/>
  <c r="CU90" i="36"/>
  <c r="BA67" i="36"/>
  <c r="DO68" i="36"/>
  <c r="DP68" i="36"/>
  <c r="DL68" i="36"/>
  <c r="DQ68" i="36" s="1"/>
  <c r="DN68" i="36"/>
  <c r="ED31" i="36"/>
  <c r="EI31" i="36" s="1"/>
  <c r="EH31" i="36"/>
  <c r="EF31" i="36"/>
  <c r="CP30" i="36"/>
  <c r="DS89" i="36"/>
  <c r="DC72" i="36"/>
  <c r="DD72" i="36"/>
  <c r="CZ72" i="36"/>
  <c r="DE72" i="36" s="1"/>
  <c r="DB72" i="36"/>
  <c r="AE10" i="36"/>
  <c r="CV11" i="36"/>
  <c r="CT11" i="36"/>
  <c r="CY11" i="36" s="1"/>
  <c r="CW11" i="36"/>
  <c r="CX11" i="36"/>
  <c r="DR20" i="36"/>
  <c r="DW20" i="36" s="1"/>
  <c r="DU20" i="36"/>
  <c r="DT20" i="36"/>
  <c r="DV20" i="36"/>
  <c r="BU18" i="36"/>
  <c r="H44" i="36"/>
  <c r="G45" i="36"/>
  <c r="DO63" i="36"/>
  <c r="DL63" i="36"/>
  <c r="DQ63" i="36" s="1"/>
  <c r="DN63" i="36"/>
  <c r="DP63" i="36"/>
  <c r="BA60" i="36"/>
  <c r="CP93" i="36"/>
  <c r="DO82" i="36"/>
  <c r="DL82" i="36"/>
  <c r="DQ82" i="36" s="1"/>
  <c r="DN82" i="36"/>
  <c r="DP82" i="36"/>
  <c r="DT104" i="36"/>
  <c r="BU103" i="36"/>
  <c r="DR104" i="36"/>
  <c r="DW104" i="36" s="1"/>
  <c r="DV104" i="36"/>
  <c r="DU104" i="36"/>
  <c r="DG83" i="36"/>
  <c r="EI108" i="36"/>
  <c r="DV69" i="36"/>
  <c r="DU69" i="36"/>
  <c r="DT69" i="36"/>
  <c r="DR69" i="36"/>
  <c r="DW69" i="36" s="1"/>
  <c r="BU67" i="36"/>
  <c r="BU93" i="36"/>
  <c r="CX83" i="36"/>
  <c r="CT83" i="36"/>
  <c r="CY83" i="36" s="1"/>
  <c r="CV83" i="36"/>
  <c r="CW83" i="36"/>
  <c r="DQ12" i="36"/>
  <c r="J29" i="36"/>
  <c r="DW98" i="36"/>
  <c r="DA38" i="36"/>
  <c r="H18" i="36"/>
  <c r="G19" i="36"/>
  <c r="DA75" i="36"/>
  <c r="DE68" i="36"/>
  <c r="DQ24" i="36"/>
  <c r="CU47" i="36"/>
  <c r="R57" i="36"/>
  <c r="R57" i="33" s="1"/>
  <c r="DA58" i="36"/>
  <c r="DM30" i="36"/>
  <c r="ED64" i="36"/>
  <c r="EI64" i="36" s="1"/>
  <c r="EF64" i="36"/>
  <c r="EH64" i="36"/>
  <c r="DF52" i="36"/>
  <c r="DK52" i="36" s="1"/>
  <c r="DI52" i="36"/>
  <c r="DJ52" i="36"/>
  <c r="DH52" i="36"/>
  <c r="AZ50" i="36"/>
  <c r="DD35" i="36"/>
  <c r="DB35" i="36"/>
  <c r="CZ35" i="36"/>
  <c r="DE35" i="36" s="1"/>
  <c r="DC35" i="36"/>
  <c r="DS80" i="36"/>
  <c r="H29" i="36"/>
  <c r="DS16" i="36"/>
  <c r="DJ68" i="36"/>
  <c r="DH68" i="36"/>
  <c r="AZ67" i="36"/>
  <c r="DI68" i="36"/>
  <c r="DF68" i="36"/>
  <c r="DD15" i="36"/>
  <c r="DC15" i="36"/>
  <c r="CZ15" i="36"/>
  <c r="DE15" i="36" s="1"/>
  <c r="DB15" i="36"/>
  <c r="DE34" i="36"/>
  <c r="DK71" i="36"/>
  <c r="DF104" i="36"/>
  <c r="DK104" i="36" s="1"/>
  <c r="DI104" i="36"/>
  <c r="AZ103" i="36"/>
  <c r="DJ104" i="36"/>
  <c r="DH104" i="36"/>
  <c r="DW106" i="36"/>
  <c r="EH42" i="36"/>
  <c r="EF42" i="36"/>
  <c r="ED42" i="36"/>
  <c r="EI42" i="36" s="1"/>
  <c r="CP41" i="36"/>
  <c r="G94" i="36"/>
  <c r="H93" i="36"/>
  <c r="DT59" i="36"/>
  <c r="BU58" i="36"/>
  <c r="DS58" i="36" s="1"/>
  <c r="DV59" i="36"/>
  <c r="DU59" i="36"/>
  <c r="DR59" i="36"/>
  <c r="EI15" i="36"/>
  <c r="ED54" i="36"/>
  <c r="EI54" i="36" s="1"/>
  <c r="EH54" i="36"/>
  <c r="EF54" i="36"/>
  <c r="G89" i="36"/>
  <c r="G89" i="33" s="1"/>
  <c r="H88" i="36"/>
  <c r="H88" i="33" s="1"/>
  <c r="DI60" i="36"/>
  <c r="DF60" i="36"/>
  <c r="DH60" i="36"/>
  <c r="DJ60" i="36"/>
  <c r="DE60" i="36"/>
  <c r="CV105" i="36"/>
  <c r="CT105" i="36"/>
  <c r="CY105" i="36" s="1"/>
  <c r="CX105" i="36"/>
  <c r="CW105" i="36"/>
  <c r="BU76" i="36"/>
  <c r="DV77" i="36"/>
  <c r="DU77" i="36"/>
  <c r="DR77" i="36"/>
  <c r="DW77" i="36" s="1"/>
  <c r="DT77" i="36"/>
  <c r="DC16" i="36"/>
  <c r="DB16" i="36"/>
  <c r="CZ16" i="36"/>
  <c r="DE16" i="36" s="1"/>
  <c r="DD16" i="36"/>
  <c r="ED66" i="36"/>
  <c r="EI66" i="36" s="1"/>
  <c r="EH66" i="36"/>
  <c r="EF66" i="36"/>
  <c r="DP78" i="36"/>
  <c r="DO78" i="36"/>
  <c r="DN78" i="36"/>
  <c r="DL78" i="36"/>
  <c r="DQ78" i="36" s="1"/>
  <c r="DG98" i="36"/>
  <c r="DJ54" i="36"/>
  <c r="DI54" i="36"/>
  <c r="DF54" i="36"/>
  <c r="DH54" i="36"/>
  <c r="G68" i="36"/>
  <c r="H67" i="36"/>
  <c r="DG54" i="36"/>
  <c r="H64" i="36"/>
  <c r="G65" i="36"/>
  <c r="EE33" i="36"/>
  <c r="DU65" i="36"/>
  <c r="DR65" i="36"/>
  <c r="DW65" i="36" s="1"/>
  <c r="DV65" i="36"/>
  <c r="DT65" i="36"/>
  <c r="BU64" i="36"/>
  <c r="CA10" i="36"/>
  <c r="CZ23" i="36"/>
  <c r="DE23" i="36" s="1"/>
  <c r="DC23" i="36"/>
  <c r="DD23" i="36"/>
  <c r="DB23" i="36"/>
  <c r="CZ42" i="36"/>
  <c r="DE42" i="36" s="1"/>
  <c r="DC42" i="36"/>
  <c r="DB42" i="36"/>
  <c r="DD42" i="36"/>
  <c r="AF41" i="36"/>
  <c r="DB89" i="36"/>
  <c r="AF88" i="36"/>
  <c r="DD89" i="36"/>
  <c r="DC89" i="36"/>
  <c r="CZ89" i="36"/>
  <c r="DE89" i="36" s="1"/>
  <c r="H60" i="36"/>
  <c r="G61" i="36"/>
  <c r="DJ45" i="36"/>
  <c r="AZ44" i="36"/>
  <c r="DG44" i="36" s="1"/>
  <c r="DI45" i="36"/>
  <c r="DH45" i="36"/>
  <c r="DF45" i="36"/>
  <c r="DA83" i="36"/>
  <c r="R29" i="36"/>
  <c r="DP40" i="36"/>
  <c r="DO40" i="36"/>
  <c r="DN40" i="36"/>
  <c r="DL40" i="36"/>
  <c r="DQ40" i="36" s="1"/>
  <c r="D12" i="36"/>
  <c r="D11" i="36" s="1"/>
  <c r="E11" i="36"/>
  <c r="ED44" i="36"/>
  <c r="EI44" i="36" s="1"/>
  <c r="EF44" i="36"/>
  <c r="EH44" i="36"/>
  <c r="EH46" i="36"/>
  <c r="EF46" i="36"/>
  <c r="ED46" i="36"/>
  <c r="DB70" i="36"/>
  <c r="DC70" i="36"/>
  <c r="CZ70" i="36"/>
  <c r="DE70" i="36" s="1"/>
  <c r="DD70" i="36"/>
  <c r="CZ98" i="36"/>
  <c r="DE98" i="36" s="1"/>
  <c r="DB98" i="36"/>
  <c r="DD98" i="36"/>
  <c r="DC98" i="36"/>
  <c r="G34" i="36"/>
  <c r="H33" i="36"/>
  <c r="DA101" i="36"/>
  <c r="R100" i="36"/>
  <c r="DH16" i="36"/>
  <c r="DI16" i="36"/>
  <c r="DF16" i="36"/>
  <c r="DJ16" i="36"/>
  <c r="DL74" i="36"/>
  <c r="DO74" i="36"/>
  <c r="DP74" i="36"/>
  <c r="DN74" i="36"/>
  <c r="CZ93" i="36"/>
  <c r="DE93" i="36" s="1"/>
  <c r="DD93" i="36"/>
  <c r="AF92" i="36"/>
  <c r="DB93" i="36"/>
  <c r="DC93" i="36"/>
  <c r="DC84" i="36"/>
  <c r="CZ84" i="36"/>
  <c r="DE84" i="36" s="1"/>
  <c r="DD84" i="36"/>
  <c r="DB84" i="36"/>
  <c r="AF83" i="36"/>
  <c r="DJ18" i="36"/>
  <c r="DF18" i="36"/>
  <c r="DK18" i="36" s="1"/>
  <c r="DH18" i="36"/>
  <c r="DI18" i="36"/>
  <c r="CX76" i="36"/>
  <c r="CU76" i="36"/>
  <c r="CV76" i="36"/>
  <c r="CT76" i="36"/>
  <c r="CW76" i="36"/>
  <c r="DG15" i="36"/>
  <c r="EH79" i="36"/>
  <c r="ED79" i="36"/>
  <c r="EI79" i="36" s="1"/>
  <c r="CP78" i="36"/>
  <c r="EF79" i="36"/>
  <c r="DI78" i="36"/>
  <c r="DH78" i="36"/>
  <c r="DG78" i="36"/>
  <c r="DF78" i="36"/>
  <c r="DK78" i="36" s="1"/>
  <c r="DJ78" i="36"/>
  <c r="DS88" i="36"/>
  <c r="DC103" i="36"/>
  <c r="DD103" i="36"/>
  <c r="DB103" i="36"/>
  <c r="CZ103" i="36"/>
  <c r="DG45" i="36"/>
  <c r="D77" i="36"/>
  <c r="D76" i="36" s="1"/>
  <c r="E76" i="36"/>
  <c r="EI43" i="36"/>
  <c r="H41" i="36"/>
  <c r="G42" i="36"/>
  <c r="DA27" i="36"/>
  <c r="DG16" i="36"/>
  <c r="AE33" i="36"/>
  <c r="DC105" i="36"/>
  <c r="CZ105" i="36"/>
  <c r="DE105" i="36" s="1"/>
  <c r="DB105" i="36"/>
  <c r="DD105" i="36"/>
  <c r="H50" i="36"/>
  <c r="G51" i="36"/>
  <c r="CZ91" i="36"/>
  <c r="DE91" i="36" s="1"/>
  <c r="DC91" i="36"/>
  <c r="AF90" i="36"/>
  <c r="DA90" i="36" s="1"/>
  <c r="DD91" i="36"/>
  <c r="DB91" i="36"/>
  <c r="CY12" i="36"/>
  <c r="G28" i="36"/>
  <c r="H27" i="36"/>
  <c r="DN91" i="36"/>
  <c r="DP91" i="36"/>
  <c r="DO91" i="36"/>
  <c r="DL91" i="36"/>
  <c r="DQ91" i="36" s="1"/>
  <c r="BA90" i="36"/>
  <c r="EF24" i="36"/>
  <c r="CP23" i="36"/>
  <c r="EH24" i="36"/>
  <c r="ED24" i="36"/>
  <c r="BV85" i="36"/>
  <c r="BV109" i="36" s="1"/>
  <c r="Q29" i="36"/>
  <c r="DA28" i="36"/>
  <c r="AE78" i="36"/>
  <c r="CX79" i="36"/>
  <c r="CT79" i="36"/>
  <c r="CY79" i="36" s="1"/>
  <c r="CW79" i="36"/>
  <c r="CV79" i="36"/>
  <c r="DN58" i="36"/>
  <c r="DO58" i="36"/>
  <c r="DL58" i="36"/>
  <c r="DQ58" i="36" s="1"/>
  <c r="DP58" i="36"/>
  <c r="EI56" i="36"/>
  <c r="DM90" i="36"/>
  <c r="EI63" i="36"/>
  <c r="EE24" i="36"/>
  <c r="Q57" i="36"/>
  <c r="Q57" i="33" s="1"/>
  <c r="CZ67" i="36"/>
  <c r="DE67" i="36" s="1"/>
  <c r="DB67" i="36"/>
  <c r="DD67" i="36"/>
  <c r="DC67" i="36"/>
  <c r="CX32" i="36"/>
  <c r="CV32" i="36"/>
  <c r="CW32" i="36"/>
  <c r="CT32" i="36"/>
  <c r="AE30" i="36"/>
  <c r="CU30" i="36" s="1"/>
  <c r="EH91" i="36"/>
  <c r="EF91" i="36"/>
  <c r="ED91" i="36"/>
  <c r="EI91" i="36" s="1"/>
  <c r="CP90" i="36"/>
  <c r="EH67" i="36"/>
  <c r="EF67" i="36"/>
  <c r="ED67" i="36"/>
  <c r="EI67" i="36" s="1"/>
  <c r="DR12" i="36"/>
  <c r="DW12" i="36" s="1"/>
  <c r="BU11" i="36"/>
  <c r="DV12" i="36"/>
  <c r="DU12" i="36"/>
  <c r="DT12" i="36"/>
  <c r="DA103" i="36"/>
  <c r="G91" i="36"/>
  <c r="H90" i="36"/>
  <c r="CU92" i="36"/>
  <c r="H70" i="36"/>
  <c r="G71" i="36"/>
  <c r="BA83" i="36"/>
  <c r="DL84" i="36"/>
  <c r="DQ84" i="36" s="1"/>
  <c r="DN84" i="36"/>
  <c r="DO84" i="36"/>
  <c r="DP84" i="36"/>
  <c r="CT48" i="36"/>
  <c r="CY48" i="36" s="1"/>
  <c r="CW48" i="36"/>
  <c r="CV48" i="36"/>
  <c r="AE47" i="36"/>
  <c r="CX48" i="36"/>
  <c r="DK69" i="36"/>
  <c r="DB59" i="36"/>
  <c r="DC59" i="36"/>
  <c r="AF58" i="36"/>
  <c r="DD59" i="36"/>
  <c r="CZ59" i="36"/>
  <c r="DE59" i="36" s="1"/>
  <c r="AM29" i="36"/>
  <c r="CT52" i="36"/>
  <c r="CY52" i="36" s="1"/>
  <c r="CW52" i="36"/>
  <c r="CX52" i="36"/>
  <c r="CV52" i="36"/>
  <c r="DG50" i="36"/>
  <c r="AL49" i="36"/>
  <c r="G39" i="36"/>
  <c r="H38" i="36"/>
  <c r="DA35" i="36"/>
  <c r="EI94" i="36"/>
  <c r="CZ76" i="36"/>
  <c r="DB76" i="36"/>
  <c r="DD76" i="36"/>
  <c r="DA76" i="36"/>
  <c r="DC76" i="36"/>
  <c r="G30" i="36"/>
  <c r="E31" i="36"/>
  <c r="DR25" i="36"/>
  <c r="DW25" i="36" s="1"/>
  <c r="DV25" i="36"/>
  <c r="DU25" i="36"/>
  <c r="DT25" i="36"/>
  <c r="BU23" i="36"/>
  <c r="DE65" i="36"/>
  <c r="BJ109" i="36"/>
  <c r="DV17" i="36"/>
  <c r="BU16" i="36"/>
  <c r="DT17" i="36"/>
  <c r="DR17" i="36"/>
  <c r="DW17" i="36" s="1"/>
  <c r="DU17" i="36"/>
  <c r="DG60" i="36"/>
  <c r="BH57" i="36"/>
  <c r="BH109" i="36" s="1"/>
  <c r="AF33" i="36"/>
  <c r="AZ70" i="36"/>
  <c r="DG70" i="36" s="1"/>
  <c r="DE44" i="36"/>
  <c r="CZ87" i="36"/>
  <c r="DE87" i="36" s="1"/>
  <c r="DD87" i="36"/>
  <c r="DC87" i="36"/>
  <c r="AF86" i="36"/>
  <c r="DA86" i="36" s="1"/>
  <c r="DB87" i="36"/>
  <c r="DW75" i="36"/>
  <c r="DP18" i="36"/>
  <c r="DO18" i="36"/>
  <c r="DN18" i="36"/>
  <c r="DM18" i="36"/>
  <c r="DL18" i="36"/>
  <c r="DQ18" i="36" s="1"/>
  <c r="DS47" i="36"/>
  <c r="DQ72" i="36"/>
  <c r="DG107" i="36"/>
  <c r="DS59" i="36"/>
  <c r="AK29" i="36"/>
  <c r="DP71" i="36"/>
  <c r="DL71" i="36"/>
  <c r="DQ71" i="36" s="1"/>
  <c r="BA70" i="36"/>
  <c r="DN71" i="36"/>
  <c r="DO71" i="36"/>
  <c r="EE88" i="36"/>
  <c r="EE66" i="36"/>
  <c r="DQ79" i="36"/>
  <c r="DG20" i="36"/>
  <c r="EI75" i="36"/>
  <c r="DA93" i="36"/>
  <c r="DK73" i="36"/>
  <c r="DM74" i="36"/>
  <c r="EH35" i="36"/>
  <c r="EF35" i="36"/>
  <c r="ED35" i="36"/>
  <c r="EI35" i="36" s="1"/>
  <c r="CP33" i="36"/>
  <c r="DS64" i="36"/>
  <c r="H105" i="36"/>
  <c r="G106" i="36"/>
  <c r="K17" i="29"/>
  <c r="H74" i="29"/>
  <c r="J176" i="29"/>
  <c r="M15" i="29"/>
  <c r="K176" i="29"/>
  <c r="F74" i="29"/>
  <c r="Q171" i="29"/>
  <c r="I74" i="29"/>
  <c r="L74" i="29"/>
  <c r="G74" i="29"/>
  <c r="I80" i="29"/>
  <c r="E74" i="29"/>
  <c r="J74" i="29"/>
  <c r="M55" i="29"/>
  <c r="I17" i="29"/>
  <c r="E17" i="29"/>
  <c r="H17" i="29"/>
  <c r="M43" i="29"/>
  <c r="J17" i="29"/>
  <c r="N176" i="29"/>
  <c r="P168" i="29"/>
  <c r="O168" i="29"/>
  <c r="F176" i="29"/>
  <c r="F17" i="29"/>
  <c r="M9" i="29"/>
  <c r="M68" i="29"/>
  <c r="D74" i="29"/>
  <c r="P174" i="29"/>
  <c r="O174" i="29"/>
  <c r="L176" i="29"/>
  <c r="Q168" i="29"/>
  <c r="Q174" i="29"/>
  <c r="P171" i="29"/>
  <c r="O171" i="29"/>
  <c r="G176" i="29"/>
  <c r="M12" i="29"/>
  <c r="D17" i="29"/>
  <c r="DK68" i="36" l="1"/>
  <c r="J109" i="36"/>
  <c r="DW95" i="36"/>
  <c r="F109" i="33"/>
  <c r="H67" i="33"/>
  <c r="G68" i="33"/>
  <c r="AK67" i="33"/>
  <c r="BA67" i="33"/>
  <c r="AZ67" i="33"/>
  <c r="J109" i="33"/>
  <c r="J92" i="33"/>
  <c r="BG92" i="33"/>
  <c r="H92" i="36"/>
  <c r="H93" i="33"/>
  <c r="BI109" i="33"/>
  <c r="BI92" i="33"/>
  <c r="BF92" i="33"/>
  <c r="D95" i="36"/>
  <c r="E95" i="33"/>
  <c r="I92" i="33"/>
  <c r="BU93" i="33"/>
  <c r="BJ109" i="33"/>
  <c r="DS93" i="36"/>
  <c r="AN109" i="33"/>
  <c r="AZ74" i="33"/>
  <c r="DJ74" i="36"/>
  <c r="DI74" i="36"/>
  <c r="DF74" i="36"/>
  <c r="DH74" i="36"/>
  <c r="DG74" i="36"/>
  <c r="AK57" i="33"/>
  <c r="AK109" i="33"/>
  <c r="AL57" i="33"/>
  <c r="AK74" i="33"/>
  <c r="H74" i="33"/>
  <c r="G75" i="33"/>
  <c r="K109" i="36"/>
  <c r="K109" i="33" s="1"/>
  <c r="K49" i="33"/>
  <c r="P49" i="33"/>
  <c r="D53" i="36"/>
  <c r="E53" i="33"/>
  <c r="S49" i="33"/>
  <c r="H49" i="36"/>
  <c r="H50" i="33"/>
  <c r="M74" i="35"/>
  <c r="M68" i="35"/>
  <c r="M55" i="35"/>
  <c r="M80" i="35"/>
  <c r="P29" i="36"/>
  <c r="AB109" i="33"/>
  <c r="U109" i="33"/>
  <c r="P29" i="33"/>
  <c r="G30" i="33"/>
  <c r="T109" i="33"/>
  <c r="Q29" i="33"/>
  <c r="R29" i="33"/>
  <c r="AF30" i="33"/>
  <c r="D32" i="36"/>
  <c r="E32" i="33"/>
  <c r="AE30" i="33"/>
  <c r="V109" i="33"/>
  <c r="CY32" i="36"/>
  <c r="H29" i="33"/>
  <c r="DE32" i="36"/>
  <c r="P30" i="33"/>
  <c r="CU80" i="36"/>
  <c r="AE80" i="33"/>
  <c r="DE81" i="36"/>
  <c r="S109" i="36"/>
  <c r="S57" i="33"/>
  <c r="CU85" i="36"/>
  <c r="AE85" i="33"/>
  <c r="DA88" i="36"/>
  <c r="AF88" i="33"/>
  <c r="I109" i="36"/>
  <c r="I57" i="33"/>
  <c r="P109" i="36"/>
  <c r="G27" i="36"/>
  <c r="E28" i="36"/>
  <c r="G107" i="36"/>
  <c r="E108" i="36"/>
  <c r="DR47" i="36"/>
  <c r="DW47" i="36" s="1"/>
  <c r="DV47" i="36"/>
  <c r="DU47" i="36"/>
  <c r="DT47" i="36"/>
  <c r="DH58" i="36"/>
  <c r="AZ57" i="36"/>
  <c r="DG57" i="36" s="1"/>
  <c r="DI58" i="36"/>
  <c r="DJ58" i="36"/>
  <c r="DF58" i="36"/>
  <c r="D31" i="36"/>
  <c r="E30" i="36"/>
  <c r="DD27" i="36"/>
  <c r="DC27" i="36"/>
  <c r="CZ27" i="36"/>
  <c r="DE27" i="36" s="1"/>
  <c r="DB27" i="36"/>
  <c r="DV33" i="36"/>
  <c r="DU33" i="36"/>
  <c r="DT33" i="36"/>
  <c r="DR33" i="36"/>
  <c r="DS33" i="36"/>
  <c r="DT23" i="36"/>
  <c r="DV23" i="36"/>
  <c r="DR23" i="36"/>
  <c r="DU23" i="36"/>
  <c r="DS23" i="36"/>
  <c r="EH90" i="36"/>
  <c r="EF90" i="36"/>
  <c r="ED90" i="36"/>
  <c r="CT78" i="36"/>
  <c r="CY78" i="36" s="1"/>
  <c r="CX78" i="36"/>
  <c r="CW78" i="36"/>
  <c r="CV78" i="36"/>
  <c r="CZ41" i="36"/>
  <c r="DB41" i="36"/>
  <c r="DC41" i="36"/>
  <c r="DD41" i="36"/>
  <c r="DJ67" i="36"/>
  <c r="DI67" i="36"/>
  <c r="DH67" i="36"/>
  <c r="DF67" i="36"/>
  <c r="DO60" i="36"/>
  <c r="DN60" i="36"/>
  <c r="DL60" i="36"/>
  <c r="DQ60" i="36" s="1"/>
  <c r="DP60" i="36"/>
  <c r="CZ101" i="36"/>
  <c r="DE101" i="36" s="1"/>
  <c r="AF100" i="36"/>
  <c r="DA100" i="36" s="1"/>
  <c r="DB101" i="36"/>
  <c r="DD101" i="36"/>
  <c r="DC101" i="36"/>
  <c r="G74" i="36"/>
  <c r="E75" i="36"/>
  <c r="DP41" i="36"/>
  <c r="DO41" i="36"/>
  <c r="DN41" i="36"/>
  <c r="DL41" i="36"/>
  <c r="DL88" i="36"/>
  <c r="DN88" i="36"/>
  <c r="DP88" i="36"/>
  <c r="DO88" i="36"/>
  <c r="DM60" i="36"/>
  <c r="CV80" i="36"/>
  <c r="CT80" i="36"/>
  <c r="CY80" i="36" s="1"/>
  <c r="CX80" i="36"/>
  <c r="CW80" i="36"/>
  <c r="AF29" i="36"/>
  <c r="DA29" i="36" s="1"/>
  <c r="DC30" i="36"/>
  <c r="CZ30" i="36"/>
  <c r="DB30" i="36"/>
  <c r="DD30" i="36"/>
  <c r="DH92" i="36"/>
  <c r="DJ92" i="36"/>
  <c r="DF92" i="36"/>
  <c r="DK92" i="36" s="1"/>
  <c r="DI92" i="36"/>
  <c r="DR88" i="36"/>
  <c r="DW88" i="36" s="1"/>
  <c r="DU88" i="36"/>
  <c r="DV88" i="36"/>
  <c r="DT88" i="36"/>
  <c r="BU85" i="36"/>
  <c r="CX67" i="36"/>
  <c r="CT67" i="36"/>
  <c r="CY67" i="36" s="1"/>
  <c r="CV67" i="36"/>
  <c r="CW67" i="36"/>
  <c r="AE57" i="36"/>
  <c r="AE57" i="33" s="1"/>
  <c r="DK59" i="36"/>
  <c r="DG58" i="36"/>
  <c r="G38" i="36"/>
  <c r="G29" i="36" s="1"/>
  <c r="E39" i="36"/>
  <c r="CY76" i="36"/>
  <c r="DM88" i="36"/>
  <c r="DN49" i="36"/>
  <c r="DO49" i="36"/>
  <c r="DL49" i="36"/>
  <c r="DQ49" i="36" s="1"/>
  <c r="DP49" i="36"/>
  <c r="DO105" i="36"/>
  <c r="DL105" i="36"/>
  <c r="DQ105" i="36" s="1"/>
  <c r="DP105" i="36"/>
  <c r="DN105" i="36"/>
  <c r="DK38" i="36"/>
  <c r="DL86" i="36"/>
  <c r="BA85" i="36"/>
  <c r="DN86" i="36"/>
  <c r="DO86" i="36"/>
  <c r="DP86" i="36"/>
  <c r="DP10" i="36"/>
  <c r="DL10" i="36"/>
  <c r="DN10" i="36"/>
  <c r="DO10" i="36"/>
  <c r="DW89" i="36"/>
  <c r="CT47" i="36"/>
  <c r="CY47" i="36" s="1"/>
  <c r="CW47" i="36"/>
  <c r="CV47" i="36"/>
  <c r="CX47" i="36"/>
  <c r="EE90" i="36"/>
  <c r="DD92" i="36"/>
  <c r="DB92" i="36"/>
  <c r="DC92" i="36"/>
  <c r="CZ92" i="36"/>
  <c r="DE92" i="36" s="1"/>
  <c r="G33" i="36"/>
  <c r="E34" i="36"/>
  <c r="DK45" i="36"/>
  <c r="G64" i="36"/>
  <c r="E65" i="36"/>
  <c r="DW59" i="36"/>
  <c r="G78" i="36"/>
  <c r="E79" i="36"/>
  <c r="DO44" i="36"/>
  <c r="DN44" i="36"/>
  <c r="DL44" i="36"/>
  <c r="DQ44" i="36" s="1"/>
  <c r="DP44" i="36"/>
  <c r="CC109" i="36"/>
  <c r="EG109" i="36" s="1"/>
  <c r="EG10" i="36"/>
  <c r="D102" i="36"/>
  <c r="E101" i="36"/>
  <c r="CX38" i="36"/>
  <c r="CW38" i="36"/>
  <c r="CT38" i="36"/>
  <c r="CY38" i="36" s="1"/>
  <c r="CV38" i="36"/>
  <c r="CY82" i="36"/>
  <c r="CY100" i="36"/>
  <c r="EH38" i="36"/>
  <c r="ED38" i="36"/>
  <c r="EI38" i="36" s="1"/>
  <c r="EF38" i="36"/>
  <c r="DJ98" i="36"/>
  <c r="DI98" i="36"/>
  <c r="DF98" i="36"/>
  <c r="DK98" i="36" s="1"/>
  <c r="DH98" i="36"/>
  <c r="DQ30" i="36"/>
  <c r="DP76" i="36"/>
  <c r="DL76" i="36"/>
  <c r="DN76" i="36"/>
  <c r="DO76" i="36"/>
  <c r="DI44" i="36"/>
  <c r="DH44" i="36"/>
  <c r="DJ44" i="36"/>
  <c r="DF44" i="36"/>
  <c r="DK44" i="36" s="1"/>
  <c r="EE29" i="36"/>
  <c r="G58" i="36"/>
  <c r="E59" i="36"/>
  <c r="CB109" i="36"/>
  <c r="G105" i="36"/>
  <c r="G100" i="36" s="1"/>
  <c r="E106" i="36"/>
  <c r="EI24" i="36"/>
  <c r="G60" i="36"/>
  <c r="E61" i="36"/>
  <c r="DK60" i="36"/>
  <c r="DR103" i="36"/>
  <c r="DW103" i="36" s="1"/>
  <c r="DV103" i="36"/>
  <c r="DT103" i="36"/>
  <c r="DU103" i="36"/>
  <c r="DU18" i="36"/>
  <c r="DT18" i="36"/>
  <c r="DR18" i="36"/>
  <c r="DV18" i="36"/>
  <c r="DS18" i="36"/>
  <c r="DC38" i="36"/>
  <c r="DB38" i="36"/>
  <c r="CZ38" i="36"/>
  <c r="DE38" i="36" s="1"/>
  <c r="DD38" i="36"/>
  <c r="DJ80" i="36"/>
  <c r="DF80" i="36"/>
  <c r="DK80" i="36" s="1"/>
  <c r="DH80" i="36"/>
  <c r="DI80" i="36"/>
  <c r="DG67" i="36"/>
  <c r="CW44" i="36"/>
  <c r="CX44" i="36"/>
  <c r="CV44" i="36"/>
  <c r="CT44" i="36"/>
  <c r="CY44" i="36" s="1"/>
  <c r="H57" i="36"/>
  <c r="DK83" i="36"/>
  <c r="CY70" i="36"/>
  <c r="CQ109" i="36"/>
  <c r="DS57" i="36"/>
  <c r="DP29" i="36"/>
  <c r="DO29" i="36"/>
  <c r="DL29" i="36"/>
  <c r="DN29" i="36"/>
  <c r="AF10" i="36"/>
  <c r="DF103" i="36"/>
  <c r="DJ103" i="36"/>
  <c r="DH103" i="36"/>
  <c r="DI103" i="36"/>
  <c r="AZ100" i="36"/>
  <c r="CV54" i="36"/>
  <c r="CW54" i="36"/>
  <c r="CX54" i="36"/>
  <c r="CT54" i="36"/>
  <c r="E68" i="36"/>
  <c r="G67" i="36"/>
  <c r="BF109" i="36"/>
  <c r="DC49" i="36"/>
  <c r="DB49" i="36"/>
  <c r="DD49" i="36"/>
  <c r="CZ49" i="36"/>
  <c r="DM29" i="36"/>
  <c r="BA57" i="36"/>
  <c r="DB83" i="36"/>
  <c r="DD83" i="36"/>
  <c r="CZ83" i="36"/>
  <c r="DE83" i="36" s="1"/>
  <c r="DC83" i="36"/>
  <c r="CA109" i="36"/>
  <c r="BU92" i="36"/>
  <c r="DT93" i="36"/>
  <c r="DU93" i="36"/>
  <c r="DV93" i="36"/>
  <c r="DR93" i="36"/>
  <c r="CP29" i="36"/>
  <c r="ED30" i="36"/>
  <c r="EI30" i="36" s="1"/>
  <c r="EF30" i="36"/>
  <c r="EH30" i="36"/>
  <c r="AZ29" i="36"/>
  <c r="EF27" i="36"/>
  <c r="EH27" i="36"/>
  <c r="ED27" i="36"/>
  <c r="EI27" i="36" s="1"/>
  <c r="BG109" i="36"/>
  <c r="DS10" i="36"/>
  <c r="DT50" i="36"/>
  <c r="BU49" i="36"/>
  <c r="DU50" i="36"/>
  <c r="DV50" i="36"/>
  <c r="DR50" i="36"/>
  <c r="DW50" i="36" s="1"/>
  <c r="DK20" i="36"/>
  <c r="EF33" i="36"/>
  <c r="EH33" i="36"/>
  <c r="ED33" i="36"/>
  <c r="EI33" i="36" s="1"/>
  <c r="DL70" i="36"/>
  <c r="DO70" i="36"/>
  <c r="DP70" i="36"/>
  <c r="DN70" i="36"/>
  <c r="DT16" i="36"/>
  <c r="DU16" i="36"/>
  <c r="DV16" i="36"/>
  <c r="DR16" i="36"/>
  <c r="DW16" i="36" s="1"/>
  <c r="EH78" i="36"/>
  <c r="EF78" i="36"/>
  <c r="ED78" i="36"/>
  <c r="EI78" i="36" s="1"/>
  <c r="DK16" i="36"/>
  <c r="DV64" i="36"/>
  <c r="DR64" i="36"/>
  <c r="DW64" i="36" s="1"/>
  <c r="DU64" i="36"/>
  <c r="DT64" i="36"/>
  <c r="AZ49" i="36"/>
  <c r="DI50" i="36"/>
  <c r="DJ50" i="36"/>
  <c r="DF50" i="36"/>
  <c r="DK50" i="36" s="1"/>
  <c r="DH50" i="36"/>
  <c r="DR67" i="36"/>
  <c r="DW67" i="36" s="1"/>
  <c r="DU67" i="36"/>
  <c r="DV67" i="36"/>
  <c r="DT67" i="36"/>
  <c r="DS67" i="36"/>
  <c r="DG80" i="36"/>
  <c r="DW105" i="36"/>
  <c r="H10" i="36"/>
  <c r="CY107" i="36"/>
  <c r="CU54" i="36"/>
  <c r="DM86" i="36"/>
  <c r="DW81" i="36"/>
  <c r="CX10" i="36"/>
  <c r="CV10" i="36"/>
  <c r="CW10" i="36"/>
  <c r="CT10" i="36"/>
  <c r="AE29" i="36"/>
  <c r="CU29" i="36" s="1"/>
  <c r="CV30" i="36"/>
  <c r="CW30" i="36"/>
  <c r="CT30" i="36"/>
  <c r="CY30" i="36" s="1"/>
  <c r="CX30" i="36"/>
  <c r="G86" i="36"/>
  <c r="E87" i="36"/>
  <c r="AZ10" i="36"/>
  <c r="DG10" i="36" s="1"/>
  <c r="DJ11" i="36"/>
  <c r="DI11" i="36"/>
  <c r="DH11" i="36"/>
  <c r="DF11" i="36"/>
  <c r="G41" i="36"/>
  <c r="E42" i="36"/>
  <c r="BU10" i="36"/>
  <c r="DR11" i="36"/>
  <c r="DW11" i="36" s="1"/>
  <c r="DT11" i="36"/>
  <c r="DV11" i="36"/>
  <c r="DU11" i="36"/>
  <c r="EF57" i="36"/>
  <c r="EH57" i="36"/>
  <c r="ED57" i="36"/>
  <c r="EI57" i="36" s="1"/>
  <c r="EH23" i="36"/>
  <c r="EF23" i="36"/>
  <c r="ED23" i="36"/>
  <c r="EI23" i="36" s="1"/>
  <c r="CP10" i="36"/>
  <c r="EH41" i="36"/>
  <c r="EF41" i="36"/>
  <c r="ED41" i="36"/>
  <c r="DN54" i="36"/>
  <c r="DL54" i="36"/>
  <c r="DQ54" i="36" s="1"/>
  <c r="DP54" i="36"/>
  <c r="DO54" i="36"/>
  <c r="DO83" i="36"/>
  <c r="DN83" i="36"/>
  <c r="DL83" i="36"/>
  <c r="DQ83" i="36" s="1"/>
  <c r="DP83" i="36"/>
  <c r="G50" i="36"/>
  <c r="E51" i="36"/>
  <c r="G88" i="36"/>
  <c r="G88" i="33" s="1"/>
  <c r="E89" i="36"/>
  <c r="E89" i="33" s="1"/>
  <c r="EF98" i="36"/>
  <c r="EH98" i="36"/>
  <c r="ED98" i="36"/>
  <c r="EI98" i="36" s="1"/>
  <c r="CP100" i="36"/>
  <c r="EH101" i="36"/>
  <c r="ED101" i="36"/>
  <c r="EF101" i="36"/>
  <c r="DG103" i="36"/>
  <c r="DQ50" i="36"/>
  <c r="DM83" i="36"/>
  <c r="E47" i="36"/>
  <c r="D48" i="36"/>
  <c r="D47" i="36" s="1"/>
  <c r="G54" i="36"/>
  <c r="E55" i="36"/>
  <c r="CY98" i="36"/>
  <c r="DQ55" i="36"/>
  <c r="DQ107" i="36"/>
  <c r="AL109" i="36"/>
  <c r="G90" i="36"/>
  <c r="E91" i="36"/>
  <c r="DJ86" i="36"/>
  <c r="AZ85" i="36"/>
  <c r="DI86" i="36"/>
  <c r="DH86" i="36"/>
  <c r="DF86" i="36"/>
  <c r="DK86" i="36" s="1"/>
  <c r="DI23" i="36"/>
  <c r="DH23" i="36"/>
  <c r="DJ23" i="36"/>
  <c r="DF23" i="36"/>
  <c r="DK23" i="36" s="1"/>
  <c r="DL103" i="36"/>
  <c r="DQ103" i="36" s="1"/>
  <c r="DN103" i="36"/>
  <c r="DP103" i="36"/>
  <c r="DO103" i="36"/>
  <c r="BA100" i="36"/>
  <c r="DM100" i="36" s="1"/>
  <c r="DU80" i="36"/>
  <c r="DT80" i="36"/>
  <c r="DR80" i="36"/>
  <c r="DW80" i="36" s="1"/>
  <c r="DV80" i="36"/>
  <c r="DQ74" i="36"/>
  <c r="DK54" i="36"/>
  <c r="DM41" i="36"/>
  <c r="DS29" i="36"/>
  <c r="AE49" i="36"/>
  <c r="CW85" i="36"/>
  <c r="CT85" i="36"/>
  <c r="CY85" i="36" s="1"/>
  <c r="CX85" i="36"/>
  <c r="CV85" i="36"/>
  <c r="DB86" i="36"/>
  <c r="AF85" i="36"/>
  <c r="AF85" i="33" s="1"/>
  <c r="DD86" i="36"/>
  <c r="DC86" i="36"/>
  <c r="CZ86" i="36"/>
  <c r="DE86" i="36" s="1"/>
  <c r="DC88" i="36"/>
  <c r="DD88" i="36"/>
  <c r="CZ88" i="36"/>
  <c r="DE88" i="36" s="1"/>
  <c r="DB88" i="36"/>
  <c r="DM76" i="36"/>
  <c r="CY90" i="36"/>
  <c r="DF70" i="36"/>
  <c r="DK70" i="36" s="1"/>
  <c r="DH70" i="36"/>
  <c r="DJ70" i="36"/>
  <c r="DI70" i="36"/>
  <c r="CV33" i="36"/>
  <c r="CX33" i="36"/>
  <c r="CT33" i="36"/>
  <c r="CW33" i="36"/>
  <c r="CU33" i="36"/>
  <c r="DL67" i="36"/>
  <c r="DO67" i="36"/>
  <c r="DP67" i="36"/>
  <c r="DN67" i="36"/>
  <c r="R109" i="36"/>
  <c r="DC33" i="36"/>
  <c r="DB33" i="36"/>
  <c r="CZ33" i="36"/>
  <c r="DE33" i="36" s="1"/>
  <c r="DD33" i="36"/>
  <c r="DA33" i="36"/>
  <c r="CU10" i="36"/>
  <c r="DU58" i="36"/>
  <c r="BU57" i="36"/>
  <c r="DV58" i="36"/>
  <c r="DT58" i="36"/>
  <c r="DR58" i="36"/>
  <c r="DW58" i="36" s="1"/>
  <c r="G44" i="36"/>
  <c r="E45" i="36"/>
  <c r="Q109" i="36"/>
  <c r="CP49" i="36"/>
  <c r="EH50" i="36"/>
  <c r="EF50" i="36"/>
  <c r="ED50" i="36"/>
  <c r="EI50" i="36" s="1"/>
  <c r="CY50" i="36"/>
  <c r="BU29" i="36"/>
  <c r="DV30" i="36"/>
  <c r="DT30" i="36"/>
  <c r="DR30" i="36"/>
  <c r="DW30" i="36" s="1"/>
  <c r="DU30" i="36"/>
  <c r="G80" i="36"/>
  <c r="G80" i="33" s="1"/>
  <c r="E81" i="36"/>
  <c r="E81" i="33" s="1"/>
  <c r="DD90" i="36"/>
  <c r="CZ90" i="36"/>
  <c r="DE90" i="36" s="1"/>
  <c r="DB90" i="36"/>
  <c r="DC90" i="36"/>
  <c r="E94" i="36"/>
  <c r="G93" i="36"/>
  <c r="G98" i="36"/>
  <c r="E99" i="36"/>
  <c r="DS11" i="36"/>
  <c r="EF103" i="36"/>
  <c r="EH103" i="36"/>
  <c r="ED103" i="36"/>
  <c r="EI103" i="36" s="1"/>
  <c r="CZ74" i="36"/>
  <c r="DC74" i="36"/>
  <c r="DD74" i="36"/>
  <c r="DB74" i="36"/>
  <c r="DE76" i="36"/>
  <c r="AF57" i="36"/>
  <c r="AF57" i="33" s="1"/>
  <c r="DD58" i="36"/>
  <c r="DB58" i="36"/>
  <c r="CZ58" i="36"/>
  <c r="DE58" i="36" s="1"/>
  <c r="DC58" i="36"/>
  <c r="DP90" i="36"/>
  <c r="DO90" i="36"/>
  <c r="DL90" i="36"/>
  <c r="DQ90" i="36" s="1"/>
  <c r="DN90" i="36"/>
  <c r="DA74" i="36"/>
  <c r="DG85" i="36"/>
  <c r="G23" i="36"/>
  <c r="E24" i="36"/>
  <c r="DM10" i="36"/>
  <c r="EE101" i="36"/>
  <c r="DI107" i="36"/>
  <c r="DF107" i="36"/>
  <c r="DK107" i="36" s="1"/>
  <c r="DH107" i="36"/>
  <c r="DJ107" i="36"/>
  <c r="CP85" i="36"/>
  <c r="EI95" i="36"/>
  <c r="DG11" i="36"/>
  <c r="DQ38" i="36"/>
  <c r="G70" i="36"/>
  <c r="E71" i="36"/>
  <c r="CU57" i="36"/>
  <c r="DE103" i="36"/>
  <c r="DA30" i="36"/>
  <c r="DU76" i="36"/>
  <c r="DT76" i="36"/>
  <c r="DV76" i="36"/>
  <c r="DR76" i="36"/>
  <c r="G18" i="36"/>
  <c r="E19" i="36"/>
  <c r="CP92" i="36"/>
  <c r="ED93" i="36"/>
  <c r="EH93" i="36"/>
  <c r="EF93" i="36"/>
  <c r="EE93" i="36"/>
  <c r="EE41" i="36"/>
  <c r="DA49" i="36"/>
  <c r="EF47" i="36"/>
  <c r="EH47" i="36"/>
  <c r="ED47" i="36"/>
  <c r="EI47" i="36" s="1"/>
  <c r="DR101" i="36"/>
  <c r="DW101" i="36" s="1"/>
  <c r="BU100" i="36"/>
  <c r="DV101" i="36"/>
  <c r="DT101" i="36"/>
  <c r="DU101" i="36"/>
  <c r="DM67" i="36"/>
  <c r="G83" i="36"/>
  <c r="E84" i="36"/>
  <c r="AM109" i="36"/>
  <c r="DA41" i="36"/>
  <c r="CW92" i="36"/>
  <c r="CX92" i="36"/>
  <c r="CT92" i="36"/>
  <c r="CY92" i="36" s="1"/>
  <c r="CV92" i="36"/>
  <c r="DG92" i="36"/>
  <c r="DS76" i="36"/>
  <c r="DK108" i="36"/>
  <c r="DM70" i="36"/>
  <c r="J80" i="29"/>
  <c r="M74" i="29"/>
  <c r="E80" i="29"/>
  <c r="F80" i="29"/>
  <c r="L80" i="29"/>
  <c r="G80" i="29"/>
  <c r="Q176" i="29"/>
  <c r="H80" i="29"/>
  <c r="P176" i="29"/>
  <c r="M17" i="29"/>
  <c r="O176" i="29"/>
  <c r="DW93" i="36" l="1"/>
  <c r="DQ67" i="36"/>
  <c r="G67" i="33"/>
  <c r="E68" i="33"/>
  <c r="D95" i="33"/>
  <c r="G92" i="36"/>
  <c r="G93" i="33"/>
  <c r="BF109" i="33"/>
  <c r="H92" i="33"/>
  <c r="BG109" i="33"/>
  <c r="BU92" i="33"/>
  <c r="AM109" i="33"/>
  <c r="E75" i="33"/>
  <c r="G74" i="33"/>
  <c r="DK74" i="36"/>
  <c r="H57" i="33"/>
  <c r="BA57" i="33"/>
  <c r="AZ57" i="33"/>
  <c r="AL109" i="33"/>
  <c r="H49" i="33"/>
  <c r="AE49" i="33"/>
  <c r="D53" i="33"/>
  <c r="G49" i="36"/>
  <c r="G50" i="33"/>
  <c r="D30" i="36"/>
  <c r="S109" i="33"/>
  <c r="E30" i="33"/>
  <c r="D30" i="33"/>
  <c r="AF29" i="33"/>
  <c r="P109" i="33"/>
  <c r="I109" i="33"/>
  <c r="Q109" i="33"/>
  <c r="R109" i="33"/>
  <c r="AE29" i="33"/>
  <c r="AE109" i="36"/>
  <c r="CV109" i="36" s="1"/>
  <c r="G29" i="33"/>
  <c r="D32" i="33"/>
  <c r="D101" i="36"/>
  <c r="DN85" i="36"/>
  <c r="DL85" i="36"/>
  <c r="DP85" i="36"/>
  <c r="DO85" i="36"/>
  <c r="DB85" i="36"/>
  <c r="DD85" i="36"/>
  <c r="DC85" i="36"/>
  <c r="CZ85" i="36"/>
  <c r="D51" i="36"/>
  <c r="D50" i="36" s="1"/>
  <c r="E50" i="36"/>
  <c r="AF109" i="36"/>
  <c r="DD10" i="36"/>
  <c r="CZ10" i="36"/>
  <c r="DC10" i="36"/>
  <c r="DB10" i="36"/>
  <c r="DA10" i="36"/>
  <c r="DB57" i="36"/>
  <c r="DC57" i="36"/>
  <c r="DD57" i="36"/>
  <c r="CZ57" i="36"/>
  <c r="D94" i="36"/>
  <c r="D93" i="36" s="1"/>
  <c r="E93" i="36"/>
  <c r="DI85" i="36"/>
  <c r="DJ85" i="36"/>
  <c r="DF85" i="36"/>
  <c r="DK85" i="36" s="1"/>
  <c r="DH85" i="36"/>
  <c r="DT49" i="36"/>
  <c r="DV49" i="36"/>
  <c r="DU49" i="36"/>
  <c r="DR49" i="36"/>
  <c r="DS49" i="36"/>
  <c r="DQ29" i="36"/>
  <c r="D79" i="36"/>
  <c r="D78" i="36" s="1"/>
  <c r="E78" i="36"/>
  <c r="DE41" i="36"/>
  <c r="DW33" i="36"/>
  <c r="DH57" i="36"/>
  <c r="DJ57" i="36"/>
  <c r="DI57" i="36"/>
  <c r="DF57" i="36"/>
  <c r="DK57" i="36" s="1"/>
  <c r="E38" i="36"/>
  <c r="E29" i="36" s="1"/>
  <c r="D39" i="36"/>
  <c r="D38" i="36" s="1"/>
  <c r="D87" i="36"/>
  <c r="D86" i="36" s="1"/>
  <c r="E86" i="36"/>
  <c r="D84" i="36"/>
  <c r="D83" i="36" s="1"/>
  <c r="E83" i="36"/>
  <c r="ED49" i="36"/>
  <c r="EI49" i="36" s="1"/>
  <c r="EF49" i="36"/>
  <c r="EH49" i="36"/>
  <c r="DB100" i="36"/>
  <c r="DC100" i="36"/>
  <c r="CZ100" i="36"/>
  <c r="DE100" i="36" s="1"/>
  <c r="DD100" i="36"/>
  <c r="D24" i="36"/>
  <c r="D23" i="36" s="1"/>
  <c r="E23" i="36"/>
  <c r="D71" i="36"/>
  <c r="D70" i="36" s="1"/>
  <c r="E70" i="36"/>
  <c r="D45" i="36"/>
  <c r="D44" i="36" s="1"/>
  <c r="E44" i="36"/>
  <c r="G85" i="36"/>
  <c r="G85" i="33" s="1"/>
  <c r="DI49" i="36"/>
  <c r="DF49" i="36"/>
  <c r="DH49" i="36"/>
  <c r="DJ49" i="36"/>
  <c r="CY54" i="36"/>
  <c r="E60" i="36"/>
  <c r="D61" i="36"/>
  <c r="D60" i="36" s="1"/>
  <c r="E64" i="36"/>
  <c r="D65" i="36"/>
  <c r="D64" i="36" s="1"/>
  <c r="DG49" i="36"/>
  <c r="DE74" i="36"/>
  <c r="E80" i="36"/>
  <c r="E80" i="33" s="1"/>
  <c r="D81" i="36"/>
  <c r="CW49" i="36"/>
  <c r="CX49" i="36"/>
  <c r="CT49" i="36"/>
  <c r="CV49" i="36"/>
  <c r="CU49" i="36"/>
  <c r="EI101" i="36"/>
  <c r="DQ76" i="36"/>
  <c r="DQ88" i="36"/>
  <c r="EI93" i="36"/>
  <c r="H109" i="36"/>
  <c r="DQ70" i="36"/>
  <c r="CX57" i="36"/>
  <c r="CW57" i="36"/>
  <c r="CT57" i="36"/>
  <c r="CY57" i="36" s="1"/>
  <c r="CV57" i="36"/>
  <c r="DQ41" i="36"/>
  <c r="EI90" i="36"/>
  <c r="E67" i="36"/>
  <c r="D68" i="36"/>
  <c r="DT92" i="36"/>
  <c r="DU92" i="36"/>
  <c r="DV92" i="36"/>
  <c r="DR92" i="36"/>
  <c r="EH92" i="36"/>
  <c r="EF92" i="36"/>
  <c r="ED92" i="36"/>
  <c r="ED100" i="36"/>
  <c r="EI100" i="36" s="1"/>
  <c r="EF100" i="36"/>
  <c r="EH100" i="36"/>
  <c r="E105" i="36"/>
  <c r="E100" i="36" s="1"/>
  <c r="D106" i="36"/>
  <c r="DI100" i="36"/>
  <c r="DJ100" i="36"/>
  <c r="DF100" i="36"/>
  <c r="DH100" i="36"/>
  <c r="DG100" i="36"/>
  <c r="DE30" i="36"/>
  <c r="EH85" i="36"/>
  <c r="ED85" i="36"/>
  <c r="EF85" i="36"/>
  <c r="EE85" i="36"/>
  <c r="BU109" i="36"/>
  <c r="DT10" i="36"/>
  <c r="DU10" i="36"/>
  <c r="DV10" i="36"/>
  <c r="DR10" i="36"/>
  <c r="DW10" i="36" s="1"/>
  <c r="DS92" i="36"/>
  <c r="DU100" i="36"/>
  <c r="DR100" i="36"/>
  <c r="DW100" i="36" s="1"/>
  <c r="DV100" i="36"/>
  <c r="DT100" i="36"/>
  <c r="D99" i="36"/>
  <c r="D98" i="36" s="1"/>
  <c r="E98" i="36"/>
  <c r="CY33" i="36"/>
  <c r="E41" i="36"/>
  <c r="D42" i="36"/>
  <c r="D41" i="36" s="1"/>
  <c r="CV29" i="36"/>
  <c r="CX29" i="36"/>
  <c r="CW29" i="36"/>
  <c r="CT29" i="36"/>
  <c r="CY29" i="36" s="1"/>
  <c r="DE49" i="36"/>
  <c r="DW18" i="36"/>
  <c r="D59" i="36"/>
  <c r="D58" i="36" s="1"/>
  <c r="E58" i="36"/>
  <c r="DC29" i="36"/>
  <c r="CZ29" i="36"/>
  <c r="DE29" i="36" s="1"/>
  <c r="DB29" i="36"/>
  <c r="DD29" i="36"/>
  <c r="EE92" i="36"/>
  <c r="DA85" i="36"/>
  <c r="DL100" i="36"/>
  <c r="DQ100" i="36" s="1"/>
  <c r="DO100" i="36"/>
  <c r="DN100" i="36"/>
  <c r="DP100" i="36"/>
  <c r="DQ86" i="36"/>
  <c r="DL57" i="36"/>
  <c r="DP57" i="36"/>
  <c r="DO57" i="36"/>
  <c r="DN57" i="36"/>
  <c r="DM57" i="36"/>
  <c r="DK67" i="36"/>
  <c r="G10" i="36"/>
  <c r="D55" i="36"/>
  <c r="D54" i="36" s="1"/>
  <c r="E54" i="36"/>
  <c r="EI41" i="36"/>
  <c r="DQ10" i="36"/>
  <c r="EE100" i="36"/>
  <c r="DW76" i="36"/>
  <c r="DU29" i="36"/>
  <c r="DT29" i="36"/>
  <c r="DR29" i="36"/>
  <c r="DW29" i="36" s="1"/>
  <c r="DV29" i="36"/>
  <c r="DM85" i="36"/>
  <c r="E88" i="36"/>
  <c r="E88" i="33" s="1"/>
  <c r="D89" i="36"/>
  <c r="CY10" i="36"/>
  <c r="EF29" i="36"/>
  <c r="EH29" i="36"/>
  <c r="ED29" i="36"/>
  <c r="EI29" i="36" s="1"/>
  <c r="G57" i="36"/>
  <c r="BA109" i="36"/>
  <c r="DR85" i="36"/>
  <c r="DV85" i="36"/>
  <c r="DT85" i="36"/>
  <c r="DU85" i="36"/>
  <c r="DS85" i="36"/>
  <c r="D75" i="36"/>
  <c r="E74" i="36"/>
  <c r="DW23" i="36"/>
  <c r="E27" i="36"/>
  <c r="D28" i="36"/>
  <c r="D27" i="36" s="1"/>
  <c r="E90" i="36"/>
  <c r="D91" i="36"/>
  <c r="D90" i="36" s="1"/>
  <c r="AZ109" i="36"/>
  <c r="DH10" i="36"/>
  <c r="DJ10" i="36"/>
  <c r="DI10" i="36"/>
  <c r="DF10" i="36"/>
  <c r="DK10" i="36" s="1"/>
  <c r="DF29" i="36"/>
  <c r="DK29" i="36" s="1"/>
  <c r="DH29" i="36"/>
  <c r="DI29" i="36"/>
  <c r="DJ29" i="36"/>
  <c r="DG29" i="36"/>
  <c r="D34" i="36"/>
  <c r="D33" i="36" s="1"/>
  <c r="D29" i="36" s="1"/>
  <c r="E33" i="36"/>
  <c r="D108" i="36"/>
  <c r="D107" i="36" s="1"/>
  <c r="E107" i="36"/>
  <c r="E18" i="36"/>
  <c r="D19" i="36"/>
  <c r="D18" i="36" s="1"/>
  <c r="DR57" i="36"/>
  <c r="DW57" i="36" s="1"/>
  <c r="DU57" i="36"/>
  <c r="DV57" i="36"/>
  <c r="DT57" i="36"/>
  <c r="EE109" i="36"/>
  <c r="DA57" i="36"/>
  <c r="DS100" i="36"/>
  <c r="CP109" i="36"/>
  <c r="ED10" i="36"/>
  <c r="EI10" i="36" s="1"/>
  <c r="EH10" i="36"/>
  <c r="EF10" i="36"/>
  <c r="EE10" i="36"/>
  <c r="DK11" i="36"/>
  <c r="DK103" i="36"/>
  <c r="EE49" i="36"/>
  <c r="DK58" i="36"/>
  <c r="M80" i="29"/>
  <c r="EO109" i="28"/>
  <c r="EC109" i="28"/>
  <c r="EO108" i="28"/>
  <c r="EC108" i="28"/>
  <c r="DP108" i="28"/>
  <c r="DL108" i="28"/>
  <c r="DJ108" i="28"/>
  <c r="DI108" i="28"/>
  <c r="CM108" i="28"/>
  <c r="CJ108" i="28"/>
  <c r="CG108" i="28"/>
  <c r="CG107" i="28" s="1"/>
  <c r="CF108" i="28"/>
  <c r="CE108" i="28"/>
  <c r="CB108" i="28"/>
  <c r="BX108" i="28"/>
  <c r="BX107" i="28" s="1"/>
  <c r="BV108" i="28"/>
  <c r="BV107" i="28" s="1"/>
  <c r="BR108" i="28"/>
  <c r="BO108" i="28"/>
  <c r="BL108" i="28"/>
  <c r="BK108" i="28"/>
  <c r="BH108" i="28" s="1"/>
  <c r="BJ108" i="28"/>
  <c r="BJ107" i="28" s="1"/>
  <c r="BI108" i="28"/>
  <c r="BG108" i="28"/>
  <c r="BC108" i="28"/>
  <c r="BC107" i="28" s="1"/>
  <c r="BA108" i="28"/>
  <c r="DO108" i="28" s="1"/>
  <c r="AZ108" i="28"/>
  <c r="AW108" i="28"/>
  <c r="AW107" i="28" s="1"/>
  <c r="AT108" i="28"/>
  <c r="AQ108" i="28"/>
  <c r="AP108" i="28"/>
  <c r="AO108" i="28"/>
  <c r="AN108" i="28" s="1"/>
  <c r="AN107" i="28" s="1"/>
  <c r="AM108" i="28"/>
  <c r="AL108" i="28"/>
  <c r="AH108" i="28"/>
  <c r="AH107" i="28" s="1"/>
  <c r="AB108" i="28"/>
  <c r="AB107" i="28" s="1"/>
  <c r="Y108" i="28"/>
  <c r="J108" i="28" s="1"/>
  <c r="J107" i="28" s="1"/>
  <c r="V108" i="28"/>
  <c r="U108" i="28"/>
  <c r="R108" i="28" s="1"/>
  <c r="T108" i="28"/>
  <c r="S108" i="28" s="1"/>
  <c r="S107" i="28" s="1"/>
  <c r="M108" i="28"/>
  <c r="L108" i="28"/>
  <c r="K108" i="28"/>
  <c r="K107" i="28" s="1"/>
  <c r="EO107" i="28"/>
  <c r="EC107" i="28"/>
  <c r="CR107" i="28"/>
  <c r="CR100" i="28" s="1"/>
  <c r="CO107" i="28"/>
  <c r="CN107" i="28"/>
  <c r="CM107" i="28"/>
  <c r="CL107" i="28"/>
  <c r="CK107" i="28"/>
  <c r="CJ107" i="28"/>
  <c r="CI107" i="28"/>
  <c r="CH107" i="28"/>
  <c r="CE107" i="28"/>
  <c r="BZ107" i="28"/>
  <c r="BY107" i="28"/>
  <c r="BW107" i="28"/>
  <c r="BT107" i="28"/>
  <c r="BS107" i="28"/>
  <c r="BR107" i="28"/>
  <c r="BQ107" i="28"/>
  <c r="BP107" i="28"/>
  <c r="BP100" i="28" s="1"/>
  <c r="BO107" i="28"/>
  <c r="BN107" i="28"/>
  <c r="BM107" i="28"/>
  <c r="BL107" i="28"/>
  <c r="BK107" i="28"/>
  <c r="BI107" i="28"/>
  <c r="BH107" i="28"/>
  <c r="BE107" i="28"/>
  <c r="BD107" i="28"/>
  <c r="BB107" i="28"/>
  <c r="BB100" i="28" s="1"/>
  <c r="BA107" i="28"/>
  <c r="DN107" i="28" s="1"/>
  <c r="AY107" i="28"/>
  <c r="AX107" i="28"/>
  <c r="AV107" i="28"/>
  <c r="AU107" i="28"/>
  <c r="AT107" i="28"/>
  <c r="AS107" i="28"/>
  <c r="AR107" i="28"/>
  <c r="AQ107" i="28"/>
  <c r="AP107" i="28"/>
  <c r="AO107" i="28"/>
  <c r="AJ107" i="28"/>
  <c r="AI107" i="28"/>
  <c r="AG107" i="28"/>
  <c r="AD107" i="28"/>
  <c r="AC107" i="28"/>
  <c r="AA107" i="28"/>
  <c r="Z107" i="28"/>
  <c r="Y107" i="28"/>
  <c r="X107" i="28"/>
  <c r="W107" i="28"/>
  <c r="U107" i="28"/>
  <c r="T107" i="28"/>
  <c r="R107" i="28"/>
  <c r="O107" i="28"/>
  <c r="N107" i="28"/>
  <c r="L107" i="28"/>
  <c r="EO106" i="28"/>
  <c r="EC106" i="28"/>
  <c r="DP106" i="28"/>
  <c r="DB106" i="28"/>
  <c r="CX106" i="28"/>
  <c r="CM106" i="28"/>
  <c r="CM105" i="28" s="1"/>
  <c r="CM100" i="28" s="1"/>
  <c r="CJ106" i="28"/>
  <c r="CJ105" i="28" s="1"/>
  <c r="CG106" i="28"/>
  <c r="CF106" i="28"/>
  <c r="CE106" i="28"/>
  <c r="CB106" i="28"/>
  <c r="BX106" i="28"/>
  <c r="BR106" i="28"/>
  <c r="BO106" i="28"/>
  <c r="BL106" i="28"/>
  <c r="BK106" i="28"/>
  <c r="BH106" i="28" s="1"/>
  <c r="BV106" i="28" s="1"/>
  <c r="BV105" i="28" s="1"/>
  <c r="BJ106" i="28"/>
  <c r="BI106" i="28"/>
  <c r="BI105" i="28" s="1"/>
  <c r="BG106" i="28"/>
  <c r="BC106" i="28"/>
  <c r="BC105" i="28" s="1"/>
  <c r="BA106" i="28"/>
  <c r="AW106" i="28"/>
  <c r="AT106" i="28"/>
  <c r="AQ106" i="28"/>
  <c r="AP106" i="28"/>
  <c r="AO106" i="28"/>
  <c r="AN106" i="28" s="1"/>
  <c r="AN105" i="28" s="1"/>
  <c r="AM106" i="28"/>
  <c r="AL106" i="28"/>
  <c r="AH106" i="28"/>
  <c r="AF106" i="28"/>
  <c r="AE106" i="28"/>
  <c r="AB106" i="28"/>
  <c r="Y106" i="28"/>
  <c r="V106" i="28"/>
  <c r="U106" i="28"/>
  <c r="T106" i="28"/>
  <c r="S106" i="28" s="1"/>
  <c r="S105" i="28" s="1"/>
  <c r="R106" i="28"/>
  <c r="Q106" i="28"/>
  <c r="M106" i="28"/>
  <c r="L106" i="28"/>
  <c r="J106" i="28"/>
  <c r="J105" i="28" s="1"/>
  <c r="EO105" i="28"/>
  <c r="EC105" i="28"/>
  <c r="CR105" i="28"/>
  <c r="CO105" i="28"/>
  <c r="CN105" i="28"/>
  <c r="CL105" i="28"/>
  <c r="CK105" i="28"/>
  <c r="CI105" i="28"/>
  <c r="CH105" i="28"/>
  <c r="CG105" i="28"/>
  <c r="CE105" i="28"/>
  <c r="BZ105" i="28"/>
  <c r="BY105" i="28"/>
  <c r="BY100" i="28" s="1"/>
  <c r="BX105" i="28"/>
  <c r="BW105" i="28"/>
  <c r="BT105" i="28"/>
  <c r="BT100" i="28" s="1"/>
  <c r="BS105" i="28"/>
  <c r="BR105" i="28"/>
  <c r="BQ105" i="28"/>
  <c r="BP105" i="28"/>
  <c r="BO105" i="28"/>
  <c r="BN105" i="28"/>
  <c r="BM105" i="28"/>
  <c r="BK105" i="28"/>
  <c r="BJ105" i="28"/>
  <c r="BE105" i="28"/>
  <c r="BD105" i="28"/>
  <c r="BB105" i="28"/>
  <c r="AY105" i="28"/>
  <c r="AX105" i="28"/>
  <c r="AW105" i="28"/>
  <c r="AV105" i="28"/>
  <c r="AU105" i="28"/>
  <c r="AT105" i="28"/>
  <c r="AS105" i="28"/>
  <c r="AR105" i="28"/>
  <c r="AQ105" i="28"/>
  <c r="AP105" i="28"/>
  <c r="AM105" i="28"/>
  <c r="AJ105" i="28"/>
  <c r="AI105" i="28"/>
  <c r="AH105" i="28"/>
  <c r="AG105" i="28"/>
  <c r="AD105" i="28"/>
  <c r="AC105" i="28"/>
  <c r="AA105" i="28"/>
  <c r="Z105" i="28"/>
  <c r="Y105" i="28"/>
  <c r="X105" i="28"/>
  <c r="W105" i="28"/>
  <c r="V105" i="28"/>
  <c r="U105" i="28"/>
  <c r="T105" i="28"/>
  <c r="R105" i="28"/>
  <c r="O105" i="28"/>
  <c r="N105" i="28"/>
  <c r="M105" i="28"/>
  <c r="L105" i="28"/>
  <c r="EO104" i="28"/>
  <c r="EC104" i="28"/>
  <c r="DB104" i="28"/>
  <c r="CM104" i="28"/>
  <c r="CJ104" i="28"/>
  <c r="CJ103" i="28" s="1"/>
  <c r="CG104" i="28"/>
  <c r="CF104" i="28"/>
  <c r="CE104" i="28"/>
  <c r="BX104" i="28"/>
  <c r="BR104" i="28"/>
  <c r="BR103" i="28" s="1"/>
  <c r="BO104" i="28"/>
  <c r="BO103" i="28" s="1"/>
  <c r="BL104" i="28"/>
  <c r="BK104" i="28"/>
  <c r="BK103" i="28" s="1"/>
  <c r="BJ104" i="28"/>
  <c r="BI104" i="28"/>
  <c r="BI103" i="28" s="1"/>
  <c r="BH104" i="28"/>
  <c r="BV104" i="28" s="1"/>
  <c r="BG104" i="28"/>
  <c r="BF104" i="28"/>
  <c r="BF103" i="28" s="1"/>
  <c r="BC104" i="28"/>
  <c r="AW104" i="28"/>
  <c r="AT104" i="28"/>
  <c r="AQ104" i="28"/>
  <c r="I104" i="28" s="1"/>
  <c r="AP104" i="28"/>
  <c r="AO104" i="28"/>
  <c r="AN104" i="28"/>
  <c r="AN103" i="28" s="1"/>
  <c r="AL104" i="28"/>
  <c r="AH104" i="28"/>
  <c r="AH103" i="28" s="1"/>
  <c r="AB104" i="28"/>
  <c r="Y104" i="28"/>
  <c r="V104" i="28"/>
  <c r="U104" i="28"/>
  <c r="R104" i="28" s="1"/>
  <c r="AF104" i="28" s="1"/>
  <c r="T104" i="28"/>
  <c r="S104" i="28"/>
  <c r="S103" i="28" s="1"/>
  <c r="M104" i="28"/>
  <c r="L104" i="28"/>
  <c r="L103" i="28" s="1"/>
  <c r="K104" i="28"/>
  <c r="K103" i="28" s="1"/>
  <c r="J104" i="28"/>
  <c r="J103" i="28" s="1"/>
  <c r="EO103" i="28"/>
  <c r="EC103" i="28"/>
  <c r="CR103" i="28"/>
  <c r="CO103" i="28"/>
  <c r="CO100" i="28" s="1"/>
  <c r="CN103" i="28"/>
  <c r="CM103" i="28"/>
  <c r="CL103" i="28"/>
  <c r="CK103" i="28"/>
  <c r="CI103" i="28"/>
  <c r="CH103" i="28"/>
  <c r="CG103" i="28"/>
  <c r="BZ103" i="28"/>
  <c r="BY103" i="28"/>
  <c r="BX103" i="28"/>
  <c r="BW103" i="28"/>
  <c r="BV103" i="28"/>
  <c r="BT103" i="28"/>
  <c r="BS103" i="28"/>
  <c r="BQ103" i="28"/>
  <c r="BP103" i="28"/>
  <c r="BN103" i="28"/>
  <c r="BM103" i="28"/>
  <c r="BL103" i="28"/>
  <c r="BJ103" i="28"/>
  <c r="BE103" i="28"/>
  <c r="BD103" i="28"/>
  <c r="BC103" i="28"/>
  <c r="BB103" i="28"/>
  <c r="AY103" i="28"/>
  <c r="AX103" i="28"/>
  <c r="AW103" i="28"/>
  <c r="AV103" i="28"/>
  <c r="AU103" i="28"/>
  <c r="AT103" i="28"/>
  <c r="AS103" i="28"/>
  <c r="AR103" i="28"/>
  <c r="AQ103" i="28"/>
  <c r="AO103" i="28"/>
  <c r="AJ103" i="28"/>
  <c r="AI103" i="28"/>
  <c r="AG103" i="28"/>
  <c r="AD103" i="28"/>
  <c r="AC103" i="28"/>
  <c r="AB103" i="28"/>
  <c r="AA103" i="28"/>
  <c r="Z103" i="28"/>
  <c r="Y103" i="28"/>
  <c r="X103" i="28"/>
  <c r="W103" i="28"/>
  <c r="V103" i="28"/>
  <c r="U103" i="28"/>
  <c r="R103" i="28"/>
  <c r="O103" i="28"/>
  <c r="N103" i="28"/>
  <c r="I103" i="28"/>
  <c r="EO102" i="28"/>
  <c r="EC102" i="28"/>
  <c r="DR102" i="28"/>
  <c r="CM102" i="28"/>
  <c r="CJ102" i="28"/>
  <c r="CJ101" i="28" s="1"/>
  <c r="CJ100" i="28" s="1"/>
  <c r="CG102" i="28"/>
  <c r="CG101" i="28" s="1"/>
  <c r="CG100" i="28" s="1"/>
  <c r="CF102" i="28"/>
  <c r="CE102" i="28"/>
  <c r="BX102" i="28"/>
  <c r="BV102" i="28"/>
  <c r="BV101" i="28" s="1"/>
  <c r="BU102" i="28"/>
  <c r="BR102" i="28"/>
  <c r="BO102" i="28"/>
  <c r="BL102" i="28"/>
  <c r="BK102" i="28"/>
  <c r="BK101" i="28" s="1"/>
  <c r="BJ102" i="28"/>
  <c r="BG102" i="28" s="1"/>
  <c r="BI102" i="28"/>
  <c r="BI101" i="28" s="1"/>
  <c r="BI100" i="28" s="1"/>
  <c r="BH102" i="28"/>
  <c r="BH101" i="28" s="1"/>
  <c r="BC102" i="28"/>
  <c r="AW102" i="28"/>
  <c r="AT102" i="28"/>
  <c r="AQ102" i="28"/>
  <c r="AP102" i="28"/>
  <c r="AP101" i="28" s="1"/>
  <c r="AO102" i="28"/>
  <c r="AN102" i="28"/>
  <c r="AN101" i="28" s="1"/>
  <c r="AM102" i="28"/>
  <c r="AL102" i="28"/>
  <c r="AH102" i="28"/>
  <c r="AB102" i="28"/>
  <c r="Y102" i="28"/>
  <c r="Y101" i="28" s="1"/>
  <c r="V102" i="28"/>
  <c r="U102" i="28"/>
  <c r="T102" i="28"/>
  <c r="S102" i="28" s="1"/>
  <c r="S101" i="28" s="1"/>
  <c r="S100" i="28" s="1"/>
  <c r="M102" i="28"/>
  <c r="M101" i="28" s="1"/>
  <c r="L102" i="28"/>
  <c r="EO101" i="28"/>
  <c r="EC101" i="28"/>
  <c r="DS101" i="28"/>
  <c r="CR101" i="28"/>
  <c r="CO101" i="28"/>
  <c r="CN101" i="28"/>
  <c r="CM101" i="28"/>
  <c r="CL101" i="28"/>
  <c r="CK101" i="28"/>
  <c r="CK100" i="28" s="1"/>
  <c r="CI101" i="28"/>
  <c r="CH101" i="28"/>
  <c r="BZ101" i="28"/>
  <c r="BZ100" i="28" s="1"/>
  <c r="BY101" i="28"/>
  <c r="BX101" i="28"/>
  <c r="BW101" i="28"/>
  <c r="BU101" i="28"/>
  <c r="BT101" i="28"/>
  <c r="BS101" i="28"/>
  <c r="BR101" i="28"/>
  <c r="BQ101" i="28"/>
  <c r="BP101" i="28"/>
  <c r="BO101" i="28"/>
  <c r="BO100" i="28" s="1"/>
  <c r="BN101" i="28"/>
  <c r="BN100" i="28" s="1"/>
  <c r="BM101" i="28"/>
  <c r="BL101" i="28"/>
  <c r="BG101" i="28"/>
  <c r="BE101" i="28"/>
  <c r="BD101" i="28"/>
  <c r="DR101" i="28" s="1"/>
  <c r="DW101" i="28" s="1"/>
  <c r="BC101" i="28"/>
  <c r="BB101" i="28"/>
  <c r="AY101" i="28"/>
  <c r="AX101" i="28"/>
  <c r="AV101" i="28"/>
  <c r="AU101" i="28"/>
  <c r="AT101" i="28"/>
  <c r="AS101" i="28"/>
  <c r="AR101" i="28"/>
  <c r="AQ101" i="28"/>
  <c r="AO101" i="28"/>
  <c r="AL101" i="28"/>
  <c r="AJ101" i="28"/>
  <c r="AI101" i="28"/>
  <c r="AH101" i="28"/>
  <c r="AG101" i="28"/>
  <c r="AG101" i="33" s="1"/>
  <c r="AD101" i="28"/>
  <c r="AC101" i="28"/>
  <c r="AB101" i="28"/>
  <c r="AA101" i="28"/>
  <c r="Z101" i="28"/>
  <c r="X101" i="28"/>
  <c r="W101" i="28"/>
  <c r="W100" i="28" s="1"/>
  <c r="V101" i="28"/>
  <c r="O101" i="28"/>
  <c r="N101" i="28"/>
  <c r="EO100" i="28"/>
  <c r="EC100" i="28"/>
  <c r="BM100" i="28"/>
  <c r="BE100" i="28"/>
  <c r="AY100" i="28"/>
  <c r="AD100" i="28"/>
  <c r="X100" i="28"/>
  <c r="EO99" i="28"/>
  <c r="EC99" i="28"/>
  <c r="DV99" i="28"/>
  <c r="DM99" i="28"/>
  <c r="CM99" i="28"/>
  <c r="CJ99" i="28"/>
  <c r="CG99" i="28"/>
  <c r="CF99" i="28"/>
  <c r="CE99" i="28"/>
  <c r="BX99" i="28"/>
  <c r="BX98" i="28" s="1"/>
  <c r="BU99" i="28"/>
  <c r="BR99" i="28"/>
  <c r="BO99" i="28"/>
  <c r="BL99" i="28"/>
  <c r="BK99" i="28"/>
  <c r="BJ99" i="28"/>
  <c r="BI99" i="28"/>
  <c r="BI98" i="28" s="1"/>
  <c r="BH99" i="28"/>
  <c r="BG99" i="28"/>
  <c r="DS99" i="28" s="1"/>
  <c r="BF99" i="28"/>
  <c r="BF98" i="28" s="1"/>
  <c r="BC99" i="28"/>
  <c r="AW99" i="28"/>
  <c r="AW98" i="28" s="1"/>
  <c r="AT99" i="28"/>
  <c r="AT98" i="28" s="1"/>
  <c r="AQ99" i="28"/>
  <c r="AP99" i="28"/>
  <c r="AM99" i="28" s="1"/>
  <c r="BA99" i="28" s="1"/>
  <c r="AO99" i="28"/>
  <c r="AN99" i="28" s="1"/>
  <c r="AL99" i="28"/>
  <c r="AH99" i="28"/>
  <c r="AB99" i="28"/>
  <c r="Y99" i="28"/>
  <c r="V99" i="28"/>
  <c r="U99" i="28"/>
  <c r="T99" i="28"/>
  <c r="M99" i="28"/>
  <c r="M98" i="28" s="1"/>
  <c r="F99" i="28"/>
  <c r="A99" i="28"/>
  <c r="EO98" i="28"/>
  <c r="EC98" i="28"/>
  <c r="CR98" i="28"/>
  <c r="CO98" i="28"/>
  <c r="CN98" i="28"/>
  <c r="CM98" i="28"/>
  <c r="CL98" i="28"/>
  <c r="CK98" i="28"/>
  <c r="CJ98" i="28"/>
  <c r="CI98" i="28"/>
  <c r="CH98" i="28"/>
  <c r="CG98" i="28"/>
  <c r="BZ98" i="28"/>
  <c r="BY98" i="28"/>
  <c r="BW98" i="28"/>
  <c r="BU98" i="28"/>
  <c r="BT98" i="28"/>
  <c r="BS98" i="28"/>
  <c r="BR98" i="28"/>
  <c r="BQ98" i="28"/>
  <c r="BP98" i="28"/>
  <c r="BO98" i="28"/>
  <c r="BN98" i="28"/>
  <c r="BM98" i="28"/>
  <c r="BL98" i="28"/>
  <c r="BK98" i="28"/>
  <c r="BJ98" i="28"/>
  <c r="BG98" i="28"/>
  <c r="BE98" i="28"/>
  <c r="BD98" i="28"/>
  <c r="BC98" i="28"/>
  <c r="BB98" i="28"/>
  <c r="BA98" i="28"/>
  <c r="DL98" i="28" s="1"/>
  <c r="AY98" i="28"/>
  <c r="AX98" i="28"/>
  <c r="AV98" i="28"/>
  <c r="AU98" i="28"/>
  <c r="AS98" i="28"/>
  <c r="AR98" i="28"/>
  <c r="AQ98" i="28"/>
  <c r="AP98" i="28"/>
  <c r="AO98" i="28"/>
  <c r="AN98" i="28"/>
  <c r="AM98" i="28"/>
  <c r="AL98" i="28"/>
  <c r="AJ98" i="28"/>
  <c r="AI98" i="28"/>
  <c r="AH98" i="28"/>
  <c r="AG98" i="28"/>
  <c r="AD98" i="28"/>
  <c r="AC98" i="28"/>
  <c r="AA98" i="28"/>
  <c r="Z98" i="28"/>
  <c r="X98" i="28"/>
  <c r="W98" i="28"/>
  <c r="W92" i="28" s="1"/>
  <c r="T98" i="28"/>
  <c r="O98" i="28"/>
  <c r="N98" i="28"/>
  <c r="L98" i="28"/>
  <c r="EO97" i="28"/>
  <c r="EH97" i="28"/>
  <c r="EF97" i="28"/>
  <c r="EE97" i="28"/>
  <c r="ED97" i="28"/>
  <c r="EI97" i="28" s="1"/>
  <c r="EC97" i="28"/>
  <c r="DJ97" i="28"/>
  <c r="DI97" i="28"/>
  <c r="DD97" i="28"/>
  <c r="DC97" i="28"/>
  <c r="DA97" i="28"/>
  <c r="CW97" i="28"/>
  <c r="CM97" i="28"/>
  <c r="CJ97" i="28"/>
  <c r="CG97" i="28"/>
  <c r="CF97" i="28"/>
  <c r="CE97" i="28"/>
  <c r="CD97" i="28" s="1"/>
  <c r="CC97" i="28"/>
  <c r="CB97" i="28"/>
  <c r="CP97" i="28" s="1"/>
  <c r="CA97" i="28"/>
  <c r="BX97" i="28"/>
  <c r="BR97" i="28"/>
  <c r="BO97" i="28"/>
  <c r="BL97" i="28"/>
  <c r="BK97" i="28"/>
  <c r="BH97" i="28" s="1"/>
  <c r="BV97" i="28" s="1"/>
  <c r="BJ97" i="28"/>
  <c r="BC97" i="28"/>
  <c r="AZ97" i="28"/>
  <c r="AW97" i="28"/>
  <c r="AT97" i="28"/>
  <c r="AQ97" i="28"/>
  <c r="AP97" i="28"/>
  <c r="AO97" i="28"/>
  <c r="AN97" i="28"/>
  <c r="AM97" i="28"/>
  <c r="AL97" i="28"/>
  <c r="DG97" i="28" s="1"/>
  <c r="AH97" i="28"/>
  <c r="AE97" i="28"/>
  <c r="CT97" i="28" s="1"/>
  <c r="AB97" i="28"/>
  <c r="Y97" i="28"/>
  <c r="J97" i="28" s="1"/>
  <c r="V97" i="28"/>
  <c r="U97" i="28"/>
  <c r="R97" i="28" s="1"/>
  <c r="AF97" i="28" s="1"/>
  <c r="T97" i="28"/>
  <c r="S97" i="28" s="1"/>
  <c r="Q97" i="28"/>
  <c r="P97" i="28"/>
  <c r="M97" i="28"/>
  <c r="K97" i="28"/>
  <c r="I97" i="28"/>
  <c r="H97" i="28" s="1"/>
  <c r="G97" i="28" s="1"/>
  <c r="A97" i="28"/>
  <c r="EO96" i="28"/>
  <c r="EG96" i="28"/>
  <c r="EC96" i="28"/>
  <c r="CQ96" i="28"/>
  <c r="CM96" i="28"/>
  <c r="CJ96" i="28"/>
  <c r="CG96" i="28"/>
  <c r="CF96" i="28"/>
  <c r="CE96" i="28"/>
  <c r="CC96" i="28"/>
  <c r="BX96" i="28"/>
  <c r="BR96" i="28"/>
  <c r="BO96" i="28"/>
  <c r="BL96" i="28"/>
  <c r="BK96" i="28"/>
  <c r="BH96" i="28" s="1"/>
  <c r="BV96" i="28" s="1"/>
  <c r="BJ96" i="28"/>
  <c r="BG96" i="28"/>
  <c r="BC96" i="28"/>
  <c r="AZ96" i="28"/>
  <c r="AW96" i="28"/>
  <c r="K96" i="28" s="1"/>
  <c r="AT96" i="28"/>
  <c r="AQ96" i="28"/>
  <c r="AP96" i="28"/>
  <c r="AO96" i="28"/>
  <c r="AL96" i="28" s="1"/>
  <c r="AH96" i="28"/>
  <c r="AB96" i="28"/>
  <c r="Y96" i="28"/>
  <c r="V96" i="28"/>
  <c r="I96" i="28" s="1"/>
  <c r="U96" i="28"/>
  <c r="R96" i="28" s="1"/>
  <c r="T96" i="28"/>
  <c r="S96" i="28"/>
  <c r="Q96" i="28"/>
  <c r="M96" i="28"/>
  <c r="A96" i="28"/>
  <c r="EO95" i="28"/>
  <c r="EC95" i="28"/>
  <c r="DU95" i="28"/>
  <c r="DJ95" i="28"/>
  <c r="DI95" i="28"/>
  <c r="DG95" i="28"/>
  <c r="DF95" i="28"/>
  <c r="DK95" i="28" s="1"/>
  <c r="CM95" i="28"/>
  <c r="CJ95" i="28"/>
  <c r="CG95" i="28"/>
  <c r="CF95" i="28"/>
  <c r="CC95" i="28" s="1"/>
  <c r="CE95" i="28"/>
  <c r="CB95" i="28" s="1"/>
  <c r="BX95" i="28"/>
  <c r="BV95" i="28"/>
  <c r="BU95" i="28"/>
  <c r="BR95" i="28"/>
  <c r="BO95" i="28"/>
  <c r="BL95" i="28"/>
  <c r="BK95" i="28"/>
  <c r="BJ95" i="28"/>
  <c r="BI95" i="28"/>
  <c r="BH95" i="28"/>
  <c r="BG95" i="28"/>
  <c r="BF95" i="28"/>
  <c r="BC95" i="28"/>
  <c r="AW95" i="28"/>
  <c r="AT95" i="28"/>
  <c r="AT93" i="28" s="1"/>
  <c r="AQ95" i="28"/>
  <c r="AP95" i="28"/>
  <c r="AM95" i="28" s="1"/>
  <c r="AO95" i="28"/>
  <c r="AN95" i="28" s="1"/>
  <c r="AL95" i="28"/>
  <c r="AZ95" i="28" s="1"/>
  <c r="DH95" i="28" s="1"/>
  <c r="AH95" i="28"/>
  <c r="AB95" i="28"/>
  <c r="Y95" i="28"/>
  <c r="V95" i="28"/>
  <c r="U95" i="28"/>
  <c r="T95" i="28"/>
  <c r="M95" i="28"/>
  <c r="J95" i="28"/>
  <c r="I95" i="28"/>
  <c r="H95" i="28" s="1"/>
  <c r="A95" i="28"/>
  <c r="EO94" i="28"/>
  <c r="EC94" i="28"/>
  <c r="DN94" i="28"/>
  <c r="DD94" i="28"/>
  <c r="CM94" i="28"/>
  <c r="CM93" i="28" s="1"/>
  <c r="CM92" i="28" s="1"/>
  <c r="CJ94" i="28"/>
  <c r="CG94" i="28"/>
  <c r="CF94" i="28"/>
  <c r="CE94" i="28"/>
  <c r="CD94" i="28"/>
  <c r="CB94" i="28"/>
  <c r="BX94" i="28"/>
  <c r="BV94" i="28"/>
  <c r="BV93" i="28" s="1"/>
  <c r="BR94" i="28"/>
  <c r="BO94" i="28"/>
  <c r="BL94" i="28"/>
  <c r="BK94" i="28"/>
  <c r="BJ94" i="28"/>
  <c r="BI94" i="28"/>
  <c r="BH94" i="28"/>
  <c r="BH93" i="28" s="1"/>
  <c r="BC94" i="28"/>
  <c r="BA94" i="28"/>
  <c r="DO94" i="28" s="1"/>
  <c r="AW94" i="28"/>
  <c r="AW93" i="28" s="1"/>
  <c r="AT94" i="28"/>
  <c r="AQ94" i="28"/>
  <c r="AP94" i="28"/>
  <c r="AO94" i="28"/>
  <c r="AN94" i="28"/>
  <c r="AM94" i="28"/>
  <c r="AL94" i="28"/>
  <c r="AK94" i="28"/>
  <c r="AH94" i="28"/>
  <c r="AF94" i="28"/>
  <c r="AE94" i="28"/>
  <c r="AB94" i="28"/>
  <c r="K94" i="28" s="1"/>
  <c r="Y94" i="28"/>
  <c r="J94" i="28" s="1"/>
  <c r="V94" i="28"/>
  <c r="U94" i="28"/>
  <c r="T94" i="28"/>
  <c r="S94" i="28"/>
  <c r="R94" i="28"/>
  <c r="Q94" i="28"/>
  <c r="P94" i="28"/>
  <c r="M94" i="28"/>
  <c r="A94" i="28"/>
  <c r="EO93" i="28"/>
  <c r="EC93" i="28"/>
  <c r="CR93" i="28"/>
  <c r="CO93" i="28"/>
  <c r="CN93" i="28"/>
  <c r="CL93" i="28"/>
  <c r="CL92" i="28" s="1"/>
  <c r="CK93" i="28"/>
  <c r="CI93" i="28"/>
  <c r="CI92" i="28" s="1"/>
  <c r="CH93" i="28"/>
  <c r="BZ93" i="28"/>
  <c r="BY93" i="28"/>
  <c r="BW93" i="28"/>
  <c r="BW92" i="28" s="1"/>
  <c r="BT93" i="28"/>
  <c r="BT92" i="28" s="1"/>
  <c r="BS93" i="28"/>
  <c r="BR93" i="28"/>
  <c r="BR92" i="28" s="1"/>
  <c r="BQ93" i="28"/>
  <c r="BQ92" i="28" s="1"/>
  <c r="BP93" i="28"/>
  <c r="BO93" i="28"/>
  <c r="BO92" i="28" s="1"/>
  <c r="BN93" i="28"/>
  <c r="BN92" i="28" s="1"/>
  <c r="BM93" i="28"/>
  <c r="BL93" i="28"/>
  <c r="BL92" i="28" s="1"/>
  <c r="BE93" i="28"/>
  <c r="BE92" i="28" s="1"/>
  <c r="BD93" i="28"/>
  <c r="BB93" i="28"/>
  <c r="AY93" i="28"/>
  <c r="AX93" i="28"/>
  <c r="AX92" i="28" s="1"/>
  <c r="AV93" i="28"/>
  <c r="AU93" i="28"/>
  <c r="AS93" i="28"/>
  <c r="AS92" i="28" s="1"/>
  <c r="AR93" i="28"/>
  <c r="AR92" i="28" s="1"/>
  <c r="AQ93" i="28"/>
  <c r="AQ92" i="28" s="1"/>
  <c r="AP93" i="28"/>
  <c r="AP92" i="28" s="1"/>
  <c r="AO93" i="28"/>
  <c r="AL93" i="28"/>
  <c r="AJ93" i="28"/>
  <c r="AI93" i="28"/>
  <c r="AG93" i="28"/>
  <c r="AD93" i="28"/>
  <c r="AC93" i="28"/>
  <c r="AC92" i="28" s="1"/>
  <c r="AB93" i="28"/>
  <c r="AA93" i="28"/>
  <c r="Z93" i="28"/>
  <c r="Y93" i="28"/>
  <c r="X93" i="28"/>
  <c r="W93" i="28"/>
  <c r="V93" i="28"/>
  <c r="O93" i="28"/>
  <c r="N93" i="28"/>
  <c r="N92" i="28" s="1"/>
  <c r="L93" i="28"/>
  <c r="L92" i="28" s="1"/>
  <c r="EO92" i="28"/>
  <c r="EC92" i="28"/>
  <c r="CR92" i="28"/>
  <c r="CO92" i="28"/>
  <c r="CN92" i="28"/>
  <c r="CK92" i="28"/>
  <c r="BZ92" i="28"/>
  <c r="BY92" i="28"/>
  <c r="BP92" i="28"/>
  <c r="BM92" i="28"/>
  <c r="BB92" i="28"/>
  <c r="AY92" i="28"/>
  <c r="AW92" i="28"/>
  <c r="AV92" i="28"/>
  <c r="AU92" i="28"/>
  <c r="AO92" i="28"/>
  <c r="AJ92" i="28"/>
  <c r="AI92" i="28"/>
  <c r="AG92" i="28"/>
  <c r="Z92" i="28"/>
  <c r="EO91" i="28"/>
  <c r="EC91" i="28"/>
  <c r="CM91" i="28"/>
  <c r="CM90" i="28" s="1"/>
  <c r="CJ91" i="28"/>
  <c r="CG91" i="28"/>
  <c r="CF91" i="28"/>
  <c r="CE91" i="28"/>
  <c r="CB91" i="28" s="1"/>
  <c r="BX91" i="28"/>
  <c r="BR91" i="28"/>
  <c r="BO91" i="28"/>
  <c r="BO90" i="28" s="1"/>
  <c r="BL91" i="28"/>
  <c r="BL90" i="28" s="1"/>
  <c r="BK91" i="28"/>
  <c r="BK90" i="28" s="1"/>
  <c r="BJ91" i="28"/>
  <c r="BJ90" i="28" s="1"/>
  <c r="BC91" i="28"/>
  <c r="AW91" i="28"/>
  <c r="AT91" i="28"/>
  <c r="AQ91" i="28"/>
  <c r="AP91" i="28"/>
  <c r="AO91" i="28"/>
  <c r="AN91" i="28" s="1"/>
  <c r="AN90" i="28" s="1"/>
  <c r="AL91" i="28"/>
  <c r="AZ91" i="28" s="1"/>
  <c r="AH91" i="28"/>
  <c r="AB91" i="28"/>
  <c r="Y91" i="28"/>
  <c r="V91" i="28"/>
  <c r="U91" i="28"/>
  <c r="U90" i="28" s="1"/>
  <c r="T91" i="28"/>
  <c r="T90" i="28" s="1"/>
  <c r="S91" i="28"/>
  <c r="R91" i="28"/>
  <c r="Q91" i="28"/>
  <c r="P91" i="28" s="1"/>
  <c r="P90" i="28" s="1"/>
  <c r="M91" i="28"/>
  <c r="F91" i="28" s="1"/>
  <c r="I91" i="28"/>
  <c r="I90" i="28" s="1"/>
  <c r="A91" i="28"/>
  <c r="EO90" i="28"/>
  <c r="EC90" i="28"/>
  <c r="CR90" i="28"/>
  <c r="CO90" i="28"/>
  <c r="CN90" i="28"/>
  <c r="CL90" i="28"/>
  <c r="CK90" i="28"/>
  <c r="CJ90" i="28"/>
  <c r="CI90" i="28"/>
  <c r="CI85" i="28" s="1"/>
  <c r="CH90" i="28"/>
  <c r="CG90" i="28"/>
  <c r="CE90" i="28"/>
  <c r="BZ90" i="28"/>
  <c r="BY90" i="28"/>
  <c r="BX90" i="28"/>
  <c r="BW90" i="28"/>
  <c r="BT90" i="28"/>
  <c r="BS90" i="28"/>
  <c r="BR90" i="28"/>
  <c r="BQ90" i="28"/>
  <c r="BP90" i="28"/>
  <c r="BN90" i="28"/>
  <c r="BM90" i="28"/>
  <c r="BE90" i="28"/>
  <c r="BD90" i="28"/>
  <c r="BC90" i="28"/>
  <c r="BB90" i="28"/>
  <c r="AZ90" i="28"/>
  <c r="AY90" i="28"/>
  <c r="AX90" i="28"/>
  <c r="DJ90" i="28" s="1"/>
  <c r="AW90" i="28"/>
  <c r="AV90" i="28"/>
  <c r="AU90" i="28"/>
  <c r="AT90" i="28"/>
  <c r="AS90" i="28"/>
  <c r="AR90" i="28"/>
  <c r="AQ90" i="28"/>
  <c r="AO90" i="28"/>
  <c r="AL90" i="28"/>
  <c r="AJ90" i="28"/>
  <c r="AI90" i="28"/>
  <c r="AH90" i="28"/>
  <c r="AG90" i="28"/>
  <c r="AD90" i="28"/>
  <c r="AC90" i="28"/>
  <c r="AB90" i="28"/>
  <c r="AA90" i="28"/>
  <c r="Z90" i="28"/>
  <c r="Y90" i="28"/>
  <c r="X90" i="28"/>
  <c r="W90" i="28"/>
  <c r="V90" i="28"/>
  <c r="S90" i="28"/>
  <c r="O90" i="28"/>
  <c r="N90" i="28"/>
  <c r="M90" i="28"/>
  <c r="L90" i="28"/>
  <c r="EO89" i="28"/>
  <c r="EG89" i="28"/>
  <c r="EC89" i="28"/>
  <c r="CM89" i="28"/>
  <c r="CJ89" i="28"/>
  <c r="CG89" i="28"/>
  <c r="CF89" i="28"/>
  <c r="CE89" i="28"/>
  <c r="CC89" i="28"/>
  <c r="CQ89" i="28" s="1"/>
  <c r="CQ88" i="28" s="1"/>
  <c r="BX89" i="28"/>
  <c r="BX88" i="28" s="1"/>
  <c r="BV89" i="28"/>
  <c r="BV88" i="28" s="1"/>
  <c r="BR89" i="28"/>
  <c r="BR88" i="28" s="1"/>
  <c r="BO89" i="28"/>
  <c r="BL89" i="28"/>
  <c r="BK89" i="28"/>
  <c r="BH89" i="28" s="1"/>
  <c r="BJ89" i="28"/>
  <c r="BG89" i="28"/>
  <c r="BC89" i="28"/>
  <c r="AW89" i="28"/>
  <c r="AW88" i="28" s="1"/>
  <c r="AT89" i="28"/>
  <c r="AT88" i="28" s="1"/>
  <c r="AQ89" i="28"/>
  <c r="AQ88" i="28" s="1"/>
  <c r="AP89" i="28"/>
  <c r="AO89" i="28"/>
  <c r="AH89" i="28"/>
  <c r="AB89" i="28"/>
  <c r="Y89" i="28"/>
  <c r="V89" i="28"/>
  <c r="V88" i="28" s="1"/>
  <c r="U89" i="28"/>
  <c r="T89" i="28"/>
  <c r="R89" i="28"/>
  <c r="AF89" i="28" s="1"/>
  <c r="M89" i="28"/>
  <c r="I89" i="28"/>
  <c r="A89" i="28"/>
  <c r="EO88" i="28"/>
  <c r="EG88" i="28"/>
  <c r="EC88" i="28"/>
  <c r="CR88" i="28"/>
  <c r="CR85" i="28" s="1"/>
  <c r="CO88" i="28"/>
  <c r="CN88" i="28"/>
  <c r="CM88" i="28"/>
  <c r="CL88" i="28"/>
  <c r="CK88" i="28"/>
  <c r="CK85" i="28" s="1"/>
  <c r="CJ88" i="28"/>
  <c r="CI88" i="28"/>
  <c r="CH88" i="28"/>
  <c r="CG88" i="28"/>
  <c r="CF88" i="28"/>
  <c r="CE88" i="28"/>
  <c r="CE85" i="28" s="1"/>
  <c r="CC88" i="28"/>
  <c r="BZ88" i="28"/>
  <c r="BY88" i="28"/>
  <c r="BW88" i="28"/>
  <c r="BT88" i="28"/>
  <c r="BS88" i="28"/>
  <c r="BQ88" i="28"/>
  <c r="BP88" i="28"/>
  <c r="BO88" i="28"/>
  <c r="BN88" i="28"/>
  <c r="BM88" i="28"/>
  <c r="BL88" i="28"/>
  <c r="BK88" i="28"/>
  <c r="BJ88" i="28"/>
  <c r="BJ85" i="28" s="1"/>
  <c r="BH88" i="28"/>
  <c r="BE88" i="28"/>
  <c r="BD88" i="28"/>
  <c r="BC88" i="28"/>
  <c r="BB88" i="28"/>
  <c r="AY88" i="28"/>
  <c r="AX88" i="28"/>
  <c r="AV88" i="28"/>
  <c r="AU88" i="28"/>
  <c r="AS88" i="28"/>
  <c r="AR88" i="28"/>
  <c r="AO88" i="28"/>
  <c r="AJ88" i="28"/>
  <c r="AI88" i="28"/>
  <c r="AH88" i="28"/>
  <c r="AG88" i="28"/>
  <c r="AD88" i="28"/>
  <c r="AC88" i="28"/>
  <c r="AA88" i="28"/>
  <c r="Z88" i="28"/>
  <c r="X88" i="28"/>
  <c r="W88" i="28"/>
  <c r="U88" i="28"/>
  <c r="T88" i="28"/>
  <c r="R88" i="28"/>
  <c r="O88" i="28"/>
  <c r="N88" i="28"/>
  <c r="L88" i="28"/>
  <c r="EO87" i="28"/>
  <c r="EH87" i="28"/>
  <c r="EC87" i="28"/>
  <c r="DV87" i="28"/>
  <c r="CQ87" i="28"/>
  <c r="CQ86" i="28" s="1"/>
  <c r="CP87" i="28"/>
  <c r="ED87" i="28" s="1"/>
  <c r="CM87" i="28"/>
  <c r="CM86" i="28" s="1"/>
  <c r="CM85" i="28" s="1"/>
  <c r="CJ87" i="28"/>
  <c r="CG87" i="28"/>
  <c r="CF87" i="28"/>
  <c r="CE87" i="28"/>
  <c r="CE86" i="28" s="1"/>
  <c r="CD87" i="28"/>
  <c r="CD86" i="28" s="1"/>
  <c r="CC87" i="28"/>
  <c r="EG87" i="28" s="1"/>
  <c r="CB87" i="28"/>
  <c r="EE87" i="28" s="1"/>
  <c r="CA87" i="28"/>
  <c r="CA86" i="28" s="1"/>
  <c r="BX87" i="28"/>
  <c r="BV87" i="28"/>
  <c r="BV86" i="28" s="1"/>
  <c r="BU87" i="28"/>
  <c r="BR87" i="28"/>
  <c r="BR86" i="28" s="1"/>
  <c r="BR85" i="28" s="1"/>
  <c r="BO87" i="28"/>
  <c r="BO86" i="28" s="1"/>
  <c r="BO85" i="28" s="1"/>
  <c r="BL87" i="28"/>
  <c r="BL86" i="28" s="1"/>
  <c r="BL85" i="28" s="1"/>
  <c r="BK87" i="28"/>
  <c r="BH87" i="28" s="1"/>
  <c r="BJ87" i="28"/>
  <c r="BG87" i="28"/>
  <c r="BG86" i="28" s="1"/>
  <c r="BC87" i="28"/>
  <c r="AW87" i="28"/>
  <c r="AW86" i="28" s="1"/>
  <c r="AT87" i="28"/>
  <c r="AQ87" i="28"/>
  <c r="AP87" i="28"/>
  <c r="AO87" i="28"/>
  <c r="AN87" i="28"/>
  <c r="AN86" i="28" s="1"/>
  <c r="AM87" i="28"/>
  <c r="AH87" i="28"/>
  <c r="AB87" i="28"/>
  <c r="Y87" i="28"/>
  <c r="V87" i="28"/>
  <c r="U87" i="28"/>
  <c r="U86" i="28" s="1"/>
  <c r="U85" i="28" s="1"/>
  <c r="T87" i="28"/>
  <c r="R87" i="28"/>
  <c r="AF87" i="28" s="1"/>
  <c r="M87" i="28"/>
  <c r="EO86" i="28"/>
  <c r="EC86" i="28"/>
  <c r="CR86" i="28"/>
  <c r="CP86" i="28"/>
  <c r="CO86" i="28"/>
  <c r="CO85" i="28" s="1"/>
  <c r="CN86" i="28"/>
  <c r="CN85" i="28" s="1"/>
  <c r="CL86" i="28"/>
  <c r="CK86" i="28"/>
  <c r="CJ86" i="28"/>
  <c r="CI86" i="28"/>
  <c r="CH86" i="28"/>
  <c r="CG86" i="28"/>
  <c r="CG85" i="28" s="1"/>
  <c r="CF86" i="28"/>
  <c r="CC86" i="28"/>
  <c r="BZ86" i="28"/>
  <c r="BZ85" i="28" s="1"/>
  <c r="BY86" i="28"/>
  <c r="ED86" i="28" s="1"/>
  <c r="BX86" i="28"/>
  <c r="BW86" i="28"/>
  <c r="BW85" i="28" s="1"/>
  <c r="BT86" i="28"/>
  <c r="BS86" i="28"/>
  <c r="BQ86" i="28"/>
  <c r="BP86" i="28"/>
  <c r="BN86" i="28"/>
  <c r="BN85" i="28" s="1"/>
  <c r="BM86" i="28"/>
  <c r="BK86" i="28"/>
  <c r="BJ86" i="28"/>
  <c r="BH86" i="28"/>
  <c r="BE86" i="28"/>
  <c r="BD86" i="28"/>
  <c r="BB86" i="28"/>
  <c r="AY86" i="28"/>
  <c r="AY85" i="28" s="1"/>
  <c r="AX86" i="28"/>
  <c r="AV86" i="28"/>
  <c r="AV85" i="28" s="1"/>
  <c r="AU86" i="28"/>
  <c r="AT86" i="28"/>
  <c r="AS86" i="28"/>
  <c r="AR86" i="28"/>
  <c r="AQ86" i="28"/>
  <c r="AP86" i="28"/>
  <c r="AJ86" i="28"/>
  <c r="AI86" i="28"/>
  <c r="AH86" i="28"/>
  <c r="AG86" i="28"/>
  <c r="AF86" i="28"/>
  <c r="AD86" i="28"/>
  <c r="AC86" i="28"/>
  <c r="AB86" i="28"/>
  <c r="AA86" i="28"/>
  <c r="Z86" i="28"/>
  <c r="Z85" i="28" s="1"/>
  <c r="X86" i="28"/>
  <c r="W86" i="28"/>
  <c r="O86" i="28"/>
  <c r="N86" i="28"/>
  <c r="M86" i="28"/>
  <c r="L86" i="28"/>
  <c r="EO85" i="28"/>
  <c r="EC85" i="28"/>
  <c r="CL85" i="28"/>
  <c r="CJ85" i="28"/>
  <c r="BY85" i="28"/>
  <c r="BT85" i="28"/>
  <c r="BS85" i="28"/>
  <c r="BK85" i="28"/>
  <c r="BE85" i="28"/>
  <c r="BD85" i="28"/>
  <c r="BB85" i="28"/>
  <c r="AT85" i="28"/>
  <c r="AQ85" i="28"/>
  <c r="AD85" i="28"/>
  <c r="AC85" i="28"/>
  <c r="O85" i="28"/>
  <c r="L85" i="28"/>
  <c r="EO84" i="28"/>
  <c r="EH84" i="28"/>
  <c r="EG84" i="28"/>
  <c r="EC84" i="28"/>
  <c r="DU84" i="28"/>
  <c r="DT84" i="28"/>
  <c r="DS84" i="28"/>
  <c r="CP84" i="28"/>
  <c r="CP83" i="28" s="1"/>
  <c r="CM84" i="28"/>
  <c r="CJ84" i="28"/>
  <c r="CG84" i="28"/>
  <c r="CF84" i="28"/>
  <c r="CE84" i="28"/>
  <c r="CD84" i="28"/>
  <c r="CD83" i="28" s="1"/>
  <c r="CC84" i="28"/>
  <c r="CB84" i="28"/>
  <c r="CB83" i="28" s="1"/>
  <c r="BX84" i="28"/>
  <c r="BV84" i="28"/>
  <c r="BV83" i="28" s="1"/>
  <c r="BR84" i="28"/>
  <c r="BR83" i="28" s="1"/>
  <c r="BO84" i="28"/>
  <c r="BO83" i="28" s="1"/>
  <c r="BL84" i="28"/>
  <c r="BK84" i="28"/>
  <c r="BH84" i="28" s="1"/>
  <c r="BJ84" i="28"/>
  <c r="BG84" i="28" s="1"/>
  <c r="BU84" i="28" s="1"/>
  <c r="BF84" i="28"/>
  <c r="BF83" i="28" s="1"/>
  <c r="BC84" i="28"/>
  <c r="AW84" i="28"/>
  <c r="AT84" i="28"/>
  <c r="AQ84" i="28"/>
  <c r="AQ83" i="28" s="1"/>
  <c r="AP84" i="28"/>
  <c r="AO84" i="28"/>
  <c r="AN84" i="28"/>
  <c r="AN83" i="28" s="1"/>
  <c r="AH84" i="28"/>
  <c r="AB84" i="28"/>
  <c r="Y84" i="28"/>
  <c r="V84" i="28"/>
  <c r="U84" i="28"/>
  <c r="T84" i="28"/>
  <c r="T83" i="28" s="1"/>
  <c r="S84" i="28"/>
  <c r="S83" i="28" s="1"/>
  <c r="R84" i="28"/>
  <c r="Q84" i="28"/>
  <c r="P84" i="28" s="1"/>
  <c r="P83" i="28" s="1"/>
  <c r="M84" i="28"/>
  <c r="A84" i="28"/>
  <c r="EO83" i="28"/>
  <c r="EE83" i="28"/>
  <c r="EC83" i="28"/>
  <c r="DR83" i="28"/>
  <c r="DW83" i="28" s="1"/>
  <c r="CR83" i="28"/>
  <c r="CO83" i="28"/>
  <c r="CN83" i="28"/>
  <c r="EH83" i="28" s="1"/>
  <c r="CM83" i="28"/>
  <c r="CL83" i="28"/>
  <c r="CK83" i="28"/>
  <c r="CJ83" i="28"/>
  <c r="CI83" i="28"/>
  <c r="CH83" i="28"/>
  <c r="EF83" i="28" s="1"/>
  <c r="CG83" i="28"/>
  <c r="CF83" i="28"/>
  <c r="CE83" i="28"/>
  <c r="BZ83" i="28"/>
  <c r="BY83" i="28"/>
  <c r="ED83" i="28" s="1"/>
  <c r="EI83" i="28" s="1"/>
  <c r="BW83" i="28"/>
  <c r="BU83" i="28"/>
  <c r="DU83" i="28" s="1"/>
  <c r="BT83" i="28"/>
  <c r="BS83" i="28"/>
  <c r="DV83" i="28" s="1"/>
  <c r="BQ83" i="28"/>
  <c r="BP83" i="28"/>
  <c r="BN83" i="28"/>
  <c r="BM83" i="28"/>
  <c r="DT83" i="28" s="1"/>
  <c r="BL83" i="28"/>
  <c r="BK83" i="28"/>
  <c r="BJ83" i="28"/>
  <c r="BH83" i="28"/>
  <c r="BG83" i="28"/>
  <c r="DS83" i="28" s="1"/>
  <c r="BE83" i="28"/>
  <c r="BD83" i="28"/>
  <c r="BC83" i="28"/>
  <c r="BB83" i="28"/>
  <c r="AY83" i="28"/>
  <c r="AX83" i="28"/>
  <c r="AW83" i="28"/>
  <c r="AV83" i="28"/>
  <c r="AU83" i="28"/>
  <c r="AT83" i="28"/>
  <c r="AS83" i="28"/>
  <c r="AR83" i="28"/>
  <c r="AJ83" i="28"/>
  <c r="AI83" i="28"/>
  <c r="AH83" i="28"/>
  <c r="AG83" i="28"/>
  <c r="AD83" i="28"/>
  <c r="AC83" i="28"/>
  <c r="AA83" i="28"/>
  <c r="Z83" i="28"/>
  <c r="X83" i="28"/>
  <c r="W83" i="28"/>
  <c r="U83" i="28"/>
  <c r="R83" i="28"/>
  <c r="O83" i="28"/>
  <c r="N83" i="28"/>
  <c r="M83" i="28"/>
  <c r="L83" i="28"/>
  <c r="EO82" i="28"/>
  <c r="EC82" i="28"/>
  <c r="DO82" i="28"/>
  <c r="DN82" i="28"/>
  <c r="DM82" i="28"/>
  <c r="DL82" i="28"/>
  <c r="DQ82" i="28" s="1"/>
  <c r="DF82" i="28"/>
  <c r="CM82" i="28"/>
  <c r="CJ82" i="28"/>
  <c r="CG82" i="28"/>
  <c r="CF82" i="28"/>
  <c r="CE82" i="28"/>
  <c r="CB82" i="28"/>
  <c r="BX82" i="28"/>
  <c r="BR82" i="28"/>
  <c r="BO82" i="28"/>
  <c r="BL82" i="28"/>
  <c r="BK82" i="28"/>
  <c r="BJ82" i="28"/>
  <c r="BG82" i="28" s="1"/>
  <c r="BC82" i="28"/>
  <c r="BC80" i="28" s="1"/>
  <c r="BA82" i="28"/>
  <c r="DP82" i="28" s="1"/>
  <c r="AW82" i="28"/>
  <c r="AW80" i="28" s="1"/>
  <c r="AT82" i="28"/>
  <c r="AQ82" i="28"/>
  <c r="AP82" i="28"/>
  <c r="AO82" i="28"/>
  <c r="AN82" i="28"/>
  <c r="AM82" i="28"/>
  <c r="AL82" i="28"/>
  <c r="AZ82" i="28" s="1"/>
  <c r="DJ82" i="28" s="1"/>
  <c r="AK82" i="28"/>
  <c r="AH82" i="28"/>
  <c r="AB82" i="28"/>
  <c r="K82" i="28" s="1"/>
  <c r="Y82" i="28"/>
  <c r="V82" i="28"/>
  <c r="I82" i="28" s="1"/>
  <c r="U82" i="28"/>
  <c r="R82" i="28" s="1"/>
  <c r="P82" i="28" s="1"/>
  <c r="T82" i="28"/>
  <c r="S82" i="28" s="1"/>
  <c r="Q82" i="28"/>
  <c r="M82" i="28"/>
  <c r="A82" i="28"/>
  <c r="EO81" i="28"/>
  <c r="EC81" i="28"/>
  <c r="CM81" i="28"/>
  <c r="CM80" i="28" s="1"/>
  <c r="CJ81" i="28"/>
  <c r="CG81" i="28"/>
  <c r="CG80" i="28" s="1"/>
  <c r="CF81" i="28"/>
  <c r="CE81" i="28"/>
  <c r="BX81" i="28"/>
  <c r="BR81" i="28"/>
  <c r="BO81" i="28"/>
  <c r="BO80" i="28" s="1"/>
  <c r="BL81" i="28"/>
  <c r="BL80" i="28" s="1"/>
  <c r="BK81" i="28"/>
  <c r="BH81" i="28" s="1"/>
  <c r="BV81" i="28" s="1"/>
  <c r="BJ81" i="28"/>
  <c r="BI81" i="28"/>
  <c r="BC81" i="28"/>
  <c r="AW81" i="28"/>
  <c r="AT81" i="28"/>
  <c r="AT80" i="28" s="1"/>
  <c r="AQ81" i="28"/>
  <c r="AP81" i="28"/>
  <c r="AO81" i="28"/>
  <c r="AO80" i="28" s="1"/>
  <c r="AN81" i="28"/>
  <c r="AN80" i="28" s="1"/>
  <c r="AM81" i="28"/>
  <c r="AH81" i="28"/>
  <c r="AB81" i="28"/>
  <c r="Y81" i="28"/>
  <c r="V81" i="28"/>
  <c r="U81" i="28"/>
  <c r="S81" i="28" s="1"/>
  <c r="T81" i="28"/>
  <c r="Q81" i="28"/>
  <c r="M81" i="28"/>
  <c r="M80" i="28" s="1"/>
  <c r="A81" i="28"/>
  <c r="EO80" i="28"/>
  <c r="EC80" i="28"/>
  <c r="CR80" i="28"/>
  <c r="CO80" i="28"/>
  <c r="CN80" i="28"/>
  <c r="CL80" i="28"/>
  <c r="CK80" i="28"/>
  <c r="CJ80" i="28"/>
  <c r="CI80" i="28"/>
  <c r="CH80" i="28"/>
  <c r="BZ80" i="28"/>
  <c r="BY80" i="28"/>
  <c r="BW80" i="28"/>
  <c r="BT80" i="28"/>
  <c r="BS80" i="28"/>
  <c r="BR80" i="28"/>
  <c r="BQ80" i="28"/>
  <c r="BP80" i="28"/>
  <c r="BN80" i="28"/>
  <c r="BM80" i="28"/>
  <c r="BE80" i="28"/>
  <c r="BD80" i="28"/>
  <c r="BB80" i="28"/>
  <c r="AY80" i="28"/>
  <c r="AX80" i="28"/>
  <c r="AV80" i="28"/>
  <c r="AU80" i="28"/>
  <c r="AS80" i="28"/>
  <c r="AR80" i="28"/>
  <c r="AQ80" i="28"/>
  <c r="AP80" i="28"/>
  <c r="AJ80" i="28"/>
  <c r="AI80" i="28"/>
  <c r="AH80" i="28"/>
  <c r="AG80" i="28"/>
  <c r="AD80" i="28"/>
  <c r="AC80" i="28"/>
  <c r="AA80" i="28"/>
  <c r="Z80" i="28"/>
  <c r="X80" i="28"/>
  <c r="W80" i="28"/>
  <c r="V80" i="28"/>
  <c r="U80" i="28"/>
  <c r="T80" i="28"/>
  <c r="O80" i="28"/>
  <c r="N80" i="28"/>
  <c r="L80" i="28"/>
  <c r="EO79" i="28"/>
  <c r="EG79" i="28"/>
  <c r="EC79" i="28"/>
  <c r="DD79" i="28"/>
  <c r="CM79" i="28"/>
  <c r="CM78" i="28" s="1"/>
  <c r="CJ79" i="28"/>
  <c r="CJ78" i="28" s="1"/>
  <c r="CG79" i="28"/>
  <c r="CF79" i="28"/>
  <c r="CE79" i="28"/>
  <c r="CD79" i="28"/>
  <c r="CC79" i="28"/>
  <c r="CB79" i="28"/>
  <c r="CA79" i="28"/>
  <c r="CA78" i="28" s="1"/>
  <c r="BX79" i="28"/>
  <c r="BR79" i="28"/>
  <c r="BO79" i="28"/>
  <c r="BL79" i="28"/>
  <c r="BK79" i="28"/>
  <c r="BH79" i="28" s="1"/>
  <c r="BJ79" i="28"/>
  <c r="BG79" i="28" s="1"/>
  <c r="BI79" i="28"/>
  <c r="BI78" i="28" s="1"/>
  <c r="BC79" i="28"/>
  <c r="F79" i="28" s="1"/>
  <c r="AW79" i="28"/>
  <c r="AT79" i="28"/>
  <c r="AQ79" i="28"/>
  <c r="AQ78" i="28" s="1"/>
  <c r="AP79" i="28"/>
  <c r="AP78" i="28" s="1"/>
  <c r="AO79" i="28"/>
  <c r="AN79" i="28"/>
  <c r="AM79" i="28"/>
  <c r="AL79" i="28"/>
  <c r="AH79" i="28"/>
  <c r="AF79" i="28"/>
  <c r="AB79" i="28"/>
  <c r="AB78" i="28" s="1"/>
  <c r="Y79" i="28"/>
  <c r="V79" i="28"/>
  <c r="U79" i="28"/>
  <c r="R79" i="28" s="1"/>
  <c r="T79" i="28"/>
  <c r="Q79" i="28"/>
  <c r="P79" i="28"/>
  <c r="P78" i="28" s="1"/>
  <c r="M79" i="28"/>
  <c r="M78" i="28" s="1"/>
  <c r="K79" i="28"/>
  <c r="K78" i="28" s="1"/>
  <c r="I79" i="28"/>
  <c r="EO78" i="28"/>
  <c r="EC78" i="28"/>
  <c r="CR78" i="28"/>
  <c r="CO78" i="28"/>
  <c r="CN78" i="28"/>
  <c r="CL78" i="28"/>
  <c r="CK78" i="28"/>
  <c r="CI78" i="28"/>
  <c r="CH78" i="28"/>
  <c r="CG78" i="28"/>
  <c r="CF78" i="28"/>
  <c r="CE78" i="28"/>
  <c r="CD78" i="28"/>
  <c r="BZ78" i="28"/>
  <c r="BY78" i="28"/>
  <c r="BX78" i="28"/>
  <c r="BW78" i="28"/>
  <c r="BT78" i="28"/>
  <c r="BS78" i="28"/>
  <c r="BR78" i="28"/>
  <c r="BQ78" i="28"/>
  <c r="BP78" i="28"/>
  <c r="BO78" i="28"/>
  <c r="BN78" i="28"/>
  <c r="BM78" i="28"/>
  <c r="BL78" i="28"/>
  <c r="BK78" i="28"/>
  <c r="BJ78" i="28"/>
  <c r="BG78" i="28"/>
  <c r="BE78" i="28"/>
  <c r="BD78" i="28"/>
  <c r="BC78" i="28"/>
  <c r="BB78" i="28"/>
  <c r="AY78" i="28"/>
  <c r="AX78" i="28"/>
  <c r="AW78" i="28"/>
  <c r="AV78" i="28"/>
  <c r="AU78" i="28"/>
  <c r="AT78" i="28"/>
  <c r="AS78" i="28"/>
  <c r="AR78" i="28"/>
  <c r="AO78" i="28"/>
  <c r="AN78" i="28"/>
  <c r="AJ78" i="28"/>
  <c r="AI78" i="28"/>
  <c r="AH78" i="28"/>
  <c r="AG78" i="28"/>
  <c r="AF78" i="28"/>
  <c r="AD78" i="28"/>
  <c r="AC78" i="28"/>
  <c r="AA78" i="28"/>
  <c r="Z78" i="28"/>
  <c r="Y78" i="28"/>
  <c r="X78" i="28"/>
  <c r="W78" i="28"/>
  <c r="V78" i="28"/>
  <c r="U78" i="28"/>
  <c r="T78" i="28"/>
  <c r="R78" i="28"/>
  <c r="Q78" i="28"/>
  <c r="O78" i="28"/>
  <c r="N78" i="28"/>
  <c r="L78" i="28"/>
  <c r="EO77" i="28"/>
  <c r="EC77" i="28"/>
  <c r="DI77" i="28"/>
  <c r="DG77" i="28"/>
  <c r="CQ77" i="28"/>
  <c r="CQ76" i="28" s="1"/>
  <c r="CM77" i="28"/>
  <c r="CJ77" i="28"/>
  <c r="CG77" i="28"/>
  <c r="CF77" i="28"/>
  <c r="CC77" i="28" s="1"/>
  <c r="CE77" i="28"/>
  <c r="BX77" i="28"/>
  <c r="BX76" i="28" s="1"/>
  <c r="BR77" i="28"/>
  <c r="BO77" i="28"/>
  <c r="BL77" i="28"/>
  <c r="BK77" i="28"/>
  <c r="BK76" i="28" s="1"/>
  <c r="BJ77" i="28"/>
  <c r="BI77" i="28"/>
  <c r="BH77" i="28"/>
  <c r="BV77" i="28" s="1"/>
  <c r="BG77" i="28"/>
  <c r="BF77" i="28"/>
  <c r="BF76" i="28" s="1"/>
  <c r="BC77" i="28"/>
  <c r="AW77" i="28"/>
  <c r="AW76" i="28" s="1"/>
  <c r="AT77" i="28"/>
  <c r="AQ77" i="28"/>
  <c r="AP77" i="28"/>
  <c r="AO77" i="28"/>
  <c r="AO76" i="28" s="1"/>
  <c r="AN77" i="28"/>
  <c r="AN76" i="28" s="1"/>
  <c r="AM77" i="28"/>
  <c r="AL77" i="28"/>
  <c r="AZ77" i="28" s="1"/>
  <c r="AH77" i="28"/>
  <c r="AB77" i="28"/>
  <c r="Y77" i="28"/>
  <c r="V77" i="28"/>
  <c r="U77" i="28"/>
  <c r="T77" i="28"/>
  <c r="Q77" i="28"/>
  <c r="M77" i="28"/>
  <c r="F77" i="28"/>
  <c r="EO76" i="28"/>
  <c r="EC76" i="28"/>
  <c r="DJ76" i="28"/>
  <c r="DI76" i="28"/>
  <c r="DH76" i="28"/>
  <c r="DF76" i="28"/>
  <c r="CR76" i="28"/>
  <c r="CO76" i="28"/>
  <c r="CN76" i="28"/>
  <c r="CL76" i="28"/>
  <c r="CK76" i="28"/>
  <c r="CI76" i="28"/>
  <c r="CH76" i="28"/>
  <c r="CG76" i="28"/>
  <c r="CG57" i="28" s="1"/>
  <c r="BZ76" i="28"/>
  <c r="BY76" i="28"/>
  <c r="BW76" i="28"/>
  <c r="BW57" i="28" s="1"/>
  <c r="BV76" i="28"/>
  <c r="BT76" i="28"/>
  <c r="BS76" i="28"/>
  <c r="BR76" i="28"/>
  <c r="BQ76" i="28"/>
  <c r="BP76" i="28"/>
  <c r="BO76" i="28"/>
  <c r="BN76" i="28"/>
  <c r="BM76" i="28"/>
  <c r="BL76" i="28"/>
  <c r="BJ76" i="28"/>
  <c r="BI76" i="28"/>
  <c r="BH76" i="28"/>
  <c r="BG76" i="28"/>
  <c r="BE76" i="28"/>
  <c r="BD76" i="28"/>
  <c r="BC76" i="28"/>
  <c r="BB76" i="28"/>
  <c r="AZ76" i="28"/>
  <c r="AY76" i="28"/>
  <c r="AX76" i="28"/>
  <c r="AV76" i="28"/>
  <c r="AU76" i="28"/>
  <c r="AT76" i="28"/>
  <c r="AS76" i="28"/>
  <c r="AR76" i="28"/>
  <c r="AQ76" i="28"/>
  <c r="AP76" i="28"/>
  <c r="AM76" i="28"/>
  <c r="AJ76" i="28"/>
  <c r="AI76" i="28"/>
  <c r="AH76" i="28"/>
  <c r="AG76" i="28"/>
  <c r="AD76" i="28"/>
  <c r="AC76" i="28"/>
  <c r="AB76" i="28"/>
  <c r="AA76" i="28"/>
  <c r="Z76" i="28"/>
  <c r="Y76" i="28"/>
  <c r="X76" i="28"/>
  <c r="W76" i="28"/>
  <c r="V76" i="28"/>
  <c r="T76" i="28"/>
  <c r="O76" i="28"/>
  <c r="N76" i="28"/>
  <c r="M76" i="28"/>
  <c r="L76" i="28"/>
  <c r="EO75" i="28"/>
  <c r="EC75" i="28"/>
  <c r="CV75" i="28"/>
  <c r="CQ75" i="28"/>
  <c r="CQ74" i="28" s="1"/>
  <c r="CM75" i="28"/>
  <c r="CJ75" i="28"/>
  <c r="CG75" i="28"/>
  <c r="CG74" i="28" s="1"/>
  <c r="CF75" i="28"/>
  <c r="CC75" i="28" s="1"/>
  <c r="EG75" i="28" s="1"/>
  <c r="CE75" i="28"/>
  <c r="BX75" i="28"/>
  <c r="BX74" i="28" s="1"/>
  <c r="BR75" i="28"/>
  <c r="BO75" i="28"/>
  <c r="BL75" i="28"/>
  <c r="BK75" i="28"/>
  <c r="BJ75" i="28"/>
  <c r="BJ74" i="28" s="1"/>
  <c r="BI75" i="28"/>
  <c r="BI74" i="28" s="1"/>
  <c r="BH75" i="28"/>
  <c r="BG75" i="28"/>
  <c r="BC75" i="28"/>
  <c r="AW75" i="28"/>
  <c r="AT75" i="28"/>
  <c r="AQ75" i="28"/>
  <c r="AP75" i="28"/>
  <c r="AO75" i="28"/>
  <c r="AL75" i="28"/>
  <c r="AH75" i="28"/>
  <c r="AH74" i="28" s="1"/>
  <c r="AF75" i="28"/>
  <c r="AE75" i="28"/>
  <c r="AB75" i="28"/>
  <c r="Y75" i="28"/>
  <c r="V75" i="28"/>
  <c r="U75" i="28"/>
  <c r="T75" i="28"/>
  <c r="T74" i="28" s="1"/>
  <c r="S75" i="28"/>
  <c r="R75" i="28"/>
  <c r="Q75" i="28"/>
  <c r="P75" i="28" s="1"/>
  <c r="M75" i="28"/>
  <c r="J75" i="28"/>
  <c r="J74" i="28" s="1"/>
  <c r="I75" i="28"/>
  <c r="EO74" i="28"/>
  <c r="EC74" i="28"/>
  <c r="CR74" i="28"/>
  <c r="CO74" i="28"/>
  <c r="CN74" i="28"/>
  <c r="CM74" i="28"/>
  <c r="CL74" i="28"/>
  <c r="CK74" i="28"/>
  <c r="CJ74" i="28"/>
  <c r="CI74" i="28"/>
  <c r="CH74" i="28"/>
  <c r="BZ74" i="28"/>
  <c r="BY74" i="28"/>
  <c r="BW74" i="28"/>
  <c r="BT74" i="28"/>
  <c r="BS74" i="28"/>
  <c r="BR74" i="28"/>
  <c r="BQ74" i="28"/>
  <c r="BP74" i="28"/>
  <c r="BO74" i="28"/>
  <c r="BN74" i="28"/>
  <c r="BM74" i="28"/>
  <c r="BL74" i="28"/>
  <c r="BK74" i="28"/>
  <c r="BE74" i="28"/>
  <c r="BD74" i="28"/>
  <c r="BC74" i="28"/>
  <c r="BB74" i="28"/>
  <c r="AY74" i="28"/>
  <c r="AX74" i="28"/>
  <c r="AW74" i="28"/>
  <c r="AV74" i="28"/>
  <c r="AU74" i="28"/>
  <c r="AT74" i="28"/>
  <c r="AS74" i="28"/>
  <c r="AR74" i="28"/>
  <c r="AQ74" i="28"/>
  <c r="AO74" i="28"/>
  <c r="AJ74" i="28"/>
  <c r="AI74" i="28"/>
  <c r="AG74" i="28"/>
  <c r="AE74" i="28"/>
  <c r="CX74" i="28" s="1"/>
  <c r="AD74" i="28"/>
  <c r="AC74" i="28"/>
  <c r="AA74" i="28"/>
  <c r="Z74" i="28"/>
  <c r="CW74" i="28" s="1"/>
  <c r="Y74" i="28"/>
  <c r="X74" i="28"/>
  <c r="W74" i="28"/>
  <c r="V74" i="28"/>
  <c r="U74" i="28"/>
  <c r="S74" i="28"/>
  <c r="R74" i="28"/>
  <c r="P74" i="28"/>
  <c r="O74" i="28"/>
  <c r="N74" i="28"/>
  <c r="CT74" i="28" s="1"/>
  <c r="L74" i="28"/>
  <c r="EO73" i="28"/>
  <c r="EC73" i="28"/>
  <c r="CZ73" i="28"/>
  <c r="CM73" i="28"/>
  <c r="CJ73" i="28"/>
  <c r="CG73" i="28"/>
  <c r="CF73" i="28"/>
  <c r="CE73" i="28"/>
  <c r="CC73" i="28"/>
  <c r="BX73" i="28"/>
  <c r="BR73" i="28"/>
  <c r="BO73" i="28"/>
  <c r="BL73" i="28"/>
  <c r="BK73" i="28"/>
  <c r="BH73" i="28" s="1"/>
  <c r="BV73" i="28" s="1"/>
  <c r="BJ73" i="28"/>
  <c r="BI73" i="28" s="1"/>
  <c r="BG73" i="28"/>
  <c r="BC73" i="28"/>
  <c r="BA73" i="28"/>
  <c r="AW73" i="28"/>
  <c r="AT73" i="28"/>
  <c r="AQ73" i="28"/>
  <c r="I73" i="28" s="1"/>
  <c r="AP73" i="28"/>
  <c r="AO73" i="28"/>
  <c r="AN73" i="28"/>
  <c r="AM73" i="28"/>
  <c r="AL73" i="28"/>
  <c r="AH73" i="28"/>
  <c r="AF73" i="28"/>
  <c r="AE73" i="28"/>
  <c r="AB73" i="28"/>
  <c r="Y73" i="28"/>
  <c r="V73" i="28"/>
  <c r="U73" i="28"/>
  <c r="T73" i="28"/>
  <c r="Q73" i="28" s="1"/>
  <c r="R73" i="28"/>
  <c r="M73" i="28"/>
  <c r="EO72" i="28"/>
  <c r="EG72" i="28"/>
  <c r="EC72" i="28"/>
  <c r="DL72" i="28"/>
  <c r="CQ72" i="28"/>
  <c r="CM72" i="28"/>
  <c r="CJ72" i="28"/>
  <c r="CG72" i="28"/>
  <c r="CF72" i="28"/>
  <c r="CE72" i="28"/>
  <c r="CC72" i="28"/>
  <c r="BX72" i="28"/>
  <c r="BR72" i="28"/>
  <c r="BO72" i="28"/>
  <c r="BL72" i="28"/>
  <c r="BK72" i="28"/>
  <c r="BJ72" i="28"/>
  <c r="BI72" i="28" s="1"/>
  <c r="BH72" i="28"/>
  <c r="BG72" i="28"/>
  <c r="BC72" i="28"/>
  <c r="BA72" i="28"/>
  <c r="AZ72" i="28"/>
  <c r="AW72" i="28"/>
  <c r="AT72" i="28"/>
  <c r="AQ72" i="28"/>
  <c r="AP72" i="28"/>
  <c r="AO72" i="28"/>
  <c r="AN72" i="28"/>
  <c r="AM72" i="28"/>
  <c r="AL72" i="28"/>
  <c r="AK72" i="28"/>
  <c r="AH72" i="28"/>
  <c r="AB72" i="28"/>
  <c r="Y72" i="28"/>
  <c r="J72" i="28" s="1"/>
  <c r="V72" i="28"/>
  <c r="I72" i="28" s="1"/>
  <c r="U72" i="28"/>
  <c r="R72" i="28" s="1"/>
  <c r="T72" i="28"/>
  <c r="Q72" i="28"/>
  <c r="M72" i="28"/>
  <c r="EO71" i="28"/>
  <c r="EG71" i="28"/>
  <c r="EF71" i="28"/>
  <c r="EC71" i="28"/>
  <c r="CQ71" i="28"/>
  <c r="CP71" i="28"/>
  <c r="CM71" i="28"/>
  <c r="CJ71" i="28"/>
  <c r="CG71" i="28"/>
  <c r="CG70" i="28" s="1"/>
  <c r="CF71" i="28"/>
  <c r="CE71" i="28"/>
  <c r="CD71" i="28"/>
  <c r="CC71" i="28"/>
  <c r="CA71" i="28" s="1"/>
  <c r="CB71" i="28"/>
  <c r="BX71" i="28"/>
  <c r="F71" i="28" s="1"/>
  <c r="BV71" i="28"/>
  <c r="BR71" i="28"/>
  <c r="BR70" i="28" s="1"/>
  <c r="BO71" i="28"/>
  <c r="J71" i="28" s="1"/>
  <c r="BL71" i="28"/>
  <c r="BL70" i="28" s="1"/>
  <c r="BK71" i="28"/>
  <c r="BH71" i="28" s="1"/>
  <c r="BJ71" i="28"/>
  <c r="BC71" i="28"/>
  <c r="AW71" i="28"/>
  <c r="AT71" i="28"/>
  <c r="AQ71" i="28"/>
  <c r="AP71" i="28"/>
  <c r="AO71" i="28"/>
  <c r="AN71" i="28"/>
  <c r="AN70" i="28" s="1"/>
  <c r="AM71" i="28"/>
  <c r="AH71" i="28"/>
  <c r="AB71" i="28"/>
  <c r="Y71" i="28"/>
  <c r="V71" i="28"/>
  <c r="U71" i="28"/>
  <c r="T71" i="28"/>
  <c r="Q71" i="28"/>
  <c r="M71" i="28"/>
  <c r="EO70" i="28"/>
  <c r="EC70" i="28"/>
  <c r="CR70" i="28"/>
  <c r="CO70" i="28"/>
  <c r="CN70" i="28"/>
  <c r="CL70" i="28"/>
  <c r="CK70" i="28"/>
  <c r="CJ70" i="28"/>
  <c r="CI70" i="28"/>
  <c r="CH70" i="28"/>
  <c r="CF70" i="28"/>
  <c r="CC70" i="28"/>
  <c r="EG70" i="28" s="1"/>
  <c r="BZ70" i="28"/>
  <c r="BY70" i="28"/>
  <c r="BW70" i="28"/>
  <c r="BT70" i="28"/>
  <c r="BS70" i="28"/>
  <c r="BQ70" i="28"/>
  <c r="BP70" i="28"/>
  <c r="BO70" i="28"/>
  <c r="BN70" i="28"/>
  <c r="BM70" i="28"/>
  <c r="BK70" i="28"/>
  <c r="BJ70" i="28"/>
  <c r="BE70" i="28"/>
  <c r="BD70" i="28"/>
  <c r="BB70" i="28"/>
  <c r="AY70" i="28"/>
  <c r="AX70" i="28"/>
  <c r="AW70" i="28"/>
  <c r="AV70" i="28"/>
  <c r="AU70" i="28"/>
  <c r="AT70" i="28"/>
  <c r="AS70" i="28"/>
  <c r="AR70" i="28"/>
  <c r="AQ70" i="28"/>
  <c r="AP70" i="28"/>
  <c r="AJ70" i="28"/>
  <c r="AI70" i="28"/>
  <c r="AG70" i="28"/>
  <c r="AD70" i="28"/>
  <c r="AC70" i="28"/>
  <c r="AA70" i="28"/>
  <c r="Z70" i="28"/>
  <c r="Y70" i="28"/>
  <c r="X70" i="28"/>
  <c r="W70" i="28"/>
  <c r="O70" i="28"/>
  <c r="N70" i="28"/>
  <c r="M70" i="28"/>
  <c r="L70" i="28"/>
  <c r="L57" i="28" s="1"/>
  <c r="EO69" i="28"/>
  <c r="EC69" i="28"/>
  <c r="DO69" i="28"/>
  <c r="DN69" i="28"/>
  <c r="DM69" i="28"/>
  <c r="DJ69" i="28"/>
  <c r="DG69" i="28"/>
  <c r="CQ69" i="28"/>
  <c r="CP69" i="28"/>
  <c r="CM69" i="28"/>
  <c r="K69" i="28" s="1"/>
  <c r="CJ69" i="28"/>
  <c r="CG69" i="28"/>
  <c r="CF69" i="28"/>
  <c r="CE69" i="28"/>
  <c r="CD69" i="28"/>
  <c r="CC69" i="28"/>
  <c r="EG69" i="28" s="1"/>
  <c r="CB69" i="28"/>
  <c r="CA69" i="28" s="1"/>
  <c r="BX69" i="28"/>
  <c r="BU69" i="28"/>
  <c r="BR69" i="28"/>
  <c r="BO69" i="28"/>
  <c r="BL69" i="28"/>
  <c r="BK69" i="28"/>
  <c r="BJ69" i="28"/>
  <c r="BG69" i="28"/>
  <c r="DS69" i="28" s="1"/>
  <c r="BC69" i="28"/>
  <c r="BC67" i="28" s="1"/>
  <c r="AW69" i="28"/>
  <c r="AT69" i="28"/>
  <c r="AQ69" i="28"/>
  <c r="AQ67" i="28" s="1"/>
  <c r="AP69" i="28"/>
  <c r="AM69" i="28" s="1"/>
  <c r="BA69" i="28" s="1"/>
  <c r="AO69" i="28"/>
  <c r="AL69" i="28" s="1"/>
  <c r="AZ69" i="28" s="1"/>
  <c r="DI69" i="28" s="1"/>
  <c r="AN69" i="28"/>
  <c r="AH69" i="28"/>
  <c r="AF69" i="28"/>
  <c r="AB69" i="28"/>
  <c r="Y69" i="28"/>
  <c r="J69" i="28" s="1"/>
  <c r="V69" i="28"/>
  <c r="V67" i="28" s="1"/>
  <c r="U69" i="28"/>
  <c r="T69" i="28"/>
  <c r="S69" i="28"/>
  <c r="R69" i="28"/>
  <c r="Q69" i="28"/>
  <c r="M69" i="28"/>
  <c r="EO68" i="28"/>
  <c r="EC68" i="28"/>
  <c r="DD68" i="28"/>
  <c r="DA68" i="28"/>
  <c r="CZ68" i="28"/>
  <c r="DE68" i="28" s="1"/>
  <c r="CW68" i="28"/>
  <c r="CU68" i="28"/>
  <c r="CT68" i="28"/>
  <c r="CM68" i="28"/>
  <c r="CJ68" i="28"/>
  <c r="CG68" i="28"/>
  <c r="CF68" i="28"/>
  <c r="CE68" i="28"/>
  <c r="BX68" i="28"/>
  <c r="BR68" i="28"/>
  <c r="BR67" i="28" s="1"/>
  <c r="BO68" i="28"/>
  <c r="J68" i="28" s="1"/>
  <c r="BL68" i="28"/>
  <c r="BL67" i="28" s="1"/>
  <c r="BK68" i="28"/>
  <c r="BJ68" i="28"/>
  <c r="BI68" i="28" s="1"/>
  <c r="BH68" i="28"/>
  <c r="BV68" i="28" s="1"/>
  <c r="BC68" i="28"/>
  <c r="AW68" i="28"/>
  <c r="AT68" i="28"/>
  <c r="AQ68" i="28"/>
  <c r="AP68" i="28"/>
  <c r="AO68" i="28"/>
  <c r="AO67" i="28" s="1"/>
  <c r="AN68" i="28"/>
  <c r="AN67" i="28" s="1"/>
  <c r="AM68" i="28"/>
  <c r="AL68" i="28"/>
  <c r="AH68" i="28"/>
  <c r="AH67" i="28" s="1"/>
  <c r="AB68" i="28"/>
  <c r="Y68" i="28"/>
  <c r="V68" i="28"/>
  <c r="U68" i="28"/>
  <c r="R68" i="28" s="1"/>
  <c r="AF68" i="28" s="1"/>
  <c r="T68" i="28"/>
  <c r="S68" i="28" s="1"/>
  <c r="S67" i="28" s="1"/>
  <c r="Q68" i="28"/>
  <c r="AE68" i="28" s="1"/>
  <c r="P68" i="28"/>
  <c r="M68" i="28"/>
  <c r="M67" i="28" s="1"/>
  <c r="F68" i="28"/>
  <c r="EO67" i="28"/>
  <c r="EC67" i="28"/>
  <c r="CR67" i="28"/>
  <c r="CO67" i="28"/>
  <c r="CN67" i="28"/>
  <c r="CL67" i="28"/>
  <c r="CK67" i="28"/>
  <c r="CI67" i="28"/>
  <c r="CH67" i="28"/>
  <c r="CG67" i="28"/>
  <c r="BZ67" i="28"/>
  <c r="BY67" i="28"/>
  <c r="BX67" i="28"/>
  <c r="BW67" i="28"/>
  <c r="BT67" i="28"/>
  <c r="BS67" i="28"/>
  <c r="BQ67" i="28"/>
  <c r="BP67" i="28"/>
  <c r="BN67" i="28"/>
  <c r="BM67" i="28"/>
  <c r="BJ67" i="28"/>
  <c r="BE67" i="28"/>
  <c r="BD67" i="28"/>
  <c r="BB67" i="28"/>
  <c r="AY67" i="28"/>
  <c r="AX67" i="28"/>
  <c r="AW67" i="28"/>
  <c r="AV67" i="28"/>
  <c r="AU67" i="28"/>
  <c r="AT67" i="28"/>
  <c r="AS67" i="28"/>
  <c r="AR67" i="28"/>
  <c r="AJ67" i="28"/>
  <c r="AI67" i="28"/>
  <c r="AG67" i="28"/>
  <c r="AD67" i="28"/>
  <c r="AC67" i="28"/>
  <c r="AA67" i="28"/>
  <c r="Z67" i="28"/>
  <c r="Y67" i="28"/>
  <c r="X67" i="28"/>
  <c r="W67" i="28"/>
  <c r="U67" i="28"/>
  <c r="T67" i="28"/>
  <c r="R67" i="28"/>
  <c r="Q67" i="28"/>
  <c r="O67" i="28"/>
  <c r="N67" i="28"/>
  <c r="L67" i="28"/>
  <c r="J67" i="28"/>
  <c r="EO66" i="28"/>
  <c r="EE66" i="28"/>
  <c r="ED66" i="28"/>
  <c r="EI66" i="28" s="1"/>
  <c r="EC66" i="28"/>
  <c r="DV66" i="28"/>
  <c r="DS66" i="28"/>
  <c r="CQ66" i="28"/>
  <c r="CM66" i="28"/>
  <c r="CJ66" i="28"/>
  <c r="CG66" i="28"/>
  <c r="CF66" i="28"/>
  <c r="CC66" i="28" s="1"/>
  <c r="EG66" i="28" s="1"/>
  <c r="CE66" i="28"/>
  <c r="CD66" i="28" s="1"/>
  <c r="CB66" i="28"/>
  <c r="CP66" i="28" s="1"/>
  <c r="CA66" i="28"/>
  <c r="BX66" i="28"/>
  <c r="BV66" i="28"/>
  <c r="BU66" i="28"/>
  <c r="BR66" i="28"/>
  <c r="K66" i="28" s="1"/>
  <c r="BO66" i="28"/>
  <c r="BL66" i="28"/>
  <c r="BK66" i="28"/>
  <c r="BH66" i="28" s="1"/>
  <c r="BJ66" i="28"/>
  <c r="BG66" i="28" s="1"/>
  <c r="BF66" i="28" s="1"/>
  <c r="BI66" i="28"/>
  <c r="BC66" i="28"/>
  <c r="AW66" i="28"/>
  <c r="AT66" i="28"/>
  <c r="AQ66" i="28"/>
  <c r="AP66" i="28"/>
  <c r="AM66" i="28" s="1"/>
  <c r="AO66" i="28"/>
  <c r="AL66" i="28" s="1"/>
  <c r="AN66" i="28"/>
  <c r="AH66" i="28"/>
  <c r="AB66" i="28"/>
  <c r="Y66" i="28"/>
  <c r="V66" i="28"/>
  <c r="U66" i="28"/>
  <c r="U64" i="28" s="1"/>
  <c r="T66" i="28"/>
  <c r="Q66" i="28"/>
  <c r="AE66" i="28" s="1"/>
  <c r="M66" i="28"/>
  <c r="F66" i="28" s="1"/>
  <c r="EO65" i="28"/>
  <c r="EC65" i="28"/>
  <c r="DD65" i="28"/>
  <c r="DA65" i="28"/>
  <c r="CZ65" i="28"/>
  <c r="CM65" i="28"/>
  <c r="CJ65" i="28"/>
  <c r="J65" i="28" s="1"/>
  <c r="CG65" i="28"/>
  <c r="CG64" i="28" s="1"/>
  <c r="CF65" i="28"/>
  <c r="CD65" i="28" s="1"/>
  <c r="CD64" i="28" s="1"/>
  <c r="CE65" i="28"/>
  <c r="CC65" i="28"/>
  <c r="CB65" i="28"/>
  <c r="BX65" i="28"/>
  <c r="BU65" i="28"/>
  <c r="BR65" i="28"/>
  <c r="BR64" i="28" s="1"/>
  <c r="BO65" i="28"/>
  <c r="BL65" i="28"/>
  <c r="BK65" i="28"/>
  <c r="BK64" i="28" s="1"/>
  <c r="BJ65" i="28"/>
  <c r="BG65" i="28" s="1"/>
  <c r="BI65" i="28"/>
  <c r="BI64" i="28" s="1"/>
  <c r="BH65" i="28"/>
  <c r="BC65" i="28"/>
  <c r="AW65" i="28"/>
  <c r="AT65" i="28"/>
  <c r="AQ65" i="28"/>
  <c r="AP65" i="28"/>
  <c r="AO65" i="28"/>
  <c r="AH65" i="28"/>
  <c r="AB65" i="28"/>
  <c r="K65" i="28" s="1"/>
  <c r="K64" i="28" s="1"/>
  <c r="Y65" i="28"/>
  <c r="V65" i="28"/>
  <c r="U65" i="28"/>
  <c r="T65" i="28"/>
  <c r="S65" i="28" s="1"/>
  <c r="R65" i="28"/>
  <c r="AF65" i="28" s="1"/>
  <c r="Q65" i="28"/>
  <c r="P65" i="28" s="1"/>
  <c r="M65" i="28"/>
  <c r="EO64" i="28"/>
  <c r="EC64" i="28"/>
  <c r="CR64" i="28"/>
  <c r="CO64" i="28"/>
  <c r="CN64" i="28"/>
  <c r="CM64" i="28"/>
  <c r="CL64" i="28"/>
  <c r="CK64" i="28"/>
  <c r="CJ64" i="28"/>
  <c r="CI64" i="28"/>
  <c r="CI57" i="28" s="1"/>
  <c r="CH64" i="28"/>
  <c r="CF64" i="28"/>
  <c r="CE64" i="28"/>
  <c r="BZ64" i="28"/>
  <c r="BY64" i="28"/>
  <c r="BX64" i="28"/>
  <c r="BW64" i="28"/>
  <c r="BT64" i="28"/>
  <c r="BS64" i="28"/>
  <c r="BQ64" i="28"/>
  <c r="BP64" i="28"/>
  <c r="BN64" i="28"/>
  <c r="BM64" i="28"/>
  <c r="BL64" i="28"/>
  <c r="BE64" i="28"/>
  <c r="BD64" i="28"/>
  <c r="BC64" i="28"/>
  <c r="BB64" i="28"/>
  <c r="AY64" i="28"/>
  <c r="AX64" i="28"/>
  <c r="AW64" i="28"/>
  <c r="AV64" i="28"/>
  <c r="AU64" i="28"/>
  <c r="AT64" i="28"/>
  <c r="AS64" i="28"/>
  <c r="AR64" i="28"/>
  <c r="AJ64" i="28"/>
  <c r="AI64" i="28"/>
  <c r="AH64" i="28"/>
  <c r="AG64" i="28"/>
  <c r="AD64" i="28"/>
  <c r="AC64" i="28"/>
  <c r="AB64" i="28"/>
  <c r="AA64" i="28"/>
  <c r="Z64" i="28"/>
  <c r="X64" i="28"/>
  <c r="W64" i="28"/>
  <c r="V64" i="28"/>
  <c r="O64" i="28"/>
  <c r="N64" i="28"/>
  <c r="L64" i="28"/>
  <c r="EO63" i="28"/>
  <c r="EC63" i="28"/>
  <c r="DN63" i="28"/>
  <c r="CT63" i="28"/>
  <c r="CP63" i="28"/>
  <c r="CM63" i="28"/>
  <c r="CJ63" i="28"/>
  <c r="CG63" i="28"/>
  <c r="CG60" i="28" s="1"/>
  <c r="CF63" i="28"/>
  <c r="CC63" i="28" s="1"/>
  <c r="EG63" i="28" s="1"/>
  <c r="CE63" i="28"/>
  <c r="CB63" i="28" s="1"/>
  <c r="BX63" i="28"/>
  <c r="BR63" i="28"/>
  <c r="BR60" i="28" s="1"/>
  <c r="BO63" i="28"/>
  <c r="BL63" i="28"/>
  <c r="BK63" i="28"/>
  <c r="BJ63" i="28"/>
  <c r="BI63" i="28"/>
  <c r="BH63" i="28"/>
  <c r="BV63" i="28" s="1"/>
  <c r="BG63" i="28"/>
  <c r="BC63" i="28"/>
  <c r="AW63" i="28"/>
  <c r="AT63" i="28"/>
  <c r="AQ63" i="28"/>
  <c r="AP63" i="28"/>
  <c r="AO63" i="28"/>
  <c r="AN63" i="28" s="1"/>
  <c r="AM63" i="28"/>
  <c r="BA63" i="28" s="1"/>
  <c r="AH63" i="28"/>
  <c r="AE63" i="28"/>
  <c r="AB63" i="28"/>
  <c r="Y63" i="28"/>
  <c r="V63" i="28"/>
  <c r="U63" i="28"/>
  <c r="T63" i="28"/>
  <c r="Q63" i="28"/>
  <c r="M63" i="28"/>
  <c r="J63" i="28"/>
  <c r="I63" i="28"/>
  <c r="H63" i="28" s="1"/>
  <c r="EO62" i="28"/>
  <c r="EC62" i="28"/>
  <c r="DP62" i="28"/>
  <c r="DO62" i="28"/>
  <c r="DN62" i="28"/>
  <c r="DM62" i="28"/>
  <c r="DL62" i="28"/>
  <c r="DQ62" i="28" s="1"/>
  <c r="CM62" i="28"/>
  <c r="CJ62" i="28"/>
  <c r="CG62" i="28"/>
  <c r="CF62" i="28"/>
  <c r="CF60" i="28" s="1"/>
  <c r="CE62" i="28"/>
  <c r="CC62" i="28"/>
  <c r="BX62" i="28"/>
  <c r="BR62" i="28"/>
  <c r="BO62" i="28"/>
  <c r="BL62" i="28"/>
  <c r="BK62" i="28"/>
  <c r="BJ62" i="28"/>
  <c r="BI62" i="28"/>
  <c r="BH62" i="28"/>
  <c r="BV62" i="28" s="1"/>
  <c r="BG62" i="28"/>
  <c r="BC62" i="28"/>
  <c r="BA62" i="28"/>
  <c r="AZ62" i="28"/>
  <c r="AW62" i="28"/>
  <c r="AT62" i="28"/>
  <c r="AQ62" i="28"/>
  <c r="AP62" i="28"/>
  <c r="AO62" i="28"/>
  <c r="AN62" i="28" s="1"/>
  <c r="AM62" i="28"/>
  <c r="AL62" i="28"/>
  <c r="AK62" i="28"/>
  <c r="AH62" i="28"/>
  <c r="AB62" i="28"/>
  <c r="K62" i="28" s="1"/>
  <c r="Y62" i="28"/>
  <c r="J62" i="28" s="1"/>
  <c r="V62" i="28"/>
  <c r="I62" i="28" s="1"/>
  <c r="U62" i="28"/>
  <c r="S62" i="28" s="1"/>
  <c r="T62" i="28"/>
  <c r="Q62" i="28"/>
  <c r="M62" i="28"/>
  <c r="H62" i="28"/>
  <c r="EO61" i="28"/>
  <c r="EG61" i="28"/>
  <c r="EC61" i="28"/>
  <c r="DO61" i="28"/>
  <c r="DN61" i="28"/>
  <c r="DM61" i="28"/>
  <c r="DL61" i="28"/>
  <c r="DH61" i="28"/>
  <c r="DG61" i="28"/>
  <c r="CQ61" i="28"/>
  <c r="CM61" i="28"/>
  <c r="CJ61" i="28"/>
  <c r="CJ60" i="28" s="1"/>
  <c r="CG61" i="28"/>
  <c r="CF61" i="28"/>
  <c r="CE61" i="28"/>
  <c r="CD61" i="28"/>
  <c r="CC61" i="28"/>
  <c r="CB61" i="28"/>
  <c r="BX61" i="28"/>
  <c r="BR61" i="28"/>
  <c r="BO61" i="28"/>
  <c r="BL61" i="28"/>
  <c r="I61" i="28" s="1"/>
  <c r="BK61" i="28"/>
  <c r="BH61" i="28" s="1"/>
  <c r="BJ61" i="28"/>
  <c r="BI61" i="28" s="1"/>
  <c r="BI60" i="28" s="1"/>
  <c r="BG61" i="28"/>
  <c r="BC61" i="28"/>
  <c r="AZ61" i="28"/>
  <c r="AW61" i="28"/>
  <c r="AT61" i="28"/>
  <c r="AQ61" i="28"/>
  <c r="AP61" i="28"/>
  <c r="AM61" i="28" s="1"/>
  <c r="BA61" i="28" s="1"/>
  <c r="DP61" i="28" s="1"/>
  <c r="AO61" i="28"/>
  <c r="AL61" i="28" s="1"/>
  <c r="AK61" i="28" s="1"/>
  <c r="AH61" i="28"/>
  <c r="AB61" i="28"/>
  <c r="Y61" i="28"/>
  <c r="V61" i="28"/>
  <c r="U61" i="28"/>
  <c r="S61" i="28" s="1"/>
  <c r="T61" i="28"/>
  <c r="T60" i="28" s="1"/>
  <c r="Q61" i="28"/>
  <c r="M61" i="28"/>
  <c r="EO60" i="28"/>
  <c r="EC60" i="28"/>
  <c r="CR60" i="28"/>
  <c r="CO60" i="28"/>
  <c r="CN60" i="28"/>
  <c r="CM60" i="28"/>
  <c r="CL60" i="28"/>
  <c r="CL57" i="28" s="1"/>
  <c r="CK60" i="28"/>
  <c r="CI60" i="28"/>
  <c r="CH60" i="28"/>
  <c r="BZ60" i="28"/>
  <c r="BY60" i="28"/>
  <c r="BX60" i="28"/>
  <c r="BW60" i="28"/>
  <c r="BT60" i="28"/>
  <c r="BS60" i="28"/>
  <c r="BQ60" i="28"/>
  <c r="BP60" i="28"/>
  <c r="BN60" i="28"/>
  <c r="BM60" i="28"/>
  <c r="BK60" i="28"/>
  <c r="BJ60" i="28"/>
  <c r="BE60" i="28"/>
  <c r="BE57" i="28" s="1"/>
  <c r="BD60" i="28"/>
  <c r="BB60" i="28"/>
  <c r="BA60" i="28"/>
  <c r="DN60" i="28" s="1"/>
  <c r="AY60" i="28"/>
  <c r="DP60" i="28" s="1"/>
  <c r="AX60" i="28"/>
  <c r="AV60" i="28"/>
  <c r="AU60" i="28"/>
  <c r="AS60" i="28"/>
  <c r="AR60" i="28"/>
  <c r="AQ60" i="28"/>
  <c r="AP60" i="28"/>
  <c r="AJ60" i="28"/>
  <c r="AI60" i="28"/>
  <c r="AG60" i="28"/>
  <c r="AD60" i="28"/>
  <c r="AD57" i="28" s="1"/>
  <c r="AC60" i="28"/>
  <c r="AA60" i="28"/>
  <c r="Z60" i="28"/>
  <c r="Y60" i="28"/>
  <c r="X60" i="28"/>
  <c r="W60" i="28"/>
  <c r="O60" i="28"/>
  <c r="N60" i="28"/>
  <c r="M60" i="28"/>
  <c r="L60" i="28"/>
  <c r="I60" i="28"/>
  <c r="EO59" i="28"/>
  <c r="EC59" i="28"/>
  <c r="DH59" i="28"/>
  <c r="DG59" i="28"/>
  <c r="CM59" i="28"/>
  <c r="CM58" i="28" s="1"/>
  <c r="CJ59" i="28"/>
  <c r="CJ58" i="28" s="1"/>
  <c r="CG59" i="28"/>
  <c r="CF59" i="28"/>
  <c r="CE59" i="28"/>
  <c r="CD59" i="28"/>
  <c r="CD58" i="28" s="1"/>
  <c r="CC59" i="28"/>
  <c r="CB59" i="28"/>
  <c r="BX59" i="28"/>
  <c r="BX58" i="28" s="1"/>
  <c r="BR59" i="28"/>
  <c r="BO59" i="28"/>
  <c r="BL59" i="28"/>
  <c r="BK59" i="28"/>
  <c r="BJ59" i="28"/>
  <c r="BG59" i="28"/>
  <c r="BC59" i="28"/>
  <c r="BC58" i="28" s="1"/>
  <c r="BA59" i="28"/>
  <c r="AZ59" i="28"/>
  <c r="AW59" i="28"/>
  <c r="AT59" i="28"/>
  <c r="AT58" i="28" s="1"/>
  <c r="AQ59" i="28"/>
  <c r="AP59" i="28"/>
  <c r="AM59" i="28" s="1"/>
  <c r="AO59" i="28"/>
  <c r="AL59" i="28" s="1"/>
  <c r="AK59" i="28" s="1"/>
  <c r="AN59" i="28"/>
  <c r="AN58" i="28" s="1"/>
  <c r="AH59" i="28"/>
  <c r="AB59" i="28"/>
  <c r="Y59" i="28"/>
  <c r="V59" i="28"/>
  <c r="V58" i="28" s="1"/>
  <c r="U59" i="28"/>
  <c r="T59" i="28"/>
  <c r="M59" i="28"/>
  <c r="I59" i="28"/>
  <c r="I58" i="28" s="1"/>
  <c r="EO58" i="28"/>
  <c r="EC58" i="28"/>
  <c r="CR58" i="28"/>
  <c r="CO58" i="28"/>
  <c r="CN58" i="28"/>
  <c r="CL58" i="28"/>
  <c r="CK58" i="28"/>
  <c r="CK57" i="28" s="1"/>
  <c r="CI58" i="28"/>
  <c r="CH58" i="28"/>
  <c r="CG58" i="28"/>
  <c r="CF58" i="28"/>
  <c r="CE58" i="28"/>
  <c r="BZ58" i="28"/>
  <c r="BY58" i="28"/>
  <c r="BW58" i="28"/>
  <c r="BT58" i="28"/>
  <c r="BS58" i="28"/>
  <c r="BR58" i="28"/>
  <c r="BQ58" i="28"/>
  <c r="BQ57" i="28" s="1"/>
  <c r="BP58" i="28"/>
  <c r="BO58" i="28"/>
  <c r="BN58" i="28"/>
  <c r="BN57" i="28" s="1"/>
  <c r="BM58" i="28"/>
  <c r="BL58" i="28"/>
  <c r="BJ58" i="28"/>
  <c r="BE58" i="28"/>
  <c r="BD58" i="28"/>
  <c r="BB58" i="28"/>
  <c r="BB57" i="28" s="1"/>
  <c r="BA58" i="28"/>
  <c r="AY58" i="28"/>
  <c r="AY57" i="28" s="1"/>
  <c r="AX58" i="28"/>
  <c r="AX57" i="28" s="1"/>
  <c r="AW58" i="28"/>
  <c r="AV58" i="28"/>
  <c r="AV57" i="28" s="1"/>
  <c r="AU58" i="28"/>
  <c r="AU57" i="28" s="1"/>
  <c r="AS58" i="28"/>
  <c r="AR58" i="28"/>
  <c r="AQ58" i="28"/>
  <c r="AP58" i="28"/>
  <c r="AO58" i="28"/>
  <c r="AM58" i="28"/>
  <c r="AL58" i="28"/>
  <c r="AK58" i="28"/>
  <c r="AJ58" i="28"/>
  <c r="AI58" i="28"/>
  <c r="AH58" i="28"/>
  <c r="AG58" i="28"/>
  <c r="AD58" i="28"/>
  <c r="AC58" i="28"/>
  <c r="AA58" i="28"/>
  <c r="Z58" i="28"/>
  <c r="X58" i="28"/>
  <c r="X57" i="28" s="1"/>
  <c r="W58" i="28"/>
  <c r="O58" i="28"/>
  <c r="N58" i="28"/>
  <c r="M58" i="28"/>
  <c r="L58" i="28"/>
  <c r="EO57" i="28"/>
  <c r="EC57" i="28"/>
  <c r="CR57" i="28"/>
  <c r="BT57" i="28"/>
  <c r="AS57" i="28"/>
  <c r="AR57" i="28"/>
  <c r="AG57" i="28"/>
  <c r="Z57" i="28"/>
  <c r="EO56" i="28"/>
  <c r="EC56" i="28"/>
  <c r="CM56" i="28"/>
  <c r="CJ56" i="28"/>
  <c r="CG56" i="28"/>
  <c r="CF56" i="28"/>
  <c r="CC56" i="28" s="1"/>
  <c r="CQ56" i="28" s="1"/>
  <c r="CE56" i="28"/>
  <c r="CD56" i="28" s="1"/>
  <c r="CB56" i="28"/>
  <c r="BX56" i="28"/>
  <c r="BR56" i="28"/>
  <c r="BR54" i="28" s="1"/>
  <c r="BO56" i="28"/>
  <c r="BL56" i="28"/>
  <c r="BL54" i="28" s="1"/>
  <c r="BK56" i="28"/>
  <c r="BH56" i="28" s="1"/>
  <c r="BV56" i="28" s="1"/>
  <c r="BJ56" i="28"/>
  <c r="BJ54" i="28" s="1"/>
  <c r="BC56" i="28"/>
  <c r="AW56" i="28"/>
  <c r="AT56" i="28"/>
  <c r="AQ56" i="28"/>
  <c r="AP56" i="28"/>
  <c r="AO56" i="28"/>
  <c r="AL56" i="28" s="1"/>
  <c r="AN56" i="28"/>
  <c r="AM56" i="28"/>
  <c r="AH56" i="28"/>
  <c r="AB56" i="28"/>
  <c r="Y56" i="28"/>
  <c r="V56" i="28"/>
  <c r="V54" i="28" s="1"/>
  <c r="U56" i="28"/>
  <c r="T56" i="28"/>
  <c r="S56" i="28" s="1"/>
  <c r="R56" i="28"/>
  <c r="Q56" i="28"/>
  <c r="P56" i="28" s="1"/>
  <c r="M56" i="28"/>
  <c r="A56" i="28"/>
  <c r="EO55" i="28"/>
  <c r="EC55" i="28"/>
  <c r="DS55" i="28"/>
  <c r="DR55" i="28"/>
  <c r="DW55" i="28" s="1"/>
  <c r="CX55" i="28"/>
  <c r="CM55" i="28"/>
  <c r="CJ55" i="28"/>
  <c r="CG55" i="28"/>
  <c r="CF55" i="28"/>
  <c r="CE55" i="28"/>
  <c r="CD55" i="28"/>
  <c r="CD54" i="28" s="1"/>
  <c r="BX55" i="28"/>
  <c r="BR55" i="28"/>
  <c r="BO55" i="28"/>
  <c r="BL55" i="28"/>
  <c r="BK55" i="28"/>
  <c r="BJ55" i="28"/>
  <c r="BI55" i="28"/>
  <c r="BG55" i="28"/>
  <c r="BU55" i="28" s="1"/>
  <c r="BC55" i="28"/>
  <c r="BC54" i="28" s="1"/>
  <c r="AW55" i="28"/>
  <c r="AT55" i="28"/>
  <c r="AQ55" i="28"/>
  <c r="AP55" i="28"/>
  <c r="AM55" i="28" s="1"/>
  <c r="AO55" i="28"/>
  <c r="AN55" i="28" s="1"/>
  <c r="AN54" i="28" s="1"/>
  <c r="AH55" i="28"/>
  <c r="AH54" i="28" s="1"/>
  <c r="AF55" i="28"/>
  <c r="AE55" i="28"/>
  <c r="AB55" i="28"/>
  <c r="Y55" i="28"/>
  <c r="V55" i="28"/>
  <c r="U55" i="28"/>
  <c r="T55" i="28"/>
  <c r="S55" i="28"/>
  <c r="R55" i="28"/>
  <c r="Q55" i="28"/>
  <c r="M55" i="28"/>
  <c r="J55" i="28"/>
  <c r="I55" i="28"/>
  <c r="H55" i="28"/>
  <c r="A55" i="28"/>
  <c r="EO54" i="28"/>
  <c r="EC54" i="28"/>
  <c r="CR54" i="28"/>
  <c r="CO54" i="28"/>
  <c r="CN54" i="28"/>
  <c r="CL54" i="28"/>
  <c r="CL49" i="28" s="1"/>
  <c r="CK54" i="28"/>
  <c r="CJ54" i="28"/>
  <c r="CI54" i="28"/>
  <c r="CI49" i="28" s="1"/>
  <c r="CH54" i="28"/>
  <c r="CG54" i="28"/>
  <c r="BZ54" i="28"/>
  <c r="BY54" i="28"/>
  <c r="BW54" i="28"/>
  <c r="BT54" i="28"/>
  <c r="BS54" i="28"/>
  <c r="BQ54" i="28"/>
  <c r="BP54" i="28"/>
  <c r="BN54" i="28"/>
  <c r="BM54" i="28"/>
  <c r="BE54" i="28"/>
  <c r="BD54" i="28"/>
  <c r="BB54" i="28"/>
  <c r="AY54" i="28"/>
  <c r="AX54" i="28"/>
  <c r="AW54" i="28"/>
  <c r="AV54" i="28"/>
  <c r="AV49" i="28" s="1"/>
  <c r="AU54" i="28"/>
  <c r="AT54" i="28"/>
  <c r="AS54" i="28"/>
  <c r="AR54" i="28"/>
  <c r="AP54" i="28"/>
  <c r="AJ54" i="28"/>
  <c r="AI54" i="28"/>
  <c r="AG54" i="28"/>
  <c r="AD54" i="28"/>
  <c r="AC54" i="28"/>
  <c r="AA54" i="28"/>
  <c r="Z54" i="28"/>
  <c r="X54" i="28"/>
  <c r="W54" i="28"/>
  <c r="W49" i="28" s="1"/>
  <c r="U54" i="28"/>
  <c r="R54" i="28"/>
  <c r="O54" i="28"/>
  <c r="N54" i="28"/>
  <c r="L54" i="28"/>
  <c r="EO53" i="28"/>
  <c r="EG53" i="28"/>
  <c r="EC53" i="28"/>
  <c r="DD53" i="28"/>
  <c r="DC53" i="28"/>
  <c r="DB53" i="28"/>
  <c r="DA53" i="28"/>
  <c r="CZ53" i="28"/>
  <c r="CQ53" i="28"/>
  <c r="CP53" i="28"/>
  <c r="CM53" i="28"/>
  <c r="CJ53" i="28"/>
  <c r="CG53" i="28"/>
  <c r="CF53" i="28"/>
  <c r="CC53" i="28" s="1"/>
  <c r="CE53" i="28"/>
  <c r="CB53" i="28" s="1"/>
  <c r="CD53" i="28"/>
  <c r="BX53" i="28"/>
  <c r="BU53" i="28"/>
  <c r="BR53" i="28"/>
  <c r="BO53" i="28"/>
  <c r="BL53" i="28"/>
  <c r="BK53" i="28"/>
  <c r="BH53" i="28" s="1"/>
  <c r="BV53" i="28" s="1"/>
  <c r="BJ53" i="28"/>
  <c r="BG53" i="28" s="1"/>
  <c r="BI53" i="28"/>
  <c r="BC53" i="28"/>
  <c r="AW53" i="28"/>
  <c r="AT53" i="28"/>
  <c r="AQ53" i="28"/>
  <c r="AP53" i="28"/>
  <c r="AO53" i="28"/>
  <c r="AM53" i="28"/>
  <c r="AL53" i="28"/>
  <c r="AH53" i="28"/>
  <c r="AB53" i="28"/>
  <c r="Y53" i="28"/>
  <c r="V53" i="28"/>
  <c r="U53" i="28"/>
  <c r="R53" i="28" s="1"/>
  <c r="AF53" i="28" s="1"/>
  <c r="T53" i="28"/>
  <c r="Q53" i="28"/>
  <c r="P53" i="28" s="1"/>
  <c r="M53" i="28"/>
  <c r="K53" i="28"/>
  <c r="EO52" i="28"/>
  <c r="EC52" i="28"/>
  <c r="CM52" i="28"/>
  <c r="CJ52" i="28"/>
  <c r="CJ50" i="28" s="1"/>
  <c r="CG52" i="28"/>
  <c r="CF52" i="28"/>
  <c r="CF50" i="28" s="1"/>
  <c r="CE52" i="28"/>
  <c r="CB52" i="28"/>
  <c r="BX52" i="28"/>
  <c r="BR52" i="28"/>
  <c r="BO52" i="28"/>
  <c r="BL52" i="28"/>
  <c r="BK52" i="28"/>
  <c r="BH52" i="28" s="1"/>
  <c r="BV52" i="28" s="1"/>
  <c r="BJ52" i="28"/>
  <c r="BG52" i="28" s="1"/>
  <c r="BI52" i="28"/>
  <c r="BF52" i="28"/>
  <c r="BC52" i="28"/>
  <c r="BA52" i="28"/>
  <c r="AW52" i="28"/>
  <c r="AT52" i="28"/>
  <c r="AQ52" i="28"/>
  <c r="AP52" i="28"/>
  <c r="AO52" i="28"/>
  <c r="AN52" i="28"/>
  <c r="AM52" i="28"/>
  <c r="AL52" i="28"/>
  <c r="AH52" i="28"/>
  <c r="AE52" i="28"/>
  <c r="AB52" i="28"/>
  <c r="Y52" i="28"/>
  <c r="J52" i="28" s="1"/>
  <c r="H52" i="28" s="1"/>
  <c r="V52" i="28"/>
  <c r="U52" i="28"/>
  <c r="R52" i="28" s="1"/>
  <c r="T52" i="28"/>
  <c r="S52" i="28" s="1"/>
  <c r="Q52" i="28"/>
  <c r="M52" i="28"/>
  <c r="I52" i="28"/>
  <c r="EO51" i="28"/>
  <c r="EE51" i="28"/>
  <c r="EC51" i="28"/>
  <c r="CP51" i="28"/>
  <c r="CM51" i="28"/>
  <c r="CJ51" i="28"/>
  <c r="CG51" i="28"/>
  <c r="CF51" i="28"/>
  <c r="CE51" i="28"/>
  <c r="CD51" i="28"/>
  <c r="CC51" i="28"/>
  <c r="CB51" i="28"/>
  <c r="BX51" i="28"/>
  <c r="BX50" i="28" s="1"/>
  <c r="BR51" i="28"/>
  <c r="BO51" i="28"/>
  <c r="BL51" i="28"/>
  <c r="BK51" i="28"/>
  <c r="BH51" i="28" s="1"/>
  <c r="BJ51" i="28"/>
  <c r="BJ50" i="28" s="1"/>
  <c r="BJ49" i="28" s="1"/>
  <c r="BG51" i="28"/>
  <c r="BC51" i="28"/>
  <c r="AZ51" i="28"/>
  <c r="AW51" i="28"/>
  <c r="AT51" i="28"/>
  <c r="AT50" i="28" s="1"/>
  <c r="AT49" i="28" s="1"/>
  <c r="AQ51" i="28"/>
  <c r="AP51" i="28"/>
  <c r="AO51" i="28"/>
  <c r="AL51" i="28" s="1"/>
  <c r="AH51" i="28"/>
  <c r="AB51" i="28"/>
  <c r="Y51" i="28"/>
  <c r="V51" i="28"/>
  <c r="I51" i="28" s="1"/>
  <c r="U51" i="28"/>
  <c r="R51" i="28" s="1"/>
  <c r="T51" i="28"/>
  <c r="M51" i="28"/>
  <c r="EO50" i="28"/>
  <c r="EC50" i="28"/>
  <c r="CR50" i="28"/>
  <c r="CO50" i="28"/>
  <c r="CO49" i="28" s="1"/>
  <c r="CN50" i="28"/>
  <c r="CM50" i="28"/>
  <c r="CL50" i="28"/>
  <c r="CK50" i="28"/>
  <c r="CI50" i="28"/>
  <c r="CH50" i="28"/>
  <c r="CG50" i="28"/>
  <c r="CE50" i="28"/>
  <c r="CB50" i="28"/>
  <c r="BZ50" i="28"/>
  <c r="BY50" i="28"/>
  <c r="BW50" i="28"/>
  <c r="BT50" i="28"/>
  <c r="BS50" i="28"/>
  <c r="BS49" i="28" s="1"/>
  <c r="BR50" i="28"/>
  <c r="BQ50" i="28"/>
  <c r="BQ49" i="28" s="1"/>
  <c r="BP50" i="28"/>
  <c r="BN50" i="28"/>
  <c r="BN49" i="28" s="1"/>
  <c r="BM50" i="28"/>
  <c r="BL50" i="28"/>
  <c r="BL49" i="28" s="1"/>
  <c r="BE50" i="28"/>
  <c r="BD50" i="28"/>
  <c r="BB50" i="28"/>
  <c r="AY50" i="28"/>
  <c r="AX50" i="28"/>
  <c r="AW50" i="28"/>
  <c r="AW49" i="28" s="1"/>
  <c r="AV50" i="28"/>
  <c r="AU50" i="28"/>
  <c r="AS50" i="28"/>
  <c r="AR50" i="28"/>
  <c r="AO50" i="28"/>
  <c r="AJ50" i="28"/>
  <c r="AI50" i="28"/>
  <c r="AG50" i="28"/>
  <c r="AD50" i="28"/>
  <c r="AC50" i="28"/>
  <c r="AA50" i="28"/>
  <c r="AA49" i="28" s="1"/>
  <c r="Z50" i="28"/>
  <c r="X50" i="28"/>
  <c r="X49" i="28" s="1"/>
  <c r="W50" i="28"/>
  <c r="V50" i="28"/>
  <c r="U50" i="28"/>
  <c r="U49" i="28" s="1"/>
  <c r="R50" i="28"/>
  <c r="O50" i="28"/>
  <c r="N50" i="28"/>
  <c r="L50" i="28"/>
  <c r="EO49" i="28"/>
  <c r="EC49" i="28"/>
  <c r="CR49" i="28"/>
  <c r="CK49" i="28"/>
  <c r="CJ49" i="28"/>
  <c r="CH49" i="28"/>
  <c r="CG49" i="28"/>
  <c r="BW49" i="28"/>
  <c r="BT49" i="28"/>
  <c r="BP49" i="28"/>
  <c r="BM49" i="28"/>
  <c r="BE49" i="28"/>
  <c r="BD49" i="28"/>
  <c r="BB49" i="28"/>
  <c r="AU49" i="28"/>
  <c r="AR49" i="28"/>
  <c r="AG49" i="28"/>
  <c r="Z49" i="28"/>
  <c r="L49" i="28"/>
  <c r="EO48" i="28"/>
  <c r="EC48" i="28"/>
  <c r="DB48" i="28"/>
  <c r="DA48" i="28"/>
  <c r="CM48" i="28"/>
  <c r="CJ48" i="28"/>
  <c r="CJ47" i="28" s="1"/>
  <c r="CG48" i="28"/>
  <c r="CF48" i="28"/>
  <c r="CE48" i="28"/>
  <c r="CE47" i="28" s="1"/>
  <c r="CD48" i="28"/>
  <c r="CD47" i="28" s="1"/>
  <c r="CB48" i="28"/>
  <c r="BX48" i="28"/>
  <c r="BR48" i="28"/>
  <c r="BO48" i="28"/>
  <c r="J48" i="28" s="1"/>
  <c r="J47" i="28" s="1"/>
  <c r="BL48" i="28"/>
  <c r="BK48" i="28"/>
  <c r="BJ48" i="28"/>
  <c r="BI48" i="28"/>
  <c r="BI47" i="28" s="1"/>
  <c r="BH48" i="28"/>
  <c r="BG48" i="28"/>
  <c r="BC48" i="28"/>
  <c r="BC47" i="28" s="1"/>
  <c r="AW48" i="28"/>
  <c r="AT48" i="28"/>
  <c r="AQ48" i="28"/>
  <c r="AP48" i="28"/>
  <c r="AM48" i="28" s="1"/>
  <c r="BA48" i="28" s="1"/>
  <c r="AO48" i="28"/>
  <c r="AO47" i="28" s="1"/>
  <c r="AL48" i="28"/>
  <c r="AK48" i="28" s="1"/>
  <c r="AK47" i="28" s="1"/>
  <c r="AH48" i="28"/>
  <c r="AF48" i="28"/>
  <c r="AE48" i="28"/>
  <c r="AB48" i="28"/>
  <c r="Y48" i="28"/>
  <c r="V48" i="28"/>
  <c r="U48" i="28"/>
  <c r="T48" i="28"/>
  <c r="S48" i="28"/>
  <c r="S47" i="28" s="1"/>
  <c r="R48" i="28"/>
  <c r="R47" i="28" s="1"/>
  <c r="Q48" i="28"/>
  <c r="M48" i="28"/>
  <c r="A48" i="28"/>
  <c r="EO47" i="28"/>
  <c r="EC47" i="28"/>
  <c r="CR47" i="28"/>
  <c r="CO47" i="28"/>
  <c r="CN47" i="28"/>
  <c r="CM47" i="28"/>
  <c r="CL47" i="28"/>
  <c r="CK47" i="28"/>
  <c r="CI47" i="28"/>
  <c r="CH47" i="28"/>
  <c r="CG47" i="28"/>
  <c r="BZ47" i="28"/>
  <c r="BY47" i="28"/>
  <c r="BX47" i="28"/>
  <c r="BW47" i="28"/>
  <c r="BT47" i="28"/>
  <c r="BS47" i="28"/>
  <c r="BR47" i="28"/>
  <c r="BQ47" i="28"/>
  <c r="BP47" i="28"/>
  <c r="BO47" i="28"/>
  <c r="BN47" i="28"/>
  <c r="BM47" i="28"/>
  <c r="BL47" i="28"/>
  <c r="BK47" i="28"/>
  <c r="BJ47" i="28"/>
  <c r="BG47" i="28"/>
  <c r="BE47" i="28"/>
  <c r="BD47" i="28"/>
  <c r="BB47" i="28"/>
  <c r="AY47" i="28"/>
  <c r="AX47" i="28"/>
  <c r="AV47" i="28"/>
  <c r="AU47" i="28"/>
  <c r="AT47" i="28"/>
  <c r="AS47" i="28"/>
  <c r="AR47" i="28"/>
  <c r="AQ47" i="28"/>
  <c r="AP47" i="28"/>
  <c r="AM47" i="28"/>
  <c r="AJ47" i="28"/>
  <c r="AI47" i="28"/>
  <c r="AH47" i="28"/>
  <c r="AG47" i="28"/>
  <c r="AD47" i="28"/>
  <c r="AC47" i="28"/>
  <c r="AB47" i="28"/>
  <c r="AA47" i="28"/>
  <c r="Z47" i="28"/>
  <c r="Y47" i="28"/>
  <c r="X47" i="28"/>
  <c r="W47" i="28"/>
  <c r="U47" i="28"/>
  <c r="T47" i="28"/>
  <c r="Q47" i="28"/>
  <c r="O47" i="28"/>
  <c r="N47" i="28"/>
  <c r="L47" i="28"/>
  <c r="EG46" i="28"/>
  <c r="DL46" i="28"/>
  <c r="DI46" i="28"/>
  <c r="DH46" i="28"/>
  <c r="DD46" i="28"/>
  <c r="DC46" i="28"/>
  <c r="CQ46" i="28"/>
  <c r="CM46" i="28"/>
  <c r="CJ46" i="28"/>
  <c r="CG46" i="28"/>
  <c r="CG44" i="28" s="1"/>
  <c r="CF46" i="28"/>
  <c r="CD46" i="28" s="1"/>
  <c r="CE46" i="28"/>
  <c r="CC46" i="28"/>
  <c r="CC44" i="28" s="1"/>
  <c r="EG44" i="28" s="1"/>
  <c r="CB46" i="28"/>
  <c r="CP46" i="28" s="1"/>
  <c r="CA46" i="28"/>
  <c r="BX46" i="28"/>
  <c r="BR46" i="28"/>
  <c r="BO46" i="28"/>
  <c r="BL46" i="28"/>
  <c r="BK46" i="28"/>
  <c r="BJ46" i="28"/>
  <c r="BI46" i="28" s="1"/>
  <c r="BC46" i="28"/>
  <c r="BA46" i="28"/>
  <c r="AZ46" i="28"/>
  <c r="AW46" i="28"/>
  <c r="AT46" i="28"/>
  <c r="AQ46" i="28"/>
  <c r="I46" i="28" s="1"/>
  <c r="AP46" i="28"/>
  <c r="AO46" i="28"/>
  <c r="AN46" i="28"/>
  <c r="AM46" i="28"/>
  <c r="AL46" i="28"/>
  <c r="AK46" i="28"/>
  <c r="AH46" i="28"/>
  <c r="AE46" i="28"/>
  <c r="CX46" i="28" s="1"/>
  <c r="AB46" i="28"/>
  <c r="Y46" i="28"/>
  <c r="V46" i="28"/>
  <c r="U46" i="28"/>
  <c r="R46" i="28" s="1"/>
  <c r="AF46" i="28" s="1"/>
  <c r="T46" i="28"/>
  <c r="S46" i="28" s="1"/>
  <c r="Q46" i="28"/>
  <c r="P46" i="28"/>
  <c r="M46" i="28"/>
  <c r="F46" i="28"/>
  <c r="A46" i="28"/>
  <c r="EO45" i="28"/>
  <c r="EG45" i="28"/>
  <c r="EC45" i="28"/>
  <c r="CQ45" i="28"/>
  <c r="CM45" i="28"/>
  <c r="CJ45" i="28"/>
  <c r="CJ44" i="28" s="1"/>
  <c r="CG45" i="28"/>
  <c r="CF45" i="28"/>
  <c r="CE45" i="28"/>
  <c r="CD45" i="28" s="1"/>
  <c r="CD44" i="28" s="1"/>
  <c r="CC45" i="28"/>
  <c r="CB45" i="28"/>
  <c r="CA45" i="28" s="1"/>
  <c r="CA44" i="28" s="1"/>
  <c r="BX45" i="28"/>
  <c r="BU45" i="28"/>
  <c r="BR45" i="28"/>
  <c r="BO45" i="28"/>
  <c r="BL45" i="28"/>
  <c r="BK45" i="28"/>
  <c r="BH45" i="28" s="1"/>
  <c r="BJ45" i="28"/>
  <c r="BG45" i="28"/>
  <c r="BF45" i="28" s="1"/>
  <c r="BC45" i="28"/>
  <c r="BC44" i="28" s="1"/>
  <c r="AW45" i="28"/>
  <c r="AT45" i="28"/>
  <c r="AQ45" i="28"/>
  <c r="AQ44" i="28" s="1"/>
  <c r="AP45" i="28"/>
  <c r="AM45" i="28" s="1"/>
  <c r="AO45" i="28"/>
  <c r="AH45" i="28"/>
  <c r="AB45" i="28"/>
  <c r="Y45" i="28"/>
  <c r="Y44" i="28" s="1"/>
  <c r="V45" i="28"/>
  <c r="V44" i="28" s="1"/>
  <c r="U45" i="28"/>
  <c r="R45" i="28" s="1"/>
  <c r="T45" i="28"/>
  <c r="Q45" i="28"/>
  <c r="M45" i="28"/>
  <c r="K45" i="28"/>
  <c r="J45" i="28"/>
  <c r="A45" i="28"/>
  <c r="EO44" i="28"/>
  <c r="EC44" i="28"/>
  <c r="CR44" i="28"/>
  <c r="CQ44" i="28"/>
  <c r="CO44" i="28"/>
  <c r="CN44" i="28"/>
  <c r="CM44" i="28"/>
  <c r="CL44" i="28"/>
  <c r="CK44" i="28"/>
  <c r="CI44" i="28"/>
  <c r="CH44" i="28"/>
  <c r="CF44" i="28"/>
  <c r="CE44" i="28"/>
  <c r="BZ44" i="28"/>
  <c r="BY44" i="28"/>
  <c r="BW44" i="28"/>
  <c r="BT44" i="28"/>
  <c r="BS44" i="28"/>
  <c r="BQ44" i="28"/>
  <c r="BP44" i="28"/>
  <c r="BO44" i="28"/>
  <c r="BN44" i="28"/>
  <c r="BM44" i="28"/>
  <c r="BL44" i="28"/>
  <c r="BJ44" i="28"/>
  <c r="BE44" i="28"/>
  <c r="BD44" i="28"/>
  <c r="BB44" i="28"/>
  <c r="AY44" i="28"/>
  <c r="AX44" i="28"/>
  <c r="AW44" i="28"/>
  <c r="AV44" i="28"/>
  <c r="AU44" i="28"/>
  <c r="AS44" i="28"/>
  <c r="AR44" i="28"/>
  <c r="AP44" i="28"/>
  <c r="AJ44" i="28"/>
  <c r="AI44" i="28"/>
  <c r="AH44" i="28"/>
  <c r="AG44" i="28"/>
  <c r="AD44" i="28"/>
  <c r="AC44" i="28"/>
  <c r="AA44" i="28"/>
  <c r="Z44" i="28"/>
  <c r="X44" i="28"/>
  <c r="W44" i="28"/>
  <c r="U44" i="28"/>
  <c r="O44" i="28"/>
  <c r="N44" i="28"/>
  <c r="M44" i="28"/>
  <c r="L44" i="28"/>
  <c r="EO43" i="28"/>
  <c r="EG43" i="28"/>
  <c r="EC43" i="28"/>
  <c r="DP43" i="28"/>
  <c r="DO43" i="28"/>
  <c r="DM43" i="28"/>
  <c r="DL43" i="28"/>
  <c r="DJ43" i="28"/>
  <c r="CQ43" i="28"/>
  <c r="CM43" i="28"/>
  <c r="CJ43" i="28"/>
  <c r="CG43" i="28"/>
  <c r="CF43" i="28"/>
  <c r="CE43" i="28"/>
  <c r="CC43" i="28"/>
  <c r="BX43" i="28"/>
  <c r="BR43" i="28"/>
  <c r="BR41" i="28" s="1"/>
  <c r="BO43" i="28"/>
  <c r="BL43" i="28"/>
  <c r="BK43" i="28"/>
  <c r="BJ43" i="28"/>
  <c r="BI43" i="28"/>
  <c r="BH43" i="28"/>
  <c r="BV43" i="28" s="1"/>
  <c r="BG43" i="28"/>
  <c r="BC43" i="28"/>
  <c r="BA43" i="28"/>
  <c r="DN43" i="28" s="1"/>
  <c r="AZ43" i="28"/>
  <c r="AW43" i="28"/>
  <c r="AT43" i="28"/>
  <c r="AQ43" i="28"/>
  <c r="AP43" i="28"/>
  <c r="AN43" i="28" s="1"/>
  <c r="AO43" i="28"/>
  <c r="AM43" i="28"/>
  <c r="AK43" i="28" s="1"/>
  <c r="AL43" i="28"/>
  <c r="AH43" i="28"/>
  <c r="AF43" i="28"/>
  <c r="AE43" i="28"/>
  <c r="CV43" i="28" s="1"/>
  <c r="AB43" i="28"/>
  <c r="Y43" i="28"/>
  <c r="V43" i="28"/>
  <c r="U43" i="28"/>
  <c r="R43" i="28" s="1"/>
  <c r="DA43" i="28" s="1"/>
  <c r="T43" i="28"/>
  <c r="Q43" i="28" s="1"/>
  <c r="P43" i="28" s="1"/>
  <c r="S43" i="28"/>
  <c r="M43" i="28"/>
  <c r="M41" i="28" s="1"/>
  <c r="A43" i="28"/>
  <c r="EO42" i="28"/>
  <c r="EG42" i="28"/>
  <c r="EC42" i="28"/>
  <c r="DN42" i="28"/>
  <c r="DL42" i="28"/>
  <c r="CM42" i="28"/>
  <c r="CJ42" i="28"/>
  <c r="CJ41" i="28" s="1"/>
  <c r="CG42" i="28"/>
  <c r="CF42" i="28"/>
  <c r="CE42" i="28"/>
  <c r="CD42" i="28"/>
  <c r="CC42" i="28"/>
  <c r="CB42" i="28"/>
  <c r="CA42" i="28"/>
  <c r="BX42" i="28"/>
  <c r="F42" i="28" s="1"/>
  <c r="BV42" i="28"/>
  <c r="BR42" i="28"/>
  <c r="BO42" i="28"/>
  <c r="BL42" i="28"/>
  <c r="BK42" i="28"/>
  <c r="BH42" i="28" s="1"/>
  <c r="BJ42" i="28"/>
  <c r="BG42" i="28"/>
  <c r="BC42" i="28"/>
  <c r="BA42" i="28"/>
  <c r="AZ42" i="28"/>
  <c r="AW42" i="28"/>
  <c r="AW41" i="28" s="1"/>
  <c r="AT42" i="28"/>
  <c r="AT41" i="28" s="1"/>
  <c r="AQ42" i="28"/>
  <c r="AQ41" i="28" s="1"/>
  <c r="AP42" i="28"/>
  <c r="AM42" i="28" s="1"/>
  <c r="AO42" i="28"/>
  <c r="AL42" i="28" s="1"/>
  <c r="AN42" i="28"/>
  <c r="AH42" i="28"/>
  <c r="AB42" i="28"/>
  <c r="K42" i="28" s="1"/>
  <c r="Y42" i="28"/>
  <c r="V42" i="28"/>
  <c r="U42" i="28"/>
  <c r="T42" i="28"/>
  <c r="S42" i="28" s="1"/>
  <c r="S41" i="28" s="1"/>
  <c r="R42" i="28"/>
  <c r="M42" i="28"/>
  <c r="A42" i="28"/>
  <c r="EO41" i="28"/>
  <c r="EC41" i="28"/>
  <c r="CR41" i="28"/>
  <c r="CO41" i="28"/>
  <c r="CN41" i="28"/>
  <c r="CM41" i="28"/>
  <c r="CL41" i="28"/>
  <c r="CK41" i="28"/>
  <c r="CI41" i="28"/>
  <c r="CH41" i="28"/>
  <c r="CG41" i="28"/>
  <c r="CF41" i="28"/>
  <c r="BZ41" i="28"/>
  <c r="BY41" i="28"/>
  <c r="BX41" i="28"/>
  <c r="BW41" i="28"/>
  <c r="BT41" i="28"/>
  <c r="BS41" i="28"/>
  <c r="BQ41" i="28"/>
  <c r="BP41" i="28"/>
  <c r="BO41" i="28"/>
  <c r="BN41" i="28"/>
  <c r="BM41" i="28"/>
  <c r="BL41" i="28"/>
  <c r="BE41" i="28"/>
  <c r="BD41" i="28"/>
  <c r="BC41" i="28"/>
  <c r="BB41" i="28"/>
  <c r="AY41" i="28"/>
  <c r="AX41" i="28"/>
  <c r="AV41" i="28"/>
  <c r="AU41" i="28"/>
  <c r="AS41" i="28"/>
  <c r="AR41" i="28"/>
  <c r="AP41" i="28"/>
  <c r="AO41" i="28"/>
  <c r="AN41" i="28"/>
  <c r="AM41" i="28"/>
  <c r="AL41" i="28"/>
  <c r="AJ41" i="28"/>
  <c r="AI41" i="28"/>
  <c r="AG41" i="28"/>
  <c r="AD41" i="28"/>
  <c r="AC41" i="28"/>
  <c r="AB41" i="28"/>
  <c r="AA41" i="28"/>
  <c r="Z41" i="28"/>
  <c r="Z29" i="28" s="1"/>
  <c r="X41" i="28"/>
  <c r="W41" i="28"/>
  <c r="V41" i="28"/>
  <c r="U41" i="28"/>
  <c r="O41" i="28"/>
  <c r="N41" i="28"/>
  <c r="L41" i="28"/>
  <c r="EO40" i="28"/>
  <c r="EC40" i="28"/>
  <c r="CM40" i="28"/>
  <c r="CJ40" i="28"/>
  <c r="CG40" i="28"/>
  <c r="CF40" i="28"/>
  <c r="CE40" i="28"/>
  <c r="CB40" i="28" s="1"/>
  <c r="BX40" i="28"/>
  <c r="BX38" i="28" s="1"/>
  <c r="BR40" i="28"/>
  <c r="BO40" i="28"/>
  <c r="J40" i="28" s="1"/>
  <c r="BL40" i="28"/>
  <c r="BK40" i="28"/>
  <c r="BJ40" i="28"/>
  <c r="BI40" i="28"/>
  <c r="BH40" i="28"/>
  <c r="BV40" i="28" s="1"/>
  <c r="BG40" i="28"/>
  <c r="BU40" i="28" s="1"/>
  <c r="BF40" i="28"/>
  <c r="BC40" i="28"/>
  <c r="AW40" i="28"/>
  <c r="AT40" i="28"/>
  <c r="AQ40" i="28"/>
  <c r="AQ38" i="28" s="1"/>
  <c r="AP40" i="28"/>
  <c r="AM40" i="28" s="1"/>
  <c r="AO40" i="28"/>
  <c r="AH40" i="28"/>
  <c r="AE40" i="28"/>
  <c r="AB40" i="28"/>
  <c r="Y40" i="28"/>
  <c r="V40" i="28"/>
  <c r="U40" i="28"/>
  <c r="T40" i="28"/>
  <c r="Q40" i="28" s="1"/>
  <c r="R40" i="28"/>
  <c r="AF40" i="28" s="1"/>
  <c r="M40" i="28"/>
  <c r="F40" i="28" s="1"/>
  <c r="K40" i="28"/>
  <c r="I40" i="28"/>
  <c r="H40" i="28"/>
  <c r="G40" i="28" s="1"/>
  <c r="EO39" i="28"/>
  <c r="EC39" i="28"/>
  <c r="DB39" i="28"/>
  <c r="CQ39" i="28"/>
  <c r="CM39" i="28"/>
  <c r="K39" i="28" s="1"/>
  <c r="CJ39" i="28"/>
  <c r="CG39" i="28"/>
  <c r="CG38" i="28" s="1"/>
  <c r="CF39" i="28"/>
  <c r="CC39" i="28" s="1"/>
  <c r="EG39" i="28" s="1"/>
  <c r="CE39" i="28"/>
  <c r="CD39" i="28" s="1"/>
  <c r="BX39" i="28"/>
  <c r="BR39" i="28"/>
  <c r="BR38" i="28" s="1"/>
  <c r="BO39" i="28"/>
  <c r="BO38" i="28" s="1"/>
  <c r="BL39" i="28"/>
  <c r="BL38" i="28" s="1"/>
  <c r="BK39" i="28"/>
  <c r="BJ39" i="28"/>
  <c r="BH39" i="28"/>
  <c r="BC39" i="28"/>
  <c r="AW39" i="28"/>
  <c r="AT39" i="28"/>
  <c r="AQ39" i="28"/>
  <c r="AP39" i="28"/>
  <c r="AO39" i="28"/>
  <c r="AM39" i="28"/>
  <c r="AH39" i="28"/>
  <c r="AH38" i="28" s="1"/>
  <c r="AF39" i="28"/>
  <c r="AB39" i="28"/>
  <c r="Y39" i="28"/>
  <c r="V39" i="28"/>
  <c r="U39" i="28"/>
  <c r="T39" i="28"/>
  <c r="Q39" i="28" s="1"/>
  <c r="S39" i="28"/>
  <c r="R39" i="28"/>
  <c r="P39" i="28"/>
  <c r="M39" i="28"/>
  <c r="I39" i="28"/>
  <c r="EO38" i="28"/>
  <c r="EC38" i="28"/>
  <c r="CR38" i="28"/>
  <c r="CO38" i="28"/>
  <c r="CN38" i="28"/>
  <c r="CM38" i="28"/>
  <c r="CL38" i="28"/>
  <c r="CK38" i="28"/>
  <c r="CJ38" i="28"/>
  <c r="CI38" i="28"/>
  <c r="CH38" i="28"/>
  <c r="BZ38" i="28"/>
  <c r="BY38" i="28"/>
  <c r="BW38" i="28"/>
  <c r="BT38" i="28"/>
  <c r="BS38" i="28"/>
  <c r="BQ38" i="28"/>
  <c r="BP38" i="28"/>
  <c r="BN38" i="28"/>
  <c r="BM38" i="28"/>
  <c r="BK38" i="28"/>
  <c r="BE38" i="28"/>
  <c r="BD38" i="28"/>
  <c r="BC38" i="28"/>
  <c r="BB38" i="28"/>
  <c r="AY38" i="28"/>
  <c r="AX38" i="28"/>
  <c r="AW38" i="28"/>
  <c r="AV38" i="28"/>
  <c r="AU38" i="28"/>
  <c r="AT38" i="28"/>
  <c r="AS38" i="28"/>
  <c r="AR38" i="28"/>
  <c r="AJ38" i="28"/>
  <c r="AI38" i="28"/>
  <c r="AG38" i="28"/>
  <c r="AD38" i="28"/>
  <c r="AC38" i="28"/>
  <c r="AB38" i="28"/>
  <c r="AA38" i="28"/>
  <c r="Z38" i="28"/>
  <c r="X38" i="28"/>
  <c r="W38" i="28"/>
  <c r="V38" i="28"/>
  <c r="T38" i="28"/>
  <c r="Q38" i="28"/>
  <c r="O38" i="28"/>
  <c r="N38" i="28"/>
  <c r="L38" i="28"/>
  <c r="K38" i="28"/>
  <c r="EO37" i="28"/>
  <c r="EC37" i="28"/>
  <c r="DU37" i="28"/>
  <c r="DT37" i="28"/>
  <c r="DH37" i="28"/>
  <c r="DG37" i="28"/>
  <c r="DF37" i="28"/>
  <c r="DK37" i="28" s="1"/>
  <c r="CM37" i="28"/>
  <c r="CJ37" i="28"/>
  <c r="CG37" i="28"/>
  <c r="CF37" i="28"/>
  <c r="CE37" i="28"/>
  <c r="CB37" i="28" s="1"/>
  <c r="BX37" i="28"/>
  <c r="BU37" i="28"/>
  <c r="BR37" i="28"/>
  <c r="BO37" i="28"/>
  <c r="BL37" i="28"/>
  <c r="BK37" i="28"/>
  <c r="BJ37" i="28"/>
  <c r="BI37" i="28"/>
  <c r="BH37" i="28"/>
  <c r="BV37" i="28" s="1"/>
  <c r="BG37" i="28"/>
  <c r="BC37" i="28"/>
  <c r="AW37" i="28"/>
  <c r="AT37" i="28"/>
  <c r="J37" i="28" s="1"/>
  <c r="AQ37" i="28"/>
  <c r="I37" i="28" s="1"/>
  <c r="H37" i="28" s="1"/>
  <c r="G37" i="28" s="1"/>
  <c r="AP37" i="28"/>
  <c r="AM37" i="28" s="1"/>
  <c r="AO37" i="28"/>
  <c r="AN37" i="28" s="1"/>
  <c r="AL37" i="28"/>
  <c r="AZ37" i="28" s="1"/>
  <c r="AH37" i="28"/>
  <c r="AB37" i="28"/>
  <c r="K37" i="28" s="1"/>
  <c r="Y37" i="28"/>
  <c r="V37" i="28"/>
  <c r="U37" i="28"/>
  <c r="T37" i="28"/>
  <c r="S37" i="28"/>
  <c r="R37" i="28"/>
  <c r="Q37" i="28"/>
  <c r="M37" i="28"/>
  <c r="EO36" i="28"/>
  <c r="EC36" i="28"/>
  <c r="DN36" i="28"/>
  <c r="CM36" i="28"/>
  <c r="CJ36" i="28"/>
  <c r="CG36" i="28"/>
  <c r="CF36" i="28"/>
  <c r="CC36" i="28" s="1"/>
  <c r="CE36" i="28"/>
  <c r="BX36" i="28"/>
  <c r="BR36" i="28"/>
  <c r="BO36" i="28"/>
  <c r="BL36" i="28"/>
  <c r="BK36" i="28"/>
  <c r="BH36" i="28" s="1"/>
  <c r="BV36" i="28" s="1"/>
  <c r="BJ36" i="28"/>
  <c r="BI36" i="28"/>
  <c r="BG36" i="28"/>
  <c r="BF36" i="28"/>
  <c r="BC36" i="28"/>
  <c r="F36" i="28" s="1"/>
  <c r="BA36" i="28"/>
  <c r="DM36" i="28" s="1"/>
  <c r="AW36" i="28"/>
  <c r="AT36" i="28"/>
  <c r="AQ36" i="28"/>
  <c r="AP36" i="28"/>
  <c r="AO36" i="28"/>
  <c r="AN36" i="28"/>
  <c r="AM36" i="28"/>
  <c r="AL36" i="28"/>
  <c r="AH36" i="28"/>
  <c r="AH33" i="28" s="1"/>
  <c r="AF36" i="28"/>
  <c r="AE36" i="28"/>
  <c r="AB36" i="28"/>
  <c r="K36" i="28" s="1"/>
  <c r="Y36" i="28"/>
  <c r="V36" i="28"/>
  <c r="U36" i="28"/>
  <c r="R36" i="28" s="1"/>
  <c r="DA36" i="28" s="1"/>
  <c r="T36" i="28"/>
  <c r="S36" i="28" s="1"/>
  <c r="Q36" i="28"/>
  <c r="P36" i="28"/>
  <c r="M36" i="28"/>
  <c r="I36" i="28"/>
  <c r="EO35" i="28"/>
  <c r="EC35" i="28"/>
  <c r="CX35" i="28"/>
  <c r="CV35" i="28"/>
  <c r="CU35" i="28"/>
  <c r="CT35" i="28"/>
  <c r="CQ35" i="28"/>
  <c r="CM35" i="28"/>
  <c r="CJ35" i="28"/>
  <c r="CG35" i="28"/>
  <c r="CF35" i="28"/>
  <c r="CE35" i="28"/>
  <c r="CD35" i="28"/>
  <c r="CC35" i="28"/>
  <c r="EG35" i="28" s="1"/>
  <c r="CB35" i="28"/>
  <c r="BX35" i="28"/>
  <c r="BV35" i="28"/>
  <c r="BU35" i="28"/>
  <c r="BR35" i="28"/>
  <c r="BR33" i="28" s="1"/>
  <c r="BO35" i="28"/>
  <c r="BL35" i="28"/>
  <c r="BK35" i="28"/>
  <c r="BH35" i="28" s="1"/>
  <c r="BJ35" i="28"/>
  <c r="BI35" i="28" s="1"/>
  <c r="BG35" i="28"/>
  <c r="BF35" i="28"/>
  <c r="BC35" i="28"/>
  <c r="AW35" i="28"/>
  <c r="AT35" i="28"/>
  <c r="AQ35" i="28"/>
  <c r="AP35" i="28"/>
  <c r="AO35" i="28"/>
  <c r="AL35" i="28" s="1"/>
  <c r="AH35" i="28"/>
  <c r="AB35" i="28"/>
  <c r="Y35" i="28"/>
  <c r="V35" i="28"/>
  <c r="U35" i="28"/>
  <c r="R35" i="28" s="1"/>
  <c r="P35" i="28" s="1"/>
  <c r="T35" i="28"/>
  <c r="S35" i="28"/>
  <c r="Q35" i="28"/>
  <c r="AE35" i="28" s="1"/>
  <c r="CW35" i="28" s="1"/>
  <c r="M35" i="28"/>
  <c r="EO34" i="28"/>
  <c r="EG34" i="28"/>
  <c r="EC34" i="28"/>
  <c r="DG34" i="28"/>
  <c r="CQ34" i="28"/>
  <c r="CM34" i="28"/>
  <c r="CM33" i="28" s="1"/>
  <c r="CM29" i="28" s="1"/>
  <c r="CJ34" i="28"/>
  <c r="CG34" i="28"/>
  <c r="CF34" i="28"/>
  <c r="CE34" i="28"/>
  <c r="CD34" i="28"/>
  <c r="CC34" i="28"/>
  <c r="BX34" i="28"/>
  <c r="BR34" i="28"/>
  <c r="BO34" i="28"/>
  <c r="BO33" i="28" s="1"/>
  <c r="BL34" i="28"/>
  <c r="BL33" i="28" s="1"/>
  <c r="BL29" i="28" s="1"/>
  <c r="BK34" i="28"/>
  <c r="BJ34" i="28"/>
  <c r="BC34" i="28"/>
  <c r="AZ34" i="28"/>
  <c r="DJ34" i="28" s="1"/>
  <c r="AW34" i="28"/>
  <c r="K34" i="28" s="1"/>
  <c r="AT34" i="28"/>
  <c r="AQ34" i="28"/>
  <c r="AP34" i="28"/>
  <c r="AO34" i="28"/>
  <c r="AO33" i="28" s="1"/>
  <c r="AN34" i="28"/>
  <c r="AM34" i="28"/>
  <c r="AL34" i="28"/>
  <c r="AH34" i="28"/>
  <c r="AB34" i="28"/>
  <c r="Y34" i="28"/>
  <c r="J34" i="28" s="1"/>
  <c r="V34" i="28"/>
  <c r="U34" i="28"/>
  <c r="T34" i="28"/>
  <c r="S34" i="28"/>
  <c r="S33" i="28" s="1"/>
  <c r="Q34" i="28"/>
  <c r="M34" i="28"/>
  <c r="EO33" i="28"/>
  <c r="EC33" i="28"/>
  <c r="CR33" i="28"/>
  <c r="CO33" i="28"/>
  <c r="CO29" i="28" s="1"/>
  <c r="CN33" i="28"/>
  <c r="CL33" i="28"/>
  <c r="CK33" i="28"/>
  <c r="CI33" i="28"/>
  <c r="CH33" i="28"/>
  <c r="CG33" i="28"/>
  <c r="BZ33" i="28"/>
  <c r="BY33" i="28"/>
  <c r="BW33" i="28"/>
  <c r="BT33" i="28"/>
  <c r="BS33" i="28"/>
  <c r="BQ33" i="28"/>
  <c r="BP33" i="28"/>
  <c r="BN33" i="28"/>
  <c r="BN29" i="28" s="1"/>
  <c r="BM33" i="28"/>
  <c r="BE33" i="28"/>
  <c r="BD33" i="28"/>
  <c r="BB33" i="28"/>
  <c r="AY33" i="28"/>
  <c r="AX33" i="28"/>
  <c r="AW33" i="28"/>
  <c r="AV33" i="28"/>
  <c r="AU33" i="28"/>
  <c r="AS33" i="28"/>
  <c r="AR33" i="28"/>
  <c r="AJ33" i="28"/>
  <c r="AJ29" i="28" s="1"/>
  <c r="AI33" i="28"/>
  <c r="AG33" i="28"/>
  <c r="AD33" i="28"/>
  <c r="AC33" i="28"/>
  <c r="AA33" i="28"/>
  <c r="Z33" i="28"/>
  <c r="Y33" i="28"/>
  <c r="X33" i="28"/>
  <c r="X29" i="28" s="1"/>
  <c r="W33" i="28"/>
  <c r="T33" i="28"/>
  <c r="O33" i="28"/>
  <c r="N33" i="28"/>
  <c r="L33" i="28"/>
  <c r="EO32" i="28"/>
  <c r="EC32" i="28"/>
  <c r="DP32" i="28"/>
  <c r="DO32" i="28"/>
  <c r="CM32" i="28"/>
  <c r="CJ32" i="28"/>
  <c r="CJ30" i="28" s="1"/>
  <c r="CG32" i="28"/>
  <c r="CF32" i="28"/>
  <c r="CC32" i="28" s="1"/>
  <c r="CE32" i="28"/>
  <c r="CB32" i="28" s="1"/>
  <c r="CD32" i="28"/>
  <c r="CA32" i="28"/>
  <c r="BX32" i="28"/>
  <c r="BV32" i="28"/>
  <c r="BV30" i="28" s="1"/>
  <c r="BR32" i="28"/>
  <c r="BO32" i="28"/>
  <c r="BL32" i="28"/>
  <c r="BK32" i="28"/>
  <c r="BJ32" i="28"/>
  <c r="BI32" i="28"/>
  <c r="BH32" i="28"/>
  <c r="BG32" i="28"/>
  <c r="BC32" i="28"/>
  <c r="BA32" i="28"/>
  <c r="AZ32" i="28"/>
  <c r="AW32" i="28"/>
  <c r="AW30" i="28" s="1"/>
  <c r="AT32" i="28"/>
  <c r="AT30" i="28" s="1"/>
  <c r="AQ32" i="28"/>
  <c r="AP32" i="28"/>
  <c r="AO32" i="28"/>
  <c r="AN32" i="28" s="1"/>
  <c r="AM32" i="28"/>
  <c r="AL32" i="28"/>
  <c r="AK32" i="28"/>
  <c r="AH32" i="28"/>
  <c r="AB32" i="28"/>
  <c r="Y32" i="28"/>
  <c r="V32" i="28"/>
  <c r="U32" i="28"/>
  <c r="T32" i="28"/>
  <c r="Q32" i="28" s="1"/>
  <c r="M32" i="28"/>
  <c r="J32" i="28"/>
  <c r="EO31" i="28"/>
  <c r="EC31" i="28"/>
  <c r="DD31" i="28"/>
  <c r="DC31" i="28"/>
  <c r="DA31" i="28"/>
  <c r="CM31" i="28"/>
  <c r="CJ31" i="28"/>
  <c r="CG31" i="28"/>
  <c r="CF31" i="28"/>
  <c r="CF30" i="28" s="1"/>
  <c r="CE31" i="28"/>
  <c r="CC31" i="28"/>
  <c r="BX31" i="28"/>
  <c r="BR31" i="28"/>
  <c r="BO31" i="28"/>
  <c r="BL31" i="28"/>
  <c r="BK31" i="28"/>
  <c r="BJ31" i="28"/>
  <c r="BI31" i="28" s="1"/>
  <c r="BH31" i="28"/>
  <c r="BV31" i="28" s="1"/>
  <c r="BG31" i="28"/>
  <c r="BC31" i="28"/>
  <c r="AZ31" i="28"/>
  <c r="AW31" i="28"/>
  <c r="AT31" i="28"/>
  <c r="AQ31" i="28"/>
  <c r="AQ30" i="28" s="1"/>
  <c r="AP31" i="28"/>
  <c r="AO31" i="28"/>
  <c r="AL31" i="28"/>
  <c r="AH31" i="28"/>
  <c r="AF31" i="28"/>
  <c r="AB31" i="28"/>
  <c r="Y31" i="28"/>
  <c r="V31" i="28"/>
  <c r="U31" i="28"/>
  <c r="T31" i="28"/>
  <c r="S31" i="28"/>
  <c r="R31" i="28"/>
  <c r="M31" i="28"/>
  <c r="I31" i="28"/>
  <c r="EO30" i="28"/>
  <c r="EC30" i="28"/>
  <c r="CR30" i="28"/>
  <c r="CO30" i="28"/>
  <c r="CN30" i="28"/>
  <c r="CM30" i="28"/>
  <c r="CL30" i="28"/>
  <c r="CK30" i="28"/>
  <c r="CK29" i="28" s="1"/>
  <c r="CI30" i="28"/>
  <c r="CH30" i="28"/>
  <c r="CG30" i="28"/>
  <c r="CG29" i="28" s="1"/>
  <c r="BZ30" i="28"/>
  <c r="BY30" i="28"/>
  <c r="BW30" i="28"/>
  <c r="BT30" i="28"/>
  <c r="BT29" i="28" s="1"/>
  <c r="BS30" i="28"/>
  <c r="BR30" i="28"/>
  <c r="BQ30" i="28"/>
  <c r="BQ29" i="28" s="1"/>
  <c r="BP30" i="28"/>
  <c r="BP29" i="28" s="1"/>
  <c r="BN30" i="28"/>
  <c r="BM30" i="28"/>
  <c r="BL30" i="28"/>
  <c r="BK30" i="28"/>
  <c r="BJ30" i="28"/>
  <c r="BI30" i="28"/>
  <c r="BH30" i="28"/>
  <c r="BE30" i="28"/>
  <c r="BD30" i="28"/>
  <c r="BC30" i="28"/>
  <c r="BB30" i="28"/>
  <c r="AY30" i="28"/>
  <c r="AX30" i="28"/>
  <c r="AV30" i="28"/>
  <c r="AU30" i="28"/>
  <c r="AS30" i="28"/>
  <c r="AR30" i="28"/>
  <c r="AO30" i="28"/>
  <c r="AJ30" i="28"/>
  <c r="AI30" i="28"/>
  <c r="AG30" i="28"/>
  <c r="AD30" i="28"/>
  <c r="AC30" i="28"/>
  <c r="AA30" i="28"/>
  <c r="Z30" i="28"/>
  <c r="Y30" i="28"/>
  <c r="X30" i="28"/>
  <c r="W30" i="28"/>
  <c r="O30" i="28"/>
  <c r="N30" i="28"/>
  <c r="M30" i="28"/>
  <c r="L30" i="28"/>
  <c r="L29" i="28" s="1"/>
  <c r="EO29" i="28"/>
  <c r="EC29" i="28"/>
  <c r="CR29" i="28"/>
  <c r="BZ29" i="28"/>
  <c r="BW29" i="28"/>
  <c r="AS29" i="28"/>
  <c r="AR29" i="28"/>
  <c r="AA29" i="28"/>
  <c r="EO28" i="28"/>
  <c r="EC28" i="28"/>
  <c r="DL28" i="28"/>
  <c r="CQ28" i="28"/>
  <c r="CP28" i="28"/>
  <c r="CM28" i="28"/>
  <c r="CJ28" i="28"/>
  <c r="CJ27" i="28" s="1"/>
  <c r="CG28" i="28"/>
  <c r="CG27" i="28" s="1"/>
  <c r="CF28" i="28"/>
  <c r="CE28" i="28"/>
  <c r="CC28" i="28"/>
  <c r="EG28" i="28" s="1"/>
  <c r="CB28" i="28"/>
  <c r="BX28" i="28"/>
  <c r="BX27" i="28" s="1"/>
  <c r="BV28" i="28"/>
  <c r="BV27" i="28" s="1"/>
  <c r="BR28" i="28"/>
  <c r="BO28" i="28"/>
  <c r="BL28" i="28"/>
  <c r="BK28" i="28"/>
  <c r="BH28" i="28" s="1"/>
  <c r="BH27" i="28" s="1"/>
  <c r="BJ28" i="28"/>
  <c r="BC28" i="28"/>
  <c r="AW28" i="28"/>
  <c r="AT28" i="28"/>
  <c r="AQ28" i="28"/>
  <c r="AP28" i="28"/>
  <c r="AP27" i="28" s="1"/>
  <c r="AO28" i="28"/>
  <c r="AM28" i="28"/>
  <c r="BA28" i="28" s="1"/>
  <c r="AL28" i="28"/>
  <c r="AH28" i="28"/>
  <c r="AF28" i="28"/>
  <c r="AB28" i="28"/>
  <c r="Y28" i="28"/>
  <c r="V28" i="28"/>
  <c r="U28" i="28"/>
  <c r="T28" i="28"/>
  <c r="S28" i="28"/>
  <c r="R28" i="28"/>
  <c r="Q28" i="28"/>
  <c r="M28" i="28"/>
  <c r="A28" i="28"/>
  <c r="EO27" i="28"/>
  <c r="EH27" i="28"/>
  <c r="EF27" i="28"/>
  <c r="EC27" i="28"/>
  <c r="CR27" i="28"/>
  <c r="CQ27" i="28"/>
  <c r="CP27" i="28"/>
  <c r="CO27" i="28"/>
  <c r="CN27" i="28"/>
  <c r="CM27" i="28"/>
  <c r="CL27" i="28"/>
  <c r="CK27" i="28"/>
  <c r="CI27" i="28"/>
  <c r="CH27" i="28"/>
  <c r="CF27" i="28"/>
  <c r="CE27" i="28"/>
  <c r="CC27" i="28"/>
  <c r="EG27" i="28" s="1"/>
  <c r="CB27" i="28"/>
  <c r="BZ27" i="28"/>
  <c r="BY27" i="28"/>
  <c r="ED27" i="28" s="1"/>
  <c r="BW27" i="28"/>
  <c r="BT27" i="28"/>
  <c r="BS27" i="28"/>
  <c r="BR27" i="28"/>
  <c r="BQ27" i="28"/>
  <c r="BP27" i="28"/>
  <c r="BO27" i="28"/>
  <c r="BN27" i="28"/>
  <c r="BM27" i="28"/>
  <c r="BL27" i="28"/>
  <c r="BK27" i="28"/>
  <c r="BJ27" i="28"/>
  <c r="BE27" i="28"/>
  <c r="BD27" i="28"/>
  <c r="BC27" i="28"/>
  <c r="BB27" i="28"/>
  <c r="AY27" i="28"/>
  <c r="AX27" i="28"/>
  <c r="AW27" i="28"/>
  <c r="AV27" i="28"/>
  <c r="AU27" i="28"/>
  <c r="AT27" i="28"/>
  <c r="AS27" i="28"/>
  <c r="AR27" i="28"/>
  <c r="AM27" i="28"/>
  <c r="AJ27" i="28"/>
  <c r="AI27" i="28"/>
  <c r="AH27" i="28"/>
  <c r="AG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O27" i="28"/>
  <c r="N27" i="28"/>
  <c r="L27" i="28"/>
  <c r="EO26" i="28"/>
  <c r="EC26" i="28"/>
  <c r="CM26" i="28"/>
  <c r="K26" i="28" s="1"/>
  <c r="CJ26" i="28"/>
  <c r="CJ23" i="28" s="1"/>
  <c r="CG26" i="28"/>
  <c r="CF26" i="28"/>
  <c r="CE26" i="28"/>
  <c r="CB26" i="28"/>
  <c r="BX26" i="28"/>
  <c r="BR26" i="28"/>
  <c r="BO26" i="28"/>
  <c r="BL26" i="28"/>
  <c r="BK26" i="28"/>
  <c r="BJ26" i="28"/>
  <c r="BI26" i="28"/>
  <c r="BH26" i="28"/>
  <c r="BV26" i="28" s="1"/>
  <c r="BG26" i="28"/>
  <c r="BC26" i="28"/>
  <c r="BA26" i="28"/>
  <c r="DL26" i="28" s="1"/>
  <c r="AW26" i="28"/>
  <c r="AT26" i="28"/>
  <c r="AQ26" i="28"/>
  <c r="AP26" i="28"/>
  <c r="AO26" i="28"/>
  <c r="AN26" i="28"/>
  <c r="AM26" i="28"/>
  <c r="AL26" i="28"/>
  <c r="AK26" i="28"/>
  <c r="AH26" i="28"/>
  <c r="AF26" i="28"/>
  <c r="AE26" i="28"/>
  <c r="AB26" i="28"/>
  <c r="Y26" i="28"/>
  <c r="V26" i="28"/>
  <c r="U26" i="28"/>
  <c r="T26" i="28"/>
  <c r="S26" i="28" s="1"/>
  <c r="R26" i="28"/>
  <c r="P26" i="28" s="1"/>
  <c r="Q26" i="28"/>
  <c r="M26" i="28"/>
  <c r="I26" i="28"/>
  <c r="A26" i="28"/>
  <c r="EO25" i="28"/>
  <c r="EC25" i="28"/>
  <c r="DV25" i="28"/>
  <c r="CX25" i="28"/>
  <c r="CW25" i="28"/>
  <c r="CV25" i="28"/>
  <c r="CU25" i="28"/>
  <c r="CT25" i="28"/>
  <c r="CY25" i="28" s="1"/>
  <c r="CM25" i="28"/>
  <c r="CJ25" i="28"/>
  <c r="CG25" i="28"/>
  <c r="CF25" i="28"/>
  <c r="CC25" i="28" s="1"/>
  <c r="CE25" i="28"/>
  <c r="BX25" i="28"/>
  <c r="BU25" i="28"/>
  <c r="BR25" i="28"/>
  <c r="BO25" i="28"/>
  <c r="BL25" i="28"/>
  <c r="BK25" i="28"/>
  <c r="BJ25" i="28"/>
  <c r="BJ23" i="28" s="1"/>
  <c r="BI25" i="28"/>
  <c r="BH25" i="28"/>
  <c r="BG25" i="28"/>
  <c r="BC25" i="28"/>
  <c r="BA25" i="28"/>
  <c r="DP25" i="28" s="1"/>
  <c r="AZ25" i="28"/>
  <c r="AW25" i="28"/>
  <c r="AT25" i="28"/>
  <c r="AQ25" i="28"/>
  <c r="AP25" i="28"/>
  <c r="AO25" i="28"/>
  <c r="AN25" i="28" s="1"/>
  <c r="AM25" i="28"/>
  <c r="AL25" i="28"/>
  <c r="AK25" i="28"/>
  <c r="AH25" i="28"/>
  <c r="AE25" i="28"/>
  <c r="AB25" i="28"/>
  <c r="Y25" i="28"/>
  <c r="J25" i="28" s="1"/>
  <c r="V25" i="28"/>
  <c r="I25" i="28" s="1"/>
  <c r="H25" i="28" s="1"/>
  <c r="G25" i="28" s="1"/>
  <c r="U25" i="28"/>
  <c r="R25" i="28" s="1"/>
  <c r="AF25" i="28" s="1"/>
  <c r="T25" i="28"/>
  <c r="S25" i="28" s="1"/>
  <c r="Q25" i="28"/>
  <c r="P25" i="28" s="1"/>
  <c r="M25" i="28"/>
  <c r="K25" i="28"/>
  <c r="A25" i="28"/>
  <c r="EO24" i="28"/>
  <c r="EE24" i="28"/>
  <c r="ED24" i="28"/>
  <c r="EI24" i="28" s="1"/>
  <c r="EC24" i="28"/>
  <c r="CM24" i="28"/>
  <c r="CJ24" i="28"/>
  <c r="CG24" i="28"/>
  <c r="CF24" i="28"/>
  <c r="CE24" i="28"/>
  <c r="CD24" i="28" s="1"/>
  <c r="CC24" i="28"/>
  <c r="CB24" i="28"/>
  <c r="CP24" i="28" s="1"/>
  <c r="BX24" i="28"/>
  <c r="BX23" i="28" s="1"/>
  <c r="BV24" i="28"/>
  <c r="BU24" i="28"/>
  <c r="BR24" i="28"/>
  <c r="BO24" i="28"/>
  <c r="BL24" i="28"/>
  <c r="BK24" i="28"/>
  <c r="BJ24" i="28"/>
  <c r="BI24" i="28"/>
  <c r="BH24" i="28"/>
  <c r="BG24" i="28"/>
  <c r="BF24" i="28"/>
  <c r="BC24" i="28"/>
  <c r="BC23" i="28" s="1"/>
  <c r="BA24" i="28"/>
  <c r="AW24" i="28"/>
  <c r="AT24" i="28"/>
  <c r="AT23" i="28" s="1"/>
  <c r="AQ24" i="28"/>
  <c r="AP24" i="28"/>
  <c r="AM24" i="28" s="1"/>
  <c r="DM24" i="28" s="1"/>
  <c r="AO24" i="28"/>
  <c r="AH24" i="28"/>
  <c r="AB24" i="28"/>
  <c r="Y24" i="28"/>
  <c r="V24" i="28"/>
  <c r="I24" i="28" s="1"/>
  <c r="U24" i="28"/>
  <c r="U23" i="28" s="1"/>
  <c r="T24" i="28"/>
  <c r="S24" i="28"/>
  <c r="S23" i="28" s="1"/>
  <c r="M24" i="28"/>
  <c r="F24" i="28"/>
  <c r="A24" i="28"/>
  <c r="EO23" i="28"/>
  <c r="EC23" i="28"/>
  <c r="CR23" i="28"/>
  <c r="CO23" i="28"/>
  <c r="CN23" i="28"/>
  <c r="CL23" i="28"/>
  <c r="CK23" i="28"/>
  <c r="CI23" i="28"/>
  <c r="CH23" i="28"/>
  <c r="CG23" i="28"/>
  <c r="BZ23" i="28"/>
  <c r="BY23" i="28"/>
  <c r="BW23" i="28"/>
  <c r="BT23" i="28"/>
  <c r="BS23" i="28"/>
  <c r="BR23" i="28"/>
  <c r="BQ23" i="28"/>
  <c r="BP23" i="28"/>
  <c r="BO23" i="28"/>
  <c r="BN23" i="28"/>
  <c r="BM23" i="28"/>
  <c r="BL23" i="28"/>
  <c r="BK23" i="28"/>
  <c r="BE23" i="28"/>
  <c r="BD23" i="28"/>
  <c r="BB23" i="28"/>
  <c r="BA23" i="28"/>
  <c r="AY23" i="28"/>
  <c r="AX23" i="28"/>
  <c r="AW23" i="28"/>
  <c r="AV23" i="28"/>
  <c r="AU23" i="28"/>
  <c r="AS23" i="28"/>
  <c r="AR23" i="28"/>
  <c r="AQ23" i="28"/>
  <c r="AP23" i="28"/>
  <c r="AO23" i="28"/>
  <c r="AM23" i="28"/>
  <c r="AJ23" i="28"/>
  <c r="AI23" i="28"/>
  <c r="AG23" i="28"/>
  <c r="AD23" i="28"/>
  <c r="AC23" i="28"/>
  <c r="AA23" i="28"/>
  <c r="Z23" i="28"/>
  <c r="X23" i="28"/>
  <c r="W23" i="28"/>
  <c r="O23" i="28"/>
  <c r="N23" i="28"/>
  <c r="M23" i="28"/>
  <c r="L23" i="28"/>
  <c r="EO22" i="28"/>
  <c r="EG22" i="28"/>
  <c r="EC22" i="28"/>
  <c r="DI22" i="28"/>
  <c r="DH22" i="28"/>
  <c r="DG22" i="28"/>
  <c r="DA22" i="28"/>
  <c r="CZ22" i="28"/>
  <c r="DE22" i="28" s="1"/>
  <c r="CM22" i="28"/>
  <c r="CJ22" i="28"/>
  <c r="CG22" i="28"/>
  <c r="CF22" i="28"/>
  <c r="CE22" i="28"/>
  <c r="CD22" i="28"/>
  <c r="CC22" i="28"/>
  <c r="CQ22" i="28" s="1"/>
  <c r="CB22" i="28"/>
  <c r="CA22" i="28" s="1"/>
  <c r="BX22" i="28"/>
  <c r="BR22" i="28"/>
  <c r="BO22" i="28"/>
  <c r="BL22" i="28"/>
  <c r="BK22" i="28"/>
  <c r="BJ22" i="28"/>
  <c r="BI22" i="28" s="1"/>
  <c r="BH22" i="28"/>
  <c r="BV22" i="28" s="1"/>
  <c r="BG22" i="28"/>
  <c r="BC22" i="28"/>
  <c r="BA22" i="28"/>
  <c r="AZ22" i="28"/>
  <c r="AW22" i="28"/>
  <c r="AT22" i="28"/>
  <c r="AQ22" i="28"/>
  <c r="AP22" i="28"/>
  <c r="AO22" i="28"/>
  <c r="AN22" i="28"/>
  <c r="AM22" i="28"/>
  <c r="AL22" i="28"/>
  <c r="AK22" i="28"/>
  <c r="AH22" i="28"/>
  <c r="F22" i="28" s="1"/>
  <c r="AF22" i="28"/>
  <c r="AB22" i="28"/>
  <c r="K22" i="28" s="1"/>
  <c r="Y22" i="28"/>
  <c r="J22" i="28" s="1"/>
  <c r="V22" i="28"/>
  <c r="I22" i="28" s="1"/>
  <c r="U22" i="28"/>
  <c r="R22" i="28" s="1"/>
  <c r="T22" i="28"/>
  <c r="M22" i="28"/>
  <c r="A22" i="28"/>
  <c r="EO21" i="28"/>
  <c r="EE21" i="28"/>
  <c r="EC21" i="28"/>
  <c r="DV21" i="28"/>
  <c r="DU21" i="28"/>
  <c r="DS21" i="28"/>
  <c r="CQ21" i="28"/>
  <c r="CP21" i="28"/>
  <c r="CM21" i="28"/>
  <c r="CJ21" i="28"/>
  <c r="CG21" i="28"/>
  <c r="CF21" i="28"/>
  <c r="CE21" i="28"/>
  <c r="CD21" i="28" s="1"/>
  <c r="CC21" i="28"/>
  <c r="EG21" i="28" s="1"/>
  <c r="CB21" i="28"/>
  <c r="CA21" i="28"/>
  <c r="BX21" i="28"/>
  <c r="F21" i="28" s="1"/>
  <c r="BU21" i="28"/>
  <c r="BR21" i="28"/>
  <c r="BO21" i="28"/>
  <c r="BL21" i="28"/>
  <c r="BL18" i="28" s="1"/>
  <c r="BK21" i="28"/>
  <c r="BH21" i="28" s="1"/>
  <c r="BV21" i="28" s="1"/>
  <c r="BJ21" i="28"/>
  <c r="BI21" i="28" s="1"/>
  <c r="BG21" i="28"/>
  <c r="BC21" i="28"/>
  <c r="AW21" i="28"/>
  <c r="AT21" i="28"/>
  <c r="AQ21" i="28"/>
  <c r="AP21" i="28"/>
  <c r="AM21" i="28" s="1"/>
  <c r="AO21" i="28"/>
  <c r="AL21" i="28" s="1"/>
  <c r="AN21" i="28"/>
  <c r="AH21" i="28"/>
  <c r="AE21" i="28"/>
  <c r="CV21" i="28" s="1"/>
  <c r="AB21" i="28"/>
  <c r="Y21" i="28"/>
  <c r="J21" i="28" s="1"/>
  <c r="V21" i="28"/>
  <c r="I21" i="28" s="1"/>
  <c r="H21" i="28" s="1"/>
  <c r="U21" i="28"/>
  <c r="T21" i="28"/>
  <c r="Q21" i="28"/>
  <c r="M21" i="28"/>
  <c r="A21" i="28"/>
  <c r="EO20" i="28"/>
  <c r="EC20" i="28"/>
  <c r="CQ20" i="28"/>
  <c r="CQ18" i="28" s="1"/>
  <c r="CM20" i="28"/>
  <c r="CJ20" i="28"/>
  <c r="CG20" i="28"/>
  <c r="CF20" i="28"/>
  <c r="CC20" i="28" s="1"/>
  <c r="EG20" i="28" s="1"/>
  <c r="CE20" i="28"/>
  <c r="BX20" i="28"/>
  <c r="BR20" i="28"/>
  <c r="BO20" i="28"/>
  <c r="BO18" i="28" s="1"/>
  <c r="BL20" i="28"/>
  <c r="BK20" i="28"/>
  <c r="BJ20" i="28"/>
  <c r="BG20" i="28" s="1"/>
  <c r="BI20" i="28"/>
  <c r="BH20" i="28"/>
  <c r="BV20" i="28" s="1"/>
  <c r="BC20" i="28"/>
  <c r="AW20" i="28"/>
  <c r="AT20" i="28"/>
  <c r="AQ20" i="28"/>
  <c r="AP20" i="28"/>
  <c r="AO20" i="28"/>
  <c r="AN20" i="28"/>
  <c r="AM20" i="28"/>
  <c r="AL20" i="28"/>
  <c r="AH20" i="28"/>
  <c r="AB20" i="28"/>
  <c r="Y20" i="28"/>
  <c r="J20" i="28" s="1"/>
  <c r="V20" i="28"/>
  <c r="U20" i="28"/>
  <c r="T20" i="28"/>
  <c r="Q20" i="28" s="1"/>
  <c r="S20" i="28"/>
  <c r="M20" i="28"/>
  <c r="F20" i="28" s="1"/>
  <c r="A20" i="28"/>
  <c r="EO19" i="28"/>
  <c r="EG19" i="28"/>
  <c r="EF19" i="28"/>
  <c r="EE19" i="28"/>
  <c r="EC19" i="28"/>
  <c r="CX19" i="28"/>
  <c r="CP19" i="28"/>
  <c r="EH19" i="28" s="1"/>
  <c r="CM19" i="28"/>
  <c r="CM18" i="28" s="1"/>
  <c r="CJ19" i="28"/>
  <c r="CJ18" i="28" s="1"/>
  <c r="CG19" i="28"/>
  <c r="CG18" i="28" s="1"/>
  <c r="CF19" i="28"/>
  <c r="CE19" i="28"/>
  <c r="CD19" i="28"/>
  <c r="CC19" i="28"/>
  <c r="CQ19" i="28" s="1"/>
  <c r="CB19" i="28"/>
  <c r="BX19" i="28"/>
  <c r="BR19" i="28"/>
  <c r="BO19" i="28"/>
  <c r="BL19" i="28"/>
  <c r="BK19" i="28"/>
  <c r="BH19" i="28" s="1"/>
  <c r="BJ19" i="28"/>
  <c r="BI19" i="28" s="1"/>
  <c r="BI18" i="28" s="1"/>
  <c r="BC19" i="28"/>
  <c r="AW19" i="28"/>
  <c r="AT19" i="28"/>
  <c r="AQ19" i="28"/>
  <c r="AP19" i="28"/>
  <c r="AO19" i="28"/>
  <c r="AL19" i="28"/>
  <c r="AH19" i="28"/>
  <c r="AH18" i="28" s="1"/>
  <c r="AF19" i="28"/>
  <c r="AE19" i="28"/>
  <c r="AB19" i="28"/>
  <c r="Y19" i="28"/>
  <c r="V19" i="28"/>
  <c r="U19" i="28"/>
  <c r="T19" i="28"/>
  <c r="S19" i="28"/>
  <c r="R19" i="28"/>
  <c r="Q19" i="28"/>
  <c r="P19" i="28"/>
  <c r="M19" i="28"/>
  <c r="K19" i="28"/>
  <c r="J19" i="28"/>
  <c r="J18" i="28" s="1"/>
  <c r="I19" i="28"/>
  <c r="A19" i="28"/>
  <c r="EO18" i="28"/>
  <c r="EC18" i="28"/>
  <c r="CR18" i="28"/>
  <c r="CO18" i="28"/>
  <c r="CN18" i="28"/>
  <c r="CL18" i="28"/>
  <c r="CK18" i="28"/>
  <c r="CI18" i="28"/>
  <c r="CH18" i="28"/>
  <c r="BZ18" i="28"/>
  <c r="BY18" i="28"/>
  <c r="BX18" i="28"/>
  <c r="BW18" i="28"/>
  <c r="BT18" i="28"/>
  <c r="BS18" i="28"/>
  <c r="BQ18" i="28"/>
  <c r="BP18" i="28"/>
  <c r="BN18" i="28"/>
  <c r="BM18" i="28"/>
  <c r="BE18" i="28"/>
  <c r="BD18" i="28"/>
  <c r="BB18" i="28"/>
  <c r="AY18" i="28"/>
  <c r="AX18" i="28"/>
  <c r="AV18" i="28"/>
  <c r="AU18" i="28"/>
  <c r="AT18" i="28"/>
  <c r="AS18" i="28"/>
  <c r="AR18" i="28"/>
  <c r="AQ18" i="28"/>
  <c r="AP18" i="28"/>
  <c r="AJ18" i="28"/>
  <c r="AI18" i="28"/>
  <c r="AG18" i="28"/>
  <c r="AD18" i="28"/>
  <c r="AC18" i="28"/>
  <c r="AA18" i="28"/>
  <c r="Z18" i="28"/>
  <c r="Y18" i="28"/>
  <c r="X18" i="28"/>
  <c r="W18" i="28"/>
  <c r="O18" i="28"/>
  <c r="N18" i="28"/>
  <c r="L18" i="28"/>
  <c r="EO17" i="28"/>
  <c r="EG17" i="28"/>
  <c r="EC17" i="28"/>
  <c r="CM17" i="28"/>
  <c r="CJ17" i="28"/>
  <c r="CG17" i="28"/>
  <c r="CF17" i="28"/>
  <c r="CC17" i="28" s="1"/>
  <c r="CE17" i="28"/>
  <c r="CB17" i="28" s="1"/>
  <c r="CD17" i="28"/>
  <c r="CD16" i="28" s="1"/>
  <c r="CA17" i="28"/>
  <c r="CA16" i="28" s="1"/>
  <c r="BX17" i="28"/>
  <c r="BU17" i="28"/>
  <c r="BR17" i="28"/>
  <c r="BR16" i="28" s="1"/>
  <c r="BO17" i="28"/>
  <c r="BL17" i="28"/>
  <c r="BK17" i="28"/>
  <c r="BJ17" i="28"/>
  <c r="BI17" i="28" s="1"/>
  <c r="BI16" i="28" s="1"/>
  <c r="BH17" i="28"/>
  <c r="BV17" i="28" s="1"/>
  <c r="BG17" i="28"/>
  <c r="BC17" i="28"/>
  <c r="AW17" i="28"/>
  <c r="AT17" i="28"/>
  <c r="AQ17" i="28"/>
  <c r="AQ16" i="28" s="1"/>
  <c r="AP17" i="28"/>
  <c r="AM17" i="28" s="1"/>
  <c r="AO17" i="28"/>
  <c r="AH17" i="28"/>
  <c r="AB17" i="28"/>
  <c r="Y17" i="28"/>
  <c r="V17" i="28"/>
  <c r="U17" i="28"/>
  <c r="T17" i="28"/>
  <c r="S17" i="28" s="1"/>
  <c r="S16" i="28" s="1"/>
  <c r="R17" i="28"/>
  <c r="Q17" i="28"/>
  <c r="P17" i="28" s="1"/>
  <c r="P16" i="28" s="1"/>
  <c r="M17" i="28"/>
  <c r="I17" i="28"/>
  <c r="EO16" i="28"/>
  <c r="EC16" i="28"/>
  <c r="CR16" i="28"/>
  <c r="CO16" i="28"/>
  <c r="CN16" i="28"/>
  <c r="CM16" i="28"/>
  <c r="CL16" i="28"/>
  <c r="CK16" i="28"/>
  <c r="CJ16" i="28"/>
  <c r="CI16" i="28"/>
  <c r="CH16" i="28"/>
  <c r="CG16" i="28"/>
  <c r="CF16" i="28"/>
  <c r="CE16" i="28"/>
  <c r="BZ16" i="28"/>
  <c r="BY16" i="28"/>
  <c r="BX16" i="28"/>
  <c r="BW16" i="28"/>
  <c r="BV16" i="28"/>
  <c r="BT16" i="28"/>
  <c r="BS16" i="28"/>
  <c r="BQ16" i="28"/>
  <c r="BP16" i="28"/>
  <c r="BO16" i="28"/>
  <c r="BN16" i="28"/>
  <c r="BM16" i="28"/>
  <c r="BL16" i="28"/>
  <c r="BK16" i="28"/>
  <c r="BH16" i="28"/>
  <c r="BE16" i="28"/>
  <c r="BE10" i="28" s="1"/>
  <c r="BD16" i="28"/>
  <c r="BD10" i="28" s="1"/>
  <c r="BC16" i="28"/>
  <c r="BB16" i="28"/>
  <c r="AY16" i="28"/>
  <c r="AX16" i="28"/>
  <c r="AW16" i="28"/>
  <c r="AV16" i="28"/>
  <c r="AU16" i="28"/>
  <c r="AS16" i="28"/>
  <c r="AR16" i="28"/>
  <c r="AP16" i="28"/>
  <c r="AO16" i="28"/>
  <c r="AJ16" i="28"/>
  <c r="AI16" i="28"/>
  <c r="AH16" i="28"/>
  <c r="AG16" i="28"/>
  <c r="AD16" i="28"/>
  <c r="AC16" i="28"/>
  <c r="AB16" i="28"/>
  <c r="AA16" i="28"/>
  <c r="Z16" i="28"/>
  <c r="Y16" i="28"/>
  <c r="X16" i="28"/>
  <c r="X10" i="28" s="1"/>
  <c r="W16" i="28"/>
  <c r="V16" i="28"/>
  <c r="U16" i="28"/>
  <c r="T16" i="28"/>
  <c r="O16" i="28"/>
  <c r="N16" i="28"/>
  <c r="M16" i="28"/>
  <c r="L16" i="28"/>
  <c r="I16" i="28"/>
  <c r="EO15" i="28"/>
  <c r="EC15" i="28"/>
  <c r="DT15" i="28"/>
  <c r="DR15" i="28"/>
  <c r="DG15" i="28"/>
  <c r="DF15" i="28"/>
  <c r="DK15" i="28" s="1"/>
  <c r="DD15" i="28"/>
  <c r="DC15" i="28"/>
  <c r="CV15" i="28"/>
  <c r="CM15" i="28"/>
  <c r="K15" i="28" s="1"/>
  <c r="CJ15" i="28"/>
  <c r="CG15" i="28"/>
  <c r="CF15" i="28"/>
  <c r="CE15" i="28"/>
  <c r="CB15" i="28" s="1"/>
  <c r="CD15" i="28"/>
  <c r="CC15" i="28"/>
  <c r="EG15" i="28" s="1"/>
  <c r="BX15" i="28"/>
  <c r="BR15" i="28"/>
  <c r="BO15" i="28"/>
  <c r="BL15" i="28"/>
  <c r="BK15" i="28"/>
  <c r="BJ15" i="28"/>
  <c r="BI15" i="28" s="1"/>
  <c r="BH15" i="28"/>
  <c r="BV15" i="28" s="1"/>
  <c r="BG15" i="28"/>
  <c r="BU15" i="28" s="1"/>
  <c r="DV15" i="28" s="1"/>
  <c r="BF15" i="28"/>
  <c r="BC15" i="28"/>
  <c r="AZ15" i="28"/>
  <c r="AW15" i="28"/>
  <c r="AT15" i="28"/>
  <c r="AQ15" i="28"/>
  <c r="AP15" i="28"/>
  <c r="AO15" i="28"/>
  <c r="AN15" i="28"/>
  <c r="AM15" i="28"/>
  <c r="BA15" i="28" s="1"/>
  <c r="DL15" i="28" s="1"/>
  <c r="AL15" i="28"/>
  <c r="AK15" i="28" s="1"/>
  <c r="AH15" i="28"/>
  <c r="F15" i="28" s="1"/>
  <c r="AF15" i="28"/>
  <c r="CZ15" i="28" s="1"/>
  <c r="AB15" i="28"/>
  <c r="Y15" i="28"/>
  <c r="J15" i="28" s="1"/>
  <c r="V15" i="28"/>
  <c r="V11" i="28" s="1"/>
  <c r="U15" i="28"/>
  <c r="T15" i="28"/>
  <c r="S15" i="28"/>
  <c r="R15" i="28"/>
  <c r="Q15" i="28"/>
  <c r="AE15" i="28" s="1"/>
  <c r="P15" i="28"/>
  <c r="M15" i="28"/>
  <c r="EO14" i="28"/>
  <c r="EC14" i="28"/>
  <c r="DT14" i="28"/>
  <c r="DS14" i="28"/>
  <c r="DD14" i="28"/>
  <c r="DC14" i="28"/>
  <c r="DB14" i="28"/>
  <c r="DA14" i="28"/>
  <c r="CZ14" i="28"/>
  <c r="DE14" i="28" s="1"/>
  <c r="CM14" i="28"/>
  <c r="CJ14" i="28"/>
  <c r="CG14" i="28"/>
  <c r="CF14" i="28"/>
  <c r="CE14" i="28"/>
  <c r="CD14" i="28" s="1"/>
  <c r="CC14" i="28"/>
  <c r="CB14" i="28"/>
  <c r="CA14" i="28"/>
  <c r="BX14" i="28"/>
  <c r="BR14" i="28"/>
  <c r="BO14" i="28"/>
  <c r="BL14" i="28"/>
  <c r="BK14" i="28"/>
  <c r="BH14" i="28" s="1"/>
  <c r="BJ14" i="28"/>
  <c r="BI14" i="28"/>
  <c r="BG14" i="28"/>
  <c r="BU14" i="28" s="1"/>
  <c r="BC14" i="28"/>
  <c r="BA14" i="28"/>
  <c r="AW14" i="28"/>
  <c r="AT14" i="28"/>
  <c r="AQ14" i="28"/>
  <c r="AP14" i="28"/>
  <c r="AO14" i="28"/>
  <c r="AN14" i="28"/>
  <c r="AM14" i="28"/>
  <c r="DM14" i="28" s="1"/>
  <c r="AL14" i="28"/>
  <c r="AZ14" i="28" s="1"/>
  <c r="AH14" i="28"/>
  <c r="AF14" i="28"/>
  <c r="AB14" i="28"/>
  <c r="Y14" i="28"/>
  <c r="J14" i="28" s="1"/>
  <c r="H14" i="28" s="1"/>
  <c r="G14" i="28" s="1"/>
  <c r="V14" i="28"/>
  <c r="U14" i="28"/>
  <c r="T14" i="28"/>
  <c r="S14" i="28"/>
  <c r="R14" i="28"/>
  <c r="Q14" i="28"/>
  <c r="M14" i="28"/>
  <c r="M11" i="28" s="1"/>
  <c r="K14" i="28"/>
  <c r="I14" i="28"/>
  <c r="EO13" i="28"/>
  <c r="EC13" i="28"/>
  <c r="DV13" i="28"/>
  <c r="DU13" i="28"/>
  <c r="DT13" i="28"/>
  <c r="DS13" i="28"/>
  <c r="DW13" i="28" s="1"/>
  <c r="CQ13" i="28"/>
  <c r="CM13" i="28"/>
  <c r="CJ13" i="28"/>
  <c r="CG13" i="28"/>
  <c r="CF13" i="28"/>
  <c r="CC13" i="28" s="1"/>
  <c r="EG13" i="28" s="1"/>
  <c r="CE13" i="28"/>
  <c r="BX13" i="28"/>
  <c r="BU13" i="28"/>
  <c r="DR13" i="28" s="1"/>
  <c r="BR13" i="28"/>
  <c r="K13" i="28" s="1"/>
  <c r="BO13" i="28"/>
  <c r="J13" i="28" s="1"/>
  <c r="BL13" i="28"/>
  <c r="I13" i="28" s="1"/>
  <c r="BK13" i="28"/>
  <c r="BJ13" i="28"/>
  <c r="BI13" i="28"/>
  <c r="BH13" i="28"/>
  <c r="BF13" i="28" s="1"/>
  <c r="BG13" i="28"/>
  <c r="BC13" i="28"/>
  <c r="AW13" i="28"/>
  <c r="AT13" i="28"/>
  <c r="AQ13" i="28"/>
  <c r="AP13" i="28"/>
  <c r="AM13" i="28" s="1"/>
  <c r="AO13" i="28"/>
  <c r="AN13" i="28" s="1"/>
  <c r="AH13" i="28"/>
  <c r="AH11" i="28" s="1"/>
  <c r="AF13" i="28"/>
  <c r="AB13" i="28"/>
  <c r="Y13" i="28"/>
  <c r="V13" i="28"/>
  <c r="U13" i="28"/>
  <c r="T13" i="28"/>
  <c r="R13" i="28"/>
  <c r="M13" i="28"/>
  <c r="EO12" i="28"/>
  <c r="EC12" i="28"/>
  <c r="DD12" i="28"/>
  <c r="DC12" i="28"/>
  <c r="CU12" i="28"/>
  <c r="CM12" i="28"/>
  <c r="CM11" i="28" s="1"/>
  <c r="CJ12" i="28"/>
  <c r="CG12" i="28"/>
  <c r="CF12" i="28"/>
  <c r="CE12" i="28"/>
  <c r="BX12" i="28"/>
  <c r="BR12" i="28"/>
  <c r="BR11" i="28" s="1"/>
  <c r="BO12" i="28"/>
  <c r="BO11" i="28" s="1"/>
  <c r="BL12" i="28"/>
  <c r="BL11" i="28" s="1"/>
  <c r="BL10" i="28" s="1"/>
  <c r="BK12" i="28"/>
  <c r="BJ12" i="28"/>
  <c r="BG12" i="28" s="1"/>
  <c r="BI12" i="28"/>
  <c r="BH12" i="28"/>
  <c r="BV12" i="28" s="1"/>
  <c r="BC12" i="28"/>
  <c r="BC11" i="28" s="1"/>
  <c r="BA12" i="28"/>
  <c r="AW12" i="28"/>
  <c r="AT12" i="28"/>
  <c r="AQ12" i="28"/>
  <c r="AP12" i="28"/>
  <c r="AO12" i="28"/>
  <c r="AN12" i="28" s="1"/>
  <c r="AM12" i="28"/>
  <c r="AL12" i="28"/>
  <c r="AK12" i="28"/>
  <c r="AH12" i="28"/>
  <c r="AE12" i="28"/>
  <c r="AB12" i="28"/>
  <c r="AB11" i="28" s="1"/>
  <c r="Y12" i="28"/>
  <c r="V12" i="28"/>
  <c r="U12" i="28"/>
  <c r="T12" i="28"/>
  <c r="S12" i="28" s="1"/>
  <c r="R12" i="28"/>
  <c r="AF12" i="28" s="1"/>
  <c r="CZ12" i="28" s="1"/>
  <c r="Q12" i="28"/>
  <c r="P12" i="28" s="1"/>
  <c r="M12" i="28"/>
  <c r="EO11" i="28"/>
  <c r="EC11" i="28"/>
  <c r="CR11" i="28"/>
  <c r="CR10" i="28" s="1"/>
  <c r="CR109" i="28" s="1"/>
  <c r="CO11" i="28"/>
  <c r="CO10" i="28" s="1"/>
  <c r="CN11" i="28"/>
  <c r="CL11" i="28"/>
  <c r="CL10" i="28" s="1"/>
  <c r="CK11" i="28"/>
  <c r="CK10" i="28" s="1"/>
  <c r="CJ11" i="28"/>
  <c r="CI11" i="28"/>
  <c r="CH11" i="28"/>
  <c r="BZ11" i="28"/>
  <c r="BZ10" i="28" s="1"/>
  <c r="BY11" i="28"/>
  <c r="BX11" i="28"/>
  <c r="BX10" i="28" s="1"/>
  <c r="BW11" i="28"/>
  <c r="BW10" i="28" s="1"/>
  <c r="BT11" i="28"/>
  <c r="BT10" i="28" s="1"/>
  <c r="BT109" i="28" s="1"/>
  <c r="BS11" i="28"/>
  <c r="BQ11" i="28"/>
  <c r="BP11" i="28"/>
  <c r="BN11" i="28"/>
  <c r="BM11" i="28"/>
  <c r="BM10" i="28" s="1"/>
  <c r="BJ11" i="28"/>
  <c r="BG11" i="28"/>
  <c r="BE11" i="28"/>
  <c r="BD11" i="28"/>
  <c r="BB11" i="28"/>
  <c r="AY11" i="28"/>
  <c r="AX11" i="28"/>
  <c r="AW11" i="28"/>
  <c r="AV11" i="28"/>
  <c r="AU11" i="28"/>
  <c r="AT11" i="28"/>
  <c r="AS11" i="28"/>
  <c r="AR11" i="28"/>
  <c r="AO11" i="28"/>
  <c r="AJ11" i="28"/>
  <c r="AI11" i="28"/>
  <c r="AI10" i="28" s="1"/>
  <c r="AG11" i="28"/>
  <c r="AG10" i="28" s="1"/>
  <c r="AD11" i="28"/>
  <c r="AC11" i="28"/>
  <c r="AA11" i="28"/>
  <c r="AA10" i="28" s="1"/>
  <c r="Z11" i="28"/>
  <c r="X11" i="28"/>
  <c r="W11" i="28"/>
  <c r="U11" i="28"/>
  <c r="R11" i="28"/>
  <c r="O11" i="28"/>
  <c r="N11" i="28"/>
  <c r="L11" i="28"/>
  <c r="EO10" i="28"/>
  <c r="EC10" i="28"/>
  <c r="CI10" i="28"/>
  <c r="BS10" i="28"/>
  <c r="BQ10" i="28"/>
  <c r="BP10" i="28"/>
  <c r="BO10" i="28"/>
  <c r="BN10" i="28"/>
  <c r="BN109" i="28" s="1"/>
  <c r="BB10" i="28"/>
  <c r="AY10" i="28"/>
  <c r="AX10" i="28"/>
  <c r="AS10" i="28"/>
  <c r="AD10" i="28"/>
  <c r="AC10" i="28"/>
  <c r="O10" i="28"/>
  <c r="N10" i="28"/>
  <c r="DW92" i="36" l="1"/>
  <c r="D67" i="36"/>
  <c r="D68" i="33"/>
  <c r="E67" i="33"/>
  <c r="BU109" i="33"/>
  <c r="DS109" i="36"/>
  <c r="E93" i="33"/>
  <c r="D92" i="36"/>
  <c r="D93" i="33"/>
  <c r="G92" i="33"/>
  <c r="E74" i="33"/>
  <c r="D74" i="36"/>
  <c r="D75" i="33"/>
  <c r="DM109" i="36"/>
  <c r="BA109" i="33"/>
  <c r="AZ109" i="33"/>
  <c r="G57" i="33"/>
  <c r="G49" i="33"/>
  <c r="E50" i="33"/>
  <c r="D50" i="33"/>
  <c r="CU109" i="36"/>
  <c r="CT109" i="36"/>
  <c r="CX109" i="36"/>
  <c r="AF109" i="33"/>
  <c r="D29" i="33"/>
  <c r="AE109" i="33"/>
  <c r="H109" i="33"/>
  <c r="E29" i="33"/>
  <c r="CW109" i="36"/>
  <c r="L101" i="28"/>
  <c r="L102" i="33"/>
  <c r="D105" i="36"/>
  <c r="D106" i="33"/>
  <c r="D80" i="36"/>
  <c r="D80" i="33" s="1"/>
  <c r="D81" i="33"/>
  <c r="D88" i="36"/>
  <c r="D88" i="33" s="1"/>
  <c r="D89" i="33"/>
  <c r="DA109" i="36"/>
  <c r="E49" i="36"/>
  <c r="EH109" i="36"/>
  <c r="EF109" i="36"/>
  <c r="ED109" i="36"/>
  <c r="EI109" i="36" s="1"/>
  <c r="D49" i="36"/>
  <c r="G109" i="36"/>
  <c r="DT109" i="36"/>
  <c r="DU109" i="36"/>
  <c r="DR109" i="36"/>
  <c r="DV109" i="36"/>
  <c r="CY49" i="36"/>
  <c r="DK49" i="36"/>
  <c r="E92" i="36"/>
  <c r="DE85" i="36"/>
  <c r="E85" i="36"/>
  <c r="E85" i="33" s="1"/>
  <c r="D10" i="36"/>
  <c r="D57" i="36"/>
  <c r="D85" i="36"/>
  <c r="D85" i="33" s="1"/>
  <c r="DW49" i="36"/>
  <c r="E10" i="36"/>
  <c r="DW85" i="36"/>
  <c r="CY109" i="36"/>
  <c r="DF109" i="36"/>
  <c r="DJ109" i="36"/>
  <c r="DH109" i="36"/>
  <c r="DI109" i="36"/>
  <c r="DL109" i="36"/>
  <c r="DP109" i="36"/>
  <c r="DO109" i="36"/>
  <c r="DN109" i="36"/>
  <c r="DK100" i="36"/>
  <c r="DE10" i="36"/>
  <c r="DE57" i="36"/>
  <c r="EI85" i="36"/>
  <c r="EI92" i="36"/>
  <c r="DQ57" i="36"/>
  <c r="DQ85" i="36"/>
  <c r="E57" i="36"/>
  <c r="DG109" i="36"/>
  <c r="CZ109" i="36"/>
  <c r="DD109" i="36"/>
  <c r="DB109" i="36"/>
  <c r="DC109" i="36"/>
  <c r="Y100" i="28"/>
  <c r="Z100" i="28"/>
  <c r="T101" i="28"/>
  <c r="Q102" i="28"/>
  <c r="Q101" i="28" s="1"/>
  <c r="F102" i="28"/>
  <c r="F101" i="28" s="1"/>
  <c r="V49" i="28"/>
  <c r="Q54" i="28"/>
  <c r="T54" i="28"/>
  <c r="DW15" i="28"/>
  <c r="BV19" i="28"/>
  <c r="BV18" i="28" s="1"/>
  <c r="BH18" i="28"/>
  <c r="BI11" i="28"/>
  <c r="H13" i="28"/>
  <c r="G13" i="28" s="1"/>
  <c r="BV14" i="28"/>
  <c r="BF14" i="28"/>
  <c r="BH11" i="28"/>
  <c r="CM10" i="28"/>
  <c r="DH14" i="28"/>
  <c r="DJ14" i="28"/>
  <c r="DF14" i="28"/>
  <c r="DI14" i="28"/>
  <c r="E22" i="28"/>
  <c r="D22" i="28" s="1"/>
  <c r="CX12" i="28"/>
  <c r="CW12" i="28"/>
  <c r="CV12" i="28"/>
  <c r="CT12" i="28"/>
  <c r="CY12" i="28" s="1"/>
  <c r="BF12" i="28"/>
  <c r="BF11" i="28" s="1"/>
  <c r="BU12" i="28"/>
  <c r="AN17" i="28"/>
  <c r="AN16" i="28" s="1"/>
  <c r="AL17" i="28"/>
  <c r="DV17" i="28"/>
  <c r="DU17" i="28"/>
  <c r="DT17" i="28"/>
  <c r="DR17" i="28"/>
  <c r="BU16" i="28"/>
  <c r="BF20" i="28"/>
  <c r="BU20" i="28"/>
  <c r="DS20" i="28"/>
  <c r="BU26" i="28"/>
  <c r="DS26" i="28"/>
  <c r="BF26" i="28"/>
  <c r="BF23" i="28" s="1"/>
  <c r="DO28" i="28"/>
  <c r="DN28" i="28"/>
  <c r="DP28" i="28"/>
  <c r="BA27" i="28"/>
  <c r="DN27" i="28" s="1"/>
  <c r="EG36" i="28"/>
  <c r="CQ36" i="28"/>
  <c r="BI39" i="28"/>
  <c r="BI38" i="28" s="1"/>
  <c r="BJ38" i="28"/>
  <c r="BG39" i="28"/>
  <c r="AH41" i="28"/>
  <c r="F43" i="28"/>
  <c r="BK11" i="28"/>
  <c r="DD13" i="28"/>
  <c r="DC13" i="28"/>
  <c r="CZ13" i="28"/>
  <c r="DE13" i="28" s="1"/>
  <c r="DJ15" i="28"/>
  <c r="DH15" i="28"/>
  <c r="CA15" i="28"/>
  <c r="CP15" i="28"/>
  <c r="DI15" i="28"/>
  <c r="AM16" i="28"/>
  <c r="AN19" i="28"/>
  <c r="AN18" i="28" s="1"/>
  <c r="AM19" i="28"/>
  <c r="S21" i="28"/>
  <c r="S18" i="28" s="1"/>
  <c r="R21" i="28"/>
  <c r="DC26" i="28"/>
  <c r="DD26" i="28"/>
  <c r="CZ26" i="28"/>
  <c r="CH29" i="28"/>
  <c r="R34" i="28"/>
  <c r="U33" i="28"/>
  <c r="J39" i="28"/>
  <c r="J38" i="28" s="1"/>
  <c r="Y38" i="28"/>
  <c r="Y29" i="28" s="1"/>
  <c r="K56" i="28"/>
  <c r="AB54" i="28"/>
  <c r="I50" i="28"/>
  <c r="W10" i="28"/>
  <c r="AU10" i="28"/>
  <c r="F12" i="28"/>
  <c r="DA13" i="28"/>
  <c r="CH10" i="28"/>
  <c r="T18" i="28"/>
  <c r="G21" i="28"/>
  <c r="E21" i="28" s="1"/>
  <c r="D21" i="28" s="1"/>
  <c r="EH21" i="28"/>
  <c r="EF21" i="28"/>
  <c r="ED21" i="28"/>
  <c r="EI21" i="28" s="1"/>
  <c r="DA26" i="28"/>
  <c r="F28" i="28"/>
  <c r="M27" i="28"/>
  <c r="AM31" i="28"/>
  <c r="AP30" i="28"/>
  <c r="K35" i="28"/>
  <c r="AB33" i="28"/>
  <c r="CJ33" i="28"/>
  <c r="J36" i="28"/>
  <c r="H36" i="28" s="1"/>
  <c r="G36" i="28" s="1"/>
  <c r="BX54" i="28"/>
  <c r="BX49" i="28" s="1"/>
  <c r="F56" i="28"/>
  <c r="Z10" i="28"/>
  <c r="AV10" i="28"/>
  <c r="CJ10" i="28"/>
  <c r="AZ12" i="28"/>
  <c r="DB13" i="28"/>
  <c r="J17" i="28"/>
  <c r="J16" i="28" s="1"/>
  <c r="AT16" i="28"/>
  <c r="AT10" i="28" s="1"/>
  <c r="BK18" i="28"/>
  <c r="DB26" i="28"/>
  <c r="F32" i="28"/>
  <c r="BX30" i="28"/>
  <c r="DR35" i="28"/>
  <c r="DU35" i="28"/>
  <c r="DV35" i="28"/>
  <c r="E36" i="28"/>
  <c r="D36" i="28" s="1"/>
  <c r="CZ39" i="28"/>
  <c r="DD39" i="28"/>
  <c r="DC39" i="28"/>
  <c r="AF38" i="28"/>
  <c r="DA39" i="28"/>
  <c r="R49" i="28"/>
  <c r="BH50" i="28"/>
  <c r="BV51" i="28"/>
  <c r="BV50" i="28" s="1"/>
  <c r="BF51" i="28"/>
  <c r="AK28" i="28"/>
  <c r="AK27" i="28" s="1"/>
  <c r="AZ28" i="28"/>
  <c r="DG28" i="28" s="1"/>
  <c r="AL27" i="28"/>
  <c r="CK109" i="28"/>
  <c r="DM12" i="28"/>
  <c r="AM11" i="28"/>
  <c r="AL13" i="28"/>
  <c r="AL11" i="28" s="1"/>
  <c r="CP14" i="28"/>
  <c r="DS15" i="28"/>
  <c r="CB16" i="28"/>
  <c r="CP17" i="28"/>
  <c r="BA20" i="28"/>
  <c r="BR18" i="28"/>
  <c r="BR10" i="28" s="1"/>
  <c r="BR109" i="28" s="1"/>
  <c r="K21" i="28"/>
  <c r="CT21" i="28"/>
  <c r="J26" i="28"/>
  <c r="H26" i="28" s="1"/>
  <c r="G26" i="28" s="1"/>
  <c r="AZ26" i="28"/>
  <c r="DG26" i="28" s="1"/>
  <c r="EI27" i="28"/>
  <c r="CL29" i="28"/>
  <c r="CL109" i="28" s="1"/>
  <c r="S32" i="28"/>
  <c r="AK35" i="28"/>
  <c r="AZ35" i="28"/>
  <c r="AM44" i="28"/>
  <c r="BA45" i="28"/>
  <c r="Q13" i="28"/>
  <c r="S13" i="28"/>
  <c r="CZ19" i="28"/>
  <c r="DE19" i="28" s="1"/>
  <c r="DD19" i="28"/>
  <c r="BU22" i="28"/>
  <c r="BF22" i="28"/>
  <c r="BY29" i="28"/>
  <c r="AE37" i="28"/>
  <c r="CU37" i="28"/>
  <c r="P37" i="28"/>
  <c r="CC37" i="28"/>
  <c r="CD37" i="28"/>
  <c r="DB19" i="28"/>
  <c r="DL23" i="28"/>
  <c r="CD26" i="28"/>
  <c r="CD23" i="28" s="1"/>
  <c r="CC26" i="28"/>
  <c r="K31" i="28"/>
  <c r="AB30" i="28"/>
  <c r="AX29" i="28"/>
  <c r="AF37" i="28"/>
  <c r="DA37" i="28"/>
  <c r="BF43" i="28"/>
  <c r="BU43" i="28"/>
  <c r="BY10" i="28"/>
  <c r="J12" i="28"/>
  <c r="J11" i="28" s="1"/>
  <c r="Y11" i="28"/>
  <c r="P14" i="28"/>
  <c r="DC19" i="28"/>
  <c r="P34" i="28"/>
  <c r="P33" i="28" s="1"/>
  <c r="CX43" i="28"/>
  <c r="CW43" i="28"/>
  <c r="CT43" i="28"/>
  <c r="AA57" i="28"/>
  <c r="EE82" i="28"/>
  <c r="CP82" i="28"/>
  <c r="T11" i="28"/>
  <c r="AR10" i="28"/>
  <c r="M18" i="28"/>
  <c r="M10" i="28" s="1"/>
  <c r="F19" i="28"/>
  <c r="CF23" i="28"/>
  <c r="CB36" i="28"/>
  <c r="CD36" i="28"/>
  <c r="BV39" i="28"/>
  <c r="BV38" i="28" s="1"/>
  <c r="BH38" i="28"/>
  <c r="CU43" i="28"/>
  <c r="BB109" i="28"/>
  <c r="K12" i="28"/>
  <c r="K11" i="28" s="1"/>
  <c r="AN11" i="28"/>
  <c r="F14" i="28"/>
  <c r="E14" i="28" s="1"/>
  <c r="D14" i="28" s="1"/>
  <c r="DN14" i="28"/>
  <c r="DL14" i="28"/>
  <c r="DQ14" i="28" s="1"/>
  <c r="CQ14" i="28"/>
  <c r="EG14" i="28"/>
  <c r="I15" i="28"/>
  <c r="H15" i="28" s="1"/>
  <c r="G15" i="28" s="1"/>
  <c r="E15" i="28" s="1"/>
  <c r="D15" i="28" s="1"/>
  <c r="AE17" i="28"/>
  <c r="CU17" i="28"/>
  <c r="Q16" i="28"/>
  <c r="BA17" i="28"/>
  <c r="CU21" i="28"/>
  <c r="CP22" i="28"/>
  <c r="EE22" i="28"/>
  <c r="CM23" i="28"/>
  <c r="DL25" i="28"/>
  <c r="DI30" i="28"/>
  <c r="AU29" i="28"/>
  <c r="AE32" i="28"/>
  <c r="CU32" i="28"/>
  <c r="P32" i="28"/>
  <c r="DJ32" i="28"/>
  <c r="DI32" i="28"/>
  <c r="DH32" i="28"/>
  <c r="DG32" i="28"/>
  <c r="DF32" i="28"/>
  <c r="DK32" i="28" s="1"/>
  <c r="CP45" i="28"/>
  <c r="EE45" i="28"/>
  <c r="CB44" i="28"/>
  <c r="BO50" i="28"/>
  <c r="J53" i="28"/>
  <c r="BH69" i="28"/>
  <c r="BK67" i="28"/>
  <c r="EH69" i="28"/>
  <c r="ED69" i="28"/>
  <c r="EE69" i="28"/>
  <c r="EF69" i="28"/>
  <c r="DN12" i="28"/>
  <c r="DP12" i="28"/>
  <c r="DO12" i="28"/>
  <c r="BA11" i="28"/>
  <c r="DN11" i="28" s="1"/>
  <c r="DL12" i="28"/>
  <c r="DQ12" i="28" s="1"/>
  <c r="DG14" i="28"/>
  <c r="K20" i="28"/>
  <c r="K18" i="28" s="1"/>
  <c r="AW18" i="28"/>
  <c r="AW10" i="28" s="1"/>
  <c r="DL11" i="28"/>
  <c r="AE20" i="28"/>
  <c r="EG24" i="28"/>
  <c r="CQ24" i="28"/>
  <c r="DC27" i="28"/>
  <c r="U18" i="28"/>
  <c r="U10" i="28" s="1"/>
  <c r="R20" i="28"/>
  <c r="BZ109" i="28"/>
  <c r="AZ19" i="28"/>
  <c r="AL18" i="28"/>
  <c r="DG19" i="28"/>
  <c r="I20" i="28"/>
  <c r="H20" i="28" s="1"/>
  <c r="V18" i="28"/>
  <c r="V10" i="28" s="1"/>
  <c r="BH23" i="28"/>
  <c r="BF25" i="28"/>
  <c r="BV25" i="28"/>
  <c r="BV23" i="28" s="1"/>
  <c r="DQ28" i="28"/>
  <c r="K33" i="28"/>
  <c r="L10" i="28"/>
  <c r="CD12" i="28"/>
  <c r="CD11" i="28" s="1"/>
  <c r="CB12" i="28"/>
  <c r="CE11" i="28"/>
  <c r="BA13" i="28"/>
  <c r="BV13" i="28"/>
  <c r="BV11" i="28" s="1"/>
  <c r="AE14" i="28"/>
  <c r="DO14" i="28"/>
  <c r="CQ15" i="28"/>
  <c r="DU15" i="28"/>
  <c r="DV16" i="28"/>
  <c r="AF17" i="28"/>
  <c r="R16" i="28"/>
  <c r="BG19" i="28"/>
  <c r="DT21" i="28"/>
  <c r="DR21" i="28"/>
  <c r="DW21" i="28" s="1"/>
  <c r="CW21" i="28"/>
  <c r="H22" i="28"/>
  <c r="G22" i="28" s="1"/>
  <c r="DO23" i="28"/>
  <c r="DR24" i="28"/>
  <c r="DW24" i="28" s="1"/>
  <c r="DV24" i="28"/>
  <c r="DU24" i="28"/>
  <c r="DT24" i="28"/>
  <c r="DS24" i="28"/>
  <c r="DM25" i="28"/>
  <c r="R32" i="28"/>
  <c r="U30" i="28"/>
  <c r="DL32" i="28"/>
  <c r="DN32" i="28"/>
  <c r="CP35" i="28"/>
  <c r="EE35" i="28" s="1"/>
  <c r="CA35" i="28"/>
  <c r="DR37" i="28"/>
  <c r="DV37" i="28"/>
  <c r="DS37" i="28"/>
  <c r="BA39" i="28"/>
  <c r="AM38" i="28"/>
  <c r="I45" i="28"/>
  <c r="DC55" i="28"/>
  <c r="DD55" i="28"/>
  <c r="DB55" i="28"/>
  <c r="DA55" i="28"/>
  <c r="CZ55" i="28"/>
  <c r="DL58" i="28"/>
  <c r="AJ57" i="28"/>
  <c r="DN58" i="28"/>
  <c r="DO58" i="28"/>
  <c r="DP58" i="28"/>
  <c r="CN10" i="28"/>
  <c r="CC12" i="28"/>
  <c r="CF11" i="28"/>
  <c r="DP14" i="28"/>
  <c r="BF17" i="28"/>
  <c r="BF16" i="28" s="1"/>
  <c r="DS17" i="28"/>
  <c r="BG16" i="28"/>
  <c r="DS16" i="28" s="1"/>
  <c r="CX21" i="28"/>
  <c r="DF22" i="28"/>
  <c r="DK22" i="28" s="1"/>
  <c r="DJ22" i="28"/>
  <c r="DN25" i="28"/>
  <c r="EE27" i="28"/>
  <c r="DT35" i="28"/>
  <c r="DM37" i="28"/>
  <c r="AK37" i="28"/>
  <c r="BA37" i="28"/>
  <c r="G52" i="28"/>
  <c r="AZ53" i="28"/>
  <c r="DG53" i="28" s="1"/>
  <c r="AK53" i="28"/>
  <c r="AL50" i="28"/>
  <c r="DV53" i="28"/>
  <c r="DR53" i="28"/>
  <c r="DU53" i="28"/>
  <c r="DT53" i="28"/>
  <c r="AJ10" i="28"/>
  <c r="AF11" i="28"/>
  <c r="CG11" i="28"/>
  <c r="CG10" i="28" s="1"/>
  <c r="DS12" i="28"/>
  <c r="F13" i="28"/>
  <c r="E13" i="28" s="1"/>
  <c r="D13" i="28" s="1"/>
  <c r="CD13" i="28"/>
  <c r="CB13" i="28"/>
  <c r="DV14" i="28"/>
  <c r="DU14" i="28"/>
  <c r="DA15" i="28"/>
  <c r="DE15" i="28" s="1"/>
  <c r="AB18" i="28"/>
  <c r="AB10" i="28" s="1"/>
  <c r="DP22" i="28"/>
  <c r="DO22" i="28"/>
  <c r="DN22" i="28"/>
  <c r="DM22" i="28"/>
  <c r="DL22" i="28"/>
  <c r="DQ22" i="28" s="1"/>
  <c r="CD25" i="28"/>
  <c r="CE23" i="28"/>
  <c r="CB25" i="28"/>
  <c r="DO25" i="28"/>
  <c r="DB27" i="28"/>
  <c r="AD29" i="28"/>
  <c r="BR29" i="28"/>
  <c r="BU31" i="28"/>
  <c r="DS31" i="28"/>
  <c r="BF31" i="28"/>
  <c r="BG30" i="28"/>
  <c r="K52" i="28"/>
  <c r="AB50" i="28"/>
  <c r="AB49" i="28" s="1"/>
  <c r="DM53" i="28"/>
  <c r="BA53" i="28"/>
  <c r="S11" i="28"/>
  <c r="AK14" i="28"/>
  <c r="DR14" i="28"/>
  <c r="DW14" i="28" s="1"/>
  <c r="DB15" i="28"/>
  <c r="H19" i="28"/>
  <c r="CW19" i="28"/>
  <c r="CV19" i="28"/>
  <c r="CT19" i="28"/>
  <c r="BJ18" i="28"/>
  <c r="ED19" i="28"/>
  <c r="EI19" i="28" s="1"/>
  <c r="DP23" i="28"/>
  <c r="R24" i="28"/>
  <c r="DP24" i="28"/>
  <c r="DO24" i="28"/>
  <c r="DN24" i="28"/>
  <c r="DL24" i="28"/>
  <c r="DQ24" i="28" s="1"/>
  <c r="CA24" i="28"/>
  <c r="DD25" i="28"/>
  <c r="DC25" i="28"/>
  <c r="DB25" i="28"/>
  <c r="CZ25" i="28"/>
  <c r="DE25" i="28" s="1"/>
  <c r="DF25" i="28"/>
  <c r="DJ25" i="28"/>
  <c r="DI25" i="28"/>
  <c r="DH25" i="28"/>
  <c r="CQ25" i="28"/>
  <c r="EG25" i="28"/>
  <c r="BB29" i="28"/>
  <c r="K32" i="28"/>
  <c r="AV29" i="28"/>
  <c r="CT52" i="28"/>
  <c r="CX52" i="28"/>
  <c r="CW52" i="28"/>
  <c r="CV52" i="28"/>
  <c r="DO73" i="28"/>
  <c r="DL73" i="28"/>
  <c r="DQ73" i="28" s="1"/>
  <c r="Y50" i="28"/>
  <c r="J51" i="28"/>
  <c r="H51" i="28" s="1"/>
  <c r="O57" i="28"/>
  <c r="DM28" i="28"/>
  <c r="BO30" i="28"/>
  <c r="BO29" i="28" s="1"/>
  <c r="J31" i="28"/>
  <c r="I34" i="28"/>
  <c r="V33" i="28"/>
  <c r="BI34" i="28"/>
  <c r="BI33" i="28" s="1"/>
  <c r="BJ33" i="28"/>
  <c r="BG34" i="28"/>
  <c r="H39" i="28"/>
  <c r="I38" i="28"/>
  <c r="P45" i="28"/>
  <c r="P44" i="28" s="1"/>
  <c r="AE45" i="28"/>
  <c r="CU45" i="28"/>
  <c r="Q44" i="28"/>
  <c r="AL65" i="28"/>
  <c r="AO64" i="28"/>
  <c r="AN65" i="28"/>
  <c r="AN64" i="28" s="1"/>
  <c r="BU73" i="28"/>
  <c r="DS73" i="28" s="1"/>
  <c r="BF73" i="28"/>
  <c r="DN73" i="28"/>
  <c r="CC16" i="28"/>
  <c r="EG16" i="28" s="1"/>
  <c r="CQ17" i="28"/>
  <c r="CQ16" i="28" s="1"/>
  <c r="AZ20" i="28"/>
  <c r="AK20" i="28"/>
  <c r="DG20" i="28"/>
  <c r="AK21" i="28"/>
  <c r="AZ21" i="28"/>
  <c r="DG21" i="28" s="1"/>
  <c r="DD22" i="28"/>
  <c r="DC22" i="28"/>
  <c r="DB22" i="28"/>
  <c r="Q24" i="28"/>
  <c r="T23" i="28"/>
  <c r="EH24" i="28"/>
  <c r="EF24" i="28"/>
  <c r="DG25" i="28"/>
  <c r="CN29" i="28"/>
  <c r="AN31" i="28"/>
  <c r="AN30" i="28" s="1"/>
  <c r="BF32" i="28"/>
  <c r="BU32" i="28"/>
  <c r="DS32" i="28" s="1"/>
  <c r="BH34" i="28"/>
  <c r="BK33" i="28"/>
  <c r="CT36" i="28"/>
  <c r="CX36" i="28"/>
  <c r="CW36" i="28"/>
  <c r="BU36" i="28"/>
  <c r="DS36" i="28"/>
  <c r="CV36" i="28"/>
  <c r="EE42" i="28"/>
  <c r="CP42" i="28"/>
  <c r="BU63" i="28"/>
  <c r="DS63" i="28" s="1"/>
  <c r="BF63" i="28"/>
  <c r="ED63" i="28"/>
  <c r="EH63" i="28"/>
  <c r="EF63" i="28"/>
  <c r="CV73" i="28"/>
  <c r="CX73" i="28"/>
  <c r="CT73" i="28"/>
  <c r="CW73" i="28"/>
  <c r="DP73" i="28"/>
  <c r="CJ29" i="28"/>
  <c r="CZ36" i="28"/>
  <c r="DE36" i="28" s="1"/>
  <c r="DB36" i="28"/>
  <c r="DC36" i="28"/>
  <c r="CC40" i="28"/>
  <c r="CD40" i="28"/>
  <c r="CF38" i="28"/>
  <c r="F61" i="28"/>
  <c r="AH60" i="28"/>
  <c r="AH57" i="28" s="1"/>
  <c r="AP11" i="28"/>
  <c r="AP10" i="28" s="1"/>
  <c r="CX15" i="28"/>
  <c r="CW15" i="28"/>
  <c r="CT15" i="28"/>
  <c r="CY15" i="28" s="1"/>
  <c r="CC18" i="28"/>
  <c r="EG18" i="28" s="1"/>
  <c r="DA19" i="28"/>
  <c r="CA19" i="28"/>
  <c r="DM23" i="28"/>
  <c r="I23" i="28"/>
  <c r="Q27" i="28"/>
  <c r="AE28" i="28"/>
  <c r="CU28" i="28"/>
  <c r="P28" i="28"/>
  <c r="P27" i="28" s="1"/>
  <c r="AQ27" i="28"/>
  <c r="I28" i="28"/>
  <c r="BS29" i="28"/>
  <c r="DD36" i="28"/>
  <c r="DJ42" i="28"/>
  <c r="DI42" i="28"/>
  <c r="DH42" i="28"/>
  <c r="DF42" i="28"/>
  <c r="AZ41" i="28"/>
  <c r="DI41" i="28" s="1"/>
  <c r="DC48" i="28"/>
  <c r="AF47" i="28"/>
  <c r="DD48" i="28"/>
  <c r="CZ48" i="28"/>
  <c r="DE48" i="28" s="1"/>
  <c r="CQ51" i="28"/>
  <c r="EG51" i="28"/>
  <c r="N49" i="28"/>
  <c r="AQ11" i="28"/>
  <c r="AQ10" i="28" s="1"/>
  <c r="CU15" i="28"/>
  <c r="DM15" i="28"/>
  <c r="DQ15" i="28" s="1"/>
  <c r="BJ16" i="28"/>
  <c r="BJ10" i="28" s="1"/>
  <c r="CF18" i="28"/>
  <c r="CD20" i="28"/>
  <c r="CD18" i="28" s="1"/>
  <c r="CB20" i="28"/>
  <c r="V23" i="28"/>
  <c r="J24" i="28"/>
  <c r="J23" i="28" s="1"/>
  <c r="CP26" i="28"/>
  <c r="BD29" i="28"/>
  <c r="CQ31" i="28"/>
  <c r="CC30" i="28"/>
  <c r="EG31" i="28"/>
  <c r="R38" i="28"/>
  <c r="E40" i="28"/>
  <c r="D40" i="28" s="1"/>
  <c r="CD50" i="28"/>
  <c r="CD49" i="28" s="1"/>
  <c r="O49" i="28"/>
  <c r="DN15" i="28"/>
  <c r="K24" i="28"/>
  <c r="K23" i="28" s="1"/>
  <c r="AB23" i="28"/>
  <c r="F25" i="28"/>
  <c r="E25" i="28" s="1"/>
  <c r="D25" i="28" s="1"/>
  <c r="DU25" i="28"/>
  <c r="DT25" i="28"/>
  <c r="DR25" i="28"/>
  <c r="DP26" i="28"/>
  <c r="DN26" i="28"/>
  <c r="DM26" i="28"/>
  <c r="DQ26" i="28" s="1"/>
  <c r="CE30" i="28"/>
  <c r="CD31" i="28"/>
  <c r="CD30" i="28" s="1"/>
  <c r="CB31" i="28"/>
  <c r="AG29" i="28"/>
  <c r="BA34" i="28"/>
  <c r="DM34" i="28"/>
  <c r="AM33" i="28"/>
  <c r="DD40" i="28"/>
  <c r="DC40" i="28"/>
  <c r="DB40" i="28"/>
  <c r="Q42" i="28"/>
  <c r="T41" i="28"/>
  <c r="BK50" i="28"/>
  <c r="DA12" i="28"/>
  <c r="DE12" i="28" s="1"/>
  <c r="DO15" i="28"/>
  <c r="K17" i="28"/>
  <c r="K16" i="28" s="1"/>
  <c r="BC18" i="28"/>
  <c r="BC10" i="28" s="1"/>
  <c r="CE18" i="28"/>
  <c r="P21" i="28"/>
  <c r="DO26" i="28"/>
  <c r="DP27" i="28"/>
  <c r="AY29" i="28"/>
  <c r="N29" i="28"/>
  <c r="S30" i="28"/>
  <c r="AI29" i="28"/>
  <c r="BX33" i="28"/>
  <c r="I35" i="28"/>
  <c r="CZ40" i="28"/>
  <c r="DE40" i="28" s="1"/>
  <c r="CB43" i="28"/>
  <c r="CD43" i="28"/>
  <c r="CD41" i="28" s="1"/>
  <c r="CE41" i="28"/>
  <c r="BH46" i="28"/>
  <c r="BV46" i="28" s="1"/>
  <c r="BK44" i="28"/>
  <c r="AC57" i="28"/>
  <c r="AT60" i="28"/>
  <c r="AT57" i="28" s="1"/>
  <c r="J61" i="28"/>
  <c r="J60" i="28" s="1"/>
  <c r="I12" i="28"/>
  <c r="DB12" i="28"/>
  <c r="DP15" i="28"/>
  <c r="DT16" i="28"/>
  <c r="BF21" i="28"/>
  <c r="Y23" i="28"/>
  <c r="CB23" i="28"/>
  <c r="AH23" i="28"/>
  <c r="AH10" i="28" s="1"/>
  <c r="CV26" i="28"/>
  <c r="CT26" i="28"/>
  <c r="CX26" i="28"/>
  <c r="CW26" i="28"/>
  <c r="DA27" i="28"/>
  <c r="BG28" i="28"/>
  <c r="BI28" i="28"/>
  <c r="BI27" i="28" s="1"/>
  <c r="EH28" i="28"/>
  <c r="EF28" i="28"/>
  <c r="ED28" i="28"/>
  <c r="EE28" i="28"/>
  <c r="Q31" i="28"/>
  <c r="T30" i="28"/>
  <c r="J35" i="28"/>
  <c r="J33" i="28" s="1"/>
  <c r="CY35" i="28"/>
  <c r="S40" i="28"/>
  <c r="S38" i="28" s="1"/>
  <c r="U38" i="28"/>
  <c r="DA40" i="28"/>
  <c r="CW46" i="28"/>
  <c r="K61" i="28"/>
  <c r="AW60" i="28"/>
  <c r="AW57" i="28" s="1"/>
  <c r="BI23" i="28"/>
  <c r="BE29" i="28"/>
  <c r="BE109" i="28" s="1"/>
  <c r="I32" i="28"/>
  <c r="H32" i="28" s="1"/>
  <c r="G32" i="28" s="1"/>
  <c r="V30" i="28"/>
  <c r="V29" i="28" s="1"/>
  <c r="EG32" i="28"/>
  <c r="CQ32" i="28"/>
  <c r="AK34" i="28"/>
  <c r="AL33" i="28"/>
  <c r="AN35" i="28"/>
  <c r="AN33" i="28" s="1"/>
  <c r="AM35" i="28"/>
  <c r="AZ36" i="28"/>
  <c r="AK36" i="28"/>
  <c r="R41" i="28"/>
  <c r="AF42" i="28"/>
  <c r="CQ42" i="28"/>
  <c r="CQ41" i="28" s="1"/>
  <c r="CC41" i="28"/>
  <c r="EG41" i="28" s="1"/>
  <c r="DD43" i="28"/>
  <c r="DC43" i="28"/>
  <c r="DB43" i="28"/>
  <c r="CZ43" i="28"/>
  <c r="DE43" i="28" s="1"/>
  <c r="AK52" i="28"/>
  <c r="AZ52" i="28"/>
  <c r="N57" i="28"/>
  <c r="J70" i="28"/>
  <c r="AN24" i="28"/>
  <c r="AN23" i="28" s="1"/>
  <c r="AL24" i="28"/>
  <c r="F26" i="28"/>
  <c r="E26" i="28" s="1"/>
  <c r="D26" i="28" s="1"/>
  <c r="DO27" i="28"/>
  <c r="DB31" i="28"/>
  <c r="CZ31" i="28"/>
  <c r="DE31" i="28" s="1"/>
  <c r="CF33" i="28"/>
  <c r="CF29" i="28" s="1"/>
  <c r="CC33" i="28"/>
  <c r="EG33" i="28" s="1"/>
  <c r="DH34" i="28"/>
  <c r="DG36" i="28"/>
  <c r="AO38" i="28"/>
  <c r="AO29" i="28" s="1"/>
  <c r="AN39" i="28"/>
  <c r="AL39" i="28"/>
  <c r="DG41" i="28"/>
  <c r="R44" i="28"/>
  <c r="AF45" i="28"/>
  <c r="DA45" i="28"/>
  <c r="CF54" i="28"/>
  <c r="CF49" i="28" s="1"/>
  <c r="CC55" i="28"/>
  <c r="CB64" i="28"/>
  <c r="CP65" i="28"/>
  <c r="EE65" i="28"/>
  <c r="CA65" i="28"/>
  <c r="CA64" i="28" s="1"/>
  <c r="CU19" i="28"/>
  <c r="S22" i="28"/>
  <c r="Q22" i="28"/>
  <c r="DN23" i="28"/>
  <c r="DA25" i="28"/>
  <c r="CZ28" i="28"/>
  <c r="DD28" i="28"/>
  <c r="DC28" i="28"/>
  <c r="DB28" i="28"/>
  <c r="DH30" i="28"/>
  <c r="AH30" i="28"/>
  <c r="AH29" i="28" s="1"/>
  <c r="F31" i="28"/>
  <c r="M33" i="28"/>
  <c r="F34" i="28"/>
  <c r="DI34" i="28"/>
  <c r="M38" i="28"/>
  <c r="F39" i="28"/>
  <c r="AP38" i="28"/>
  <c r="CD38" i="28"/>
  <c r="I42" i="28"/>
  <c r="BG41" i="28"/>
  <c r="BU42" i="28"/>
  <c r="DS42" i="28"/>
  <c r="BF42" i="28"/>
  <c r="BF41" i="28" s="1"/>
  <c r="DI51" i="28"/>
  <c r="DJ51" i="28"/>
  <c r="DH51" i="28"/>
  <c r="DG51" i="28"/>
  <c r="DF51" i="28"/>
  <c r="DK51" i="28" s="1"/>
  <c r="AP50" i="28"/>
  <c r="AP49" i="28" s="1"/>
  <c r="AN53" i="28"/>
  <c r="DP59" i="28"/>
  <c r="DO59" i="28"/>
  <c r="DN59" i="28"/>
  <c r="DM59" i="28"/>
  <c r="DL59" i="28"/>
  <c r="I65" i="28"/>
  <c r="AQ64" i="28"/>
  <c r="AQ57" i="28" s="1"/>
  <c r="I74" i="28"/>
  <c r="H75" i="28"/>
  <c r="F17" i="28"/>
  <c r="AO18" i="28"/>
  <c r="AO10" i="28" s="1"/>
  <c r="BA21" i="28"/>
  <c r="DS25" i="28"/>
  <c r="BG23" i="28"/>
  <c r="CU26" i="28"/>
  <c r="CZ27" i="28"/>
  <c r="DE27" i="28" s="1"/>
  <c r="AF27" i="28"/>
  <c r="DD27" i="28" s="1"/>
  <c r="W29" i="28"/>
  <c r="AP33" i="28"/>
  <c r="BM29" i="28"/>
  <c r="AQ33" i="28"/>
  <c r="BC33" i="28"/>
  <c r="BC29" i="28" s="1"/>
  <c r="F35" i="28"/>
  <c r="BI42" i="28"/>
  <c r="BI41" i="28" s="1"/>
  <c r="BJ41" i="28"/>
  <c r="DQ43" i="28"/>
  <c r="EF46" i="28"/>
  <c r="ED46" i="28"/>
  <c r="EH46" i="28"/>
  <c r="K48" i="28"/>
  <c r="K47" i="28" s="1"/>
  <c r="AW47" i="28"/>
  <c r="AW29" i="28" s="1"/>
  <c r="CF47" i="28"/>
  <c r="CC48" i="28"/>
  <c r="BO57" i="28"/>
  <c r="S59" i="28"/>
  <c r="S58" i="28" s="1"/>
  <c r="Q59" i="28"/>
  <c r="T58" i="28"/>
  <c r="T57" i="28" s="1"/>
  <c r="CE60" i="28"/>
  <c r="CB62" i="28"/>
  <c r="CD62" i="28"/>
  <c r="AE34" i="28"/>
  <c r="CU34" i="28" s="1"/>
  <c r="Q33" i="28"/>
  <c r="AT33" i="28"/>
  <c r="AT29" i="28" s="1"/>
  <c r="AN40" i="28"/>
  <c r="AL40" i="28"/>
  <c r="K41" i="28"/>
  <c r="CD52" i="28"/>
  <c r="CC52" i="28"/>
  <c r="AE56" i="28"/>
  <c r="R59" i="28"/>
  <c r="U58" i="28"/>
  <c r="AL63" i="28"/>
  <c r="AO60" i="28"/>
  <c r="AO57" i="28" s="1"/>
  <c r="BA40" i="28"/>
  <c r="DT45" i="28"/>
  <c r="DV45" i="28"/>
  <c r="DU45" i="28"/>
  <c r="DR45" i="28"/>
  <c r="BU48" i="28"/>
  <c r="DS48" i="28"/>
  <c r="BF48" i="28"/>
  <c r="BF47" i="28" s="1"/>
  <c r="AC49" i="28"/>
  <c r="T50" i="28"/>
  <c r="T49" i="28" s="1"/>
  <c r="Q51" i="28"/>
  <c r="S51" i="28"/>
  <c r="AE53" i="28"/>
  <c r="CU53" i="28"/>
  <c r="AD49" i="28"/>
  <c r="V57" i="28"/>
  <c r="EE63" i="28"/>
  <c r="AO27" i="28"/>
  <c r="AN28" i="28"/>
  <c r="AN27" i="28" s="1"/>
  <c r="CI29" i="28"/>
  <c r="CI109" i="28" s="1"/>
  <c r="AQ29" i="28"/>
  <c r="DF34" i="28"/>
  <c r="DK34" i="28" s="1"/>
  <c r="AF35" i="28"/>
  <c r="DP36" i="28"/>
  <c r="DO36" i="28"/>
  <c r="DL36" i="28"/>
  <c r="DQ36" i="28" s="1"/>
  <c r="AL45" i="28"/>
  <c r="AO44" i="28"/>
  <c r="AN45" i="28"/>
  <c r="AN44" i="28" s="1"/>
  <c r="F45" i="28"/>
  <c r="BX44" i="28"/>
  <c r="I48" i="28"/>
  <c r="V47" i="28"/>
  <c r="BH47" i="28"/>
  <c r="BV48" i="28"/>
  <c r="BV47" i="28" s="1"/>
  <c r="EH51" i="28"/>
  <c r="ED51" i="28"/>
  <c r="EI51" i="28" s="1"/>
  <c r="EF51" i="28"/>
  <c r="DO52" i="28"/>
  <c r="DP52" i="28"/>
  <c r="DN52" i="28"/>
  <c r="DL52" i="28"/>
  <c r="DQ52" i="28" s="1"/>
  <c r="BC60" i="28"/>
  <c r="BC57" i="28" s="1"/>
  <c r="F62" i="28"/>
  <c r="E62" i="28" s="1"/>
  <c r="D62" i="28" s="1"/>
  <c r="DL27" i="28"/>
  <c r="DI31" i="28"/>
  <c r="AZ30" i="28"/>
  <c r="DJ30" i="28" s="1"/>
  <c r="DH31" i="28"/>
  <c r="EE32" i="28"/>
  <c r="DP42" i="28"/>
  <c r="DO42" i="28"/>
  <c r="F51" i="28"/>
  <c r="BC50" i="28"/>
  <c r="BC49" i="28" s="1"/>
  <c r="F52" i="28"/>
  <c r="E52" i="28" s="1"/>
  <c r="D52" i="28" s="1"/>
  <c r="BU52" i="28"/>
  <c r="DS52" i="28" s="1"/>
  <c r="CA61" i="28"/>
  <c r="CP61" i="28"/>
  <c r="CB60" i="28"/>
  <c r="BA66" i="28"/>
  <c r="DC69" i="28"/>
  <c r="DB69" i="28"/>
  <c r="CZ69" i="28"/>
  <c r="DD69" i="28"/>
  <c r="AF67" i="28"/>
  <c r="AM78" i="28"/>
  <c r="DM79" i="28"/>
  <c r="BA79" i="28"/>
  <c r="AX100" i="28"/>
  <c r="DA28" i="28"/>
  <c r="O29" i="28"/>
  <c r="AC29" i="28"/>
  <c r="BF37" i="28"/>
  <c r="CA40" i="28"/>
  <c r="EE40" i="28"/>
  <c r="DH41" i="28"/>
  <c r="J42" i="28"/>
  <c r="DM42" i="28"/>
  <c r="DQ42" i="28" s="1"/>
  <c r="S45" i="28"/>
  <c r="S44" i="28" s="1"/>
  <c r="T44" i="28"/>
  <c r="CW48" i="28"/>
  <c r="CV48" i="28"/>
  <c r="CT48" i="28"/>
  <c r="CX48" i="28"/>
  <c r="CU48" i="28"/>
  <c r="AE47" i="28"/>
  <c r="DA51" i="28"/>
  <c r="AF51" i="28"/>
  <c r="DM52" i="28"/>
  <c r="F53" i="28"/>
  <c r="I53" i="28"/>
  <c r="AQ50" i="28"/>
  <c r="AQ49" i="28" s="1"/>
  <c r="CE54" i="28"/>
  <c r="CE49" i="28" s="1"/>
  <c r="CB55" i="28"/>
  <c r="J56" i="28"/>
  <c r="J54" i="28" s="1"/>
  <c r="Y54" i="28"/>
  <c r="BM57" i="28"/>
  <c r="AM67" i="28"/>
  <c r="BA68" i="28"/>
  <c r="F72" i="28"/>
  <c r="AH70" i="28"/>
  <c r="BV72" i="28"/>
  <c r="BV70" i="28" s="1"/>
  <c r="BH70" i="28"/>
  <c r="CA28" i="28"/>
  <c r="CA27" i="28" s="1"/>
  <c r="DM32" i="28"/>
  <c r="CP32" i="28"/>
  <c r="CD33" i="28"/>
  <c r="DS35" i="28"/>
  <c r="CU36" i="28"/>
  <c r="CP37" i="28"/>
  <c r="EE37" i="28" s="1"/>
  <c r="DR40" i="28"/>
  <c r="DV40" i="28"/>
  <c r="K43" i="28"/>
  <c r="BR49" i="28"/>
  <c r="K51" i="28"/>
  <c r="K50" i="28" s="1"/>
  <c r="K49" i="28" s="1"/>
  <c r="BA56" i="28"/>
  <c r="CP56" i="28"/>
  <c r="CA56" i="28"/>
  <c r="BP57" i="28"/>
  <c r="BP109" i="28" s="1"/>
  <c r="CA59" i="28"/>
  <c r="CA58" i="28" s="1"/>
  <c r="EE59" i="28"/>
  <c r="CP59" i="28"/>
  <c r="CB58" i="28"/>
  <c r="DJ61" i="28"/>
  <c r="DI61" i="28"/>
  <c r="CQ63" i="28"/>
  <c r="DU64" i="28"/>
  <c r="CX66" i="28"/>
  <c r="CW66" i="28"/>
  <c r="CV66" i="28"/>
  <c r="AL30" i="28"/>
  <c r="DF31" i="28"/>
  <c r="DK31" i="28" s="1"/>
  <c r="CB34" i="28"/>
  <c r="CE33" i="28"/>
  <c r="DJ37" i="28"/>
  <c r="DI37" i="28"/>
  <c r="DJ41" i="28"/>
  <c r="DH43" i="28"/>
  <c r="DG43" i="28"/>
  <c r="DF43" i="28"/>
  <c r="BH44" i="28"/>
  <c r="BV45" i="28"/>
  <c r="BV44" i="28" s="1"/>
  <c r="AY49" i="28"/>
  <c r="CP52" i="28"/>
  <c r="CA52" i="28"/>
  <c r="EE52" i="28"/>
  <c r="EF53" i="28"/>
  <c r="ED53" i="28"/>
  <c r="EI53" i="28" s="1"/>
  <c r="DT55" i="28"/>
  <c r="DV55" i="28"/>
  <c r="DU55" i="28"/>
  <c r="K55" i="28"/>
  <c r="K54" i="28" s="1"/>
  <c r="CM54" i="28"/>
  <c r="EG59" i="28"/>
  <c r="CQ59" i="28"/>
  <c r="CQ58" i="28" s="1"/>
  <c r="CC58" i="28"/>
  <c r="Q60" i="28"/>
  <c r="AE61" i="28"/>
  <c r="CU61" i="28"/>
  <c r="J28" i="28"/>
  <c r="J27" i="28" s="1"/>
  <c r="DG31" i="28"/>
  <c r="CX40" i="28"/>
  <c r="CW40" i="28"/>
  <c r="CT40" i="28"/>
  <c r="CY40" i="28" s="1"/>
  <c r="CP40" i="28"/>
  <c r="DS40" i="28"/>
  <c r="DF41" i="28"/>
  <c r="DK41" i="28" s="1"/>
  <c r="I43" i="28"/>
  <c r="DJ46" i="28"/>
  <c r="DF46" i="28"/>
  <c r="BA47" i="28"/>
  <c r="DP48" i="28"/>
  <c r="DO48" i="28"/>
  <c r="DN48" i="28"/>
  <c r="M50" i="28"/>
  <c r="BF53" i="28"/>
  <c r="DS53" i="28"/>
  <c r="EE56" i="28"/>
  <c r="DO60" i="28"/>
  <c r="G62" i="28"/>
  <c r="F78" i="28"/>
  <c r="K28" i="28"/>
  <c r="K27" i="28" s="1"/>
  <c r="CD28" i="28"/>
  <c r="CD27" i="28" s="1"/>
  <c r="DJ31" i="28"/>
  <c r="F37" i="28"/>
  <c r="E37" i="28" s="1"/>
  <c r="D37" i="28" s="1"/>
  <c r="AE39" i="28"/>
  <c r="CU39" i="28"/>
  <c r="DT40" i="28"/>
  <c r="DG42" i="28"/>
  <c r="J43" i="28"/>
  <c r="Y41" i="28"/>
  <c r="J46" i="28"/>
  <c r="H46" i="28" s="1"/>
  <c r="G46" i="28" s="1"/>
  <c r="E46" i="28" s="1"/>
  <c r="D46" i="28" s="1"/>
  <c r="DP46" i="28"/>
  <c r="DO46" i="28"/>
  <c r="DN46" i="28"/>
  <c r="CA48" i="28"/>
  <c r="CA47" i="28" s="1"/>
  <c r="CB47" i="28"/>
  <c r="CP48" i="28"/>
  <c r="DL48" i="28"/>
  <c r="EH53" i="28"/>
  <c r="EG56" i="28"/>
  <c r="BS57" i="28"/>
  <c r="CQ62" i="28"/>
  <c r="EG62" i="28"/>
  <c r="CC60" i="28"/>
  <c r="EG60" i="28" s="1"/>
  <c r="CT66" i="28"/>
  <c r="BO67" i="28"/>
  <c r="AB74" i="28"/>
  <c r="K75" i="28"/>
  <c r="K74" i="28" s="1"/>
  <c r="DC78" i="28"/>
  <c r="DB78" i="28"/>
  <c r="CZ78" i="28"/>
  <c r="DE78" i="28" s="1"/>
  <c r="CB39" i="28"/>
  <c r="CE38" i="28"/>
  <c r="CV40" i="28"/>
  <c r="DU40" i="28"/>
  <c r="BA41" i="28"/>
  <c r="DO41" i="28" s="1"/>
  <c r="BV41" i="28"/>
  <c r="DI43" i="28"/>
  <c r="BR44" i="28"/>
  <c r="K46" i="28"/>
  <c r="K44" i="28" s="1"/>
  <c r="AB44" i="28"/>
  <c r="DA47" i="28"/>
  <c r="DM48" i="28"/>
  <c r="AJ49" i="28"/>
  <c r="CA51" i="28"/>
  <c r="P52" i="28"/>
  <c r="AF52" i="28"/>
  <c r="DE53" i="28"/>
  <c r="BK54" i="28"/>
  <c r="BH55" i="28"/>
  <c r="I56" i="28"/>
  <c r="AQ54" i="28"/>
  <c r="DJ59" i="28"/>
  <c r="DF59" i="28"/>
  <c r="DK59" i="28" s="1"/>
  <c r="AZ58" i="28"/>
  <c r="DI59" i="28"/>
  <c r="AB60" i="28"/>
  <c r="DF61" i="28"/>
  <c r="DK61" i="28" s="1"/>
  <c r="CU62" i="28"/>
  <c r="AE62" i="28"/>
  <c r="DE65" i="28"/>
  <c r="CU66" i="28"/>
  <c r="AL67" i="28"/>
  <c r="AZ68" i="28"/>
  <c r="AK68" i="28"/>
  <c r="K72" i="28"/>
  <c r="AB70" i="28"/>
  <c r="DS72" i="28"/>
  <c r="BF72" i="28"/>
  <c r="BU72" i="28"/>
  <c r="BU75" i="28"/>
  <c r="DS75" i="28" s="1"/>
  <c r="BG74" i="28"/>
  <c r="BF75" i="28"/>
  <c r="BF74" i="28" s="1"/>
  <c r="H79" i="28"/>
  <c r="I78" i="28"/>
  <c r="AT44" i="28"/>
  <c r="AI49" i="28"/>
  <c r="AX49" i="28"/>
  <c r="DS51" i="28"/>
  <c r="BG50" i="28"/>
  <c r="CW55" i="28"/>
  <c r="CV55" i="28"/>
  <c r="CT55" i="28"/>
  <c r="CY55" i="28" s="1"/>
  <c r="AK56" i="28"/>
  <c r="DF58" i="28"/>
  <c r="AI57" i="28"/>
  <c r="BR57" i="28"/>
  <c r="DR65" i="28"/>
  <c r="BU64" i="28"/>
  <c r="DT64" i="28" s="1"/>
  <c r="DV65" i="28"/>
  <c r="DU65" i="28"/>
  <c r="DT65" i="28"/>
  <c r="K73" i="28"/>
  <c r="BH41" i="28"/>
  <c r="DS45" i="28"/>
  <c r="S53" i="28"/>
  <c r="EE53" i="28"/>
  <c r="CA53" i="28"/>
  <c r="AL55" i="28"/>
  <c r="AF56" i="28"/>
  <c r="DM58" i="28"/>
  <c r="CJ57" i="28"/>
  <c r="BF62" i="28"/>
  <c r="F65" i="28"/>
  <c r="M64" i="28"/>
  <c r="M57" i="28" s="1"/>
  <c r="CC64" i="28"/>
  <c r="EG64" i="28" s="1"/>
  <c r="CQ65" i="28"/>
  <c r="CQ64" i="28" s="1"/>
  <c r="CM67" i="28"/>
  <c r="CM57" i="28" s="1"/>
  <c r="AZ73" i="28"/>
  <c r="DG73" i="28"/>
  <c r="AK73" i="28"/>
  <c r="BX83" i="28"/>
  <c r="F84" i="28"/>
  <c r="P40" i="28"/>
  <c r="P38" i="28" s="1"/>
  <c r="CU40" i="28"/>
  <c r="BK41" i="28"/>
  <c r="BG46" i="28"/>
  <c r="CM49" i="28"/>
  <c r="AH50" i="28"/>
  <c r="AH49" i="28" s="1"/>
  <c r="M54" i="28"/>
  <c r="F55" i="28"/>
  <c r="BO54" i="28"/>
  <c r="AZ56" i="28"/>
  <c r="J59" i="28"/>
  <c r="Y58" i="28"/>
  <c r="BG58" i="28"/>
  <c r="BU59" i="28"/>
  <c r="BL60" i="28"/>
  <c r="BU62" i="28"/>
  <c r="CW63" i="28"/>
  <c r="CV63" i="28"/>
  <c r="CX63" i="28"/>
  <c r="BG68" i="28"/>
  <c r="CE70" i="28"/>
  <c r="CD72" i="28"/>
  <c r="CB72" i="28"/>
  <c r="DM73" i="28"/>
  <c r="J77" i="28"/>
  <c r="J76" i="28" s="1"/>
  <c r="CJ76" i="28"/>
  <c r="W85" i="28"/>
  <c r="AZ48" i="28"/>
  <c r="AL47" i="28"/>
  <c r="DG48" i="28"/>
  <c r="CN49" i="28"/>
  <c r="AK51" i="28"/>
  <c r="AK50" i="28" s="1"/>
  <c r="BU51" i="28"/>
  <c r="AS49" i="28"/>
  <c r="CU55" i="28"/>
  <c r="P55" i="28"/>
  <c r="P54" i="28" s="1"/>
  <c r="AO54" i="28"/>
  <c r="AO49" i="28" s="1"/>
  <c r="W57" i="28"/>
  <c r="K59" i="28"/>
  <c r="K58" i="28" s="1"/>
  <c r="AB58" i="28"/>
  <c r="CH57" i="28"/>
  <c r="R61" i="28"/>
  <c r="U60" i="28"/>
  <c r="AE65" i="28"/>
  <c r="U70" i="28"/>
  <c r="R71" i="28"/>
  <c r="BI71" i="28"/>
  <c r="BI70" i="28" s="1"/>
  <c r="BG71" i="28"/>
  <c r="U76" i="28"/>
  <c r="R77" i="28"/>
  <c r="CM76" i="28"/>
  <c r="K77" i="28"/>
  <c r="K76" i="28" s="1"/>
  <c r="AK42" i="28"/>
  <c r="AK41" i="28" s="1"/>
  <c r="M47" i="28"/>
  <c r="F48" i="28"/>
  <c r="AN48" i="28"/>
  <c r="AN47" i="28" s="1"/>
  <c r="BY49" i="28"/>
  <c r="AN51" i="28"/>
  <c r="AN50" i="28" s="1"/>
  <c r="AN49" i="28" s="1"/>
  <c r="AM51" i="28"/>
  <c r="CU52" i="28"/>
  <c r="BA55" i="28"/>
  <c r="AM54" i="28"/>
  <c r="BI59" i="28"/>
  <c r="BI58" i="28" s="1"/>
  <c r="BH59" i="28"/>
  <c r="BK58" i="28"/>
  <c r="BK57" i="28" s="1"/>
  <c r="BH60" i="28"/>
  <c r="BF61" i="28"/>
  <c r="BF60" i="28" s="1"/>
  <c r="BV61" i="28"/>
  <c r="BV60" i="28" s="1"/>
  <c r="Q64" i="28"/>
  <c r="DR64" i="28"/>
  <c r="BD57" i="28"/>
  <c r="DA67" i="28"/>
  <c r="CY68" i="28"/>
  <c r="EH71" i="28"/>
  <c r="ED71" i="28"/>
  <c r="BU77" i="28"/>
  <c r="DS77" i="28" s="1"/>
  <c r="BI45" i="28"/>
  <c r="BI44" i="28" s="1"/>
  <c r="P48" i="28"/>
  <c r="P47" i="28" s="1"/>
  <c r="BZ49" i="28"/>
  <c r="S54" i="28"/>
  <c r="BI56" i="28"/>
  <c r="BI54" i="28" s="1"/>
  <c r="BG56" i="28"/>
  <c r="BL57" i="28"/>
  <c r="BL109" i="28" s="1"/>
  <c r="F59" i="28"/>
  <c r="H61" i="28"/>
  <c r="EG65" i="28"/>
  <c r="AB67" i="28"/>
  <c r="K68" i="28"/>
  <c r="K67" i="28" s="1"/>
  <c r="H72" i="28"/>
  <c r="G72" i="28" s="1"/>
  <c r="DP72" i="28"/>
  <c r="DO72" i="28"/>
  <c r="DN72" i="28"/>
  <c r="DM72" i="28"/>
  <c r="DQ72" i="28" s="1"/>
  <c r="F89" i="28"/>
  <c r="M88" i="28"/>
  <c r="DQ61" i="28"/>
  <c r="DP63" i="28"/>
  <c r="DO63" i="28"/>
  <c r="T64" i="28"/>
  <c r="AP64" i="28"/>
  <c r="AM65" i="28"/>
  <c r="AK66" i="28"/>
  <c r="DU66" i="28"/>
  <c r="DT66" i="28"/>
  <c r="V70" i="28"/>
  <c r="CM70" i="28"/>
  <c r="DD73" i="28"/>
  <c r="DC73" i="28"/>
  <c r="DB73" i="28"/>
  <c r="DA73" i="28"/>
  <c r="DE73" i="28" s="1"/>
  <c r="AL74" i="28"/>
  <c r="AZ75" i="28"/>
  <c r="DA78" i="28"/>
  <c r="BX80" i="28"/>
  <c r="F81" i="28"/>
  <c r="H89" i="28"/>
  <c r="I88" i="28"/>
  <c r="V60" i="28"/>
  <c r="AM60" i="28"/>
  <c r="DM60" i="28" s="1"/>
  <c r="BO60" i="28"/>
  <c r="R62" i="28"/>
  <c r="DC65" i="28"/>
  <c r="DB65" i="28"/>
  <c r="R66" i="28"/>
  <c r="EF66" i="28"/>
  <c r="EH66" i="28"/>
  <c r="F69" i="28"/>
  <c r="CC74" i="28"/>
  <c r="EG74" i="28" s="1"/>
  <c r="CD75" i="28"/>
  <c r="CD74" i="28" s="1"/>
  <c r="AL84" i="28"/>
  <c r="AO83" i="28"/>
  <c r="AI85" i="28"/>
  <c r="EG86" i="28"/>
  <c r="BI51" i="28"/>
  <c r="BI50" i="28" s="1"/>
  <c r="AN61" i="28"/>
  <c r="AN60" i="28" s="1"/>
  <c r="AN57" i="28" s="1"/>
  <c r="CU63" i="28"/>
  <c r="CY63" i="28" s="1"/>
  <c r="CD63" i="28"/>
  <c r="CD60" i="28" s="1"/>
  <c r="S66" i="28"/>
  <c r="S64" i="28" s="1"/>
  <c r="AZ66" i="28"/>
  <c r="DG66" i="28"/>
  <c r="DD67" i="28"/>
  <c r="I69" i="28"/>
  <c r="H69" i="28" s="1"/>
  <c r="G69" i="28" s="1"/>
  <c r="AK69" i="28"/>
  <c r="DF69" i="28"/>
  <c r="DK69" i="28" s="1"/>
  <c r="AM70" i="28"/>
  <c r="BA71" i="28"/>
  <c r="CF74" i="28"/>
  <c r="CB75" i="28"/>
  <c r="CE74" i="28"/>
  <c r="BF79" i="28"/>
  <c r="BF78" i="28" s="1"/>
  <c r="BU82" i="28"/>
  <c r="DS82" i="28" s="1"/>
  <c r="M85" i="28"/>
  <c r="BY57" i="28"/>
  <c r="CN57" i="28"/>
  <c r="CA63" i="28"/>
  <c r="BV65" i="28"/>
  <c r="BV64" i="28" s="1"/>
  <c r="BH64" i="28"/>
  <c r="DU69" i="28"/>
  <c r="DR69" i="28"/>
  <c r="DW69" i="28" s="1"/>
  <c r="DV69" i="28"/>
  <c r="DT69" i="28"/>
  <c r="P72" i="28"/>
  <c r="AE72" i="28"/>
  <c r="CU72" i="28" s="1"/>
  <c r="F76" i="28"/>
  <c r="BV79" i="28"/>
  <c r="BV78" i="28" s="1"/>
  <c r="BH78" i="28"/>
  <c r="BH82" i="28"/>
  <c r="BI82" i="28"/>
  <c r="BI80" i="28" s="1"/>
  <c r="BK80" i="28"/>
  <c r="BZ57" i="28"/>
  <c r="CO57" i="28"/>
  <c r="CO109" i="28" s="1"/>
  <c r="DF62" i="28"/>
  <c r="DH62" i="28"/>
  <c r="DJ62" i="28"/>
  <c r="DI62" i="28"/>
  <c r="S63" i="28"/>
  <c r="S60" i="28" s="1"/>
  <c r="R63" i="28"/>
  <c r="DL63" i="28"/>
  <c r="CZ67" i="28"/>
  <c r="DH69" i="28"/>
  <c r="BX70" i="28"/>
  <c r="BX57" i="28" s="1"/>
  <c r="AL71" i="28"/>
  <c r="AO70" i="28"/>
  <c r="S72" i="28"/>
  <c r="T70" i="28"/>
  <c r="CD73" i="28"/>
  <c r="CB73" i="28"/>
  <c r="DM63" i="28"/>
  <c r="I66" i="28"/>
  <c r="H66" i="28" s="1"/>
  <c r="G66" i="28" s="1"/>
  <c r="E66" i="28" s="1"/>
  <c r="D66" i="28" s="1"/>
  <c r="DR66" i="28"/>
  <c r="DW66" i="28" s="1"/>
  <c r="CJ67" i="28"/>
  <c r="DP69" i="28"/>
  <c r="DL69" i="28"/>
  <c r="DQ69" i="28" s="1"/>
  <c r="I71" i="28"/>
  <c r="DM71" i="28"/>
  <c r="AF72" i="28"/>
  <c r="DF72" i="28"/>
  <c r="DK72" i="28" s="1"/>
  <c r="DJ72" i="28"/>
  <c r="DH72" i="28"/>
  <c r="DG72" i="28"/>
  <c r="DI72" i="28"/>
  <c r="CT75" i="28"/>
  <c r="CY75" i="28" s="1"/>
  <c r="CX75" i="28"/>
  <c r="CW75" i="28"/>
  <c r="BV75" i="28"/>
  <c r="BV74" i="28" s="1"/>
  <c r="BH74" i="28"/>
  <c r="AE77" i="28"/>
  <c r="P77" i="28"/>
  <c r="P76" i="28" s="1"/>
  <c r="Q76" i="28"/>
  <c r="EG77" i="28"/>
  <c r="CC76" i="28"/>
  <c r="EG76" i="28" s="1"/>
  <c r="K81" i="28"/>
  <c r="K80" i="28" s="1"/>
  <c r="AB80" i="28"/>
  <c r="BG88" i="28"/>
  <c r="BF89" i="28"/>
  <c r="BF88" i="28" s="1"/>
  <c r="BU89" i="28"/>
  <c r="R90" i="28"/>
  <c r="AF91" i="28"/>
  <c r="DA91" i="28"/>
  <c r="CZ75" i="28"/>
  <c r="DE75" i="28" s="1"/>
  <c r="AF74" i="28"/>
  <c r="DC74" i="28" s="1"/>
  <c r="AL78" i="28"/>
  <c r="DG79" i="28"/>
  <c r="AZ79" i="28"/>
  <c r="AK79" i="28"/>
  <c r="AK78" i="28" s="1"/>
  <c r="J66" i="28"/>
  <c r="J64" i="28" s="1"/>
  <c r="Y64" i="28"/>
  <c r="AP67" i="28"/>
  <c r="P69" i="28"/>
  <c r="P67" i="28" s="1"/>
  <c r="AE69" i="28"/>
  <c r="CU69" i="28"/>
  <c r="F75" i="28"/>
  <c r="M74" i="28"/>
  <c r="DA75" i="28"/>
  <c r="K102" i="28"/>
  <c r="K101" i="28" s="1"/>
  <c r="AW101" i="28"/>
  <c r="AW100" i="28" s="1"/>
  <c r="DS65" i="28"/>
  <c r="BG64" i="28"/>
  <c r="DS64" i="28" s="1"/>
  <c r="BF65" i="28"/>
  <c r="BF64" i="28" s="1"/>
  <c r="CX68" i="28"/>
  <c r="CV68" i="28"/>
  <c r="DA69" i="28"/>
  <c r="F73" i="28"/>
  <c r="AN75" i="28"/>
  <c r="AN74" i="28" s="1"/>
  <c r="AM75" i="28"/>
  <c r="DB75" i="28"/>
  <c r="CD82" i="28"/>
  <c r="CC82" i="28"/>
  <c r="DF90" i="28"/>
  <c r="DH90" i="28"/>
  <c r="R95" i="28"/>
  <c r="U93" i="28"/>
  <c r="DG62" i="28"/>
  <c r="Q70" i="28"/>
  <c r="AE71" i="28"/>
  <c r="AP74" i="28"/>
  <c r="DC75" i="28"/>
  <c r="AE79" i="28"/>
  <c r="V86" i="28"/>
  <c r="V85" i="28" s="1"/>
  <c r="I87" i="28"/>
  <c r="CT94" i="28"/>
  <c r="CY94" i="28" s="1"/>
  <c r="CV94" i="28"/>
  <c r="CX94" i="28"/>
  <c r="CW94" i="28"/>
  <c r="CG93" i="28"/>
  <c r="CG92" i="28" s="1"/>
  <c r="I94" i="28"/>
  <c r="DL60" i="28"/>
  <c r="DQ60" i="28" s="1"/>
  <c r="BJ64" i="28"/>
  <c r="BJ57" i="28" s="1"/>
  <c r="CU73" i="28"/>
  <c r="P73" i="28"/>
  <c r="J73" i="28"/>
  <c r="H73" i="28" s="1"/>
  <c r="G73" i="28" s="1"/>
  <c r="EG73" i="28"/>
  <c r="CQ73" i="28"/>
  <c r="CQ70" i="28" s="1"/>
  <c r="CV74" i="28"/>
  <c r="DD75" i="28"/>
  <c r="AE84" i="28"/>
  <c r="Q83" i="28"/>
  <c r="J87" i="28"/>
  <c r="J86" i="28" s="1"/>
  <c r="Y86" i="28"/>
  <c r="DB94" i="28"/>
  <c r="DA94" i="28"/>
  <c r="DC94" i="28"/>
  <c r="CZ94" i="28"/>
  <c r="BG60" i="28"/>
  <c r="BU61" i="28"/>
  <c r="K63" i="28"/>
  <c r="G63" i="28" s="1"/>
  <c r="BO64" i="28"/>
  <c r="DC68" i="28"/>
  <c r="DB68" i="28"/>
  <c r="CC68" i="28"/>
  <c r="CF67" i="28"/>
  <c r="CF57" i="28" s="1"/>
  <c r="CD68" i="28"/>
  <c r="CD67" i="28" s="1"/>
  <c r="S71" i="28"/>
  <c r="CF76" i="28"/>
  <c r="BA77" i="28"/>
  <c r="DM77" i="28" s="1"/>
  <c r="I77" i="28"/>
  <c r="AE81" i="28"/>
  <c r="Q80" i="28"/>
  <c r="CD89" i="28"/>
  <c r="CD88" i="28" s="1"/>
  <c r="CB89" i="28"/>
  <c r="AA92" i="28"/>
  <c r="CN100" i="28"/>
  <c r="BC70" i="28"/>
  <c r="AK77" i="28"/>
  <c r="AK76" i="28" s="1"/>
  <c r="DD78" i="28"/>
  <c r="BG81" i="28"/>
  <c r="BJ80" i="28"/>
  <c r="AM84" i="28"/>
  <c r="AP83" i="28"/>
  <c r="CA84" i="28"/>
  <c r="CA83" i="28" s="1"/>
  <c r="CC83" i="28"/>
  <c r="EG83" i="28" s="1"/>
  <c r="CQ84" i="28"/>
  <c r="CQ83" i="28" s="1"/>
  <c r="AM86" i="28"/>
  <c r="S89" i="28"/>
  <c r="S88" i="28" s="1"/>
  <c r="Q89" i="28"/>
  <c r="DG90" i="28"/>
  <c r="DQ108" i="28"/>
  <c r="EE71" i="28"/>
  <c r="CU75" i="28"/>
  <c r="DJ77" i="28"/>
  <c r="DF77" i="28"/>
  <c r="DK77" i="28" s="1"/>
  <c r="CQ79" i="28"/>
  <c r="CQ78" i="28" s="1"/>
  <c r="CC78" i="28"/>
  <c r="EG78" i="28" s="1"/>
  <c r="J81" i="28"/>
  <c r="J80" i="28" s="1"/>
  <c r="Y80" i="28"/>
  <c r="BU86" i="28"/>
  <c r="DU87" i="28"/>
  <c r="DT87" i="28"/>
  <c r="DR87" i="28"/>
  <c r="AS85" i="28"/>
  <c r="I68" i="28"/>
  <c r="Q74" i="28"/>
  <c r="CU74" i="28" s="1"/>
  <c r="CY74" i="28" s="1"/>
  <c r="AL81" i="28"/>
  <c r="AF84" i="28"/>
  <c r="DA84" i="28"/>
  <c r="DC86" i="28"/>
  <c r="AA85" i="28"/>
  <c r="BQ85" i="28"/>
  <c r="BQ109" i="28" s="1"/>
  <c r="EH86" i="28"/>
  <c r="CB90" i="28"/>
  <c r="CP91" i="28"/>
  <c r="F63" i="28"/>
  <c r="CB68" i="28"/>
  <c r="CE67" i="28"/>
  <c r="K71" i="28"/>
  <c r="K70" i="28" s="1"/>
  <c r="AL76" i="28"/>
  <c r="DG76" i="28" s="1"/>
  <c r="DK76" i="28" s="1"/>
  <c r="DB79" i="28"/>
  <c r="DC79" i="28"/>
  <c r="DA79" i="28"/>
  <c r="CZ79" i="28"/>
  <c r="DE79" i="28" s="1"/>
  <c r="AM80" i="28"/>
  <c r="BA81" i="28"/>
  <c r="DM81" i="28" s="1"/>
  <c r="AE82" i="28"/>
  <c r="J82" i="28"/>
  <c r="DS87" i="28"/>
  <c r="BP85" i="28"/>
  <c r="CC91" i="28"/>
  <c r="CF90" i="28"/>
  <c r="AX85" i="28"/>
  <c r="AL89" i="28"/>
  <c r="AN89" i="28"/>
  <c r="AN88" i="28" s="1"/>
  <c r="AN85" i="28" s="1"/>
  <c r="X92" i="28"/>
  <c r="EG95" i="28"/>
  <c r="CQ95" i="28"/>
  <c r="CC106" i="28"/>
  <c r="CD106" i="28"/>
  <c r="CD105" i="28" s="1"/>
  <c r="CF105" i="28"/>
  <c r="BI69" i="28"/>
  <c r="BI67" i="28" s="1"/>
  <c r="S73" i="28"/>
  <c r="S77" i="28"/>
  <c r="S76" i="28" s="1"/>
  <c r="CB77" i="28"/>
  <c r="CD77" i="28"/>
  <c r="CD76" i="28" s="1"/>
  <c r="CE76" i="28"/>
  <c r="DH77" i="28"/>
  <c r="DS79" i="28"/>
  <c r="BU79" i="28"/>
  <c r="BH80" i="28"/>
  <c r="AF82" i="28"/>
  <c r="DB87" i="28"/>
  <c r="CZ87" i="28"/>
  <c r="DD87" i="28"/>
  <c r="DC87" i="28"/>
  <c r="DA87" i="28"/>
  <c r="BA87" i="28"/>
  <c r="CD85" i="28"/>
  <c r="AP88" i="28"/>
  <c r="AP85" i="28" s="1"/>
  <c r="AM89" i="28"/>
  <c r="AP90" i="28"/>
  <c r="AM91" i="28"/>
  <c r="DV98" i="28"/>
  <c r="BS92" i="28"/>
  <c r="H82" i="28"/>
  <c r="G82" i="28" s="1"/>
  <c r="DB86" i="28"/>
  <c r="CZ86" i="28"/>
  <c r="DD86" i="28"/>
  <c r="BX85" i="28"/>
  <c r="S87" i="28"/>
  <c r="S86" i="28" s="1"/>
  <c r="S85" i="28" s="1"/>
  <c r="Q87" i="28"/>
  <c r="T86" i="28"/>
  <c r="T85" i="28" s="1"/>
  <c r="F87" i="28"/>
  <c r="BC86" i="28"/>
  <c r="BC85" i="28" s="1"/>
  <c r="S95" i="28"/>
  <c r="P96" i="28"/>
  <c r="AE96" i="28"/>
  <c r="DA103" i="28"/>
  <c r="CH100" i="28"/>
  <c r="AR100" i="28"/>
  <c r="CC108" i="28"/>
  <c r="CF107" i="28"/>
  <c r="CD108" i="28"/>
  <c r="CD107" i="28" s="1"/>
  <c r="AH85" i="28"/>
  <c r="EI87" i="28"/>
  <c r="EF87" i="28"/>
  <c r="X85" i="28"/>
  <c r="CU94" i="28"/>
  <c r="S79" i="28"/>
  <c r="S78" i="28" s="1"/>
  <c r="R81" i="28"/>
  <c r="CD81" i="28"/>
  <c r="I84" i="28"/>
  <c r="V83" i="28"/>
  <c r="CF85" i="28"/>
  <c r="AL87" i="28"/>
  <c r="AO86" i="28"/>
  <c r="AO85" i="28" s="1"/>
  <c r="AK99" i="28"/>
  <c r="AK98" i="28" s="1"/>
  <c r="AZ99" i="28"/>
  <c r="CF80" i="28"/>
  <c r="CC81" i="28"/>
  <c r="BH91" i="28"/>
  <c r="AB105" i="28"/>
  <c r="AB100" i="28" s="1"/>
  <c r="K106" i="28"/>
  <c r="K105" i="28" s="1"/>
  <c r="S80" i="28"/>
  <c r="K84" i="28"/>
  <c r="K83" i="28" s="1"/>
  <c r="AB83" i="28"/>
  <c r="AR85" i="28"/>
  <c r="CH85" i="28"/>
  <c r="EF86" i="28"/>
  <c r="AG85" i="28"/>
  <c r="J89" i="28"/>
  <c r="J88" i="28" s="1"/>
  <c r="Y88" i="28"/>
  <c r="DI90" i="28"/>
  <c r="AU85" i="28"/>
  <c r="BG91" i="28"/>
  <c r="BI91" i="28"/>
  <c r="BI90" i="28" s="1"/>
  <c r="F96" i="28"/>
  <c r="AC100" i="28"/>
  <c r="J79" i="28"/>
  <c r="J78" i="28" s="1"/>
  <c r="CB78" i="28"/>
  <c r="CP79" i="28"/>
  <c r="I81" i="28"/>
  <c r="BM85" i="28"/>
  <c r="DL94" i="28"/>
  <c r="DQ94" i="28" s="1"/>
  <c r="DP94" i="28"/>
  <c r="G95" i="28"/>
  <c r="DC106" i="28"/>
  <c r="CZ106" i="28"/>
  <c r="DD106" i="28"/>
  <c r="AF105" i="28"/>
  <c r="AW85" i="28"/>
  <c r="CF93" i="28"/>
  <c r="CC94" i="28"/>
  <c r="CA95" i="28"/>
  <c r="CP95" i="28"/>
  <c r="CB96" i="28"/>
  <c r="CD96" i="28"/>
  <c r="AJ100" i="28"/>
  <c r="CZ105" i="28"/>
  <c r="BL105" i="28"/>
  <c r="BL100" i="28" s="1"/>
  <c r="I106" i="28"/>
  <c r="DB89" i="28"/>
  <c r="DD89" i="28"/>
  <c r="DC89" i="28"/>
  <c r="CZ89" i="28"/>
  <c r="DE89" i="28" s="1"/>
  <c r="EE94" i="28"/>
  <c r="CP94" i="28"/>
  <c r="AZ106" i="28"/>
  <c r="AL105" i="28"/>
  <c r="DG106" i="28"/>
  <c r="AK106" i="28"/>
  <c r="AK105" i="28" s="1"/>
  <c r="CB86" i="28"/>
  <c r="DA89" i="28"/>
  <c r="DM97" i="28"/>
  <c r="BA97" i="28"/>
  <c r="AK97" i="28"/>
  <c r="DS98" i="28"/>
  <c r="DR98" i="28"/>
  <c r="DW98" i="28" s="1"/>
  <c r="J99" i="28"/>
  <c r="J98" i="28" s="1"/>
  <c r="Y98" i="28"/>
  <c r="Y92" i="28" s="1"/>
  <c r="V107" i="28"/>
  <c r="I108" i="28"/>
  <c r="BU108" i="28"/>
  <c r="DS108" i="28"/>
  <c r="BG107" i="28"/>
  <c r="BF108" i="28"/>
  <c r="BF107" i="28" s="1"/>
  <c r="F82" i="28"/>
  <c r="J84" i="28"/>
  <c r="J83" i="28" s="1"/>
  <c r="R86" i="28"/>
  <c r="BC93" i="28"/>
  <c r="BC92" i="28" s="1"/>
  <c r="DG96" i="28"/>
  <c r="DF96" i="28"/>
  <c r="DK96" i="28" s="1"/>
  <c r="V100" i="28"/>
  <c r="CB81" i="28"/>
  <c r="DG82" i="28"/>
  <c r="DK82" i="28" s="1"/>
  <c r="Y83" i="28"/>
  <c r="BI84" i="28"/>
  <c r="BI83" i="28" s="1"/>
  <c r="AJ85" i="28"/>
  <c r="K87" i="28"/>
  <c r="K86" i="28" s="1"/>
  <c r="BF87" i="28"/>
  <c r="BF86" i="28" s="1"/>
  <c r="K91" i="28"/>
  <c r="K90" i="28" s="1"/>
  <c r="DJ91" i="28"/>
  <c r="DI91" i="28"/>
  <c r="DH91" i="28"/>
  <c r="DF91" i="28"/>
  <c r="AL92" i="28"/>
  <c r="DH96" i="28"/>
  <c r="BV100" i="28"/>
  <c r="AA100" i="28"/>
  <c r="CE80" i="28"/>
  <c r="DH82" i="28"/>
  <c r="DV84" i="28"/>
  <c r="DR84" i="28"/>
  <c r="DW84" i="28" s="1"/>
  <c r="ED84" i="28"/>
  <c r="N85" i="28"/>
  <c r="F90" i="28"/>
  <c r="DG91" i="28"/>
  <c r="O92" i="28"/>
  <c r="BJ93" i="28"/>
  <c r="BJ92" i="28" s="1"/>
  <c r="BG94" i="28"/>
  <c r="DI96" i="28"/>
  <c r="BA105" i="28"/>
  <c r="DO106" i="28"/>
  <c r="DM106" i="28"/>
  <c r="DL106" i="28"/>
  <c r="DN106" i="28"/>
  <c r="DI82" i="28"/>
  <c r="EE84" i="28"/>
  <c r="F94" i="28"/>
  <c r="M93" i="28"/>
  <c r="M92" i="28" s="1"/>
  <c r="AZ94" i="28"/>
  <c r="BK93" i="28"/>
  <c r="BK92" i="28" s="1"/>
  <c r="BA95" i="28"/>
  <c r="AK95" i="28"/>
  <c r="DV95" i="28"/>
  <c r="DR95" i="28"/>
  <c r="DT95" i="28"/>
  <c r="DJ96" i="28"/>
  <c r="DO98" i="28"/>
  <c r="CD99" i="28"/>
  <c r="CD98" i="28" s="1"/>
  <c r="CB99" i="28"/>
  <c r="CE98" i="28"/>
  <c r="EF84" i="28"/>
  <c r="AF88" i="28"/>
  <c r="CU91" i="28"/>
  <c r="AE91" i="28"/>
  <c r="Q90" i="28"/>
  <c r="CH92" i="28"/>
  <c r="DM94" i="28"/>
  <c r="J96" i="28"/>
  <c r="H96" i="28" s="1"/>
  <c r="G96" i="28" s="1"/>
  <c r="F98" i="28"/>
  <c r="CF98" i="28"/>
  <c r="CC99" i="28"/>
  <c r="CZ103" i="28"/>
  <c r="DE103" i="28" s="1"/>
  <c r="O100" i="28"/>
  <c r="BU106" i="28"/>
  <c r="BG105" i="28"/>
  <c r="BF106" i="28"/>
  <c r="BF105" i="28" s="1"/>
  <c r="CE93" i="28"/>
  <c r="AH93" i="28"/>
  <c r="AH92" i="28" s="1"/>
  <c r="DM98" i="28"/>
  <c r="DQ98" i="28" s="1"/>
  <c r="DN99" i="28"/>
  <c r="DL99" i="28"/>
  <c r="DQ99" i="28" s="1"/>
  <c r="DP99" i="28"/>
  <c r="DO99" i="28"/>
  <c r="AL100" i="28"/>
  <c r="DC104" i="28"/>
  <c r="DD104" i="28"/>
  <c r="CZ104" i="28"/>
  <c r="DE104" i="28" s="1"/>
  <c r="AF103" i="28"/>
  <c r="DA104" i="28"/>
  <c r="K89" i="28"/>
  <c r="K88" i="28" s="1"/>
  <c r="AB88" i="28"/>
  <c r="AB85" i="28" s="1"/>
  <c r="R93" i="28"/>
  <c r="AT92" i="28"/>
  <c r="BF96" i="28"/>
  <c r="BU96" i="28"/>
  <c r="F97" i="28"/>
  <c r="E97" i="28" s="1"/>
  <c r="D97" i="28" s="1"/>
  <c r="AT100" i="28"/>
  <c r="AZ102" i="28"/>
  <c r="DG102" i="28" s="1"/>
  <c r="AK102" i="28"/>
  <c r="AK101" i="28" s="1"/>
  <c r="AZ104" i="28"/>
  <c r="AL103" i="28"/>
  <c r="AK104" i="28"/>
  <c r="AK103" i="28" s="1"/>
  <c r="BI87" i="28"/>
  <c r="BI86" i="28" s="1"/>
  <c r="S93" i="28"/>
  <c r="S92" i="28" s="1"/>
  <c r="K95" i="28"/>
  <c r="K93" i="28" s="1"/>
  <c r="AF96" i="28"/>
  <c r="DA96" i="28"/>
  <c r="BI97" i="28"/>
  <c r="BI93" i="28" s="1"/>
  <c r="BI92" i="28" s="1"/>
  <c r="BG97" i="28"/>
  <c r="CU97" i="28"/>
  <c r="CY97" i="28" s="1"/>
  <c r="AU100" i="28"/>
  <c r="CL100" i="28"/>
  <c r="BA102" i="28"/>
  <c r="AM101" i="28"/>
  <c r="CD91" i="28"/>
  <c r="CD90" i="28" s="1"/>
  <c r="T93" i="28"/>
  <c r="T92" i="28" s="1"/>
  <c r="Q95" i="28"/>
  <c r="CD95" i="28"/>
  <c r="CD93" i="28" s="1"/>
  <c r="CD92" i="28" s="1"/>
  <c r="BI96" i="28"/>
  <c r="CV97" i="28"/>
  <c r="DT98" i="28"/>
  <c r="V98" i="28"/>
  <c r="V92" i="28" s="1"/>
  <c r="I99" i="28"/>
  <c r="BH98" i="28"/>
  <c r="BH92" i="28" s="1"/>
  <c r="BV99" i="28"/>
  <c r="BV98" i="28" s="1"/>
  <c r="BV92" i="28" s="1"/>
  <c r="AV100" i="28"/>
  <c r="AN100" i="28"/>
  <c r="DU102" i="28"/>
  <c r="DV102" i="28"/>
  <c r="DT102" i="28"/>
  <c r="BR100" i="28"/>
  <c r="DP107" i="28"/>
  <c r="BX93" i="28"/>
  <c r="BX92" i="28" s="1"/>
  <c r="DS95" i="28"/>
  <c r="CX97" i="28"/>
  <c r="AB98" i="28"/>
  <c r="AB92" i="28" s="1"/>
  <c r="K99" i="28"/>
  <c r="K98" i="28" s="1"/>
  <c r="CB104" i="28"/>
  <c r="CE103" i="28"/>
  <c r="CD104" i="28"/>
  <c r="CD103" i="28" s="1"/>
  <c r="DN105" i="28"/>
  <c r="BC100" i="28"/>
  <c r="F108" i="28"/>
  <c r="M107" i="28"/>
  <c r="DH108" i="28"/>
  <c r="AZ107" i="28"/>
  <c r="DF107" i="28" s="1"/>
  <c r="DF108" i="28"/>
  <c r="DK108" i="28" s="1"/>
  <c r="BD92" i="28"/>
  <c r="CJ93" i="28"/>
  <c r="CJ92" i="28" s="1"/>
  <c r="DP98" i="28"/>
  <c r="DU98" i="28"/>
  <c r="DT101" i="28"/>
  <c r="CD102" i="28"/>
  <c r="CD101" i="28" s="1"/>
  <c r="CB102" i="28"/>
  <c r="CE101" i="28"/>
  <c r="CE100" i="28" s="1"/>
  <c r="AG100" i="28"/>
  <c r="CV106" i="28"/>
  <c r="CT106" i="28"/>
  <c r="AE105" i="28"/>
  <c r="CB107" i="28"/>
  <c r="CP108" i="28"/>
  <c r="DV101" i="28"/>
  <c r="AE102" i="28"/>
  <c r="J102" i="28"/>
  <c r="J101" i="28" s="1"/>
  <c r="J100" i="28" s="1"/>
  <c r="CC102" i="28"/>
  <c r="CF101" i="28"/>
  <c r="BS100" i="28"/>
  <c r="Q104" i="28"/>
  <c r="T103" i="28"/>
  <c r="CF103" i="28"/>
  <c r="CC104" i="28"/>
  <c r="N100" i="28"/>
  <c r="DD105" i="28"/>
  <c r="BQ100" i="28"/>
  <c r="CW106" i="28"/>
  <c r="AF108" i="28"/>
  <c r="DN108" i="28"/>
  <c r="DU99" i="28"/>
  <c r="DT99" i="28"/>
  <c r="DR99" i="28"/>
  <c r="DW99" i="28" s="1"/>
  <c r="R102" i="28"/>
  <c r="U101" i="28"/>
  <c r="U100" i="28" s="1"/>
  <c r="BU104" i="28"/>
  <c r="DS104" i="28" s="1"/>
  <c r="F95" i="28"/>
  <c r="AM96" i="28"/>
  <c r="AN96" i="28"/>
  <c r="AN93" i="28" s="1"/>
  <c r="AN92" i="28" s="1"/>
  <c r="CQ97" i="28"/>
  <c r="EG97" i="28"/>
  <c r="BW100" i="28"/>
  <c r="BW109" i="28" s="1"/>
  <c r="I102" i="28"/>
  <c r="AI100" i="28"/>
  <c r="DB97" i="28"/>
  <c r="CZ97" i="28"/>
  <c r="DE97" i="28" s="1"/>
  <c r="DN98" i="28"/>
  <c r="BX100" i="28"/>
  <c r="BF102" i="28"/>
  <c r="BF101" i="28" s="1"/>
  <c r="DS102" i="28"/>
  <c r="DW102" i="28" s="1"/>
  <c r="DL105" i="28"/>
  <c r="BD100" i="28"/>
  <c r="CU106" i="28"/>
  <c r="P106" i="28"/>
  <c r="P105" i="28" s="1"/>
  <c r="Q105" i="28"/>
  <c r="CU105" i="28" s="1"/>
  <c r="AD92" i="28"/>
  <c r="DH97" i="28"/>
  <c r="DF97" i="28"/>
  <c r="DK97" i="28" s="1"/>
  <c r="S99" i="28"/>
  <c r="S98" i="28" s="1"/>
  <c r="BJ101" i="28"/>
  <c r="BJ100" i="28" s="1"/>
  <c r="DB103" i="28"/>
  <c r="AQ100" i="28"/>
  <c r="BG103" i="28"/>
  <c r="DA106" i="28"/>
  <c r="CB105" i="28"/>
  <c r="CP106" i="28"/>
  <c r="EE106" i="28"/>
  <c r="DO107" i="28"/>
  <c r="BI89" i="28"/>
  <c r="BI88" i="28" s="1"/>
  <c r="J91" i="28"/>
  <c r="R99" i="28"/>
  <c r="U98" i="28"/>
  <c r="AS100" i="28"/>
  <c r="BH103" i="28"/>
  <c r="BH100" i="28" s="1"/>
  <c r="BH105" i="28"/>
  <c r="CT105" i="28"/>
  <c r="CY105" i="28" s="1"/>
  <c r="DJ107" i="28"/>
  <c r="DM108" i="28"/>
  <c r="AM107" i="28"/>
  <c r="DM107" i="28" s="1"/>
  <c r="AH100" i="28"/>
  <c r="DU101" i="28"/>
  <c r="CI100" i="28"/>
  <c r="BK100" i="28"/>
  <c r="M103" i="28"/>
  <c r="M100" i="28" s="1"/>
  <c r="F104" i="28"/>
  <c r="AP103" i="28"/>
  <c r="AP100" i="28" s="1"/>
  <c r="AM104" i="28"/>
  <c r="AO105" i="28"/>
  <c r="AO100" i="28" s="1"/>
  <c r="DL107" i="28"/>
  <c r="T100" i="28"/>
  <c r="H104" i="28"/>
  <c r="F106" i="28"/>
  <c r="AL107" i="28"/>
  <c r="DG108" i="28"/>
  <c r="AK108" i="28"/>
  <c r="AK107" i="28" s="1"/>
  <c r="Q108" i="28"/>
  <c r="Q99" i="28"/>
  <c r="DW109" i="36" l="1"/>
  <c r="D67" i="33"/>
  <c r="D92" i="33"/>
  <c r="E92" i="33"/>
  <c r="E57" i="33"/>
  <c r="D57" i="33"/>
  <c r="D74" i="33"/>
  <c r="DQ109" i="36"/>
  <c r="D49" i="33"/>
  <c r="E49" i="33"/>
  <c r="G109" i="33"/>
  <c r="AG109" i="28"/>
  <c r="AG109" i="33" s="1"/>
  <c r="AG100" i="33"/>
  <c r="L100" i="28"/>
  <c r="L100" i="33" s="1"/>
  <c r="L101" i="33"/>
  <c r="D100" i="36"/>
  <c r="D105" i="33"/>
  <c r="DE109" i="36"/>
  <c r="DK109" i="36"/>
  <c r="E109" i="36"/>
  <c r="D109" i="36"/>
  <c r="EE86" i="28"/>
  <c r="EI86" i="28" s="1"/>
  <c r="CX77" i="28"/>
  <c r="CW77" i="28"/>
  <c r="CV77" i="28"/>
  <c r="CT77" i="28"/>
  <c r="AE76" i="28"/>
  <c r="CA39" i="28"/>
  <c r="CA38" i="28" s="1"/>
  <c r="CB38" i="28"/>
  <c r="EE39" i="28"/>
  <c r="CP39" i="28"/>
  <c r="CW47" i="28"/>
  <c r="CV47" i="28"/>
  <c r="CU47" i="28"/>
  <c r="CT47" i="28"/>
  <c r="CY47" i="28" s="1"/>
  <c r="CX47" i="28"/>
  <c r="AC109" i="28"/>
  <c r="DV96" i="28"/>
  <c r="DR96" i="28"/>
  <c r="DT96" i="28"/>
  <c r="DU96" i="28"/>
  <c r="DS96" i="28"/>
  <c r="BV91" i="28"/>
  <c r="BV90" i="28" s="1"/>
  <c r="BV85" i="28" s="1"/>
  <c r="BH90" i="28"/>
  <c r="BH85" i="28" s="1"/>
  <c r="X109" i="28"/>
  <c r="BU60" i="28"/>
  <c r="DV61" i="28"/>
  <c r="DU61" i="28"/>
  <c r="DT61" i="28"/>
  <c r="DS61" i="28"/>
  <c r="DR61" i="28"/>
  <c r="DW61" i="28" s="1"/>
  <c r="H88" i="28"/>
  <c r="G89" i="28"/>
  <c r="G88" i="28" s="1"/>
  <c r="DI56" i="28"/>
  <c r="DF56" i="28"/>
  <c r="DK56" i="28" s="1"/>
  <c r="DG56" i="28"/>
  <c r="DJ56" i="28"/>
  <c r="DH56" i="28"/>
  <c r="O109" i="28"/>
  <c r="I47" i="28"/>
  <c r="H48" i="28"/>
  <c r="DQ59" i="28"/>
  <c r="BU41" i="28"/>
  <c r="DV42" i="28"/>
  <c r="DR42" i="28"/>
  <c r="DW42" i="28" s="1"/>
  <c r="DU42" i="28"/>
  <c r="DT42" i="28"/>
  <c r="AF20" i="28"/>
  <c r="DA20" i="28"/>
  <c r="R18" i="28"/>
  <c r="P20" i="28"/>
  <c r="DL17" i="28"/>
  <c r="DP17" i="28"/>
  <c r="BA16" i="28"/>
  <c r="DO17" i="28"/>
  <c r="DN17" i="28"/>
  <c r="DM17" i="28"/>
  <c r="DN95" i="28"/>
  <c r="DP95" i="28"/>
  <c r="DO95" i="28"/>
  <c r="DL95" i="28"/>
  <c r="EF95" i="28"/>
  <c r="EH95" i="28"/>
  <c r="ED95" i="28"/>
  <c r="EE95" i="28"/>
  <c r="CV69" i="28"/>
  <c r="CX69" i="28"/>
  <c r="CW69" i="28"/>
  <c r="AE67" i="28"/>
  <c r="CT69" i="28"/>
  <c r="CY69" i="28" s="1"/>
  <c r="CE57" i="28"/>
  <c r="DH58" i="28"/>
  <c r="DJ58" i="28"/>
  <c r="DI58" i="28"/>
  <c r="DG58" i="28"/>
  <c r="DK58" i="28" s="1"/>
  <c r="DV31" i="28"/>
  <c r="DU31" i="28"/>
  <c r="DR31" i="28"/>
  <c r="DW31" i="28" s="1"/>
  <c r="BU30" i="28"/>
  <c r="DT31" i="28"/>
  <c r="CQ26" i="28"/>
  <c r="CA26" i="28"/>
  <c r="CA23" i="28" s="1"/>
  <c r="EG26" i="28"/>
  <c r="CC23" i="28"/>
  <c r="EG23" i="28" s="1"/>
  <c r="CX91" i="28"/>
  <c r="CW91" i="28"/>
  <c r="CV91" i="28"/>
  <c r="CT91" i="28"/>
  <c r="CY91" i="28" s="1"/>
  <c r="AE90" i="28"/>
  <c r="DM95" i="28"/>
  <c r="BF81" i="28"/>
  <c r="BG80" i="28"/>
  <c r="BU81" i="28"/>
  <c r="P63" i="28"/>
  <c r="AF63" i="28"/>
  <c r="BA54" i="28"/>
  <c r="DM54" i="28" s="1"/>
  <c r="DO55" i="28"/>
  <c r="DP55" i="28"/>
  <c r="DL55" i="28"/>
  <c r="DQ55" i="28" s="1"/>
  <c r="DN55" i="28"/>
  <c r="DM55" i="28"/>
  <c r="BF68" i="28"/>
  <c r="BU68" i="28"/>
  <c r="BG67" i="28"/>
  <c r="I11" i="28"/>
  <c r="H12" i="28"/>
  <c r="CZ17" i="28"/>
  <c r="DE17" i="28" s="1"/>
  <c r="AF16" i="28"/>
  <c r="DB17" i="28"/>
  <c r="DD17" i="28"/>
  <c r="DC17" i="28"/>
  <c r="DA17" i="28"/>
  <c r="DN20" i="28"/>
  <c r="DL20" i="28"/>
  <c r="DP20" i="28"/>
  <c r="DO20" i="28"/>
  <c r="DM20" i="28"/>
  <c r="CM109" i="28"/>
  <c r="CU95" i="28"/>
  <c r="P95" i="28"/>
  <c r="P93" i="28" s="1"/>
  <c r="P92" i="28" s="1"/>
  <c r="AE95" i="28"/>
  <c r="Q93" i="28"/>
  <c r="DP87" i="28"/>
  <c r="DN87" i="28"/>
  <c r="BA86" i="28"/>
  <c r="DO87" i="28"/>
  <c r="DL87" i="28"/>
  <c r="DQ87" i="28" s="1"/>
  <c r="DM87" i="28"/>
  <c r="AK49" i="28"/>
  <c r="DP47" i="28"/>
  <c r="DO47" i="28"/>
  <c r="DL47" i="28"/>
  <c r="DM47" i="28"/>
  <c r="DN47" i="28"/>
  <c r="DS23" i="28"/>
  <c r="BG27" i="28"/>
  <c r="BF28" i="28"/>
  <c r="BF27" i="28" s="1"/>
  <c r="BU28" i="28"/>
  <c r="CX20" i="28"/>
  <c r="CW20" i="28"/>
  <c r="CV20" i="28"/>
  <c r="CT20" i="28"/>
  <c r="CU20" i="28"/>
  <c r="AE18" i="28"/>
  <c r="BG100" i="28"/>
  <c r="DC96" i="28"/>
  <c r="DB96" i="28"/>
  <c r="DD96" i="28"/>
  <c r="CZ96" i="28"/>
  <c r="DE96" i="28" s="1"/>
  <c r="F103" i="28"/>
  <c r="DD88" i="28"/>
  <c r="DA88" i="28"/>
  <c r="DB88" i="28"/>
  <c r="CZ88" i="28"/>
  <c r="DE88" i="28" s="1"/>
  <c r="DC88" i="28"/>
  <c r="AK87" i="28"/>
  <c r="AK86" i="28" s="1"/>
  <c r="AL86" i="28"/>
  <c r="AZ87" i="28"/>
  <c r="DN40" i="28"/>
  <c r="DP40" i="28"/>
  <c r="DO40" i="28"/>
  <c r="DL40" i="28"/>
  <c r="DQ40" i="28" s="1"/>
  <c r="AN38" i="28"/>
  <c r="N109" i="28"/>
  <c r="AQ109" i="28"/>
  <c r="BY109" i="28"/>
  <c r="I93" i="28"/>
  <c r="H94" i="28"/>
  <c r="DF68" i="28"/>
  <c r="DJ68" i="28"/>
  <c r="DI68" i="28"/>
  <c r="AZ67" i="28"/>
  <c r="DH68" i="28"/>
  <c r="DP56" i="28"/>
  <c r="DO56" i="28"/>
  <c r="DN56" i="28"/>
  <c r="DL56" i="28"/>
  <c r="DM56" i="28"/>
  <c r="DM40" i="28"/>
  <c r="AY109" i="28"/>
  <c r="J30" i="28"/>
  <c r="H31" i="28"/>
  <c r="F11" i="28"/>
  <c r="P99" i="28"/>
  <c r="P98" i="28" s="1"/>
  <c r="AE99" i="28"/>
  <c r="Q98" i="28"/>
  <c r="H102" i="28"/>
  <c r="I101" i="28"/>
  <c r="CX102" i="28"/>
  <c r="CW102" i="28"/>
  <c r="CV102" i="28"/>
  <c r="CT102" i="28"/>
  <c r="AE101" i="28"/>
  <c r="CU102" i="28"/>
  <c r="DV106" i="28"/>
  <c r="DU106" i="28"/>
  <c r="DT106" i="28"/>
  <c r="BU105" i="28"/>
  <c r="DR106" i="28"/>
  <c r="DS106" i="28"/>
  <c r="CP73" i="28"/>
  <c r="EE73" i="28" s="1"/>
  <c r="CA73" i="28"/>
  <c r="CB74" i="28"/>
  <c r="CP75" i="28"/>
  <c r="CA75" i="28"/>
  <c r="CA74" i="28" s="1"/>
  <c r="DG68" i="28"/>
  <c r="AO109" i="28"/>
  <c r="AP109" i="28"/>
  <c r="BO109" i="28"/>
  <c r="V109" i="28"/>
  <c r="AS109" i="28"/>
  <c r="DJ35" i="28"/>
  <c r="DI35" i="28"/>
  <c r="DH35" i="28"/>
  <c r="DF35" i="28"/>
  <c r="AZ33" i="28"/>
  <c r="DG35" i="28"/>
  <c r="Z109" i="28"/>
  <c r="ED15" i="28"/>
  <c r="EI15" i="28" s="1"/>
  <c r="EH15" i="28"/>
  <c r="EF15" i="28"/>
  <c r="EE15" i="28"/>
  <c r="E96" i="28"/>
  <c r="D96" i="28" s="1"/>
  <c r="AF85" i="28"/>
  <c r="DW87" i="28"/>
  <c r="CT84" i="28"/>
  <c r="CX84" i="28"/>
  <c r="CV84" i="28"/>
  <c r="AE83" i="28"/>
  <c r="CW84" i="28"/>
  <c r="R60" i="28"/>
  <c r="AF61" i="28"/>
  <c r="P61" i="28"/>
  <c r="AU109" i="28"/>
  <c r="CP107" i="28"/>
  <c r="EH108" i="28"/>
  <c r="EF108" i="28"/>
  <c r="ED108" i="28"/>
  <c r="EE108" i="28"/>
  <c r="CU84" i="28"/>
  <c r="DB72" i="28"/>
  <c r="CZ72" i="28"/>
  <c r="DD72" i="28"/>
  <c r="DC72" i="28"/>
  <c r="DS56" i="28"/>
  <c r="BF56" i="28"/>
  <c r="BU56" i="28"/>
  <c r="BG54" i="28"/>
  <c r="EF26" i="28"/>
  <c r="ED26" i="28"/>
  <c r="EI26" i="28" s="1"/>
  <c r="EH26" i="28"/>
  <c r="BV10" i="28"/>
  <c r="BV109" i="28" s="1"/>
  <c r="DU26" i="28"/>
  <c r="DT26" i="28"/>
  <c r="DR26" i="28"/>
  <c r="DW26" i="28" s="1"/>
  <c r="DV26" i="28"/>
  <c r="BU23" i="28"/>
  <c r="I76" i="28"/>
  <c r="H77" i="28"/>
  <c r="E69" i="28"/>
  <c r="D69" i="28" s="1"/>
  <c r="F67" i="28"/>
  <c r="E55" i="28"/>
  <c r="F54" i="28"/>
  <c r="AZ40" i="28"/>
  <c r="DG40" i="28" s="1"/>
  <c r="AK40" i="28"/>
  <c r="CU77" i="28"/>
  <c r="DA72" i="28"/>
  <c r="H78" i="28"/>
  <c r="G79" i="28"/>
  <c r="DN66" i="28"/>
  <c r="DP66" i="28"/>
  <c r="DL66" i="28"/>
  <c r="DQ66" i="28" s="1"/>
  <c r="DO66" i="28"/>
  <c r="P59" i="28"/>
  <c r="P58" i="28" s="1"/>
  <c r="Q58" i="28"/>
  <c r="CU59" i="28"/>
  <c r="AE59" i="28"/>
  <c r="AH109" i="28"/>
  <c r="EE26" i="28"/>
  <c r="G51" i="28"/>
  <c r="CZ11" i="28"/>
  <c r="DB11" i="28"/>
  <c r="DA11" i="28"/>
  <c r="DC11" i="28"/>
  <c r="DD11" i="28"/>
  <c r="AA109" i="28"/>
  <c r="CA96" i="28"/>
  <c r="CP96" i="28"/>
  <c r="CB93" i="28"/>
  <c r="DL77" i="28"/>
  <c r="DQ77" i="28" s="1"/>
  <c r="BA76" i="28"/>
  <c r="DP77" i="28"/>
  <c r="DO77" i="28"/>
  <c r="DN77" i="28"/>
  <c r="BD109" i="28"/>
  <c r="DQ106" i="28"/>
  <c r="CQ82" i="28"/>
  <c r="EG82" i="28"/>
  <c r="CA82" i="28"/>
  <c r="CZ74" i="28"/>
  <c r="DE74" i="28" s="1"/>
  <c r="DB74" i="28"/>
  <c r="DD74" i="28"/>
  <c r="DA74" i="28"/>
  <c r="DM66" i="28"/>
  <c r="BC109" i="28"/>
  <c r="AE27" i="28"/>
  <c r="CX28" i="28"/>
  <c r="CW28" i="28"/>
  <c r="CV28" i="28"/>
  <c r="CT28" i="28"/>
  <c r="CY28" i="28" s="1"/>
  <c r="AJ109" i="28"/>
  <c r="F41" i="28"/>
  <c r="DV36" i="28"/>
  <c r="DT36" i="28"/>
  <c r="DU36" i="28"/>
  <c r="DR36" i="28"/>
  <c r="DW36" i="28" s="1"/>
  <c r="DJ20" i="28"/>
  <c r="DI20" i="28"/>
  <c r="DH20" i="28"/>
  <c r="DF20" i="28"/>
  <c r="DK20" i="28" s="1"/>
  <c r="DK25" i="28"/>
  <c r="EI69" i="28"/>
  <c r="CU16" i="28"/>
  <c r="DC38" i="28"/>
  <c r="DB38" i="28"/>
  <c r="Q107" i="28"/>
  <c r="AE108" i="28"/>
  <c r="P108" i="28"/>
  <c r="P107" i="28" s="1"/>
  <c r="CC103" i="28"/>
  <c r="EG103" i="28" s="1"/>
  <c r="EG104" i="28"/>
  <c r="CQ104" i="28"/>
  <c r="CQ103" i="28" s="1"/>
  <c r="K92" i="28"/>
  <c r="CQ99" i="28"/>
  <c r="CQ98" i="28" s="1"/>
  <c r="EG99" i="28"/>
  <c r="CC98" i="28"/>
  <c r="EG98" i="28" s="1"/>
  <c r="DV108" i="28"/>
  <c r="DU108" i="28"/>
  <c r="DT108" i="28"/>
  <c r="DR108" i="28"/>
  <c r="DW108" i="28" s="1"/>
  <c r="BU107" i="28"/>
  <c r="CQ94" i="28"/>
  <c r="CQ93" i="28" s="1"/>
  <c r="CQ92" i="28" s="1"/>
  <c r="EG94" i="28"/>
  <c r="CC93" i="28"/>
  <c r="CW96" i="28"/>
  <c r="CT96" i="28"/>
  <c r="CY96" i="28" s="1"/>
  <c r="CX96" i="28"/>
  <c r="CV96" i="28"/>
  <c r="CU96" i="28"/>
  <c r="AK89" i="28"/>
  <c r="AK88" i="28" s="1"/>
  <c r="AL88" i="28"/>
  <c r="AZ89" i="28"/>
  <c r="DG89" i="28"/>
  <c r="AE89" i="28"/>
  <c r="Q88" i="28"/>
  <c r="CU89" i="28"/>
  <c r="P89" i="28"/>
  <c r="P88" i="28" s="1"/>
  <c r="AE70" i="28"/>
  <c r="CX71" i="28"/>
  <c r="CW71" i="28"/>
  <c r="CV71" i="28"/>
  <c r="CU71" i="28"/>
  <c r="CT71" i="28"/>
  <c r="CZ91" i="28"/>
  <c r="DE91" i="28" s="1"/>
  <c r="AF90" i="28"/>
  <c r="DD91" i="28"/>
  <c r="DC91" i="28"/>
  <c r="DB91" i="28"/>
  <c r="F80" i="28"/>
  <c r="BA51" i="28"/>
  <c r="AM50" i="28"/>
  <c r="DM51" i="28"/>
  <c r="R76" i="28"/>
  <c r="DA77" i="28"/>
  <c r="AF77" i="28"/>
  <c r="DJ73" i="28"/>
  <c r="DI73" i="28"/>
  <c r="DF73" i="28"/>
  <c r="DK73" i="28" s="1"/>
  <c r="DH73" i="28"/>
  <c r="AE60" i="28"/>
  <c r="CT61" i="28"/>
  <c r="CY61" i="28" s="1"/>
  <c r="CX61" i="28"/>
  <c r="CW61" i="28"/>
  <c r="CV61" i="28"/>
  <c r="CY48" i="28"/>
  <c r="F44" i="28"/>
  <c r="CP64" i="28"/>
  <c r="EH65" i="28"/>
  <c r="EF65" i="28"/>
  <c r="ED65" i="28"/>
  <c r="EI65" i="28" s="1"/>
  <c r="CP43" i="28"/>
  <c r="CA43" i="28"/>
  <c r="CA41" i="28" s="1"/>
  <c r="EE43" i="28"/>
  <c r="Q41" i="28"/>
  <c r="P42" i="28"/>
  <c r="P41" i="28" s="1"/>
  <c r="AE42" i="28"/>
  <c r="DW25" i="28"/>
  <c r="F60" i="28"/>
  <c r="CV45" i="28"/>
  <c r="CW45" i="28"/>
  <c r="CT45" i="28"/>
  <c r="CY45" i="28" s="1"/>
  <c r="CX45" i="28"/>
  <c r="AE44" i="28"/>
  <c r="DQ58" i="28"/>
  <c r="DW37" i="28"/>
  <c r="AW109" i="28"/>
  <c r="CY43" i="28"/>
  <c r="DR43" i="28"/>
  <c r="DV43" i="28"/>
  <c r="DU43" i="28"/>
  <c r="DT43" i="28"/>
  <c r="DT22" i="28"/>
  <c r="DR22" i="28"/>
  <c r="DV22" i="28"/>
  <c r="DU22" i="28"/>
  <c r="EF17" i="28"/>
  <c r="CP16" i="28"/>
  <c r="EE16" i="28" s="1"/>
  <c r="EH17" i="28"/>
  <c r="ED17" i="28"/>
  <c r="EI17" i="28" s="1"/>
  <c r="DE26" i="28"/>
  <c r="BH10" i="28"/>
  <c r="DA99" i="28"/>
  <c r="AF99" i="28"/>
  <c r="R98" i="28"/>
  <c r="DH94" i="28"/>
  <c r="DJ94" i="28"/>
  <c r="DI94" i="28"/>
  <c r="DF94" i="28"/>
  <c r="DK94" i="28" s="1"/>
  <c r="AZ93" i="28"/>
  <c r="DP105" i="28"/>
  <c r="DM105" i="28"/>
  <c r="DQ105" i="28" s="1"/>
  <c r="EE81" i="28"/>
  <c r="CP81" i="28"/>
  <c r="CA81" i="28"/>
  <c r="CA80" i="28" s="1"/>
  <c r="CB80" i="28"/>
  <c r="I107" i="28"/>
  <c r="H108" i="28"/>
  <c r="CF92" i="28"/>
  <c r="J93" i="28"/>
  <c r="J92" i="28" s="1"/>
  <c r="CA77" i="28"/>
  <c r="CA76" i="28" s="1"/>
  <c r="CP77" i="28"/>
  <c r="CB76" i="28"/>
  <c r="DR86" i="28"/>
  <c r="DW86" i="28" s="1"/>
  <c r="DU86" i="28"/>
  <c r="DV86" i="28"/>
  <c r="CU70" i="28"/>
  <c r="K100" i="28"/>
  <c r="DA90" i="28"/>
  <c r="H71" i="28"/>
  <c r="I70" i="28"/>
  <c r="AM64" i="28"/>
  <c r="DM65" i="28"/>
  <c r="BA65" i="28"/>
  <c r="DD56" i="28"/>
  <c r="DC56" i="28"/>
  <c r="DB56" i="28"/>
  <c r="CZ56" i="28"/>
  <c r="DE56" i="28" s="1"/>
  <c r="CU60" i="28"/>
  <c r="ED61" i="28"/>
  <c r="EF61" i="28"/>
  <c r="EH61" i="28"/>
  <c r="AZ63" i="28"/>
  <c r="DG63" i="28"/>
  <c r="AK63" i="28"/>
  <c r="AK60" i="28" s="1"/>
  <c r="AK57" i="28" s="1"/>
  <c r="AL60" i="28"/>
  <c r="E35" i="28"/>
  <c r="D35" i="28" s="1"/>
  <c r="I41" i="28"/>
  <c r="H42" i="28"/>
  <c r="EE64" i="28"/>
  <c r="DB42" i="28"/>
  <c r="AF41" i="28"/>
  <c r="CZ42" i="28"/>
  <c r="DC42" i="28"/>
  <c r="DD42" i="28"/>
  <c r="EI63" i="28"/>
  <c r="CY19" i="28"/>
  <c r="DW53" i="28"/>
  <c r="AF54" i="28"/>
  <c r="CX17" i="28"/>
  <c r="CV17" i="28"/>
  <c r="CW17" i="28"/>
  <c r="CT17" i="28"/>
  <c r="CY17" i="28" s="1"/>
  <c r="AE16" i="28"/>
  <c r="DQ23" i="28"/>
  <c r="DS22" i="28"/>
  <c r="AD109" i="28"/>
  <c r="DV20" i="28"/>
  <c r="DR20" i="28"/>
  <c r="DW20" i="28" s="1"/>
  <c r="DU20" i="28"/>
  <c r="DT20" i="28"/>
  <c r="BF100" i="28"/>
  <c r="CV105" i="28"/>
  <c r="CW105" i="28"/>
  <c r="DH107" i="28"/>
  <c r="DG94" i="28"/>
  <c r="DK91" i="28"/>
  <c r="BU91" i="28"/>
  <c r="BF91" i="28"/>
  <c r="BF90" i="28" s="1"/>
  <c r="DS91" i="28"/>
  <c r="BG90" i="28"/>
  <c r="CQ81" i="28"/>
  <c r="CQ80" i="28" s="1"/>
  <c r="CC80" i="28"/>
  <c r="EG80" i="28" s="1"/>
  <c r="EG81" i="28"/>
  <c r="I83" i="28"/>
  <c r="H84" i="28"/>
  <c r="DC84" i="28"/>
  <c r="DB84" i="28"/>
  <c r="AF83" i="28"/>
  <c r="DD84" i="28"/>
  <c r="CZ84" i="28"/>
  <c r="DE84" i="28" s="1"/>
  <c r="S70" i="28"/>
  <c r="S57" i="28" s="1"/>
  <c r="DE94" i="28"/>
  <c r="BU88" i="28"/>
  <c r="DR89" i="28"/>
  <c r="DW89" i="28" s="1"/>
  <c r="DV89" i="28"/>
  <c r="DU89" i="28"/>
  <c r="DT89" i="28"/>
  <c r="DK62" i="28"/>
  <c r="DP71" i="28"/>
  <c r="DO71" i="28"/>
  <c r="DL71" i="28"/>
  <c r="DQ71" i="28" s="1"/>
  <c r="BA70" i="28"/>
  <c r="DN71" i="28"/>
  <c r="AP57" i="28"/>
  <c r="DW64" i="28"/>
  <c r="AB57" i="28"/>
  <c r="DJ48" i="28"/>
  <c r="DH48" i="28"/>
  <c r="AZ47" i="28"/>
  <c r="DG47" i="28" s="1"/>
  <c r="DF48" i="28"/>
  <c r="DK48" i="28" s="1"/>
  <c r="DI48" i="28"/>
  <c r="DU62" i="28"/>
  <c r="DT62" i="28"/>
  <c r="DV62" i="28"/>
  <c r="DR62" i="28"/>
  <c r="DW62" i="28" s="1"/>
  <c r="DA56" i="28"/>
  <c r="H56" i="28"/>
  <c r="DL41" i="28"/>
  <c r="DQ41" i="28" s="1"/>
  <c r="H43" i="28"/>
  <c r="G43" i="28" s="1"/>
  <c r="E43" i="28" s="1"/>
  <c r="D43" i="28" s="1"/>
  <c r="CA34" i="28"/>
  <c r="CB33" i="28"/>
  <c r="CP34" i="28"/>
  <c r="EE34" i="28" s="1"/>
  <c r="EE58" i="28"/>
  <c r="CA55" i="28"/>
  <c r="CA54" i="28" s="1"/>
  <c r="CB54" i="28"/>
  <c r="CP55" i="28"/>
  <c r="CZ38" i="28"/>
  <c r="DV48" i="28"/>
  <c r="DU48" i="28"/>
  <c r="DR48" i="28"/>
  <c r="DW48" i="28" s="1"/>
  <c r="BU47" i="28"/>
  <c r="DT48" i="28"/>
  <c r="U57" i="28"/>
  <c r="CQ48" i="28"/>
  <c r="CQ47" i="28" s="1"/>
  <c r="CC47" i="28"/>
  <c r="EG47" i="28" s="1"/>
  <c r="EG48" i="28"/>
  <c r="DP21" i="28"/>
  <c r="DO21" i="28"/>
  <c r="DN21" i="28"/>
  <c r="DL21" i="28"/>
  <c r="DM41" i="28"/>
  <c r="DE28" i="28"/>
  <c r="CC54" i="28"/>
  <c r="EG54" i="28" s="1"/>
  <c r="CQ55" i="28"/>
  <c r="CQ54" i="28" s="1"/>
  <c r="EG55" i="28"/>
  <c r="DA42" i="28"/>
  <c r="CY26" i="28"/>
  <c r="H24" i="28"/>
  <c r="CY36" i="28"/>
  <c r="P24" i="28"/>
  <c r="P23" i="28" s="1"/>
  <c r="Q23" i="28"/>
  <c r="AE24" i="28"/>
  <c r="CU24" i="28" s="1"/>
  <c r="CY52" i="28"/>
  <c r="CF10" i="28"/>
  <c r="DE55" i="28"/>
  <c r="BF69" i="28"/>
  <c r="BV69" i="28"/>
  <c r="BV67" i="28" s="1"/>
  <c r="BH67" i="28"/>
  <c r="CX32" i="28"/>
  <c r="CV32" i="28"/>
  <c r="CT32" i="28"/>
  <c r="CY32" i="28" s="1"/>
  <c r="CW32" i="28"/>
  <c r="CP36" i="28"/>
  <c r="CA36" i="28"/>
  <c r="EE36" i="28"/>
  <c r="DS43" i="28"/>
  <c r="EE17" i="28"/>
  <c r="DE39" i="28"/>
  <c r="AT109" i="28"/>
  <c r="W109" i="28"/>
  <c r="BU39" i="28"/>
  <c r="DS39" i="28"/>
  <c r="BG38" i="28"/>
  <c r="BF39" i="28"/>
  <c r="BF38" i="28" s="1"/>
  <c r="DG107" i="28"/>
  <c r="DK107" i="28" s="1"/>
  <c r="J90" i="28"/>
  <c r="H91" i="28"/>
  <c r="BA96" i="28"/>
  <c r="AK96" i="28"/>
  <c r="AK93" i="28" s="1"/>
  <c r="AK92" i="28" s="1"/>
  <c r="AE104" i="28"/>
  <c r="CU104" i="28"/>
  <c r="P104" i="28"/>
  <c r="P103" i="28" s="1"/>
  <c r="Q103" i="28"/>
  <c r="CY106" i="28"/>
  <c r="AM100" i="28"/>
  <c r="DM101" i="28"/>
  <c r="BI85" i="28"/>
  <c r="R92" i="28"/>
  <c r="CX105" i="28"/>
  <c r="EI84" i="28"/>
  <c r="DT86" i="28"/>
  <c r="CD80" i="28"/>
  <c r="DE87" i="28"/>
  <c r="AK81" i="28"/>
  <c r="AK80" i="28" s="1"/>
  <c r="AZ81" i="28"/>
  <c r="AL80" i="28"/>
  <c r="BA75" i="28"/>
  <c r="AM74" i="28"/>
  <c r="AK75" i="28"/>
  <c r="AK74" i="28" s="1"/>
  <c r="DS86" i="28"/>
  <c r="DM70" i="28"/>
  <c r="BI49" i="28"/>
  <c r="DI75" i="28"/>
  <c r="AZ74" i="28"/>
  <c r="DH75" i="28"/>
  <c r="DJ75" i="28"/>
  <c r="DF75" i="28"/>
  <c r="DG75" i="28"/>
  <c r="CU64" i="28"/>
  <c r="BG70" i="28"/>
  <c r="BF71" i="28"/>
  <c r="BF70" i="28" s="1"/>
  <c r="BU71" i="28"/>
  <c r="DS71" i="28" s="1"/>
  <c r="DS62" i="28"/>
  <c r="AZ55" i="28"/>
  <c r="DG55" i="28" s="1"/>
  <c r="AL54" i="28"/>
  <c r="AK55" i="28"/>
  <c r="AK54" i="28" s="1"/>
  <c r="DU75" i="28"/>
  <c r="BU74" i="28"/>
  <c r="DT75" i="28"/>
  <c r="DR75" i="28"/>
  <c r="DW75" i="28" s="1"/>
  <c r="DV75" i="28"/>
  <c r="BV55" i="28"/>
  <c r="BV54" i="28" s="1"/>
  <c r="BH54" i="28"/>
  <c r="BF55" i="28"/>
  <c r="BF54" i="28" s="1"/>
  <c r="DQ48" i="28"/>
  <c r="EH52" i="28"/>
  <c r="EF52" i="28"/>
  <c r="ED52" i="28"/>
  <c r="EI52" i="28" s="1"/>
  <c r="CP58" i="28"/>
  <c r="EH59" i="28"/>
  <c r="ED59" i="28"/>
  <c r="EI59" i="28" s="1"/>
  <c r="EF59" i="28"/>
  <c r="DO79" i="28"/>
  <c r="BA78" i="28"/>
  <c r="DM78" i="28" s="1"/>
  <c r="DL79" i="28"/>
  <c r="DQ79" i="28" s="1"/>
  <c r="DP79" i="28"/>
  <c r="DN79" i="28"/>
  <c r="EE61" i="28"/>
  <c r="AK45" i="28"/>
  <c r="AK44" i="28" s="1"/>
  <c r="AL44" i="28"/>
  <c r="AZ45" i="28"/>
  <c r="R58" i="28"/>
  <c r="AF59" i="28"/>
  <c r="DA59" i="28" s="1"/>
  <c r="I54" i="28"/>
  <c r="I49" i="28" s="1"/>
  <c r="DA41" i="28"/>
  <c r="DM21" i="28"/>
  <c r="H35" i="28"/>
  <c r="G35" i="28" s="1"/>
  <c r="EE20" i="28"/>
  <c r="CA20" i="28"/>
  <c r="CP20" i="28"/>
  <c r="CQ40" i="28"/>
  <c r="CQ38" i="28" s="1"/>
  <c r="CC38" i="28"/>
  <c r="EG38" i="28" s="1"/>
  <c r="EG40" i="28"/>
  <c r="BK29" i="28"/>
  <c r="DL53" i="28"/>
  <c r="DQ53" i="28" s="1"/>
  <c r="DP53" i="28"/>
  <c r="DO53" i="28"/>
  <c r="DN53" i="28"/>
  <c r="CP25" i="28"/>
  <c r="EE25" i="28"/>
  <c r="CA25" i="28"/>
  <c r="AL49" i="28"/>
  <c r="EG12" i="28"/>
  <c r="CC11" i="28"/>
  <c r="CQ12" i="28"/>
  <c r="CQ11" i="28" s="1"/>
  <c r="EH35" i="28"/>
  <c r="EF35" i="28"/>
  <c r="ED35" i="28"/>
  <c r="EI35" i="28" s="1"/>
  <c r="CT14" i="28"/>
  <c r="CY14" i="28" s="1"/>
  <c r="CX14" i="28"/>
  <c r="CW14" i="28"/>
  <c r="CV14" i="28"/>
  <c r="DA21" i="28"/>
  <c r="AF21" i="28"/>
  <c r="DU16" i="28"/>
  <c r="DR16" i="28"/>
  <c r="DW16" i="28" s="1"/>
  <c r="F105" i="28"/>
  <c r="E95" i="28"/>
  <c r="D95" i="28" s="1"/>
  <c r="EE102" i="28"/>
  <c r="CA102" i="28"/>
  <c r="CA101" i="28" s="1"/>
  <c r="CA100" i="28" s="1"/>
  <c r="CP102" i="28"/>
  <c r="CB101" i="28"/>
  <c r="F107" i="28"/>
  <c r="H99" i="28"/>
  <c r="I98" i="28"/>
  <c r="DN102" i="28"/>
  <c r="DL102" i="28"/>
  <c r="BA101" i="28"/>
  <c r="DO102" i="28"/>
  <c r="DP102" i="28"/>
  <c r="CP99" i="28"/>
  <c r="EE99" i="28"/>
  <c r="CA99" i="28"/>
  <c r="CA98" i="28" s="1"/>
  <c r="CB98" i="28"/>
  <c r="F93" i="28"/>
  <c r="F92" i="28" s="1"/>
  <c r="I105" i="28"/>
  <c r="H106" i="28"/>
  <c r="DA81" i="28"/>
  <c r="AF81" i="28"/>
  <c r="P81" i="28"/>
  <c r="P80" i="28" s="1"/>
  <c r="R80" i="28"/>
  <c r="F86" i="28"/>
  <c r="F85" i="28" s="1"/>
  <c r="CV82" i="28"/>
  <c r="CT82" i="28"/>
  <c r="CX82" i="28"/>
  <c r="CW82" i="28"/>
  <c r="CB67" i="28"/>
  <c r="CA68" i="28"/>
  <c r="CA67" i="28" s="1"/>
  <c r="CP68" i="28"/>
  <c r="DM86" i="28"/>
  <c r="DS88" i="28"/>
  <c r="AK71" i="28"/>
  <c r="AK70" i="28" s="1"/>
  <c r="AZ71" i="28"/>
  <c r="AL70" i="28"/>
  <c r="CT72" i="28"/>
  <c r="CY72" i="28" s="1"/>
  <c r="CX72" i="28"/>
  <c r="CV72" i="28"/>
  <c r="CW72" i="28"/>
  <c r="AF66" i="28"/>
  <c r="R64" i="28"/>
  <c r="DA66" i="28"/>
  <c r="P66" i="28"/>
  <c r="P64" i="28" s="1"/>
  <c r="DG74" i="28"/>
  <c r="BG49" i="28"/>
  <c r="DS50" i="28"/>
  <c r="ED48" i="28"/>
  <c r="EI48" i="28" s="1"/>
  <c r="CP47" i="28"/>
  <c r="EE47" i="28" s="1"/>
  <c r="EF48" i="28"/>
  <c r="EE48" i="28"/>
  <c r="EH48" i="28"/>
  <c r="CV56" i="28"/>
  <c r="CX56" i="28"/>
  <c r="AE54" i="28"/>
  <c r="CW56" i="28"/>
  <c r="CT56" i="28"/>
  <c r="CX34" i="28"/>
  <c r="CW34" i="28"/>
  <c r="AE33" i="28"/>
  <c r="CU33" i="28" s="1"/>
  <c r="CV34" i="28"/>
  <c r="CT34" i="28"/>
  <c r="CY34" i="28" s="1"/>
  <c r="DI52" i="28"/>
  <c r="DH52" i="28"/>
  <c r="DF52" i="28"/>
  <c r="DJ52" i="28"/>
  <c r="T29" i="28"/>
  <c r="DC47" i="28"/>
  <c r="DB47" i="28"/>
  <c r="I30" i="28"/>
  <c r="DV63" i="28"/>
  <c r="DR63" i="28"/>
  <c r="DW63" i="28" s="1"/>
  <c r="DT63" i="28"/>
  <c r="DU63" i="28"/>
  <c r="BH33" i="28"/>
  <c r="BH29" i="28" s="1"/>
  <c r="BV34" i="28"/>
  <c r="BV33" i="28" s="1"/>
  <c r="BV29" i="28" s="1"/>
  <c r="G19" i="28"/>
  <c r="H18" i="28"/>
  <c r="CA13" i="28"/>
  <c r="CP13" i="28"/>
  <c r="E19" i="28"/>
  <c r="F18" i="28"/>
  <c r="AZ27" i="28"/>
  <c r="DI28" i="28"/>
  <c r="DJ28" i="28"/>
  <c r="DH28" i="28"/>
  <c r="DF28" i="28"/>
  <c r="DK28" i="28" s="1"/>
  <c r="DW17" i="28"/>
  <c r="G104" i="28"/>
  <c r="G103" i="28" s="1"/>
  <c r="H103" i="28"/>
  <c r="CD100" i="28"/>
  <c r="DM102" i="28"/>
  <c r="DG103" i="28"/>
  <c r="DG105" i="28"/>
  <c r="CU82" i="28"/>
  <c r="EG68" i="28"/>
  <c r="CQ68" i="28"/>
  <c r="CQ67" i="28" s="1"/>
  <c r="CC67" i="28"/>
  <c r="EG67" i="28" s="1"/>
  <c r="E73" i="28"/>
  <c r="D73" i="28" s="1"/>
  <c r="DS89" i="28"/>
  <c r="R70" i="28"/>
  <c r="P71" i="28"/>
  <c r="P70" i="28" s="1"/>
  <c r="AF71" i="28"/>
  <c r="BF46" i="28"/>
  <c r="BF44" i="28" s="1"/>
  <c r="BG44" i="28"/>
  <c r="BU46" i="28"/>
  <c r="DT72" i="28"/>
  <c r="DU72" i="28"/>
  <c r="DR72" i="28"/>
  <c r="DW72" i="28" s="1"/>
  <c r="DV72" i="28"/>
  <c r="CX62" i="28"/>
  <c r="CW62" i="28"/>
  <c r="CV62" i="28"/>
  <c r="CT62" i="28"/>
  <c r="CY62" i="28" s="1"/>
  <c r="CY66" i="28"/>
  <c r="CX39" i="28"/>
  <c r="CW39" i="28"/>
  <c r="CT39" i="28"/>
  <c r="CY39" i="28" s="1"/>
  <c r="CV39" i="28"/>
  <c r="AE38" i="28"/>
  <c r="EH40" i="28"/>
  <c r="EF40" i="28"/>
  <c r="ED40" i="28"/>
  <c r="EI40" i="28" s="1"/>
  <c r="EG58" i="28"/>
  <c r="DW40" i="28"/>
  <c r="H53" i="28"/>
  <c r="G53" i="28" s="1"/>
  <c r="CP50" i="28"/>
  <c r="DW45" i="28"/>
  <c r="CU56" i="28"/>
  <c r="F16" i="28"/>
  <c r="AZ50" i="28"/>
  <c r="DG50" i="28" s="1"/>
  <c r="F38" i="28"/>
  <c r="P22" i="28"/>
  <c r="AE22" i="28"/>
  <c r="DC45" i="28"/>
  <c r="DB45" i="28"/>
  <c r="AF44" i="28"/>
  <c r="DD45" i="28"/>
  <c r="CZ45" i="28"/>
  <c r="DE45" i="28" s="1"/>
  <c r="DI36" i="28"/>
  <c r="DH36" i="28"/>
  <c r="DF36" i="28"/>
  <c r="DK36" i="28" s="1"/>
  <c r="DJ36" i="28"/>
  <c r="CU31" i="28"/>
  <c r="P31" i="28"/>
  <c r="P30" i="28" s="1"/>
  <c r="P29" i="28" s="1"/>
  <c r="AE31" i="28"/>
  <c r="Q30" i="28"/>
  <c r="CB18" i="28"/>
  <c r="G39" i="28"/>
  <c r="G38" i="28" s="1"/>
  <c r="H38" i="28"/>
  <c r="CN109" i="28"/>
  <c r="DQ32" i="28"/>
  <c r="DP13" i="28"/>
  <c r="DO13" i="28"/>
  <c r="DN13" i="28"/>
  <c r="DL13" i="28"/>
  <c r="G20" i="28"/>
  <c r="E20" i="28" s="1"/>
  <c r="D20" i="28" s="1"/>
  <c r="BO49" i="28"/>
  <c r="DQ25" i="28"/>
  <c r="CZ37" i="28"/>
  <c r="DE37" i="28" s="1"/>
  <c r="DC37" i="28"/>
  <c r="DD37" i="28"/>
  <c r="DB37" i="28"/>
  <c r="I18" i="28"/>
  <c r="EH14" i="28"/>
  <c r="EF14" i="28"/>
  <c r="ED14" i="28"/>
  <c r="EI14" i="28" s="1"/>
  <c r="H17" i="28"/>
  <c r="BA19" i="28"/>
  <c r="AM18" i="28"/>
  <c r="DM19" i="28"/>
  <c r="AK19" i="28"/>
  <c r="AK18" i="28" s="1"/>
  <c r="DJ104" i="28"/>
  <c r="DI104" i="28"/>
  <c r="DH104" i="28"/>
  <c r="AZ103" i="28"/>
  <c r="DF104" i="28"/>
  <c r="DG104" i="28"/>
  <c r="AM93" i="28"/>
  <c r="BU94" i="28"/>
  <c r="DS94" i="28" s="1"/>
  <c r="BG93" i="28"/>
  <c r="BF94" i="28"/>
  <c r="DJ106" i="28"/>
  <c r="DI106" i="28"/>
  <c r="DH106" i="28"/>
  <c r="AZ105" i="28"/>
  <c r="DF106" i="28"/>
  <c r="DK106" i="28" s="1"/>
  <c r="DE105" i="28"/>
  <c r="DA105" i="28"/>
  <c r="DB105" i="28"/>
  <c r="I80" i="28"/>
  <c r="H81" i="28"/>
  <c r="DF99" i="28"/>
  <c r="DI99" i="28"/>
  <c r="DH99" i="28"/>
  <c r="DJ99" i="28"/>
  <c r="AZ98" i="28"/>
  <c r="Q86" i="28"/>
  <c r="AE87" i="28"/>
  <c r="CU87" i="28"/>
  <c r="P87" i="28"/>
  <c r="P86" i="28" s="1"/>
  <c r="E63" i="28"/>
  <c r="D63" i="28" s="1"/>
  <c r="I86" i="28"/>
  <c r="I85" i="28" s="1"/>
  <c r="H87" i="28"/>
  <c r="U92" i="28"/>
  <c r="DI79" i="28"/>
  <c r="AZ78" i="28"/>
  <c r="DG78" i="28" s="1"/>
  <c r="DJ79" i="28"/>
  <c r="DH79" i="28"/>
  <c r="DF79" i="28"/>
  <c r="DK79" i="28" s="1"/>
  <c r="DU77" i="28"/>
  <c r="DV77" i="28"/>
  <c r="DT77" i="28"/>
  <c r="BU76" i="28"/>
  <c r="DR77" i="28"/>
  <c r="DW77" i="28" s="1"/>
  <c r="DB52" i="28"/>
  <c r="CZ52" i="28"/>
  <c r="DD52" i="28"/>
  <c r="DC52" i="28"/>
  <c r="CQ57" i="28"/>
  <c r="AL29" i="28"/>
  <c r="DG30" i="28"/>
  <c r="EF37" i="28"/>
  <c r="EH37" i="28"/>
  <c r="ED37" i="28"/>
  <c r="EI37" i="28" s="1"/>
  <c r="E72" i="28"/>
  <c r="D72" i="28" s="1"/>
  <c r="E53" i="28"/>
  <c r="D53" i="28" s="1"/>
  <c r="DF30" i="28"/>
  <c r="DK30" i="28" s="1"/>
  <c r="G75" i="28"/>
  <c r="G74" i="28" s="1"/>
  <c r="H74" i="28"/>
  <c r="DA44" i="28"/>
  <c r="DG52" i="28"/>
  <c r="BA35" i="28"/>
  <c r="DM35" i="28" s="1"/>
  <c r="K60" i="28"/>
  <c r="K57" i="28" s="1"/>
  <c r="DL34" i="28"/>
  <c r="DQ34" i="28" s="1"/>
  <c r="DO34" i="28"/>
  <c r="DN34" i="28"/>
  <c r="DP34" i="28"/>
  <c r="DA38" i="28"/>
  <c r="CA18" i="28"/>
  <c r="DU32" i="28"/>
  <c r="DR32" i="28"/>
  <c r="DW32" i="28" s="1"/>
  <c r="DV32" i="28"/>
  <c r="DT32" i="28"/>
  <c r="BF34" i="28"/>
  <c r="BF33" i="28" s="1"/>
  <c r="BG33" i="28"/>
  <c r="BU34" i="28"/>
  <c r="DJ53" i="28"/>
  <c r="DI53" i="28"/>
  <c r="DH53" i="28"/>
  <c r="DF53" i="28"/>
  <c r="DK53" i="28" s="1"/>
  <c r="F23" i="28"/>
  <c r="U29" i="28"/>
  <c r="U109" i="28" s="1"/>
  <c r="DM13" i="28"/>
  <c r="CQ23" i="28"/>
  <c r="EE44" i="28"/>
  <c r="EE14" i="28"/>
  <c r="BF50" i="28"/>
  <c r="BF49" i="28" s="1"/>
  <c r="CH109" i="28"/>
  <c r="BK10" i="28"/>
  <c r="DV104" i="28"/>
  <c r="BU103" i="28"/>
  <c r="DU104" i="28"/>
  <c r="DT104" i="28"/>
  <c r="DR104" i="28"/>
  <c r="DW104" i="28" s="1"/>
  <c r="DD108" i="28"/>
  <c r="CZ108" i="28"/>
  <c r="DE108" i="28" s="1"/>
  <c r="DC108" i="28"/>
  <c r="AF107" i="28"/>
  <c r="DB108" i="28"/>
  <c r="CF100" i="28"/>
  <c r="AK100" i="28"/>
  <c r="CA94" i="28"/>
  <c r="CP78" i="28"/>
  <c r="ED79" i="28"/>
  <c r="EI79" i="28" s="1"/>
  <c r="EF79" i="28"/>
  <c r="EH79" i="28"/>
  <c r="EE79" i="28"/>
  <c r="DD82" i="28"/>
  <c r="DB82" i="28"/>
  <c r="DC82" i="28"/>
  <c r="CZ82" i="28"/>
  <c r="DE82" i="28" s="1"/>
  <c r="DP81" i="28"/>
  <c r="DO81" i="28"/>
  <c r="DN81" i="28"/>
  <c r="BA80" i="28"/>
  <c r="DL81" i="28"/>
  <c r="DQ81" i="28" s="1"/>
  <c r="EH91" i="28"/>
  <c r="EF91" i="28"/>
  <c r="ED91" i="28"/>
  <c r="EI91" i="28" s="1"/>
  <c r="CP90" i="28"/>
  <c r="H68" i="28"/>
  <c r="I67" i="28"/>
  <c r="CP89" i="28"/>
  <c r="EE89" i="28" s="1"/>
  <c r="CB88" i="28"/>
  <c r="CB85" i="28" s="1"/>
  <c r="CA89" i="28"/>
  <c r="CA88" i="28" s="1"/>
  <c r="AF95" i="28"/>
  <c r="DE67" i="28"/>
  <c r="DV82" i="28"/>
  <c r="DU82" i="28"/>
  <c r="DT82" i="28"/>
  <c r="DR82" i="28"/>
  <c r="DW82" i="28" s="1"/>
  <c r="AF62" i="28"/>
  <c r="DA62" i="28"/>
  <c r="F47" i="28"/>
  <c r="DR59" i="28"/>
  <c r="DW59" i="28" s="1"/>
  <c r="BU58" i="28"/>
  <c r="DV59" i="28"/>
  <c r="DU59" i="28"/>
  <c r="DT59" i="28"/>
  <c r="DS59" i="28"/>
  <c r="F64" i="28"/>
  <c r="DW65" i="28"/>
  <c r="P62" i="28"/>
  <c r="DN41" i="28"/>
  <c r="DP41" i="28"/>
  <c r="J41" i="28"/>
  <c r="DC67" i="28"/>
  <c r="DB67" i="28"/>
  <c r="DV52" i="28"/>
  <c r="DU52" i="28"/>
  <c r="DT52" i="28"/>
  <c r="DR52" i="28"/>
  <c r="DW52" i="28" s="1"/>
  <c r="DD35" i="28"/>
  <c r="DB35" i="28"/>
  <c r="DC35" i="28"/>
  <c r="CZ35" i="28"/>
  <c r="DE35" i="28" s="1"/>
  <c r="CB41" i="28"/>
  <c r="EE41" i="28" s="1"/>
  <c r="DT73" i="28"/>
  <c r="DU73" i="28"/>
  <c r="DV73" i="28"/>
  <c r="DR73" i="28"/>
  <c r="DW73" i="28" s="1"/>
  <c r="BJ29" i="28"/>
  <c r="BJ109" i="28" s="1"/>
  <c r="G55" i="28"/>
  <c r="H45" i="28"/>
  <c r="I44" i="28"/>
  <c r="AF32" i="28"/>
  <c r="R30" i="28"/>
  <c r="DA32" i="28"/>
  <c r="BU19" i="28"/>
  <c r="DS19" i="28" s="1"/>
  <c r="BF19" i="28"/>
  <c r="BF18" i="28" s="1"/>
  <c r="BF10" i="28" s="1"/>
  <c r="BG18" i="28"/>
  <c r="CE10" i="28"/>
  <c r="CE109" i="28" s="1"/>
  <c r="DG18" i="28"/>
  <c r="AR109" i="28"/>
  <c r="CU14" i="28"/>
  <c r="CQ37" i="28"/>
  <c r="CQ33" i="28" s="1"/>
  <c r="EG37" i="28"/>
  <c r="CA37" i="28"/>
  <c r="P13" i="28"/>
  <c r="P11" i="28" s="1"/>
  <c r="AE13" i="28"/>
  <c r="Q11" i="28"/>
  <c r="CU13" i="28"/>
  <c r="DJ26" i="28"/>
  <c r="DI26" i="28"/>
  <c r="DH26" i="28"/>
  <c r="DF26" i="28"/>
  <c r="DK26" i="28" s="1"/>
  <c r="AZ13" i="28"/>
  <c r="AZ11" i="28" s="1"/>
  <c r="DG13" i="28"/>
  <c r="AK13" i="28"/>
  <c r="AK11" i="28" s="1"/>
  <c r="BV49" i="28"/>
  <c r="DW35" i="28"/>
  <c r="DJ12" i="28"/>
  <c r="DI12" i="28"/>
  <c r="DH12" i="28"/>
  <c r="DF12" i="28"/>
  <c r="DK12" i="28" s="1"/>
  <c r="AP29" i="28"/>
  <c r="DM16" i="28"/>
  <c r="DQ107" i="28"/>
  <c r="CP105" i="28"/>
  <c r="EH106" i="28"/>
  <c r="EF106" i="28"/>
  <c r="ED106" i="28"/>
  <c r="EI106" i="28" s="1"/>
  <c r="DI107" i="28"/>
  <c r="DA108" i="28"/>
  <c r="EG102" i="28"/>
  <c r="CQ102" i="28"/>
  <c r="CQ101" i="28" s="1"/>
  <c r="CC101" i="28"/>
  <c r="DC103" i="28"/>
  <c r="DD103" i="28"/>
  <c r="CE92" i="28"/>
  <c r="DO105" i="28"/>
  <c r="BF85" i="28"/>
  <c r="DA86" i="28"/>
  <c r="DE86" i="28" s="1"/>
  <c r="R85" i="28"/>
  <c r="DA85" i="28" s="1"/>
  <c r="DP97" i="28"/>
  <c r="DN97" i="28"/>
  <c r="DL97" i="28"/>
  <c r="DQ97" i="28" s="1"/>
  <c r="DO97" i="28"/>
  <c r="EF94" i="28"/>
  <c r="ED94" i="28"/>
  <c r="EI94" i="28" s="1"/>
  <c r="EH94" i="28"/>
  <c r="CP93" i="28"/>
  <c r="DE106" i="28"/>
  <c r="EE78" i="28"/>
  <c r="DG99" i="28"/>
  <c r="CQ108" i="28"/>
  <c r="CQ107" i="28" s="1"/>
  <c r="EG108" i="28"/>
  <c r="CA108" i="28"/>
  <c r="CA107" i="28" s="1"/>
  <c r="CC107" i="28"/>
  <c r="EG107" i="28" s="1"/>
  <c r="DM91" i="28"/>
  <c r="BA91" i="28"/>
  <c r="AK91" i="28"/>
  <c r="AK90" i="28" s="1"/>
  <c r="AM90" i="28"/>
  <c r="DA82" i="28"/>
  <c r="CC105" i="28"/>
  <c r="EG105" i="28" s="1"/>
  <c r="CQ106" i="28"/>
  <c r="CQ105" i="28" s="1"/>
  <c r="CA106" i="28"/>
  <c r="CA105" i="28" s="1"/>
  <c r="EG106" i="28"/>
  <c r="EG91" i="28"/>
  <c r="CC90" i="28"/>
  <c r="CQ91" i="28"/>
  <c r="CQ90" i="28" s="1"/>
  <c r="CQ85" i="28" s="1"/>
  <c r="DM80" i="28"/>
  <c r="Y85" i="28"/>
  <c r="F74" i="28"/>
  <c r="BH58" i="28"/>
  <c r="BH57" i="28" s="1"/>
  <c r="BV59" i="28"/>
  <c r="BV58" i="28" s="1"/>
  <c r="BV57" i="28" s="1"/>
  <c r="BF59" i="28"/>
  <c r="BF58" i="28" s="1"/>
  <c r="DS58" i="28"/>
  <c r="BG57" i="28"/>
  <c r="DD47" i="28"/>
  <c r="DV64" i="28"/>
  <c r="DA52" i="28"/>
  <c r="CQ60" i="28"/>
  <c r="M49" i="28"/>
  <c r="DK43" i="28"/>
  <c r="DL68" i="28"/>
  <c r="DN68" i="28"/>
  <c r="DO68" i="28"/>
  <c r="BA67" i="28"/>
  <c r="DP68" i="28"/>
  <c r="DD51" i="28"/>
  <c r="DC51" i="28"/>
  <c r="DB51" i="28"/>
  <c r="AF50" i="28"/>
  <c r="CZ51" i="28"/>
  <c r="DE51" i="28" s="1"/>
  <c r="DA35" i="28"/>
  <c r="CX53" i="28"/>
  <c r="CW53" i="28"/>
  <c r="CV53" i="28"/>
  <c r="CT53" i="28"/>
  <c r="CY53" i="28" s="1"/>
  <c r="CQ52" i="28"/>
  <c r="CQ50" i="28" s="1"/>
  <c r="CQ49" i="28" s="1"/>
  <c r="EG52" i="28"/>
  <c r="CC50" i="28"/>
  <c r="CP62" i="28"/>
  <c r="CP60" i="28" s="1"/>
  <c r="EE62" i="28"/>
  <c r="CA62" i="28"/>
  <c r="CA60" i="28" s="1"/>
  <c r="CA57" i="28" s="1"/>
  <c r="F33" i="28"/>
  <c r="DG33" i="28"/>
  <c r="EI28" i="28"/>
  <c r="CB30" i="28"/>
  <c r="EE31" i="28"/>
  <c r="CP31" i="28"/>
  <c r="CA31" i="28"/>
  <c r="CA30" i="28" s="1"/>
  <c r="CC29" i="28"/>
  <c r="EG29" i="28" s="1"/>
  <c r="EG30" i="28"/>
  <c r="I27" i="28"/>
  <c r="H28" i="28"/>
  <c r="EH42" i="28"/>
  <c r="ED42" i="28"/>
  <c r="EI42" i="28" s="1"/>
  <c r="CP41" i="28"/>
  <c r="EF42" i="28"/>
  <c r="AN29" i="28"/>
  <c r="BI29" i="28"/>
  <c r="J50" i="28"/>
  <c r="J49" i="28" s="1"/>
  <c r="CG109" i="28"/>
  <c r="J44" i="28"/>
  <c r="DM38" i="28"/>
  <c r="DM27" i="28"/>
  <c r="DQ27" i="28" s="1"/>
  <c r="CA12" i="28"/>
  <c r="CA11" i="28" s="1"/>
  <c r="CP12" i="28"/>
  <c r="CB11" i="28"/>
  <c r="DJ19" i="28"/>
  <c r="DI19" i="28"/>
  <c r="DH19" i="28"/>
  <c r="AZ18" i="28"/>
  <c r="DF19" i="28"/>
  <c r="DK19" i="28" s="1"/>
  <c r="Q18" i="28"/>
  <c r="EF45" i="28"/>
  <c r="ED45" i="28"/>
  <c r="EI45" i="28" s="1"/>
  <c r="EH45" i="28"/>
  <c r="CP44" i="28"/>
  <c r="AN10" i="28"/>
  <c r="AN109" i="28" s="1"/>
  <c r="T10" i="28"/>
  <c r="T109" i="28" s="1"/>
  <c r="Y10" i="28"/>
  <c r="Y109" i="28" s="1"/>
  <c r="AB29" i="28"/>
  <c r="AB109" i="28" s="1"/>
  <c r="DG12" i="28"/>
  <c r="BH49" i="28"/>
  <c r="CJ109" i="28"/>
  <c r="AK31" i="28"/>
  <c r="AK30" i="28" s="1"/>
  <c r="AM30" i="28"/>
  <c r="BA31" i="28"/>
  <c r="DM31" i="28"/>
  <c r="BS109" i="28"/>
  <c r="AZ17" i="28"/>
  <c r="AL16" i="28"/>
  <c r="AK17" i="28"/>
  <c r="AK16" i="28" s="1"/>
  <c r="DG17" i="28"/>
  <c r="BM109" i="28"/>
  <c r="EE105" i="28"/>
  <c r="AF102" i="28"/>
  <c r="DA102" i="28"/>
  <c r="P102" i="28"/>
  <c r="P101" i="28" s="1"/>
  <c r="P100" i="28" s="1"/>
  <c r="R101" i="28"/>
  <c r="CA104" i="28"/>
  <c r="CA103" i="28" s="1"/>
  <c r="CB103" i="28"/>
  <c r="CP104" i="28"/>
  <c r="DJ102" i="28"/>
  <c r="AZ101" i="28"/>
  <c r="DF102" i="28"/>
  <c r="DK102" i="28" s="1"/>
  <c r="DI102" i="28"/>
  <c r="DH102" i="28"/>
  <c r="DW95" i="28"/>
  <c r="K85" i="28"/>
  <c r="DB85" i="28"/>
  <c r="EE91" i="28"/>
  <c r="AM83" i="28"/>
  <c r="BA84" i="28"/>
  <c r="DM84" i="28" s="1"/>
  <c r="CU80" i="28"/>
  <c r="J85" i="28"/>
  <c r="CT79" i="28"/>
  <c r="CV79" i="28"/>
  <c r="CW79" i="28"/>
  <c r="AE78" i="28"/>
  <c r="CX79" i="28"/>
  <c r="DK90" i="28"/>
  <c r="AL83" i="28"/>
  <c r="AK84" i="28"/>
  <c r="AK83" i="28" s="1"/>
  <c r="AZ84" i="28"/>
  <c r="F88" i="28"/>
  <c r="G61" i="28"/>
  <c r="G60" i="28" s="1"/>
  <c r="H60" i="28"/>
  <c r="EI71" i="28"/>
  <c r="BI57" i="28"/>
  <c r="CV65" i="28"/>
  <c r="CX65" i="28"/>
  <c r="CT65" i="28"/>
  <c r="AE64" i="28"/>
  <c r="CW65" i="28"/>
  <c r="CP72" i="28"/>
  <c r="CB70" i="28"/>
  <c r="CA72" i="28"/>
  <c r="CA70" i="28" s="1"/>
  <c r="EE72" i="28"/>
  <c r="Y57" i="28"/>
  <c r="CZ47" i="28"/>
  <c r="DE47" i="28" s="1"/>
  <c r="CA50" i="28"/>
  <c r="CA49" i="28" s="1"/>
  <c r="EF56" i="28"/>
  <c r="EH56" i="28"/>
  <c r="ED56" i="28"/>
  <c r="EI56" i="28" s="1"/>
  <c r="DM67" i="28"/>
  <c r="DE69" i="28"/>
  <c r="S50" i="28"/>
  <c r="S49" i="28" s="1"/>
  <c r="M29" i="28"/>
  <c r="M109" i="28" s="1"/>
  <c r="F70" i="28"/>
  <c r="AK24" i="28"/>
  <c r="AK23" i="28" s="1"/>
  <c r="AZ24" i="28"/>
  <c r="AL23" i="28"/>
  <c r="AK33" i="28"/>
  <c r="S29" i="28"/>
  <c r="BK49" i="28"/>
  <c r="CD29" i="28"/>
  <c r="CQ30" i="28"/>
  <c r="DK42" i="28"/>
  <c r="DF21" i="28"/>
  <c r="DK21" i="28" s="1"/>
  <c r="DJ21" i="28"/>
  <c r="DI21" i="28"/>
  <c r="DH21" i="28"/>
  <c r="Y49" i="28"/>
  <c r="R23" i="28"/>
  <c r="R10" i="28" s="1"/>
  <c r="AF24" i="28"/>
  <c r="DS30" i="28"/>
  <c r="DD38" i="28"/>
  <c r="DN39" i="28"/>
  <c r="DP39" i="28"/>
  <c r="DO39" i="28"/>
  <c r="BA38" i="28"/>
  <c r="DL39" i="28"/>
  <c r="CD10" i="28"/>
  <c r="K10" i="28"/>
  <c r="J10" i="28"/>
  <c r="K30" i="28"/>
  <c r="K29" i="28" s="1"/>
  <c r="DP45" i="28"/>
  <c r="DL45" i="28"/>
  <c r="BA44" i="28"/>
  <c r="DM44" i="28" s="1"/>
  <c r="DO45" i="28"/>
  <c r="DN45" i="28"/>
  <c r="CY21" i="28"/>
  <c r="DM11" i="28"/>
  <c r="DQ11" i="28" s="1"/>
  <c r="AM10" i="28"/>
  <c r="BX29" i="28"/>
  <c r="BX109" i="28" s="1"/>
  <c r="DO11" i="28"/>
  <c r="AX109" i="28"/>
  <c r="BI10" i="28"/>
  <c r="BA104" i="28"/>
  <c r="AM103" i="28"/>
  <c r="DM104" i="28"/>
  <c r="BU97" i="28"/>
  <c r="DS97" i="28"/>
  <c r="BF97" i="28"/>
  <c r="CU90" i="28"/>
  <c r="DC105" i="28"/>
  <c r="E82" i="28"/>
  <c r="D82" i="28" s="1"/>
  <c r="AM88" i="28"/>
  <c r="DM89" i="28"/>
  <c r="BA89" i="28"/>
  <c r="DV79" i="28"/>
  <c r="DU79" i="28"/>
  <c r="DT79" i="28"/>
  <c r="BU78" i="28"/>
  <c r="DR79" i="28"/>
  <c r="DW79" i="28" s="1"/>
  <c r="CA91" i="28"/>
  <c r="CA90" i="28" s="1"/>
  <c r="CT81" i="28"/>
  <c r="AE80" i="28"/>
  <c r="CW81" i="28"/>
  <c r="CV81" i="28"/>
  <c r="CX81" i="28"/>
  <c r="CU81" i="28"/>
  <c r="CU83" i="28"/>
  <c r="CU79" i="28"/>
  <c r="CU76" i="28"/>
  <c r="DQ63" i="28"/>
  <c r="BV82" i="28"/>
  <c r="BV80" i="28" s="1"/>
  <c r="BF82" i="28"/>
  <c r="DJ66" i="28"/>
  <c r="DI66" i="28"/>
  <c r="DH66" i="28"/>
  <c r="DF66" i="28"/>
  <c r="DK66" i="28" s="1"/>
  <c r="F58" i="28"/>
  <c r="CU65" i="28"/>
  <c r="DR51" i="28"/>
  <c r="DW51" i="28" s="1"/>
  <c r="BU50" i="28"/>
  <c r="DV51" i="28"/>
  <c r="DU51" i="28"/>
  <c r="DT51" i="28"/>
  <c r="CD70" i="28"/>
  <c r="CD57" i="28" s="1"/>
  <c r="J58" i="28"/>
  <c r="J57" i="28" s="1"/>
  <c r="H59" i="28"/>
  <c r="F83" i="28"/>
  <c r="AK67" i="28"/>
  <c r="EF32" i="28"/>
  <c r="EH32" i="28"/>
  <c r="ED32" i="28"/>
  <c r="EI32" i="28" s="1"/>
  <c r="DM68" i="28"/>
  <c r="F50" i="28"/>
  <c r="F49" i="28" s="1"/>
  <c r="E51" i="28"/>
  <c r="P51" i="28"/>
  <c r="P50" i="28" s="1"/>
  <c r="P49" i="28" s="1"/>
  <c r="Q50" i="28"/>
  <c r="CU51" i="28"/>
  <c r="AE51" i="28"/>
  <c r="H65" i="28"/>
  <c r="I64" i="28"/>
  <c r="F30" i="28"/>
  <c r="AL38" i="28"/>
  <c r="AZ39" i="28"/>
  <c r="DG39" i="28" s="1"/>
  <c r="AK39" i="28"/>
  <c r="AK38" i="28" s="1"/>
  <c r="CE29" i="28"/>
  <c r="CY73" i="28"/>
  <c r="AZ65" i="28"/>
  <c r="AL64" i="28"/>
  <c r="AK65" i="28"/>
  <c r="AK64" i="28" s="1"/>
  <c r="DG65" i="28"/>
  <c r="H34" i="28"/>
  <c r="I33" i="28"/>
  <c r="S10" i="28"/>
  <c r="BF30" i="28"/>
  <c r="DL37" i="28"/>
  <c r="DQ37" i="28" s="1"/>
  <c r="DP37" i="28"/>
  <c r="DO37" i="28"/>
  <c r="DN37" i="28"/>
  <c r="DM39" i="28"/>
  <c r="DP11" i="28"/>
  <c r="EH22" i="28"/>
  <c r="ED22" i="28"/>
  <c r="EI22" i="28" s="1"/>
  <c r="EF22" i="28"/>
  <c r="ED82" i="28"/>
  <c r="EI82" i="28" s="1"/>
  <c r="EH82" i="28"/>
  <c r="EF82" i="28"/>
  <c r="CX37" i="28"/>
  <c r="CV37" i="28"/>
  <c r="CW37" i="28"/>
  <c r="CT37" i="28"/>
  <c r="CY37" i="28" s="1"/>
  <c r="DM45" i="28"/>
  <c r="E32" i="28"/>
  <c r="D32" i="28" s="1"/>
  <c r="AV109" i="28"/>
  <c r="F27" i="28"/>
  <c r="AF34" i="28"/>
  <c r="DA34" i="28"/>
  <c r="R33" i="28"/>
  <c r="DR12" i="28"/>
  <c r="DW12" i="28" s="1"/>
  <c r="DT12" i="28"/>
  <c r="BU11" i="28"/>
  <c r="DU12" i="28"/>
  <c r="DV12" i="28"/>
  <c r="DK14" i="28"/>
  <c r="AI109" i="28"/>
  <c r="E109" i="33" l="1"/>
  <c r="L109" i="28"/>
  <c r="L109" i="33" s="1"/>
  <c r="ED60" i="28"/>
  <c r="EH60" i="28"/>
  <c r="EF60" i="28"/>
  <c r="EE60" i="28"/>
  <c r="DH11" i="28"/>
  <c r="DJ11" i="28"/>
  <c r="DI11" i="28"/>
  <c r="DF11" i="28"/>
  <c r="DG11" i="28"/>
  <c r="DC61" i="28"/>
  <c r="AF60" i="28"/>
  <c r="DB61" i="28"/>
  <c r="DD61" i="28"/>
  <c r="CZ61" i="28"/>
  <c r="DI93" i="28"/>
  <c r="AZ92" i="28"/>
  <c r="DF93" i="28"/>
  <c r="DJ93" i="28"/>
  <c r="DH93" i="28"/>
  <c r="DG93" i="28"/>
  <c r="CY20" i="28"/>
  <c r="DP89" i="28"/>
  <c r="DO89" i="28"/>
  <c r="BA88" i="28"/>
  <c r="DN89" i="28"/>
  <c r="DL89" i="28"/>
  <c r="DQ89" i="28" s="1"/>
  <c r="DQ45" i="28"/>
  <c r="AZ100" i="28"/>
  <c r="DF101" i="28"/>
  <c r="DI101" i="28"/>
  <c r="DJ101" i="28"/>
  <c r="DH101" i="28"/>
  <c r="DG101" i="28"/>
  <c r="DG16" i="28"/>
  <c r="EH44" i="28"/>
  <c r="ED44" i="28"/>
  <c r="EI44" i="28" s="1"/>
  <c r="EF44" i="28"/>
  <c r="DL67" i="28"/>
  <c r="DQ67" i="28" s="1"/>
  <c r="DP67" i="28"/>
  <c r="DO67" i="28"/>
  <c r="DN67" i="28"/>
  <c r="DD62" i="28"/>
  <c r="DC62" i="28"/>
  <c r="DB62" i="28"/>
  <c r="CZ62" i="28"/>
  <c r="DE62" i="28" s="1"/>
  <c r="H67" i="28"/>
  <c r="G68" i="28"/>
  <c r="DE52" i="28"/>
  <c r="DI103" i="28"/>
  <c r="DJ103" i="28"/>
  <c r="DF103" i="28"/>
  <c r="DK103" i="28" s="1"/>
  <c r="DH103" i="28"/>
  <c r="DB44" i="28"/>
  <c r="CZ44" i="28"/>
  <c r="DE44" i="28" s="1"/>
  <c r="DC44" i="28"/>
  <c r="DD44" i="28"/>
  <c r="DA80" i="28"/>
  <c r="DK75" i="28"/>
  <c r="DI81" i="28"/>
  <c r="DH81" i="28"/>
  <c r="DF81" i="28"/>
  <c r="DK81" i="28" s="1"/>
  <c r="DJ81" i="28"/>
  <c r="AZ80" i="28"/>
  <c r="DG80" i="28" s="1"/>
  <c r="DV39" i="28"/>
  <c r="DU39" i="28"/>
  <c r="BU38" i="28"/>
  <c r="DT39" i="28"/>
  <c r="DR39" i="28"/>
  <c r="DW39" i="28" s="1"/>
  <c r="DT47" i="28"/>
  <c r="DU47" i="28"/>
  <c r="DS47" i="28"/>
  <c r="DV47" i="28"/>
  <c r="DR47" i="28"/>
  <c r="DW47" i="28" s="1"/>
  <c r="CA33" i="28"/>
  <c r="CA29" i="28" s="1"/>
  <c r="DS90" i="28"/>
  <c r="DJ63" i="28"/>
  <c r="DF63" i="28"/>
  <c r="DK63" i="28" s="1"/>
  <c r="DI63" i="28"/>
  <c r="DH63" i="28"/>
  <c r="AZ60" i="28"/>
  <c r="BA64" i="28"/>
  <c r="DN65" i="28"/>
  <c r="DP65" i="28"/>
  <c r="DO65" i="28"/>
  <c r="DL65" i="28"/>
  <c r="DQ65" i="28" s="1"/>
  <c r="EF77" i="28"/>
  <c r="EH77" i="28"/>
  <c r="ED77" i="28"/>
  <c r="EI77" i="28" s="1"/>
  <c r="CP76" i="28"/>
  <c r="CV44" i="28"/>
  <c r="CT44" i="28"/>
  <c r="CY44" i="28" s="1"/>
  <c r="CW44" i="28"/>
  <c r="CX44" i="28"/>
  <c r="EH43" i="28"/>
  <c r="EF43" i="28"/>
  <c r="ED43" i="28"/>
  <c r="EI43" i="28" s="1"/>
  <c r="CW60" i="28"/>
  <c r="CX60" i="28"/>
  <c r="CV60" i="28"/>
  <c r="CT60" i="28"/>
  <c r="CY60" i="28" s="1"/>
  <c r="CT89" i="28"/>
  <c r="CY89" i="28" s="1"/>
  <c r="AE88" i="28"/>
  <c r="CX89" i="28"/>
  <c r="CW89" i="28"/>
  <c r="CV89" i="28"/>
  <c r="CT27" i="28"/>
  <c r="CV27" i="28"/>
  <c r="CW27" i="28"/>
  <c r="CX27" i="28"/>
  <c r="EI108" i="28"/>
  <c r="F10" i="28"/>
  <c r="DJ67" i="28"/>
  <c r="DH67" i="28"/>
  <c r="DF67" i="28"/>
  <c r="DI67" i="28"/>
  <c r="I10" i="28"/>
  <c r="DW96" i="28"/>
  <c r="DT105" i="28"/>
  <c r="DV105" i="28"/>
  <c r="DU105" i="28"/>
  <c r="DR105" i="28"/>
  <c r="AZ38" i="28"/>
  <c r="DJ39" i="28"/>
  <c r="DF39" i="28"/>
  <c r="DK39" i="28" s="1"/>
  <c r="DH39" i="28"/>
  <c r="DI39" i="28"/>
  <c r="DD24" i="28"/>
  <c r="DC24" i="28"/>
  <c r="DB24" i="28"/>
  <c r="AF23" i="28"/>
  <c r="CZ24" i="28"/>
  <c r="DE24" i="28" s="1"/>
  <c r="DJ17" i="28"/>
  <c r="DI17" i="28"/>
  <c r="AZ16" i="28"/>
  <c r="DF17" i="28"/>
  <c r="DK17" i="28" s="1"/>
  <c r="DH17" i="28"/>
  <c r="EH93" i="28"/>
  <c r="ED93" i="28"/>
  <c r="EF93" i="28"/>
  <c r="Q10" i="28"/>
  <c r="DV19" i="28"/>
  <c r="DU19" i="28"/>
  <c r="DT19" i="28"/>
  <c r="DR19" i="28"/>
  <c r="DW19" i="28" s="1"/>
  <c r="BU18" i="28"/>
  <c r="EH90" i="28"/>
  <c r="EF90" i="28"/>
  <c r="ED90" i="28"/>
  <c r="EF50" i="28"/>
  <c r="ED50" i="28"/>
  <c r="EE50" i="28"/>
  <c r="EH50" i="28"/>
  <c r="DB71" i="28"/>
  <c r="DD71" i="28"/>
  <c r="AF70" i="28"/>
  <c r="DA70" i="28" s="1"/>
  <c r="DC71" i="28"/>
  <c r="CZ71" i="28"/>
  <c r="EH13" i="28"/>
  <c r="EF13" i="28"/>
  <c r="ED13" i="28"/>
  <c r="I29" i="28"/>
  <c r="CY56" i="28"/>
  <c r="R57" i="28"/>
  <c r="EH58" i="28"/>
  <c r="ED58" i="28"/>
  <c r="EI58" i="28" s="1"/>
  <c r="EF58" i="28"/>
  <c r="CU103" i="28"/>
  <c r="Q100" i="28"/>
  <c r="DV88" i="28"/>
  <c r="DR88" i="28"/>
  <c r="DW88" i="28" s="1"/>
  <c r="DT88" i="28"/>
  <c r="DU88" i="28"/>
  <c r="CT108" i="28"/>
  <c r="CY108" i="28" s="1"/>
  <c r="AE107" i="28"/>
  <c r="CV108" i="28"/>
  <c r="CX108" i="28"/>
  <c r="CW108" i="28"/>
  <c r="CW83" i="28"/>
  <c r="CV83" i="28"/>
  <c r="CT83" i="28"/>
  <c r="CY83" i="28" s="1"/>
  <c r="CX83" i="28"/>
  <c r="BG85" i="28"/>
  <c r="DU81" i="28"/>
  <c r="DR81" i="28"/>
  <c r="DV81" i="28"/>
  <c r="DT81" i="28"/>
  <c r="BU80" i="28"/>
  <c r="DU41" i="28"/>
  <c r="DT41" i="28"/>
  <c r="DR41" i="28"/>
  <c r="DV41" i="28"/>
  <c r="CV76" i="28"/>
  <c r="CW76" i="28"/>
  <c r="CT76" i="28"/>
  <c r="CY76" i="28" s="1"/>
  <c r="CX76" i="28"/>
  <c r="CX99" i="28"/>
  <c r="AE98" i="28"/>
  <c r="CW99" i="28"/>
  <c r="CT99" i="28"/>
  <c r="CV99" i="28"/>
  <c r="CZ63" i="28"/>
  <c r="DD63" i="28"/>
  <c r="DC63" i="28"/>
  <c r="DB63" i="28"/>
  <c r="DC59" i="28"/>
  <c r="AF58" i="28"/>
  <c r="DA58" i="28" s="1"/>
  <c r="DB59" i="28"/>
  <c r="DD59" i="28"/>
  <c r="CZ59" i="28"/>
  <c r="DE59" i="28" s="1"/>
  <c r="H11" i="28"/>
  <c r="G12" i="28"/>
  <c r="DU11" i="28"/>
  <c r="DR11" i="28"/>
  <c r="DV11" i="28"/>
  <c r="DT11" i="28"/>
  <c r="DS11" i="28"/>
  <c r="BF29" i="28"/>
  <c r="DG38" i="28"/>
  <c r="DM88" i="28"/>
  <c r="DL104" i="28"/>
  <c r="DQ104" i="28" s="1"/>
  <c r="BA103" i="28"/>
  <c r="DM103" i="28" s="1"/>
  <c r="DP104" i="28"/>
  <c r="DN104" i="28"/>
  <c r="DO104" i="28"/>
  <c r="DA24" i="28"/>
  <c r="DG23" i="28"/>
  <c r="ED104" i="28"/>
  <c r="CP103" i="28"/>
  <c r="EH104" i="28"/>
  <c r="EF104" i="28"/>
  <c r="CP30" i="28"/>
  <c r="EF31" i="28"/>
  <c r="ED31" i="28"/>
  <c r="EI31" i="28" s="1"/>
  <c r="EH31" i="28"/>
  <c r="EG101" i="28"/>
  <c r="CC100" i="28"/>
  <c r="EG100" i="28" s="1"/>
  <c r="CX13" i="28"/>
  <c r="CW13" i="28"/>
  <c r="CV13" i="28"/>
  <c r="CT13" i="28"/>
  <c r="CY13" i="28" s="1"/>
  <c r="AE11" i="28"/>
  <c r="CU11" i="28" s="1"/>
  <c r="P85" i="28"/>
  <c r="EE13" i="28"/>
  <c r="AM85" i="28"/>
  <c r="DB81" i="28"/>
  <c r="CZ81" i="28"/>
  <c r="DE81" i="28" s="1"/>
  <c r="DD81" i="28"/>
  <c r="DC81" i="28"/>
  <c r="AF80" i="28"/>
  <c r="DN101" i="28"/>
  <c r="DP101" i="28"/>
  <c r="DL101" i="28"/>
  <c r="DQ101" i="28" s="1"/>
  <c r="DO101" i="28"/>
  <c r="CQ10" i="28"/>
  <c r="DF45" i="28"/>
  <c r="DK45" i="28" s="1"/>
  <c r="DJ45" i="28"/>
  <c r="DI45" i="28"/>
  <c r="DH45" i="28"/>
  <c r="AZ44" i="28"/>
  <c r="DG44" i="28" s="1"/>
  <c r="DG81" i="28"/>
  <c r="DM64" i="28"/>
  <c r="AM57" i="28"/>
  <c r="EE77" i="28"/>
  <c r="DD90" i="28"/>
  <c r="CZ90" i="28"/>
  <c r="DE90" i="28" s="1"/>
  <c r="DB90" i="28"/>
  <c r="DC90" i="28"/>
  <c r="DI89" i="28"/>
  <c r="DH89" i="28"/>
  <c r="DF89" i="28"/>
  <c r="DK89" i="28" s="1"/>
  <c r="AZ88" i="28"/>
  <c r="DJ89" i="28"/>
  <c r="CU108" i="28"/>
  <c r="CP74" i="28"/>
  <c r="EH75" i="28"/>
  <c r="EF75" i="28"/>
  <c r="ED75" i="28"/>
  <c r="CX101" i="28"/>
  <c r="CT101" i="28"/>
  <c r="CW101" i="28"/>
  <c r="CV101" i="28"/>
  <c r="CU101" i="28"/>
  <c r="H30" i="28"/>
  <c r="G31" i="28"/>
  <c r="F100" i="28"/>
  <c r="CX67" i="28"/>
  <c r="CV67" i="28"/>
  <c r="CW67" i="28"/>
  <c r="CT67" i="28"/>
  <c r="CU67" i="28"/>
  <c r="CY77" i="28"/>
  <c r="DA63" i="28"/>
  <c r="S109" i="28"/>
  <c r="F29" i="28"/>
  <c r="F57" i="28"/>
  <c r="BI109" i="28"/>
  <c r="J109" i="28"/>
  <c r="DH24" i="28"/>
  <c r="DJ24" i="28"/>
  <c r="AZ23" i="28"/>
  <c r="AZ10" i="28" s="1"/>
  <c r="DF24" i="28"/>
  <c r="DK24" i="28" s="1"/>
  <c r="DI24" i="28"/>
  <c r="E89" i="28"/>
  <c r="BA83" i="28"/>
  <c r="DP84" i="28"/>
  <c r="DO84" i="28"/>
  <c r="DN84" i="28"/>
  <c r="DL84" i="28"/>
  <c r="DQ84" i="28" s="1"/>
  <c r="EE103" i="28"/>
  <c r="DQ68" i="28"/>
  <c r="CQ100" i="28"/>
  <c r="R29" i="28"/>
  <c r="R109" i="28" s="1"/>
  <c r="DR103" i="28"/>
  <c r="BU100" i="28"/>
  <c r="DU103" i="28"/>
  <c r="DV103" i="28"/>
  <c r="DT103" i="28"/>
  <c r="BA33" i="28"/>
  <c r="DV76" i="28"/>
  <c r="DR76" i="28"/>
  <c r="DW76" i="28" s="1"/>
  <c r="DT76" i="28"/>
  <c r="DS76" i="28"/>
  <c r="DU76" i="28"/>
  <c r="DJ105" i="28"/>
  <c r="DI105" i="28"/>
  <c r="DF105" i="28"/>
  <c r="DK105" i="28" s="1"/>
  <c r="DH105" i="28"/>
  <c r="CV22" i="28"/>
  <c r="CT22" i="28"/>
  <c r="CY22" i="28" s="1"/>
  <c r="CX22" i="28"/>
  <c r="CW22" i="28"/>
  <c r="CW54" i="28"/>
  <c r="CV54" i="28"/>
  <c r="CU54" i="28"/>
  <c r="CX54" i="28"/>
  <c r="CT54" i="28"/>
  <c r="EF68" i="28"/>
  <c r="ED68" i="28"/>
  <c r="CP67" i="28"/>
  <c r="CP57" i="28" s="1"/>
  <c r="EH68" i="28"/>
  <c r="DQ102" i="28"/>
  <c r="EG11" i="28"/>
  <c r="CC10" i="28"/>
  <c r="DJ55" i="28"/>
  <c r="DI55" i="28"/>
  <c r="DH55" i="28"/>
  <c r="AZ54" i="28"/>
  <c r="AZ49" i="28" s="1"/>
  <c r="DF55" i="28"/>
  <c r="DK55" i="28" s="1"/>
  <c r="DJ74" i="28"/>
  <c r="DF74" i="28"/>
  <c r="DK74" i="28" s="1"/>
  <c r="DI74" i="28"/>
  <c r="DH74" i="28"/>
  <c r="DR91" i="28"/>
  <c r="DW91" i="28" s="1"/>
  <c r="BU90" i="28"/>
  <c r="DV91" i="28"/>
  <c r="DT91" i="28"/>
  <c r="DU91" i="28"/>
  <c r="DE42" i="28"/>
  <c r="DW22" i="28"/>
  <c r="DG88" i="28"/>
  <c r="CU107" i="28"/>
  <c r="G77" i="28"/>
  <c r="H76" i="28"/>
  <c r="EF107" i="28"/>
  <c r="ED107" i="28"/>
  <c r="EH107" i="28"/>
  <c r="EE74" i="28"/>
  <c r="CY102" i="28"/>
  <c r="J29" i="28"/>
  <c r="DK68" i="28"/>
  <c r="E104" i="28"/>
  <c r="BU27" i="28"/>
  <c r="BU10" i="28" s="1"/>
  <c r="DT28" i="28"/>
  <c r="DR28" i="28"/>
  <c r="DV28" i="28"/>
  <c r="DU28" i="28"/>
  <c r="DR68" i="28"/>
  <c r="DW68" i="28" s="1"/>
  <c r="BU67" i="28"/>
  <c r="DV68" i="28"/>
  <c r="DU68" i="28"/>
  <c r="DT68" i="28"/>
  <c r="DS81" i="28"/>
  <c r="DT30" i="28"/>
  <c r="DU30" i="28"/>
  <c r="DV30" i="28"/>
  <c r="DR30" i="28"/>
  <c r="DW30" i="28" s="1"/>
  <c r="DO16" i="28"/>
  <c r="DN16" i="28"/>
  <c r="DP16" i="28"/>
  <c r="DL16" i="28"/>
  <c r="DQ16" i="28" s="1"/>
  <c r="G48" i="28"/>
  <c r="H47" i="28"/>
  <c r="CY79" i="28"/>
  <c r="D19" i="28"/>
  <c r="D18" i="28" s="1"/>
  <c r="E18" i="28"/>
  <c r="CV80" i="28"/>
  <c r="CX80" i="28"/>
  <c r="CW80" i="28"/>
  <c r="CT80" i="28"/>
  <c r="CY80" i="28" s="1"/>
  <c r="K109" i="28"/>
  <c r="DG24" i="28"/>
  <c r="DH84" i="28"/>
  <c r="AZ83" i="28"/>
  <c r="DJ84" i="28"/>
  <c r="DI84" i="28"/>
  <c r="DF84" i="28"/>
  <c r="DK84" i="28" s="1"/>
  <c r="DM83" i="28"/>
  <c r="BA30" i="28"/>
  <c r="DP31" i="28"/>
  <c r="DO31" i="28"/>
  <c r="DL31" i="28"/>
  <c r="DQ31" i="28" s="1"/>
  <c r="DN31" i="28"/>
  <c r="CU18" i="28"/>
  <c r="CB29" i="28"/>
  <c r="DC32" i="28"/>
  <c r="DD32" i="28"/>
  <c r="CZ32" i="28"/>
  <c r="DE32" i="28" s="1"/>
  <c r="DB32" i="28"/>
  <c r="AF30" i="28"/>
  <c r="EF78" i="28"/>
  <c r="ED78" i="28"/>
  <c r="EI78" i="28" s="1"/>
  <c r="EH78" i="28"/>
  <c r="AE86" i="28"/>
  <c r="CX87" i="28"/>
  <c r="CV87" i="28"/>
  <c r="CW87" i="28"/>
  <c r="CT87" i="28"/>
  <c r="CY87" i="28" s="1"/>
  <c r="Q29" i="28"/>
  <c r="CU22" i="28"/>
  <c r="DA71" i="28"/>
  <c r="EF20" i="28"/>
  <c r="ED20" i="28"/>
  <c r="EI20" i="28" s="1"/>
  <c r="EH20" i="28"/>
  <c r="CP18" i="28"/>
  <c r="CX104" i="28"/>
  <c r="CW104" i="28"/>
  <c r="CV104" i="28"/>
  <c r="CT104" i="28"/>
  <c r="CY104" i="28" s="1"/>
  <c r="AE103" i="28"/>
  <c r="CF109" i="28"/>
  <c r="DE38" i="28"/>
  <c r="G56" i="28"/>
  <c r="E56" i="28" s="1"/>
  <c r="D56" i="28" s="1"/>
  <c r="H54" i="28"/>
  <c r="DD41" i="28"/>
  <c r="CZ41" i="28"/>
  <c r="DE41" i="28" s="1"/>
  <c r="DC41" i="28"/>
  <c r="DB41" i="28"/>
  <c r="EI61" i="28"/>
  <c r="EF64" i="28"/>
  <c r="EH64" i="28"/>
  <c r="ED64" i="28"/>
  <c r="EI64" i="28" s="1"/>
  <c r="CY71" i="28"/>
  <c r="DV56" i="28"/>
  <c r="DR56" i="28"/>
  <c r="DW56" i="28" s="1"/>
  <c r="DU56" i="28"/>
  <c r="DT56" i="28"/>
  <c r="BU54" i="28"/>
  <c r="CY84" i="28"/>
  <c r="DI33" i="28"/>
  <c r="DJ33" i="28"/>
  <c r="DF33" i="28"/>
  <c r="DK33" i="28" s="1"/>
  <c r="DH33" i="28"/>
  <c r="EE75" i="28"/>
  <c r="H93" i="28"/>
  <c r="H92" i="28" s="1"/>
  <c r="G94" i="28"/>
  <c r="DS28" i="28"/>
  <c r="DS68" i="28"/>
  <c r="BF80" i="28"/>
  <c r="CC49" i="28"/>
  <c r="EG49" i="28" s="1"/>
  <c r="EG50" i="28"/>
  <c r="DV107" i="28"/>
  <c r="DT107" i="28"/>
  <c r="DU107" i="28"/>
  <c r="DR107" i="28"/>
  <c r="DA33" i="28"/>
  <c r="G34" i="28"/>
  <c r="H33" i="28"/>
  <c r="I57" i="28"/>
  <c r="CY81" i="28"/>
  <c r="CD109" i="28"/>
  <c r="DG84" i="28"/>
  <c r="EE104" i="28"/>
  <c r="AM29" i="28"/>
  <c r="E75" i="28"/>
  <c r="DN91" i="28"/>
  <c r="DL91" i="28"/>
  <c r="DQ91" i="28" s="1"/>
  <c r="DP91" i="28"/>
  <c r="DO91" i="28"/>
  <c r="BA90" i="28"/>
  <c r="CA93" i="28"/>
  <c r="CA92" i="28" s="1"/>
  <c r="BK109" i="28"/>
  <c r="Q85" i="28"/>
  <c r="CT31" i="28"/>
  <c r="CY31" i="28" s="1"/>
  <c r="CX31" i="28"/>
  <c r="CW31" i="28"/>
  <c r="AE30" i="28"/>
  <c r="CV31" i="28"/>
  <c r="G18" i="28"/>
  <c r="CZ66" i="28"/>
  <c r="DE66" i="28" s="1"/>
  <c r="DD66" i="28"/>
  <c r="DC66" i="28"/>
  <c r="DB66" i="28"/>
  <c r="AF64" i="28"/>
  <c r="EE67" i="28"/>
  <c r="DC21" i="28"/>
  <c r="DB21" i="28"/>
  <c r="CZ21" i="28"/>
  <c r="DE21" i="28" s="1"/>
  <c r="DD21" i="28"/>
  <c r="DG45" i="28"/>
  <c r="DQ21" i="28"/>
  <c r="DN70" i="28"/>
  <c r="DP70" i="28"/>
  <c r="DO70" i="28"/>
  <c r="DL70" i="28"/>
  <c r="DQ70" i="28" s="1"/>
  <c r="CX16" i="28"/>
  <c r="CW16" i="28"/>
  <c r="CV16" i="28"/>
  <c r="CT16" i="28"/>
  <c r="CY16" i="28" s="1"/>
  <c r="G71" i="28"/>
  <c r="H70" i="28"/>
  <c r="H107" i="28"/>
  <c r="G108" i="28"/>
  <c r="DS41" i="28"/>
  <c r="DC77" i="28"/>
  <c r="DB77" i="28"/>
  <c r="DD77" i="28"/>
  <c r="AF76" i="28"/>
  <c r="CZ77" i="28"/>
  <c r="DE77" i="28" s="1"/>
  <c r="DE11" i="28"/>
  <c r="G78" i="28"/>
  <c r="E79" i="28"/>
  <c r="DT23" i="28"/>
  <c r="DU23" i="28"/>
  <c r="DV23" i="28"/>
  <c r="DR23" i="28"/>
  <c r="DW23" i="28" s="1"/>
  <c r="DK35" i="28"/>
  <c r="I92" i="28"/>
  <c r="DN86" i="28"/>
  <c r="DP86" i="28"/>
  <c r="DO86" i="28"/>
  <c r="DL86" i="28"/>
  <c r="DQ86" i="28" s="1"/>
  <c r="DQ20" i="28"/>
  <c r="BF67" i="28"/>
  <c r="BF57" i="28" s="1"/>
  <c r="DQ17" i="28"/>
  <c r="CW38" i="28"/>
  <c r="CV38" i="28"/>
  <c r="CT38" i="28"/>
  <c r="CU38" i="28"/>
  <c r="CX38" i="28"/>
  <c r="DG60" i="28"/>
  <c r="AL57" i="28"/>
  <c r="DD16" i="28"/>
  <c r="CZ16" i="28"/>
  <c r="DC16" i="28"/>
  <c r="DB16" i="28"/>
  <c r="EF62" i="28"/>
  <c r="ED62" i="28"/>
  <c r="EI62" i="28" s="1"/>
  <c r="EH62" i="28"/>
  <c r="DO44" i="28"/>
  <c r="DL44" i="28"/>
  <c r="DQ44" i="28" s="1"/>
  <c r="DN44" i="28"/>
  <c r="DP44" i="28"/>
  <c r="H64" i="28"/>
  <c r="G65" i="28"/>
  <c r="DA16" i="28"/>
  <c r="EF72" i="28"/>
  <c r="ED72" i="28"/>
  <c r="EI72" i="28" s="1"/>
  <c r="EH72" i="28"/>
  <c r="CP70" i="28"/>
  <c r="R100" i="28"/>
  <c r="AK29" i="28"/>
  <c r="DJ18" i="28"/>
  <c r="DI18" i="28"/>
  <c r="DH18" i="28"/>
  <c r="DF18" i="28"/>
  <c r="DK18" i="28" s="1"/>
  <c r="G45" i="28"/>
  <c r="H44" i="28"/>
  <c r="DP80" i="28"/>
  <c r="DN80" i="28"/>
  <c r="DO80" i="28"/>
  <c r="DL80" i="28"/>
  <c r="DQ80" i="28" s="1"/>
  <c r="DV34" i="28"/>
  <c r="DU34" i="28"/>
  <c r="DT34" i="28"/>
  <c r="BU33" i="28"/>
  <c r="DR34" i="28"/>
  <c r="DH98" i="28"/>
  <c r="DF98" i="28"/>
  <c r="DJ98" i="28"/>
  <c r="DG98" i="28"/>
  <c r="DI98" i="28"/>
  <c r="CC57" i="28"/>
  <c r="EG57" i="28" s="1"/>
  <c r="EE68" i="28"/>
  <c r="G106" i="28"/>
  <c r="H105" i="28"/>
  <c r="H98" i="28"/>
  <c r="G99" i="28"/>
  <c r="DP96" i="28"/>
  <c r="DO96" i="28"/>
  <c r="DN96" i="28"/>
  <c r="DL96" i="28"/>
  <c r="DQ96" i="28" s="1"/>
  <c r="BA93" i="28"/>
  <c r="ED55" i="28"/>
  <c r="CP54" i="28"/>
  <c r="CP49" i="28" s="1"/>
  <c r="EH55" i="28"/>
  <c r="EF55" i="28"/>
  <c r="DB83" i="28"/>
  <c r="CZ83" i="28"/>
  <c r="DA83" i="28"/>
  <c r="DD83" i="28"/>
  <c r="DC83" i="28"/>
  <c r="DD99" i="28"/>
  <c r="DC99" i="28"/>
  <c r="CZ99" i="28"/>
  <c r="DE99" i="28" s="1"/>
  <c r="AF98" i="28"/>
  <c r="DB99" i="28"/>
  <c r="E61" i="28"/>
  <c r="CU27" i="28"/>
  <c r="DL76" i="28"/>
  <c r="DQ76" i="28" s="1"/>
  <c r="DO76" i="28"/>
  <c r="DM76" i="28"/>
  <c r="DP76" i="28"/>
  <c r="DN76" i="28"/>
  <c r="H50" i="28"/>
  <c r="DD85" i="28"/>
  <c r="CZ85" i="28"/>
  <c r="DE85" i="28" s="1"/>
  <c r="AZ86" i="28"/>
  <c r="DH87" i="28"/>
  <c r="DF87" i="28"/>
  <c r="DK87" i="28" s="1"/>
  <c r="DJ87" i="28"/>
  <c r="DI87" i="28"/>
  <c r="DS27" i="28"/>
  <c r="CX90" i="28"/>
  <c r="CV90" i="28"/>
  <c r="CW90" i="28"/>
  <c r="CT90" i="28"/>
  <c r="CY90" i="28" s="1"/>
  <c r="P18" i="28"/>
  <c r="P10" i="28" s="1"/>
  <c r="DR60" i="28"/>
  <c r="DU60" i="28"/>
  <c r="DV60" i="28"/>
  <c r="DT60" i="28"/>
  <c r="CQ29" i="28"/>
  <c r="H27" i="28"/>
  <c r="G28" i="28"/>
  <c r="EF89" i="28"/>
  <c r="CP88" i="28"/>
  <c r="EH89" i="28"/>
  <c r="ED89" i="28"/>
  <c r="EI89" i="28" s="1"/>
  <c r="AM92" i="28"/>
  <c r="DH27" i="28"/>
  <c r="DJ27" i="28"/>
  <c r="DI27" i="28"/>
  <c r="DF27" i="28"/>
  <c r="AZ70" i="28"/>
  <c r="DJ71" i="28"/>
  <c r="DI71" i="28"/>
  <c r="DH71" i="28"/>
  <c r="DF71" i="28"/>
  <c r="DS18" i="28"/>
  <c r="DU74" i="28"/>
  <c r="DT74" i="28"/>
  <c r="DR74" i="28"/>
  <c r="DV74" i="28"/>
  <c r="ED34" i="28"/>
  <c r="EI34" i="28" s="1"/>
  <c r="EH34" i="28"/>
  <c r="CP33" i="28"/>
  <c r="EF34" i="28"/>
  <c r="Q57" i="28"/>
  <c r="DA61" i="28"/>
  <c r="DV97" i="28"/>
  <c r="DU97" i="28"/>
  <c r="DT97" i="28"/>
  <c r="DR97" i="28"/>
  <c r="DW97" i="28" s="1"/>
  <c r="CA10" i="28"/>
  <c r="H86" i="28"/>
  <c r="G87" i="28"/>
  <c r="EE33" i="28"/>
  <c r="CU88" i="28"/>
  <c r="D55" i="28"/>
  <c r="E54" i="28"/>
  <c r="DA60" i="28"/>
  <c r="DD34" i="28"/>
  <c r="DC34" i="28"/>
  <c r="DB34" i="28"/>
  <c r="CZ34" i="28"/>
  <c r="DE34" i="28" s="1"/>
  <c r="AF33" i="28"/>
  <c r="AE50" i="28"/>
  <c r="CW51" i="28"/>
  <c r="CX51" i="28"/>
  <c r="CV51" i="28"/>
  <c r="CT51" i="28"/>
  <c r="CY51" i="28" s="1"/>
  <c r="H58" i="28"/>
  <c r="G59" i="28"/>
  <c r="DQ39" i="28"/>
  <c r="DG83" i="28"/>
  <c r="EE90" i="28"/>
  <c r="AK10" i="28"/>
  <c r="AK109" i="28" s="1"/>
  <c r="CZ95" i="28"/>
  <c r="DC95" i="28"/>
  <c r="DB95" i="28"/>
  <c r="DD95" i="28"/>
  <c r="AF93" i="28"/>
  <c r="DS33" i="28"/>
  <c r="BF93" i="28"/>
  <c r="BF92" i="28" s="1"/>
  <c r="DM18" i="28"/>
  <c r="DQ13" i="28"/>
  <c r="E39" i="28"/>
  <c r="DK52" i="28"/>
  <c r="DG27" i="28"/>
  <c r="DM96" i="28"/>
  <c r="AE23" i="28"/>
  <c r="CT24" i="28"/>
  <c r="CY24" i="28" s="1"/>
  <c r="CX24" i="28"/>
  <c r="CW24" i="28"/>
  <c r="CV24" i="28"/>
  <c r="CB49" i="28"/>
  <c r="DS74" i="28"/>
  <c r="DA76" i="28"/>
  <c r="G50" i="28"/>
  <c r="AL10" i="28"/>
  <c r="EH73" i="28"/>
  <c r="ED73" i="28"/>
  <c r="EI73" i="28" s="1"/>
  <c r="EF73" i="28"/>
  <c r="I100" i="28"/>
  <c r="DG87" i="28"/>
  <c r="EI95" i="28"/>
  <c r="DC85" i="28"/>
  <c r="E50" i="28"/>
  <c r="E49" i="28" s="1"/>
  <c r="D51" i="28"/>
  <c r="D50" i="28" s="1"/>
  <c r="EF12" i="28"/>
  <c r="CP11" i="28"/>
  <c r="EE11" i="28" s="1"/>
  <c r="EH12" i="28"/>
  <c r="ED12" i="28"/>
  <c r="EI12" i="28" s="1"/>
  <c r="G81" i="28"/>
  <c r="H80" i="28"/>
  <c r="BA74" i="28"/>
  <c r="DO75" i="28"/>
  <c r="DN75" i="28"/>
  <c r="DL75" i="28"/>
  <c r="DQ75" i="28" s="1"/>
  <c r="DP75" i="28"/>
  <c r="G24" i="28"/>
  <c r="H23" i="28"/>
  <c r="DP54" i="28"/>
  <c r="DL54" i="28"/>
  <c r="DQ54" i="28" s="1"/>
  <c r="DO54" i="28"/>
  <c r="DN54" i="28"/>
  <c r="EE12" i="28"/>
  <c r="DV46" i="28"/>
  <c r="DU46" i="28"/>
  <c r="DR46" i="28"/>
  <c r="DT46" i="28"/>
  <c r="BU44" i="28"/>
  <c r="BU29" i="28" s="1"/>
  <c r="CW33" i="28"/>
  <c r="CV33" i="28"/>
  <c r="CX33" i="28"/>
  <c r="CT33" i="28"/>
  <c r="CY33" i="28" s="1"/>
  <c r="DG71" i="28"/>
  <c r="DS38" i="28"/>
  <c r="DJ47" i="28"/>
  <c r="DI47" i="28"/>
  <c r="DH47" i="28"/>
  <c r="DF47" i="28"/>
  <c r="DK47" i="28" s="1"/>
  <c r="BU49" i="28"/>
  <c r="DR50" i="28"/>
  <c r="DW50" i="28" s="1"/>
  <c r="DT50" i="28"/>
  <c r="DU50" i="28"/>
  <c r="DV50" i="28"/>
  <c r="BG29" i="28"/>
  <c r="DK104" i="28"/>
  <c r="DS44" i="28"/>
  <c r="DS49" i="28"/>
  <c r="EH16" i="28"/>
  <c r="ED16" i="28"/>
  <c r="EI16" i="28" s="1"/>
  <c r="EF16" i="28"/>
  <c r="AM109" i="28"/>
  <c r="DL38" i="28"/>
  <c r="DQ38" i="28" s="1"/>
  <c r="DP38" i="28"/>
  <c r="DN38" i="28"/>
  <c r="DO38" i="28"/>
  <c r="CW64" i="28"/>
  <c r="CX64" i="28"/>
  <c r="CT64" i="28"/>
  <c r="CY64" i="28" s="1"/>
  <c r="CV64" i="28"/>
  <c r="EH41" i="28"/>
  <c r="EF41" i="28"/>
  <c r="ED41" i="28"/>
  <c r="EI41" i="28" s="1"/>
  <c r="DA95" i="28"/>
  <c r="DO19" i="28"/>
  <c r="BA18" i="28"/>
  <c r="DN19" i="28"/>
  <c r="DL19" i="28"/>
  <c r="DQ19" i="28" s="1"/>
  <c r="DP19" i="28"/>
  <c r="DI50" i="28"/>
  <c r="DH50" i="28"/>
  <c r="DF50" i="28"/>
  <c r="DK50" i="28" s="1"/>
  <c r="DJ50" i="28"/>
  <c r="BU70" i="28"/>
  <c r="DV71" i="28"/>
  <c r="DU71" i="28"/>
  <c r="DR71" i="28"/>
  <c r="DW71" i="28" s="1"/>
  <c r="DT71" i="28"/>
  <c r="G91" i="28"/>
  <c r="H90" i="28"/>
  <c r="CU23" i="28"/>
  <c r="G42" i="28"/>
  <c r="H41" i="28"/>
  <c r="BH109" i="28"/>
  <c r="DW43" i="28"/>
  <c r="AE41" i="28"/>
  <c r="CT42" i="28"/>
  <c r="CY42" i="28" s="1"/>
  <c r="CX42" i="28"/>
  <c r="CW42" i="28"/>
  <c r="CV42" i="28"/>
  <c r="CB92" i="28"/>
  <c r="EE93" i="28"/>
  <c r="CU44" i="28"/>
  <c r="G102" i="28"/>
  <c r="H101" i="28"/>
  <c r="H100" i="28" s="1"/>
  <c r="DG86" i="28"/>
  <c r="AL85" i="28"/>
  <c r="CW18" i="28"/>
  <c r="CV18" i="28"/>
  <c r="CT18" i="28"/>
  <c r="CX18" i="28"/>
  <c r="DJ65" i="28"/>
  <c r="DI65" i="28"/>
  <c r="AZ64" i="28"/>
  <c r="DH65" i="28"/>
  <c r="DF65" i="28"/>
  <c r="DK65" i="28" s="1"/>
  <c r="Q49" i="28"/>
  <c r="CU50" i="28"/>
  <c r="CY65" i="28"/>
  <c r="CZ102" i="28"/>
  <c r="DE102" i="28" s="1"/>
  <c r="DC102" i="28"/>
  <c r="DB102" i="28"/>
  <c r="AF101" i="28"/>
  <c r="DA101" i="28" s="1"/>
  <c r="DD102" i="28"/>
  <c r="AF49" i="28"/>
  <c r="DB50" i="28"/>
  <c r="DD50" i="28"/>
  <c r="DC50" i="28"/>
  <c r="DA50" i="28"/>
  <c r="CZ50" i="28"/>
  <c r="DE50" i="28" s="1"/>
  <c r="DJ13" i="28"/>
  <c r="DI13" i="28"/>
  <c r="DH13" i="28"/>
  <c r="DF13" i="28"/>
  <c r="DK13" i="28" s="1"/>
  <c r="BU57" i="28"/>
  <c r="DR58" i="28"/>
  <c r="DW58" i="28" s="1"/>
  <c r="DV58" i="28"/>
  <c r="DU58" i="28"/>
  <c r="DT58" i="28"/>
  <c r="CA85" i="28"/>
  <c r="DS34" i="28"/>
  <c r="BG92" i="28"/>
  <c r="G17" i="28"/>
  <c r="H16" i="28"/>
  <c r="CY82" i="28"/>
  <c r="CB100" i="28"/>
  <c r="ED25" i="28"/>
  <c r="EI25" i="28" s="1"/>
  <c r="EH25" i="28"/>
  <c r="EF25" i="28"/>
  <c r="CP23" i="28"/>
  <c r="DM75" i="28"/>
  <c r="ED36" i="28"/>
  <c r="EI36" i="28" s="1"/>
  <c r="EF36" i="28"/>
  <c r="EH36" i="28"/>
  <c r="EE55" i="28"/>
  <c r="G84" i="28"/>
  <c r="H83" i="28"/>
  <c r="BU85" i="28"/>
  <c r="EH81" i="28"/>
  <c r="CP80" i="28"/>
  <c r="EE80" i="28" s="1"/>
  <c r="EF81" i="28"/>
  <c r="ED81" i="28"/>
  <c r="EI81" i="28" s="1"/>
  <c r="CU42" i="28"/>
  <c r="AM49" i="28"/>
  <c r="DM50" i="28"/>
  <c r="CV70" i="28"/>
  <c r="CT70" i="28"/>
  <c r="CY70" i="28" s="1"/>
  <c r="CX70" i="28"/>
  <c r="CW70" i="28"/>
  <c r="EE107" i="28"/>
  <c r="EF96" i="28"/>
  <c r="ED96" i="28"/>
  <c r="EI96" i="28" s="1"/>
  <c r="EH96" i="28"/>
  <c r="DE72" i="28"/>
  <c r="DG67" i="28"/>
  <c r="CU98" i="28"/>
  <c r="DQ56" i="28"/>
  <c r="AK85" i="28"/>
  <c r="DS100" i="28"/>
  <c r="Q92" i="28"/>
  <c r="CZ20" i="28"/>
  <c r="DE20" i="28" s="1"/>
  <c r="DD20" i="28"/>
  <c r="DC20" i="28"/>
  <c r="DB20" i="28"/>
  <c r="AF18" i="28"/>
  <c r="DS107" i="28"/>
  <c r="DJ40" i="28"/>
  <c r="DF40" i="28"/>
  <c r="DK40" i="28" s="1"/>
  <c r="DH40" i="28"/>
  <c r="DI40" i="28"/>
  <c r="CP98" i="28"/>
  <c r="CP92" i="28" s="1"/>
  <c r="ED99" i="28"/>
  <c r="EI99" i="28" s="1"/>
  <c r="EH99" i="28"/>
  <c r="EF99" i="28"/>
  <c r="DV78" i="28"/>
  <c r="DU78" i="28"/>
  <c r="DR78" i="28"/>
  <c r="DS78" i="28"/>
  <c r="DT78" i="28"/>
  <c r="DS105" i="28"/>
  <c r="CW78" i="28"/>
  <c r="CV78" i="28"/>
  <c r="CT78" i="28"/>
  <c r="CU78" i="28"/>
  <c r="CX78" i="28"/>
  <c r="CB10" i="28"/>
  <c r="EG90" i="28"/>
  <c r="CC85" i="28"/>
  <c r="EG85" i="28" s="1"/>
  <c r="EF105" i="28"/>
  <c r="ED105" i="28"/>
  <c r="EI105" i="28" s="1"/>
  <c r="EH105" i="28"/>
  <c r="EE88" i="28"/>
  <c r="CZ107" i="28"/>
  <c r="DE107" i="28" s="1"/>
  <c r="DC107" i="28"/>
  <c r="DD107" i="28"/>
  <c r="DB107" i="28"/>
  <c r="DA107" i="28"/>
  <c r="DP35" i="28"/>
  <c r="DO35" i="28"/>
  <c r="DN35" i="28"/>
  <c r="DL35" i="28"/>
  <c r="DQ35" i="28" s="1"/>
  <c r="DJ78" i="28"/>
  <c r="DH78" i="28"/>
  <c r="DI78" i="28"/>
  <c r="DF78" i="28"/>
  <c r="DK78" i="28" s="1"/>
  <c r="DK99" i="28"/>
  <c r="DV94" i="28"/>
  <c r="DU94" i="28"/>
  <c r="BU93" i="28"/>
  <c r="DS93" i="28" s="1"/>
  <c r="DT94" i="28"/>
  <c r="DR94" i="28"/>
  <c r="DW94" i="28" s="1"/>
  <c r="EF47" i="28"/>
  <c r="EH47" i="28"/>
  <c r="ED47" i="28"/>
  <c r="EI47" i="28" s="1"/>
  <c r="DG70" i="28"/>
  <c r="EE98" i="28"/>
  <c r="EF102" i="28"/>
  <c r="ED102" i="28"/>
  <c r="EI102" i="28" s="1"/>
  <c r="EH102" i="28"/>
  <c r="CP101" i="28"/>
  <c r="EE101" i="28" s="1"/>
  <c r="DP78" i="28"/>
  <c r="DO78" i="28"/>
  <c r="DL78" i="28"/>
  <c r="DQ78" i="28" s="1"/>
  <c r="DN78" i="28"/>
  <c r="DS70" i="28"/>
  <c r="DM74" i="28"/>
  <c r="CB57" i="28"/>
  <c r="DC54" i="28"/>
  <c r="DB54" i="28"/>
  <c r="DA54" i="28"/>
  <c r="DD54" i="28"/>
  <c r="CZ54" i="28"/>
  <c r="DE54" i="28" s="1"/>
  <c r="DP51" i="28"/>
  <c r="DO51" i="28"/>
  <c r="DN51" i="28"/>
  <c r="BA50" i="28"/>
  <c r="DL51" i="28"/>
  <c r="DQ51" i="28" s="1"/>
  <c r="DS60" i="28"/>
  <c r="EG93" i="28"/>
  <c r="CC92" i="28"/>
  <c r="EG92" i="28" s="1"/>
  <c r="EE96" i="28"/>
  <c r="AE58" i="28"/>
  <c r="CU58" i="28" s="1"/>
  <c r="CW59" i="28"/>
  <c r="CV59" i="28"/>
  <c r="CT59" i="28"/>
  <c r="CY59" i="28" s="1"/>
  <c r="CX59" i="28"/>
  <c r="P60" i="28"/>
  <c r="P57" i="28" s="1"/>
  <c r="DW106" i="28"/>
  <c r="CU99" i="28"/>
  <c r="BG10" i="28"/>
  <c r="DS103" i="28"/>
  <c r="DQ47" i="28"/>
  <c r="CX95" i="28"/>
  <c r="CV95" i="28"/>
  <c r="CT95" i="28"/>
  <c r="CY95" i="28" s="1"/>
  <c r="CW95" i="28"/>
  <c r="AE93" i="28"/>
  <c r="DQ95" i="28"/>
  <c r="EF39" i="28"/>
  <c r="EH39" i="28"/>
  <c r="CP38" i="28"/>
  <c r="EE38" i="28" s="1"/>
  <c r="ED39" i="28"/>
  <c r="EI39" i="28" s="1"/>
  <c r="D54" i="28" l="1"/>
  <c r="D49" i="28" s="1"/>
  <c r="DI49" i="28"/>
  <c r="DH49" i="28"/>
  <c r="DF49" i="28"/>
  <c r="DJ49" i="28"/>
  <c r="DG49" i="28"/>
  <c r="DU29" i="28"/>
  <c r="DT29" i="28"/>
  <c r="DR29" i="28"/>
  <c r="DV29" i="28"/>
  <c r="EH92" i="28"/>
  <c r="ED92" i="28"/>
  <c r="EF92" i="28"/>
  <c r="BU109" i="28"/>
  <c r="DR10" i="28"/>
  <c r="DW10" i="28" s="1"/>
  <c r="DT10" i="28"/>
  <c r="DV10" i="28"/>
  <c r="DU10" i="28"/>
  <c r="P109" i="28"/>
  <c r="BF109" i="28"/>
  <c r="AZ109" i="28"/>
  <c r="DF10" i="28"/>
  <c r="DJ10" i="28"/>
  <c r="DH10" i="28"/>
  <c r="DI10" i="28"/>
  <c r="ED57" i="28"/>
  <c r="EH57" i="28"/>
  <c r="EF57" i="28"/>
  <c r="EF49" i="28"/>
  <c r="ED49" i="28"/>
  <c r="EH49" i="28"/>
  <c r="DB64" i="28"/>
  <c r="DD64" i="28"/>
  <c r="DC64" i="28"/>
  <c r="CZ64" i="28"/>
  <c r="DE64" i="28" s="1"/>
  <c r="EF76" i="28"/>
  <c r="ED76" i="28"/>
  <c r="EI76" i="28" s="1"/>
  <c r="EH76" i="28"/>
  <c r="DW78" i="28"/>
  <c r="DV85" i="28"/>
  <c r="DR85" i="28"/>
  <c r="DW85" i="28" s="1"/>
  <c r="DU85" i="28"/>
  <c r="DT85" i="28"/>
  <c r="DK71" i="28"/>
  <c r="D61" i="28"/>
  <c r="D60" i="28" s="1"/>
  <c r="E60" i="28"/>
  <c r="EI55" i="28"/>
  <c r="G44" i="28"/>
  <c r="E45" i="28"/>
  <c r="DO90" i="28"/>
  <c r="DN90" i="28"/>
  <c r="DL90" i="28"/>
  <c r="DP90" i="28"/>
  <c r="AE85" i="28"/>
  <c r="CV86" i="28"/>
  <c r="CW86" i="28"/>
  <c r="CT86" i="28"/>
  <c r="CX86" i="28"/>
  <c r="E103" i="28"/>
  <c r="D104" i="28"/>
  <c r="D103" i="28" s="1"/>
  <c r="DN33" i="28"/>
  <c r="DL33" i="28"/>
  <c r="DO33" i="28"/>
  <c r="DP33" i="28"/>
  <c r="DM33" i="28"/>
  <c r="DM85" i="28"/>
  <c r="ED30" i="28"/>
  <c r="CP29" i="28"/>
  <c r="EE29" i="28" s="1"/>
  <c r="EH30" i="28"/>
  <c r="EF30" i="28"/>
  <c r="Q109" i="28"/>
  <c r="I109" i="28"/>
  <c r="CT88" i="28"/>
  <c r="CY88" i="28" s="1"/>
  <c r="CV88" i="28"/>
  <c r="CX88" i="28"/>
  <c r="CW88" i="28"/>
  <c r="DS29" i="28"/>
  <c r="G58" i="28"/>
  <c r="E59" i="28"/>
  <c r="G27" i="28"/>
  <c r="E28" i="28"/>
  <c r="DP93" i="28"/>
  <c r="DO93" i="28"/>
  <c r="BA92" i="28"/>
  <c r="DN93" i="28"/>
  <c r="DL93" i="28"/>
  <c r="DG57" i="28"/>
  <c r="G33" i="28"/>
  <c r="E34" i="28"/>
  <c r="EH18" i="28"/>
  <c r="EF18" i="28"/>
  <c r="ED18" i="28"/>
  <c r="DW41" i="28"/>
  <c r="AE92" i="28"/>
  <c r="CV93" i="28"/>
  <c r="CX93" i="28"/>
  <c r="CW93" i="28"/>
  <c r="CT93" i="28"/>
  <c r="G83" i="28"/>
  <c r="E84" i="28"/>
  <c r="G41" i="28"/>
  <c r="E42" i="28"/>
  <c r="G23" i="28"/>
  <c r="E24" i="28"/>
  <c r="H57" i="28"/>
  <c r="DD98" i="28"/>
  <c r="DB98" i="28"/>
  <c r="CZ98" i="28"/>
  <c r="DE98" i="28" s="1"/>
  <c r="DC98" i="28"/>
  <c r="DK98" i="28"/>
  <c r="DC76" i="28"/>
  <c r="DB76" i="28"/>
  <c r="DD76" i="28"/>
  <c r="CZ76" i="28"/>
  <c r="DE76" i="28" s="1"/>
  <c r="BA29" i="28"/>
  <c r="DP30" i="28"/>
  <c r="DL30" i="28"/>
  <c r="DO30" i="28"/>
  <c r="DN30" i="28"/>
  <c r="CC109" i="28"/>
  <c r="EG109" i="28" s="1"/>
  <c r="EG10" i="28"/>
  <c r="EE18" i="28"/>
  <c r="DK67" i="28"/>
  <c r="DK93" i="28"/>
  <c r="DB23" i="28"/>
  <c r="DC23" i="28"/>
  <c r="DD23" i="28"/>
  <c r="CZ23" i="28"/>
  <c r="AE57" i="28"/>
  <c r="CT58" i="28"/>
  <c r="CY58" i="28" s="1"/>
  <c r="CW58" i="28"/>
  <c r="CV58" i="28"/>
  <c r="CX58" i="28"/>
  <c r="CU93" i="28"/>
  <c r="G16" i="28"/>
  <c r="E17" i="28"/>
  <c r="EE49" i="28"/>
  <c r="BA85" i="28"/>
  <c r="DW107" i="28"/>
  <c r="DL83" i="28"/>
  <c r="DQ83" i="28" s="1"/>
  <c r="DP83" i="28"/>
  <c r="DN83" i="28"/>
  <c r="DO83" i="28"/>
  <c r="CY101" i="28"/>
  <c r="CQ109" i="28"/>
  <c r="EI50" i="28"/>
  <c r="EI93" i="28"/>
  <c r="DH92" i="28"/>
  <c r="DJ92" i="28"/>
  <c r="DI92" i="28"/>
  <c r="DF92" i="28"/>
  <c r="DG92" i="28"/>
  <c r="DB18" i="28"/>
  <c r="DC18" i="28"/>
  <c r="CZ18" i="28"/>
  <c r="DD18" i="28"/>
  <c r="DU57" i="28"/>
  <c r="DR57" i="28"/>
  <c r="DV57" i="28"/>
  <c r="DT57" i="28"/>
  <c r="CT41" i="28"/>
  <c r="CY41" i="28" s="1"/>
  <c r="CW41" i="28"/>
  <c r="CV41" i="28"/>
  <c r="CX41" i="28"/>
  <c r="D79" i="28"/>
  <c r="D78" i="28" s="1"/>
  <c r="E78" i="28"/>
  <c r="G30" i="28"/>
  <c r="G29" i="28" s="1"/>
  <c r="E31" i="28"/>
  <c r="DI44" i="28"/>
  <c r="DH44" i="28"/>
  <c r="DF44" i="28"/>
  <c r="DK44" i="28" s="1"/>
  <c r="DJ44" i="28"/>
  <c r="CZ70" i="28"/>
  <c r="DE70" i="28" s="1"/>
  <c r="DB70" i="28"/>
  <c r="DD70" i="28"/>
  <c r="DC70" i="28"/>
  <c r="G64" i="28"/>
  <c r="E65" i="28"/>
  <c r="H29" i="28"/>
  <c r="EE57" i="28"/>
  <c r="CB109" i="28"/>
  <c r="EE10" i="28"/>
  <c r="G101" i="28"/>
  <c r="E102" i="28"/>
  <c r="DV44" i="28"/>
  <c r="DR44" i="28"/>
  <c r="DW44" i="28" s="1"/>
  <c r="DU44" i="28"/>
  <c r="DT44" i="28"/>
  <c r="EE54" i="28"/>
  <c r="EE76" i="28"/>
  <c r="DH70" i="28"/>
  <c r="DF70" i="28"/>
  <c r="DK70" i="28" s="1"/>
  <c r="DJ70" i="28"/>
  <c r="DI70" i="28"/>
  <c r="AZ85" i="28"/>
  <c r="DF86" i="28"/>
  <c r="DK86" i="28" s="1"/>
  <c r="DJ86" i="28"/>
  <c r="DH86" i="28"/>
  <c r="DI86" i="28"/>
  <c r="DW34" i="28"/>
  <c r="DB30" i="28"/>
  <c r="AF29" i="28"/>
  <c r="DC30" i="28"/>
  <c r="DD30" i="28"/>
  <c r="CZ30" i="28"/>
  <c r="DE30" i="28" s="1"/>
  <c r="DU90" i="28"/>
  <c r="DV90" i="28"/>
  <c r="DR90" i="28"/>
  <c r="DW90" i="28" s="1"/>
  <c r="DT90" i="28"/>
  <c r="DT100" i="28"/>
  <c r="DU100" i="28"/>
  <c r="DV100" i="28"/>
  <c r="DR100" i="28"/>
  <c r="DW100" i="28" s="1"/>
  <c r="D89" i="28"/>
  <c r="D88" i="28" s="1"/>
  <c r="E88" i="28"/>
  <c r="CX11" i="28"/>
  <c r="CT11" i="28"/>
  <c r="CY11" i="28" s="1"/>
  <c r="AE10" i="28"/>
  <c r="CV11" i="28"/>
  <c r="CW11" i="28"/>
  <c r="EH103" i="28"/>
  <c r="ED103" i="28"/>
  <c r="EI103" i="28" s="1"/>
  <c r="EF103" i="28"/>
  <c r="DE63" i="28"/>
  <c r="DT80" i="28"/>
  <c r="DU80" i="28"/>
  <c r="DR80" i="28"/>
  <c r="DV80" i="28"/>
  <c r="CT107" i="28"/>
  <c r="CY107" i="28" s="1"/>
  <c r="CV107" i="28"/>
  <c r="CW107" i="28"/>
  <c r="CX107" i="28"/>
  <c r="DK101" i="28"/>
  <c r="G90" i="28"/>
  <c r="E91" i="28"/>
  <c r="DP18" i="28"/>
  <c r="DO18" i="28"/>
  <c r="DN18" i="28"/>
  <c r="DL18" i="28"/>
  <c r="DQ18" i="28" s="1"/>
  <c r="BA10" i="28"/>
  <c r="DA18" i="28"/>
  <c r="AF92" i="28"/>
  <c r="CZ93" i="28"/>
  <c r="DE93" i="28" s="1"/>
  <c r="DC93" i="28"/>
  <c r="DD93" i="28"/>
  <c r="DB93" i="28"/>
  <c r="DA93" i="28"/>
  <c r="EH33" i="28"/>
  <c r="EF33" i="28"/>
  <c r="ED33" i="28"/>
  <c r="EI33" i="28" s="1"/>
  <c r="DK27" i="28"/>
  <c r="DT33" i="28"/>
  <c r="DU33" i="28"/>
  <c r="DR33" i="28"/>
  <c r="DW33" i="28" s="1"/>
  <c r="DV33" i="28"/>
  <c r="CY38" i="28"/>
  <c r="D75" i="28"/>
  <c r="D74" i="28" s="1"/>
  <c r="E74" i="28"/>
  <c r="DA64" i="28"/>
  <c r="DW103" i="28"/>
  <c r="CY67" i="28"/>
  <c r="AE100" i="28"/>
  <c r="EI104" i="28"/>
  <c r="DW11" i="28"/>
  <c r="F109" i="28"/>
  <c r="DG100" i="28"/>
  <c r="DI100" i="28"/>
  <c r="DF100" i="28"/>
  <c r="DK100" i="28" s="1"/>
  <c r="DJ100" i="28"/>
  <c r="DH100" i="28"/>
  <c r="DE61" i="28"/>
  <c r="ED101" i="28"/>
  <c r="EI101" i="28" s="1"/>
  <c r="EF101" i="28"/>
  <c r="CP100" i="28"/>
  <c r="EH101" i="28"/>
  <c r="DL103" i="28"/>
  <c r="DQ103" i="28" s="1"/>
  <c r="DN103" i="28"/>
  <c r="DP103" i="28"/>
  <c r="DO103" i="28"/>
  <c r="DF80" i="28"/>
  <c r="DK80" i="28" s="1"/>
  <c r="DI80" i="28"/>
  <c r="DH80" i="28"/>
  <c r="DJ80" i="28"/>
  <c r="DK11" i="28"/>
  <c r="D39" i="28"/>
  <c r="D38" i="28" s="1"/>
  <c r="E38" i="28"/>
  <c r="EH88" i="28"/>
  <c r="EF88" i="28"/>
  <c r="CP85" i="28"/>
  <c r="ED88" i="28"/>
  <c r="EI88" i="28" s="1"/>
  <c r="DD58" i="28"/>
  <c r="AF57" i="28"/>
  <c r="DA57" i="28" s="1"/>
  <c r="DC58" i="28"/>
  <c r="DB58" i="28"/>
  <c r="CZ58" i="28"/>
  <c r="DE58" i="28" s="1"/>
  <c r="EF98" i="28"/>
  <c r="ED98" i="28"/>
  <c r="EI98" i="28" s="1"/>
  <c r="EH98" i="28"/>
  <c r="DH64" i="28"/>
  <c r="DJ64" i="28"/>
  <c r="DI64" i="28"/>
  <c r="DF64" i="28"/>
  <c r="DK64" i="28" s="1"/>
  <c r="DV49" i="28"/>
  <c r="DU49" i="28"/>
  <c r="DR49" i="28"/>
  <c r="DW49" i="28" s="1"/>
  <c r="DT49" i="28"/>
  <c r="AE29" i="28"/>
  <c r="CX30" i="28"/>
  <c r="CW30" i="28"/>
  <c r="CV30" i="28"/>
  <c r="CT30" i="28"/>
  <c r="CY30" i="28" s="1"/>
  <c r="DM30" i="28"/>
  <c r="DT54" i="28"/>
  <c r="DR54" i="28"/>
  <c r="DU54" i="28"/>
  <c r="DV54" i="28"/>
  <c r="EI107" i="28"/>
  <c r="EF67" i="28"/>
  <c r="EH67" i="28"/>
  <c r="ED67" i="28"/>
  <c r="EI67" i="28" s="1"/>
  <c r="DA29" i="28"/>
  <c r="EI75" i="28"/>
  <c r="CY99" i="28"/>
  <c r="EI90" i="28"/>
  <c r="CU41" i="28"/>
  <c r="EE92" i="28"/>
  <c r="DG64" i="28"/>
  <c r="DN74" i="28"/>
  <c r="DP74" i="28"/>
  <c r="DO74" i="28"/>
  <c r="DL74" i="28"/>
  <c r="DQ74" i="28" s="1"/>
  <c r="AE49" i="28"/>
  <c r="CU49" i="28" s="1"/>
  <c r="CV50" i="28"/>
  <c r="CT50" i="28"/>
  <c r="CY50" i="28" s="1"/>
  <c r="CW50" i="28"/>
  <c r="CX50" i="28"/>
  <c r="DW60" i="28"/>
  <c r="H49" i="28"/>
  <c r="G98" i="28"/>
  <c r="E99" i="28"/>
  <c r="DA98" i="28"/>
  <c r="DH83" i="28"/>
  <c r="DI83" i="28"/>
  <c r="DF83" i="28"/>
  <c r="DK83" i="28" s="1"/>
  <c r="DJ83" i="28"/>
  <c r="G47" i="28"/>
  <c r="E48" i="28"/>
  <c r="DR67" i="28"/>
  <c r="DT67" i="28"/>
  <c r="DV67" i="28"/>
  <c r="DU67" i="28"/>
  <c r="EI68" i="28"/>
  <c r="DA30" i="28"/>
  <c r="DI23" i="28"/>
  <c r="DJ23" i="28"/>
  <c r="DH23" i="28"/>
  <c r="DF23" i="28"/>
  <c r="DK23" i="28" s="1"/>
  <c r="BA100" i="28"/>
  <c r="DW81" i="28"/>
  <c r="EI13" i="28"/>
  <c r="DL64" i="28"/>
  <c r="DQ64" i="28" s="1"/>
  <c r="DN64" i="28"/>
  <c r="DP64" i="28"/>
  <c r="BA57" i="28"/>
  <c r="DO64" i="28"/>
  <c r="CP10" i="28"/>
  <c r="EF11" i="28"/>
  <c r="ED11" i="28"/>
  <c r="EI11" i="28" s="1"/>
  <c r="EH11" i="28"/>
  <c r="BU92" i="28"/>
  <c r="DS92" i="28" s="1"/>
  <c r="DV93" i="28"/>
  <c r="DT93" i="28"/>
  <c r="DU93" i="28"/>
  <c r="DR93" i="28"/>
  <c r="DW93" i="28" s="1"/>
  <c r="CY78" i="28"/>
  <c r="DC33" i="28"/>
  <c r="CZ33" i="28"/>
  <c r="DE33" i="28" s="1"/>
  <c r="DB33" i="28"/>
  <c r="DD33" i="28"/>
  <c r="G86" i="28"/>
  <c r="E87" i="28"/>
  <c r="EF70" i="28"/>
  <c r="EH70" i="28"/>
  <c r="ED70" i="28"/>
  <c r="EI70" i="28" s="1"/>
  <c r="G107" i="28"/>
  <c r="E108" i="28"/>
  <c r="CU29" i="28"/>
  <c r="DS54" i="28"/>
  <c r="G11" i="28"/>
  <c r="G10" i="28" s="1"/>
  <c r="E12" i="28"/>
  <c r="CX98" i="28"/>
  <c r="CT98" i="28"/>
  <c r="CY98" i="28" s="1"/>
  <c r="CW98" i="28"/>
  <c r="CV98" i="28"/>
  <c r="DI38" i="28"/>
  <c r="DF38" i="28"/>
  <c r="DK38" i="28" s="1"/>
  <c r="DJ38" i="28"/>
  <c r="DH38" i="28"/>
  <c r="AZ29" i="28"/>
  <c r="DF60" i="28"/>
  <c r="DK60" i="28" s="1"/>
  <c r="DI60" i="28"/>
  <c r="DJ60" i="28"/>
  <c r="DH60" i="28"/>
  <c r="AZ57" i="28"/>
  <c r="DT38" i="28"/>
  <c r="DR38" i="28"/>
  <c r="DW38" i="28" s="1"/>
  <c r="DV38" i="28"/>
  <c r="DU38" i="28"/>
  <c r="DB60" i="28"/>
  <c r="DD60" i="28"/>
  <c r="DC60" i="28"/>
  <c r="CZ60" i="28"/>
  <c r="DE60" i="28" s="1"/>
  <c r="EI60" i="28"/>
  <c r="AF100" i="28"/>
  <c r="DC101" i="28"/>
  <c r="CZ101" i="28"/>
  <c r="DE101" i="28" s="1"/>
  <c r="DD101" i="28"/>
  <c r="DB101" i="28"/>
  <c r="G70" i="28"/>
  <c r="E71" i="28"/>
  <c r="DW28" i="28"/>
  <c r="ED80" i="28"/>
  <c r="EI80" i="28" s="1"/>
  <c r="EF80" i="28"/>
  <c r="EH80" i="28"/>
  <c r="DH88" i="28"/>
  <c r="DF88" i="28"/>
  <c r="DK88" i="28" s="1"/>
  <c r="DI88" i="28"/>
  <c r="DJ88" i="28"/>
  <c r="BG109" i="28"/>
  <c r="DS10" i="28"/>
  <c r="BA49" i="28"/>
  <c r="DN50" i="28"/>
  <c r="DP50" i="28"/>
  <c r="DO50" i="28"/>
  <c r="DL50" i="28"/>
  <c r="DQ50" i="28" s="1"/>
  <c r="EF23" i="28"/>
  <c r="EH23" i="28"/>
  <c r="ED23" i="28"/>
  <c r="EE23" i="28"/>
  <c r="DC49" i="28"/>
  <c r="DB49" i="28"/>
  <c r="CZ49" i="28"/>
  <c r="DA49" i="28"/>
  <c r="DD49" i="28"/>
  <c r="G80" i="28"/>
  <c r="E81" i="28"/>
  <c r="CW23" i="28"/>
  <c r="CT23" i="28"/>
  <c r="CY23" i="28" s="1"/>
  <c r="CX23" i="28"/>
  <c r="CV23" i="28"/>
  <c r="DE95" i="28"/>
  <c r="H85" i="28"/>
  <c r="DW74" i="28"/>
  <c r="DM93" i="28"/>
  <c r="DE83" i="28"/>
  <c r="CU30" i="28"/>
  <c r="CY54" i="28"/>
  <c r="DS80" i="28"/>
  <c r="EF74" i="28"/>
  <c r="ED74" i="28"/>
  <c r="EI74" i="28" s="1"/>
  <c r="EH74" i="28"/>
  <c r="CZ80" i="28"/>
  <c r="DE80" i="28" s="1"/>
  <c r="DD80" i="28"/>
  <c r="DB80" i="28"/>
  <c r="DC80" i="28"/>
  <c r="H10" i="28"/>
  <c r="H109" i="28" s="1"/>
  <c r="DS85" i="28"/>
  <c r="DT18" i="28"/>
  <c r="DU18" i="28"/>
  <c r="DR18" i="28"/>
  <c r="DW18" i="28" s="1"/>
  <c r="DV18" i="28"/>
  <c r="DI16" i="28"/>
  <c r="DH16" i="28"/>
  <c r="DJ16" i="28"/>
  <c r="DF16" i="28"/>
  <c r="DK16" i="28" s="1"/>
  <c r="DW105" i="28"/>
  <c r="DO88" i="28"/>
  <c r="DL88" i="28"/>
  <c r="DQ88" i="28" s="1"/>
  <c r="DN88" i="28"/>
  <c r="DP88" i="28"/>
  <c r="AF10" i="28"/>
  <c r="DI54" i="28"/>
  <c r="DJ54" i="28"/>
  <c r="DH54" i="28"/>
  <c r="DF54" i="28"/>
  <c r="DG54" i="28"/>
  <c r="EH38" i="28"/>
  <c r="EF38" i="28"/>
  <c r="ED38" i="28"/>
  <c r="EI38" i="28" s="1"/>
  <c r="AL109" i="28"/>
  <c r="DG10" i="28"/>
  <c r="G93" i="28"/>
  <c r="E94" i="28"/>
  <c r="EE100" i="28"/>
  <c r="ED54" i="28"/>
  <c r="EI54" i="28" s="1"/>
  <c r="EF54" i="28"/>
  <c r="EH54" i="28"/>
  <c r="DE16" i="28"/>
  <c r="DV27" i="28"/>
  <c r="DU27" i="28"/>
  <c r="DT27" i="28"/>
  <c r="DR27" i="28"/>
  <c r="DW27" i="28" s="1"/>
  <c r="G67" i="28"/>
  <c r="E68" i="28"/>
  <c r="CY18" i="28"/>
  <c r="DT70" i="28"/>
  <c r="DU70" i="28"/>
  <c r="DR70" i="28"/>
  <c r="DW70" i="28" s="1"/>
  <c r="DV70" i="28"/>
  <c r="DS57" i="28"/>
  <c r="G54" i="28"/>
  <c r="G49" i="28" s="1"/>
  <c r="CA109" i="28"/>
  <c r="DM92" i="28"/>
  <c r="G105" i="28"/>
  <c r="E106" i="28"/>
  <c r="CU86" i="28"/>
  <c r="EE70" i="28"/>
  <c r="CW103" i="28"/>
  <c r="CV103" i="28"/>
  <c r="CT103" i="28"/>
  <c r="CY103" i="28" s="1"/>
  <c r="CX103" i="28"/>
  <c r="EE30" i="28"/>
  <c r="G76" i="28"/>
  <c r="E77" i="28"/>
  <c r="DM90" i="28"/>
  <c r="DA23" i="28"/>
  <c r="DS67" i="28"/>
  <c r="DE71" i="28"/>
  <c r="CY27" i="28"/>
  <c r="D81" i="28" l="1"/>
  <c r="D80" i="28" s="1"/>
  <c r="E80" i="28"/>
  <c r="DU109" i="28"/>
  <c r="DT109" i="28"/>
  <c r="DR109" i="28"/>
  <c r="DV109" i="28"/>
  <c r="DO49" i="28"/>
  <c r="DN49" i="28"/>
  <c r="DP49" i="28"/>
  <c r="DL49" i="28"/>
  <c r="DQ49" i="28" s="1"/>
  <c r="DJ57" i="28"/>
  <c r="DI57" i="28"/>
  <c r="DH57" i="28"/>
  <c r="DF57" i="28"/>
  <c r="DK57" i="28" s="1"/>
  <c r="E11" i="28"/>
  <c r="D12" i="28"/>
  <c r="D11" i="28" s="1"/>
  <c r="DW80" i="28"/>
  <c r="E16" i="28"/>
  <c r="D17" i="28"/>
  <c r="D16" i="28" s="1"/>
  <c r="CT92" i="28"/>
  <c r="CV92" i="28"/>
  <c r="CX92" i="28"/>
  <c r="CW92" i="28"/>
  <c r="EI30" i="28"/>
  <c r="EI57" i="28"/>
  <c r="D106" i="28"/>
  <c r="D105" i="28" s="1"/>
  <c r="E105" i="28"/>
  <c r="CW85" i="28"/>
  <c r="CX85" i="28"/>
  <c r="CT85" i="28"/>
  <c r="CV85" i="28"/>
  <c r="DK54" i="28"/>
  <c r="DM49" i="28"/>
  <c r="BA109" i="28"/>
  <c r="DP10" i="28"/>
  <c r="DN10" i="28"/>
  <c r="DO10" i="28"/>
  <c r="DL10" i="28"/>
  <c r="DM10" i="28"/>
  <c r="D102" i="28"/>
  <c r="E101" i="28"/>
  <c r="E100" i="28" s="1"/>
  <c r="DW57" i="28"/>
  <c r="E58" i="28"/>
  <c r="D59" i="28"/>
  <c r="D58" i="28" s="1"/>
  <c r="DQ90" i="28"/>
  <c r="EI92" i="28"/>
  <c r="DS109" i="28"/>
  <c r="DW67" i="28"/>
  <c r="G100" i="28"/>
  <c r="EI18" i="28"/>
  <c r="G57" i="28"/>
  <c r="DE49" i="28"/>
  <c r="D48" i="28"/>
  <c r="D47" i="28" s="1"/>
  <c r="E47" i="28"/>
  <c r="CW29" i="28"/>
  <c r="CV29" i="28"/>
  <c r="CX29" i="28"/>
  <c r="CT29" i="28"/>
  <c r="CY29" i="28" s="1"/>
  <c r="DN57" i="28"/>
  <c r="DO57" i="28"/>
  <c r="DP57" i="28"/>
  <c r="DL57" i="28"/>
  <c r="DQ57" i="28" s="1"/>
  <c r="EH29" i="28"/>
  <c r="ED29" i="28"/>
  <c r="EI29" i="28" s="1"/>
  <c r="EF29" i="28"/>
  <c r="D77" i="28"/>
  <c r="D76" i="28" s="1"/>
  <c r="E76" i="28"/>
  <c r="DD100" i="28"/>
  <c r="DB100" i="28"/>
  <c r="CZ100" i="28"/>
  <c r="DC100" i="28"/>
  <c r="D108" i="28"/>
  <c r="D107" i="28" s="1"/>
  <c r="E107" i="28"/>
  <c r="DH85" i="28"/>
  <c r="DJ85" i="28"/>
  <c r="DI85" i="28"/>
  <c r="DF85" i="28"/>
  <c r="CU92" i="28"/>
  <c r="DE18" i="28"/>
  <c r="E23" i="28"/>
  <c r="D24" i="28"/>
  <c r="D23" i="28" s="1"/>
  <c r="E44" i="28"/>
  <c r="D45" i="28"/>
  <c r="D44" i="28" s="1"/>
  <c r="DW29" i="28"/>
  <c r="DC92" i="28"/>
  <c r="CZ92" i="28"/>
  <c r="DB92" i="28"/>
  <c r="DD92" i="28"/>
  <c r="DA92" i="28"/>
  <c r="D28" i="28"/>
  <c r="D27" i="28" s="1"/>
  <c r="E27" i="28"/>
  <c r="AF109" i="28"/>
  <c r="CZ10" i="28"/>
  <c r="DB10" i="28"/>
  <c r="DD10" i="28"/>
  <c r="DC10" i="28"/>
  <c r="DA10" i="28"/>
  <c r="DH29" i="28"/>
  <c r="DJ29" i="28"/>
  <c r="DI29" i="28"/>
  <c r="DF29" i="28"/>
  <c r="DG29" i="28"/>
  <c r="DP100" i="28"/>
  <c r="DN100" i="28"/>
  <c r="DO100" i="28"/>
  <c r="DL100" i="28"/>
  <c r="DQ100" i="28" s="1"/>
  <c r="DM100" i="28"/>
  <c r="DB57" i="28"/>
  <c r="DD57" i="28"/>
  <c r="CZ57" i="28"/>
  <c r="DE57" i="28" s="1"/>
  <c r="DC57" i="28"/>
  <c r="D31" i="28"/>
  <c r="D30" i="28" s="1"/>
  <c r="E30" i="28"/>
  <c r="DQ30" i="28"/>
  <c r="D34" i="28"/>
  <c r="D33" i="28" s="1"/>
  <c r="E33" i="28"/>
  <c r="DQ33" i="28"/>
  <c r="DK10" i="28"/>
  <c r="D71" i="28"/>
  <c r="D70" i="28" s="1"/>
  <c r="E70" i="28"/>
  <c r="DM57" i="28"/>
  <c r="EE109" i="28"/>
  <c r="D42" i="28"/>
  <c r="D41" i="28" s="1"/>
  <c r="E41" i="28"/>
  <c r="DF109" i="28"/>
  <c r="DK109" i="28" s="1"/>
  <c r="DJ109" i="28"/>
  <c r="DI109" i="28"/>
  <c r="DH109" i="28"/>
  <c r="D94" i="28"/>
  <c r="D93" i="28" s="1"/>
  <c r="E93" i="28"/>
  <c r="EI23" i="28"/>
  <c r="CW100" i="28"/>
  <c r="CV100" i="28"/>
  <c r="CT100" i="28"/>
  <c r="CY100" i="28" s="1"/>
  <c r="CX100" i="28"/>
  <c r="DN29" i="28"/>
  <c r="DL29" i="28"/>
  <c r="DO29" i="28"/>
  <c r="DP29" i="28"/>
  <c r="G92" i="28"/>
  <c r="ED85" i="28"/>
  <c r="EH85" i="28"/>
  <c r="EF85" i="28"/>
  <c r="EE85" i="28"/>
  <c r="CU85" i="28"/>
  <c r="DE23" i="28"/>
  <c r="D84" i="28"/>
  <c r="D83" i="28" s="1"/>
  <c r="E83" i="28"/>
  <c r="DQ93" i="28"/>
  <c r="E86" i="28"/>
  <c r="E85" i="28" s="1"/>
  <c r="D87" i="28"/>
  <c r="D86" i="28" s="1"/>
  <c r="D85" i="28" s="1"/>
  <c r="DM29" i="28"/>
  <c r="ED100" i="28"/>
  <c r="EI100" i="28" s="1"/>
  <c r="EF100" i="28"/>
  <c r="EH100" i="28"/>
  <c r="AE109" i="28"/>
  <c r="CT10" i="28"/>
  <c r="CX10" i="28"/>
  <c r="CV10" i="28"/>
  <c r="CW10" i="28"/>
  <c r="E64" i="28"/>
  <c r="D65" i="28"/>
  <c r="D64" i="28" s="1"/>
  <c r="CU10" i="28"/>
  <c r="DK49" i="28"/>
  <c r="DU92" i="28"/>
  <c r="DT92" i="28"/>
  <c r="DV92" i="28"/>
  <c r="DR92" i="28"/>
  <c r="DW92" i="28" s="1"/>
  <c r="CU100" i="28"/>
  <c r="CW57" i="28"/>
  <c r="CX57" i="28"/>
  <c r="CT57" i="28"/>
  <c r="CY57" i="28" s="1"/>
  <c r="CV57" i="28"/>
  <c r="D68" i="28"/>
  <c r="D67" i="28" s="1"/>
  <c r="E67" i="28"/>
  <c r="DG109" i="28"/>
  <c r="G85" i="28"/>
  <c r="DW54" i="28"/>
  <c r="DK92" i="28"/>
  <c r="DP85" i="28"/>
  <c r="DO85" i="28"/>
  <c r="DL85" i="28"/>
  <c r="DQ85" i="28" s="1"/>
  <c r="DN85" i="28"/>
  <c r="CY93" i="28"/>
  <c r="DN92" i="28"/>
  <c r="DP92" i="28"/>
  <c r="DL92" i="28"/>
  <c r="DQ92" i="28" s="1"/>
  <c r="DO92" i="28"/>
  <c r="CU109" i="28"/>
  <c r="CY86" i="28"/>
  <c r="DG85" i="28"/>
  <c r="EI49" i="28"/>
  <c r="E98" i="28"/>
  <c r="D99" i="28"/>
  <c r="D98" i="28" s="1"/>
  <c r="CV49" i="28"/>
  <c r="CW49" i="28"/>
  <c r="CT49" i="28"/>
  <c r="CY49" i="28" s="1"/>
  <c r="CX49" i="28"/>
  <c r="D91" i="28"/>
  <c r="D90" i="28" s="1"/>
  <c r="E90" i="28"/>
  <c r="CP109" i="28"/>
  <c r="ED10" i="28"/>
  <c r="EI10" i="28" s="1"/>
  <c r="EH10" i="28"/>
  <c r="EF10" i="28"/>
  <c r="DA100" i="28"/>
  <c r="DB29" i="28"/>
  <c r="DC29" i="28"/>
  <c r="DD29" i="28"/>
  <c r="CZ29" i="28"/>
  <c r="DE29" i="28" s="1"/>
  <c r="CU57" i="28"/>
  <c r="D101" i="28" l="1"/>
  <c r="D102" i="33"/>
  <c r="G109" i="28"/>
  <c r="DQ10" i="28"/>
  <c r="DE10" i="28"/>
  <c r="DB109" i="28"/>
  <c r="CZ109" i="28"/>
  <c r="DC109" i="28"/>
  <c r="DD109" i="28"/>
  <c r="DA109" i="28"/>
  <c r="DK85" i="28"/>
  <c r="DN109" i="28"/>
  <c r="DP109" i="28"/>
  <c r="DO109" i="28"/>
  <c r="DL109" i="28"/>
  <c r="DQ109" i="28" s="1"/>
  <c r="DM109" i="28"/>
  <c r="CY92" i="28"/>
  <c r="E92" i="28"/>
  <c r="DW109" i="28"/>
  <c r="DQ29" i="28"/>
  <c r="CY10" i="28"/>
  <c r="D92" i="28"/>
  <c r="DK29" i="28"/>
  <c r="EH109" i="28"/>
  <c r="EF109" i="28"/>
  <c r="ED109" i="28"/>
  <c r="EI109" i="28" s="1"/>
  <c r="CW109" i="28"/>
  <c r="CV109" i="28"/>
  <c r="CT109" i="28"/>
  <c r="CY109" i="28" s="1"/>
  <c r="CX109" i="28"/>
  <c r="DE92" i="28"/>
  <c r="D57" i="28"/>
  <c r="EI85" i="28"/>
  <c r="E29" i="28"/>
  <c r="E57" i="28"/>
  <c r="CY85" i="28"/>
  <c r="D10" i="28"/>
  <c r="D29" i="28"/>
  <c r="DE100" i="28"/>
  <c r="E10" i="28"/>
  <c r="E109" i="28" s="1"/>
  <c r="D100" i="28" l="1"/>
  <c r="D100" i="33" s="1"/>
  <c r="D101" i="33"/>
  <c r="DE109" i="28"/>
  <c r="D109" i="28" l="1"/>
  <c r="D109" i="33" s="1"/>
</calcChain>
</file>

<file path=xl/sharedStrings.xml><?xml version="1.0" encoding="utf-8"?>
<sst xmlns="http://schemas.openxmlformats.org/spreadsheetml/2006/main" count="9743" uniqueCount="388">
  <si>
    <t>Program:</t>
  </si>
  <si>
    <t>Program Slovensko 2021 - 2027</t>
  </si>
  <si>
    <t xml:space="preserve">Verzia: </t>
  </si>
  <si>
    <t>Základ pre výpočet podpory EÚ:</t>
  </si>
  <si>
    <t>Celkové oprávnené výdavky (Total)</t>
  </si>
  <si>
    <t>Tabuľka č. 1 Celkové finančné rozpočtové prostriedky podľa fondu a spolufinancovania z národných zdrojov</t>
  </si>
  <si>
    <t>(v EUR)</t>
  </si>
  <si>
    <t>(v %)</t>
  </si>
  <si>
    <r>
      <t xml:space="preserve">Cieľ politiky / Priorita /
Špecifický cieľ </t>
    </r>
    <r>
      <rPr>
        <b/>
        <vertAlign val="superscript"/>
        <sz val="10"/>
        <color theme="0"/>
        <rFont val="Aptos Narrow"/>
        <family val="2"/>
      </rPr>
      <t>1</t>
    </r>
  </si>
  <si>
    <r>
      <t xml:space="preserve">Riadiaci orgán / Sprostredkovateľský orgán </t>
    </r>
    <r>
      <rPr>
        <b/>
        <vertAlign val="superscript"/>
        <sz val="10"/>
        <color theme="0"/>
        <rFont val="Aptos Narrow"/>
        <family val="2"/>
      </rPr>
      <t>2</t>
    </r>
  </si>
  <si>
    <r>
      <t xml:space="preserve">Platobná funkcia </t>
    </r>
    <r>
      <rPr>
        <b/>
        <vertAlign val="superscript"/>
        <sz val="10"/>
        <color theme="0"/>
        <rFont val="Aptos Narrow"/>
        <family val="2"/>
      </rPr>
      <t>2</t>
    </r>
  </si>
  <si>
    <t>Sumárne finančné prostriedky podľa zdrojov (spolu za všetky fondy a kategórie regiónov)</t>
  </si>
  <si>
    <t>Európsky fond regionálnaho rozvoja</t>
  </si>
  <si>
    <t>Euróspky sociálny fond plus</t>
  </si>
  <si>
    <t>Fond na spravodlivú transformáciu</t>
  </si>
  <si>
    <t>Kohézny fond</t>
  </si>
  <si>
    <t>Európsky fond regionálneho rozvoja</t>
  </si>
  <si>
    <t>Európsky sociálny fond plus</t>
  </si>
  <si>
    <t>Spolu celkové výdavky
(vrátane zdroja pro-rata)</t>
  </si>
  <si>
    <t>Spolu
celkové oprávnené výdavky
(COV)</t>
  </si>
  <si>
    <t>Príspevok Únie spolu</t>
  </si>
  <si>
    <t>Národný príspevok</t>
  </si>
  <si>
    <t>Národný verejný príspevok</t>
  </si>
  <si>
    <t>Štátny rozpočet
(SR)</t>
  </si>
  <si>
    <t>Vlastné zdroje verejné
(SR)</t>
  </si>
  <si>
    <t>Vlastné zdroje súkromné 
(SR)</t>
  </si>
  <si>
    <t>Zdroj 
pro-rata</t>
  </si>
  <si>
    <t>Príspevok Únie</t>
  </si>
  <si>
    <t>Vlastné zdroje súkromné
(SR)</t>
  </si>
  <si>
    <t>Spolu</t>
  </si>
  <si>
    <r>
      <t xml:space="preserve">Menej rozvinuté / n/a </t>
    </r>
    <r>
      <rPr>
        <b/>
        <i/>
        <vertAlign val="superscript"/>
        <sz val="10"/>
        <color theme="0"/>
        <rFont val="Aptos Narrow"/>
        <family val="2"/>
      </rPr>
      <t>3</t>
    </r>
  </si>
  <si>
    <t>Viac rozvinuté</t>
  </si>
  <si>
    <r>
      <t>Menej rozvinuté /
 n/a</t>
    </r>
    <r>
      <rPr>
        <b/>
        <vertAlign val="superscript"/>
        <sz val="10"/>
        <color theme="0"/>
        <rFont val="Aptos Narrow"/>
        <family val="2"/>
      </rPr>
      <t>3</t>
    </r>
  </si>
  <si>
    <t>Štátny rozpočet (SR)</t>
  </si>
  <si>
    <t>Vlastné zdroje verejné (SR)</t>
  </si>
  <si>
    <t>Vlastné zdroje súkromné (SR)</t>
  </si>
  <si>
    <t>Spolu (100%)</t>
  </si>
  <si>
    <t>0=1+9</t>
  </si>
  <si>
    <t>1=2+3</t>
  </si>
  <si>
    <r>
      <t>2=10+...
(=2a+2b</t>
    </r>
    <r>
      <rPr>
        <b/>
        <vertAlign val="superscript"/>
        <sz val="10"/>
        <color theme="0"/>
        <rFont val="Aptos Narrow"/>
        <family val="2"/>
      </rPr>
      <t>6</t>
    </r>
    <r>
      <rPr>
        <b/>
        <sz val="10"/>
        <color theme="0"/>
        <rFont val="Aptos Narrow"/>
        <family val="2"/>
      </rPr>
      <t>)</t>
    </r>
  </si>
  <si>
    <t>3=4+8</t>
  </si>
  <si>
    <t>4=5+6+7</t>
  </si>
  <si>
    <t>5=19+...</t>
  </si>
  <si>
    <t>6=22+...</t>
  </si>
  <si>
    <t>8=26+...</t>
  </si>
  <si>
    <t>10=11+12</t>
  </si>
  <si>
    <t>13=14+15</t>
  </si>
  <si>
    <t>14=17+27</t>
  </si>
  <si>
    <t>15=18+28</t>
  </si>
  <si>
    <t>16=17+18</t>
  </si>
  <si>
    <t>17=20+23</t>
  </si>
  <si>
    <t>18=21+24</t>
  </si>
  <si>
    <t>19=20+21</t>
  </si>
  <si>
    <t>22=23+24</t>
  </si>
  <si>
    <t>26=27+28</t>
  </si>
  <si>
    <t>29=11+14</t>
  </si>
  <si>
    <t>30=12+15</t>
  </si>
  <si>
    <t>32=(11/29)x100</t>
  </si>
  <si>
    <t>33=(14/29)x100</t>
  </si>
  <si>
    <t>34=(20/29)x100</t>
  </si>
  <si>
    <t>35=(23/29)x100</t>
  </si>
  <si>
    <t>37=(27/29)x100</t>
  </si>
  <si>
    <t>38=32+33=100%</t>
  </si>
  <si>
    <t>39=(12/30)x100</t>
  </si>
  <si>
    <t>40=(15/30)x100</t>
  </si>
  <si>
    <t>41=(21/30)x100</t>
  </si>
  <si>
    <t>42=(24/30)x100</t>
  </si>
  <si>
    <t>43=(28/30)x100</t>
  </si>
  <si>
    <t>44=39+40=100%</t>
  </si>
  <si>
    <t>CP 1 - Konkurencieschopnejšia a inteligentnejšia Európa vďaka presadzovaniu inovatívnej a inteligentnej transformácie hospodárstva a regionálnej prepojenosti IKT</t>
  </si>
  <si>
    <t>Cieľ politiky spolu</t>
  </si>
  <si>
    <t>1P1 - Veda, výskum a inovácie</t>
  </si>
  <si>
    <t>Priorita spolu</t>
  </si>
  <si>
    <t>MH SR</t>
  </si>
  <si>
    <t>MIRRI SR</t>
  </si>
  <si>
    <t>MŠVVM SR</t>
  </si>
  <si>
    <t>MZ SR</t>
  </si>
  <si>
    <t>1P2 - Digitálna pripojiteľnosť</t>
  </si>
  <si>
    <t>1P3 - Platforma strategických technológií pre Európu (STEP)</t>
  </si>
  <si>
    <t>CP 2 - Prechod z ekologickejšieho, nízkouhlíkového hospodárstva na hospodárstvo s nulovou bilanciou uhlíka a odolnú Európu vďaka presadzovaniu čistej a spravodlivej energetickej transformácie, zelených a modrých investícií, obehového hospodárstva, zmierňovania zmeny klímy a adaptácie na ňu, predchádzania rizikám a ich riadenia a udržateľnej mestskej mobility</t>
  </si>
  <si>
    <t>2P1 - Energetická efektívnosť a dekarbonizácia Celková hodnota</t>
  </si>
  <si>
    <t>2P1 - Energetická efektívnosť a dekarbonizácia</t>
  </si>
  <si>
    <t>MD SR</t>
  </si>
  <si>
    <t>SIEA</t>
  </si>
  <si>
    <t>2P2 - Životné prostredie</t>
  </si>
  <si>
    <t>MV SR</t>
  </si>
  <si>
    <t>MŽP SR</t>
  </si>
  <si>
    <t>ÚV SR</t>
  </si>
  <si>
    <t>2P3 - Udržateľná mestská mobilita</t>
  </si>
  <si>
    <t>CP 3 - Prepojenejšia Európa vďaka posilneniu mobility</t>
  </si>
  <si>
    <t>3P1 - Doprava</t>
  </si>
  <si>
    <t>CP 4 - Sociálnejšia a inkluzívnejšia Európa vykonávajúca Európsky pilier sociálnych práv</t>
  </si>
  <si>
    <t>4P1 - Adaptabilný a prístupný trh práce</t>
  </si>
  <si>
    <t>MPSVR SR</t>
  </si>
  <si>
    <t>4P2 - Kvalitné a inkluzívne vzdelávanie</t>
  </si>
  <si>
    <t>4P3 - Zručnosti pre lepšiu adaptabilitu a inklúziu</t>
  </si>
  <si>
    <t>4P4 - Záruka pre mladých Celková hodnota</t>
  </si>
  <si>
    <t>4P4 - Záruka pre mladých</t>
  </si>
  <si>
    <t>4P5 - Aktívne začlenenie a dostupné služby</t>
  </si>
  <si>
    <t>4P6 - Aktívne začlenenie rómskych komunít</t>
  </si>
  <si>
    <t>4P7 - Sociálne inovácie a experimenty</t>
  </si>
  <si>
    <t>4P8 - Potravinová a materiálna deprivácia</t>
  </si>
  <si>
    <t>CP 5 - Európa bližšie k občanom vďaka podpore udržateľného a integrovaného rozvoja všetkých typov území a miestnych iniciatív</t>
  </si>
  <si>
    <t>5P1 - Moderné regióny</t>
  </si>
  <si>
    <t>FST - Fond na spravodlivú transformáciu</t>
  </si>
  <si>
    <t>8P1 - Fond na spravodlivú transformáciu</t>
  </si>
  <si>
    <t>TP - Technická pomoc</t>
  </si>
  <si>
    <t>7P1 - Technická pomoc EFRR</t>
  </si>
  <si>
    <t>7P2 - Technická pomoc Kohézny fond</t>
  </si>
  <si>
    <t>7P3 - Technická pomoc ESF+</t>
  </si>
  <si>
    <t xml:space="preserve">7P4 - Technická pomoc FST </t>
  </si>
  <si>
    <r>
      <rPr>
        <vertAlign val="superscript"/>
        <sz val="10"/>
        <rFont val="Aptos Narrow"/>
        <family val="2"/>
      </rPr>
      <t>1</t>
    </r>
    <r>
      <rPr>
        <sz val="10"/>
        <rFont val="Aptos Narrow"/>
        <family val="2"/>
      </rPr>
      <t xml:space="preserve"> Úroveň štruktúry finančného plánu sa aplikuje podľa relevantnosti pre daný program (Program Slovensko 2021 - 2027 - úroveň priority pre daný RO/SO; Programy Interreg - úroveň priority; Program Rybné hospodárstvo 2021 - 2027 - úroveň špecifického cieľa).</t>
    </r>
  </si>
  <si>
    <r>
      <rPr>
        <vertAlign val="superscript"/>
        <sz val="10"/>
        <rFont val="Aptos Narrow"/>
        <family val="2"/>
      </rPr>
      <t>2</t>
    </r>
    <r>
      <rPr>
        <sz val="10"/>
        <rFont val="Aptos Narrow"/>
        <family val="2"/>
      </rPr>
      <t xml:space="preserve"> Relevantné pre Program Slovensko 2021 - 2027.</t>
    </r>
  </si>
  <si>
    <r>
      <rPr>
        <vertAlign val="superscript"/>
        <sz val="10"/>
        <rFont val="Aptos Narrow"/>
        <family val="2"/>
      </rPr>
      <t>3</t>
    </r>
    <r>
      <rPr>
        <sz val="10"/>
        <rFont val="Aptos Narrow"/>
        <family val="2"/>
      </rPr>
      <t xml:space="preserve"> V prípade nerelevantnosti kategorizácie regiónu pre daný fond a program sa údaje uvádzajú len v stĺpci s označením "n/a" a "Spolu" za jednotlivé zdroje.</t>
    </r>
  </si>
  <si>
    <r>
      <rPr>
        <vertAlign val="superscript"/>
        <sz val="10"/>
        <color theme="1"/>
        <rFont val="Aptos Narrow"/>
        <family val="2"/>
      </rPr>
      <t>4</t>
    </r>
    <r>
      <rPr>
        <sz val="10"/>
        <color theme="1"/>
        <rFont val="Aptos Narrow"/>
        <family val="2"/>
      </rPr>
      <t xml:space="preserve"> Údaje sa uvádzajú za každý fond osobitne doplnením príslušných stĺpcov do tabuľky smerom doprava.</t>
    </r>
  </si>
  <si>
    <r>
      <rPr>
        <vertAlign val="superscript"/>
        <sz val="10"/>
        <color theme="1"/>
        <rFont val="Aptos Narrow"/>
        <family val="2"/>
      </rPr>
      <t>5</t>
    </r>
    <r>
      <rPr>
        <sz val="10"/>
        <color theme="1"/>
        <rFont val="Aptos Narrow"/>
        <family val="2"/>
      </rPr>
      <t xml:space="preserve"> Týka sa Programov Interreg SR-ČR a SR-AT.</t>
    </r>
  </si>
  <si>
    <r>
      <rPr>
        <vertAlign val="superscript"/>
        <sz val="10"/>
        <color theme="1"/>
        <rFont val="Aptos Narrow"/>
        <family val="2"/>
      </rPr>
      <t>6</t>
    </r>
    <r>
      <rPr>
        <sz val="10"/>
        <color theme="1"/>
        <rFont val="Aptos Narrow"/>
        <family val="2"/>
      </rPr>
      <t xml:space="preserve"> Týka sa Programov Interreg SR-ČR a SR-AT.</t>
    </r>
  </si>
  <si>
    <t>EFRR</t>
  </si>
  <si>
    <t>ESF+</t>
  </si>
  <si>
    <t>FST</t>
  </si>
  <si>
    <t>Menej rozvinuté</t>
  </si>
  <si>
    <t>CP 1</t>
  </si>
  <si>
    <t>CP 2</t>
  </si>
  <si>
    <t>CP 3</t>
  </si>
  <si>
    <t>CP 4</t>
  </si>
  <si>
    <t>CP 5</t>
  </si>
  <si>
    <t>1P4 - Platforma strategických technológií pre Európu (STEP) - MPS</t>
  </si>
  <si>
    <t>1P5 - Podpora obranných spôsobilostí</t>
  </si>
  <si>
    <t>2P4 - Odolné vodné hospodárstvo</t>
  </si>
  <si>
    <t>2P5 - Dostupné a udržateľné bývanie</t>
  </si>
  <si>
    <t>2P6 - Energetická infraštruktúra</t>
  </si>
  <si>
    <t>3P2 - Obrana a bezpečnosť</t>
  </si>
  <si>
    <t>4P9 - Dostupné bývanie</t>
  </si>
  <si>
    <t>4P10 - Zručnosti v civilnej pripravenosti</t>
  </si>
  <si>
    <t>5P2 - Dostupné bývanie v regiónoch</t>
  </si>
  <si>
    <t>5P3 - Civilná pripravenosť v regiónoch</t>
  </si>
  <si>
    <t>8P2 - Fond na spravodlivú transformáciu - MPS</t>
  </si>
  <si>
    <t>4.0 (návrh)</t>
  </si>
  <si>
    <t>Tabuľka č. 2 Finančné rozpočtové prostriedky (záväzky) programu podľa rokov</t>
  </si>
  <si>
    <t>Fond</t>
  </si>
  <si>
    <t>Kategória regiónov</t>
  </si>
  <si>
    <t>-</t>
  </si>
  <si>
    <t>Finančné záväzky bez sumy flexibility</t>
  </si>
  <si>
    <t>Suma flexibility</t>
  </si>
  <si>
    <t>Spolu EFRR</t>
  </si>
  <si>
    <t>Spolu ESF+</t>
  </si>
  <si>
    <t>FST - Zdroje podľa článku 3 nariadenia o FST</t>
  </si>
  <si>
    <t>FST - Zdroje podľa článku 4 nariadenia o FST</t>
  </si>
  <si>
    <t>Spolu FST</t>
  </si>
  <si>
    <t>Tabuľka č. 3 Finančné rozpočtové prostriedky (záväzky) Programu Slovensko 2021 - 2027 podľa rokov a rezortov</t>
  </si>
  <si>
    <t>RO / SO</t>
  </si>
  <si>
    <t>Neaplikuje sa</t>
  </si>
  <si>
    <t>Spolu Kohézny fond</t>
  </si>
  <si>
    <t>Tabuľka č. 4 Finančné rozpočtové prostriedky (záväzky) Programu Slovensko 2021 - 2027 podľa priorít, fondov, kategórií regiónov a rokov</t>
  </si>
  <si>
    <t>Cieľ politiky / Špecifický cieľ FST / Technická pomoc</t>
  </si>
  <si>
    <t>Priorita</t>
  </si>
  <si>
    <t>Celková suma záväzkov bez flexibilty spolu</t>
  </si>
  <si>
    <t>Celková suma flexibilty spolu</t>
  </si>
  <si>
    <t>Kód</t>
  </si>
  <si>
    <t>Názov</t>
  </si>
  <si>
    <t>1P1</t>
  </si>
  <si>
    <t>Veda, výskum a inovácie</t>
  </si>
  <si>
    <t>1P2</t>
  </si>
  <si>
    <t>Digitálna pripojiteľnosť</t>
  </si>
  <si>
    <t>1P3</t>
  </si>
  <si>
    <t>Platforma strategických technológií pre Európu (STEP)</t>
  </si>
  <si>
    <t>2P1</t>
  </si>
  <si>
    <t>Energetická efektívnosť a dekarbonizácia</t>
  </si>
  <si>
    <t>2P2</t>
  </si>
  <si>
    <t>Životné prostredie</t>
  </si>
  <si>
    <t>2P3</t>
  </si>
  <si>
    <t>Udržateľná mestská mobilita</t>
  </si>
  <si>
    <t>3P1</t>
  </si>
  <si>
    <t>Doprava</t>
  </si>
  <si>
    <t>4P1</t>
  </si>
  <si>
    <t>Adaptabilný a prístupný trh práce</t>
  </si>
  <si>
    <t>4P2</t>
  </si>
  <si>
    <t>Kvalitné a inkluzívne vzdelávanie</t>
  </si>
  <si>
    <t>4P3</t>
  </si>
  <si>
    <t>Zručnosti pre lepšiu adaptabilitu a inklúziu</t>
  </si>
  <si>
    <t>4P4</t>
  </si>
  <si>
    <t>Záruka pre mladých</t>
  </si>
  <si>
    <t>4P5</t>
  </si>
  <si>
    <t>Aktívne začlenenie a dostupné služby</t>
  </si>
  <si>
    <t>4P6</t>
  </si>
  <si>
    <t>Aktívne začlenenie rómskych komunít</t>
  </si>
  <si>
    <t>4P7</t>
  </si>
  <si>
    <t>Sociálne inovácie a experimenty</t>
  </si>
  <si>
    <t>4P8</t>
  </si>
  <si>
    <t>Potravinová a materiálna deprivácia</t>
  </si>
  <si>
    <t>5P1</t>
  </si>
  <si>
    <t>Moderné regióny</t>
  </si>
  <si>
    <t>8P1</t>
  </si>
  <si>
    <t>Fond spravodlivej transformácie</t>
  </si>
  <si>
    <t>Technická pomoc</t>
  </si>
  <si>
    <t>7P1</t>
  </si>
  <si>
    <t>Technická pomoc EFRR</t>
  </si>
  <si>
    <t>7P2</t>
  </si>
  <si>
    <t>Technická pomoc Kohézny fond</t>
  </si>
  <si>
    <t>7P3</t>
  </si>
  <si>
    <t>Technická pomoc ESF+</t>
  </si>
  <si>
    <t>7P4</t>
  </si>
  <si>
    <t>Technická pomoc FST</t>
  </si>
  <si>
    <t>Program Slovensko 2021 - 2027 spolu</t>
  </si>
  <si>
    <t>1P4</t>
  </si>
  <si>
    <t>1P5</t>
  </si>
  <si>
    <t>Platforma strategických technológií pre Európu (STEP) - MPS</t>
  </si>
  <si>
    <t>Podpora obranných spôsobilostí</t>
  </si>
  <si>
    <t>2P4</t>
  </si>
  <si>
    <t>Odolné vodné hospodárstvo</t>
  </si>
  <si>
    <t>2P5</t>
  </si>
  <si>
    <t>Dostupné a udržateľné bývanie</t>
  </si>
  <si>
    <t>2P6</t>
  </si>
  <si>
    <t>Energetická infraštruktúra</t>
  </si>
  <si>
    <t>3P2</t>
  </si>
  <si>
    <t>Obrana a bezpečnosť</t>
  </si>
  <si>
    <t>4P9</t>
  </si>
  <si>
    <t>Dostupné bývanie</t>
  </si>
  <si>
    <t>4P10</t>
  </si>
  <si>
    <t>Zručnosti v civilnej pripravenosti</t>
  </si>
  <si>
    <t>5P2</t>
  </si>
  <si>
    <t>5P3</t>
  </si>
  <si>
    <t>Dostupné bývanie v regiónoch</t>
  </si>
  <si>
    <t>Civilná pripravenosť v regiónoch</t>
  </si>
  <si>
    <t>8P2</t>
  </si>
  <si>
    <t>Fond na spravodlivú transformáciu - MPS</t>
  </si>
  <si>
    <t>rozdiel verzie 4.2 a 4.1</t>
  </si>
  <si>
    <t>Porovnanie  verzie 4.2 a 4.1</t>
  </si>
  <si>
    <t>4.1 (platný od 31. 03. 2026)</t>
  </si>
  <si>
    <t>4. 1 (platný od 31. 03. 2026)</t>
  </si>
  <si>
    <t>4.2 (platný od 17. 04. 2026)</t>
  </si>
  <si>
    <t>Program Slovensko</t>
  </si>
  <si>
    <t>EFRR / ESF+ / FST / Kohézny fond</t>
  </si>
  <si>
    <t>EFRR - pomery financovania</t>
  </si>
  <si>
    <t>ESF+ - pomery financovania</t>
  </si>
  <si>
    <t>FST - pomery financovania</t>
  </si>
  <si>
    <t>Kohézny fond - pomery financovania</t>
  </si>
  <si>
    <t>Cieľ politiky / Priorita / Špecifický cieľ / Opatrenie</t>
  </si>
  <si>
    <t>Verejný príspevok</t>
  </si>
  <si>
    <t>Štátny rozpočet</t>
  </si>
  <si>
    <t>Ostatné verejné zdroje</t>
  </si>
  <si>
    <t>Súkromné zdroje</t>
  </si>
  <si>
    <t>Pro-rata</t>
  </si>
  <si>
    <t>n/a</t>
  </si>
  <si>
    <t>Verejné zdroje</t>
  </si>
  <si>
    <t/>
  </si>
  <si>
    <t>RSO1.1 - Rozvoj a rozšírenie výskumných a inovačných kapacít a využívania pokročilých technológií</t>
  </si>
  <si>
    <t>1.1.1 - Podpora medzisektorovej spolupráce v oblasti výskumu, vývoja a inovácií a zvyšovanie výskumných a inovačných kapacít v podnikoch</t>
  </si>
  <si>
    <t>1.1.2 - Podpora ľudských zdrojov v oblasti výskumu, vývoja a inovácií</t>
  </si>
  <si>
    <t>1.1.3 - Podpora medzinárodnej spolupráce v oblasti výskumu, vývoja a inovácií</t>
  </si>
  <si>
    <t>1.1.4 - Podpora optimalizácie, rozvoja a modernizácie výskumnej infraštruktúry</t>
  </si>
  <si>
    <t>RSO1.2 - Využívanie prínosov digitalizácie pre občanov, podniky, výskumné organizácie a orgány verejnej správy</t>
  </si>
  <si>
    <t>1.2.1 - Podpora v oblasti informatizácie a digitálnej transformácie</t>
  </si>
  <si>
    <t>1.2.2 - Podpora budovania inteligentných miest a regiónov</t>
  </si>
  <si>
    <t>RSO1.3 - Posilnenie udržateľného rastu a konkurencieschopnosti MSP a tvorby pracovných miest v MSP, a to aj produktívnymi investíciami</t>
  </si>
  <si>
    <t>1.3.1 - Podpora malého a stredného podnikania</t>
  </si>
  <si>
    <t>1.3.2 - Internacionalizácia malého a stredného podnikania</t>
  </si>
  <si>
    <t>1.3.3 - Podpora sieťovania podnikateľských subjektov</t>
  </si>
  <si>
    <t>RSO1.4 - Rozvoj zručností pre inteligentnú špecializáciu, priemyselnú transformáciu a podnikanie</t>
  </si>
  <si>
    <t>1.4.1 - Zručnosti pre posilnenie konkurencieschopnosti a hospodárskeho rastu a budovanie kapacít pre SK RIS3</t>
  </si>
  <si>
    <t>1.4.2 - Digitálne zručnosti prispôsobené doménam RIS3 a potrebám priemyselnej a zelenej transformácie</t>
  </si>
  <si>
    <t>RSO1.5 - Zvyšovanie digitálnej pripojiteľnosti</t>
  </si>
  <si>
    <t>1.5.1 - Podpora digitálnej pripojiteľnosti</t>
  </si>
  <si>
    <t>RSO1.6 - Podpory investícií, ktoré prispievajú k cieľom Platformy strategických technológií pre Európu uvedeným v článku 2 nariadenia Európskeho parlamentu a Rady (EÚ) 2024/795</t>
  </si>
  <si>
    <t>RSO1.7 - Posilnenie priemyselných kapacít s cieľom podporiť obranné spôsobilosti a uprednostniť spôsobilosti dvojakého použitia</t>
  </si>
  <si>
    <t>RSO2.1 - Podpora energetickej efektívnosti a znižovania emisií skleníkových plynov</t>
  </si>
  <si>
    <t>2.1.1 - Zlepšovanie energetickej efektívnosti v podnikoch</t>
  </si>
  <si>
    <t>2.1.2 - Znižovanie energetickej náročnosti budov</t>
  </si>
  <si>
    <t>2.1.3 - Podpora rozvoja regionálnej a lokálnej energetiky</t>
  </si>
  <si>
    <t>2.1.4 - Podpora energetickej efektívnosti v domácnostiam - rýchle opatrenia</t>
  </si>
  <si>
    <t>RSO2.2 - Podpora energie z obnoviteľných zdrojov v súlade so smernicou (EÚ) 2018/2001 vrátane kritérií udržateľnosti, ktoré sú v nej stanovené</t>
  </si>
  <si>
    <t>2.2.1 - Podpora využívania OZE v podnikoch na báze aktívnych odberateľov elektriny, samospotrebiteľov energie z OZE a komunít vyrábajúcich energie z OZE</t>
  </si>
  <si>
    <t xml:space="preserve">2.2.2 - Podpora využívania OZE v systémoch zásobovania energiou </t>
  </si>
  <si>
    <t>2.2.3 - Podpora využívania OZE v domácnostiach (inovácia projektu „Zelená domácnostiam“)</t>
  </si>
  <si>
    <t>2.2.4 - Podpora vyhľadávania a prieskumu zdrojov geotermálnej energie za účelom ich sprístupnenia na energetické účely</t>
  </si>
  <si>
    <t>RSO2.3 - Vývoj inteligentných energetických systémov, sietí a uskladnenia mimo transeurópskej energetickej siete (TEN-E)</t>
  </si>
  <si>
    <t>2.3.1 - Podpora inteligentných energetických systémov vrátane uskladňovania energie</t>
  </si>
  <si>
    <t>RSO2.4 - Podpora adaptácie na zmenu klímy a prevencie rizika katastrof, ako aj odolnosti, a to s prihliadnutím na ekosystémové prístupy</t>
  </si>
  <si>
    <t>2.4.1 - Vodozádržné opatrenia na adaptáciu na zmenu klímy v sídlach a krajine a/alebo ochranu pred povodňami</t>
  </si>
  <si>
    <t>2.4.2 - Hydrogeologický prieskum zameraný na overenie možností vyžívania podzemnej vody v oblastiach ohrozených jej deficitom</t>
  </si>
  <si>
    <t>2.4.3 - Podpora prevencie a manažmentu zosuvných rizík súvisiacich s nadmernou zrážkovou činnosťou</t>
  </si>
  <si>
    <t>2.4.4 - Preventívne opatrenia na ochranu pred povodňami viazané na vodný tok</t>
  </si>
  <si>
    <t>2.4.5 - Vytváranie koncepčných východísk pre realizáciu adaptačných opatrení na národnej, regionálnej a miestnej úrovni</t>
  </si>
  <si>
    <t>2.4.6 - Podpora prevencie a manažmentu rizík vyplývajúcich z porušovania legislatívnych predpisov v životnom prostredí</t>
  </si>
  <si>
    <t>2.4.7 - Identifikácia vývoja rizík, určenie spôsobov prevencie, zavádzanie postupov a opatrení na pripravenosť a reakciu na katastrofy spôsobené zmenou klímy</t>
  </si>
  <si>
    <t xml:space="preserve">2.4.8 - Posilnenie a modernizácia intervenčných kapacít a infraštruktúry na zvládanie katastrof </t>
  </si>
  <si>
    <t>2.4.9 - Budovanie a modernizácia systémov včasného varovania a vyrozumievania</t>
  </si>
  <si>
    <t>RSO2.5 - Podpora prístupu k vode a udržateľného vodného hospodárstva</t>
  </si>
  <si>
    <t>2.5.1 - Výstavba stokovej siete a čistiarní odpadových vôd v aglomeráciách nad 2 000 EO v zmysle záväzkov SR voči EÚ</t>
  </si>
  <si>
    <t xml:space="preserve">2.5.2 - Podpora infraštruktúry v oblasti nakladania s komunálnymi odpadovými vodami v aglomeráciach do 2 000 EO so zameraním najmä na územia prioritné z environmentálneho hľadiska mimo dobiehajúcich regiónov </t>
  </si>
  <si>
    <t>2.5.3 - Podpora infraštruktúry v oblasti nakladania s komunálnymi odpadovými vodami v aglomeráciách do 2 000 EO v dobiehajúcich regiónoch</t>
  </si>
  <si>
    <t>2.5.4 - Výstavba verejných vodovodov v obciach nad 2000 obyvateľov a v obciach do 2 000 obyvateľov mimo dobiehajúcich regiónov za podmienky súbežnej výstavby alebo existencie infraštruktúry na nakladanie s komunálnymi odpadovými vodami</t>
  </si>
  <si>
    <t xml:space="preserve">2.5.5 - Zabezpečenie prístupu k pitnej vode a nakladania s komunálnymi odpadovými vodami v obciach do 2 000 EO v dobiehajúcich regiónoch </t>
  </si>
  <si>
    <t>2.5.6 - Výstavba, intenzifikácia alebo modernizácia úpravní vôd</t>
  </si>
  <si>
    <t>2.5.7 - Obnova verejnej stokovej siete a čistiarní odpadových vôd v aglomeráciách nad 2 000 EO</t>
  </si>
  <si>
    <t>2.5.8 - Obnova verejných vodovodov v obciach nad 2000 obyvateľov</t>
  </si>
  <si>
    <t>2.5.9 - Komplexné a spoľahlivé monitorovanie a hodnotenie stavu povrchových a podzemných vôd</t>
  </si>
  <si>
    <t>2.5.10 - Podpora (optimalizácia) spracovania dát a informovanosti pre efektívnejšiu vodnú politiku SR</t>
  </si>
  <si>
    <t>RSO2.6 - Podpora prechodu na obehové hospodárstvo, ktoré efektívne využíva zdroje</t>
  </si>
  <si>
    <t>2.6.1 - Podpora vybraných aktivít v oblasti predchádzania vzniku odpadov</t>
  </si>
  <si>
    <t>2.6.2 - Podpora zberu a dobudovania, intenzifikácie a rozšírenia systémov triedeného zberu komunálnych odpadov</t>
  </si>
  <si>
    <t>2.6.3 - Podpora prípravy odpadov na opätovné použitie, recyklácie odpadov vrátane anaeróbneho a aeróbneho spracovania biologicky rozložiteľných odpadov</t>
  </si>
  <si>
    <t>2.6.4 - Podpora zvyšovania environmentálneho povedomia a informovanosti spotrebiteľa a širokej verejnosti o obehovom hospodárstve a podpora koncepčných činností v oblasti obehového hospodárstva</t>
  </si>
  <si>
    <t>2.6.5 - Podpora elektronického zberu dát v oblasti odpadového hospodárstva</t>
  </si>
  <si>
    <t>RSO2.7 - Posilnenie ochrany a zachovania prírody, biodiverzity a zelenej infraštruktúry, a to aj v mestských oblastiach, a zníženia všetkých foriem znečistenia</t>
  </si>
  <si>
    <t>2.7.1 - Vypracovanie a realizácia schválených dokumentov manažmentu osobitne chránených častí prírody a krajiny</t>
  </si>
  <si>
    <t>2.7.2 - Mapovanie a monitoring biotopov a druhov a monitoring cieľov ochrany prírody a biodiverzity</t>
  </si>
  <si>
    <t>2.7.3 - Podpora biologickej a krajinnej diverzity a kvality ekosystémových služieb prostredníctvom udržovania a budovania zelenej a modrej infraštruktúry a prevencie a manažmentu inváznych nepôvodných druhov</t>
  </si>
  <si>
    <t>2.7.4 - Podpora budovania prvkov zelenej a modrej infraštruktúry v obciach a mestách</t>
  </si>
  <si>
    <t>2.7.5 - Zabezpečenie kontinuity vodných tokov a ich revitalizácie za účelom podpory biodiverzity</t>
  </si>
  <si>
    <t>2.7.6 - Podpora environmentálnych centier za účelom zvyšovania environmentálneho povedomia</t>
  </si>
  <si>
    <t>2.7.7 - Zabezpečenie prieskumu, sanácie a monitorovania environmentálnych záťaží</t>
  </si>
  <si>
    <t>2.7.8 - Technické, technologické a ekonomické opatrenia na zníženie emisií znečisťujúcich látok do ovzdušia z veľkých a stredných stacionárnych zdrojov</t>
  </si>
  <si>
    <t>2.7.9 - Zlepšovanie systému monitorovania kvality ovzdušia na národnej, lokálnej / regionálnej úrovni, monitorovania vplyvu znečistenia ovzdušia na ekosystémy, riadenia kvality ovzdušia, vrátane vybudovania nového informačného systému o emisiách</t>
  </si>
  <si>
    <t>2.7.10 - Eliminácia fragmentácie krajiny rozrastania zastavaných plôch prostredníctvom revitalizácie zanedbaných a nevyužívaných území v intravilánoch sídiel</t>
  </si>
  <si>
    <t>RSO2.8 - Podpora udržateľnej multimodálnej mestskej mobility ako súčasti prechodu na hospodárstvo s nulovou bilanciou uhlíka</t>
  </si>
  <si>
    <t>2.8.1 - Rozvoj verejnej dopravy</t>
  </si>
  <si>
    <t>2.8.2 - Podpora cyklodopravy</t>
  </si>
  <si>
    <t>2.8.3 - Udržateľná mobilita BSK</t>
  </si>
  <si>
    <t>RSO2.5 - Podpora bezpečného prístupu k vode, udržateľného vodného hospodárstva, vrátane integrovaného vodného hospodárstva, a odolnosti vodných zdrojov</t>
  </si>
  <si>
    <t>RSO2.11 - Podpora prístupu k cenovo dostupnému a udržateľnému bývaniu</t>
  </si>
  <si>
    <t>RSO2.12 - Podpora spojovacích vedení a súvisiacej prenosovej, distribučnej, skladovacej a podpornej infraštruktúry, ako aj ochrany kritickej energetickej infraštruktúry a zavádzania nabíjacej infraštruktúry</t>
  </si>
  <si>
    <t>RSO3.1 - Rozvoj inteligentnej, bezpečnej, udržateľnej a intermodálnej TEN-T odolnej proti zmene klímy</t>
  </si>
  <si>
    <t>3.1.1 - Odstránenie kľúčových úzkych miest na železničnej infraštruktúre prostredníctvom modernizácie a rozvoja hlavných železničných tratí a uzlov</t>
  </si>
  <si>
    <t>3.1.2 - Odstránenie kľúčových úzkych miest na cestnej infraštruktúre prostredníctvom výstavby nových úsekov diaľnic</t>
  </si>
  <si>
    <t>3.1.3 - Zlepšenie kvality služieb poskytovaných na dunajskej a vážskej vodnej ceste</t>
  </si>
  <si>
    <t xml:space="preserve">RSO3.2 - Rozvoj a posilňovanie udržateľnej, inteligentnej a intermodálnej vnútroštátnej, regionálnej a miestnej mobility </t>
  </si>
  <si>
    <t>3.2.1 - Odstránenie kľúčových úzkych miest na železničnej infraštruktúre prostredníctvom modernizácie a rozvoja železničných tratí a zvýšenie atraktivity a kvality služieb železničnej verejnej osobnej dopravy prostredníctvom obnovy mobilných prostriedkov</t>
  </si>
  <si>
    <t>3.2.2 - Odstránenie kľúčových úzkych miest na cestnej infraštruktúre a zlepšenie regionálnej mobility prostredníctvom modernizácie a výstavby ciest I. triedy</t>
  </si>
  <si>
    <t>3.2.3 - Odstránenie kľúčových úzkych miest na cestnej infraštruktúre a zlepšenie regionálnej mobility prostredníctvom modernizácie a výstavby ciest II. a III. triedy</t>
  </si>
  <si>
    <t>3.2.4 - Miestne komunikácie</t>
  </si>
  <si>
    <t>RSO3.3 - Rozvoj odolnej obrannej infraštruktúry, pričom sa uprednostní infraštruktúra dvojakého použitia, vrátane podpory vojenskej mobility v Únii, ako aj zlepšovania civilnej pripravenosti</t>
  </si>
  <si>
    <t>ESO4.1 - Zlepšenie prístupu k zamestnaniu a aktivačným opatreniam pre všetkých uchádzačov o zamestnanie, predovšetkým mladých ľudí, a to najmä vykonávaním záruky pre mladých ľudí, pre dlhodobo nezamestnaných a znevýhodnené skupiny na trhu práce a neaktívne osoby, ako aj prostredníctvom podpory samostatnej zárobkovej činnosti a sociálneho hospodárstva</t>
  </si>
  <si>
    <t>ESO4.2 - Modernizácia inštitúcií a služieb trhu práce s cieľom posúdiť a predvídať potreby v oblasti zručností a zabezpečiť včasnú a cielenú pomoc a podporu v záujme zosúladenia ponuky s potrebami trhu práce, ako aj pri prechodoch medzi zamestnaniami a mobilite</t>
  </si>
  <si>
    <t>ESO4.3 - Podpora rodovo vyváženej účasti na trhu práce, rovnakých pracovných podmienok a lepšej rovnováhy medzi pracovným a súkromným životom vrátane prístupu k cenovo dostupnej starostlivosti o deti a odkázané osoby</t>
  </si>
  <si>
    <t>ESO4.4 - Podpora adaptácie pracovníkov, podnikov a podnikateľov na zmeny, ako aj aktívneho a zdravého starnutia a zdravého a vhodne prispôsobeného pracovného prostredia, ktoré rieši zdravotné riziká</t>
  </si>
  <si>
    <t>RSO4.1 - Zvyšovanie účinnosti a inkluzívnosti trhov práce a prístupu ku kvalitnému zamestnaniu rozvíjaním sociálnej infraštruktúry a podporou sociálneho hospodárstva</t>
  </si>
  <si>
    <t>ESO4.5 - Zvýšenie kvality, inkluzívnosti a účinnosti systémov vzdelávania a odbornej prípravy, ako aj ich relevantnosti z hľadiska trhu práce okrem iného prostredníctvom potvrdzovania výsledkov neformálneho vzdelávania a informálneho učenia sa s cieľom podporiť nadobúdanie kľúčových kompetencií vrátane podnikateľských a digitálnych zručností, a tiež prostredníctvom podpory zavádzania systémov duálnej odbornej prípravy a učňovskej prípravy</t>
  </si>
  <si>
    <t>ESO4.6 - Podpora rovného prístupu, a to najmä znevýhodnených skupín, ku kvalitnému a inkluzívnemu vzdelávaniu a odbornej príprave a podpora ich úspešného ukončenia,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</t>
  </si>
  <si>
    <t>RSO4.2 - Zlepšenia rovného prístupu k inkluzívnym a kvalitným službám v oblasti vzdelávania, odbornej prípravy a celoživotného vzdelávania rozvíjaním dostupnej infraštruktúry vrátane posilňovania odolnosti pre dištančné a online vzdelávanie a odbornú prípravu</t>
  </si>
  <si>
    <t>ESO4.7 - Podpora celoživotného vzdelávania, najmä flexibilných príležitostí na zvyšovanie kvalifikácie a rekvalifikáciu pre všetkých s prihliadnutím na podnikateľské a digitálne zručnosti, lepšie predvídanie zmien a nových požiadaviek na zručnosti na základe potrieb trhu práce, uľahčovanie kariérnych zmien a podpora profesijnej mobility</t>
  </si>
  <si>
    <t>ESO4.12 - Podpora sociálnej integrácie osôb ohrozených chudobou alebo sociálnym vylúčením vrátane najodkázanejších osôb a detí</t>
  </si>
  <si>
    <t>ESO4.11 - Zlepšovanie rovného a včasného prístupu ku kvalitným, udržateľným a cenovo dostupným službám vrátane služieb, ktoré podporujú prístup k bývaniu a individualizovanú starostlivosť vrátane zdravotnej starostlivosti; modernizácia systémov sociálnej ochrany, vrátane podpory prístupu k sociálnej ochrane, s osobitným zameraním na deti a znevýhodnené skupiny; zlepšovanie prístupnosti, a to aj pre osoby so zdravotným postihnutím, účinnosti a odolnosti systémov zdravotnej starostlivosti a služieb dlhodobej starostlivosti</t>
  </si>
  <si>
    <t>ESO4.8 - Podpora aktívneho začlenenia s cieľom podporovať rovnosť príležitostí, nediskrimináciu a aktívnu účasť a zlepšenie zamestnateľnosti, najmä v prípade znevýhodnených skupín</t>
  </si>
  <si>
    <t>ESO4.9 - Podpora sociálno-ekonomickej integrácie štátnych príslušníkov tretích krajín vrátane migrantov</t>
  </si>
  <si>
    <t>RSO4.3 - Podpora sociálno-ekonomického začlenenia marginalizovaných komunít, domácností s nízkym príjmom a znevýhodnených skupín vrátane osôb s osobitnými potrebami prostredníctvom integrovaných akcií vrátane bývania a sociálnych služieb</t>
  </si>
  <si>
    <t>RSO4.5 - Zabezpečenia rovného prístupu k zdravotnej starostlivosti a zvýšením odolnosti systémov zdravotnej starostlivosti vrátane primárnej starostlivosti, a podpory prechodu z inštitucionálnej starostlivosti na rodinnú a komunitnú starostlivosť</t>
  </si>
  <si>
    <t>RSO4.6 - Posilnenie úlohy kultúry a udržateľného cestovného ruchu v oblasti hospodárskeho rozvoja, sociálneho začlenenia a sociálnej inovácie</t>
  </si>
  <si>
    <t>ESO4.10 - Podpora sociálno-ekonomickej integrácie marginalizovaných komunít, ako sú napríklad Rómovia</t>
  </si>
  <si>
    <t>ESO4.13 - Riešenie materiálnej deprivácie prostredníctvom potravinovej a/alebo základnej materiálnej pomoci pre najodkázanejšie osoby vrátane detí a zabezpečenie sprievodných opatrení podporujúcich ich sociálne začlenenie</t>
  </si>
  <si>
    <t>RSO4.7 - Podpora prístupu k cenovo dostupnému a udržateľnému bývaniu</t>
  </si>
  <si>
    <t>RSO5.1 - Podpora integrovaného a inkluzívneho sociálneho, hospodárskeho a environmentálneho rozvoja, kultúry, prírodného dedičstva, udržateľného cestovného ruchu a bezpečnosti v mestských oblastiach</t>
  </si>
  <si>
    <t>5.1.1 - Investície do rozvoja administratívnych a analyticko-strategických kapacít miestnych a regionálnych samospráv a mimovládnych neziskových organizácií pôsobiacich v komunite alebo partnerov pôsobiacich v komunite</t>
  </si>
  <si>
    <t>5.1.2 -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</si>
  <si>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5.1.3 - Investície do bezpečného fyzického prostredia obcí, miest a regiónov</t>
  </si>
  <si>
    <t>5.1.4 - Investície do regionálnej a miestnej infraštruktúry pre pohybové aktivity, cykloturistiku</t>
  </si>
  <si>
    <t>5.1.5 - Investície do kultúrneho a prírodného dedičstva, miestnej a regionálnej kultúry, manažmentu, služieb a infraštruktúry podporujúcich komunitný rozvoj a udržateľný cestovný ruch</t>
  </si>
  <si>
    <t>5.1.6 - Európske hlavné mesto kultúry 2026</t>
  </si>
  <si>
    <t>RSO5.2 - Podpora integrovaného a inkluzívneho sociálneho, hospodárskeho a environmentálneho miestneho rozvoja, kultúry, prírodného dedičstva, udržateľného cestovného ruchu a bezpečnosti v iných ako mestských oblastiach</t>
  </si>
  <si>
    <t>5.2.1 - Investície do rozvoja administratívnych a analyticko-strategických kapacít miestnych a regionálnych samospráv a mimovládnych neziskových organizácií pôsobiacich v komunite alebo partnerov pôsobiacich v komunite</t>
  </si>
  <si>
    <t>5.2.2 -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</si>
  <si>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5.2.3 - Investície do bezpečného fyzického prostredia obcí, miest a regiónov</t>
  </si>
  <si>
    <t>5.2.4 - Investície do regionálnej a miestnej infraštruktúry pre pohybové aktivity, cykloturistiku</t>
  </si>
  <si>
    <t>5.2.5 - Investície do kultúrneho a prírodného dedičstva, miestnej a regionálnej kultúry, manažmentu, služieb a infraštruktúry podporujúcich komunitný rozvoj a udržateľný cestovný ruch</t>
  </si>
  <si>
    <t xml:space="preserve">RSO5.3 - Podpora integrovaného územného rozvoja na základe prístupu k cenovo dostupnému a udržateľnému bývaniu na všetkých typoch území </t>
  </si>
  <si>
    <t xml:space="preserve">RSO5.4 - Zabezpečenie civilnej pripravenosti na všetkých typoch území </t>
  </si>
  <si>
    <t>8P1 - Fond spravodlivej transformácie</t>
  </si>
  <si>
    <t>JSO8.1 - Umožniť regiónom a obyvateľom riešiť sociálne, hospodárske a environmentálne dôsledky spôsobené transformáciou v rámci plnenia energetického a klimatického cieľa Únie do roku 2030 a dosahovania klimaticky neutrálneho hospodárstva Únie do roku 2050 na základe Parížskej dohody</t>
  </si>
  <si>
    <t xml:space="preserve">8.1.1 - Podpora podnikania, rozvoj malých a stredných podnikov a tvorba udržateľných pracovných miest </t>
  </si>
  <si>
    <t xml:space="preserve">8.1.2 - Podpora výskumu, vývoja a inovácií </t>
  </si>
  <si>
    <t>8.1.3 - Podpora pre veľké podniky (relevantné pre región horná Nitra a Košický kraj)</t>
  </si>
  <si>
    <t>8.2.1 - Podpora čistej energie</t>
  </si>
  <si>
    <t>8.2.2 - Revitalizácia a rekonverzia priemyselných území</t>
  </si>
  <si>
    <t>8.2.3 - Podpora udržateľnej miestnej dopravy</t>
  </si>
  <si>
    <t>8.3.1 - Podpora vzdelávania, odbornej prípravy, zručností a rekvalifikácie</t>
  </si>
  <si>
    <t>8.3.2 - Podpora mladých v procese transformácie</t>
  </si>
  <si>
    <t>TP</t>
  </si>
  <si>
    <t>TSO7.1 - Technická pomoc EFRR</t>
  </si>
  <si>
    <t>7.1.1 - Technická pomoc EFRR</t>
  </si>
  <si>
    <t>TSO7.2 - Technická pomoc Kohézny fond</t>
  </si>
  <si>
    <t>7.2.1 - Technická pomoc Kohézny fond</t>
  </si>
  <si>
    <t>TSO7.3 - Technická pomoc ESF+</t>
  </si>
  <si>
    <t>7.3.1 - Technická pomoc ESF+</t>
  </si>
  <si>
    <t>7P4 - Technická pomoc FST</t>
  </si>
  <si>
    <t>TSO7.4 - Technická pomoc FST</t>
  </si>
  <si>
    <t>7.4.1 - Technická pomoc FST</t>
  </si>
  <si>
    <t>JSO8.1 - Fond spravodlivej transformácie</t>
  </si>
  <si>
    <t>8.2.1 - Podpora čistej energie a obehového hospodárstva (relevantné pre región Horná Nitra)
Podpora čistej energie (relevantné pre Košický a Banskobystrický kraj)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</si>
</sst>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0.0000000000%"/>
    <numFmt numFmtId="166" formatCode="#,##0_ ;\-#,##0\ "/>
    <numFmt numFmtId="167" formatCode="#,##0.00_ ;\-#,##0.00\ 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ptos Narrow"/>
      <family val="2"/>
    </font>
    <font>
      <sz val="10"/>
      <color theme="1"/>
      <name val="Aptos Narrow"/>
      <family val="2"/>
    </font>
    <font>
      <sz val="10"/>
      <name val="Aptos Narrow"/>
      <family val="2"/>
    </font>
    <font>
      <b/>
      <sz val="10"/>
      <color theme="0"/>
      <name val="Aptos Narrow"/>
      <family val="2"/>
    </font>
    <font>
      <b/>
      <vertAlign val="superscript"/>
      <sz val="10"/>
      <color theme="0"/>
      <name val="Aptos Narrow"/>
      <family val="2"/>
    </font>
    <font>
      <b/>
      <i/>
      <sz val="10"/>
      <color theme="0"/>
      <name val="Aptos Narrow"/>
      <family val="2"/>
    </font>
    <font>
      <b/>
      <i/>
      <vertAlign val="superscript"/>
      <sz val="10"/>
      <color theme="0"/>
      <name val="Aptos Narrow"/>
      <family val="2"/>
    </font>
    <font>
      <b/>
      <sz val="10"/>
      <color theme="1"/>
      <name val="Aptos Narrow"/>
      <family val="2"/>
    </font>
    <font>
      <vertAlign val="superscript"/>
      <sz val="10"/>
      <name val="Aptos Narrow"/>
      <family val="2"/>
    </font>
    <font>
      <vertAlign val="superscript"/>
      <sz val="10"/>
      <color theme="1"/>
      <name val="Aptos Narrow"/>
      <family val="2"/>
    </font>
    <font>
      <sz val="10"/>
      <color theme="0"/>
      <name val="Aptos Narrow"/>
      <family val="2"/>
    </font>
    <font>
      <b/>
      <sz val="10"/>
      <color rgb="FF000000"/>
      <name val="Aptos Narrow"/>
      <family val="2"/>
    </font>
    <font>
      <sz val="10"/>
      <color rgb="FF000000"/>
      <name val="Aptos Narrow"/>
      <family val="2"/>
    </font>
    <font>
      <i/>
      <sz val="10"/>
      <color rgb="FF000000"/>
      <name val="Aptos Narrow"/>
      <family val="2"/>
    </font>
    <font>
      <b/>
      <i/>
      <sz val="10"/>
      <color rgb="FF000000"/>
      <name val="Aptos Narrow"/>
      <family val="2"/>
    </font>
    <font>
      <b/>
      <i/>
      <sz val="10"/>
      <name val="Aptos Narrow"/>
      <family val="2"/>
    </font>
    <font>
      <i/>
      <sz val="10"/>
      <name val="Aptos Narrow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vertical="center" wrapText="1"/>
      <protection locked="0" hidden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0" borderId="0" xfId="0" applyFont="1" applyAlignment="1" applyProtection="1">
      <alignment horizontal="left"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right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3" borderId="1" xfId="0" applyFont="1" applyFill="1" applyBorder="1" applyAlignment="1" applyProtection="1">
      <alignment horizontal="left" vertical="center" wrapText="1"/>
      <protection locked="0" hidden="1"/>
    </xf>
    <xf numFmtId="0" fontId="5" fillId="3" borderId="1" xfId="0" applyFont="1" applyFill="1" applyBorder="1" applyAlignment="1" applyProtection="1">
      <alignment horizontal="center" vertical="center" wrapText="1"/>
      <protection locked="0" hidden="1"/>
    </xf>
    <xf numFmtId="4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" xfId="0" applyFont="1" applyFill="1" applyBorder="1" applyAlignment="1" applyProtection="1">
      <alignment horizontal="left" vertical="center" wrapText="1"/>
      <protection locked="0" hidden="1"/>
    </xf>
    <xf numFmtId="0" fontId="5" fillId="4" borderId="1" xfId="0" applyFont="1" applyFill="1" applyBorder="1" applyAlignment="1" applyProtection="1">
      <alignment horizontal="center" vertical="center" wrapText="1"/>
      <protection locked="0" hidden="1"/>
    </xf>
    <xf numFmtId="4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4" fontId="9" fillId="5" borderId="1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 wrapText="1"/>
    </xf>
    <xf numFmtId="4" fontId="3" fillId="0" borderId="1" xfId="0" applyNumberFormat="1" applyFont="1" applyBorder="1" applyAlignment="1">
      <alignment horizontal="right" vertical="center"/>
    </xf>
    <xf numFmtId="165" fontId="4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3" fillId="0" borderId="1" xfId="3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5" fillId="2" borderId="1" xfId="0" applyNumberFormat="1" applyFont="1" applyFill="1" applyBorder="1" applyAlignment="1" applyProtection="1">
      <alignment horizontal="left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2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165" fontId="3" fillId="0" borderId="0" xfId="3" applyNumberFormat="1" applyFont="1" applyAlignment="1">
      <alignment horizontal="right" vertical="center"/>
    </xf>
    <xf numFmtId="43" fontId="3" fillId="0" borderId="0" xfId="1" applyFont="1" applyAlignment="1">
      <alignment horizontal="right" vertical="center"/>
    </xf>
    <xf numFmtId="16" fontId="2" fillId="0" borderId="0" xfId="0" applyNumberFormat="1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5" fillId="6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right" vertical="center" wrapText="1"/>
    </xf>
    <xf numFmtId="4" fontId="13" fillId="7" borderId="2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0" fontId="13" fillId="0" borderId="2" xfId="0" applyFont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justify" vertical="center" wrapText="1"/>
    </xf>
    <xf numFmtId="4" fontId="5" fillId="6" borderId="2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4" fontId="9" fillId="8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right" vertical="center"/>
    </xf>
    <xf numFmtId="4" fontId="9" fillId="7" borderId="2" xfId="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Border="1" applyAlignment="1">
      <alignment vertical="center"/>
    </xf>
    <xf numFmtId="0" fontId="5" fillId="3" borderId="6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5" fillId="6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right" vertical="center" wrapText="1"/>
    </xf>
    <xf numFmtId="4" fontId="16" fillId="7" borderId="2" xfId="0" applyNumberFormat="1" applyFont="1" applyFill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center" wrapText="1"/>
    </xf>
    <xf numFmtId="4" fontId="16" fillId="0" borderId="2" xfId="0" applyNumberFormat="1" applyFont="1" applyBorder="1" applyAlignment="1">
      <alignment horizontal="right" vertical="center" wrapText="1"/>
    </xf>
    <xf numFmtId="4" fontId="9" fillId="0" borderId="2" xfId="0" applyNumberFormat="1" applyFont="1" applyBorder="1" applyAlignment="1">
      <alignment vertical="center"/>
    </xf>
    <xf numFmtId="0" fontId="2" fillId="10" borderId="0" xfId="0" applyFont="1" applyFill="1" applyAlignment="1" applyProtection="1">
      <alignment vertical="center" wrapText="1"/>
      <protection hidden="1"/>
    </xf>
    <xf numFmtId="0" fontId="2" fillId="10" borderId="0" xfId="0" applyFont="1" applyFill="1" applyAlignment="1" applyProtection="1">
      <alignment horizontal="left" vertical="center"/>
      <protection locked="0" hidden="1"/>
    </xf>
    <xf numFmtId="0" fontId="2" fillId="10" borderId="0" xfId="0" applyFont="1" applyFill="1" applyAlignment="1" applyProtection="1">
      <alignment vertical="center" wrapText="1"/>
      <protection locked="0" hidden="1"/>
    </xf>
    <xf numFmtId="166" fontId="2" fillId="10" borderId="0" xfId="0" applyNumberFormat="1" applyFont="1" applyFill="1" applyAlignment="1" applyProtection="1">
      <alignment vertical="center" wrapText="1"/>
      <protection locked="0" hidden="1"/>
    </xf>
    <xf numFmtId="0" fontId="4" fillId="10" borderId="0" xfId="0" applyFont="1" applyFill="1" applyAlignment="1" applyProtection="1">
      <alignment horizontal="right" vertical="center" wrapText="1"/>
      <protection locked="0" hidden="1"/>
    </xf>
    <xf numFmtId="0" fontId="4" fillId="10" borderId="0" xfId="0" applyFont="1" applyFill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 wrapText="1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Alignment="1" applyProtection="1">
      <alignment horizontal="center" vertical="center" wrapText="1"/>
      <protection locked="0" hidden="1"/>
    </xf>
    <xf numFmtId="44" fontId="2" fillId="0" borderId="0" xfId="2" applyFont="1" applyFill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/>
      <protection locked="0" hidden="1"/>
    </xf>
    <xf numFmtId="0" fontId="7" fillId="2" borderId="21" xfId="0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center" vertical="center" wrapText="1"/>
      <protection locked="0" hidden="1"/>
    </xf>
    <xf numFmtId="0" fontId="7" fillId="2" borderId="23" xfId="0" applyFont="1" applyFill="1" applyBorder="1" applyAlignment="1" applyProtection="1">
      <alignment horizontal="center" vertical="center"/>
      <protection locked="0" hidden="1"/>
    </xf>
    <xf numFmtId="0" fontId="7" fillId="2" borderId="1" xfId="0" applyFont="1" applyFill="1" applyBorder="1" applyAlignment="1" applyProtection="1">
      <alignment horizontal="center" vertical="center"/>
      <protection locked="0" hidden="1"/>
    </xf>
    <xf numFmtId="0" fontId="7" fillId="2" borderId="22" xfId="0" applyFont="1" applyFill="1" applyBorder="1" applyAlignment="1" applyProtection="1">
      <alignment horizontal="center" vertical="center"/>
      <protection locked="0" hidden="1"/>
    </xf>
    <xf numFmtId="0" fontId="7" fillId="2" borderId="23" xfId="0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5" fillId="3" borderId="16" xfId="0" applyFont="1" applyFill="1" applyBorder="1" applyAlignment="1" applyProtection="1">
      <alignment horizontal="left" vertical="center" wrapText="1"/>
      <protection locked="0" hidden="1"/>
    </xf>
    <xf numFmtId="167" fontId="5" fillId="3" borderId="21" xfId="0" applyNumberFormat="1" applyFont="1" applyFill="1" applyBorder="1" applyAlignment="1" applyProtection="1">
      <alignment horizontal="right" vertical="center" wrapText="1"/>
      <protection locked="0" hidden="1"/>
    </xf>
    <xf numFmtId="3" fontId="5" fillId="0" borderId="0" xfId="0" applyNumberFormat="1" applyFont="1" applyAlignment="1" applyProtection="1">
      <alignment horizontal="right" vertical="center" wrapText="1"/>
      <protection locked="0" hidden="1"/>
    </xf>
    <xf numFmtId="165" fontId="7" fillId="3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3" xfId="3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6" xfId="0" applyFont="1" applyFill="1" applyBorder="1" applyAlignment="1" applyProtection="1">
      <alignment horizontal="left" vertical="center" wrapText="1"/>
      <protection locked="0" hidden="1"/>
    </xf>
    <xf numFmtId="167" fontId="5" fillId="4" borderId="21" xfId="0" applyNumberFormat="1" applyFont="1" applyFill="1" applyBorder="1" applyAlignment="1" applyProtection="1">
      <alignment horizontal="right" vertical="center" wrapText="1"/>
      <protection locked="0" hidden="1"/>
    </xf>
    <xf numFmtId="3" fontId="2" fillId="0" borderId="0" xfId="0" applyNumberFormat="1" applyFont="1" applyAlignment="1" applyProtection="1">
      <alignment horizontal="right" vertical="center" wrapText="1"/>
      <protection locked="0" hidden="1"/>
    </xf>
    <xf numFmtId="165" fontId="17" fillId="4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3" xfId="3" applyNumberFormat="1" applyFont="1" applyFill="1" applyBorder="1" applyAlignment="1" applyProtection="1">
      <alignment horizontal="right" vertical="center" wrapText="1"/>
      <protection locked="0" hidden="1"/>
    </xf>
    <xf numFmtId="0" fontId="2" fillId="11" borderId="16" xfId="0" applyFont="1" applyFill="1" applyBorder="1" applyAlignment="1" applyProtection="1">
      <alignment horizontal="left" vertical="center" wrapText="1"/>
      <protection locked="0" hidden="1"/>
    </xf>
    <xf numFmtId="167" fontId="2" fillId="11" borderId="21" xfId="0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16" xfId="0" applyFont="1" applyBorder="1" applyAlignment="1" applyProtection="1">
      <alignment horizontal="left" vertical="center" wrapText="1"/>
      <protection locked="0" hidden="1"/>
    </xf>
    <xf numFmtId="167" fontId="4" fillId="0" borderId="21" xfId="0" applyNumberFormat="1" applyFont="1" applyBorder="1" applyAlignment="1" applyProtection="1">
      <alignment horizontal="right" vertical="center" wrapText="1"/>
      <protection locked="0" hidden="1"/>
    </xf>
    <xf numFmtId="167" fontId="4" fillId="0" borderId="1" xfId="0" applyNumberFormat="1" applyFont="1" applyBorder="1" applyAlignment="1" applyProtection="1">
      <alignment horizontal="right" vertical="center" wrapText="1"/>
      <protection locked="0" hidden="1"/>
    </xf>
    <xf numFmtId="167" fontId="4" fillId="0" borderId="22" xfId="0" applyNumberFormat="1" applyFont="1" applyBorder="1" applyAlignment="1" applyProtection="1">
      <alignment horizontal="right" vertical="center" wrapText="1"/>
      <protection locked="0" hidden="1"/>
    </xf>
    <xf numFmtId="167" fontId="2" fillId="5" borderId="23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5" borderId="1" xfId="0" applyNumberFormat="1" applyFont="1" applyFill="1" applyBorder="1" applyAlignment="1" applyProtection="1">
      <alignment horizontal="right" vertical="center" wrapText="1"/>
      <protection locked="0" hidden="1"/>
    </xf>
    <xf numFmtId="3" fontId="4" fillId="0" borderId="0" xfId="0" applyNumberFormat="1" applyFont="1" applyAlignment="1" applyProtection="1">
      <alignment horizontal="right" vertical="center" wrapText="1"/>
      <protection locked="0" hidden="1"/>
    </xf>
    <xf numFmtId="165" fontId="18" fillId="0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3" xfId="3" applyNumberFormat="1" applyFont="1" applyFill="1" applyBorder="1" applyAlignment="1" applyProtection="1">
      <alignment horizontal="right" vertical="center" wrapText="1"/>
      <protection locked="0" hidden="1"/>
    </xf>
    <xf numFmtId="167" fontId="2" fillId="0" borderId="1" xfId="0" applyNumberFormat="1" applyFont="1" applyBorder="1" applyAlignment="1" applyProtection="1">
      <alignment horizontal="right" vertical="center" wrapText="1"/>
      <protection locked="0" hidden="1"/>
    </xf>
    <xf numFmtId="167" fontId="2" fillId="0" borderId="22" xfId="0" applyNumberFormat="1" applyFont="1" applyBorder="1" applyAlignment="1" applyProtection="1">
      <alignment horizontal="right" vertical="center" wrapText="1"/>
      <protection locked="0" hidden="1"/>
    </xf>
    <xf numFmtId="0" fontId="4" fillId="0" borderId="24" xfId="0" applyFont="1" applyBorder="1" applyAlignment="1" applyProtection="1">
      <alignment horizontal="left" vertical="center" wrapText="1"/>
      <protection locked="0" hidden="1"/>
    </xf>
    <xf numFmtId="0" fontId="5" fillId="4" borderId="25" xfId="0" applyFont="1" applyFill="1" applyBorder="1" applyAlignment="1" applyProtection="1">
      <alignment horizontal="left" vertical="center" wrapText="1"/>
      <protection locked="0" hidden="1"/>
    </xf>
    <xf numFmtId="167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5" fillId="2" borderId="16" xfId="0" applyFont="1" applyFill="1" applyBorder="1" applyAlignment="1" applyProtection="1">
      <alignment horizontal="left" vertical="center" wrapText="1"/>
      <protection locked="0" hidden="1"/>
    </xf>
    <xf numFmtId="167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7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6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8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9" xfId="3" applyNumberFormat="1" applyFont="1" applyFill="1" applyBorder="1" applyAlignment="1" applyProtection="1">
      <alignment horizontal="right" vertical="center" wrapTex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 wrapText="1"/>
      <protection locked="0" hidden="1"/>
    </xf>
    <xf numFmtId="43" fontId="2" fillId="0" borderId="0" xfId="1" applyFont="1" applyAlignment="1" applyProtection="1">
      <alignment vertical="center"/>
      <protection locked="0" hidden="1"/>
    </xf>
    <xf numFmtId="0" fontId="3" fillId="0" borderId="0" xfId="0" applyFont="1" applyProtection="1">
      <protection locked="0" hidden="1"/>
    </xf>
    <xf numFmtId="44" fontId="4" fillId="0" borderId="0" xfId="2" applyFont="1" applyAlignment="1" applyProtection="1">
      <alignment vertical="center"/>
      <protection locked="0" hidden="1"/>
    </xf>
    <xf numFmtId="164" fontId="2" fillId="0" borderId="0" xfId="2" applyNumberFormat="1" applyFont="1" applyAlignment="1" applyProtection="1">
      <alignment vertical="center"/>
      <protection locked="0" hidden="1"/>
    </xf>
    <xf numFmtId="164" fontId="4" fillId="0" borderId="0" xfId="2" applyNumberFormat="1" applyFont="1" applyAlignment="1" applyProtection="1">
      <alignment vertical="center"/>
      <protection locked="0" hidden="1"/>
    </xf>
    <xf numFmtId="164" fontId="3" fillId="0" borderId="0" xfId="2" applyNumberFormat="1" applyFont="1" applyFill="1" applyBorder="1" applyProtection="1">
      <protection locked="0" hidden="1"/>
    </xf>
    <xf numFmtId="16" fontId="2" fillId="10" borderId="0" xfId="0" applyNumberFormat="1" applyFont="1" applyFill="1" applyAlignment="1" applyProtection="1">
      <alignment horizontal="left" vertical="center"/>
      <protection locked="0" hidden="1"/>
    </xf>
    <xf numFmtId="0" fontId="5" fillId="2" borderId="30" xfId="0" applyFont="1" applyFill="1" applyBorder="1" applyAlignment="1" applyProtection="1">
      <alignment horizontal="center" vertical="center" wrapText="1"/>
      <protection locked="0" hidden="1"/>
    </xf>
    <xf numFmtId="0" fontId="5" fillId="3" borderId="31" xfId="0" applyFont="1" applyFill="1" applyBorder="1" applyAlignment="1" applyProtection="1">
      <alignment horizontal="left" vertical="center" wrapText="1"/>
      <protection locked="0" hidden="1"/>
    </xf>
    <xf numFmtId="0" fontId="5" fillId="4" borderId="31" xfId="0" applyFont="1" applyFill="1" applyBorder="1" applyAlignment="1" applyProtection="1">
      <alignment horizontal="left" vertical="center" wrapText="1"/>
      <protection locked="0" hidden="1"/>
    </xf>
    <xf numFmtId="0" fontId="2" fillId="11" borderId="31" xfId="0" applyFont="1" applyFill="1" applyBorder="1" applyAlignment="1" applyProtection="1">
      <alignment horizontal="left" vertical="center" wrapText="1"/>
      <protection locked="0" hidden="1"/>
    </xf>
    <xf numFmtId="4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31" xfId="0" applyFont="1" applyBorder="1" applyAlignment="1" applyProtection="1">
      <alignment horizontal="left" vertical="center" wrapText="1"/>
      <protection locked="0" hidden="1"/>
    </xf>
    <xf numFmtId="4" fontId="4" fillId="0" borderId="1" xfId="0" applyNumberFormat="1" applyFont="1" applyBorder="1" applyAlignment="1" applyProtection="1">
      <alignment horizontal="right" vertical="center" wrapText="1"/>
      <protection locked="0" hidden="1"/>
    </xf>
    <xf numFmtId="0" fontId="19" fillId="4" borderId="16" xfId="0" applyFont="1" applyFill="1" applyBorder="1" applyAlignment="1" applyProtection="1">
      <alignment horizontal="left" vertical="center" wrapText="1"/>
      <protection locked="0" hidden="1"/>
    </xf>
    <xf numFmtId="0" fontId="20" fillId="11" borderId="16" xfId="0" applyFont="1" applyFill="1" applyBorder="1" applyAlignment="1" applyProtection="1">
      <alignment horizontal="left" vertical="center" wrapText="1"/>
      <protection locked="0" hidden="1"/>
    </xf>
    <xf numFmtId="0" fontId="21" fillId="0" borderId="16" xfId="0" applyFont="1" applyBorder="1" applyAlignment="1" applyProtection="1">
      <alignment horizontal="left" vertical="center" wrapText="1"/>
      <protection locked="0" hidden="1"/>
    </xf>
    <xf numFmtId="0" fontId="5" fillId="2" borderId="32" xfId="0" applyFont="1" applyFill="1" applyBorder="1" applyAlignment="1" applyProtection="1">
      <alignment horizontal="left" vertical="center" wrapText="1"/>
      <protection locked="0" hidden="1"/>
    </xf>
    <xf numFmtId="4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4" fontId="2" fillId="0" borderId="0" xfId="0" applyNumberFormat="1" applyFont="1" applyAlignment="1" applyProtection="1">
      <alignment vertical="center"/>
      <protection locked="0" hidden="1"/>
    </xf>
    <xf numFmtId="4" fontId="2" fillId="0" borderId="0" xfId="1" applyNumberFormat="1" applyFont="1" applyAlignment="1" applyProtection="1">
      <alignment vertical="center"/>
      <protection locked="0" hidden="1"/>
    </xf>
    <xf numFmtId="4" fontId="4" fillId="0" borderId="0" xfId="0" applyNumberFormat="1" applyFont="1" applyAlignment="1" applyProtection="1">
      <alignment vertical="center"/>
      <protection locked="0" hidden="1"/>
    </xf>
    <xf numFmtId="4" fontId="3" fillId="0" borderId="0" xfId="0" applyNumberFormat="1" applyFont="1" applyProtection="1"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4" fontId="7" fillId="2" borderId="1" xfId="2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left" vertical="center" wrapText="1"/>
      <protection locked="0" hidden="1"/>
    </xf>
    <xf numFmtId="0" fontId="5" fillId="6" borderId="2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left" vertical="center" wrapText="1"/>
    </xf>
    <xf numFmtId="0" fontId="14" fillId="9" borderId="7" xfId="0" applyFont="1" applyFill="1" applyBorder="1" applyAlignment="1">
      <alignment horizontal="left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44" fontId="7" fillId="2" borderId="23" xfId="2" applyFont="1" applyFill="1" applyBorder="1" applyAlignment="1" applyProtection="1">
      <alignment horizontal="center" vertical="center"/>
      <protection locked="0" hidden="1"/>
    </xf>
    <xf numFmtId="44" fontId="7" fillId="2" borderId="1" xfId="2" applyFont="1" applyFill="1" applyBorder="1" applyAlignment="1" applyProtection="1">
      <alignment horizontal="center" vertical="center"/>
      <protection locked="0" hidden="1"/>
    </xf>
    <xf numFmtId="44" fontId="7" fillId="2" borderId="22" xfId="2" applyFont="1" applyFill="1" applyBorder="1" applyAlignment="1" applyProtection="1">
      <alignment horizontal="center" vertical="center"/>
      <protection locked="0" hidden="1"/>
    </xf>
    <xf numFmtId="10" fontId="7" fillId="2" borderId="23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1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22" xfId="3" applyNumberFormat="1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44" fontId="7" fillId="2" borderId="21" xfId="2" applyFont="1" applyFill="1" applyBorder="1" applyAlignment="1" applyProtection="1">
      <alignment horizontal="center" vertical="center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/>
      <protection locked="0" hidden="1"/>
    </xf>
    <xf numFmtId="164" fontId="5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7" fillId="2" borderId="20" xfId="0" applyFont="1" applyFill="1" applyBorder="1" applyAlignment="1" applyProtection="1">
      <alignment horizontal="center" vertical="center" wrapText="1"/>
      <protection locked="0" hidden="1"/>
    </xf>
    <xf numFmtId="0" fontId="7" fillId="2" borderId="18" xfId="0" applyFont="1" applyFill="1" applyBorder="1" applyAlignment="1" applyProtection="1">
      <alignment horizontal="center" vertical="center" wrapText="1"/>
      <protection locked="0" hidden="1"/>
    </xf>
    <xf numFmtId="0" fontId="7" fillId="2" borderId="19" xfId="0" applyFont="1" applyFill="1" applyBorder="1" applyAlignment="1" applyProtection="1">
      <alignment horizontal="center" vertical="center" wrapText="1"/>
      <protection locked="0" hidden="1"/>
    </xf>
    <xf numFmtId="10" fontId="7" fillId="2" borderId="20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8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9" xfId="3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0" fontId="5" fillId="2" borderId="21" xfId="0" applyFont="1" applyFill="1" applyBorder="1" applyAlignment="1" applyProtection="1">
      <alignment horizontal="center" vertical="center" wrapText="1"/>
      <protection locked="0" hidden="1"/>
    </xf>
    <xf numFmtId="164" fontId="5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8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9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7" fillId="2" borderId="17" xfId="0" applyFont="1" applyFill="1" applyBorder="1" applyAlignment="1" applyProtection="1">
      <alignment horizontal="center" vertical="center" wrapText="1"/>
      <protection locked="0" hidden="1"/>
    </xf>
    <xf numFmtId="0" fontId="5" fillId="2" borderId="31" xfId="0" applyFont="1" applyFill="1" applyBorder="1" applyAlignment="1" applyProtection="1">
      <alignment horizontal="center" vertical="center" wrapText="1"/>
      <protection locked="0" hidden="1"/>
    </xf>
  </cellXfs>
  <cellStyles count="4">
    <cellStyle name="Čiarka" xfId="1" builtinId="3"/>
    <cellStyle name="Mena" xfId="2" builtinId="4"/>
    <cellStyle name="Normálna" xfId="0" builtinId="0"/>
    <cellStyle name="Percentá" xfId="3" builtinId="5"/>
  </cellStyles>
  <dxfs count="4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SK\Odbor_programovania_PS\ODDELENIE_analyz_a_planovania\oAP_PSK_Zmluvy_delegovanie_SO\251209_Investicne_plany\251209_Investicne_plany_RO_SO.xlsx" TargetMode="External"/><Relationship Id="rId1" Type="http://schemas.openxmlformats.org/officeDocument/2006/relationships/externalLinkPath" Target="/PSK/Odbor_programovania_PS/ODDELENIE_analyz_a_planovania/oAP_PSK_Zmluvy_delegovanie_SO/251209_Investicne_plany/251209_Investicne_plany_RO_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SK_AT_verzia_4_0"/>
      <sheetName val="PSK_min_cerpanie"/>
      <sheetName val="PSK_min_cerpanie_MIRRI"/>
      <sheetName val="Sumar_kontrahovanie_program"/>
      <sheetName val="Sumar_kontrahovanie_MIRRI_SR"/>
      <sheetName val="Sumar_kontrahovanie_MD_SR"/>
      <sheetName val="Sumar_kontrahovanie_MŽP_SR"/>
      <sheetName val="Sumar_kontrahovanie_MH_SR"/>
      <sheetName val="Sumar_kontrahovanie_SIEA"/>
      <sheetName val="Sumar_kontrahovanie_ÚV_SR"/>
      <sheetName val="Sumar_kontrahovanie_MZ_SR"/>
      <sheetName val="Sumar_kontrahovanie_MV SR"/>
      <sheetName val="Sumar_kontrahovanie_MPSVR_SR"/>
      <sheetName val="Sumar_kontrahovanie_MŠVVM_SR"/>
      <sheetName val="Sumar_čerpanie"/>
      <sheetName val="Sumar_čerpanie_MIRRI_SR"/>
      <sheetName val="Sumar_čerpanie_MD_SR"/>
      <sheetName val="Sumar_čerpanie_MŽP_SR"/>
      <sheetName val="Sumar_čerpanie_MH_SR"/>
      <sheetName val="Sumar_čerpanie_SIEA"/>
      <sheetName val="Sumar_čerpanie_ÚV_SR"/>
      <sheetName val="Sumar_čerpanie_MZ SR"/>
      <sheetName val="Sumar_čerpanie_MV SR"/>
      <sheetName val="Sumar_čerpanie_MPSVR_SR"/>
      <sheetName val="Sumar_čerpanie_MŠVVM_SR"/>
      <sheetName val="Investičný plán PSK_final"/>
      <sheetName val="MIRRI SR"/>
      <sheetName val="MIRRI SR_RO_SIPS"/>
      <sheetName val="MIRRI SR_RO_SIPI"/>
      <sheetName val="MIRRI SR_RO_SPPPS"/>
      <sheetName val="MIRRI SR_RO_SRR"/>
      <sheetName val="MD SR"/>
      <sheetName val="MŽP SR"/>
      <sheetName val="MH SR"/>
      <sheetName val="SIEA"/>
      <sheetName val="MZ SR"/>
      <sheetName val="ÚV SR"/>
      <sheetName val="MV SR"/>
      <sheetName val="MPSVR SR"/>
      <sheetName val="MŠVVM SR"/>
      <sheetName val="MIRRI SR_RO_gescia_sekcie"/>
      <sheetName val="FST"/>
      <sheetName val="PSK_FP_v_4_0_251209_draft"/>
      <sheetName val="Program Slovensko_v_4_1_251209"/>
      <sheetName val="PSK_IP_sucet_rezorty_251209"/>
      <sheetName val="PSK_IP_sucet_rezorty_250318"/>
      <sheetName val="Program Slovensko_rozdiel"/>
      <sheetName val="Program Slovensko_221122"/>
      <sheetName val="PSK_FP_v_1_6_241216"/>
      <sheetName val="PSK_FP_v_3_5_250318"/>
      <sheetName val="Program Slovensko-kontrola_fina"/>
      <sheetName val="Program Slovensko-rozdiel_final"/>
      <sheetName val="Program Slovensko-kontrola_1"/>
      <sheetName val="Program Slovensko-rozdiel"/>
      <sheetName val="Investičný plán PSK_navrh_RO_1"/>
      <sheetName val="Investičný plán PSK_navrh_RO_3"/>
      <sheetName val="Investičný plán PSK_navrh_RO_4"/>
      <sheetName val="MIRRI SR_navrh_RO_1"/>
      <sheetName val="MIRRI SR - kontrola"/>
      <sheetName val="MIRRI SR - rozdiel"/>
      <sheetName val="MIRRI SR - IROP_navrh_RO_1"/>
      <sheetName val="MIRRI SR - IROP_podklad"/>
      <sheetName val="MIRRI SR - SISIA_navrh_RO_1"/>
      <sheetName val="MIRRI SR - SISIA_podklad"/>
      <sheetName val="MIRRI SR - SRCaSP_navrh_RO_1"/>
      <sheetName val="MIRRI SR - DIGI_navrh_RO_1"/>
      <sheetName val="MIRRI SR - TP_navrh_RO_1"/>
      <sheetName val="MIRRI SR_navrh_RO_3"/>
      <sheetName val="MIRRI SR - IROP_navrh_RO_3"/>
      <sheetName val="MIRRI SR - SISIA_navrh_RO_3"/>
      <sheetName val="MIRRI SR_navrh_RO_4"/>
      <sheetName val="PSK_medzisúčet_navrh_1_RO"/>
      <sheetName val="PSK_medzisúčet_podklad_SO"/>
      <sheetName val="PSK_rozdiel_1"/>
      <sheetName val="PSK_medzisúčet_navrh_2_RO"/>
      <sheetName val="PSK_rozdiel_2"/>
      <sheetName val="MD SR_navrh_RO_1"/>
      <sheetName val="MD SR_podklad_SO"/>
      <sheetName val="MD SR_rozdiel"/>
      <sheetName val="MŽP SR_navrh_RO_1"/>
      <sheetName val="MŽP SR_podklad_SO"/>
      <sheetName val="MŽP SR_rozdiel"/>
      <sheetName val="MŽP SR_navrh_RO_2"/>
      <sheetName val="MH SR_navrh_RO_1"/>
      <sheetName val="MH SR_podklad_SO"/>
      <sheetName val="MH SR_rozdiel"/>
      <sheetName val="SIEA_navrh_RO_1"/>
      <sheetName val="SIEA_podklad_SO"/>
      <sheetName val="SIEA_rozdiel"/>
      <sheetName val="SIEA_navrh_RO_2"/>
      <sheetName val="MZ SR_navrh_RO_1"/>
      <sheetName val="MZ SR_podklad_SO"/>
      <sheetName val="MZ SR_rozdiel"/>
      <sheetName val="MV SR_navrh_RO_1"/>
      <sheetName val="MV SR_podklad_SO"/>
      <sheetName val="MV SR_rozdiel"/>
      <sheetName val="ÚV SR_navrh_RO_1"/>
      <sheetName val="ÚV SR_podklad_SO"/>
      <sheetName val="ÚV SR_rozdiel"/>
      <sheetName val="MPSVR SR_navrh_RO_1"/>
      <sheetName val="MPSVR SR_podklad_SO"/>
      <sheetName val="MPSVR SR_rozdiel"/>
      <sheetName val="MŠVVŠ SR_navrh_RO_1"/>
      <sheetName val="MŠVVŠ SR_podklad_SO"/>
      <sheetName val="MŠVVŠ SR_rozdi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23">
          <cell r="D23">
            <v>0</v>
          </cell>
          <cell r="E23">
            <v>14357119</v>
          </cell>
          <cell r="F23">
            <v>14831864</v>
          </cell>
          <cell r="G23">
            <v>15424960</v>
          </cell>
          <cell r="H23">
            <v>16052294</v>
          </cell>
          <cell r="I23">
            <v>6966716</v>
          </cell>
          <cell r="J23">
            <v>6966715</v>
          </cell>
          <cell r="K23">
            <v>7316357</v>
          </cell>
          <cell r="L23">
            <v>7316355</v>
          </cell>
        </row>
        <row r="24">
          <cell r="D24">
            <v>0</v>
          </cell>
          <cell r="E24">
            <v>3378813</v>
          </cell>
          <cell r="F24">
            <v>3490539</v>
          </cell>
          <cell r="G24">
            <v>3630120</v>
          </cell>
          <cell r="H24">
            <v>3777756</v>
          </cell>
          <cell r="I24">
            <v>1639551</v>
          </cell>
          <cell r="J24">
            <v>1639551</v>
          </cell>
          <cell r="K24">
            <v>1721835</v>
          </cell>
          <cell r="L24">
            <v>1721835</v>
          </cell>
        </row>
        <row r="25">
          <cell r="D25">
            <v>0</v>
          </cell>
          <cell r="E25">
            <v>6905428</v>
          </cell>
          <cell r="F25">
            <v>7133767</v>
          </cell>
          <cell r="G25">
            <v>7419034</v>
          </cell>
          <cell r="H25">
            <v>7720764</v>
          </cell>
          <cell r="I25">
            <v>3350821</v>
          </cell>
          <cell r="J25">
            <v>3350821</v>
          </cell>
          <cell r="K25">
            <v>3518990</v>
          </cell>
          <cell r="L25">
            <v>3518991</v>
          </cell>
        </row>
        <row r="26">
          <cell r="D26">
            <v>0</v>
          </cell>
          <cell r="E26">
            <v>8390202</v>
          </cell>
          <cell r="F26">
            <v>8667640</v>
          </cell>
          <cell r="G26">
            <v>9014243</v>
          </cell>
          <cell r="H26">
            <v>9380852</v>
          </cell>
          <cell r="I26">
            <v>4071302</v>
          </cell>
          <cell r="J26">
            <v>4071301</v>
          </cell>
          <cell r="K26">
            <v>4275629</v>
          </cell>
          <cell r="L26">
            <v>4275630</v>
          </cell>
        </row>
        <row r="27">
          <cell r="D27">
            <v>0</v>
          </cell>
          <cell r="E27">
            <v>26358804</v>
          </cell>
          <cell r="F27">
            <v>27230401</v>
          </cell>
          <cell r="G27">
            <v>28319297</v>
          </cell>
          <cell r="H27">
            <v>29471037</v>
          </cell>
          <cell r="I27">
            <v>12790469</v>
          </cell>
          <cell r="J27">
            <v>12790469</v>
          </cell>
          <cell r="K27">
            <v>13432386</v>
          </cell>
          <cell r="L27">
            <v>13432387</v>
          </cell>
        </row>
        <row r="28">
          <cell r="D28">
            <v>0</v>
          </cell>
          <cell r="E28">
            <v>2365170</v>
          </cell>
          <cell r="F28">
            <v>2443378</v>
          </cell>
          <cell r="G28">
            <v>2541084</v>
          </cell>
          <cell r="H28">
            <v>2644429</v>
          </cell>
          <cell r="I28">
            <v>1147685</v>
          </cell>
          <cell r="J28">
            <v>1147684</v>
          </cell>
          <cell r="K28">
            <v>1205285</v>
          </cell>
          <cell r="L28">
            <v>1205285</v>
          </cell>
        </row>
        <row r="29">
          <cell r="D29">
            <v>0</v>
          </cell>
          <cell r="E29">
            <v>804479</v>
          </cell>
          <cell r="F29">
            <v>831081</v>
          </cell>
          <cell r="G29">
            <v>864314</v>
          </cell>
          <cell r="H29">
            <v>899466</v>
          </cell>
          <cell r="I29">
            <v>390369</v>
          </cell>
          <cell r="J29">
            <v>390369</v>
          </cell>
          <cell r="K29">
            <v>409961</v>
          </cell>
          <cell r="L29">
            <v>409961</v>
          </cell>
        </row>
        <row r="30">
          <cell r="D30">
            <v>0</v>
          </cell>
          <cell r="E30">
            <v>3831396</v>
          </cell>
          <cell r="F30">
            <v>3958088</v>
          </cell>
          <cell r="G30">
            <v>4116366</v>
          </cell>
          <cell r="H30">
            <v>4283777</v>
          </cell>
          <cell r="I30">
            <v>1859165</v>
          </cell>
          <cell r="J30">
            <v>1859165</v>
          </cell>
          <cell r="K30">
            <v>1952471</v>
          </cell>
          <cell r="L30">
            <v>1952470</v>
          </cell>
        </row>
        <row r="31">
          <cell r="D31">
            <v>0</v>
          </cell>
          <cell r="E31">
            <v>13006914</v>
          </cell>
          <cell r="F31">
            <v>13437009</v>
          </cell>
          <cell r="G31">
            <v>13974332</v>
          </cell>
          <cell r="H31">
            <v>14542664</v>
          </cell>
          <cell r="I31">
            <v>6311534</v>
          </cell>
          <cell r="J31">
            <v>6311536</v>
          </cell>
          <cell r="K31">
            <v>6628292</v>
          </cell>
          <cell r="L31">
            <v>6628292</v>
          </cell>
        </row>
        <row r="33">
          <cell r="D33">
            <v>0</v>
          </cell>
          <cell r="E33">
            <v>316536308</v>
          </cell>
          <cell r="F33">
            <v>327204224</v>
          </cell>
          <cell r="G33">
            <v>340576766</v>
          </cell>
          <cell r="H33">
            <v>354726113</v>
          </cell>
          <cell r="I33">
            <v>151650985</v>
          </cell>
          <cell r="J33">
            <v>151650987</v>
          </cell>
          <cell r="K33">
            <v>159411643</v>
          </cell>
          <cell r="L33">
            <v>159411645</v>
          </cell>
        </row>
        <row r="34">
          <cell r="D34">
            <v>0</v>
          </cell>
          <cell r="E34">
            <v>277515248</v>
          </cell>
          <cell r="F34">
            <v>286868080</v>
          </cell>
          <cell r="G34">
            <v>298592118</v>
          </cell>
          <cell r="H34">
            <v>310997203</v>
          </cell>
          <cell r="I34">
            <v>132956191</v>
          </cell>
          <cell r="J34">
            <v>132956189</v>
          </cell>
          <cell r="K34">
            <v>139760149</v>
          </cell>
          <cell r="L34">
            <v>139760150</v>
          </cell>
        </row>
        <row r="35">
          <cell r="D35">
            <v>0</v>
          </cell>
          <cell r="E35">
            <v>122124015</v>
          </cell>
          <cell r="F35">
            <v>126239845</v>
          </cell>
          <cell r="G35">
            <v>131399152</v>
          </cell>
          <cell r="H35">
            <v>136858164</v>
          </cell>
          <cell r="I35">
            <v>58509015</v>
          </cell>
          <cell r="J35">
            <v>58509016</v>
          </cell>
          <cell r="K35">
            <v>61503182</v>
          </cell>
          <cell r="L35">
            <v>61503182</v>
          </cell>
        </row>
        <row r="36">
          <cell r="D36">
            <v>0</v>
          </cell>
          <cell r="E36">
            <v>62807441</v>
          </cell>
          <cell r="F36">
            <v>64924180</v>
          </cell>
          <cell r="G36">
            <v>67577572</v>
          </cell>
          <cell r="H36">
            <v>70385099</v>
          </cell>
          <cell r="I36">
            <v>30090736</v>
          </cell>
          <cell r="J36">
            <v>30090736</v>
          </cell>
          <cell r="K36">
            <v>31630614</v>
          </cell>
          <cell r="L36">
            <v>31630613</v>
          </cell>
        </row>
        <row r="37">
          <cell r="D37">
            <v>0</v>
          </cell>
          <cell r="E37">
            <v>109682551</v>
          </cell>
          <cell r="F37">
            <v>113379077</v>
          </cell>
          <cell r="G37">
            <v>118012775</v>
          </cell>
          <cell r="H37">
            <v>122915648</v>
          </cell>
          <cell r="I37">
            <v>52548371</v>
          </cell>
          <cell r="J37">
            <v>52548371</v>
          </cell>
          <cell r="K37">
            <v>55237504</v>
          </cell>
          <cell r="L37">
            <v>55237504</v>
          </cell>
        </row>
        <row r="38">
          <cell r="D38">
            <v>0</v>
          </cell>
          <cell r="E38">
            <v>42712712</v>
          </cell>
          <cell r="F38">
            <v>44152217</v>
          </cell>
          <cell r="G38">
            <v>45956678</v>
          </cell>
          <cell r="H38">
            <v>47865961</v>
          </cell>
          <cell r="I38">
            <v>20463449</v>
          </cell>
          <cell r="J38">
            <v>20463449</v>
          </cell>
          <cell r="K38">
            <v>21510655</v>
          </cell>
          <cell r="L38">
            <v>21510656</v>
          </cell>
        </row>
        <row r="39">
          <cell r="D39">
            <v>0</v>
          </cell>
          <cell r="E39">
            <v>15934049</v>
          </cell>
          <cell r="F39">
            <v>16471059</v>
          </cell>
          <cell r="G39">
            <v>17144216</v>
          </cell>
          <cell r="H39">
            <v>17856477</v>
          </cell>
          <cell r="I39">
            <v>7633924</v>
          </cell>
          <cell r="J39">
            <v>7633924</v>
          </cell>
          <cell r="K39">
            <v>8024586</v>
          </cell>
          <cell r="L39">
            <v>8024586</v>
          </cell>
        </row>
        <row r="40">
          <cell r="D40">
            <v>0</v>
          </cell>
          <cell r="E40">
            <v>36234721</v>
          </cell>
          <cell r="F40">
            <v>37455905</v>
          </cell>
          <cell r="G40">
            <v>38986695</v>
          </cell>
          <cell r="H40">
            <v>40606407</v>
          </cell>
          <cell r="I40">
            <v>17359877</v>
          </cell>
          <cell r="J40">
            <v>17359876</v>
          </cell>
          <cell r="K40">
            <v>18248259</v>
          </cell>
          <cell r="L40">
            <v>18248260</v>
          </cell>
        </row>
        <row r="41">
          <cell r="D41">
            <v>0</v>
          </cell>
          <cell r="E41">
            <v>31531453</v>
          </cell>
          <cell r="F41">
            <v>32594127</v>
          </cell>
          <cell r="G41">
            <v>33926219</v>
          </cell>
          <cell r="H41">
            <v>35335692</v>
          </cell>
          <cell r="I41">
            <v>15106564</v>
          </cell>
          <cell r="J41">
            <v>15106564</v>
          </cell>
          <cell r="K41">
            <v>15879634</v>
          </cell>
          <cell r="L41">
            <v>15879634</v>
          </cell>
        </row>
        <row r="42">
          <cell r="D42">
            <v>0</v>
          </cell>
          <cell r="E42">
            <v>78592169</v>
          </cell>
          <cell r="F42">
            <v>81240888</v>
          </cell>
          <cell r="G42">
            <v>84561128</v>
          </cell>
          <cell r="H42">
            <v>88074239</v>
          </cell>
          <cell r="I42">
            <v>37653122</v>
          </cell>
          <cell r="J42">
            <v>37653123</v>
          </cell>
          <cell r="K42">
            <v>39580000</v>
          </cell>
          <cell r="L42">
            <v>39579997</v>
          </cell>
        </row>
        <row r="45">
          <cell r="D45">
            <v>0</v>
          </cell>
          <cell r="E45">
            <v>352678</v>
          </cell>
          <cell r="F45">
            <v>364326</v>
          </cell>
          <cell r="G45">
            <v>378865</v>
          </cell>
          <cell r="H45">
            <v>394257</v>
          </cell>
          <cell r="I45">
            <v>171095</v>
          </cell>
          <cell r="J45">
            <v>171096</v>
          </cell>
          <cell r="K45">
            <v>179687</v>
          </cell>
          <cell r="L45">
            <v>179686</v>
          </cell>
        </row>
        <row r="46">
          <cell r="D46">
            <v>0</v>
          </cell>
          <cell r="E46">
            <v>482749</v>
          </cell>
          <cell r="F46">
            <v>498692</v>
          </cell>
          <cell r="G46">
            <v>518593</v>
          </cell>
          <cell r="H46">
            <v>539661</v>
          </cell>
          <cell r="I46">
            <v>234196</v>
          </cell>
          <cell r="J46">
            <v>234195</v>
          </cell>
          <cell r="K46">
            <v>245957</v>
          </cell>
          <cell r="L46">
            <v>245957</v>
          </cell>
        </row>
        <row r="47">
          <cell r="D47">
            <v>0</v>
          </cell>
          <cell r="E47">
            <v>5580228</v>
          </cell>
          <cell r="F47">
            <v>5764510</v>
          </cell>
          <cell r="G47">
            <v>5994563</v>
          </cell>
          <cell r="H47">
            <v>6238092</v>
          </cell>
          <cell r="I47">
            <v>2707131</v>
          </cell>
          <cell r="J47">
            <v>2707130</v>
          </cell>
          <cell r="K47">
            <v>2843084</v>
          </cell>
          <cell r="L47">
            <v>2843084</v>
          </cell>
        </row>
        <row r="48">
          <cell r="D48">
            <v>0</v>
          </cell>
          <cell r="E48">
            <v>1630161</v>
          </cell>
          <cell r="F48">
            <v>1683996</v>
          </cell>
          <cell r="G48">
            <v>1751202</v>
          </cell>
          <cell r="H48">
            <v>1822345</v>
          </cell>
          <cell r="I48">
            <v>790837</v>
          </cell>
          <cell r="J48">
            <v>790837</v>
          </cell>
          <cell r="K48">
            <v>830555</v>
          </cell>
          <cell r="L48">
            <v>830555</v>
          </cell>
        </row>
        <row r="50">
          <cell r="D50">
            <v>0</v>
          </cell>
          <cell r="E50">
            <v>13564779</v>
          </cell>
          <cell r="F50">
            <v>14021587</v>
          </cell>
          <cell r="G50">
            <v>14593765</v>
          </cell>
          <cell r="H50">
            <v>15199794</v>
          </cell>
          <cell r="I50">
            <v>6928982</v>
          </cell>
          <cell r="J50">
            <v>6928981</v>
          </cell>
          <cell r="K50">
            <v>7284115</v>
          </cell>
          <cell r="L50">
            <v>7284115</v>
          </cell>
        </row>
        <row r="51">
          <cell r="D51">
            <v>0</v>
          </cell>
          <cell r="E51">
            <v>13430221</v>
          </cell>
          <cell r="F51">
            <v>13882499</v>
          </cell>
          <cell r="G51">
            <v>14449001</v>
          </cell>
          <cell r="H51">
            <v>15049018</v>
          </cell>
          <cell r="I51">
            <v>6860248</v>
          </cell>
          <cell r="J51">
            <v>6860248</v>
          </cell>
          <cell r="K51">
            <v>7211860</v>
          </cell>
          <cell r="L51">
            <v>7211860</v>
          </cell>
        </row>
        <row r="52">
          <cell r="D52">
            <v>0</v>
          </cell>
          <cell r="E52">
            <v>31459190</v>
          </cell>
          <cell r="F52">
            <v>32518612</v>
          </cell>
          <cell r="G52">
            <v>33845596</v>
          </cell>
          <cell r="H52">
            <v>35251089</v>
          </cell>
          <cell r="I52">
            <v>16069567</v>
          </cell>
          <cell r="J52">
            <v>16069568</v>
          </cell>
          <cell r="K52">
            <v>16893189</v>
          </cell>
          <cell r="L52">
            <v>16893189</v>
          </cell>
        </row>
        <row r="53">
          <cell r="D53">
            <v>0</v>
          </cell>
          <cell r="E53">
            <v>241749917</v>
          </cell>
          <cell r="F53">
            <v>249891109</v>
          </cell>
          <cell r="G53">
            <v>260088388</v>
          </cell>
          <cell r="H53">
            <v>270888970</v>
          </cell>
          <cell r="I53">
            <v>123487494</v>
          </cell>
          <cell r="J53">
            <v>123487496</v>
          </cell>
          <cell r="K53">
            <v>129816661</v>
          </cell>
          <cell r="L53">
            <v>129816661</v>
          </cell>
        </row>
        <row r="54">
          <cell r="D54">
            <v>0</v>
          </cell>
          <cell r="E54">
            <v>70091006</v>
          </cell>
          <cell r="F54">
            <v>72451395</v>
          </cell>
          <cell r="G54">
            <v>75407912</v>
          </cell>
          <cell r="H54">
            <v>78539346</v>
          </cell>
          <cell r="I54">
            <v>35802960</v>
          </cell>
          <cell r="J54">
            <v>35802959</v>
          </cell>
          <cell r="K54">
            <v>37637986</v>
          </cell>
          <cell r="L54">
            <v>37637986</v>
          </cell>
        </row>
        <row r="57">
          <cell r="D57">
            <v>0</v>
          </cell>
          <cell r="E57">
            <v>18330568</v>
          </cell>
          <cell r="F57">
            <v>18625011</v>
          </cell>
          <cell r="G57">
            <v>18925344</v>
          </cell>
          <cell r="H57">
            <v>19231684</v>
          </cell>
          <cell r="I57">
            <v>7967885</v>
          </cell>
          <cell r="J57">
            <v>7967885</v>
          </cell>
          <cell r="K57">
            <v>8127243</v>
          </cell>
          <cell r="L57">
            <v>8127243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9839567</v>
          </cell>
          <cell r="F59">
            <v>9997620</v>
          </cell>
          <cell r="G59">
            <v>10158834</v>
          </cell>
          <cell r="H59">
            <v>10323272</v>
          </cell>
          <cell r="I59">
            <v>4277038</v>
          </cell>
          <cell r="J59">
            <v>4277038</v>
          </cell>
          <cell r="K59">
            <v>4362579</v>
          </cell>
          <cell r="L59">
            <v>4362579</v>
          </cell>
        </row>
        <row r="60">
          <cell r="D60">
            <v>0</v>
          </cell>
          <cell r="E60">
            <v>3955898</v>
          </cell>
          <cell r="F60">
            <v>4019441</v>
          </cell>
          <cell r="G60">
            <v>4084256</v>
          </cell>
          <cell r="H60">
            <v>4150367</v>
          </cell>
          <cell r="I60">
            <v>1719540</v>
          </cell>
          <cell r="J60">
            <v>1719540</v>
          </cell>
          <cell r="K60">
            <v>1753930</v>
          </cell>
          <cell r="L60">
            <v>1753931</v>
          </cell>
        </row>
        <row r="61">
          <cell r="D61">
            <v>0</v>
          </cell>
          <cell r="E61">
            <v>2209526</v>
          </cell>
          <cell r="F61">
            <v>2245018</v>
          </cell>
          <cell r="G61">
            <v>2281219</v>
          </cell>
          <cell r="H61">
            <v>2318144</v>
          </cell>
          <cell r="I61">
            <v>960431</v>
          </cell>
          <cell r="J61">
            <v>960431</v>
          </cell>
          <cell r="K61">
            <v>979640</v>
          </cell>
          <cell r="L61">
            <v>979639</v>
          </cell>
        </row>
        <row r="63">
          <cell r="D63">
            <v>0</v>
          </cell>
          <cell r="E63">
            <v>68326989</v>
          </cell>
          <cell r="F63">
            <v>69424525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D65">
            <v>0</v>
          </cell>
          <cell r="E65">
            <v>36676877</v>
          </cell>
          <cell r="F65">
            <v>37266016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D66">
            <v>0</v>
          </cell>
          <cell r="E66">
            <v>14745567</v>
          </cell>
          <cell r="F66">
            <v>14982424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D67">
            <v>0</v>
          </cell>
          <cell r="E67">
            <v>8235983</v>
          </cell>
          <cell r="F67">
            <v>8368279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76">
          <cell r="D76">
            <v>0</v>
          </cell>
          <cell r="E76">
            <v>8290262</v>
          </cell>
          <cell r="F76">
            <v>8569364</v>
          </cell>
          <cell r="G76">
            <v>8919042</v>
          </cell>
          <cell r="H76">
            <v>9289282</v>
          </cell>
          <cell r="I76">
            <v>4037697</v>
          </cell>
          <cell r="J76">
            <v>4037697</v>
          </cell>
          <cell r="K76">
            <v>4244450</v>
          </cell>
          <cell r="L76">
            <v>4244450</v>
          </cell>
        </row>
        <row r="77">
          <cell r="D77">
            <v>0</v>
          </cell>
          <cell r="E77">
            <v>263946961</v>
          </cell>
          <cell r="F77">
            <v>272833058</v>
          </cell>
          <cell r="G77">
            <v>283966189</v>
          </cell>
          <cell r="H77">
            <v>295753977</v>
          </cell>
          <cell r="I77">
            <v>128552983</v>
          </cell>
          <cell r="J77">
            <v>128552983</v>
          </cell>
          <cell r="K77">
            <v>135135634</v>
          </cell>
          <cell r="L77">
            <v>135135635</v>
          </cell>
        </row>
        <row r="78">
          <cell r="D78">
            <v>0</v>
          </cell>
          <cell r="E78">
            <v>124805953</v>
          </cell>
          <cell r="F78">
            <v>129007698</v>
          </cell>
          <cell r="G78">
            <v>134271940</v>
          </cell>
          <cell r="H78">
            <v>139845736</v>
          </cell>
          <cell r="I78">
            <v>60785613</v>
          </cell>
          <cell r="J78">
            <v>60785612</v>
          </cell>
          <cell r="K78">
            <v>63898184</v>
          </cell>
          <cell r="L78">
            <v>63898184</v>
          </cell>
        </row>
        <row r="85">
          <cell r="F85">
            <v>0</v>
          </cell>
          <cell r="G85">
            <v>22533250</v>
          </cell>
          <cell r="H85">
            <v>23278351</v>
          </cell>
          <cell r="I85">
            <v>24209210</v>
          </cell>
          <cell r="J85">
            <v>25193795</v>
          </cell>
          <cell r="K85">
            <v>10934139</v>
          </cell>
          <cell r="L85">
            <v>10934139</v>
          </cell>
          <cell r="M85">
            <v>11482893</v>
          </cell>
          <cell r="N85">
            <v>11482893</v>
          </cell>
        </row>
        <row r="86">
          <cell r="F86">
            <v>0</v>
          </cell>
          <cell r="G86">
            <v>182438736</v>
          </cell>
          <cell r="H86">
            <v>188587294</v>
          </cell>
          <cell r="I86">
            <v>196294685</v>
          </cell>
          <cell r="J86">
            <v>204449798</v>
          </cell>
          <cell r="K86">
            <v>87405500</v>
          </cell>
          <cell r="L86">
            <v>87405501</v>
          </cell>
          <cell r="M86">
            <v>91878429</v>
          </cell>
          <cell r="N86">
            <v>91878429</v>
          </cell>
        </row>
        <row r="87">
          <cell r="F87">
            <v>0</v>
          </cell>
          <cell r="G87">
            <v>256012</v>
          </cell>
          <cell r="H87">
            <v>264478</v>
          </cell>
          <cell r="I87">
            <v>275053</v>
          </cell>
          <cell r="J87">
            <v>286240</v>
          </cell>
          <cell r="K87">
            <v>124229</v>
          </cell>
          <cell r="L87">
            <v>124229</v>
          </cell>
          <cell r="M87">
            <v>130463</v>
          </cell>
          <cell r="N87">
            <v>130463</v>
          </cell>
        </row>
        <row r="88">
          <cell r="F88">
            <v>0</v>
          </cell>
          <cell r="G88">
            <v>3569925</v>
          </cell>
          <cell r="H88">
            <v>3690239</v>
          </cell>
          <cell r="I88">
            <v>3841056</v>
          </cell>
          <cell r="J88">
            <v>4000634</v>
          </cell>
          <cell r="K88">
            <v>1710334</v>
          </cell>
          <cell r="L88">
            <v>1710334</v>
          </cell>
          <cell r="M88">
            <v>1797859</v>
          </cell>
          <cell r="N88">
            <v>1797859</v>
          </cell>
        </row>
        <row r="89">
          <cell r="F89">
            <v>0</v>
          </cell>
          <cell r="G89">
            <v>2334116</v>
          </cell>
          <cell r="H89">
            <v>2411298</v>
          </cell>
          <cell r="I89">
            <v>2507721</v>
          </cell>
          <cell r="J89">
            <v>2609711</v>
          </cell>
          <cell r="K89">
            <v>1132616</v>
          </cell>
          <cell r="L89">
            <v>1132617</v>
          </cell>
          <cell r="M89">
            <v>1189461</v>
          </cell>
          <cell r="N89">
            <v>1189460</v>
          </cell>
        </row>
        <row r="90">
          <cell r="F90">
            <v>0</v>
          </cell>
          <cell r="G90">
            <v>35068658</v>
          </cell>
          <cell r="H90">
            <v>36250543</v>
          </cell>
          <cell r="I90">
            <v>37732070</v>
          </cell>
          <cell r="J90">
            <v>39299658</v>
          </cell>
          <cell r="K90">
            <v>16801221</v>
          </cell>
          <cell r="L90">
            <v>16801221</v>
          </cell>
          <cell r="M90">
            <v>17661014</v>
          </cell>
          <cell r="N90">
            <v>17661014</v>
          </cell>
        </row>
        <row r="91">
          <cell r="F91">
            <v>0</v>
          </cell>
          <cell r="G91">
            <v>4080365</v>
          </cell>
          <cell r="H91">
            <v>4215289</v>
          </cell>
          <cell r="I91">
            <v>4383851</v>
          </cell>
          <cell r="J91">
            <v>4562141</v>
          </cell>
          <cell r="K91">
            <v>1979975</v>
          </cell>
          <cell r="L91">
            <v>1979974</v>
          </cell>
          <cell r="M91">
            <v>2079344</v>
          </cell>
          <cell r="N91">
            <v>2079345</v>
          </cell>
        </row>
        <row r="92">
          <cell r="F92">
            <v>0</v>
          </cell>
          <cell r="G92">
            <v>9489689</v>
          </cell>
          <cell r="H92">
            <v>9809511</v>
          </cell>
          <cell r="I92">
            <v>10210417</v>
          </cell>
          <cell r="J92">
            <v>10634610</v>
          </cell>
          <cell r="K92">
            <v>4546463</v>
          </cell>
          <cell r="L92">
            <v>4546463</v>
          </cell>
          <cell r="M92">
            <v>4779126</v>
          </cell>
          <cell r="N92">
            <v>4779126</v>
          </cell>
        </row>
        <row r="93">
          <cell r="F93">
            <v>0</v>
          </cell>
          <cell r="G93">
            <v>127026</v>
          </cell>
          <cell r="H93">
            <v>131227</v>
          </cell>
          <cell r="I93">
            <v>136474</v>
          </cell>
          <cell r="J93">
            <v>142025</v>
          </cell>
          <cell r="K93">
            <v>61639</v>
          </cell>
          <cell r="L93">
            <v>61639</v>
          </cell>
          <cell r="M93">
            <v>64733</v>
          </cell>
          <cell r="N93">
            <v>64732</v>
          </cell>
        </row>
        <row r="94">
          <cell r="F94">
            <v>0</v>
          </cell>
          <cell r="G94">
            <v>3295740</v>
          </cell>
          <cell r="H94">
            <v>3406813</v>
          </cell>
          <cell r="I94">
            <v>3546047</v>
          </cell>
          <cell r="J94">
            <v>3693368</v>
          </cell>
          <cell r="K94">
            <v>1578973</v>
          </cell>
          <cell r="L94">
            <v>1578973</v>
          </cell>
          <cell r="M94">
            <v>1659776</v>
          </cell>
          <cell r="N94">
            <v>1659776</v>
          </cell>
        </row>
        <row r="95">
          <cell r="F95">
            <v>0</v>
          </cell>
          <cell r="G95">
            <v>24557359</v>
          </cell>
          <cell r="H95">
            <v>25369390</v>
          </cell>
          <cell r="I95">
            <v>26383866</v>
          </cell>
          <cell r="J95">
            <v>27456893</v>
          </cell>
          <cell r="K95">
            <v>11916327</v>
          </cell>
          <cell r="L95">
            <v>11916327</v>
          </cell>
          <cell r="M95">
            <v>12514375</v>
          </cell>
          <cell r="N95">
            <v>12514376</v>
          </cell>
        </row>
        <row r="96">
          <cell r="F96">
            <v>0</v>
          </cell>
          <cell r="G96">
            <v>155077973</v>
          </cell>
          <cell r="H96">
            <v>160304417</v>
          </cell>
          <cell r="I96">
            <v>166855913</v>
          </cell>
          <cell r="J96">
            <v>173787985</v>
          </cell>
          <cell r="K96">
            <v>74297094</v>
          </cell>
          <cell r="L96">
            <v>74297094</v>
          </cell>
          <cell r="M96">
            <v>78099206</v>
          </cell>
          <cell r="N96">
            <v>78099206</v>
          </cell>
        </row>
        <row r="97">
          <cell r="F97">
            <v>0</v>
          </cell>
          <cell r="G97">
            <v>9479846</v>
          </cell>
          <cell r="H97">
            <v>9793313</v>
          </cell>
          <cell r="I97">
            <v>10184930</v>
          </cell>
          <cell r="J97">
            <v>10599149</v>
          </cell>
          <cell r="K97">
            <v>4600044</v>
          </cell>
          <cell r="L97">
            <v>4600043</v>
          </cell>
          <cell r="M97">
            <v>4830908</v>
          </cell>
          <cell r="N97">
            <v>4830909</v>
          </cell>
        </row>
        <row r="98">
          <cell r="F98">
            <v>0</v>
          </cell>
          <cell r="G98">
            <v>173066069</v>
          </cell>
          <cell r="H98">
            <v>178898750</v>
          </cell>
          <cell r="I98">
            <v>186210179</v>
          </cell>
          <cell r="J98">
            <v>193946329</v>
          </cell>
          <cell r="K98">
            <v>82915102</v>
          </cell>
          <cell r="L98">
            <v>82915103</v>
          </cell>
          <cell r="M98">
            <v>87158237</v>
          </cell>
          <cell r="N98">
            <v>87158238</v>
          </cell>
        </row>
        <row r="99">
          <cell r="F99">
            <v>0</v>
          </cell>
          <cell r="G99">
            <v>675763</v>
          </cell>
          <cell r="H99">
            <v>698108</v>
          </cell>
          <cell r="I99">
            <v>726024</v>
          </cell>
          <cell r="J99">
            <v>755551</v>
          </cell>
          <cell r="K99">
            <v>327910</v>
          </cell>
          <cell r="L99">
            <v>327910</v>
          </cell>
          <cell r="M99">
            <v>344367</v>
          </cell>
          <cell r="N99">
            <v>344367</v>
          </cell>
        </row>
        <row r="100">
          <cell r="F100">
            <v>0</v>
          </cell>
          <cell r="G100">
            <v>88623592</v>
          </cell>
          <cell r="H100">
            <v>91610388</v>
          </cell>
          <cell r="I100">
            <v>95354421</v>
          </cell>
          <cell r="J100">
            <v>99315945</v>
          </cell>
          <cell r="K100">
            <v>42459127</v>
          </cell>
          <cell r="L100">
            <v>42459127</v>
          </cell>
          <cell r="M100">
            <v>44631949</v>
          </cell>
          <cell r="N100">
            <v>44631949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F102">
            <v>0</v>
          </cell>
          <cell r="G102">
            <v>446314</v>
          </cell>
          <cell r="H102">
            <v>461356</v>
          </cell>
          <cell r="I102">
            <v>480211</v>
          </cell>
          <cell r="J102">
            <v>500162</v>
          </cell>
          <cell r="K102">
            <v>213827</v>
          </cell>
          <cell r="L102">
            <v>213827</v>
          </cell>
          <cell r="M102">
            <v>224770</v>
          </cell>
          <cell r="N102">
            <v>224770</v>
          </cell>
        </row>
        <row r="103">
          <cell r="F103">
            <v>0</v>
          </cell>
          <cell r="G103">
            <v>482688</v>
          </cell>
          <cell r="H103">
            <v>498648</v>
          </cell>
          <cell r="I103">
            <v>518589</v>
          </cell>
          <cell r="J103">
            <v>539679</v>
          </cell>
          <cell r="K103">
            <v>234222</v>
          </cell>
          <cell r="L103">
            <v>234222</v>
          </cell>
          <cell r="M103">
            <v>245976</v>
          </cell>
          <cell r="N103">
            <v>245976</v>
          </cell>
        </row>
        <row r="104">
          <cell r="F104">
            <v>0</v>
          </cell>
          <cell r="G104">
            <v>3389440</v>
          </cell>
          <cell r="H104">
            <v>3503670</v>
          </cell>
          <cell r="I104">
            <v>3646862</v>
          </cell>
          <cell r="J104">
            <v>3798372</v>
          </cell>
          <cell r="K104">
            <v>1623864</v>
          </cell>
          <cell r="L104">
            <v>1623864</v>
          </cell>
          <cell r="M104">
            <v>1706964</v>
          </cell>
          <cell r="N104">
            <v>1706964</v>
          </cell>
        </row>
        <row r="105">
          <cell r="F105">
            <v>0</v>
          </cell>
          <cell r="G105">
            <v>1318757</v>
          </cell>
          <cell r="H105">
            <v>1362363</v>
          </cell>
          <cell r="I105">
            <v>1416842</v>
          </cell>
          <cell r="J105">
            <v>1474465</v>
          </cell>
          <cell r="K105">
            <v>639920</v>
          </cell>
          <cell r="L105">
            <v>639920</v>
          </cell>
          <cell r="M105">
            <v>672035</v>
          </cell>
          <cell r="N105">
            <v>672035</v>
          </cell>
        </row>
        <row r="106">
          <cell r="F106">
            <v>0</v>
          </cell>
          <cell r="G106">
            <v>1824432</v>
          </cell>
          <cell r="H106">
            <v>1885920</v>
          </cell>
          <cell r="I106">
            <v>1962994</v>
          </cell>
          <cell r="J106">
            <v>2044549</v>
          </cell>
          <cell r="K106">
            <v>874077</v>
          </cell>
          <cell r="L106">
            <v>874077</v>
          </cell>
          <cell r="M106">
            <v>918807</v>
          </cell>
          <cell r="N106">
            <v>918807</v>
          </cell>
        </row>
        <row r="107">
          <cell r="F107">
            <v>0</v>
          </cell>
          <cell r="G107">
            <v>4055940</v>
          </cell>
          <cell r="H107">
            <v>4190057</v>
          </cell>
          <cell r="I107">
            <v>4357610</v>
          </cell>
          <cell r="J107">
            <v>4534833</v>
          </cell>
          <cell r="K107">
            <v>1968123</v>
          </cell>
          <cell r="L107">
            <v>1968123</v>
          </cell>
          <cell r="M107">
            <v>2066898</v>
          </cell>
          <cell r="N107">
            <v>2066898</v>
          </cell>
        </row>
        <row r="108">
          <cell r="F108">
            <v>0</v>
          </cell>
          <cell r="G108">
            <v>130049800</v>
          </cell>
          <cell r="H108">
            <v>134432744</v>
          </cell>
          <cell r="I108">
            <v>139926888</v>
          </cell>
          <cell r="J108">
            <v>145740186</v>
          </cell>
          <cell r="K108">
            <v>62306219</v>
          </cell>
          <cell r="L108">
            <v>62306219</v>
          </cell>
          <cell r="M108">
            <v>65494707</v>
          </cell>
          <cell r="N108">
            <v>65494707</v>
          </cell>
        </row>
        <row r="109">
          <cell r="F109">
            <v>0</v>
          </cell>
          <cell r="G109">
            <v>1201587</v>
          </cell>
          <cell r="H109">
            <v>1241320</v>
          </cell>
          <cell r="I109">
            <v>1290958</v>
          </cell>
          <cell r="J109">
            <v>1343461</v>
          </cell>
          <cell r="K109">
            <v>583064</v>
          </cell>
          <cell r="L109">
            <v>583064</v>
          </cell>
          <cell r="M109">
            <v>612327</v>
          </cell>
          <cell r="N109">
            <v>612327</v>
          </cell>
        </row>
        <row r="110">
          <cell r="F110">
            <v>0</v>
          </cell>
          <cell r="G110">
            <v>77980779</v>
          </cell>
          <cell r="H110">
            <v>80608891</v>
          </cell>
          <cell r="I110">
            <v>83903303</v>
          </cell>
          <cell r="J110">
            <v>87389087</v>
          </cell>
          <cell r="K110">
            <v>37360207</v>
          </cell>
          <cell r="L110">
            <v>37360206</v>
          </cell>
          <cell r="M110">
            <v>39272096</v>
          </cell>
          <cell r="N110">
            <v>39272096</v>
          </cell>
        </row>
        <row r="111">
          <cell r="F111">
            <v>0</v>
          </cell>
          <cell r="G111">
            <v>624908</v>
          </cell>
          <cell r="H111">
            <v>645571</v>
          </cell>
          <cell r="I111">
            <v>671387</v>
          </cell>
          <cell r="J111">
            <v>698692</v>
          </cell>
          <cell r="K111">
            <v>303233</v>
          </cell>
          <cell r="L111">
            <v>303233</v>
          </cell>
          <cell r="M111">
            <v>318452</v>
          </cell>
          <cell r="N111">
            <v>318451</v>
          </cell>
        </row>
        <row r="112">
          <cell r="F112">
            <v>0</v>
          </cell>
          <cell r="G112">
            <v>6041642</v>
          </cell>
          <cell r="H112">
            <v>6245258</v>
          </cell>
          <cell r="I112">
            <v>6500495</v>
          </cell>
          <cell r="J112">
            <v>6770560</v>
          </cell>
          <cell r="K112">
            <v>2894521</v>
          </cell>
          <cell r="L112">
            <v>2894521</v>
          </cell>
          <cell r="M112">
            <v>3042647</v>
          </cell>
          <cell r="N112">
            <v>3042647</v>
          </cell>
        </row>
        <row r="113">
          <cell r="F113">
            <v>0</v>
          </cell>
          <cell r="G113">
            <v>1414099</v>
          </cell>
          <cell r="H113">
            <v>1460798</v>
          </cell>
          <cell r="I113">
            <v>1519096</v>
          </cell>
          <cell r="J113">
            <v>1580810</v>
          </cell>
          <cell r="K113">
            <v>686020</v>
          </cell>
          <cell r="L113">
            <v>686020</v>
          </cell>
          <cell r="M113">
            <v>720473</v>
          </cell>
          <cell r="N113">
            <v>720473</v>
          </cell>
        </row>
        <row r="114">
          <cell r="F114">
            <v>0</v>
          </cell>
          <cell r="G114">
            <v>76329533</v>
          </cell>
          <cell r="H114">
            <v>78900013</v>
          </cell>
          <cell r="I114">
            <v>82119678</v>
          </cell>
          <cell r="J114">
            <v>85529827</v>
          </cell>
          <cell r="K114">
            <v>38989642</v>
          </cell>
          <cell r="L114">
            <v>38989643</v>
          </cell>
          <cell r="M114">
            <v>40987998</v>
          </cell>
          <cell r="N114">
            <v>40987998</v>
          </cell>
        </row>
        <row r="115">
          <cell r="F115">
            <v>0</v>
          </cell>
          <cell r="G115">
            <v>2924493</v>
          </cell>
          <cell r="H115">
            <v>3021197</v>
          </cell>
          <cell r="I115">
            <v>3142009</v>
          </cell>
          <cell r="J115">
            <v>3269794</v>
          </cell>
          <cell r="K115">
            <v>1419095</v>
          </cell>
          <cell r="L115">
            <v>1419095</v>
          </cell>
          <cell r="M115">
            <v>1490315</v>
          </cell>
          <cell r="N115">
            <v>1490315</v>
          </cell>
        </row>
        <row r="116">
          <cell r="F116">
            <v>0</v>
          </cell>
          <cell r="G116">
            <v>41917725</v>
          </cell>
          <cell r="H116">
            <v>43330438</v>
          </cell>
          <cell r="I116">
            <v>45101314</v>
          </cell>
          <cell r="J116">
            <v>46975059</v>
          </cell>
          <cell r="K116">
            <v>20082576</v>
          </cell>
          <cell r="L116">
            <v>20082576</v>
          </cell>
          <cell r="M116">
            <v>21110291</v>
          </cell>
          <cell r="N116">
            <v>21110291</v>
          </cell>
        </row>
        <row r="117">
          <cell r="F117">
            <v>0</v>
          </cell>
          <cell r="G117">
            <v>1085652</v>
          </cell>
          <cell r="H117">
            <v>1121505</v>
          </cell>
          <cell r="I117">
            <v>1166263</v>
          </cell>
          <cell r="J117">
            <v>1213642</v>
          </cell>
          <cell r="K117">
            <v>526681</v>
          </cell>
          <cell r="L117">
            <v>526681</v>
          </cell>
          <cell r="M117">
            <v>553132</v>
          </cell>
          <cell r="N117">
            <v>553132</v>
          </cell>
        </row>
        <row r="118">
          <cell r="F118">
            <v>0</v>
          </cell>
          <cell r="G118">
            <v>57069090</v>
          </cell>
          <cell r="H118">
            <v>58990953</v>
          </cell>
          <cell r="I118">
            <v>61398191</v>
          </cell>
          <cell r="J118">
            <v>63947849</v>
          </cell>
          <cell r="K118">
            <v>29151277</v>
          </cell>
          <cell r="L118">
            <v>29151277</v>
          </cell>
          <cell r="M118">
            <v>30645382</v>
          </cell>
          <cell r="N118">
            <v>30645382</v>
          </cell>
        </row>
        <row r="119">
          <cell r="F119">
            <v>0</v>
          </cell>
          <cell r="G119">
            <v>482688</v>
          </cell>
          <cell r="H119">
            <v>498648</v>
          </cell>
          <cell r="I119">
            <v>518589</v>
          </cell>
          <cell r="J119">
            <v>539679</v>
          </cell>
          <cell r="K119">
            <v>234222</v>
          </cell>
          <cell r="L119">
            <v>234222</v>
          </cell>
          <cell r="M119">
            <v>245976</v>
          </cell>
          <cell r="N119">
            <v>245976</v>
          </cell>
        </row>
        <row r="120">
          <cell r="F120">
            <v>0</v>
          </cell>
          <cell r="G120">
            <v>4519252</v>
          </cell>
          <cell r="H120">
            <v>4671561</v>
          </cell>
          <cell r="I120">
            <v>4862483</v>
          </cell>
          <cell r="J120">
            <v>5064496</v>
          </cell>
          <cell r="K120">
            <v>2165152</v>
          </cell>
          <cell r="L120">
            <v>2165152</v>
          </cell>
          <cell r="M120">
            <v>2275952</v>
          </cell>
          <cell r="N120">
            <v>2275952</v>
          </cell>
        </row>
        <row r="121">
          <cell r="F121">
            <v>0</v>
          </cell>
          <cell r="G121">
            <v>723534</v>
          </cell>
          <cell r="H121">
            <v>747428</v>
          </cell>
          <cell r="I121">
            <v>777257</v>
          </cell>
          <cell r="J121">
            <v>808833</v>
          </cell>
          <cell r="K121">
            <v>351007</v>
          </cell>
          <cell r="L121">
            <v>351007</v>
          </cell>
          <cell r="M121">
            <v>368635</v>
          </cell>
          <cell r="N121">
            <v>368635</v>
          </cell>
        </row>
        <row r="122">
          <cell r="F122">
            <v>0</v>
          </cell>
          <cell r="G122">
            <v>24557822</v>
          </cell>
          <cell r="H122">
            <v>25384833</v>
          </cell>
          <cell r="I122">
            <v>26420709</v>
          </cell>
          <cell r="J122">
            <v>27517871</v>
          </cell>
          <cell r="K122">
            <v>12544302</v>
          </cell>
          <cell r="L122">
            <v>12544301</v>
          </cell>
          <cell r="M122">
            <v>13187241</v>
          </cell>
          <cell r="N122">
            <v>13187241</v>
          </cell>
        </row>
        <row r="123">
          <cell r="F123">
            <v>0</v>
          </cell>
          <cell r="G123">
            <v>839873</v>
          </cell>
          <cell r="H123">
            <v>867609</v>
          </cell>
          <cell r="I123">
            <v>902234</v>
          </cell>
          <cell r="J123">
            <v>938887</v>
          </cell>
          <cell r="K123">
            <v>407446</v>
          </cell>
          <cell r="L123">
            <v>407446</v>
          </cell>
          <cell r="M123">
            <v>427909</v>
          </cell>
          <cell r="N123">
            <v>427908</v>
          </cell>
        </row>
        <row r="124">
          <cell r="F124">
            <v>0</v>
          </cell>
          <cell r="G124">
            <v>44754230</v>
          </cell>
          <cell r="H124">
            <v>46261377</v>
          </cell>
          <cell r="I124">
            <v>48149160</v>
          </cell>
          <cell r="J124">
            <v>50148630</v>
          </cell>
          <cell r="K124">
            <v>22860763</v>
          </cell>
          <cell r="L124">
            <v>22860765</v>
          </cell>
          <cell r="M124">
            <v>24032457</v>
          </cell>
          <cell r="N124">
            <v>24032457</v>
          </cell>
        </row>
        <row r="125">
          <cell r="F125">
            <v>0</v>
          </cell>
          <cell r="G125">
            <v>2755980</v>
          </cell>
          <cell r="H125">
            <v>2847112</v>
          </cell>
          <cell r="I125">
            <v>2960963</v>
          </cell>
          <cell r="J125">
            <v>3081384</v>
          </cell>
          <cell r="K125">
            <v>1337325</v>
          </cell>
          <cell r="L125">
            <v>1337325</v>
          </cell>
          <cell r="M125">
            <v>1404441</v>
          </cell>
          <cell r="N125">
            <v>1404441</v>
          </cell>
        </row>
        <row r="126">
          <cell r="F126">
            <v>0</v>
          </cell>
          <cell r="G126">
            <v>47733545</v>
          </cell>
          <cell r="H126">
            <v>49342263</v>
          </cell>
          <cell r="I126">
            <v>51358836</v>
          </cell>
          <cell r="J126">
            <v>53492552</v>
          </cell>
          <cell r="K126">
            <v>22868906</v>
          </cell>
          <cell r="L126">
            <v>22868906</v>
          </cell>
          <cell r="M126">
            <v>24039210</v>
          </cell>
          <cell r="N126">
            <v>24039210</v>
          </cell>
        </row>
        <row r="127">
          <cell r="F127">
            <v>0</v>
          </cell>
          <cell r="G127">
            <v>2932680</v>
          </cell>
          <cell r="H127">
            <v>3029530</v>
          </cell>
          <cell r="I127">
            <v>3150433</v>
          </cell>
          <cell r="J127">
            <v>3278420</v>
          </cell>
          <cell r="K127">
            <v>1422728</v>
          </cell>
          <cell r="L127">
            <v>1422728</v>
          </cell>
          <cell r="M127">
            <v>1494178</v>
          </cell>
          <cell r="N127">
            <v>1494178</v>
          </cell>
        </row>
        <row r="128">
          <cell r="F128">
            <v>0</v>
          </cell>
          <cell r="G128">
            <v>100863715</v>
          </cell>
          <cell r="H128">
            <v>104260410</v>
          </cell>
          <cell r="I128">
            <v>108514954</v>
          </cell>
          <cell r="J128">
            <v>113021209</v>
          </cell>
          <cell r="K128">
            <v>51521869</v>
          </cell>
          <cell r="L128">
            <v>51521868</v>
          </cell>
          <cell r="M128">
            <v>54162545</v>
          </cell>
          <cell r="N128">
            <v>54162545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>
            <v>0</v>
          </cell>
          <cell r="G130">
            <v>11572515</v>
          </cell>
          <cell r="H130">
            <v>11962532</v>
          </cell>
          <cell r="I130">
            <v>12451430</v>
          </cell>
          <cell r="J130">
            <v>12968728</v>
          </cell>
          <cell r="K130">
            <v>5544335</v>
          </cell>
          <cell r="L130">
            <v>5544334</v>
          </cell>
          <cell r="M130">
            <v>5828063</v>
          </cell>
          <cell r="N130">
            <v>5828063</v>
          </cell>
        </row>
        <row r="131">
          <cell r="F131">
            <v>0</v>
          </cell>
          <cell r="G131">
            <v>482749</v>
          </cell>
          <cell r="H131">
            <v>498692</v>
          </cell>
          <cell r="I131">
            <v>518593</v>
          </cell>
          <cell r="J131">
            <v>539661</v>
          </cell>
          <cell r="K131">
            <v>234196</v>
          </cell>
          <cell r="L131">
            <v>234195</v>
          </cell>
          <cell r="M131">
            <v>245957</v>
          </cell>
          <cell r="N131">
            <v>245957</v>
          </cell>
        </row>
        <row r="132">
          <cell r="F132">
            <v>0</v>
          </cell>
          <cell r="G132">
            <v>31459190</v>
          </cell>
          <cell r="H132">
            <v>32518612</v>
          </cell>
          <cell r="I132">
            <v>33845596</v>
          </cell>
          <cell r="J132">
            <v>35251089</v>
          </cell>
          <cell r="K132">
            <v>16069567</v>
          </cell>
          <cell r="L132">
            <v>16069568</v>
          </cell>
          <cell r="M132">
            <v>16893189</v>
          </cell>
          <cell r="N132">
            <v>16893189</v>
          </cell>
        </row>
        <row r="133">
          <cell r="F133">
            <v>0</v>
          </cell>
          <cell r="G133">
            <v>414359</v>
          </cell>
          <cell r="H133">
            <v>428043</v>
          </cell>
          <cell r="I133">
            <v>445126</v>
          </cell>
          <cell r="J133">
            <v>463209</v>
          </cell>
          <cell r="K133">
            <v>201019</v>
          </cell>
          <cell r="L133">
            <v>201018</v>
          </cell>
          <cell r="M133">
            <v>211113</v>
          </cell>
          <cell r="N133">
            <v>211113</v>
          </cell>
        </row>
        <row r="134">
          <cell r="F134">
            <v>0</v>
          </cell>
          <cell r="G134">
            <v>10531967</v>
          </cell>
          <cell r="H134">
            <v>10886643</v>
          </cell>
          <cell r="I134">
            <v>11330893</v>
          </cell>
          <cell r="J134">
            <v>11801426</v>
          </cell>
          <cell r="K134">
            <v>5379800</v>
          </cell>
          <cell r="L134">
            <v>5379800</v>
          </cell>
          <cell r="M134">
            <v>5655534</v>
          </cell>
          <cell r="N134">
            <v>5655534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F136">
            <v>0</v>
          </cell>
          <cell r="G136">
            <v>10939040</v>
          </cell>
          <cell r="H136">
            <v>11307424</v>
          </cell>
          <cell r="I136">
            <v>11768844</v>
          </cell>
          <cell r="J136">
            <v>12257565</v>
          </cell>
          <cell r="K136">
            <v>5587736</v>
          </cell>
          <cell r="L136">
            <v>5587736</v>
          </cell>
          <cell r="M136">
            <v>5874126</v>
          </cell>
          <cell r="N136">
            <v>5874126</v>
          </cell>
        </row>
        <row r="137">
          <cell r="F137">
            <v>0</v>
          </cell>
          <cell r="G137">
            <v>884927</v>
          </cell>
          <cell r="H137">
            <v>914189</v>
          </cell>
          <cell r="I137">
            <v>950746</v>
          </cell>
          <cell r="J137">
            <v>989412</v>
          </cell>
          <cell r="K137">
            <v>429406</v>
          </cell>
          <cell r="L137">
            <v>429406</v>
          </cell>
          <cell r="M137">
            <v>450957</v>
          </cell>
          <cell r="N137">
            <v>450957</v>
          </cell>
        </row>
        <row r="138">
          <cell r="F138">
            <v>0</v>
          </cell>
          <cell r="G138">
            <v>11056029</v>
          </cell>
          <cell r="H138">
            <v>11428639</v>
          </cell>
          <cell r="I138">
            <v>11895718</v>
          </cell>
          <cell r="J138">
            <v>12389928</v>
          </cell>
          <cell r="K138">
            <v>5296889</v>
          </cell>
          <cell r="L138">
            <v>5296889</v>
          </cell>
          <cell r="M138">
            <v>5567954</v>
          </cell>
          <cell r="N138">
            <v>5567954</v>
          </cell>
        </row>
        <row r="139">
          <cell r="F139">
            <v>0</v>
          </cell>
          <cell r="G139">
            <v>152870</v>
          </cell>
          <cell r="H139">
            <v>157919</v>
          </cell>
          <cell r="I139">
            <v>164221</v>
          </cell>
          <cell r="J139">
            <v>170893</v>
          </cell>
          <cell r="K139">
            <v>74162</v>
          </cell>
          <cell r="L139">
            <v>74163</v>
          </cell>
          <cell r="M139">
            <v>77886</v>
          </cell>
          <cell r="N139">
            <v>77886</v>
          </cell>
        </row>
        <row r="140">
          <cell r="F140">
            <v>0</v>
          </cell>
          <cell r="G140">
            <v>225747</v>
          </cell>
          <cell r="H140">
            <v>233350</v>
          </cell>
          <cell r="I140">
            <v>242872</v>
          </cell>
          <cell r="J140">
            <v>252957</v>
          </cell>
          <cell r="K140">
            <v>115313</v>
          </cell>
          <cell r="L140">
            <v>115313</v>
          </cell>
          <cell r="M140">
            <v>121224</v>
          </cell>
          <cell r="N140">
            <v>121224</v>
          </cell>
        </row>
        <row r="141">
          <cell r="F141">
            <v>0</v>
          </cell>
          <cell r="G141">
            <v>325273</v>
          </cell>
          <cell r="H141">
            <v>336029</v>
          </cell>
          <cell r="I141">
            <v>349465</v>
          </cell>
          <cell r="J141">
            <v>363679</v>
          </cell>
          <cell r="K141">
            <v>157837</v>
          </cell>
          <cell r="L141">
            <v>157837</v>
          </cell>
          <cell r="M141">
            <v>165758</v>
          </cell>
          <cell r="N141">
            <v>165758</v>
          </cell>
        </row>
        <row r="142">
          <cell r="F142">
            <v>0</v>
          </cell>
          <cell r="G142">
            <v>61525484</v>
          </cell>
          <cell r="H142">
            <v>63599018</v>
          </cell>
          <cell r="I142">
            <v>66198253</v>
          </cell>
          <cell r="J142">
            <v>68948475</v>
          </cell>
          <cell r="K142">
            <v>29476556</v>
          </cell>
          <cell r="L142">
            <v>29476556</v>
          </cell>
          <cell r="M142">
            <v>30985003</v>
          </cell>
          <cell r="N142">
            <v>30985003</v>
          </cell>
        </row>
        <row r="143">
          <cell r="F143">
            <v>0</v>
          </cell>
          <cell r="G143">
            <v>160896</v>
          </cell>
          <cell r="H143">
            <v>166216</v>
          </cell>
          <cell r="I143">
            <v>172863</v>
          </cell>
          <cell r="J143">
            <v>179893</v>
          </cell>
          <cell r="K143">
            <v>78074</v>
          </cell>
          <cell r="L143">
            <v>78074</v>
          </cell>
          <cell r="M143">
            <v>81992</v>
          </cell>
          <cell r="N143">
            <v>81992</v>
          </cell>
        </row>
        <row r="144">
          <cell r="F144">
            <v>0</v>
          </cell>
          <cell r="G144">
            <v>6542069</v>
          </cell>
          <cell r="H144">
            <v>6762551</v>
          </cell>
          <cell r="I144">
            <v>7038931</v>
          </cell>
          <cell r="J144">
            <v>7331364</v>
          </cell>
          <cell r="K144">
            <v>3134273</v>
          </cell>
          <cell r="L144">
            <v>3134273</v>
          </cell>
          <cell r="M144">
            <v>3294668</v>
          </cell>
          <cell r="N144">
            <v>3294668</v>
          </cell>
        </row>
        <row r="145">
          <cell r="F145">
            <v>0</v>
          </cell>
          <cell r="G145">
            <v>136451</v>
          </cell>
          <cell r="H145">
            <v>140963</v>
          </cell>
          <cell r="I145">
            <v>146600</v>
          </cell>
          <cell r="J145">
            <v>152563</v>
          </cell>
          <cell r="K145">
            <v>66212</v>
          </cell>
          <cell r="L145">
            <v>66212</v>
          </cell>
          <cell r="M145">
            <v>69535</v>
          </cell>
          <cell r="N145">
            <v>69535</v>
          </cell>
        </row>
        <row r="146">
          <cell r="F146">
            <v>0</v>
          </cell>
          <cell r="G146">
            <v>356120</v>
          </cell>
          <cell r="H146">
            <v>368120</v>
          </cell>
          <cell r="I146">
            <v>383165</v>
          </cell>
          <cell r="J146">
            <v>399082</v>
          </cell>
          <cell r="K146">
            <v>170615</v>
          </cell>
          <cell r="L146">
            <v>170615</v>
          </cell>
          <cell r="M146">
            <v>179346</v>
          </cell>
          <cell r="N146">
            <v>179346</v>
          </cell>
        </row>
        <row r="148">
          <cell r="F148">
            <v>0</v>
          </cell>
          <cell r="G148">
            <v>32550726</v>
          </cell>
          <cell r="H148">
            <v>33073587</v>
          </cell>
          <cell r="I148">
            <v>33606907</v>
          </cell>
          <cell r="J148">
            <v>34150893</v>
          </cell>
          <cell r="K148">
            <v>14149067</v>
          </cell>
          <cell r="L148">
            <v>14149067</v>
          </cell>
          <cell r="M148">
            <v>14432048</v>
          </cell>
          <cell r="N148">
            <v>14432048</v>
          </cell>
        </row>
        <row r="149">
          <cell r="F149">
            <v>0</v>
          </cell>
          <cell r="G149">
            <v>121332469</v>
          </cell>
          <cell r="H149">
            <v>123281430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1">
          <cell r="F151">
            <v>0</v>
          </cell>
          <cell r="G151">
            <v>411411</v>
          </cell>
          <cell r="H151">
            <v>418020</v>
          </cell>
          <cell r="I151">
            <v>424760</v>
          </cell>
          <cell r="J151">
            <v>431636</v>
          </cell>
          <cell r="K151">
            <v>178831</v>
          </cell>
          <cell r="L151">
            <v>178831</v>
          </cell>
          <cell r="M151">
            <v>182408</v>
          </cell>
          <cell r="N151">
            <v>182408</v>
          </cell>
        </row>
        <row r="152">
          <cell r="F152">
            <v>0</v>
          </cell>
          <cell r="G152">
            <v>1533531</v>
          </cell>
          <cell r="H152">
            <v>1558164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F153">
            <v>0</v>
          </cell>
          <cell r="G153">
            <v>16536330</v>
          </cell>
          <cell r="H153">
            <v>17093046</v>
          </cell>
          <cell r="I153">
            <v>17790539</v>
          </cell>
          <cell r="J153">
            <v>18529046</v>
          </cell>
          <cell r="K153">
            <v>8053870</v>
          </cell>
          <cell r="L153">
            <v>8053870</v>
          </cell>
          <cell r="M153">
            <v>8466274</v>
          </cell>
          <cell r="N153">
            <v>8466275</v>
          </cell>
        </row>
        <row r="154">
          <cell r="F154">
            <v>0</v>
          </cell>
          <cell r="G154">
            <v>115172134</v>
          </cell>
          <cell r="H154">
            <v>119049545</v>
          </cell>
          <cell r="I154">
            <v>123907438</v>
          </cell>
          <cell r="J154">
            <v>129050990</v>
          </cell>
          <cell r="K154">
            <v>56093548</v>
          </cell>
          <cell r="L154">
            <v>56093547</v>
          </cell>
          <cell r="M154">
            <v>58965859</v>
          </cell>
          <cell r="N154">
            <v>58965859</v>
          </cell>
        </row>
        <row r="155">
          <cell r="F155">
            <v>0</v>
          </cell>
          <cell r="G155">
            <v>46956840</v>
          </cell>
          <cell r="H155">
            <v>48537699</v>
          </cell>
          <cell r="I155">
            <v>50518312</v>
          </cell>
          <cell r="J155">
            <v>52615389</v>
          </cell>
          <cell r="K155">
            <v>22869904</v>
          </cell>
          <cell r="L155">
            <v>22869905</v>
          </cell>
          <cell r="M155">
            <v>24040976</v>
          </cell>
          <cell r="N155">
            <v>24040975</v>
          </cell>
        </row>
        <row r="156">
          <cell r="F156">
            <v>0</v>
          </cell>
          <cell r="G156">
            <v>9633819</v>
          </cell>
          <cell r="H156">
            <v>9958153</v>
          </cell>
          <cell r="I156">
            <v>10364502</v>
          </cell>
          <cell r="J156">
            <v>10794746</v>
          </cell>
          <cell r="K156">
            <v>4692065</v>
          </cell>
          <cell r="L156">
            <v>4692065</v>
          </cell>
          <cell r="M156">
            <v>4932325</v>
          </cell>
          <cell r="N156">
            <v>4932325</v>
          </cell>
        </row>
        <row r="157">
          <cell r="F157">
            <v>0</v>
          </cell>
          <cell r="G157">
            <v>1228312</v>
          </cell>
          <cell r="H157">
            <v>1269665</v>
          </cell>
          <cell r="I157">
            <v>1321474</v>
          </cell>
          <cell r="J157">
            <v>1376330</v>
          </cell>
          <cell r="K157">
            <v>598238</v>
          </cell>
          <cell r="L157">
            <v>598238</v>
          </cell>
          <cell r="M157">
            <v>628871</v>
          </cell>
          <cell r="N157">
            <v>628872</v>
          </cell>
        </row>
        <row r="158">
          <cell r="F158">
            <v>0</v>
          </cell>
          <cell r="G158">
            <v>191646875</v>
          </cell>
          <cell r="H158">
            <v>198098901</v>
          </cell>
          <cell r="I158">
            <v>206182456</v>
          </cell>
          <cell r="J158">
            <v>214741345</v>
          </cell>
          <cell r="K158">
            <v>93339880</v>
          </cell>
          <cell r="L158">
            <v>93339879</v>
          </cell>
          <cell r="M158">
            <v>98119417</v>
          </cell>
          <cell r="N158">
            <v>98119417</v>
          </cell>
        </row>
        <row r="159">
          <cell r="F159">
            <v>0</v>
          </cell>
          <cell r="G159">
            <v>7578604</v>
          </cell>
          <cell r="H159">
            <v>7833747</v>
          </cell>
          <cell r="I159">
            <v>8153408</v>
          </cell>
          <cell r="J159">
            <v>8491867</v>
          </cell>
          <cell r="K159">
            <v>3691091</v>
          </cell>
          <cell r="L159">
            <v>3691091</v>
          </cell>
          <cell r="M159">
            <v>3880096</v>
          </cell>
          <cell r="N159">
            <v>3880096</v>
          </cell>
        </row>
        <row r="160">
          <cell r="F160">
            <v>0</v>
          </cell>
          <cell r="G160">
            <v>38085139</v>
          </cell>
          <cell r="H160">
            <v>39368686</v>
          </cell>
          <cell r="I160">
            <v>40977648</v>
          </cell>
          <cell r="J160">
            <v>42680076</v>
          </cell>
          <cell r="K160">
            <v>18246403</v>
          </cell>
          <cell r="L160">
            <v>18246404</v>
          </cell>
          <cell r="M160">
            <v>19180152</v>
          </cell>
          <cell r="N160">
            <v>19180152</v>
          </cell>
        </row>
        <row r="161">
          <cell r="F161">
            <v>0</v>
          </cell>
          <cell r="G161">
            <v>8290262</v>
          </cell>
          <cell r="H161">
            <v>8569364</v>
          </cell>
          <cell r="I161">
            <v>8919042</v>
          </cell>
          <cell r="J161">
            <v>9289282</v>
          </cell>
          <cell r="K161">
            <v>4037697</v>
          </cell>
          <cell r="L161">
            <v>4037697</v>
          </cell>
          <cell r="M161">
            <v>4244450</v>
          </cell>
          <cell r="N161">
            <v>4244450</v>
          </cell>
        </row>
        <row r="162">
          <cell r="F162">
            <v>0</v>
          </cell>
          <cell r="G162">
            <v>13564779</v>
          </cell>
          <cell r="H162">
            <v>14021587</v>
          </cell>
          <cell r="I162">
            <v>14593765</v>
          </cell>
          <cell r="J162">
            <v>15199794</v>
          </cell>
          <cell r="K162">
            <v>6928982</v>
          </cell>
          <cell r="L162">
            <v>6928981</v>
          </cell>
          <cell r="M162">
            <v>7284115</v>
          </cell>
          <cell r="N162">
            <v>7284115</v>
          </cell>
        </row>
        <row r="164">
          <cell r="F164">
            <v>0</v>
          </cell>
          <cell r="G164">
            <v>1373422</v>
          </cell>
          <cell r="H164">
            <v>1395483</v>
          </cell>
          <cell r="I164">
            <v>1417986</v>
          </cell>
          <cell r="J164">
            <v>1440938</v>
          </cell>
          <cell r="K164">
            <v>596996</v>
          </cell>
          <cell r="L164">
            <v>596996</v>
          </cell>
          <cell r="M164">
            <v>608936</v>
          </cell>
          <cell r="N164">
            <v>608936</v>
          </cell>
        </row>
        <row r="165">
          <cell r="F165">
            <v>0</v>
          </cell>
          <cell r="G165">
            <v>5119416</v>
          </cell>
          <cell r="H165">
            <v>5201650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36E46-4F93-49E9-A1FB-86E7EBC092CB}">
  <sheetPr>
    <tabColor theme="8" tint="-0.499984740745262"/>
  </sheetPr>
  <dimension ref="A1:EO184"/>
  <sheetViews>
    <sheetView tabSelected="1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230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180" t="s">
        <v>8</v>
      </c>
      <c r="B6" s="180" t="s">
        <v>9</v>
      </c>
      <c r="C6" s="180" t="s">
        <v>10</v>
      </c>
      <c r="D6" s="181" t="s">
        <v>11</v>
      </c>
      <c r="E6" s="181"/>
      <c r="F6" s="181"/>
      <c r="G6" s="181"/>
      <c r="H6" s="181"/>
      <c r="I6" s="181"/>
      <c r="J6" s="181"/>
      <c r="K6" s="181"/>
      <c r="L6" s="181"/>
      <c r="M6" s="181" t="s">
        <v>12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 t="s">
        <v>13</v>
      </c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 t="s">
        <v>14</v>
      </c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 t="s">
        <v>15</v>
      </c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T6" s="179" t="s">
        <v>16</v>
      </c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 t="s">
        <v>17</v>
      </c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 t="s">
        <v>14</v>
      </c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 t="s">
        <v>15</v>
      </c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</row>
    <row r="7" spans="1:145" ht="45" customHeight="1" x14ac:dyDescent="0.25">
      <c r="A7" s="180"/>
      <c r="B7" s="180"/>
      <c r="C7" s="180"/>
      <c r="D7" s="180" t="s">
        <v>18</v>
      </c>
      <c r="E7" s="180" t="s">
        <v>19</v>
      </c>
      <c r="F7" s="180" t="s">
        <v>20</v>
      </c>
      <c r="G7" s="180" t="s">
        <v>21</v>
      </c>
      <c r="H7" s="180" t="s">
        <v>22</v>
      </c>
      <c r="I7" s="180" t="s">
        <v>23</v>
      </c>
      <c r="J7" s="180" t="s">
        <v>24</v>
      </c>
      <c r="K7" s="180" t="s">
        <v>25</v>
      </c>
      <c r="L7" s="180" t="s">
        <v>26</v>
      </c>
      <c r="M7" s="181" t="s">
        <v>27</v>
      </c>
      <c r="N7" s="181"/>
      <c r="O7" s="181"/>
      <c r="P7" s="181" t="s">
        <v>21</v>
      </c>
      <c r="Q7" s="181"/>
      <c r="R7" s="181"/>
      <c r="S7" s="181" t="s">
        <v>22</v>
      </c>
      <c r="T7" s="181"/>
      <c r="U7" s="181"/>
      <c r="V7" s="181" t="s">
        <v>23</v>
      </c>
      <c r="W7" s="181"/>
      <c r="X7" s="181"/>
      <c r="Y7" s="181" t="s">
        <v>24</v>
      </c>
      <c r="Z7" s="181"/>
      <c r="AA7" s="181"/>
      <c r="AB7" s="181" t="s">
        <v>28</v>
      </c>
      <c r="AC7" s="181"/>
      <c r="AD7" s="181"/>
      <c r="AE7" s="181" t="s">
        <v>29</v>
      </c>
      <c r="AF7" s="181"/>
      <c r="AG7" s="180" t="s">
        <v>26</v>
      </c>
      <c r="AH7" s="181" t="s">
        <v>27</v>
      </c>
      <c r="AI7" s="181"/>
      <c r="AJ7" s="181"/>
      <c r="AK7" s="181" t="s">
        <v>21</v>
      </c>
      <c r="AL7" s="181"/>
      <c r="AM7" s="181"/>
      <c r="AN7" s="181" t="s">
        <v>22</v>
      </c>
      <c r="AO7" s="181"/>
      <c r="AP7" s="181"/>
      <c r="AQ7" s="181" t="s">
        <v>23</v>
      </c>
      <c r="AR7" s="181"/>
      <c r="AS7" s="181"/>
      <c r="AT7" s="181" t="s">
        <v>24</v>
      </c>
      <c r="AU7" s="181"/>
      <c r="AV7" s="181"/>
      <c r="AW7" s="181" t="s">
        <v>28</v>
      </c>
      <c r="AX7" s="181"/>
      <c r="AY7" s="181"/>
      <c r="AZ7" s="181" t="s">
        <v>29</v>
      </c>
      <c r="BA7" s="181"/>
      <c r="BB7" s="180" t="s">
        <v>26</v>
      </c>
      <c r="BC7" s="181" t="s">
        <v>27</v>
      </c>
      <c r="BD7" s="181"/>
      <c r="BE7" s="181"/>
      <c r="BF7" s="181" t="s">
        <v>21</v>
      </c>
      <c r="BG7" s="181"/>
      <c r="BH7" s="181"/>
      <c r="BI7" s="181" t="s">
        <v>22</v>
      </c>
      <c r="BJ7" s="181"/>
      <c r="BK7" s="181"/>
      <c r="BL7" s="181" t="s">
        <v>23</v>
      </c>
      <c r="BM7" s="181"/>
      <c r="BN7" s="181"/>
      <c r="BO7" s="181" t="s">
        <v>24</v>
      </c>
      <c r="BP7" s="181"/>
      <c r="BQ7" s="181"/>
      <c r="BR7" s="181" t="s">
        <v>28</v>
      </c>
      <c r="BS7" s="181"/>
      <c r="BT7" s="181"/>
      <c r="BU7" s="181" t="s">
        <v>29</v>
      </c>
      <c r="BV7" s="181"/>
      <c r="BW7" s="180" t="s">
        <v>26</v>
      </c>
      <c r="BX7" s="181" t="s">
        <v>27</v>
      </c>
      <c r="BY7" s="181"/>
      <c r="BZ7" s="181"/>
      <c r="CA7" s="181" t="s">
        <v>21</v>
      </c>
      <c r="CB7" s="181"/>
      <c r="CC7" s="181"/>
      <c r="CD7" s="181" t="s">
        <v>22</v>
      </c>
      <c r="CE7" s="181"/>
      <c r="CF7" s="181"/>
      <c r="CG7" s="181" t="s">
        <v>23</v>
      </c>
      <c r="CH7" s="181"/>
      <c r="CI7" s="181"/>
      <c r="CJ7" s="181" t="s">
        <v>24</v>
      </c>
      <c r="CK7" s="181"/>
      <c r="CL7" s="181"/>
      <c r="CM7" s="181" t="s">
        <v>28</v>
      </c>
      <c r="CN7" s="181"/>
      <c r="CO7" s="181"/>
      <c r="CP7" s="181" t="s">
        <v>29</v>
      </c>
      <c r="CQ7" s="181"/>
      <c r="CR7" s="180" t="s">
        <v>26</v>
      </c>
      <c r="CT7" s="182" t="s">
        <v>30</v>
      </c>
      <c r="CU7" s="182"/>
      <c r="CV7" s="182"/>
      <c r="CW7" s="182"/>
      <c r="CX7" s="182"/>
      <c r="CY7" s="182"/>
      <c r="CZ7" s="182" t="s">
        <v>31</v>
      </c>
      <c r="DA7" s="182"/>
      <c r="DB7" s="182"/>
      <c r="DC7" s="182"/>
      <c r="DD7" s="182"/>
      <c r="DE7" s="182"/>
      <c r="DF7" s="182" t="s">
        <v>30</v>
      </c>
      <c r="DG7" s="182"/>
      <c r="DH7" s="182"/>
      <c r="DI7" s="182"/>
      <c r="DJ7" s="182"/>
      <c r="DK7" s="182"/>
      <c r="DL7" s="182" t="s">
        <v>31</v>
      </c>
      <c r="DM7" s="182"/>
      <c r="DN7" s="182"/>
      <c r="DO7" s="182"/>
      <c r="DP7" s="182"/>
      <c r="DQ7" s="182"/>
      <c r="DR7" s="182" t="s">
        <v>30</v>
      </c>
      <c r="DS7" s="182"/>
      <c r="DT7" s="182"/>
      <c r="DU7" s="182"/>
      <c r="DV7" s="182"/>
      <c r="DW7" s="182"/>
      <c r="DX7" s="182" t="s">
        <v>31</v>
      </c>
      <c r="DY7" s="182"/>
      <c r="DZ7" s="182"/>
      <c r="EA7" s="182"/>
      <c r="EB7" s="182"/>
      <c r="EC7" s="182"/>
      <c r="ED7" s="182" t="s">
        <v>30</v>
      </c>
      <c r="EE7" s="182"/>
      <c r="EF7" s="182"/>
      <c r="EG7" s="182"/>
      <c r="EH7" s="182"/>
      <c r="EI7" s="182"/>
      <c r="EJ7" s="182" t="s">
        <v>31</v>
      </c>
      <c r="EK7" s="182"/>
      <c r="EL7" s="182"/>
      <c r="EM7" s="182"/>
      <c r="EN7" s="182"/>
      <c r="EO7" s="182"/>
    </row>
    <row r="8" spans="1:145" ht="28.5" x14ac:dyDescent="0.25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180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180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180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180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180"/>
      <c r="B9" s="180"/>
      <c r="C9" s="180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D11+D16+D18+D23+D27</f>
        <v>2206528693</v>
      </c>
      <c r="E10" s="16">
        <f t="shared" ref="E10:BP10" si="0">E11+E16+E18+E23+E27</f>
        <v>2206528693</v>
      </c>
      <c r="F10" s="16">
        <f t="shared" si="0"/>
        <v>1631243498</v>
      </c>
      <c r="G10" s="16">
        <f t="shared" si="0"/>
        <v>575285195</v>
      </c>
      <c r="H10" s="16">
        <f t="shared" si="0"/>
        <v>373418848</v>
      </c>
      <c r="I10" s="16">
        <f t="shared" si="0"/>
        <v>343291501</v>
      </c>
      <c r="J10" s="16">
        <f t="shared" si="0"/>
        <v>30127347</v>
      </c>
      <c r="K10" s="16">
        <f t="shared" si="0"/>
        <v>201866347</v>
      </c>
      <c r="L10" s="16">
        <f t="shared" si="0"/>
        <v>0</v>
      </c>
      <c r="M10" s="16">
        <f t="shared" si="0"/>
        <v>1631243498</v>
      </c>
      <c r="N10" s="16">
        <f t="shared" si="0"/>
        <v>1448946882</v>
      </c>
      <c r="O10" s="16">
        <f t="shared" si="0"/>
        <v>182296616</v>
      </c>
      <c r="P10" s="16">
        <f t="shared" si="0"/>
        <v>575285195</v>
      </c>
      <c r="Q10" s="16">
        <f t="shared" si="0"/>
        <v>339449057</v>
      </c>
      <c r="R10" s="16">
        <f t="shared" si="0"/>
        <v>235836138</v>
      </c>
      <c r="S10" s="16">
        <f t="shared" si="0"/>
        <v>373418848</v>
      </c>
      <c r="T10" s="16">
        <f t="shared" si="0"/>
        <v>176922416</v>
      </c>
      <c r="U10" s="16">
        <f t="shared" si="0"/>
        <v>196496432</v>
      </c>
      <c r="V10" s="16">
        <f t="shared" si="0"/>
        <v>343291501</v>
      </c>
      <c r="W10" s="16">
        <f t="shared" si="0"/>
        <v>154864378</v>
      </c>
      <c r="X10" s="16">
        <f t="shared" si="0"/>
        <v>188427123</v>
      </c>
      <c r="Y10" s="16">
        <f t="shared" si="0"/>
        <v>30127347</v>
      </c>
      <c r="Z10" s="16">
        <f t="shared" si="0"/>
        <v>22058038</v>
      </c>
      <c r="AA10" s="16">
        <f t="shared" si="0"/>
        <v>8069309</v>
      </c>
      <c r="AB10" s="16">
        <f t="shared" si="0"/>
        <v>201866347</v>
      </c>
      <c r="AC10" s="16">
        <f t="shared" si="0"/>
        <v>162526641</v>
      </c>
      <c r="AD10" s="16">
        <f t="shared" si="0"/>
        <v>39339706</v>
      </c>
      <c r="AE10" s="16">
        <f t="shared" si="0"/>
        <v>1788395939</v>
      </c>
      <c r="AF10" s="16">
        <f t="shared" si="0"/>
        <v>418132754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BQ11+BQ16+BQ18+BQ23+BQ27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0.81019356530757591</v>
      </c>
      <c r="CU10" s="17">
        <f>IFERROR(Q10/AE10,0)</f>
        <v>0.18980643469242411</v>
      </c>
      <c r="CV10" s="17">
        <f>IFERROR(W10/AE10,0)</f>
        <v>8.6594011215768027E-2</v>
      </c>
      <c r="CW10" s="17">
        <f>IFERROR(Z10/AE10,0)</f>
        <v>1.2333979024988157E-2</v>
      </c>
      <c r="CX10" s="17">
        <f t="shared" ref="CX10:CX103" si="2">IFERROR(AC10/AE10,0)</f>
        <v>9.0878444451667928E-2</v>
      </c>
      <c r="CY10" s="17">
        <f t="shared" ref="CY10:CY103" si="3">CT10+CU10</f>
        <v>1</v>
      </c>
      <c r="CZ10" s="17">
        <f t="shared" ref="CZ10:CZ103" si="4">IFERROR(O10/AF10,0)</f>
        <v>0.43597784257771877</v>
      </c>
      <c r="DA10" s="17">
        <f t="shared" ref="DA10:DA103" si="5">IFERROR(R10/AF10,0)</f>
        <v>0.56402215742228123</v>
      </c>
      <c r="DB10" s="17">
        <f t="shared" ref="DB10:DB103" si="6">IFERROR(X10/AF10,0)</f>
        <v>0.45063947083179234</v>
      </c>
      <c r="DC10" s="17">
        <f t="shared" ref="DC10:DC103" si="7">IFERROR(AA10/AF10,0)</f>
        <v>1.9298437931030872E-2</v>
      </c>
      <c r="DD10" s="17">
        <f t="shared" ref="DD10:DD103" si="8">IFERROR(AD10/AF10,0)</f>
        <v>9.4084248659458039E-2</v>
      </c>
      <c r="DE10" s="17">
        <f>CZ10+DA10</f>
        <v>1</v>
      </c>
      <c r="DF10" s="17">
        <f t="shared" ref="DF10:DF103" si="9">IFERROR(AI10/AZ10,0)</f>
        <v>0</v>
      </c>
      <c r="DG10" s="17">
        <f t="shared" ref="DG10:DG103" si="10">IFERROR(AL10/AZ10,0)</f>
        <v>0</v>
      </c>
      <c r="DH10" s="17">
        <f t="shared" ref="DH10:DH103" si="11">IFERROR(AR10/AZ10,0)</f>
        <v>0</v>
      </c>
      <c r="DI10" s="17">
        <f t="shared" ref="DI10:DI103" si="12">IFERROR(AU10/AZ10,0)</f>
        <v>0</v>
      </c>
      <c r="DJ10" s="17">
        <f t="shared" ref="DJ10:DJ103" si="13">IFERROR(AX10/AZ10,0)</f>
        <v>0</v>
      </c>
      <c r="DK10" s="17">
        <f t="shared" ref="DK10:DK103" si="14">DF10+DG10</f>
        <v>0</v>
      </c>
      <c r="DL10" s="17">
        <f t="shared" ref="DL10:DL103" si="15">IFERROR(AJ10/BA10,0)</f>
        <v>0</v>
      </c>
      <c r="DM10" s="17">
        <f t="shared" ref="DM10:DM103" si="16">IFERROR(AM10/BA10,0)</f>
        <v>0</v>
      </c>
      <c r="DN10" s="17">
        <f t="shared" ref="DN10:DN103" si="17">IFERROR(AS10/BA10,0)</f>
        <v>0</v>
      </c>
      <c r="DO10" s="17">
        <f t="shared" ref="DO10:DO103" si="18">IFERROR(AV10/BA10,0)</f>
        <v>0</v>
      </c>
      <c r="DP10" s="17">
        <f t="shared" ref="DP10:DP103" si="19">IFERROR(AY10/BA10,0)</f>
        <v>0</v>
      </c>
      <c r="DQ10" s="17">
        <f>DL10+DM10</f>
        <v>0</v>
      </c>
      <c r="DR10" s="17">
        <f t="shared" ref="DR10:DR103" si="20">IFERROR(BD10/BU10,0)</f>
        <v>0</v>
      </c>
      <c r="DS10" s="17">
        <f t="shared" ref="DS10:DS103" si="21">IFERROR(BG10/BU10,0)</f>
        <v>0</v>
      </c>
      <c r="DT10" s="17">
        <f t="shared" ref="DT10:DT103" si="22">IFERROR(BM10/BU10,0)</f>
        <v>0</v>
      </c>
      <c r="DU10" s="17">
        <f t="shared" ref="DU10:DU103" si="23">IFERROR(BP10/BU10,0)</f>
        <v>0</v>
      </c>
      <c r="DV10" s="17">
        <f t="shared" ref="DV10:DV103" si="24">IFERROR(BS10/BU10,0)</f>
        <v>0</v>
      </c>
      <c r="DW10" s="17">
        <f t="shared" ref="DW10:DW103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103" si="26">IFERROR(BY10/CP10,0)</f>
        <v>0</v>
      </c>
      <c r="EE10" s="17">
        <f t="shared" ref="EE10:EE103" si="27">IFERROR(CB10/CP10,0)</f>
        <v>0</v>
      </c>
      <c r="EF10" s="17">
        <f t="shared" ref="EF10:EF103" si="28">IFERROR(CH10/CP10,0)</f>
        <v>0</v>
      </c>
      <c r="EG10" s="17">
        <f t="shared" ref="EG10:EG103" si="29">IFERROR(CC10/CH10,0)</f>
        <v>0</v>
      </c>
      <c r="EH10" s="17">
        <f t="shared" ref="EH10:EH103" si="30">IFERROR(CN10/CP10,0)</f>
        <v>0</v>
      </c>
      <c r="EI10" s="17">
        <f t="shared" ref="EI10:EI103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1708166232</v>
      </c>
      <c r="E11" s="20">
        <f t="shared" si="32"/>
        <v>1708166232</v>
      </c>
      <c r="F11" s="20">
        <f t="shared" si="32"/>
        <v>1270387042</v>
      </c>
      <c r="G11" s="20">
        <f t="shared" si="32"/>
        <v>437779190</v>
      </c>
      <c r="H11" s="20">
        <f t="shared" si="32"/>
        <v>359512446</v>
      </c>
      <c r="I11" s="20">
        <f t="shared" si="32"/>
        <v>329385099</v>
      </c>
      <c r="J11" s="20">
        <f t="shared" si="32"/>
        <v>30127347</v>
      </c>
      <c r="K11" s="20">
        <f>K12+K13+K14+K15</f>
        <v>78266744</v>
      </c>
      <c r="L11" s="20">
        <f t="shared" ref="L11:BW11" si="33">L12+L13+L14+L15</f>
        <v>0</v>
      </c>
      <c r="M11" s="20">
        <f t="shared" si="33"/>
        <v>1270387042</v>
      </c>
      <c r="N11" s="20">
        <f t="shared" si="33"/>
        <v>1130338372</v>
      </c>
      <c r="O11" s="20">
        <f t="shared" si="33"/>
        <v>140048670</v>
      </c>
      <c r="P11" s="20">
        <f t="shared" si="33"/>
        <v>437779190</v>
      </c>
      <c r="Q11" s="20">
        <f t="shared" si="33"/>
        <v>227706169</v>
      </c>
      <c r="R11" s="20">
        <f t="shared" si="33"/>
        <v>210073021</v>
      </c>
      <c r="S11" s="20">
        <f t="shared" si="33"/>
        <v>359512446</v>
      </c>
      <c r="T11" s="20">
        <f t="shared" si="33"/>
        <v>173019197</v>
      </c>
      <c r="U11" s="20">
        <f t="shared" si="33"/>
        <v>186493249</v>
      </c>
      <c r="V11" s="20">
        <f t="shared" si="33"/>
        <v>329385099</v>
      </c>
      <c r="W11" s="20">
        <f t="shared" si="33"/>
        <v>150961159</v>
      </c>
      <c r="X11" s="20">
        <f t="shared" si="33"/>
        <v>178423940</v>
      </c>
      <c r="Y11" s="20">
        <f t="shared" si="33"/>
        <v>30127347</v>
      </c>
      <c r="Z11" s="20">
        <f t="shared" si="33"/>
        <v>22058038</v>
      </c>
      <c r="AA11" s="20">
        <f t="shared" si="33"/>
        <v>8069309</v>
      </c>
      <c r="AB11" s="20">
        <f t="shared" si="33"/>
        <v>78266744</v>
      </c>
      <c r="AC11" s="20">
        <f t="shared" si="33"/>
        <v>54686972</v>
      </c>
      <c r="AD11" s="20">
        <f t="shared" si="33"/>
        <v>23579772</v>
      </c>
      <c r="AE11" s="20">
        <f t="shared" si="33"/>
        <v>1358044541</v>
      </c>
      <c r="AF11" s="20">
        <f t="shared" si="33"/>
        <v>350121691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107" si="35">IFERROR(N11/AE11,0)</f>
        <v>0.83232790816100344</v>
      </c>
      <c r="CU11" s="21">
        <f t="shared" ref="CU11:CU107" si="36">IFERROR(Q11/AE11,0)</f>
        <v>0.16767209183899662</v>
      </c>
      <c r="CV11" s="21">
        <f t="shared" ref="CV11:CV107" si="37">IFERROR(W11/AE11,0)</f>
        <v>0.11116068320471972</v>
      </c>
      <c r="CW11" s="21">
        <f t="shared" ref="CW11:CW107" si="38">IFERROR(Z11/AE11,0)</f>
        <v>1.6242499663344991E-2</v>
      </c>
      <c r="CX11" s="21">
        <f t="shared" si="2"/>
        <v>4.0268908970931903E-2</v>
      </c>
      <c r="CY11" s="21">
        <f t="shared" si="3"/>
        <v>1</v>
      </c>
      <c r="CZ11" s="21">
        <f t="shared" si="4"/>
        <v>0.39999998172064122</v>
      </c>
      <c r="DA11" s="21">
        <f t="shared" si="5"/>
        <v>0.60000001827935878</v>
      </c>
      <c r="DB11" s="21">
        <f t="shared" si="6"/>
        <v>0.50960550170540564</v>
      </c>
      <c r="DC11" s="21">
        <f t="shared" si="7"/>
        <v>2.3047155338913293E-2</v>
      </c>
      <c r="DD11" s="21">
        <f t="shared" si="8"/>
        <v>6.7347361235039843E-2</v>
      </c>
      <c r="DE11" s="21">
        <f t="shared" ref="DE11:DE107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107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107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107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497574996</v>
      </c>
      <c r="E12" s="24">
        <f>F12+G12</f>
        <v>497574996</v>
      </c>
      <c r="F12" s="25">
        <f>M12+AH12+BC12+BX12</f>
        <v>355533790</v>
      </c>
      <c r="G12" s="24">
        <f>H12+K12</f>
        <v>142041206</v>
      </c>
      <c r="H12" s="24">
        <f>I12+J12</f>
        <v>81748035</v>
      </c>
      <c r="I12" s="25">
        <f>V12+AQ12+BL12+CG12</f>
        <v>81748035</v>
      </c>
      <c r="J12" s="25">
        <f>Y12+AT12+BO12+CJ12</f>
        <v>0</v>
      </c>
      <c r="K12" s="26">
        <f>AB12+AW12+BR12+CM12</f>
        <v>60293171</v>
      </c>
      <c r="L12" s="27">
        <v>0</v>
      </c>
      <c r="M12" s="24">
        <f>N12+O12</f>
        <v>355533790</v>
      </c>
      <c r="N12" s="27">
        <v>312907530</v>
      </c>
      <c r="O12" s="27">
        <v>42626260</v>
      </c>
      <c r="P12" s="24">
        <f>Q12+R12</f>
        <v>142041206</v>
      </c>
      <c r="Q12" s="27">
        <f t="shared" ref="Q12:R15" si="43">T12+AC12</f>
        <v>78101810</v>
      </c>
      <c r="R12" s="27">
        <f t="shared" si="43"/>
        <v>63939396</v>
      </c>
      <c r="S12" s="24">
        <f>T12+U12</f>
        <v>81748035</v>
      </c>
      <c r="T12" s="27">
        <f>W12+Z12</f>
        <v>34306540</v>
      </c>
      <c r="U12" s="27">
        <f>X12+AA12</f>
        <v>47441495</v>
      </c>
      <c r="V12" s="24">
        <f>W12+X12</f>
        <v>81748035</v>
      </c>
      <c r="W12" s="27">
        <v>34306540</v>
      </c>
      <c r="X12" s="27">
        <v>47441495</v>
      </c>
      <c r="Y12" s="24">
        <f>Z12+AA12</f>
        <v>0</v>
      </c>
      <c r="Z12" s="27">
        <v>0</v>
      </c>
      <c r="AA12" s="27">
        <v>0</v>
      </c>
      <c r="AB12" s="24">
        <f>AC12+AD12</f>
        <v>60293171</v>
      </c>
      <c r="AC12" s="27">
        <v>43795270</v>
      </c>
      <c r="AD12" s="27">
        <v>16497901</v>
      </c>
      <c r="AE12" s="28">
        <f t="shared" ref="AE12:AF15" si="44">N12+Q12</f>
        <v>391009340</v>
      </c>
      <c r="AF12" s="28">
        <f t="shared" si="44"/>
        <v>106565656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0.80025589670057495</v>
      </c>
      <c r="CU12" s="29">
        <f t="shared" si="36"/>
        <v>0.19974410329942502</v>
      </c>
      <c r="CV12" s="29">
        <f t="shared" si="37"/>
        <v>8.7738415660352259E-2</v>
      </c>
      <c r="CW12" s="29">
        <f t="shared" si="38"/>
        <v>0</v>
      </c>
      <c r="CX12" s="29">
        <f t="shared" si="2"/>
        <v>0.11200568763907276</v>
      </c>
      <c r="CY12" s="29">
        <f t="shared" si="3"/>
        <v>1</v>
      </c>
      <c r="CZ12" s="29">
        <f t="shared" si="4"/>
        <v>0.39999997747867289</v>
      </c>
      <c r="DA12" s="29">
        <f t="shared" si="5"/>
        <v>0.60000002252132711</v>
      </c>
      <c r="DB12" s="29">
        <f t="shared" si="6"/>
        <v>0.4451855952540657</v>
      </c>
      <c r="DC12" s="29">
        <f t="shared" si="7"/>
        <v>0</v>
      </c>
      <c r="DD12" s="29">
        <f t="shared" si="8"/>
        <v>0.15481442726726141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523478384</v>
      </c>
      <c r="E13" s="24">
        <f>F13+G13</f>
        <v>523478384</v>
      </c>
      <c r="F13" s="25">
        <f>M13+AH13+BC13+BX13</f>
        <v>400189017</v>
      </c>
      <c r="G13" s="24">
        <f>H13+K13</f>
        <v>123289367</v>
      </c>
      <c r="H13" s="24">
        <f>I13+J13</f>
        <v>113967843</v>
      </c>
      <c r="I13" s="25">
        <f>V13+AQ13+BL13+CG13</f>
        <v>91943713</v>
      </c>
      <c r="J13" s="25">
        <f>Y13+AT13+BO13+CJ13</f>
        <v>22024130</v>
      </c>
      <c r="K13" s="26">
        <f>AB13+AW13+BR13+CM13</f>
        <v>9321524</v>
      </c>
      <c r="L13" s="28">
        <v>0</v>
      </c>
      <c r="M13" s="24">
        <f t="shared" ref="M13:M17" si="53">N13+O13</f>
        <v>400189017</v>
      </c>
      <c r="N13" s="28">
        <v>362377787</v>
      </c>
      <c r="O13" s="28">
        <v>37811230</v>
      </c>
      <c r="P13" s="24">
        <f t="shared" ref="P13:P15" si="54">Q13+R13</f>
        <v>123289367</v>
      </c>
      <c r="Q13" s="28">
        <f t="shared" si="43"/>
        <v>66572516</v>
      </c>
      <c r="R13" s="28">
        <f t="shared" si="43"/>
        <v>56716851</v>
      </c>
      <c r="S13" s="24">
        <f>T13+U13</f>
        <v>113967843</v>
      </c>
      <c r="T13" s="28">
        <f>W13+Z13</f>
        <v>60319019</v>
      </c>
      <c r="U13" s="28">
        <f t="shared" ref="U13:U17" si="55">X13+AA13</f>
        <v>53648824</v>
      </c>
      <c r="V13" s="24">
        <f t="shared" ref="V13:V15" si="56">W13+X13</f>
        <v>91943713</v>
      </c>
      <c r="W13" s="28">
        <v>45069885</v>
      </c>
      <c r="X13" s="28">
        <v>46873828</v>
      </c>
      <c r="Y13" s="24">
        <f>Z13+AA13</f>
        <v>22024130</v>
      </c>
      <c r="Z13" s="28">
        <v>15249134</v>
      </c>
      <c r="AA13" s="28">
        <v>6774996</v>
      </c>
      <c r="AB13" s="24">
        <f>AC13+AD13</f>
        <v>9321524</v>
      </c>
      <c r="AC13" s="28">
        <v>6253497</v>
      </c>
      <c r="AD13" s="28">
        <v>3068027</v>
      </c>
      <c r="AE13" s="28">
        <f t="shared" si="44"/>
        <v>428950303</v>
      </c>
      <c r="AF13" s="28">
        <f t="shared" si="44"/>
        <v>94528081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0.84480133121621781</v>
      </c>
      <c r="CU13" s="30">
        <f t="shared" si="36"/>
        <v>0.15519866878378216</v>
      </c>
      <c r="CV13" s="30">
        <f t="shared" si="37"/>
        <v>0.10507017872417729</v>
      </c>
      <c r="CW13" s="30">
        <f t="shared" si="38"/>
        <v>3.5549885134362524E-2</v>
      </c>
      <c r="CX13" s="30">
        <f t="shared" si="2"/>
        <v>1.4578604925242353E-2</v>
      </c>
      <c r="CY13" s="31">
        <f t="shared" si="3"/>
        <v>1</v>
      </c>
      <c r="CZ13" s="31">
        <f t="shared" si="4"/>
        <v>0.39999997461071912</v>
      </c>
      <c r="DA13" s="31">
        <f t="shared" si="5"/>
        <v>0.60000002538928088</v>
      </c>
      <c r="DB13" s="31">
        <f t="shared" si="6"/>
        <v>0.49587199384699243</v>
      </c>
      <c r="DC13" s="31">
        <f t="shared" si="7"/>
        <v>7.1671781848612795E-2</v>
      </c>
      <c r="DD13" s="31">
        <f t="shared" si="8"/>
        <v>3.2456249693675679E-2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538970032</v>
      </c>
      <c r="E14" s="24">
        <f>F14+G14</f>
        <v>538970032</v>
      </c>
      <c r="F14" s="25">
        <f>M14+AH14+BC14+BX14</f>
        <v>388742840</v>
      </c>
      <c r="G14" s="24">
        <f>H14+K14</f>
        <v>150227192</v>
      </c>
      <c r="H14" s="24">
        <f>I14+J14</f>
        <v>141575143</v>
      </c>
      <c r="I14" s="25">
        <f>V14+AQ14+BL14+CG14</f>
        <v>133471926</v>
      </c>
      <c r="J14" s="25">
        <f>Y14+AT14+BO14+CJ14</f>
        <v>8103217</v>
      </c>
      <c r="K14" s="26">
        <f>AB14+AW14+BR14+CM14</f>
        <v>8652049</v>
      </c>
      <c r="L14" s="28">
        <v>0</v>
      </c>
      <c r="M14" s="24">
        <f t="shared" si="53"/>
        <v>388742840</v>
      </c>
      <c r="N14" s="28">
        <v>329131660</v>
      </c>
      <c r="O14" s="28">
        <v>59611180</v>
      </c>
      <c r="P14" s="24">
        <f t="shared" si="54"/>
        <v>150227192</v>
      </c>
      <c r="Q14" s="28">
        <f t="shared" si="43"/>
        <v>60810418</v>
      </c>
      <c r="R14" s="28">
        <f t="shared" si="43"/>
        <v>89416774</v>
      </c>
      <c r="S14" s="24">
        <f>T14+U14</f>
        <v>141575143</v>
      </c>
      <c r="T14" s="28">
        <f>W14+Z14</f>
        <v>56172213</v>
      </c>
      <c r="U14" s="28">
        <f t="shared" si="55"/>
        <v>85402930</v>
      </c>
      <c r="V14" s="24">
        <f t="shared" si="56"/>
        <v>133471926</v>
      </c>
      <c r="W14" s="28">
        <v>49363309</v>
      </c>
      <c r="X14" s="28">
        <v>84108617</v>
      </c>
      <c r="Y14" s="24">
        <f>Z14+AA14</f>
        <v>8103217</v>
      </c>
      <c r="Z14" s="28">
        <v>6808904</v>
      </c>
      <c r="AA14" s="28">
        <v>1294313</v>
      </c>
      <c r="AB14" s="24">
        <f>AC14+AD14</f>
        <v>8652049</v>
      </c>
      <c r="AC14" s="28">
        <v>4638205</v>
      </c>
      <c r="AD14" s="28">
        <v>4013844</v>
      </c>
      <c r="AE14" s="28">
        <f t="shared" si="44"/>
        <v>389942078</v>
      </c>
      <c r="AF14" s="28">
        <f t="shared" si="44"/>
        <v>149027954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0.84405269030750762</v>
      </c>
      <c r="CU14" s="30">
        <f t="shared" si="36"/>
        <v>0.15594730969249232</v>
      </c>
      <c r="CV14" s="30">
        <f t="shared" si="37"/>
        <v>0.12659138827279881</v>
      </c>
      <c r="CW14" s="30">
        <f t="shared" si="38"/>
        <v>1.7461321524782969E-2</v>
      </c>
      <c r="CX14" s="30">
        <f t="shared" si="2"/>
        <v>1.1894599894910545E-2</v>
      </c>
      <c r="CY14" s="31">
        <f t="shared" si="3"/>
        <v>1</v>
      </c>
      <c r="CZ14" s="31">
        <f t="shared" si="4"/>
        <v>0.39999998926375918</v>
      </c>
      <c r="DA14" s="31">
        <f t="shared" si="5"/>
        <v>0.60000001073624076</v>
      </c>
      <c r="DB14" s="31">
        <f t="shared" si="6"/>
        <v>0.56438147839028907</v>
      </c>
      <c r="DC14" s="31">
        <f t="shared" si="7"/>
        <v>8.6850350236976348E-3</v>
      </c>
      <c r="DD14" s="31">
        <f t="shared" si="8"/>
        <v>2.6933497322254051E-2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148142820</v>
      </c>
      <c r="E15" s="24">
        <f>F15+G15</f>
        <v>148142820</v>
      </c>
      <c r="F15" s="25">
        <f>M15+AH15+BC15+BX15</f>
        <v>125921395</v>
      </c>
      <c r="G15" s="24">
        <f>H15+K15</f>
        <v>22221425</v>
      </c>
      <c r="H15" s="24">
        <f>I15+J15</f>
        <v>22221425</v>
      </c>
      <c r="I15" s="25">
        <f>V15+AQ15+BL15+CG15</f>
        <v>22221425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125921395</v>
      </c>
      <c r="N15" s="28">
        <v>125921395</v>
      </c>
      <c r="O15" s="28">
        <v>0</v>
      </c>
      <c r="P15" s="24">
        <f t="shared" si="54"/>
        <v>22221425</v>
      </c>
      <c r="Q15" s="28">
        <f t="shared" si="43"/>
        <v>22221425</v>
      </c>
      <c r="R15" s="28">
        <f t="shared" si="43"/>
        <v>0</v>
      </c>
      <c r="S15" s="24">
        <f>T15+U15</f>
        <v>22221425</v>
      </c>
      <c r="T15" s="28">
        <f>W15+Z15</f>
        <v>22221425</v>
      </c>
      <c r="U15" s="28">
        <f t="shared" si="55"/>
        <v>0</v>
      </c>
      <c r="V15" s="24">
        <f t="shared" si="56"/>
        <v>22221425</v>
      </c>
      <c r="W15" s="28">
        <v>22221425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148142820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0.84999998649951447</v>
      </c>
      <c r="CU15" s="30">
        <f t="shared" si="36"/>
        <v>0.15000001350048556</v>
      </c>
      <c r="CV15" s="30">
        <f t="shared" si="37"/>
        <v>0.15000001350048556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29999377</v>
      </c>
      <c r="E16" s="20">
        <f t="shared" si="62"/>
        <v>29999377</v>
      </c>
      <c r="F16" s="20">
        <f t="shared" si="62"/>
        <v>23709407</v>
      </c>
      <c r="G16" s="20">
        <f t="shared" si="62"/>
        <v>6289970</v>
      </c>
      <c r="H16" s="20">
        <f t="shared" si="62"/>
        <v>6289970</v>
      </c>
      <c r="I16" s="20">
        <f t="shared" si="62"/>
        <v>6289970</v>
      </c>
      <c r="J16" s="20">
        <f t="shared" si="62"/>
        <v>0</v>
      </c>
      <c r="K16" s="20">
        <f>K17</f>
        <v>0</v>
      </c>
      <c r="L16" s="20">
        <f t="shared" ref="L16:BW16" si="63">L17</f>
        <v>0</v>
      </c>
      <c r="M16" s="20">
        <f t="shared" si="63"/>
        <v>23709407</v>
      </c>
      <c r="N16" s="20">
        <f t="shared" si="63"/>
        <v>22118240</v>
      </c>
      <c r="O16" s="20">
        <f t="shared" si="63"/>
        <v>1591167</v>
      </c>
      <c r="P16" s="20">
        <f t="shared" si="63"/>
        <v>6289970</v>
      </c>
      <c r="Q16" s="20">
        <f t="shared" si="63"/>
        <v>3903219</v>
      </c>
      <c r="R16" s="20">
        <f t="shared" si="63"/>
        <v>2386751</v>
      </c>
      <c r="S16" s="20">
        <f t="shared" si="63"/>
        <v>6289970</v>
      </c>
      <c r="T16" s="20">
        <f t="shared" si="63"/>
        <v>3903219</v>
      </c>
      <c r="U16" s="20">
        <f t="shared" si="63"/>
        <v>2386751</v>
      </c>
      <c r="V16" s="20">
        <f t="shared" si="63"/>
        <v>6289970</v>
      </c>
      <c r="W16" s="20">
        <f t="shared" si="63"/>
        <v>3903219</v>
      </c>
      <c r="X16" s="20">
        <f t="shared" si="63"/>
        <v>2386751</v>
      </c>
      <c r="Y16" s="20">
        <f t="shared" si="63"/>
        <v>0</v>
      </c>
      <c r="Z16" s="20">
        <f t="shared" si="63"/>
        <v>0</v>
      </c>
      <c r="AA16" s="20">
        <f t="shared" si="63"/>
        <v>0</v>
      </c>
      <c r="AB16" s="20">
        <f t="shared" si="63"/>
        <v>0</v>
      </c>
      <c r="AC16" s="20">
        <f t="shared" si="63"/>
        <v>0</v>
      </c>
      <c r="AD16" s="20">
        <f t="shared" si="63"/>
        <v>0</v>
      </c>
      <c r="AE16" s="20">
        <f t="shared" si="63"/>
        <v>26021459</v>
      </c>
      <c r="AF16" s="20">
        <f t="shared" si="63"/>
        <v>3977918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0.84999999423552697</v>
      </c>
      <c r="CU16" s="21">
        <f t="shared" si="36"/>
        <v>0.15000000576447309</v>
      </c>
      <c r="CV16" s="21">
        <f t="shared" si="37"/>
        <v>0.15000000576447309</v>
      </c>
      <c r="CW16" s="21">
        <f t="shared" si="38"/>
        <v>0</v>
      </c>
      <c r="CX16" s="21">
        <f t="shared" si="2"/>
        <v>0</v>
      </c>
      <c r="CY16" s="21">
        <f t="shared" si="3"/>
        <v>1</v>
      </c>
      <c r="CZ16" s="21">
        <f t="shared" si="4"/>
        <v>0.39999994972244274</v>
      </c>
      <c r="DA16" s="21">
        <f t="shared" si="5"/>
        <v>0.60000005027755721</v>
      </c>
      <c r="DB16" s="21">
        <f t="shared" si="6"/>
        <v>0.60000005027755721</v>
      </c>
      <c r="DC16" s="21">
        <f t="shared" si="7"/>
        <v>0</v>
      </c>
      <c r="DD16" s="21">
        <f t="shared" si="8"/>
        <v>0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29999377</v>
      </c>
      <c r="E17" s="24">
        <f>F17+G17</f>
        <v>29999377</v>
      </c>
      <c r="F17" s="25">
        <f>M17+AH17+BC17+BX17</f>
        <v>23709407</v>
      </c>
      <c r="G17" s="24">
        <f>H17+K17</f>
        <v>6289970</v>
      </c>
      <c r="H17" s="24">
        <f>I17+J17</f>
        <v>6289970</v>
      </c>
      <c r="I17" s="25">
        <f>V17+AQ17+BL17+CG17</f>
        <v>6289970</v>
      </c>
      <c r="J17" s="25">
        <f>Y17+AT17+BO17+CJ17</f>
        <v>0</v>
      </c>
      <c r="K17" s="26">
        <f>AB17+AW17+BR17+CM17</f>
        <v>0</v>
      </c>
      <c r="L17" s="28">
        <v>0</v>
      </c>
      <c r="M17" s="24">
        <f t="shared" si="53"/>
        <v>23709407</v>
      </c>
      <c r="N17" s="28">
        <v>22118240</v>
      </c>
      <c r="O17" s="28">
        <v>1591167</v>
      </c>
      <c r="P17" s="24">
        <f>Q17+R17</f>
        <v>6289970</v>
      </c>
      <c r="Q17" s="28">
        <f>T17+AC17</f>
        <v>3903219</v>
      </c>
      <c r="R17" s="28">
        <f>U17+AD17</f>
        <v>2386751</v>
      </c>
      <c r="S17" s="24">
        <f>T17+U17</f>
        <v>6289970</v>
      </c>
      <c r="T17" s="28">
        <f>W17+Z17</f>
        <v>3903219</v>
      </c>
      <c r="U17" s="28">
        <f t="shared" si="55"/>
        <v>2386751</v>
      </c>
      <c r="V17" s="24">
        <f>W17+X17</f>
        <v>6289970</v>
      </c>
      <c r="W17" s="28">
        <v>3903219</v>
      </c>
      <c r="X17" s="28">
        <v>2386751</v>
      </c>
      <c r="Y17" s="24">
        <f>Z17+AA17</f>
        <v>0</v>
      </c>
      <c r="Z17" s="28">
        <v>0</v>
      </c>
      <c r="AA17" s="28">
        <v>0</v>
      </c>
      <c r="AB17" s="24">
        <f>AC17+AD17</f>
        <v>0</v>
      </c>
      <c r="AC17" s="28">
        <v>0</v>
      </c>
      <c r="AD17" s="28">
        <v>0</v>
      </c>
      <c r="AE17" s="28">
        <f>N17+Q17</f>
        <v>26021459</v>
      </c>
      <c r="AF17" s="28">
        <f>O17+R17</f>
        <v>3977918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0.84999999423552697</v>
      </c>
      <c r="CU17" s="30">
        <f t="shared" si="36"/>
        <v>0.15000000576447309</v>
      </c>
      <c r="CV17" s="30">
        <f t="shared" si="37"/>
        <v>0.15000000576447309</v>
      </c>
      <c r="CW17" s="30">
        <f t="shared" si="38"/>
        <v>0</v>
      </c>
      <c r="CX17" s="30">
        <f t="shared" si="2"/>
        <v>0</v>
      </c>
      <c r="CY17" s="31">
        <f t="shared" si="3"/>
        <v>1</v>
      </c>
      <c r="CZ17" s="31">
        <f t="shared" si="4"/>
        <v>0.39999994972244274</v>
      </c>
      <c r="DA17" s="31">
        <f t="shared" si="5"/>
        <v>0.60000005027755721</v>
      </c>
      <c r="DB17" s="31">
        <f t="shared" si="6"/>
        <v>0.60000005027755721</v>
      </c>
      <c r="DC17" s="31">
        <f t="shared" si="7"/>
        <v>0</v>
      </c>
      <c r="DD17" s="31">
        <f t="shared" si="8"/>
        <v>0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300393222</v>
      </c>
      <c r="E18" s="20">
        <f t="shared" si="67"/>
        <v>300393222</v>
      </c>
      <c r="F18" s="20">
        <f t="shared" si="67"/>
        <v>231782399</v>
      </c>
      <c r="G18" s="20">
        <f t="shared" si="67"/>
        <v>68610823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68610823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68610823</v>
      </c>
      <c r="Q18" s="20">
        <f t="shared" si="67"/>
        <v>64472323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68610823</v>
      </c>
      <c r="AC18" s="20">
        <f t="shared" si="67"/>
        <v>64472323</v>
      </c>
      <c r="AD18" s="20">
        <f t="shared" si="67"/>
        <v>4138500</v>
      </c>
      <c r="AE18" s="20">
        <f t="shared" si="67"/>
        <v>281747722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0.77117002919370548</v>
      </c>
      <c r="CU18" s="21">
        <f t="shared" si="36"/>
        <v>0.22882997080629458</v>
      </c>
      <c r="CV18" s="21">
        <f t="shared" si="37"/>
        <v>0</v>
      </c>
      <c r="CW18" s="21">
        <f t="shared" si="38"/>
        <v>0</v>
      </c>
      <c r="CX18" s="21">
        <f t="shared" si="2"/>
        <v>0.22882997080629458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79462270</v>
      </c>
      <c r="E19" s="24">
        <f>F19+G19</f>
        <v>79462270</v>
      </c>
      <c r="F19" s="25">
        <f>M19+AH19+BC19+BX19</f>
        <v>55750000</v>
      </c>
      <c r="G19" s="24">
        <f>H19+K19</f>
        <v>23712270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23712270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23712270</v>
      </c>
      <c r="Q19" s="28">
        <f>T19+AC19</f>
        <v>23712270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23712270</v>
      </c>
      <c r="AC19" s="28">
        <v>23712270</v>
      </c>
      <c r="AD19" s="28">
        <v>0</v>
      </c>
      <c r="AE19" s="28">
        <f>N19+Q19</f>
        <v>79462270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0.70159083046582993</v>
      </c>
      <c r="CU19" s="30">
        <f t="shared" si="36"/>
        <v>0.29840916953417013</v>
      </c>
      <c r="CV19" s="30">
        <f t="shared" si="37"/>
        <v>0</v>
      </c>
      <c r="CW19" s="30">
        <f t="shared" si="38"/>
        <v>0</v>
      </c>
      <c r="CX19" s="30">
        <f t="shared" si="2"/>
        <v>0.29840916953417013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27" x14ac:dyDescent="0.25">
      <c r="A23" s="18" t="s">
        <v>126</v>
      </c>
      <c r="B23" s="19" t="s">
        <v>72</v>
      </c>
      <c r="C23" s="19"/>
      <c r="D23" s="20">
        <f>D24+D25+D26</f>
        <v>125157192</v>
      </c>
      <c r="E23" s="20">
        <f t="shared" ref="E23:BP23" si="114">E24+E25+E26</f>
        <v>125157192</v>
      </c>
      <c r="F23" s="20">
        <f t="shared" si="114"/>
        <v>84155689</v>
      </c>
      <c r="G23" s="20">
        <f t="shared" si="114"/>
        <v>41001503</v>
      </c>
      <c r="H23" s="20">
        <f t="shared" si="114"/>
        <v>7616432</v>
      </c>
      <c r="I23" s="20">
        <f t="shared" si="114"/>
        <v>7616432</v>
      </c>
      <c r="J23" s="20">
        <f t="shared" si="114"/>
        <v>0</v>
      </c>
      <c r="K23" s="20">
        <f t="shared" si="114"/>
        <v>33385071</v>
      </c>
      <c r="L23" s="20">
        <f t="shared" si="114"/>
        <v>0</v>
      </c>
      <c r="M23" s="20">
        <f t="shared" si="114"/>
        <v>84155689</v>
      </c>
      <c r="N23" s="20">
        <f t="shared" si="114"/>
        <v>58795405</v>
      </c>
      <c r="O23" s="20">
        <f t="shared" si="114"/>
        <v>25360284</v>
      </c>
      <c r="P23" s="20">
        <f t="shared" si="114"/>
        <v>41001503</v>
      </c>
      <c r="Q23" s="20">
        <f t="shared" si="114"/>
        <v>22947880</v>
      </c>
      <c r="R23" s="20">
        <f t="shared" si="114"/>
        <v>18053623</v>
      </c>
      <c r="S23" s="20">
        <f t="shared" si="114"/>
        <v>7616432</v>
      </c>
      <c r="T23" s="20">
        <f t="shared" si="114"/>
        <v>0</v>
      </c>
      <c r="U23" s="20">
        <f t="shared" si="114"/>
        <v>7616432</v>
      </c>
      <c r="V23" s="20">
        <f t="shared" si="114"/>
        <v>7616432</v>
      </c>
      <c r="W23" s="20">
        <f t="shared" si="114"/>
        <v>0</v>
      </c>
      <c r="X23" s="20">
        <f t="shared" si="114"/>
        <v>7616432</v>
      </c>
      <c r="Y23" s="20">
        <f t="shared" si="114"/>
        <v>0</v>
      </c>
      <c r="Z23" s="20">
        <f t="shared" si="114"/>
        <v>0</v>
      </c>
      <c r="AA23" s="20">
        <f t="shared" si="114"/>
        <v>0</v>
      </c>
      <c r="AB23" s="20">
        <f t="shared" si="114"/>
        <v>33385071</v>
      </c>
      <c r="AC23" s="20">
        <f t="shared" si="114"/>
        <v>22947880</v>
      </c>
      <c r="AD23" s="20">
        <f t="shared" si="114"/>
        <v>10437191</v>
      </c>
      <c r="AE23" s="20">
        <f t="shared" si="114"/>
        <v>81743285</v>
      </c>
      <c r="AF23" s="20">
        <f t="shared" si="114"/>
        <v>43413907</v>
      </c>
      <c r="AG23" s="20">
        <f t="shared" si="114"/>
        <v>0</v>
      </c>
      <c r="AH23" s="20">
        <f t="shared" si="114"/>
        <v>0</v>
      </c>
      <c r="AI23" s="20">
        <f t="shared" si="114"/>
        <v>0</v>
      </c>
      <c r="AJ23" s="20">
        <f t="shared" si="114"/>
        <v>0</v>
      </c>
      <c r="AK23" s="20">
        <f t="shared" si="114"/>
        <v>0</v>
      </c>
      <c r="AL23" s="20">
        <f t="shared" si="114"/>
        <v>0</v>
      </c>
      <c r="AM23" s="20">
        <f t="shared" si="114"/>
        <v>0</v>
      </c>
      <c r="AN23" s="20">
        <f t="shared" si="114"/>
        <v>0</v>
      </c>
      <c r="AO23" s="20">
        <f t="shared" si="114"/>
        <v>0</v>
      </c>
      <c r="AP23" s="20">
        <f t="shared" si="114"/>
        <v>0</v>
      </c>
      <c r="AQ23" s="20">
        <f t="shared" si="114"/>
        <v>0</v>
      </c>
      <c r="AR23" s="20">
        <f t="shared" si="114"/>
        <v>0</v>
      </c>
      <c r="AS23" s="20">
        <f t="shared" si="114"/>
        <v>0</v>
      </c>
      <c r="AT23" s="20">
        <f t="shared" si="114"/>
        <v>0</v>
      </c>
      <c r="AU23" s="20">
        <f t="shared" si="114"/>
        <v>0</v>
      </c>
      <c r="AV23" s="20">
        <f t="shared" si="114"/>
        <v>0</v>
      </c>
      <c r="AW23" s="20">
        <f t="shared" si="114"/>
        <v>0</v>
      </c>
      <c r="AX23" s="20">
        <f t="shared" si="114"/>
        <v>0</v>
      </c>
      <c r="AY23" s="20">
        <f t="shared" si="114"/>
        <v>0</v>
      </c>
      <c r="AZ23" s="20">
        <f t="shared" si="114"/>
        <v>0</v>
      </c>
      <c r="BA23" s="20">
        <f t="shared" si="114"/>
        <v>0</v>
      </c>
      <c r="BB23" s="20">
        <f t="shared" si="114"/>
        <v>0</v>
      </c>
      <c r="BC23" s="20">
        <f t="shared" si="114"/>
        <v>0</v>
      </c>
      <c r="BD23" s="20">
        <f t="shared" si="114"/>
        <v>0</v>
      </c>
      <c r="BE23" s="20">
        <f t="shared" si="114"/>
        <v>0</v>
      </c>
      <c r="BF23" s="20">
        <f t="shared" si="114"/>
        <v>0</v>
      </c>
      <c r="BG23" s="20">
        <f t="shared" si="114"/>
        <v>0</v>
      </c>
      <c r="BH23" s="20">
        <f t="shared" si="114"/>
        <v>0</v>
      </c>
      <c r="BI23" s="20">
        <f t="shared" si="114"/>
        <v>0</v>
      </c>
      <c r="BJ23" s="20">
        <f t="shared" si="114"/>
        <v>0</v>
      </c>
      <c r="BK23" s="20">
        <f t="shared" si="114"/>
        <v>0</v>
      </c>
      <c r="BL23" s="20">
        <f t="shared" si="114"/>
        <v>0</v>
      </c>
      <c r="BM23" s="20">
        <f t="shared" si="114"/>
        <v>0</v>
      </c>
      <c r="BN23" s="20">
        <f t="shared" si="114"/>
        <v>0</v>
      </c>
      <c r="BO23" s="20">
        <f t="shared" si="114"/>
        <v>0</v>
      </c>
      <c r="BP23" s="20">
        <f t="shared" si="114"/>
        <v>0</v>
      </c>
      <c r="BQ23" s="20">
        <f t="shared" ref="BQ23:CR23" si="115">BQ24+BQ25+BQ26</f>
        <v>0</v>
      </c>
      <c r="BR23" s="20">
        <f t="shared" si="115"/>
        <v>0</v>
      </c>
      <c r="BS23" s="20">
        <f t="shared" si="115"/>
        <v>0</v>
      </c>
      <c r="BT23" s="20">
        <f t="shared" si="115"/>
        <v>0</v>
      </c>
      <c r="BU23" s="20">
        <f t="shared" si="115"/>
        <v>0</v>
      </c>
      <c r="BV23" s="20">
        <f t="shared" si="115"/>
        <v>0</v>
      </c>
      <c r="BW23" s="20">
        <f t="shared" si="115"/>
        <v>0</v>
      </c>
      <c r="BX23" s="20">
        <f t="shared" si="115"/>
        <v>0</v>
      </c>
      <c r="BY23" s="20">
        <f t="shared" si="115"/>
        <v>0</v>
      </c>
      <c r="BZ23" s="20">
        <f t="shared" si="115"/>
        <v>0</v>
      </c>
      <c r="CA23" s="20">
        <f t="shared" si="115"/>
        <v>0</v>
      </c>
      <c r="CB23" s="20">
        <f t="shared" si="115"/>
        <v>0</v>
      </c>
      <c r="CC23" s="20">
        <f t="shared" si="115"/>
        <v>0</v>
      </c>
      <c r="CD23" s="20">
        <f t="shared" si="115"/>
        <v>0</v>
      </c>
      <c r="CE23" s="20">
        <f t="shared" si="115"/>
        <v>0</v>
      </c>
      <c r="CF23" s="20">
        <f t="shared" si="115"/>
        <v>0</v>
      </c>
      <c r="CG23" s="20">
        <f t="shared" si="115"/>
        <v>0</v>
      </c>
      <c r="CH23" s="20">
        <f t="shared" si="115"/>
        <v>0</v>
      </c>
      <c r="CI23" s="20">
        <f t="shared" si="115"/>
        <v>0</v>
      </c>
      <c r="CJ23" s="20">
        <f t="shared" si="115"/>
        <v>0</v>
      </c>
      <c r="CK23" s="20">
        <f t="shared" si="115"/>
        <v>0</v>
      </c>
      <c r="CL23" s="20">
        <f t="shared" si="115"/>
        <v>0</v>
      </c>
      <c r="CM23" s="20">
        <f t="shared" si="115"/>
        <v>0</v>
      </c>
      <c r="CN23" s="20">
        <f t="shared" si="115"/>
        <v>0</v>
      </c>
      <c r="CO23" s="20">
        <f t="shared" si="115"/>
        <v>0</v>
      </c>
      <c r="CP23" s="20">
        <f t="shared" si="115"/>
        <v>0</v>
      </c>
      <c r="CQ23" s="20">
        <f t="shared" si="115"/>
        <v>0</v>
      </c>
      <c r="CR23" s="20">
        <f t="shared" si="115"/>
        <v>0</v>
      </c>
      <c r="CT23" s="21">
        <f t="shared" si="35"/>
        <v>0.71926892832848599</v>
      </c>
      <c r="CU23" s="21">
        <f t="shared" si="36"/>
        <v>0.28073107167151407</v>
      </c>
      <c r="CV23" s="21">
        <f t="shared" si="37"/>
        <v>0</v>
      </c>
      <c r="CW23" s="21">
        <f t="shared" si="38"/>
        <v>0</v>
      </c>
      <c r="CX23" s="21">
        <f t="shared" si="2"/>
        <v>0.28073107167151407</v>
      </c>
      <c r="CY23" s="21">
        <f t="shared" si="3"/>
        <v>1</v>
      </c>
      <c r="CZ23" s="21">
        <f t="shared" si="4"/>
        <v>0.58415115690923647</v>
      </c>
      <c r="DA23" s="21">
        <f t="shared" si="5"/>
        <v>0.41584884309076353</v>
      </c>
      <c r="DB23" s="21">
        <f t="shared" si="6"/>
        <v>0.17543760804573522</v>
      </c>
      <c r="DC23" s="21">
        <f t="shared" si="7"/>
        <v>0</v>
      </c>
      <c r="DD23" s="21">
        <f t="shared" si="8"/>
        <v>0.24041123504502832</v>
      </c>
      <c r="DE23" s="21">
        <f t="shared" si="39"/>
        <v>1</v>
      </c>
      <c r="DF23" s="21">
        <f t="shared" si="9"/>
        <v>0</v>
      </c>
      <c r="DG23" s="21">
        <f t="shared" si="10"/>
        <v>0</v>
      </c>
      <c r="DH23" s="21">
        <f t="shared" si="11"/>
        <v>0</v>
      </c>
      <c r="DI23" s="21">
        <f t="shared" si="12"/>
        <v>0</v>
      </c>
      <c r="DJ23" s="21">
        <f t="shared" si="13"/>
        <v>0</v>
      </c>
      <c r="DK23" s="21">
        <f t="shared" si="14"/>
        <v>0</v>
      </c>
      <c r="DL23" s="21">
        <f t="shared" si="15"/>
        <v>0</v>
      </c>
      <c r="DM23" s="21">
        <f t="shared" si="16"/>
        <v>0</v>
      </c>
      <c r="DN23" s="21">
        <f t="shared" si="17"/>
        <v>0</v>
      </c>
      <c r="DO23" s="21">
        <f t="shared" si="18"/>
        <v>0</v>
      </c>
      <c r="DP23" s="21">
        <f t="shared" si="19"/>
        <v>0</v>
      </c>
      <c r="DQ23" s="21">
        <f t="shared" si="40"/>
        <v>0</v>
      </c>
      <c r="DR23" s="21">
        <f t="shared" si="20"/>
        <v>0</v>
      </c>
      <c r="DS23" s="21">
        <f t="shared" si="21"/>
        <v>0</v>
      </c>
      <c r="DT23" s="21">
        <f t="shared" si="22"/>
        <v>0</v>
      </c>
      <c r="DU23" s="21">
        <f t="shared" si="23"/>
        <v>0</v>
      </c>
      <c r="DV23" s="21">
        <f t="shared" si="24"/>
        <v>0</v>
      </c>
      <c r="DW23" s="21">
        <f t="shared" si="25"/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f t="shared" si="41"/>
        <v>0</v>
      </c>
      <c r="ED23" s="21">
        <f t="shared" si="26"/>
        <v>0</v>
      </c>
      <c r="EE23" s="21">
        <f t="shared" si="27"/>
        <v>0</v>
      </c>
      <c r="EF23" s="21">
        <f t="shared" si="28"/>
        <v>0</v>
      </c>
      <c r="EG23" s="21">
        <f t="shared" si="29"/>
        <v>0</v>
      </c>
      <c r="EH23" s="21">
        <f t="shared" si="30"/>
        <v>0</v>
      </c>
      <c r="EI23" s="21">
        <f t="shared" si="31"/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f t="shared" si="42"/>
        <v>0</v>
      </c>
    </row>
    <row r="24" spans="1:145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E24+L24</f>
        <v>55046588</v>
      </c>
      <c r="E24" s="24">
        <f>F24+G24</f>
        <v>55046588</v>
      </c>
      <c r="F24" s="25">
        <f>M24+AH24+BC24+BX24</f>
        <v>30000000</v>
      </c>
      <c r="G24" s="24">
        <f>H24+K24</f>
        <v>25046588</v>
      </c>
      <c r="H24" s="24">
        <f>I24+J24</f>
        <v>7616432</v>
      </c>
      <c r="I24" s="25">
        <f>V24+AQ24+BL24+CG24</f>
        <v>7616432</v>
      </c>
      <c r="J24" s="25">
        <f>Y24+AT24+BO24+CJ24</f>
        <v>0</v>
      </c>
      <c r="K24" s="26">
        <f>AB24+AW24+BR24+CM24</f>
        <v>17430156</v>
      </c>
      <c r="L24" s="28">
        <v>0</v>
      </c>
      <c r="M24" s="24">
        <f t="shared" ref="M24:M26" si="116">N24+O24</f>
        <v>30000000</v>
      </c>
      <c r="N24" s="28">
        <v>20479461</v>
      </c>
      <c r="O24" s="28">
        <v>9520539</v>
      </c>
      <c r="P24" s="24">
        <f>Q24+R24</f>
        <v>25046588</v>
      </c>
      <c r="Q24" s="28">
        <f>T24+AC24</f>
        <v>10765779</v>
      </c>
      <c r="R24" s="28">
        <f>U24+AD24</f>
        <v>14280809</v>
      </c>
      <c r="S24" s="24">
        <f>T24+U24</f>
        <v>7616432</v>
      </c>
      <c r="T24" s="28">
        <f>W24+Z24</f>
        <v>0</v>
      </c>
      <c r="U24" s="28">
        <f t="shared" ref="U24:U26" si="117">X24+AA24</f>
        <v>7616432</v>
      </c>
      <c r="V24" s="24">
        <f>W24+X24</f>
        <v>7616432</v>
      </c>
      <c r="W24" s="28">
        <v>0</v>
      </c>
      <c r="X24" s="28">
        <v>7616432</v>
      </c>
      <c r="Y24" s="24">
        <f>Z24+AA24</f>
        <v>0</v>
      </c>
      <c r="Z24" s="28">
        <v>0</v>
      </c>
      <c r="AA24" s="28">
        <v>0</v>
      </c>
      <c r="AB24" s="24">
        <f>AC24+AD24</f>
        <v>17430156</v>
      </c>
      <c r="AC24" s="28">
        <v>10765779</v>
      </c>
      <c r="AD24" s="28">
        <v>6664377</v>
      </c>
      <c r="AE24" s="28">
        <f>N24+Q24</f>
        <v>31245240</v>
      </c>
      <c r="AF24" s="28">
        <f>O24+R24</f>
        <v>23801348</v>
      </c>
      <c r="AG24" s="28">
        <v>0</v>
      </c>
      <c r="AH24" s="24">
        <f>AI24+AJ24</f>
        <v>0</v>
      </c>
      <c r="AI24" s="28">
        <v>0</v>
      </c>
      <c r="AJ24" s="28">
        <v>0</v>
      </c>
      <c r="AK24" s="24">
        <f>AL24+AM24</f>
        <v>0</v>
      </c>
      <c r="AL24" s="28">
        <f>AO24+AX24</f>
        <v>0</v>
      </c>
      <c r="AM24" s="28">
        <f>AP24+AY24</f>
        <v>0</v>
      </c>
      <c r="AN24" s="24">
        <f>AO24+AP24</f>
        <v>0</v>
      </c>
      <c r="AO24" s="28">
        <f>AR24+AU24</f>
        <v>0</v>
      </c>
      <c r="AP24" s="28">
        <f>AS24+AV24</f>
        <v>0</v>
      </c>
      <c r="AQ24" s="24">
        <f>AR24+AS24</f>
        <v>0</v>
      </c>
      <c r="AR24" s="28">
        <v>0</v>
      </c>
      <c r="AS24" s="28">
        <v>0</v>
      </c>
      <c r="AT24" s="24">
        <f t="shared" ref="AT24:AT26" si="118">AU24+AV24</f>
        <v>0</v>
      </c>
      <c r="AU24" s="28">
        <v>0</v>
      </c>
      <c r="AV24" s="28">
        <v>0</v>
      </c>
      <c r="AW24" s="24">
        <f t="shared" ref="AW24:AW26" si="119">AX24+AY24</f>
        <v>0</v>
      </c>
      <c r="AX24" s="28">
        <v>0</v>
      </c>
      <c r="AY24" s="28">
        <v>0</v>
      </c>
      <c r="AZ24" s="28">
        <f t="shared" ref="AZ24:BA26" si="120">AI24+AL24</f>
        <v>0</v>
      </c>
      <c r="BA24" s="28">
        <f t="shared" si="120"/>
        <v>0</v>
      </c>
      <c r="BB24" s="28">
        <v>0</v>
      </c>
      <c r="BC24" s="24">
        <f>BD24+BE24</f>
        <v>0</v>
      </c>
      <c r="BD24" s="28">
        <v>0</v>
      </c>
      <c r="BE24" s="28">
        <v>0</v>
      </c>
      <c r="BF24" s="24">
        <f>BG24+BH24</f>
        <v>0</v>
      </c>
      <c r="BG24" s="28">
        <f>BJ24+BS24</f>
        <v>0</v>
      </c>
      <c r="BH24" s="28">
        <f>BK24+BT24</f>
        <v>0</v>
      </c>
      <c r="BI24" s="24">
        <f>BJ24+BK24</f>
        <v>0</v>
      </c>
      <c r="BJ24" s="28">
        <f>BM24+BP24</f>
        <v>0</v>
      </c>
      <c r="BK24" s="28">
        <f>BN24+BQ24</f>
        <v>0</v>
      </c>
      <c r="BL24" s="24">
        <f>BM24+BN24</f>
        <v>0</v>
      </c>
      <c r="BM24" s="28">
        <v>0</v>
      </c>
      <c r="BN24" s="28">
        <v>0</v>
      </c>
      <c r="BO24" s="24">
        <f>BP24+BQ24</f>
        <v>0</v>
      </c>
      <c r="BP24" s="28">
        <v>0</v>
      </c>
      <c r="BQ24" s="28">
        <v>0</v>
      </c>
      <c r="BR24" s="24">
        <f>BS24+BT24</f>
        <v>0</v>
      </c>
      <c r="BS24" s="28">
        <v>0</v>
      </c>
      <c r="BT24" s="28">
        <v>0</v>
      </c>
      <c r="BU24" s="28">
        <f>BD24+BG24</f>
        <v>0</v>
      </c>
      <c r="BV24" s="28">
        <f>BE24+BH24</f>
        <v>0</v>
      </c>
      <c r="BW24" s="28">
        <v>0</v>
      </c>
      <c r="BX24" s="24">
        <f>BY24+BZ24</f>
        <v>0</v>
      </c>
      <c r="BY24" s="28">
        <v>0</v>
      </c>
      <c r="BZ24" s="28">
        <v>0</v>
      </c>
      <c r="CA24" s="24">
        <f>CB24+CC24</f>
        <v>0</v>
      </c>
      <c r="CB24" s="28">
        <f>CE24+CN24</f>
        <v>0</v>
      </c>
      <c r="CC24" s="28">
        <f>CF24+CO24</f>
        <v>0</v>
      </c>
      <c r="CD24" s="24">
        <f>CE24+CF24</f>
        <v>0</v>
      </c>
      <c r="CE24" s="28">
        <f>CH24+CK24</f>
        <v>0</v>
      </c>
      <c r="CF24" s="28">
        <f>CI24+CL24</f>
        <v>0</v>
      </c>
      <c r="CG24" s="24">
        <f>CH24+CI24</f>
        <v>0</v>
      </c>
      <c r="CH24" s="28">
        <v>0</v>
      </c>
      <c r="CI24" s="28">
        <v>0</v>
      </c>
      <c r="CJ24" s="24">
        <f>CK24+CL24</f>
        <v>0</v>
      </c>
      <c r="CK24" s="28">
        <v>0</v>
      </c>
      <c r="CL24" s="28">
        <v>0</v>
      </c>
      <c r="CM24" s="24">
        <f>CN24+CO24</f>
        <v>0</v>
      </c>
      <c r="CN24" s="28">
        <v>0</v>
      </c>
      <c r="CO24" s="28">
        <v>0</v>
      </c>
      <c r="CP24" s="28">
        <f>BY24+CB24</f>
        <v>0</v>
      </c>
      <c r="CQ24" s="28">
        <f>BZ24+CC24</f>
        <v>0</v>
      </c>
      <c r="CR24" s="28">
        <v>0</v>
      </c>
      <c r="CT24" s="30">
        <f t="shared" si="35"/>
        <v>0.65544258901515884</v>
      </c>
      <c r="CU24" s="30">
        <f t="shared" si="36"/>
        <v>0.34455741098484122</v>
      </c>
      <c r="CV24" s="30">
        <f t="shared" si="37"/>
        <v>0</v>
      </c>
      <c r="CW24" s="30">
        <f t="shared" si="38"/>
        <v>0</v>
      </c>
      <c r="CX24" s="30">
        <f t="shared" si="2"/>
        <v>0.34455741098484122</v>
      </c>
      <c r="CY24" s="31">
        <f t="shared" si="3"/>
        <v>1</v>
      </c>
      <c r="CZ24" s="31">
        <f t="shared" si="4"/>
        <v>0.39999999159711458</v>
      </c>
      <c r="DA24" s="31">
        <f t="shared" si="5"/>
        <v>0.60000000840288537</v>
      </c>
      <c r="DB24" s="31">
        <f t="shared" si="6"/>
        <v>0.32000002688923335</v>
      </c>
      <c r="DC24" s="31">
        <f t="shared" si="7"/>
        <v>0</v>
      </c>
      <c r="DD24" s="31">
        <f t="shared" si="8"/>
        <v>0.27999998151365207</v>
      </c>
      <c r="DE24" s="31">
        <f t="shared" si="39"/>
        <v>1</v>
      </c>
      <c r="DF24" s="30">
        <f t="shared" si="9"/>
        <v>0</v>
      </c>
      <c r="DG24" s="30">
        <f t="shared" si="10"/>
        <v>0</v>
      </c>
      <c r="DH24" s="30">
        <f t="shared" si="11"/>
        <v>0</v>
      </c>
      <c r="DI24" s="30">
        <f t="shared" si="12"/>
        <v>0</v>
      </c>
      <c r="DJ24" s="30">
        <f t="shared" si="13"/>
        <v>0</v>
      </c>
      <c r="DK24" s="31">
        <f t="shared" si="14"/>
        <v>0</v>
      </c>
      <c r="DL24" s="31">
        <f t="shared" si="15"/>
        <v>0</v>
      </c>
      <c r="DM24" s="31">
        <f t="shared" si="16"/>
        <v>0</v>
      </c>
      <c r="DN24" s="31">
        <f t="shared" si="17"/>
        <v>0</v>
      </c>
      <c r="DO24" s="31">
        <f t="shared" si="18"/>
        <v>0</v>
      </c>
      <c r="DP24" s="31">
        <f t="shared" si="19"/>
        <v>0</v>
      </c>
      <c r="DQ24" s="31">
        <f t="shared" si="40"/>
        <v>0</v>
      </c>
      <c r="DR24" s="30">
        <f t="shared" si="20"/>
        <v>0</v>
      </c>
      <c r="DS24" s="30">
        <f t="shared" si="21"/>
        <v>0</v>
      </c>
      <c r="DT24" s="30">
        <f t="shared" si="22"/>
        <v>0</v>
      </c>
      <c r="DU24" s="30">
        <f t="shared" si="23"/>
        <v>0</v>
      </c>
      <c r="DV24" s="30">
        <f t="shared" si="24"/>
        <v>0</v>
      </c>
      <c r="DW24" s="31">
        <f t="shared" si="25"/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f t="shared" si="41"/>
        <v>0</v>
      </c>
      <c r="ED24" s="30">
        <f t="shared" si="26"/>
        <v>0</v>
      </c>
      <c r="EE24" s="30">
        <f t="shared" si="27"/>
        <v>0</v>
      </c>
      <c r="EF24" s="30">
        <f t="shared" si="28"/>
        <v>0</v>
      </c>
      <c r="EG24" s="30">
        <f t="shared" si="29"/>
        <v>0</v>
      </c>
      <c r="EH24" s="30">
        <f t="shared" si="30"/>
        <v>0</v>
      </c>
      <c r="EI24" s="31">
        <f t="shared" si="31"/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f t="shared" si="42"/>
        <v>0</v>
      </c>
    </row>
    <row r="25" spans="1:145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 t="shared" ref="D25:D26" si="121">E25+L25</f>
        <v>33000001</v>
      </c>
      <c r="E25" s="24">
        <f t="shared" ref="E25:E26" si="122">F25+G25</f>
        <v>33000001</v>
      </c>
      <c r="F25" s="25">
        <f t="shared" ref="F25:F26" si="123">M25+AH25+BC25+BX25</f>
        <v>22000000</v>
      </c>
      <c r="G25" s="24">
        <f t="shared" ref="G25:G26" si="124">H25+K25</f>
        <v>11000001</v>
      </c>
      <c r="H25" s="24">
        <f t="shared" ref="H25:H26" si="125">I25+J25</f>
        <v>0</v>
      </c>
      <c r="I25" s="25">
        <f t="shared" ref="I25:I26" si="126">V25+AQ25+BL25+CG25</f>
        <v>0</v>
      </c>
      <c r="J25" s="25">
        <f t="shared" ref="J25:J26" si="127">Y25+AT25+BO25+CJ25</f>
        <v>0</v>
      </c>
      <c r="K25" s="26">
        <f t="shared" ref="K25:K26" si="128">AB25+AW25+BR25+CM25</f>
        <v>11000001</v>
      </c>
      <c r="L25" s="28">
        <v>0</v>
      </c>
      <c r="M25" s="24">
        <f t="shared" si="116"/>
        <v>22000000</v>
      </c>
      <c r="N25" s="28">
        <v>18160255</v>
      </c>
      <c r="O25" s="28">
        <v>3839745</v>
      </c>
      <c r="P25" s="24">
        <f t="shared" ref="P25:P26" si="129">Q25+R25</f>
        <v>11000001</v>
      </c>
      <c r="Q25" s="28">
        <f t="shared" ref="Q25:R26" si="130">T25+AC25</f>
        <v>9080128</v>
      </c>
      <c r="R25" s="28">
        <f t="shared" si="130"/>
        <v>1919873</v>
      </c>
      <c r="S25" s="24">
        <f t="shared" ref="S25:S26" si="131">T25+U25</f>
        <v>0</v>
      </c>
      <c r="T25" s="28">
        <f t="shared" ref="T25:T26" si="132">W25+Z25</f>
        <v>0</v>
      </c>
      <c r="U25" s="28">
        <f t="shared" si="117"/>
        <v>0</v>
      </c>
      <c r="V25" s="24">
        <f t="shared" ref="V25:V26" si="133">W25+X25</f>
        <v>0</v>
      </c>
      <c r="W25" s="28">
        <v>0</v>
      </c>
      <c r="X25" s="28">
        <v>0</v>
      </c>
      <c r="Y25" s="24">
        <f t="shared" ref="Y25:Y26" si="134">Z25+AA25</f>
        <v>0</v>
      </c>
      <c r="Z25" s="28">
        <v>0</v>
      </c>
      <c r="AA25" s="28">
        <v>0</v>
      </c>
      <c r="AB25" s="24">
        <f t="shared" ref="AB25:AB26" si="135">AC25+AD25</f>
        <v>11000001</v>
      </c>
      <c r="AC25" s="28">
        <v>9080128</v>
      </c>
      <c r="AD25" s="28">
        <v>1919873</v>
      </c>
      <c r="AE25" s="28">
        <f t="shared" ref="AE25:AF26" si="136">N25+Q25</f>
        <v>27240383</v>
      </c>
      <c r="AF25" s="28">
        <f t="shared" si="136"/>
        <v>5759618</v>
      </c>
      <c r="AG25" s="28">
        <v>0</v>
      </c>
      <c r="AH25" s="24">
        <f t="shared" ref="AH25:AH26" si="137">AI25+AJ25</f>
        <v>0</v>
      </c>
      <c r="AI25" s="28">
        <v>0</v>
      </c>
      <c r="AJ25" s="28">
        <v>0</v>
      </c>
      <c r="AK25" s="24">
        <f t="shared" ref="AK25:AK26" si="138">AL25+AM25</f>
        <v>0</v>
      </c>
      <c r="AL25" s="28">
        <f t="shared" ref="AL25:AM26" si="139">AO25+AX25</f>
        <v>0</v>
      </c>
      <c r="AM25" s="28">
        <f t="shared" si="139"/>
        <v>0</v>
      </c>
      <c r="AN25" s="24">
        <f t="shared" ref="AN25:AN26" si="140">AO25+AP25</f>
        <v>0</v>
      </c>
      <c r="AO25" s="28">
        <f t="shared" ref="AO25:AP26" si="141">AR25+AU25</f>
        <v>0</v>
      </c>
      <c r="AP25" s="28">
        <f t="shared" si="141"/>
        <v>0</v>
      </c>
      <c r="AQ25" s="24">
        <f t="shared" ref="AQ25:AQ26" si="142">AR25+AS25</f>
        <v>0</v>
      </c>
      <c r="AR25" s="28">
        <v>0</v>
      </c>
      <c r="AS25" s="28">
        <v>0</v>
      </c>
      <c r="AT25" s="24">
        <f t="shared" si="118"/>
        <v>0</v>
      </c>
      <c r="AU25" s="28">
        <v>0</v>
      </c>
      <c r="AV25" s="28">
        <v>0</v>
      </c>
      <c r="AW25" s="24">
        <f t="shared" si="119"/>
        <v>0</v>
      </c>
      <c r="AX25" s="28">
        <v>0</v>
      </c>
      <c r="AY25" s="28">
        <v>0</v>
      </c>
      <c r="AZ25" s="28">
        <f t="shared" si="120"/>
        <v>0</v>
      </c>
      <c r="BA25" s="28">
        <f t="shared" si="120"/>
        <v>0</v>
      </c>
      <c r="BB25" s="28">
        <v>0</v>
      </c>
      <c r="BC25" s="24">
        <f t="shared" ref="BC25:BC26" si="143">BD25+BE25</f>
        <v>0</v>
      </c>
      <c r="BD25" s="28">
        <v>0</v>
      </c>
      <c r="BE25" s="28">
        <v>0</v>
      </c>
      <c r="BF25" s="24">
        <f t="shared" ref="BF25:BF26" si="144">BG25+BH25</f>
        <v>0</v>
      </c>
      <c r="BG25" s="28">
        <f t="shared" ref="BG25:BH26" si="145">BJ25+BS25</f>
        <v>0</v>
      </c>
      <c r="BH25" s="28">
        <f t="shared" si="145"/>
        <v>0</v>
      </c>
      <c r="BI25" s="24">
        <f t="shared" ref="BI25:BI26" si="146">BJ25+BK25</f>
        <v>0</v>
      </c>
      <c r="BJ25" s="28">
        <f t="shared" ref="BJ25:BK26" si="147">BM25+BP25</f>
        <v>0</v>
      </c>
      <c r="BK25" s="28">
        <f t="shared" si="147"/>
        <v>0</v>
      </c>
      <c r="BL25" s="24">
        <f t="shared" ref="BL25:BL26" si="148">BM25+BN25</f>
        <v>0</v>
      </c>
      <c r="BM25" s="28">
        <v>0</v>
      </c>
      <c r="BN25" s="28">
        <v>0</v>
      </c>
      <c r="BO25" s="24">
        <f t="shared" ref="BO25:BO26" si="149">BP25+BQ25</f>
        <v>0</v>
      </c>
      <c r="BP25" s="28">
        <v>0</v>
      </c>
      <c r="BQ25" s="28">
        <v>0</v>
      </c>
      <c r="BR25" s="24">
        <f t="shared" ref="BR25:BR26" si="150">BS25+BT25</f>
        <v>0</v>
      </c>
      <c r="BS25" s="28">
        <v>0</v>
      </c>
      <c r="BT25" s="28">
        <v>0</v>
      </c>
      <c r="BU25" s="28">
        <f t="shared" ref="BU25:BV26" si="151">BD25+BG25</f>
        <v>0</v>
      </c>
      <c r="BV25" s="28">
        <f t="shared" si="151"/>
        <v>0</v>
      </c>
      <c r="BW25" s="28">
        <v>0</v>
      </c>
      <c r="BX25" s="24">
        <f t="shared" ref="BX25:BX26" si="152">BY25+BZ25</f>
        <v>0</v>
      </c>
      <c r="BY25" s="28">
        <v>0</v>
      </c>
      <c r="BZ25" s="28">
        <v>0</v>
      </c>
      <c r="CA25" s="24">
        <f t="shared" ref="CA25:CA26" si="153">CB25+CC25</f>
        <v>0</v>
      </c>
      <c r="CB25" s="28">
        <f t="shared" ref="CB25:CC26" si="154">CE25+CN25</f>
        <v>0</v>
      </c>
      <c r="CC25" s="28">
        <f t="shared" si="154"/>
        <v>0</v>
      </c>
      <c r="CD25" s="24">
        <f t="shared" ref="CD25:CD26" si="155">CE25+CF25</f>
        <v>0</v>
      </c>
      <c r="CE25" s="28">
        <f t="shared" ref="CE25:CF26" si="156">CH25+CK25</f>
        <v>0</v>
      </c>
      <c r="CF25" s="28">
        <f t="shared" si="156"/>
        <v>0</v>
      </c>
      <c r="CG25" s="24">
        <f t="shared" ref="CG25:CG26" si="157">CH25+CI25</f>
        <v>0</v>
      </c>
      <c r="CH25" s="28">
        <v>0</v>
      </c>
      <c r="CI25" s="28">
        <v>0</v>
      </c>
      <c r="CJ25" s="24">
        <f t="shared" ref="CJ25:CJ26" si="158">CK25+CL25</f>
        <v>0</v>
      </c>
      <c r="CK25" s="28">
        <v>0</v>
      </c>
      <c r="CL25" s="28">
        <v>0</v>
      </c>
      <c r="CM25" s="24">
        <f t="shared" ref="CM25:CM26" si="159">CN25+CO25</f>
        <v>0</v>
      </c>
      <c r="CN25" s="28">
        <v>0</v>
      </c>
      <c r="CO25" s="28">
        <v>0</v>
      </c>
      <c r="CP25" s="28">
        <f t="shared" ref="CP25:CQ26" si="160">BY25+CB25</f>
        <v>0</v>
      </c>
      <c r="CQ25" s="28">
        <f t="shared" si="160"/>
        <v>0</v>
      </c>
      <c r="CR25" s="28">
        <v>0</v>
      </c>
      <c r="CT25" s="30">
        <f t="shared" si="35"/>
        <v>0.66666665442993223</v>
      </c>
      <c r="CU25" s="30">
        <f t="shared" si="36"/>
        <v>0.33333334557006777</v>
      </c>
      <c r="CV25" s="30">
        <f t="shared" si="37"/>
        <v>0</v>
      </c>
      <c r="CW25" s="30">
        <f t="shared" si="38"/>
        <v>0</v>
      </c>
      <c r="CX25" s="30">
        <f t="shared" si="2"/>
        <v>0.33333334557006777</v>
      </c>
      <c r="CY25" s="31">
        <f t="shared" si="3"/>
        <v>1</v>
      </c>
      <c r="CZ25" s="31">
        <f t="shared" si="4"/>
        <v>0.66666660879245809</v>
      </c>
      <c r="DA25" s="31">
        <f t="shared" si="5"/>
        <v>0.33333339120754191</v>
      </c>
      <c r="DB25" s="31">
        <f t="shared" si="6"/>
        <v>0</v>
      </c>
      <c r="DC25" s="31">
        <f t="shared" si="7"/>
        <v>0</v>
      </c>
      <c r="DD25" s="31">
        <f t="shared" si="8"/>
        <v>0.33333339120754191</v>
      </c>
      <c r="DE25" s="31">
        <f t="shared" si="39"/>
        <v>1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</v>
      </c>
      <c r="EE25" s="30">
        <f t="shared" si="27"/>
        <v>0</v>
      </c>
      <c r="EF25" s="30">
        <f t="shared" si="28"/>
        <v>0</v>
      </c>
      <c r="EG25" s="30">
        <f t="shared" si="29"/>
        <v>0</v>
      </c>
      <c r="EH25" s="30">
        <f t="shared" si="30"/>
        <v>0</v>
      </c>
      <c r="EI25" s="31">
        <f t="shared" si="31"/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 t="shared" si="121"/>
        <v>37110603</v>
      </c>
      <c r="E26" s="24">
        <f t="shared" si="122"/>
        <v>37110603</v>
      </c>
      <c r="F26" s="25">
        <f t="shared" si="123"/>
        <v>32155689</v>
      </c>
      <c r="G26" s="24">
        <f t="shared" si="124"/>
        <v>4954914</v>
      </c>
      <c r="H26" s="24">
        <f t="shared" si="125"/>
        <v>0</v>
      </c>
      <c r="I26" s="25">
        <f t="shared" si="126"/>
        <v>0</v>
      </c>
      <c r="J26" s="25">
        <f t="shared" si="127"/>
        <v>0</v>
      </c>
      <c r="K26" s="26">
        <f t="shared" si="128"/>
        <v>4954914</v>
      </c>
      <c r="L26" s="28">
        <v>0</v>
      </c>
      <c r="M26" s="24">
        <f t="shared" si="116"/>
        <v>32155689</v>
      </c>
      <c r="N26" s="28">
        <v>20155689</v>
      </c>
      <c r="O26" s="28">
        <v>12000000</v>
      </c>
      <c r="P26" s="24">
        <f t="shared" si="129"/>
        <v>4954914</v>
      </c>
      <c r="Q26" s="28">
        <f t="shared" si="130"/>
        <v>3101973</v>
      </c>
      <c r="R26" s="28">
        <f t="shared" si="130"/>
        <v>1852941</v>
      </c>
      <c r="S26" s="24">
        <f t="shared" si="131"/>
        <v>0</v>
      </c>
      <c r="T26" s="28">
        <f t="shared" si="132"/>
        <v>0</v>
      </c>
      <c r="U26" s="28">
        <f t="shared" si="117"/>
        <v>0</v>
      </c>
      <c r="V26" s="24">
        <f t="shared" si="133"/>
        <v>0</v>
      </c>
      <c r="W26" s="28">
        <v>0</v>
      </c>
      <c r="X26" s="28">
        <v>0</v>
      </c>
      <c r="Y26" s="24">
        <f t="shared" si="134"/>
        <v>0</v>
      </c>
      <c r="Z26" s="28">
        <v>0</v>
      </c>
      <c r="AA26" s="28">
        <v>0</v>
      </c>
      <c r="AB26" s="24">
        <f t="shared" si="135"/>
        <v>4954914</v>
      </c>
      <c r="AC26" s="28">
        <v>3101973</v>
      </c>
      <c r="AD26" s="28">
        <v>1852941</v>
      </c>
      <c r="AE26" s="28">
        <f t="shared" si="136"/>
        <v>23257662</v>
      </c>
      <c r="AF26" s="28">
        <f t="shared" si="136"/>
        <v>13852941</v>
      </c>
      <c r="AG26" s="28">
        <v>0</v>
      </c>
      <c r="AH26" s="24">
        <f t="shared" si="137"/>
        <v>0</v>
      </c>
      <c r="AI26" s="28">
        <v>0</v>
      </c>
      <c r="AJ26" s="28">
        <v>0</v>
      </c>
      <c r="AK26" s="24">
        <f t="shared" si="138"/>
        <v>0</v>
      </c>
      <c r="AL26" s="28">
        <f t="shared" si="139"/>
        <v>0</v>
      </c>
      <c r="AM26" s="28">
        <f t="shared" si="139"/>
        <v>0</v>
      </c>
      <c r="AN26" s="24">
        <f t="shared" si="140"/>
        <v>0</v>
      </c>
      <c r="AO26" s="28">
        <f t="shared" si="141"/>
        <v>0</v>
      </c>
      <c r="AP26" s="28">
        <f t="shared" si="141"/>
        <v>0</v>
      </c>
      <c r="AQ26" s="24">
        <f t="shared" si="142"/>
        <v>0</v>
      </c>
      <c r="AR26" s="28">
        <v>0</v>
      </c>
      <c r="AS26" s="28">
        <v>0</v>
      </c>
      <c r="AT26" s="24">
        <f t="shared" si="118"/>
        <v>0</v>
      </c>
      <c r="AU26" s="28">
        <v>0</v>
      </c>
      <c r="AV26" s="28">
        <v>0</v>
      </c>
      <c r="AW26" s="24">
        <f t="shared" si="119"/>
        <v>0</v>
      </c>
      <c r="AX26" s="28">
        <v>0</v>
      </c>
      <c r="AY26" s="28">
        <v>0</v>
      </c>
      <c r="AZ26" s="28">
        <f t="shared" si="120"/>
        <v>0</v>
      </c>
      <c r="BA26" s="28">
        <f t="shared" si="120"/>
        <v>0</v>
      </c>
      <c r="BB26" s="28">
        <v>0</v>
      </c>
      <c r="BC26" s="24">
        <f t="shared" si="143"/>
        <v>0</v>
      </c>
      <c r="BD26" s="28">
        <v>0</v>
      </c>
      <c r="BE26" s="28">
        <v>0</v>
      </c>
      <c r="BF26" s="24">
        <f t="shared" si="144"/>
        <v>0</v>
      </c>
      <c r="BG26" s="28">
        <f t="shared" si="145"/>
        <v>0</v>
      </c>
      <c r="BH26" s="28">
        <f t="shared" si="145"/>
        <v>0</v>
      </c>
      <c r="BI26" s="24">
        <f t="shared" si="146"/>
        <v>0</v>
      </c>
      <c r="BJ26" s="28">
        <f t="shared" si="147"/>
        <v>0</v>
      </c>
      <c r="BK26" s="28">
        <f t="shared" si="147"/>
        <v>0</v>
      </c>
      <c r="BL26" s="24">
        <f t="shared" si="148"/>
        <v>0</v>
      </c>
      <c r="BM26" s="28">
        <v>0</v>
      </c>
      <c r="BN26" s="28">
        <v>0</v>
      </c>
      <c r="BO26" s="24">
        <f t="shared" si="149"/>
        <v>0</v>
      </c>
      <c r="BP26" s="28">
        <v>0</v>
      </c>
      <c r="BQ26" s="28">
        <v>0</v>
      </c>
      <c r="BR26" s="24">
        <f t="shared" si="150"/>
        <v>0</v>
      </c>
      <c r="BS26" s="28">
        <v>0</v>
      </c>
      <c r="BT26" s="28">
        <v>0</v>
      </c>
      <c r="BU26" s="28">
        <f t="shared" si="151"/>
        <v>0</v>
      </c>
      <c r="BV26" s="28">
        <f t="shared" si="151"/>
        <v>0</v>
      </c>
      <c r="BW26" s="28">
        <v>0</v>
      </c>
      <c r="BX26" s="24">
        <f t="shared" si="152"/>
        <v>0</v>
      </c>
      <c r="BY26" s="28">
        <v>0</v>
      </c>
      <c r="BZ26" s="28">
        <v>0</v>
      </c>
      <c r="CA26" s="24">
        <f t="shared" si="153"/>
        <v>0</v>
      </c>
      <c r="CB26" s="28">
        <f t="shared" si="154"/>
        <v>0</v>
      </c>
      <c r="CC26" s="28">
        <f t="shared" si="154"/>
        <v>0</v>
      </c>
      <c r="CD26" s="24">
        <f t="shared" si="155"/>
        <v>0</v>
      </c>
      <c r="CE26" s="28">
        <f t="shared" si="156"/>
        <v>0</v>
      </c>
      <c r="CF26" s="28">
        <f t="shared" si="156"/>
        <v>0</v>
      </c>
      <c r="CG26" s="24">
        <f t="shared" si="157"/>
        <v>0</v>
      </c>
      <c r="CH26" s="28">
        <v>0</v>
      </c>
      <c r="CI26" s="28">
        <v>0</v>
      </c>
      <c r="CJ26" s="24">
        <f t="shared" si="158"/>
        <v>0</v>
      </c>
      <c r="CK26" s="28">
        <v>0</v>
      </c>
      <c r="CL26" s="28">
        <v>0</v>
      </c>
      <c r="CM26" s="24">
        <f t="shared" si="159"/>
        <v>0</v>
      </c>
      <c r="CN26" s="28">
        <v>0</v>
      </c>
      <c r="CO26" s="28">
        <v>0</v>
      </c>
      <c r="CP26" s="28">
        <f t="shared" si="160"/>
        <v>0</v>
      </c>
      <c r="CQ26" s="28">
        <f t="shared" si="160"/>
        <v>0</v>
      </c>
      <c r="CR26" s="28">
        <v>0</v>
      </c>
      <c r="CT26" s="30">
        <f t="shared" si="35"/>
        <v>0.86662575971737832</v>
      </c>
      <c r="CU26" s="30">
        <f t="shared" si="36"/>
        <v>0.13337424028262171</v>
      </c>
      <c r="CV26" s="30">
        <f t="shared" si="37"/>
        <v>0</v>
      </c>
      <c r="CW26" s="30">
        <f t="shared" si="38"/>
        <v>0</v>
      </c>
      <c r="CX26" s="30">
        <f t="shared" si="2"/>
        <v>0.13337424028262171</v>
      </c>
      <c r="CY26" s="31">
        <f t="shared" si="3"/>
        <v>1</v>
      </c>
      <c r="CZ26" s="31">
        <f t="shared" si="4"/>
        <v>0.86624204925149106</v>
      </c>
      <c r="DA26" s="31">
        <f t="shared" si="5"/>
        <v>0.13375795074850894</v>
      </c>
      <c r="DB26" s="31">
        <f t="shared" si="6"/>
        <v>0</v>
      </c>
      <c r="DC26" s="31">
        <f t="shared" si="7"/>
        <v>0</v>
      </c>
      <c r="DD26" s="31">
        <f t="shared" si="8"/>
        <v>0.13375795074850894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127</v>
      </c>
      <c r="B27" s="19" t="s">
        <v>72</v>
      </c>
      <c r="C27" s="19"/>
      <c r="D27" s="20">
        <f>D28</f>
        <v>42812670</v>
      </c>
      <c r="E27" s="20">
        <f t="shared" ref="E27:BP27" si="161">E28</f>
        <v>42812670</v>
      </c>
      <c r="F27" s="20">
        <f t="shared" si="161"/>
        <v>21208961</v>
      </c>
      <c r="G27" s="20">
        <f t="shared" si="161"/>
        <v>21603709</v>
      </c>
      <c r="H27" s="20">
        <f t="shared" si="161"/>
        <v>0</v>
      </c>
      <c r="I27" s="20">
        <f t="shared" si="161"/>
        <v>0</v>
      </c>
      <c r="J27" s="20">
        <f t="shared" si="161"/>
        <v>0</v>
      </c>
      <c r="K27" s="20">
        <f t="shared" si="161"/>
        <v>21603709</v>
      </c>
      <c r="L27" s="20">
        <f t="shared" si="161"/>
        <v>0</v>
      </c>
      <c r="M27" s="20">
        <f t="shared" si="161"/>
        <v>21208961</v>
      </c>
      <c r="N27" s="20">
        <f t="shared" si="161"/>
        <v>20419466</v>
      </c>
      <c r="O27" s="20">
        <f t="shared" si="161"/>
        <v>789495</v>
      </c>
      <c r="P27" s="20">
        <f t="shared" si="161"/>
        <v>21603709</v>
      </c>
      <c r="Q27" s="20">
        <f t="shared" si="161"/>
        <v>20419466</v>
      </c>
      <c r="R27" s="20">
        <f t="shared" si="161"/>
        <v>1184243</v>
      </c>
      <c r="S27" s="20">
        <f t="shared" si="161"/>
        <v>0</v>
      </c>
      <c r="T27" s="20">
        <f t="shared" si="161"/>
        <v>0</v>
      </c>
      <c r="U27" s="20">
        <f t="shared" si="161"/>
        <v>0</v>
      </c>
      <c r="V27" s="20">
        <f t="shared" si="161"/>
        <v>0</v>
      </c>
      <c r="W27" s="20">
        <f t="shared" si="161"/>
        <v>0</v>
      </c>
      <c r="X27" s="20">
        <f t="shared" si="161"/>
        <v>0</v>
      </c>
      <c r="Y27" s="20">
        <f t="shared" si="161"/>
        <v>0</v>
      </c>
      <c r="Z27" s="20">
        <f t="shared" si="161"/>
        <v>0</v>
      </c>
      <c r="AA27" s="20">
        <f t="shared" si="161"/>
        <v>0</v>
      </c>
      <c r="AB27" s="20">
        <f t="shared" si="161"/>
        <v>21603709</v>
      </c>
      <c r="AC27" s="20">
        <f t="shared" si="161"/>
        <v>20419466</v>
      </c>
      <c r="AD27" s="20">
        <f t="shared" si="161"/>
        <v>1184243</v>
      </c>
      <c r="AE27" s="20">
        <f t="shared" si="161"/>
        <v>40838932</v>
      </c>
      <c r="AF27" s="20">
        <f t="shared" si="161"/>
        <v>1973738</v>
      </c>
      <c r="AG27" s="20">
        <f t="shared" si="161"/>
        <v>0</v>
      </c>
      <c r="AH27" s="20">
        <f t="shared" si="161"/>
        <v>0</v>
      </c>
      <c r="AI27" s="20">
        <f t="shared" si="161"/>
        <v>0</v>
      </c>
      <c r="AJ27" s="20">
        <f t="shared" si="161"/>
        <v>0</v>
      </c>
      <c r="AK27" s="20">
        <f t="shared" si="161"/>
        <v>0</v>
      </c>
      <c r="AL27" s="20">
        <f t="shared" si="161"/>
        <v>0</v>
      </c>
      <c r="AM27" s="20">
        <f t="shared" si="161"/>
        <v>0</v>
      </c>
      <c r="AN27" s="20">
        <f t="shared" si="161"/>
        <v>0</v>
      </c>
      <c r="AO27" s="20">
        <f t="shared" si="161"/>
        <v>0</v>
      </c>
      <c r="AP27" s="20">
        <f t="shared" si="161"/>
        <v>0</v>
      </c>
      <c r="AQ27" s="20">
        <f t="shared" si="161"/>
        <v>0</v>
      </c>
      <c r="AR27" s="20">
        <f t="shared" si="161"/>
        <v>0</v>
      </c>
      <c r="AS27" s="20">
        <f t="shared" si="161"/>
        <v>0</v>
      </c>
      <c r="AT27" s="20">
        <f t="shared" si="161"/>
        <v>0</v>
      </c>
      <c r="AU27" s="20">
        <f t="shared" si="161"/>
        <v>0</v>
      </c>
      <c r="AV27" s="20">
        <f t="shared" si="161"/>
        <v>0</v>
      </c>
      <c r="AW27" s="20">
        <f t="shared" si="161"/>
        <v>0</v>
      </c>
      <c r="AX27" s="20">
        <f t="shared" si="161"/>
        <v>0</v>
      </c>
      <c r="AY27" s="20">
        <f t="shared" si="161"/>
        <v>0</v>
      </c>
      <c r="AZ27" s="20">
        <f t="shared" si="161"/>
        <v>0</v>
      </c>
      <c r="BA27" s="20">
        <f t="shared" si="161"/>
        <v>0</v>
      </c>
      <c r="BB27" s="20">
        <f t="shared" si="161"/>
        <v>0</v>
      </c>
      <c r="BC27" s="20">
        <f t="shared" si="161"/>
        <v>0</v>
      </c>
      <c r="BD27" s="20">
        <f t="shared" si="161"/>
        <v>0</v>
      </c>
      <c r="BE27" s="20">
        <f t="shared" si="161"/>
        <v>0</v>
      </c>
      <c r="BF27" s="20">
        <f t="shared" si="161"/>
        <v>0</v>
      </c>
      <c r="BG27" s="20">
        <f t="shared" si="161"/>
        <v>0</v>
      </c>
      <c r="BH27" s="20">
        <f t="shared" si="161"/>
        <v>0</v>
      </c>
      <c r="BI27" s="20">
        <f t="shared" si="161"/>
        <v>0</v>
      </c>
      <c r="BJ27" s="20">
        <f t="shared" si="161"/>
        <v>0</v>
      </c>
      <c r="BK27" s="20">
        <f t="shared" si="161"/>
        <v>0</v>
      </c>
      <c r="BL27" s="20">
        <f t="shared" si="161"/>
        <v>0</v>
      </c>
      <c r="BM27" s="20">
        <f t="shared" si="161"/>
        <v>0</v>
      </c>
      <c r="BN27" s="20">
        <f t="shared" si="161"/>
        <v>0</v>
      </c>
      <c r="BO27" s="20">
        <f t="shared" si="161"/>
        <v>0</v>
      </c>
      <c r="BP27" s="20">
        <f t="shared" si="161"/>
        <v>0</v>
      </c>
      <c r="BQ27" s="20">
        <f t="shared" ref="BQ27:CR27" si="162">BQ28</f>
        <v>0</v>
      </c>
      <c r="BR27" s="20">
        <f t="shared" si="162"/>
        <v>0</v>
      </c>
      <c r="BS27" s="20">
        <f t="shared" si="162"/>
        <v>0</v>
      </c>
      <c r="BT27" s="20">
        <f t="shared" si="162"/>
        <v>0</v>
      </c>
      <c r="BU27" s="20">
        <f t="shared" si="162"/>
        <v>0</v>
      </c>
      <c r="BV27" s="20">
        <f t="shared" si="162"/>
        <v>0</v>
      </c>
      <c r="BW27" s="20">
        <f t="shared" si="162"/>
        <v>0</v>
      </c>
      <c r="BX27" s="20">
        <f t="shared" si="162"/>
        <v>0</v>
      </c>
      <c r="BY27" s="20">
        <f t="shared" si="162"/>
        <v>0</v>
      </c>
      <c r="BZ27" s="20">
        <f t="shared" si="162"/>
        <v>0</v>
      </c>
      <c r="CA27" s="20">
        <f t="shared" si="162"/>
        <v>0</v>
      </c>
      <c r="CB27" s="20">
        <f t="shared" si="162"/>
        <v>0</v>
      </c>
      <c r="CC27" s="20">
        <f t="shared" si="162"/>
        <v>0</v>
      </c>
      <c r="CD27" s="20">
        <f t="shared" si="162"/>
        <v>0</v>
      </c>
      <c r="CE27" s="20">
        <f t="shared" si="162"/>
        <v>0</v>
      </c>
      <c r="CF27" s="20">
        <f t="shared" si="162"/>
        <v>0</v>
      </c>
      <c r="CG27" s="20">
        <f t="shared" si="162"/>
        <v>0</v>
      </c>
      <c r="CH27" s="20">
        <f t="shared" si="162"/>
        <v>0</v>
      </c>
      <c r="CI27" s="20">
        <f t="shared" si="162"/>
        <v>0</v>
      </c>
      <c r="CJ27" s="20">
        <f t="shared" si="162"/>
        <v>0</v>
      </c>
      <c r="CK27" s="20">
        <f t="shared" si="162"/>
        <v>0</v>
      </c>
      <c r="CL27" s="20">
        <f t="shared" si="162"/>
        <v>0</v>
      </c>
      <c r="CM27" s="20">
        <f t="shared" si="162"/>
        <v>0</v>
      </c>
      <c r="CN27" s="20">
        <f t="shared" si="162"/>
        <v>0</v>
      </c>
      <c r="CO27" s="20">
        <f t="shared" si="162"/>
        <v>0</v>
      </c>
      <c r="CP27" s="20">
        <f t="shared" si="162"/>
        <v>0</v>
      </c>
      <c r="CQ27" s="20">
        <f t="shared" si="162"/>
        <v>0</v>
      </c>
      <c r="CR27" s="20">
        <f t="shared" si="162"/>
        <v>0</v>
      </c>
      <c r="CT27" s="21">
        <f t="shared" si="35"/>
        <v>0.5</v>
      </c>
      <c r="CU27" s="21">
        <f t="shared" si="36"/>
        <v>0.5</v>
      </c>
      <c r="CV27" s="21">
        <f t="shared" si="37"/>
        <v>0</v>
      </c>
      <c r="CW27" s="21">
        <f t="shared" si="38"/>
        <v>0</v>
      </c>
      <c r="CX27" s="21">
        <f t="shared" si="2"/>
        <v>0.5</v>
      </c>
      <c r="CY27" s="21">
        <f t="shared" si="3"/>
        <v>1</v>
      </c>
      <c r="CZ27" s="21">
        <f t="shared" si="4"/>
        <v>0.39999989866942826</v>
      </c>
      <c r="DA27" s="21">
        <f t="shared" si="5"/>
        <v>0.60000010133057169</v>
      </c>
      <c r="DB27" s="21">
        <f t="shared" si="6"/>
        <v>0</v>
      </c>
      <c r="DC27" s="21">
        <f t="shared" si="7"/>
        <v>0</v>
      </c>
      <c r="DD27" s="21">
        <f t="shared" si="8"/>
        <v>0.60000010133057169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</v>
      </c>
      <c r="EE27" s="21">
        <f t="shared" si="27"/>
        <v>0</v>
      </c>
      <c r="EF27" s="21">
        <f t="shared" si="28"/>
        <v>0</v>
      </c>
      <c r="EG27" s="21">
        <f t="shared" si="29"/>
        <v>0</v>
      </c>
      <c r="EH27" s="21">
        <f t="shared" si="30"/>
        <v>0</v>
      </c>
      <c r="EI27" s="21">
        <f t="shared" si="31"/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E28+L28</f>
        <v>42812670</v>
      </c>
      <c r="E28" s="24">
        <f>F28+G28</f>
        <v>42812670</v>
      </c>
      <c r="F28" s="25">
        <f>M28+AH28+BC28+BX28</f>
        <v>21208961</v>
      </c>
      <c r="G28" s="24">
        <f>H28+K28</f>
        <v>21603709</v>
      </c>
      <c r="H28" s="24">
        <f>I28+J28</f>
        <v>0</v>
      </c>
      <c r="I28" s="25">
        <f>V28+AQ28+BL28+CG28</f>
        <v>0</v>
      </c>
      <c r="J28" s="25">
        <f>Y28+AT28+BO28+CJ28</f>
        <v>0</v>
      </c>
      <c r="K28" s="26">
        <f>AB28+AW28+BR28+CM28</f>
        <v>21603709</v>
      </c>
      <c r="L28" s="28">
        <v>0</v>
      </c>
      <c r="M28" s="24">
        <f t="shared" ref="M28" si="163">N28+O28</f>
        <v>21208961</v>
      </c>
      <c r="N28" s="28">
        <v>20419466</v>
      </c>
      <c r="O28" s="28">
        <v>789495</v>
      </c>
      <c r="P28" s="24">
        <f>Q28+R28</f>
        <v>21603709</v>
      </c>
      <c r="Q28" s="28">
        <f>T28+AC28</f>
        <v>20419466</v>
      </c>
      <c r="R28" s="28">
        <f>U28+AD28</f>
        <v>1184243</v>
      </c>
      <c r="S28" s="24">
        <f>T28+U28</f>
        <v>0</v>
      </c>
      <c r="T28" s="28">
        <f>W28+Z28</f>
        <v>0</v>
      </c>
      <c r="U28" s="28">
        <f t="shared" ref="U28" si="164">X28+AA28</f>
        <v>0</v>
      </c>
      <c r="V28" s="24">
        <f>W28+X28</f>
        <v>0</v>
      </c>
      <c r="W28" s="28">
        <v>0</v>
      </c>
      <c r="X28" s="28">
        <v>0</v>
      </c>
      <c r="Y28" s="24">
        <f>Z28+AA28</f>
        <v>0</v>
      </c>
      <c r="Z28" s="28">
        <v>0</v>
      </c>
      <c r="AA28" s="28">
        <v>0</v>
      </c>
      <c r="AB28" s="24">
        <f>AC28+AD28</f>
        <v>21603709</v>
      </c>
      <c r="AC28" s="28">
        <v>20419466</v>
      </c>
      <c r="AD28" s="28">
        <v>1184243</v>
      </c>
      <c r="AE28" s="28">
        <f>N28+Q28</f>
        <v>40838932</v>
      </c>
      <c r="AF28" s="28">
        <f>O28+R28</f>
        <v>1973738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>AO28+AX28</f>
        <v>0</v>
      </c>
      <c r="AM28" s="28">
        <f>AP28+AY28</f>
        <v>0</v>
      </c>
      <c r="AN28" s="24">
        <f>AO28+AP28</f>
        <v>0</v>
      </c>
      <c r="AO28" s="28">
        <f>AR28+AU28</f>
        <v>0</v>
      </c>
      <c r="AP28" s="28">
        <f>AS28+AV28</f>
        <v>0</v>
      </c>
      <c r="AQ28" s="24">
        <f>AR28+AS28</f>
        <v>0</v>
      </c>
      <c r="AR28" s="28">
        <v>0</v>
      </c>
      <c r="AS28" s="28">
        <v>0</v>
      </c>
      <c r="AT28" s="24">
        <f t="shared" ref="AT28" si="165">AU28+AV28</f>
        <v>0</v>
      </c>
      <c r="AU28" s="28">
        <v>0</v>
      </c>
      <c r="AV28" s="28">
        <v>0</v>
      </c>
      <c r="AW28" s="24">
        <f t="shared" ref="AW28" si="166">AX28+AY28</f>
        <v>0</v>
      </c>
      <c r="AX28" s="28">
        <v>0</v>
      </c>
      <c r="AY28" s="28">
        <v>0</v>
      </c>
      <c r="AZ28" s="28">
        <f t="shared" ref="AZ28:BA28" si="167">AI28+AL28</f>
        <v>0</v>
      </c>
      <c r="BA28" s="28">
        <f t="shared" si="167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>BJ28+BS28</f>
        <v>0</v>
      </c>
      <c r="BH28" s="28">
        <f>BK28+BT28</f>
        <v>0</v>
      </c>
      <c r="BI28" s="24">
        <f>BJ28+BK28</f>
        <v>0</v>
      </c>
      <c r="BJ28" s="28">
        <f>BM28+BP28</f>
        <v>0</v>
      </c>
      <c r="BK28" s="28">
        <f>BN28+BQ28</f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>BD28+BG28</f>
        <v>0</v>
      </c>
      <c r="BV28" s="28">
        <f>BE28+BH28</f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>CE28+CN28</f>
        <v>0</v>
      </c>
      <c r="CC28" s="28">
        <f>CF28+CO28</f>
        <v>0</v>
      </c>
      <c r="CD28" s="24">
        <f>CE28+CF28</f>
        <v>0</v>
      </c>
      <c r="CE28" s="28">
        <f>CH28+CK28</f>
        <v>0</v>
      </c>
      <c r="CF28" s="28">
        <f>CI28+CL28</f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>BY28+CB28</f>
        <v>0</v>
      </c>
      <c r="CQ28" s="28">
        <f>BZ28+CC28</f>
        <v>0</v>
      </c>
      <c r="CR28" s="28">
        <v>0</v>
      </c>
      <c r="CT28" s="30">
        <f t="shared" si="35"/>
        <v>0.5</v>
      </c>
      <c r="CU28" s="30">
        <f t="shared" si="36"/>
        <v>0.5</v>
      </c>
      <c r="CV28" s="30">
        <f t="shared" si="37"/>
        <v>0</v>
      </c>
      <c r="CW28" s="30">
        <f t="shared" si="38"/>
        <v>0</v>
      </c>
      <c r="CX28" s="30">
        <f t="shared" si="2"/>
        <v>0.5</v>
      </c>
      <c r="CY28" s="31">
        <f t="shared" si="3"/>
        <v>1</v>
      </c>
      <c r="CZ28" s="31">
        <f t="shared" si="4"/>
        <v>0.39999989866942826</v>
      </c>
      <c r="DA28" s="31">
        <f t="shared" si="5"/>
        <v>0.60000010133057169</v>
      </c>
      <c r="DB28" s="31">
        <f t="shared" si="6"/>
        <v>0</v>
      </c>
      <c r="DC28" s="31">
        <f t="shared" si="7"/>
        <v>0</v>
      </c>
      <c r="DD28" s="31">
        <f t="shared" si="8"/>
        <v>0.60000010133057169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ht="108" x14ac:dyDescent="0.25">
      <c r="A29" s="14" t="s">
        <v>79</v>
      </c>
      <c r="B29" s="15"/>
      <c r="C29" s="15"/>
      <c r="D29" s="16">
        <f t="shared" ref="D29:BO29" si="168">D30+D33+D38+D41+D44+D47</f>
        <v>5165712336</v>
      </c>
      <c r="E29" s="16">
        <f t="shared" si="168"/>
        <v>5165712336</v>
      </c>
      <c r="F29" s="16">
        <f t="shared" si="168"/>
        <v>4024574855</v>
      </c>
      <c r="G29" s="16">
        <f t="shared" si="168"/>
        <v>1141137481</v>
      </c>
      <c r="H29" s="16">
        <f t="shared" si="168"/>
        <v>917807061</v>
      </c>
      <c r="I29" s="16">
        <f t="shared" si="168"/>
        <v>809064716</v>
      </c>
      <c r="J29" s="16">
        <f t="shared" si="168"/>
        <v>108742345</v>
      </c>
      <c r="K29" s="16">
        <f t="shared" si="168"/>
        <v>223330420</v>
      </c>
      <c r="L29" s="16">
        <f t="shared" si="168"/>
        <v>0</v>
      </c>
      <c r="M29" s="16">
        <f t="shared" si="168"/>
        <v>2844186685</v>
      </c>
      <c r="N29" s="16">
        <f t="shared" si="168"/>
        <v>2617242293</v>
      </c>
      <c r="O29" s="16">
        <f t="shared" si="168"/>
        <v>226944392</v>
      </c>
      <c r="P29" s="16">
        <f t="shared" si="168"/>
        <v>928904021</v>
      </c>
      <c r="Q29" s="16">
        <f t="shared" si="168"/>
        <v>588487400</v>
      </c>
      <c r="R29" s="16">
        <f t="shared" si="168"/>
        <v>340416621</v>
      </c>
      <c r="S29" s="16">
        <f t="shared" si="168"/>
        <v>712619171</v>
      </c>
      <c r="T29" s="16">
        <f t="shared" si="168"/>
        <v>431720659</v>
      </c>
      <c r="U29" s="16">
        <f t="shared" si="168"/>
        <v>280898512</v>
      </c>
      <c r="V29" s="16">
        <f t="shared" si="168"/>
        <v>634566607</v>
      </c>
      <c r="W29" s="16">
        <f t="shared" si="168"/>
        <v>365070376</v>
      </c>
      <c r="X29" s="16">
        <f t="shared" si="168"/>
        <v>269496231</v>
      </c>
      <c r="Y29" s="16">
        <f t="shared" si="168"/>
        <v>78052564</v>
      </c>
      <c r="Z29" s="16">
        <f t="shared" si="168"/>
        <v>66650283</v>
      </c>
      <c r="AA29" s="16">
        <f t="shared" si="168"/>
        <v>11402281</v>
      </c>
      <c r="AB29" s="16">
        <f t="shared" si="168"/>
        <v>216284850</v>
      </c>
      <c r="AC29" s="16">
        <f t="shared" si="168"/>
        <v>156766741</v>
      </c>
      <c r="AD29" s="16">
        <f t="shared" si="168"/>
        <v>59518109</v>
      </c>
      <c r="AE29" s="16">
        <f t="shared" si="168"/>
        <v>3205729693</v>
      </c>
      <c r="AF29" s="16">
        <f t="shared" si="168"/>
        <v>567361013</v>
      </c>
      <c r="AG29" s="16">
        <f t="shared" si="168"/>
        <v>0</v>
      </c>
      <c r="AH29" s="16">
        <f t="shared" si="168"/>
        <v>0</v>
      </c>
      <c r="AI29" s="16">
        <f t="shared" si="168"/>
        <v>0</v>
      </c>
      <c r="AJ29" s="16">
        <f t="shared" si="168"/>
        <v>0</v>
      </c>
      <c r="AK29" s="16">
        <f t="shared" si="168"/>
        <v>0</v>
      </c>
      <c r="AL29" s="16">
        <f t="shared" si="168"/>
        <v>0</v>
      </c>
      <c r="AM29" s="16">
        <f t="shared" si="168"/>
        <v>0</v>
      </c>
      <c r="AN29" s="16">
        <f t="shared" si="168"/>
        <v>0</v>
      </c>
      <c r="AO29" s="16">
        <f t="shared" si="168"/>
        <v>0</v>
      </c>
      <c r="AP29" s="16">
        <f t="shared" si="168"/>
        <v>0</v>
      </c>
      <c r="AQ29" s="16">
        <f t="shared" si="168"/>
        <v>0</v>
      </c>
      <c r="AR29" s="16">
        <f t="shared" si="168"/>
        <v>0</v>
      </c>
      <c r="AS29" s="16">
        <f t="shared" si="168"/>
        <v>0</v>
      </c>
      <c r="AT29" s="16">
        <f t="shared" si="168"/>
        <v>0</v>
      </c>
      <c r="AU29" s="16">
        <f t="shared" si="168"/>
        <v>0</v>
      </c>
      <c r="AV29" s="16">
        <f t="shared" si="168"/>
        <v>0</v>
      </c>
      <c r="AW29" s="16">
        <f t="shared" si="168"/>
        <v>0</v>
      </c>
      <c r="AX29" s="16">
        <f t="shared" si="168"/>
        <v>0</v>
      </c>
      <c r="AY29" s="16">
        <f t="shared" si="168"/>
        <v>0</v>
      </c>
      <c r="AZ29" s="16">
        <f t="shared" si="168"/>
        <v>0</v>
      </c>
      <c r="BA29" s="16">
        <f t="shared" si="168"/>
        <v>0</v>
      </c>
      <c r="BB29" s="16">
        <f t="shared" si="168"/>
        <v>0</v>
      </c>
      <c r="BC29" s="16">
        <f t="shared" si="168"/>
        <v>0</v>
      </c>
      <c r="BD29" s="16">
        <f t="shared" si="168"/>
        <v>0</v>
      </c>
      <c r="BE29" s="16">
        <f t="shared" si="168"/>
        <v>0</v>
      </c>
      <c r="BF29" s="16">
        <f t="shared" si="168"/>
        <v>0</v>
      </c>
      <c r="BG29" s="16">
        <f t="shared" si="168"/>
        <v>0</v>
      </c>
      <c r="BH29" s="16">
        <f t="shared" si="168"/>
        <v>0</v>
      </c>
      <c r="BI29" s="16">
        <f t="shared" si="168"/>
        <v>0</v>
      </c>
      <c r="BJ29" s="16">
        <f t="shared" si="168"/>
        <v>0</v>
      </c>
      <c r="BK29" s="16">
        <f t="shared" si="168"/>
        <v>0</v>
      </c>
      <c r="BL29" s="16">
        <f t="shared" si="168"/>
        <v>0</v>
      </c>
      <c r="BM29" s="16">
        <f t="shared" si="168"/>
        <v>0</v>
      </c>
      <c r="BN29" s="16">
        <f t="shared" si="168"/>
        <v>0</v>
      </c>
      <c r="BO29" s="16">
        <f t="shared" si="168"/>
        <v>0</v>
      </c>
      <c r="BP29" s="16">
        <f t="shared" ref="BP29:CR29" si="169">BP30+BP33+BP38+BP41+BP44+BP47</f>
        <v>0</v>
      </c>
      <c r="BQ29" s="16">
        <f t="shared" si="169"/>
        <v>0</v>
      </c>
      <c r="BR29" s="16">
        <f t="shared" si="169"/>
        <v>0</v>
      </c>
      <c r="BS29" s="16">
        <f t="shared" si="169"/>
        <v>0</v>
      </c>
      <c r="BT29" s="16">
        <f t="shared" si="169"/>
        <v>0</v>
      </c>
      <c r="BU29" s="16">
        <f t="shared" si="169"/>
        <v>0</v>
      </c>
      <c r="BV29" s="16">
        <f t="shared" si="169"/>
        <v>0</v>
      </c>
      <c r="BW29" s="16">
        <f t="shared" si="169"/>
        <v>0</v>
      </c>
      <c r="BX29" s="16">
        <f t="shared" si="169"/>
        <v>1180388170</v>
      </c>
      <c r="BY29" s="16">
        <f t="shared" si="169"/>
        <v>1180388170</v>
      </c>
      <c r="BZ29" s="16">
        <f t="shared" si="169"/>
        <v>0</v>
      </c>
      <c r="CA29" s="16">
        <f t="shared" si="169"/>
        <v>212233460</v>
      </c>
      <c r="CB29" s="16">
        <f t="shared" si="169"/>
        <v>212233460</v>
      </c>
      <c r="CC29" s="16">
        <f t="shared" si="169"/>
        <v>0</v>
      </c>
      <c r="CD29" s="16">
        <f t="shared" si="169"/>
        <v>205187890</v>
      </c>
      <c r="CE29" s="16">
        <f t="shared" si="169"/>
        <v>205187890</v>
      </c>
      <c r="CF29" s="16">
        <f t="shared" si="169"/>
        <v>0</v>
      </c>
      <c r="CG29" s="16">
        <f t="shared" si="169"/>
        <v>174498109</v>
      </c>
      <c r="CH29" s="16">
        <f t="shared" si="169"/>
        <v>174498109</v>
      </c>
      <c r="CI29" s="16">
        <f t="shared" si="169"/>
        <v>0</v>
      </c>
      <c r="CJ29" s="16">
        <f t="shared" si="169"/>
        <v>30689781</v>
      </c>
      <c r="CK29" s="16">
        <f t="shared" si="169"/>
        <v>30689781</v>
      </c>
      <c r="CL29" s="16">
        <f t="shared" si="169"/>
        <v>0</v>
      </c>
      <c r="CM29" s="16">
        <f t="shared" si="169"/>
        <v>7045570</v>
      </c>
      <c r="CN29" s="16">
        <f t="shared" si="169"/>
        <v>7045570</v>
      </c>
      <c r="CO29" s="16">
        <f t="shared" si="169"/>
        <v>0</v>
      </c>
      <c r="CP29" s="16">
        <f t="shared" si="169"/>
        <v>1392621630</v>
      </c>
      <c r="CQ29" s="16">
        <f t="shared" si="169"/>
        <v>0</v>
      </c>
      <c r="CR29" s="16">
        <f t="shared" si="169"/>
        <v>0</v>
      </c>
      <c r="CT29" s="17">
        <f t="shared" si="35"/>
        <v>0.81642638139921297</v>
      </c>
      <c r="CU29" s="17">
        <f t="shared" si="36"/>
        <v>0.183573618600787</v>
      </c>
      <c r="CV29" s="17">
        <f t="shared" si="37"/>
        <v>0.11388058600111048</v>
      </c>
      <c r="CW29" s="17">
        <f t="shared" si="38"/>
        <v>2.0790986571805135E-2</v>
      </c>
      <c r="CX29" s="17">
        <f t="shared" si="2"/>
        <v>4.8902046027871383E-2</v>
      </c>
      <c r="CY29" s="17">
        <f t="shared" si="3"/>
        <v>1</v>
      </c>
      <c r="CZ29" s="17">
        <f t="shared" si="4"/>
        <v>0.39999997673439008</v>
      </c>
      <c r="DA29" s="17">
        <f t="shared" si="5"/>
        <v>0.60000002326560986</v>
      </c>
      <c r="DB29" s="17">
        <f t="shared" si="6"/>
        <v>0.4749995590550033</v>
      </c>
      <c r="DC29" s="17">
        <f t="shared" si="7"/>
        <v>2.0097047098299649E-2</v>
      </c>
      <c r="DD29" s="17">
        <f t="shared" si="8"/>
        <v>0.10490341711230694</v>
      </c>
      <c r="DE29" s="17">
        <f t="shared" si="39"/>
        <v>1</v>
      </c>
      <c r="DF29" s="17">
        <f t="shared" si="9"/>
        <v>0</v>
      </c>
      <c r="DG29" s="17">
        <f t="shared" si="10"/>
        <v>0</v>
      </c>
      <c r="DH29" s="17">
        <f t="shared" si="11"/>
        <v>0</v>
      </c>
      <c r="DI29" s="17">
        <f t="shared" si="12"/>
        <v>0</v>
      </c>
      <c r="DJ29" s="17">
        <f t="shared" si="13"/>
        <v>0</v>
      </c>
      <c r="DK29" s="17">
        <f t="shared" si="14"/>
        <v>0</v>
      </c>
      <c r="DL29" s="17">
        <f t="shared" si="15"/>
        <v>0</v>
      </c>
      <c r="DM29" s="17">
        <f t="shared" si="16"/>
        <v>0</v>
      </c>
      <c r="DN29" s="17">
        <f t="shared" si="17"/>
        <v>0</v>
      </c>
      <c r="DO29" s="17">
        <f t="shared" si="18"/>
        <v>0</v>
      </c>
      <c r="DP29" s="17">
        <f t="shared" si="19"/>
        <v>0</v>
      </c>
      <c r="DQ29" s="17">
        <f t="shared" si="40"/>
        <v>0</v>
      </c>
      <c r="DR29" s="17">
        <f t="shared" si="20"/>
        <v>0</v>
      </c>
      <c r="DS29" s="17">
        <f t="shared" si="21"/>
        <v>0</v>
      </c>
      <c r="DT29" s="17">
        <f t="shared" si="22"/>
        <v>0</v>
      </c>
      <c r="DU29" s="17">
        <f t="shared" si="23"/>
        <v>0</v>
      </c>
      <c r="DV29" s="17">
        <f t="shared" si="24"/>
        <v>0</v>
      </c>
      <c r="DW29" s="17">
        <f t="shared" si="25"/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f t="shared" si="41"/>
        <v>0</v>
      </c>
      <c r="ED29" s="17">
        <f t="shared" si="26"/>
        <v>0.84760149100944238</v>
      </c>
      <c r="EE29" s="17">
        <f t="shared" si="27"/>
        <v>0.15239850899055762</v>
      </c>
      <c r="EF29" s="17">
        <f t="shared" si="28"/>
        <v>0.12530188045406132</v>
      </c>
      <c r="EG29" s="17">
        <f t="shared" si="29"/>
        <v>0</v>
      </c>
      <c r="EH29" s="17">
        <f t="shared" si="30"/>
        <v>5.0592133916518298E-3</v>
      </c>
      <c r="EI29" s="17">
        <f t="shared" si="31"/>
        <v>1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f t="shared" si="42"/>
        <v>0</v>
      </c>
    </row>
    <row r="30" spans="1:145" ht="27" x14ac:dyDescent="0.25">
      <c r="A30" s="18" t="s">
        <v>80</v>
      </c>
      <c r="B30" s="19" t="s">
        <v>72</v>
      </c>
      <c r="C30" s="19"/>
      <c r="D30" s="20">
        <f>D31+D32</f>
        <v>1719256521</v>
      </c>
      <c r="E30" s="20">
        <f t="shared" ref="E30:BP30" si="170">E31+E32</f>
        <v>1719256521</v>
      </c>
      <c r="F30" s="20">
        <f t="shared" si="170"/>
        <v>1216437051</v>
      </c>
      <c r="G30" s="20">
        <f t="shared" si="170"/>
        <v>502819470</v>
      </c>
      <c r="H30" s="20">
        <f t="shared" si="170"/>
        <v>347706696</v>
      </c>
      <c r="I30" s="20">
        <f t="shared" si="170"/>
        <v>347706696</v>
      </c>
      <c r="J30" s="20">
        <f t="shared" si="170"/>
        <v>0</v>
      </c>
      <c r="K30" s="20">
        <f t="shared" si="170"/>
        <v>155112774</v>
      </c>
      <c r="L30" s="20">
        <f t="shared" si="170"/>
        <v>0</v>
      </c>
      <c r="M30" s="20">
        <f t="shared" si="170"/>
        <v>1113447801</v>
      </c>
      <c r="N30" s="20">
        <f t="shared" si="170"/>
        <v>960818888</v>
      </c>
      <c r="O30" s="20">
        <f t="shared" si="170"/>
        <v>152628913</v>
      </c>
      <c r="P30" s="20">
        <f t="shared" si="170"/>
        <v>484644896</v>
      </c>
      <c r="Q30" s="20">
        <f t="shared" si="170"/>
        <v>255701514</v>
      </c>
      <c r="R30" s="20">
        <f>R31+R32</f>
        <v>228943382</v>
      </c>
      <c r="S30" s="20">
        <f t="shared" si="170"/>
        <v>329532122</v>
      </c>
      <c r="T30" s="20">
        <f t="shared" si="170"/>
        <v>151812546</v>
      </c>
      <c r="U30" s="20">
        <f t="shared" si="170"/>
        <v>177719576</v>
      </c>
      <c r="V30" s="20">
        <f t="shared" si="170"/>
        <v>329532122</v>
      </c>
      <c r="W30" s="20">
        <f t="shared" si="170"/>
        <v>151812546</v>
      </c>
      <c r="X30" s="20">
        <f t="shared" si="170"/>
        <v>177719576</v>
      </c>
      <c r="Y30" s="20">
        <f t="shared" si="170"/>
        <v>0</v>
      </c>
      <c r="Z30" s="20">
        <f t="shared" si="170"/>
        <v>0</v>
      </c>
      <c r="AA30" s="20">
        <f t="shared" si="170"/>
        <v>0</v>
      </c>
      <c r="AB30" s="20">
        <f t="shared" si="170"/>
        <v>155112774</v>
      </c>
      <c r="AC30" s="20">
        <f t="shared" si="170"/>
        <v>103888968</v>
      </c>
      <c r="AD30" s="20">
        <f t="shared" si="170"/>
        <v>51223806</v>
      </c>
      <c r="AE30" s="20">
        <f t="shared" si="170"/>
        <v>1216520402</v>
      </c>
      <c r="AF30" s="20">
        <f t="shared" si="170"/>
        <v>381572295</v>
      </c>
      <c r="AG30" s="20">
        <f t="shared" si="170"/>
        <v>0</v>
      </c>
      <c r="AH30" s="20">
        <f t="shared" si="170"/>
        <v>0</v>
      </c>
      <c r="AI30" s="20">
        <f t="shared" si="170"/>
        <v>0</v>
      </c>
      <c r="AJ30" s="20">
        <f t="shared" si="170"/>
        <v>0</v>
      </c>
      <c r="AK30" s="20">
        <f t="shared" si="170"/>
        <v>0</v>
      </c>
      <c r="AL30" s="20">
        <f t="shared" si="170"/>
        <v>0</v>
      </c>
      <c r="AM30" s="20">
        <f t="shared" si="170"/>
        <v>0</v>
      </c>
      <c r="AN30" s="20">
        <f t="shared" si="170"/>
        <v>0</v>
      </c>
      <c r="AO30" s="20">
        <f t="shared" si="170"/>
        <v>0</v>
      </c>
      <c r="AP30" s="20">
        <f t="shared" si="170"/>
        <v>0</v>
      </c>
      <c r="AQ30" s="20">
        <f t="shared" si="170"/>
        <v>0</v>
      </c>
      <c r="AR30" s="20">
        <f t="shared" si="170"/>
        <v>0</v>
      </c>
      <c r="AS30" s="20">
        <f t="shared" si="170"/>
        <v>0</v>
      </c>
      <c r="AT30" s="20">
        <f t="shared" si="170"/>
        <v>0</v>
      </c>
      <c r="AU30" s="20">
        <f t="shared" si="170"/>
        <v>0</v>
      </c>
      <c r="AV30" s="20">
        <f t="shared" si="170"/>
        <v>0</v>
      </c>
      <c r="AW30" s="20">
        <f t="shared" si="170"/>
        <v>0</v>
      </c>
      <c r="AX30" s="20">
        <f t="shared" si="170"/>
        <v>0</v>
      </c>
      <c r="AY30" s="20">
        <f t="shared" si="170"/>
        <v>0</v>
      </c>
      <c r="AZ30" s="20">
        <f t="shared" si="170"/>
        <v>0</v>
      </c>
      <c r="BA30" s="20">
        <f t="shared" si="170"/>
        <v>0</v>
      </c>
      <c r="BB30" s="20">
        <f t="shared" si="170"/>
        <v>0</v>
      </c>
      <c r="BC30" s="20">
        <f t="shared" si="170"/>
        <v>0</v>
      </c>
      <c r="BD30" s="20">
        <f t="shared" si="170"/>
        <v>0</v>
      </c>
      <c r="BE30" s="20">
        <f t="shared" si="170"/>
        <v>0</v>
      </c>
      <c r="BF30" s="20">
        <f t="shared" si="170"/>
        <v>0</v>
      </c>
      <c r="BG30" s="20">
        <f t="shared" si="170"/>
        <v>0</v>
      </c>
      <c r="BH30" s="20">
        <f t="shared" si="170"/>
        <v>0</v>
      </c>
      <c r="BI30" s="20">
        <f t="shared" si="170"/>
        <v>0</v>
      </c>
      <c r="BJ30" s="20">
        <f t="shared" si="170"/>
        <v>0</v>
      </c>
      <c r="BK30" s="20">
        <f t="shared" si="170"/>
        <v>0</v>
      </c>
      <c r="BL30" s="20">
        <f t="shared" si="170"/>
        <v>0</v>
      </c>
      <c r="BM30" s="20">
        <f t="shared" si="170"/>
        <v>0</v>
      </c>
      <c r="BN30" s="20">
        <f t="shared" si="170"/>
        <v>0</v>
      </c>
      <c r="BO30" s="20">
        <f t="shared" si="170"/>
        <v>0</v>
      </c>
      <c r="BP30" s="20">
        <f t="shared" si="170"/>
        <v>0</v>
      </c>
      <c r="BQ30" s="20">
        <f t="shared" ref="BQ30:CR30" si="171">BQ31+BQ32</f>
        <v>0</v>
      </c>
      <c r="BR30" s="20">
        <f t="shared" si="171"/>
        <v>0</v>
      </c>
      <c r="BS30" s="20">
        <f t="shared" si="171"/>
        <v>0</v>
      </c>
      <c r="BT30" s="20">
        <f t="shared" si="171"/>
        <v>0</v>
      </c>
      <c r="BU30" s="20">
        <f t="shared" si="171"/>
        <v>0</v>
      </c>
      <c r="BV30" s="20">
        <f t="shared" si="171"/>
        <v>0</v>
      </c>
      <c r="BW30" s="20">
        <f t="shared" si="171"/>
        <v>0</v>
      </c>
      <c r="BX30" s="20">
        <f t="shared" si="171"/>
        <v>102989250</v>
      </c>
      <c r="BY30" s="20">
        <f t="shared" si="171"/>
        <v>102989250</v>
      </c>
      <c r="BZ30" s="20">
        <f t="shared" si="171"/>
        <v>0</v>
      </c>
      <c r="CA30" s="20">
        <f t="shared" si="171"/>
        <v>18174574</v>
      </c>
      <c r="CB30" s="20">
        <f t="shared" si="171"/>
        <v>18174574</v>
      </c>
      <c r="CC30" s="20">
        <f t="shared" si="171"/>
        <v>0</v>
      </c>
      <c r="CD30" s="20">
        <f t="shared" si="171"/>
        <v>18174574</v>
      </c>
      <c r="CE30" s="20">
        <f t="shared" si="171"/>
        <v>18174574</v>
      </c>
      <c r="CF30" s="20">
        <f t="shared" si="171"/>
        <v>0</v>
      </c>
      <c r="CG30" s="20">
        <f t="shared" si="171"/>
        <v>18174574</v>
      </c>
      <c r="CH30" s="20">
        <f t="shared" si="171"/>
        <v>18174574</v>
      </c>
      <c r="CI30" s="20">
        <f t="shared" si="171"/>
        <v>0</v>
      </c>
      <c r="CJ30" s="20">
        <f t="shared" si="171"/>
        <v>0</v>
      </c>
      <c r="CK30" s="20">
        <f t="shared" si="171"/>
        <v>0</v>
      </c>
      <c r="CL30" s="20">
        <f t="shared" si="171"/>
        <v>0</v>
      </c>
      <c r="CM30" s="20">
        <f t="shared" si="171"/>
        <v>0</v>
      </c>
      <c r="CN30" s="20">
        <f t="shared" si="171"/>
        <v>0</v>
      </c>
      <c r="CO30" s="20">
        <f t="shared" si="171"/>
        <v>0</v>
      </c>
      <c r="CP30" s="20">
        <f t="shared" si="171"/>
        <v>121163824</v>
      </c>
      <c r="CQ30" s="20">
        <f t="shared" si="171"/>
        <v>0</v>
      </c>
      <c r="CR30" s="20">
        <f t="shared" si="171"/>
        <v>0</v>
      </c>
      <c r="CT30" s="21">
        <f t="shared" si="35"/>
        <v>0.78980910342348698</v>
      </c>
      <c r="CU30" s="21">
        <f t="shared" si="36"/>
        <v>0.21019089657651299</v>
      </c>
      <c r="CV30" s="21">
        <f t="shared" si="37"/>
        <v>0.1247924373075989</v>
      </c>
      <c r="CW30" s="21">
        <f t="shared" si="38"/>
        <v>0</v>
      </c>
      <c r="CX30" s="21">
        <f t="shared" si="2"/>
        <v>8.5398459268914095E-2</v>
      </c>
      <c r="CY30" s="21">
        <f t="shared" si="3"/>
        <v>1</v>
      </c>
      <c r="CZ30" s="21">
        <f t="shared" si="4"/>
        <v>0.39999998689632327</v>
      </c>
      <c r="DA30" s="21">
        <f t="shared" si="5"/>
        <v>0.60000001310367668</v>
      </c>
      <c r="DB30" s="21">
        <f t="shared" si="6"/>
        <v>0.46575597423811915</v>
      </c>
      <c r="DC30" s="21">
        <f t="shared" si="7"/>
        <v>0</v>
      </c>
      <c r="DD30" s="21">
        <f t="shared" si="8"/>
        <v>0.13424403886555758</v>
      </c>
      <c r="DE30" s="21">
        <f t="shared" si="39"/>
        <v>1</v>
      </c>
      <c r="DF30" s="21">
        <f t="shared" si="9"/>
        <v>0</v>
      </c>
      <c r="DG30" s="21">
        <f t="shared" si="10"/>
        <v>0</v>
      </c>
      <c r="DH30" s="21">
        <f t="shared" si="11"/>
        <v>0</v>
      </c>
      <c r="DI30" s="21">
        <f t="shared" si="12"/>
        <v>0</v>
      </c>
      <c r="DJ30" s="21">
        <f t="shared" si="13"/>
        <v>0</v>
      </c>
      <c r="DK30" s="21">
        <f t="shared" si="14"/>
        <v>0</v>
      </c>
      <c r="DL30" s="21">
        <f t="shared" si="15"/>
        <v>0</v>
      </c>
      <c r="DM30" s="21">
        <f t="shared" si="16"/>
        <v>0</v>
      </c>
      <c r="DN30" s="21">
        <f t="shared" si="17"/>
        <v>0</v>
      </c>
      <c r="DO30" s="21">
        <f t="shared" si="18"/>
        <v>0</v>
      </c>
      <c r="DP30" s="21">
        <f t="shared" si="19"/>
        <v>0</v>
      </c>
      <c r="DQ30" s="21">
        <f t="shared" si="40"/>
        <v>0</v>
      </c>
      <c r="DR30" s="21">
        <f t="shared" si="20"/>
        <v>0</v>
      </c>
      <c r="DS30" s="21">
        <f t="shared" si="21"/>
        <v>0</v>
      </c>
      <c r="DT30" s="21">
        <f t="shared" si="22"/>
        <v>0</v>
      </c>
      <c r="DU30" s="21">
        <f t="shared" si="23"/>
        <v>0</v>
      </c>
      <c r="DV30" s="21">
        <f t="shared" si="24"/>
        <v>0</v>
      </c>
      <c r="DW30" s="21">
        <f t="shared" si="25"/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f t="shared" si="41"/>
        <v>0</v>
      </c>
      <c r="ED30" s="21">
        <f t="shared" si="26"/>
        <v>0.84999999669868453</v>
      </c>
      <c r="EE30" s="21">
        <f t="shared" si="27"/>
        <v>0.15000000330131541</v>
      </c>
      <c r="EF30" s="21">
        <f t="shared" si="28"/>
        <v>0.15000000330131541</v>
      </c>
      <c r="EG30" s="21">
        <f t="shared" si="29"/>
        <v>0</v>
      </c>
      <c r="EH30" s="21">
        <f t="shared" si="30"/>
        <v>0</v>
      </c>
      <c r="EI30" s="21">
        <f t="shared" si="31"/>
        <v>1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f t="shared" si="42"/>
        <v>0</v>
      </c>
    </row>
    <row r="31" spans="1:145" x14ac:dyDescent="0.25">
      <c r="A31" s="22" t="s">
        <v>81</v>
      </c>
      <c r="B31" s="23" t="s">
        <v>82</v>
      </c>
      <c r="C31" s="23" t="s">
        <v>82</v>
      </c>
      <c r="D31" s="24">
        <f>E31+L31</f>
        <v>490058824</v>
      </c>
      <c r="E31" s="24">
        <f>F31+G31</f>
        <v>490058824</v>
      </c>
      <c r="F31" s="25">
        <f>M31+AH31+BC31+BX31</f>
        <v>416550000</v>
      </c>
      <c r="G31" s="24">
        <f>H31+K31</f>
        <v>73508824</v>
      </c>
      <c r="H31" s="24">
        <f>I31+J31</f>
        <v>73508824</v>
      </c>
      <c r="I31" s="25">
        <f>V31+AQ31+BL31+CG31</f>
        <v>73508824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313560750</v>
      </c>
      <c r="N31" s="28">
        <v>313560750</v>
      </c>
      <c r="O31" s="28">
        <v>0</v>
      </c>
      <c r="P31" s="24">
        <f>Q31+R31</f>
        <v>55334250</v>
      </c>
      <c r="Q31" s="28">
        <f>T31+AC31</f>
        <v>55334250</v>
      </c>
      <c r="R31" s="28">
        <f>U31+AD31</f>
        <v>0</v>
      </c>
      <c r="S31" s="24">
        <f>T31+U31</f>
        <v>55334250</v>
      </c>
      <c r="T31" s="28">
        <f>W31+Z31</f>
        <v>55334250</v>
      </c>
      <c r="U31" s="28">
        <f t="shared" ref="U31:U32" si="172">X31+AA31</f>
        <v>0</v>
      </c>
      <c r="V31" s="24">
        <f>W31+X31</f>
        <v>55334250</v>
      </c>
      <c r="W31" s="28">
        <v>55334250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>N31+Q31</f>
        <v>368895000</v>
      </c>
      <c r="AF31" s="28">
        <f>O31+R31</f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>AO31+AX31</f>
        <v>0</v>
      </c>
      <c r="AM31" s="28">
        <f>AP31+AY31</f>
        <v>0</v>
      </c>
      <c r="AN31" s="24">
        <f>AO31+AP31</f>
        <v>0</v>
      </c>
      <c r="AO31" s="28">
        <f>AR31+AU31</f>
        <v>0</v>
      </c>
      <c r="AP31" s="28">
        <f>AS31+AV31</f>
        <v>0</v>
      </c>
      <c r="AQ31" s="24">
        <f>AR31+AS31</f>
        <v>0</v>
      </c>
      <c r="AR31" s="28">
        <v>0</v>
      </c>
      <c r="AS31" s="28">
        <v>0</v>
      </c>
      <c r="AT31" s="24">
        <f t="shared" ref="AT31:AT32" si="173">AU31+AV31</f>
        <v>0</v>
      </c>
      <c r="AU31" s="28">
        <v>0</v>
      </c>
      <c r="AV31" s="28">
        <v>0</v>
      </c>
      <c r="AW31" s="24">
        <f t="shared" ref="AW31:AW32" si="174">AX31+AY31</f>
        <v>0</v>
      </c>
      <c r="AX31" s="28">
        <v>0</v>
      </c>
      <c r="AY31" s="28">
        <v>0</v>
      </c>
      <c r="AZ31" s="28">
        <f t="shared" ref="AZ31:BA32" si="175">AI31+AL31</f>
        <v>0</v>
      </c>
      <c r="BA31" s="28">
        <f t="shared" si="175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>BJ31+BS31</f>
        <v>0</v>
      </c>
      <c r="BH31" s="28">
        <f>BK31+BT31</f>
        <v>0</v>
      </c>
      <c r="BI31" s="24">
        <f>BJ31+BK31</f>
        <v>0</v>
      </c>
      <c r="BJ31" s="28">
        <f>BM31+BP31</f>
        <v>0</v>
      </c>
      <c r="BK31" s="28">
        <f>BN31+BQ31</f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>BD31+BG31</f>
        <v>0</v>
      </c>
      <c r="BV31" s="28">
        <f>BE31+BH31</f>
        <v>0</v>
      </c>
      <c r="BW31" s="28">
        <v>0</v>
      </c>
      <c r="BX31" s="24">
        <f>BY31+BZ31</f>
        <v>102989250</v>
      </c>
      <c r="BY31" s="28">
        <v>102989250</v>
      </c>
      <c r="BZ31" s="28">
        <v>0</v>
      </c>
      <c r="CA31" s="24">
        <f>CB31+CC31</f>
        <v>18174574</v>
      </c>
      <c r="CB31" s="28">
        <f>CE31+CN31</f>
        <v>18174574</v>
      </c>
      <c r="CC31" s="28">
        <f>CF31+CO31</f>
        <v>0</v>
      </c>
      <c r="CD31" s="24">
        <f>CE31+CF31</f>
        <v>18174574</v>
      </c>
      <c r="CE31" s="28">
        <f>CH31+CK31</f>
        <v>18174574</v>
      </c>
      <c r="CF31" s="28">
        <f>CI31+CL31</f>
        <v>0</v>
      </c>
      <c r="CG31" s="24">
        <f>CH31+CI31</f>
        <v>18174574</v>
      </c>
      <c r="CH31" s="28">
        <v>18174574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>BY31+CB31</f>
        <v>121163824</v>
      </c>
      <c r="CQ31" s="28">
        <f>BZ31+CC31</f>
        <v>0</v>
      </c>
      <c r="CR31" s="28">
        <v>0</v>
      </c>
      <c r="CT31" s="30">
        <f t="shared" si="35"/>
        <v>0.85</v>
      </c>
      <c r="CU31" s="30">
        <f t="shared" si="36"/>
        <v>0.15</v>
      </c>
      <c r="CV31" s="30">
        <f t="shared" si="37"/>
        <v>0.15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0.84999999669868453</v>
      </c>
      <c r="EE31" s="30">
        <f t="shared" si="27"/>
        <v>0.15000000330131541</v>
      </c>
      <c r="EF31" s="30">
        <f t="shared" si="28"/>
        <v>0.15000000330131541</v>
      </c>
      <c r="EG31" s="30">
        <f t="shared" si="29"/>
        <v>0</v>
      </c>
      <c r="EH31" s="30">
        <f t="shared" si="30"/>
        <v>0</v>
      </c>
      <c r="EI31" s="31">
        <f t="shared" si="31"/>
        <v>1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22" t="s">
        <v>81</v>
      </c>
      <c r="B32" s="23" t="s">
        <v>83</v>
      </c>
      <c r="C32" s="23" t="s">
        <v>74</v>
      </c>
      <c r="D32" s="24">
        <f>E32+L32</f>
        <v>1229197697</v>
      </c>
      <c r="E32" s="24">
        <f>F32+G32</f>
        <v>1229197697</v>
      </c>
      <c r="F32" s="25">
        <f>M32+AH32+BC32+BX32</f>
        <v>799887051</v>
      </c>
      <c r="G32" s="24">
        <f>H32+K32</f>
        <v>429310646</v>
      </c>
      <c r="H32" s="24">
        <f>I32+J32</f>
        <v>274197872</v>
      </c>
      <c r="I32" s="25">
        <f>V32+AQ32+BL32+CG32</f>
        <v>274197872</v>
      </c>
      <c r="J32" s="25">
        <f>Y32+AT32+BO32+CJ32</f>
        <v>0</v>
      </c>
      <c r="K32" s="26">
        <f>AB32+AW32+BR32+CM32</f>
        <v>155112774</v>
      </c>
      <c r="L32" s="28">
        <v>0</v>
      </c>
      <c r="M32" s="24">
        <f>N32+O32</f>
        <v>799887051</v>
      </c>
      <c r="N32" s="28">
        <v>647258138</v>
      </c>
      <c r="O32" s="28">
        <v>152628913</v>
      </c>
      <c r="P32" s="24">
        <f>Q32+R32</f>
        <v>429310646</v>
      </c>
      <c r="Q32" s="28">
        <f>T32+AC32</f>
        <v>200367264</v>
      </c>
      <c r="R32" s="28">
        <f>U32+AD32</f>
        <v>228943382</v>
      </c>
      <c r="S32" s="24">
        <f>T32+U32</f>
        <v>274197872</v>
      </c>
      <c r="T32" s="28">
        <f>W32+Z32</f>
        <v>96478296</v>
      </c>
      <c r="U32" s="28">
        <f t="shared" si="172"/>
        <v>177719576</v>
      </c>
      <c r="V32" s="24">
        <f>W32+X32</f>
        <v>274197872</v>
      </c>
      <c r="W32" s="28">
        <v>96478296</v>
      </c>
      <c r="X32" s="28">
        <v>177719576</v>
      </c>
      <c r="Y32" s="24">
        <f>Z32+AA32</f>
        <v>0</v>
      </c>
      <c r="Z32" s="28">
        <v>0</v>
      </c>
      <c r="AA32" s="28">
        <v>0</v>
      </c>
      <c r="AB32" s="24">
        <f>AC32+AD32</f>
        <v>155112774</v>
      </c>
      <c r="AC32" s="28">
        <v>103888968</v>
      </c>
      <c r="AD32" s="28">
        <v>51223806</v>
      </c>
      <c r="AE32" s="28">
        <f>N32+Q32</f>
        <v>847625402</v>
      </c>
      <c r="AF32" s="28">
        <f>O32+R32</f>
        <v>381572295</v>
      </c>
      <c r="AG32" s="28">
        <v>0</v>
      </c>
      <c r="AH32" s="24">
        <f>AI32+AJ32</f>
        <v>0</v>
      </c>
      <c r="AI32" s="28">
        <v>0</v>
      </c>
      <c r="AJ32" s="28">
        <v>0</v>
      </c>
      <c r="AK32" s="24">
        <f>AL32+AM32</f>
        <v>0</v>
      </c>
      <c r="AL32" s="28">
        <f>AO32+AX32</f>
        <v>0</v>
      </c>
      <c r="AM32" s="28">
        <f>AP32+AY32</f>
        <v>0</v>
      </c>
      <c r="AN32" s="24">
        <f>AO32+AP32</f>
        <v>0</v>
      </c>
      <c r="AO32" s="28">
        <f>AR32+AU32</f>
        <v>0</v>
      </c>
      <c r="AP32" s="28">
        <f>AS32+AV32</f>
        <v>0</v>
      </c>
      <c r="AQ32" s="24">
        <f>AR32+AS32</f>
        <v>0</v>
      </c>
      <c r="AR32" s="28">
        <v>0</v>
      </c>
      <c r="AS32" s="28">
        <v>0</v>
      </c>
      <c r="AT32" s="24">
        <f t="shared" si="173"/>
        <v>0</v>
      </c>
      <c r="AU32" s="28">
        <v>0</v>
      </c>
      <c r="AV32" s="28">
        <v>0</v>
      </c>
      <c r="AW32" s="24">
        <f t="shared" si="174"/>
        <v>0</v>
      </c>
      <c r="AX32" s="28">
        <v>0</v>
      </c>
      <c r="AY32" s="28">
        <v>0</v>
      </c>
      <c r="AZ32" s="28">
        <f t="shared" si="175"/>
        <v>0</v>
      </c>
      <c r="BA32" s="28">
        <f t="shared" si="175"/>
        <v>0</v>
      </c>
      <c r="BB32" s="28">
        <v>0</v>
      </c>
      <c r="BC32" s="24">
        <f>BD32+BE32</f>
        <v>0</v>
      </c>
      <c r="BD32" s="28">
        <v>0</v>
      </c>
      <c r="BE32" s="28">
        <v>0</v>
      </c>
      <c r="BF32" s="24">
        <f>BG32+BH32</f>
        <v>0</v>
      </c>
      <c r="BG32" s="28">
        <f>BJ32+BS32</f>
        <v>0</v>
      </c>
      <c r="BH32" s="28">
        <f>BK32+BT32</f>
        <v>0</v>
      </c>
      <c r="BI32" s="24">
        <f>BJ32+BK32</f>
        <v>0</v>
      </c>
      <c r="BJ32" s="28">
        <f>BM32+BP32</f>
        <v>0</v>
      </c>
      <c r="BK32" s="28">
        <f>BN32+BQ32</f>
        <v>0</v>
      </c>
      <c r="BL32" s="24">
        <f>BM32+BN32</f>
        <v>0</v>
      </c>
      <c r="BM32" s="28">
        <v>0</v>
      </c>
      <c r="BN32" s="28">
        <v>0</v>
      </c>
      <c r="BO32" s="24">
        <f>BP32+BQ32</f>
        <v>0</v>
      </c>
      <c r="BP32" s="28">
        <v>0</v>
      </c>
      <c r="BQ32" s="28">
        <v>0</v>
      </c>
      <c r="BR32" s="24">
        <f>BS32+BT32</f>
        <v>0</v>
      </c>
      <c r="BS32" s="28">
        <v>0</v>
      </c>
      <c r="BT32" s="28">
        <v>0</v>
      </c>
      <c r="BU32" s="28">
        <f>BD32+BG32</f>
        <v>0</v>
      </c>
      <c r="BV32" s="28">
        <f>BE32+BH32</f>
        <v>0</v>
      </c>
      <c r="BW32" s="28">
        <v>0</v>
      </c>
      <c r="BX32" s="24">
        <f>BY32+BZ32</f>
        <v>0</v>
      </c>
      <c r="BY32" s="28">
        <v>0</v>
      </c>
      <c r="BZ32" s="28">
        <v>0</v>
      </c>
      <c r="CA32" s="24">
        <f>CB32+CC32</f>
        <v>0</v>
      </c>
      <c r="CB32" s="28">
        <f>CE32+CN32</f>
        <v>0</v>
      </c>
      <c r="CC32" s="28">
        <f>CF32+CO32</f>
        <v>0</v>
      </c>
      <c r="CD32" s="24">
        <f>CE32+CF32</f>
        <v>0</v>
      </c>
      <c r="CE32" s="28">
        <f>CH32+CK32</f>
        <v>0</v>
      </c>
      <c r="CF32" s="28">
        <f>CI32+CL32</f>
        <v>0</v>
      </c>
      <c r="CG32" s="24">
        <f>CH32+CI32</f>
        <v>0</v>
      </c>
      <c r="CH32" s="28">
        <v>0</v>
      </c>
      <c r="CI32" s="28">
        <v>0</v>
      </c>
      <c r="CJ32" s="24">
        <f>CK32+CL32</f>
        <v>0</v>
      </c>
      <c r="CK32" s="28">
        <v>0</v>
      </c>
      <c r="CL32" s="28">
        <v>0</v>
      </c>
      <c r="CM32" s="24">
        <f>CN32+CO32</f>
        <v>0</v>
      </c>
      <c r="CN32" s="28">
        <v>0</v>
      </c>
      <c r="CO32" s="28">
        <v>0</v>
      </c>
      <c r="CP32" s="28">
        <f>BY32+CB32</f>
        <v>0</v>
      </c>
      <c r="CQ32" s="28">
        <f>BZ32+CC32</f>
        <v>0</v>
      </c>
      <c r="CR32" s="28">
        <v>0</v>
      </c>
      <c r="CT32" s="30">
        <f t="shared" si="35"/>
        <v>0.76361342696051004</v>
      </c>
      <c r="CU32" s="30">
        <f t="shared" si="36"/>
        <v>0.2363865730394899</v>
      </c>
      <c r="CV32" s="30">
        <f t="shared" si="37"/>
        <v>0.11382185547100912</v>
      </c>
      <c r="CW32" s="30">
        <f t="shared" si="38"/>
        <v>0</v>
      </c>
      <c r="CX32" s="30">
        <f t="shared" si="2"/>
        <v>0.12256471756848079</v>
      </c>
      <c r="CY32" s="31">
        <f t="shared" si="3"/>
        <v>1</v>
      </c>
      <c r="CZ32" s="31">
        <f t="shared" si="4"/>
        <v>0.39999998689632327</v>
      </c>
      <c r="DA32" s="31">
        <f t="shared" si="5"/>
        <v>0.60000001310367668</v>
      </c>
      <c r="DB32" s="31">
        <f t="shared" si="6"/>
        <v>0.46575597423811915</v>
      </c>
      <c r="DC32" s="31">
        <f t="shared" si="7"/>
        <v>0</v>
      </c>
      <c r="DD32" s="31">
        <f t="shared" si="8"/>
        <v>0.13424403886555758</v>
      </c>
      <c r="DE32" s="31">
        <f t="shared" si="39"/>
        <v>1</v>
      </c>
      <c r="DF32" s="30">
        <f t="shared" si="9"/>
        <v>0</v>
      </c>
      <c r="DG32" s="30">
        <f t="shared" si="10"/>
        <v>0</v>
      </c>
      <c r="DH32" s="30">
        <f t="shared" si="11"/>
        <v>0</v>
      </c>
      <c r="DI32" s="30">
        <f t="shared" si="12"/>
        <v>0</v>
      </c>
      <c r="DJ32" s="30">
        <f t="shared" si="13"/>
        <v>0</v>
      </c>
      <c r="DK32" s="31">
        <f t="shared" si="14"/>
        <v>0</v>
      </c>
      <c r="DL32" s="31">
        <f t="shared" si="15"/>
        <v>0</v>
      </c>
      <c r="DM32" s="31">
        <f t="shared" si="16"/>
        <v>0</v>
      </c>
      <c r="DN32" s="31">
        <f t="shared" si="17"/>
        <v>0</v>
      </c>
      <c r="DO32" s="31">
        <f t="shared" si="18"/>
        <v>0</v>
      </c>
      <c r="DP32" s="31">
        <f t="shared" si="19"/>
        <v>0</v>
      </c>
      <c r="DQ32" s="31">
        <f t="shared" si="40"/>
        <v>0</v>
      </c>
      <c r="DR32" s="30">
        <f t="shared" si="20"/>
        <v>0</v>
      </c>
      <c r="DS32" s="30">
        <f t="shared" si="21"/>
        <v>0</v>
      </c>
      <c r="DT32" s="30">
        <f t="shared" si="22"/>
        <v>0</v>
      </c>
      <c r="DU32" s="30">
        <f t="shared" si="23"/>
        <v>0</v>
      </c>
      <c r="DV32" s="30">
        <f t="shared" si="24"/>
        <v>0</v>
      </c>
      <c r="DW32" s="31">
        <f t="shared" si="25"/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f t="shared" si="41"/>
        <v>0</v>
      </c>
      <c r="ED32" s="30">
        <f t="shared" si="26"/>
        <v>0</v>
      </c>
      <c r="EE32" s="30">
        <f t="shared" si="27"/>
        <v>0</v>
      </c>
      <c r="EF32" s="30">
        <f t="shared" si="28"/>
        <v>0</v>
      </c>
      <c r="EG32" s="30">
        <f t="shared" si="29"/>
        <v>0</v>
      </c>
      <c r="EH32" s="30">
        <f t="shared" si="30"/>
        <v>0</v>
      </c>
      <c r="EI32" s="31">
        <f t="shared" si="31"/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f t="shared" si="42"/>
        <v>0</v>
      </c>
    </row>
    <row r="33" spans="1:145" x14ac:dyDescent="0.25">
      <c r="A33" s="18" t="s">
        <v>84</v>
      </c>
      <c r="B33" s="19" t="s">
        <v>72</v>
      </c>
      <c r="C33" s="19"/>
      <c r="D33" s="20">
        <f>D34+D35+D36+D37</f>
        <v>2297076251</v>
      </c>
      <c r="E33" s="20">
        <f t="shared" ref="E33:BP33" si="176">E34+E35+E36+E37</f>
        <v>2297076251</v>
      </c>
      <c r="F33" s="20">
        <f t="shared" si="176"/>
        <v>1848486069</v>
      </c>
      <c r="G33" s="20">
        <f t="shared" si="176"/>
        <v>448590182</v>
      </c>
      <c r="H33" s="20">
        <f t="shared" si="176"/>
        <v>380372536</v>
      </c>
      <c r="I33" s="20">
        <f t="shared" si="176"/>
        <v>279772327</v>
      </c>
      <c r="J33" s="20">
        <f t="shared" si="176"/>
        <v>100600209</v>
      </c>
      <c r="K33" s="20">
        <f t="shared" si="176"/>
        <v>68217646</v>
      </c>
      <c r="L33" s="20">
        <f t="shared" si="176"/>
        <v>0</v>
      </c>
      <c r="M33" s="20">
        <f t="shared" si="176"/>
        <v>1131187149</v>
      </c>
      <c r="N33" s="20">
        <f t="shared" si="176"/>
        <v>1072268007</v>
      </c>
      <c r="O33" s="20">
        <f t="shared" si="176"/>
        <v>58919142</v>
      </c>
      <c r="P33" s="20">
        <f t="shared" si="176"/>
        <v>318078359</v>
      </c>
      <c r="Q33" s="20">
        <f t="shared" si="176"/>
        <v>229699626</v>
      </c>
      <c r="R33" s="20">
        <f t="shared" si="176"/>
        <v>88378733</v>
      </c>
      <c r="S33" s="20">
        <f t="shared" si="176"/>
        <v>256906283</v>
      </c>
      <c r="T33" s="20">
        <f t="shared" si="176"/>
        <v>176821853</v>
      </c>
      <c r="U33" s="20">
        <f t="shared" si="176"/>
        <v>80084430</v>
      </c>
      <c r="V33" s="20">
        <f t="shared" si="176"/>
        <v>184763502</v>
      </c>
      <c r="W33" s="20">
        <f t="shared" si="176"/>
        <v>116081353</v>
      </c>
      <c r="X33" s="20">
        <f t="shared" si="176"/>
        <v>68682149</v>
      </c>
      <c r="Y33" s="20">
        <f t="shared" si="176"/>
        <v>72142781</v>
      </c>
      <c r="Z33" s="20">
        <f t="shared" si="176"/>
        <v>60740500</v>
      </c>
      <c r="AA33" s="20">
        <f t="shared" si="176"/>
        <v>11402281</v>
      </c>
      <c r="AB33" s="20">
        <f t="shared" si="176"/>
        <v>61172076</v>
      </c>
      <c r="AC33" s="20">
        <f t="shared" si="176"/>
        <v>52877773</v>
      </c>
      <c r="AD33" s="20">
        <f t="shared" si="176"/>
        <v>8294303</v>
      </c>
      <c r="AE33" s="20">
        <f t="shared" si="176"/>
        <v>1301967633</v>
      </c>
      <c r="AF33" s="20">
        <f t="shared" si="176"/>
        <v>147297875</v>
      </c>
      <c r="AG33" s="20">
        <f t="shared" si="176"/>
        <v>0</v>
      </c>
      <c r="AH33" s="20">
        <f t="shared" si="176"/>
        <v>0</v>
      </c>
      <c r="AI33" s="20">
        <f t="shared" si="176"/>
        <v>0</v>
      </c>
      <c r="AJ33" s="20">
        <f t="shared" si="176"/>
        <v>0</v>
      </c>
      <c r="AK33" s="20">
        <f t="shared" si="176"/>
        <v>0</v>
      </c>
      <c r="AL33" s="20">
        <f t="shared" si="176"/>
        <v>0</v>
      </c>
      <c r="AM33" s="20">
        <f t="shared" si="176"/>
        <v>0</v>
      </c>
      <c r="AN33" s="20">
        <f t="shared" si="176"/>
        <v>0</v>
      </c>
      <c r="AO33" s="20">
        <f t="shared" si="176"/>
        <v>0</v>
      </c>
      <c r="AP33" s="20">
        <f t="shared" si="176"/>
        <v>0</v>
      </c>
      <c r="AQ33" s="20">
        <f t="shared" si="176"/>
        <v>0</v>
      </c>
      <c r="AR33" s="20">
        <f t="shared" si="176"/>
        <v>0</v>
      </c>
      <c r="AS33" s="20">
        <f t="shared" si="176"/>
        <v>0</v>
      </c>
      <c r="AT33" s="20">
        <f t="shared" si="176"/>
        <v>0</v>
      </c>
      <c r="AU33" s="20">
        <f t="shared" si="176"/>
        <v>0</v>
      </c>
      <c r="AV33" s="20">
        <f t="shared" si="176"/>
        <v>0</v>
      </c>
      <c r="AW33" s="20">
        <f t="shared" si="176"/>
        <v>0</v>
      </c>
      <c r="AX33" s="20">
        <f t="shared" si="176"/>
        <v>0</v>
      </c>
      <c r="AY33" s="20">
        <f t="shared" si="176"/>
        <v>0</v>
      </c>
      <c r="AZ33" s="20">
        <f t="shared" si="176"/>
        <v>0</v>
      </c>
      <c r="BA33" s="20">
        <f t="shared" si="176"/>
        <v>0</v>
      </c>
      <c r="BB33" s="20">
        <f t="shared" si="176"/>
        <v>0</v>
      </c>
      <c r="BC33" s="20">
        <f t="shared" si="176"/>
        <v>0</v>
      </c>
      <c r="BD33" s="20">
        <f t="shared" si="176"/>
        <v>0</v>
      </c>
      <c r="BE33" s="20">
        <f t="shared" si="176"/>
        <v>0</v>
      </c>
      <c r="BF33" s="20">
        <f t="shared" si="176"/>
        <v>0</v>
      </c>
      <c r="BG33" s="20">
        <f t="shared" si="176"/>
        <v>0</v>
      </c>
      <c r="BH33" s="20">
        <f t="shared" si="176"/>
        <v>0</v>
      </c>
      <c r="BI33" s="20">
        <f t="shared" si="176"/>
        <v>0</v>
      </c>
      <c r="BJ33" s="20">
        <f t="shared" si="176"/>
        <v>0</v>
      </c>
      <c r="BK33" s="20">
        <f t="shared" si="176"/>
        <v>0</v>
      </c>
      <c r="BL33" s="20">
        <f t="shared" si="176"/>
        <v>0</v>
      </c>
      <c r="BM33" s="20">
        <f t="shared" si="176"/>
        <v>0</v>
      </c>
      <c r="BN33" s="20">
        <f t="shared" si="176"/>
        <v>0</v>
      </c>
      <c r="BO33" s="20">
        <f t="shared" si="176"/>
        <v>0</v>
      </c>
      <c r="BP33" s="20">
        <f t="shared" si="176"/>
        <v>0</v>
      </c>
      <c r="BQ33" s="20">
        <f t="shared" ref="BQ33:CR33" si="177">BQ34+BQ35+BQ36+BQ37</f>
        <v>0</v>
      </c>
      <c r="BR33" s="20">
        <f t="shared" si="177"/>
        <v>0</v>
      </c>
      <c r="BS33" s="20">
        <f t="shared" si="177"/>
        <v>0</v>
      </c>
      <c r="BT33" s="20">
        <f t="shared" si="177"/>
        <v>0</v>
      </c>
      <c r="BU33" s="20">
        <f t="shared" si="177"/>
        <v>0</v>
      </c>
      <c r="BV33" s="20">
        <f t="shared" si="177"/>
        <v>0</v>
      </c>
      <c r="BW33" s="20">
        <f t="shared" si="177"/>
        <v>0</v>
      </c>
      <c r="BX33" s="20">
        <f t="shared" si="177"/>
        <v>717298920</v>
      </c>
      <c r="BY33" s="20">
        <f t="shared" si="177"/>
        <v>717298920</v>
      </c>
      <c r="BZ33" s="20">
        <f t="shared" si="177"/>
        <v>0</v>
      </c>
      <c r="CA33" s="20">
        <f t="shared" si="177"/>
        <v>130511823</v>
      </c>
      <c r="CB33" s="20">
        <f t="shared" si="177"/>
        <v>130511823</v>
      </c>
      <c r="CC33" s="20">
        <f t="shared" si="177"/>
        <v>0</v>
      </c>
      <c r="CD33" s="20">
        <f t="shared" si="177"/>
        <v>123466253</v>
      </c>
      <c r="CE33" s="20">
        <f t="shared" si="177"/>
        <v>123466253</v>
      </c>
      <c r="CF33" s="20">
        <f t="shared" si="177"/>
        <v>0</v>
      </c>
      <c r="CG33" s="20">
        <f t="shared" si="177"/>
        <v>95008825</v>
      </c>
      <c r="CH33" s="20">
        <f t="shared" si="177"/>
        <v>95008825</v>
      </c>
      <c r="CI33" s="20">
        <f t="shared" si="177"/>
        <v>0</v>
      </c>
      <c r="CJ33" s="20">
        <f t="shared" si="177"/>
        <v>28457428</v>
      </c>
      <c r="CK33" s="20">
        <f t="shared" si="177"/>
        <v>28457428</v>
      </c>
      <c r="CL33" s="20">
        <f t="shared" si="177"/>
        <v>0</v>
      </c>
      <c r="CM33" s="20">
        <f t="shared" si="177"/>
        <v>7045570</v>
      </c>
      <c r="CN33" s="20">
        <f t="shared" si="177"/>
        <v>7045570</v>
      </c>
      <c r="CO33" s="20">
        <f t="shared" si="177"/>
        <v>0</v>
      </c>
      <c r="CP33" s="20">
        <f t="shared" si="177"/>
        <v>847810743</v>
      </c>
      <c r="CQ33" s="20">
        <f t="shared" si="177"/>
        <v>0</v>
      </c>
      <c r="CR33" s="20">
        <f t="shared" si="177"/>
        <v>0</v>
      </c>
      <c r="CT33" s="21">
        <f t="shared" si="35"/>
        <v>0.82357501048568693</v>
      </c>
      <c r="CU33" s="21">
        <f t="shared" si="36"/>
        <v>0.17642498951431307</v>
      </c>
      <c r="CV33" s="21">
        <f t="shared" si="37"/>
        <v>8.9158401528404208E-2</v>
      </c>
      <c r="CW33" s="21">
        <f t="shared" si="38"/>
        <v>4.6652849472180388E-2</v>
      </c>
      <c r="CX33" s="21">
        <f t="shared" si="2"/>
        <v>4.0613738513728473E-2</v>
      </c>
      <c r="CY33" s="21">
        <f t="shared" si="3"/>
        <v>1</v>
      </c>
      <c r="CZ33" s="21">
        <f t="shared" si="4"/>
        <v>0.3999999456882864</v>
      </c>
      <c r="DA33" s="21">
        <f t="shared" si="5"/>
        <v>0.60000005431171355</v>
      </c>
      <c r="DB33" s="21">
        <f t="shared" si="6"/>
        <v>0.46628065068827368</v>
      </c>
      <c r="DC33" s="21">
        <f t="shared" si="7"/>
        <v>7.7409677498741919E-2</v>
      </c>
      <c r="DD33" s="21">
        <f t="shared" si="8"/>
        <v>5.6309726124697999E-2</v>
      </c>
      <c r="DE33" s="21">
        <f t="shared" si="39"/>
        <v>1</v>
      </c>
      <c r="DF33" s="21">
        <f t="shared" si="9"/>
        <v>0</v>
      </c>
      <c r="DG33" s="21">
        <f t="shared" si="10"/>
        <v>0</v>
      </c>
      <c r="DH33" s="21">
        <f t="shared" si="11"/>
        <v>0</v>
      </c>
      <c r="DI33" s="21">
        <f t="shared" si="12"/>
        <v>0</v>
      </c>
      <c r="DJ33" s="21">
        <f t="shared" si="13"/>
        <v>0</v>
      </c>
      <c r="DK33" s="21">
        <f t="shared" si="14"/>
        <v>0</v>
      </c>
      <c r="DL33" s="21">
        <f t="shared" si="15"/>
        <v>0</v>
      </c>
      <c r="DM33" s="21">
        <f t="shared" si="16"/>
        <v>0</v>
      </c>
      <c r="DN33" s="21">
        <f t="shared" si="17"/>
        <v>0</v>
      </c>
      <c r="DO33" s="21">
        <f t="shared" si="18"/>
        <v>0</v>
      </c>
      <c r="DP33" s="21">
        <f t="shared" si="19"/>
        <v>0</v>
      </c>
      <c r="DQ33" s="21">
        <f t="shared" si="40"/>
        <v>0</v>
      </c>
      <c r="DR33" s="21">
        <f t="shared" si="20"/>
        <v>0</v>
      </c>
      <c r="DS33" s="21">
        <f t="shared" si="21"/>
        <v>0</v>
      </c>
      <c r="DT33" s="21">
        <f t="shared" si="22"/>
        <v>0</v>
      </c>
      <c r="DU33" s="21">
        <f t="shared" si="23"/>
        <v>0</v>
      </c>
      <c r="DV33" s="21">
        <f t="shared" si="24"/>
        <v>0</v>
      </c>
      <c r="DW33" s="21">
        <f t="shared" si="25"/>
        <v>0</v>
      </c>
      <c r="DX33" s="21">
        <v>0</v>
      </c>
      <c r="DY33" s="21">
        <v>0</v>
      </c>
      <c r="DZ33" s="21">
        <v>0</v>
      </c>
      <c r="EA33" s="21">
        <v>0</v>
      </c>
      <c r="EB33" s="21">
        <v>0</v>
      </c>
      <c r="EC33" s="21">
        <f t="shared" si="41"/>
        <v>0</v>
      </c>
      <c r="ED33" s="21">
        <f t="shared" si="26"/>
        <v>0.84606019199735472</v>
      </c>
      <c r="EE33" s="21">
        <f t="shared" si="27"/>
        <v>0.15393980800264523</v>
      </c>
      <c r="EF33" s="21">
        <f t="shared" si="28"/>
        <v>0.11206371915483029</v>
      </c>
      <c r="EG33" s="21">
        <f t="shared" si="29"/>
        <v>0</v>
      </c>
      <c r="EH33" s="21">
        <f t="shared" si="30"/>
        <v>8.3103098871678254E-3</v>
      </c>
      <c r="EI33" s="21">
        <f t="shared" si="31"/>
        <v>1</v>
      </c>
      <c r="EJ33" s="21">
        <v>0</v>
      </c>
      <c r="EK33" s="21">
        <v>0</v>
      </c>
      <c r="EL33" s="21">
        <v>0</v>
      </c>
      <c r="EM33" s="21">
        <v>0</v>
      </c>
      <c r="EN33" s="21">
        <v>0</v>
      </c>
      <c r="EO33" s="21">
        <f t="shared" si="42"/>
        <v>0</v>
      </c>
    </row>
    <row r="34" spans="1:145" x14ac:dyDescent="0.25">
      <c r="A34" s="22" t="s">
        <v>84</v>
      </c>
      <c r="B34" s="23" t="s">
        <v>74</v>
      </c>
      <c r="C34" s="23" t="s">
        <v>74</v>
      </c>
      <c r="D34" s="24">
        <f>E34+L34</f>
        <v>211294986</v>
      </c>
      <c r="E34" s="24">
        <f>F34+G34</f>
        <v>211294986</v>
      </c>
      <c r="F34" s="25">
        <f>M34+AH34+BC34+BX34</f>
        <v>161600141</v>
      </c>
      <c r="G34" s="24">
        <f>H34+K34</f>
        <v>49694845</v>
      </c>
      <c r="H34" s="24">
        <f>I34+J34</f>
        <v>49694845</v>
      </c>
      <c r="I34" s="25">
        <f>V34+AQ34+BL34+CG34</f>
        <v>32646713</v>
      </c>
      <c r="J34" s="25">
        <f>Y34+AT34+BO34+CJ34</f>
        <v>17048132</v>
      </c>
      <c r="K34" s="26">
        <f>AB34+AW34+BR34+CM34</f>
        <v>0</v>
      </c>
      <c r="L34" s="28">
        <v>0</v>
      </c>
      <c r="M34" s="24">
        <f>N34+O34</f>
        <v>161600141</v>
      </c>
      <c r="N34" s="28">
        <v>145599615</v>
      </c>
      <c r="O34" s="28">
        <v>16000526</v>
      </c>
      <c r="P34" s="24">
        <f>Q34+R34</f>
        <v>49694845</v>
      </c>
      <c r="Q34" s="28">
        <f t="shared" ref="Q34:R37" si="178">T34+AC34</f>
        <v>25694055</v>
      </c>
      <c r="R34" s="28">
        <f t="shared" si="178"/>
        <v>24000790</v>
      </c>
      <c r="S34" s="24">
        <f>T34+U34</f>
        <v>49694845</v>
      </c>
      <c r="T34" s="28">
        <f>W34+Z34</f>
        <v>25694055</v>
      </c>
      <c r="U34" s="28">
        <f t="shared" ref="U34:U37" si="179">X34+AA34</f>
        <v>24000790</v>
      </c>
      <c r="V34" s="24">
        <f>W34+X34</f>
        <v>32646713</v>
      </c>
      <c r="W34" s="28">
        <v>12964512</v>
      </c>
      <c r="X34" s="28">
        <v>19682201</v>
      </c>
      <c r="Y34" s="24">
        <f>Z34+AA34</f>
        <v>17048132</v>
      </c>
      <c r="Z34" s="28">
        <v>12729543</v>
      </c>
      <c r="AA34" s="28">
        <v>4318589</v>
      </c>
      <c r="AB34" s="24">
        <f>AC34+AD34</f>
        <v>0</v>
      </c>
      <c r="AC34" s="28">
        <v>0</v>
      </c>
      <c r="AD34" s="28">
        <v>0</v>
      </c>
      <c r="AE34" s="28">
        <f t="shared" ref="AE34:AF37" si="180">N34+Q34</f>
        <v>171293670</v>
      </c>
      <c r="AF34" s="28">
        <f t="shared" si="180"/>
        <v>40001316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 t="shared" ref="AL34:AM37" si="181">AO34+AX34</f>
        <v>0</v>
      </c>
      <c r="AM34" s="28">
        <f t="shared" si="181"/>
        <v>0</v>
      </c>
      <c r="AN34" s="24">
        <f>AO34+AP34</f>
        <v>0</v>
      </c>
      <c r="AO34" s="28">
        <f t="shared" ref="AO34:AP37" si="182">AR34+AU34</f>
        <v>0</v>
      </c>
      <c r="AP34" s="28">
        <f t="shared" si="182"/>
        <v>0</v>
      </c>
      <c r="AQ34" s="24">
        <f>AR34+AS34</f>
        <v>0</v>
      </c>
      <c r="AR34" s="28">
        <v>0</v>
      </c>
      <c r="AS34" s="28">
        <v>0</v>
      </c>
      <c r="AT34" s="24">
        <f t="shared" ref="AT34:AT37" si="183">AU34+AV34</f>
        <v>0</v>
      </c>
      <c r="AU34" s="28">
        <v>0</v>
      </c>
      <c r="AV34" s="28">
        <v>0</v>
      </c>
      <c r="AW34" s="24">
        <f t="shared" ref="AW34:AW37" si="184">AX34+AY34</f>
        <v>0</v>
      </c>
      <c r="AX34" s="28">
        <v>0</v>
      </c>
      <c r="AY34" s="28">
        <v>0</v>
      </c>
      <c r="AZ34" s="28">
        <f t="shared" ref="AZ34:BA37" si="185">AI34+AL34</f>
        <v>0</v>
      </c>
      <c r="BA34" s="28">
        <f t="shared" si="185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 t="shared" ref="BG34:BH37" si="186">BJ34+BS34</f>
        <v>0</v>
      </c>
      <c r="BH34" s="28">
        <f t="shared" si="186"/>
        <v>0</v>
      </c>
      <c r="BI34" s="24">
        <f>BJ34+BK34</f>
        <v>0</v>
      </c>
      <c r="BJ34" s="28">
        <f t="shared" ref="BJ34:BK37" si="187">BM34+BP34</f>
        <v>0</v>
      </c>
      <c r="BK34" s="28">
        <f t="shared" si="187"/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 t="shared" ref="BU34:BV37" si="188">BD34+BG34</f>
        <v>0</v>
      </c>
      <c r="BV34" s="28">
        <f t="shared" si="188"/>
        <v>0</v>
      </c>
      <c r="BW34" s="28">
        <v>0</v>
      </c>
      <c r="BX34" s="24">
        <f>BY34+BZ34</f>
        <v>0</v>
      </c>
      <c r="BY34" s="28">
        <v>0</v>
      </c>
      <c r="BZ34" s="28">
        <v>0</v>
      </c>
      <c r="CA34" s="24">
        <f>CB34+CC34</f>
        <v>0</v>
      </c>
      <c r="CB34" s="28">
        <f t="shared" ref="CB34:CC37" si="189">CE34+CN34</f>
        <v>0</v>
      </c>
      <c r="CC34" s="28">
        <f t="shared" si="189"/>
        <v>0</v>
      </c>
      <c r="CD34" s="24">
        <f>CE34+CF34</f>
        <v>0</v>
      </c>
      <c r="CE34" s="28">
        <f t="shared" ref="CE34:CF37" si="190">CH34+CK34</f>
        <v>0</v>
      </c>
      <c r="CF34" s="28">
        <f t="shared" si="190"/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 t="shared" ref="CP34:CQ37" si="191">BY34+CB34</f>
        <v>0</v>
      </c>
      <c r="CQ34" s="28">
        <f t="shared" si="191"/>
        <v>0</v>
      </c>
      <c r="CR34" s="28">
        <v>0</v>
      </c>
      <c r="CT34" s="30">
        <f t="shared" si="35"/>
        <v>0.8499999737293269</v>
      </c>
      <c r="CU34" s="30">
        <f t="shared" si="36"/>
        <v>0.15000002627067305</v>
      </c>
      <c r="CV34" s="30">
        <f t="shared" si="37"/>
        <v>7.5685879110418963E-2</v>
      </c>
      <c r="CW34" s="30">
        <f t="shared" si="38"/>
        <v>7.4314147160254085E-2</v>
      </c>
      <c r="CX34" s="30">
        <f t="shared" si="2"/>
        <v>0</v>
      </c>
      <c r="CY34" s="31">
        <f t="shared" si="3"/>
        <v>1</v>
      </c>
      <c r="CZ34" s="31">
        <f t="shared" si="4"/>
        <v>0.39999999000032899</v>
      </c>
      <c r="DA34" s="31">
        <f t="shared" si="5"/>
        <v>0.60000000999967096</v>
      </c>
      <c r="DB34" s="31">
        <f t="shared" si="6"/>
        <v>0.49203883692226524</v>
      </c>
      <c r="DC34" s="31">
        <f t="shared" si="7"/>
        <v>0.10796117307740576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x14ac:dyDescent="0.25">
      <c r="A35" s="22" t="s">
        <v>84</v>
      </c>
      <c r="B35" s="23" t="s">
        <v>85</v>
      </c>
      <c r="C35" s="23" t="s">
        <v>85</v>
      </c>
      <c r="D35" s="24">
        <f>E35+L35</f>
        <v>116144502</v>
      </c>
      <c r="E35" s="24">
        <f>F35+G35</f>
        <v>116144502</v>
      </c>
      <c r="F35" s="25">
        <f>M35+AH35+BC35+BX35</f>
        <v>98722821</v>
      </c>
      <c r="G35" s="24">
        <f>H35+K35</f>
        <v>17421681</v>
      </c>
      <c r="H35" s="24">
        <f>I35+J35</f>
        <v>17421681</v>
      </c>
      <c r="I35" s="25">
        <f>V35+AQ35+BL35+CG35</f>
        <v>16962952</v>
      </c>
      <c r="J35" s="25">
        <f>Y35+AT35+BO35+CJ35</f>
        <v>458729</v>
      </c>
      <c r="K35" s="26">
        <f>AB35+AW35+BR35+CM35</f>
        <v>0</v>
      </c>
      <c r="L35" s="28">
        <v>0</v>
      </c>
      <c r="M35" s="24">
        <f>N35+O35</f>
        <v>98722821</v>
      </c>
      <c r="N35" s="28">
        <v>98722821</v>
      </c>
      <c r="O35" s="28">
        <v>0</v>
      </c>
      <c r="P35" s="24">
        <f>Q35+R35</f>
        <v>17421681</v>
      </c>
      <c r="Q35" s="28">
        <f t="shared" si="178"/>
        <v>17421681</v>
      </c>
      <c r="R35" s="28">
        <f t="shared" si="178"/>
        <v>0</v>
      </c>
      <c r="S35" s="24">
        <f>T35+U35</f>
        <v>17421681</v>
      </c>
      <c r="T35" s="28">
        <f>W35+Z35</f>
        <v>17421681</v>
      </c>
      <c r="U35" s="28">
        <f>X35+AA35</f>
        <v>0</v>
      </c>
      <c r="V35" s="24">
        <f>W35+X35</f>
        <v>16962952</v>
      </c>
      <c r="W35" s="28">
        <v>16962952</v>
      </c>
      <c r="X35" s="28">
        <v>0</v>
      </c>
      <c r="Y35" s="24">
        <f>Z35+AA35</f>
        <v>458729</v>
      </c>
      <c r="Z35" s="28">
        <v>458729</v>
      </c>
      <c r="AA35" s="28">
        <v>0</v>
      </c>
      <c r="AB35" s="24">
        <f>AC35+AD35</f>
        <v>0</v>
      </c>
      <c r="AC35" s="28">
        <v>0</v>
      </c>
      <c r="AD35" s="28">
        <v>0</v>
      </c>
      <c r="AE35" s="28">
        <f t="shared" si="180"/>
        <v>116144502</v>
      </c>
      <c r="AF35" s="28">
        <f t="shared" si="180"/>
        <v>0</v>
      </c>
      <c r="AG35" s="28">
        <v>0</v>
      </c>
      <c r="AH35" s="24">
        <f>AI35+AJ35</f>
        <v>0</v>
      </c>
      <c r="AI35" s="28">
        <v>0</v>
      </c>
      <c r="AJ35" s="28">
        <v>0</v>
      </c>
      <c r="AK35" s="24">
        <f>AL35+AM35</f>
        <v>0</v>
      </c>
      <c r="AL35" s="28">
        <f t="shared" si="181"/>
        <v>0</v>
      </c>
      <c r="AM35" s="28">
        <f t="shared" si="181"/>
        <v>0</v>
      </c>
      <c r="AN35" s="24">
        <f>AO35+AP35</f>
        <v>0</v>
      </c>
      <c r="AO35" s="28">
        <f t="shared" si="182"/>
        <v>0</v>
      </c>
      <c r="AP35" s="28">
        <f t="shared" si="182"/>
        <v>0</v>
      </c>
      <c r="AQ35" s="24">
        <f>AR35+AS35</f>
        <v>0</v>
      </c>
      <c r="AR35" s="28">
        <v>0</v>
      </c>
      <c r="AS35" s="28">
        <v>0</v>
      </c>
      <c r="AT35" s="24">
        <f t="shared" si="183"/>
        <v>0</v>
      </c>
      <c r="AU35" s="28">
        <v>0</v>
      </c>
      <c r="AV35" s="28">
        <v>0</v>
      </c>
      <c r="AW35" s="24">
        <f>AX35+AY35</f>
        <v>0</v>
      </c>
      <c r="AX35" s="28">
        <v>0</v>
      </c>
      <c r="AY35" s="28">
        <v>0</v>
      </c>
      <c r="AZ35" s="28">
        <f>AI35+AL35</f>
        <v>0</v>
      </c>
      <c r="BA35" s="28">
        <f>AJ35+AM35</f>
        <v>0</v>
      </c>
      <c r="BB35" s="28">
        <v>0</v>
      </c>
      <c r="BC35" s="24">
        <f>BD35+BE35</f>
        <v>0</v>
      </c>
      <c r="BD35" s="28">
        <v>0</v>
      </c>
      <c r="BE35" s="28">
        <v>0</v>
      </c>
      <c r="BF35" s="24">
        <f>BG35+BH35</f>
        <v>0</v>
      </c>
      <c r="BG35" s="28">
        <f t="shared" si="186"/>
        <v>0</v>
      </c>
      <c r="BH35" s="28">
        <f t="shared" si="186"/>
        <v>0</v>
      </c>
      <c r="BI35" s="24">
        <f>BJ35+BK35</f>
        <v>0</v>
      </c>
      <c r="BJ35" s="28">
        <f t="shared" si="187"/>
        <v>0</v>
      </c>
      <c r="BK35" s="28">
        <f t="shared" si="187"/>
        <v>0</v>
      </c>
      <c r="BL35" s="24">
        <f>BM35+BN35</f>
        <v>0</v>
      </c>
      <c r="BM35" s="28">
        <v>0</v>
      </c>
      <c r="BN35" s="28">
        <v>0</v>
      </c>
      <c r="BO35" s="24">
        <f>BP35+BQ35</f>
        <v>0</v>
      </c>
      <c r="BP35" s="28">
        <v>0</v>
      </c>
      <c r="BQ35" s="28">
        <v>0</v>
      </c>
      <c r="BR35" s="24">
        <f>BS35+BT35</f>
        <v>0</v>
      </c>
      <c r="BS35" s="28">
        <v>0</v>
      </c>
      <c r="BT35" s="28">
        <v>0</v>
      </c>
      <c r="BU35" s="28">
        <f t="shared" si="188"/>
        <v>0</v>
      </c>
      <c r="BV35" s="28">
        <f t="shared" si="188"/>
        <v>0</v>
      </c>
      <c r="BW35" s="28">
        <v>0</v>
      </c>
      <c r="BX35" s="24">
        <f>BY35+BZ35</f>
        <v>0</v>
      </c>
      <c r="BY35" s="28">
        <v>0</v>
      </c>
      <c r="BZ35" s="28">
        <v>0</v>
      </c>
      <c r="CA35" s="24">
        <f>CB35+CC35</f>
        <v>0</v>
      </c>
      <c r="CB35" s="28">
        <f t="shared" si="189"/>
        <v>0</v>
      </c>
      <c r="CC35" s="28">
        <f t="shared" si="189"/>
        <v>0</v>
      </c>
      <c r="CD35" s="24">
        <f>CE35+CF35</f>
        <v>0</v>
      </c>
      <c r="CE35" s="28">
        <f t="shared" si="190"/>
        <v>0</v>
      </c>
      <c r="CF35" s="28">
        <f t="shared" si="190"/>
        <v>0</v>
      </c>
      <c r="CG35" s="24">
        <f>CH35+CI35</f>
        <v>0</v>
      </c>
      <c r="CH35" s="28">
        <v>0</v>
      </c>
      <c r="CI35" s="28">
        <v>0</v>
      </c>
      <c r="CJ35" s="24">
        <f>CK35+CL35</f>
        <v>0</v>
      </c>
      <c r="CK35" s="28">
        <v>0</v>
      </c>
      <c r="CL35" s="28">
        <v>0</v>
      </c>
      <c r="CM35" s="24">
        <f>CN35+CO35</f>
        <v>0</v>
      </c>
      <c r="CN35" s="28">
        <v>0</v>
      </c>
      <c r="CO35" s="28">
        <v>0</v>
      </c>
      <c r="CP35" s="28">
        <f t="shared" si="191"/>
        <v>0</v>
      </c>
      <c r="CQ35" s="28">
        <f t="shared" si="191"/>
        <v>0</v>
      </c>
      <c r="CR35" s="28">
        <v>0</v>
      </c>
      <c r="CT35" s="30">
        <f>IFERROR(N35/AE35,0)</f>
        <v>0.84999995092320424</v>
      </c>
      <c r="CU35" s="30">
        <f>IFERROR(Q35/AE35,0)</f>
        <v>0.15000004907679573</v>
      </c>
      <c r="CV35" s="30">
        <f>IFERROR(W35/AE35,0)</f>
        <v>0.14605040882606737</v>
      </c>
      <c r="CW35" s="30">
        <f>IFERROR(Z35/AE35,0)</f>
        <v>3.9496402507283555E-3</v>
      </c>
      <c r="CX35" s="30">
        <f t="shared" si="2"/>
        <v>0</v>
      </c>
      <c r="CY35" s="31">
        <f t="shared" si="3"/>
        <v>1</v>
      </c>
      <c r="CZ35" s="31">
        <f t="shared" si="4"/>
        <v>0</v>
      </c>
      <c r="DA35" s="31">
        <f t="shared" si="5"/>
        <v>0</v>
      </c>
      <c r="DB35" s="31">
        <f t="shared" si="6"/>
        <v>0</v>
      </c>
      <c r="DC35" s="31">
        <f t="shared" si="7"/>
        <v>0</v>
      </c>
      <c r="DD35" s="31">
        <f t="shared" si="8"/>
        <v>0</v>
      </c>
      <c r="DE35" s="31">
        <f>CZ35+DA35</f>
        <v>0</v>
      </c>
      <c r="DF35" s="30">
        <f t="shared" si="9"/>
        <v>0</v>
      </c>
      <c r="DG35" s="30">
        <f t="shared" si="10"/>
        <v>0</v>
      </c>
      <c r="DH35" s="30">
        <f t="shared" si="11"/>
        <v>0</v>
      </c>
      <c r="DI35" s="30">
        <f t="shared" si="12"/>
        <v>0</v>
      </c>
      <c r="DJ35" s="30">
        <f t="shared" si="13"/>
        <v>0</v>
      </c>
      <c r="DK35" s="31">
        <f t="shared" si="14"/>
        <v>0</v>
      </c>
      <c r="DL35" s="31">
        <f t="shared" si="15"/>
        <v>0</v>
      </c>
      <c r="DM35" s="31">
        <f t="shared" si="16"/>
        <v>0</v>
      </c>
      <c r="DN35" s="31">
        <f t="shared" si="17"/>
        <v>0</v>
      </c>
      <c r="DO35" s="31">
        <f t="shared" si="18"/>
        <v>0</v>
      </c>
      <c r="DP35" s="31">
        <f t="shared" si="19"/>
        <v>0</v>
      </c>
      <c r="DQ35" s="31">
        <f>DL35+DM35</f>
        <v>0</v>
      </c>
      <c r="DR35" s="30">
        <f t="shared" si="20"/>
        <v>0</v>
      </c>
      <c r="DS35" s="30">
        <f t="shared" si="21"/>
        <v>0</v>
      </c>
      <c r="DT35" s="30">
        <f t="shared" si="22"/>
        <v>0</v>
      </c>
      <c r="DU35" s="30">
        <f t="shared" si="23"/>
        <v>0</v>
      </c>
      <c r="DV35" s="30">
        <f t="shared" si="24"/>
        <v>0</v>
      </c>
      <c r="DW35" s="31">
        <f t="shared" si="25"/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f>DX35+DY35</f>
        <v>0</v>
      </c>
      <c r="ED35" s="30">
        <f t="shared" si="26"/>
        <v>0</v>
      </c>
      <c r="EE35" s="30">
        <f t="shared" si="27"/>
        <v>0</v>
      </c>
      <c r="EF35" s="30">
        <f t="shared" si="28"/>
        <v>0</v>
      </c>
      <c r="EG35" s="30">
        <f t="shared" si="29"/>
        <v>0</v>
      </c>
      <c r="EH35" s="30">
        <f t="shared" si="30"/>
        <v>0</v>
      </c>
      <c r="EI35" s="31">
        <f t="shared" si="31"/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f>EJ35+EK35</f>
        <v>0</v>
      </c>
    </row>
    <row r="36" spans="1:145" x14ac:dyDescent="0.25">
      <c r="A36" s="22" t="s">
        <v>84</v>
      </c>
      <c r="B36" s="23" t="s">
        <v>86</v>
      </c>
      <c r="C36" s="23" t="s">
        <v>86</v>
      </c>
      <c r="D36" s="24">
        <f>E36+L36</f>
        <v>1885754407</v>
      </c>
      <c r="E36" s="24">
        <f>F36+G36</f>
        <v>1885754407</v>
      </c>
      <c r="F36" s="25">
        <f>M36+AH36+BC36+BX36</f>
        <v>1516863107</v>
      </c>
      <c r="G36" s="24">
        <f>H36+K36</f>
        <v>368891300</v>
      </c>
      <c r="H36" s="24">
        <f>I36+J36</f>
        <v>300673654</v>
      </c>
      <c r="I36" s="25">
        <f>V36+AQ36+BL36+CG36</f>
        <v>217580306</v>
      </c>
      <c r="J36" s="25">
        <f>Y36+AT36+BO36+CJ36</f>
        <v>83093348</v>
      </c>
      <c r="K36" s="26">
        <f>AB36+AW36+BR36+CM36</f>
        <v>68217646</v>
      </c>
      <c r="L36" s="28">
        <v>0</v>
      </c>
      <c r="M36" s="24">
        <f>N36+O36</f>
        <v>799564187</v>
      </c>
      <c r="N36" s="28">
        <v>756645571</v>
      </c>
      <c r="O36" s="28">
        <v>42918616</v>
      </c>
      <c r="P36" s="24">
        <f>Q36+R36</f>
        <v>238379477</v>
      </c>
      <c r="Q36" s="28">
        <f t="shared" si="178"/>
        <v>174001534</v>
      </c>
      <c r="R36" s="28">
        <f t="shared" si="178"/>
        <v>64377943</v>
      </c>
      <c r="S36" s="24">
        <f>T36+U36</f>
        <v>177207401</v>
      </c>
      <c r="T36" s="28">
        <f>W36+Z36</f>
        <v>121123761</v>
      </c>
      <c r="U36" s="28">
        <f t="shared" si="179"/>
        <v>56083640</v>
      </c>
      <c r="V36" s="24">
        <f>W36+X36</f>
        <v>122571481</v>
      </c>
      <c r="W36" s="28">
        <v>73571533</v>
      </c>
      <c r="X36" s="28">
        <v>48999948</v>
      </c>
      <c r="Y36" s="24">
        <f>Z36+AA36</f>
        <v>54635920</v>
      </c>
      <c r="Z36" s="28">
        <v>47552228</v>
      </c>
      <c r="AA36" s="28">
        <v>7083692</v>
      </c>
      <c r="AB36" s="24">
        <f>AC36+AD36</f>
        <v>61172076</v>
      </c>
      <c r="AC36" s="28">
        <v>52877773</v>
      </c>
      <c r="AD36" s="28">
        <v>8294303</v>
      </c>
      <c r="AE36" s="28">
        <f t="shared" si="180"/>
        <v>930647105</v>
      </c>
      <c r="AF36" s="28">
        <f t="shared" si="180"/>
        <v>107296559</v>
      </c>
      <c r="AG36" s="28">
        <v>0</v>
      </c>
      <c r="AH36" s="24">
        <f>AI36+AJ36</f>
        <v>0</v>
      </c>
      <c r="AI36" s="28">
        <v>0</v>
      </c>
      <c r="AJ36" s="28">
        <v>0</v>
      </c>
      <c r="AK36" s="24">
        <f>AL36+AM36</f>
        <v>0</v>
      </c>
      <c r="AL36" s="28">
        <f t="shared" si="181"/>
        <v>0</v>
      </c>
      <c r="AM36" s="28">
        <f t="shared" si="181"/>
        <v>0</v>
      </c>
      <c r="AN36" s="24">
        <f>AO36+AP36</f>
        <v>0</v>
      </c>
      <c r="AO36" s="28">
        <f t="shared" si="182"/>
        <v>0</v>
      </c>
      <c r="AP36" s="28">
        <f t="shared" si="182"/>
        <v>0</v>
      </c>
      <c r="AQ36" s="24">
        <f>AR36+AS36</f>
        <v>0</v>
      </c>
      <c r="AR36" s="28">
        <v>0</v>
      </c>
      <c r="AS36" s="28">
        <v>0</v>
      </c>
      <c r="AT36" s="24">
        <f t="shared" si="183"/>
        <v>0</v>
      </c>
      <c r="AU36" s="28">
        <v>0</v>
      </c>
      <c r="AV36" s="28">
        <v>0</v>
      </c>
      <c r="AW36" s="24">
        <f t="shared" si="184"/>
        <v>0</v>
      </c>
      <c r="AX36" s="28">
        <v>0</v>
      </c>
      <c r="AY36" s="28">
        <v>0</v>
      </c>
      <c r="AZ36" s="28">
        <f t="shared" si="185"/>
        <v>0</v>
      </c>
      <c r="BA36" s="28">
        <f t="shared" si="185"/>
        <v>0</v>
      </c>
      <c r="BB36" s="28">
        <v>0</v>
      </c>
      <c r="BC36" s="24">
        <f>BD36+BE36</f>
        <v>0</v>
      </c>
      <c r="BD36" s="28">
        <v>0</v>
      </c>
      <c r="BE36" s="28">
        <v>0</v>
      </c>
      <c r="BF36" s="24">
        <f>BG36+BH36</f>
        <v>0</v>
      </c>
      <c r="BG36" s="28">
        <f t="shared" si="186"/>
        <v>0</v>
      </c>
      <c r="BH36" s="28">
        <f t="shared" si="186"/>
        <v>0</v>
      </c>
      <c r="BI36" s="24">
        <f>BJ36+BK36</f>
        <v>0</v>
      </c>
      <c r="BJ36" s="28">
        <f t="shared" si="187"/>
        <v>0</v>
      </c>
      <c r="BK36" s="28">
        <f t="shared" si="187"/>
        <v>0</v>
      </c>
      <c r="BL36" s="24">
        <f>BM36+BN36</f>
        <v>0</v>
      </c>
      <c r="BM36" s="28">
        <v>0</v>
      </c>
      <c r="BN36" s="28">
        <v>0</v>
      </c>
      <c r="BO36" s="24">
        <f>BP36+BQ36</f>
        <v>0</v>
      </c>
      <c r="BP36" s="28">
        <v>0</v>
      </c>
      <c r="BQ36" s="28">
        <v>0</v>
      </c>
      <c r="BR36" s="24">
        <f>BS36+BT36</f>
        <v>0</v>
      </c>
      <c r="BS36" s="28">
        <v>0</v>
      </c>
      <c r="BT36" s="28">
        <v>0</v>
      </c>
      <c r="BU36" s="28">
        <f t="shared" si="188"/>
        <v>0</v>
      </c>
      <c r="BV36" s="28">
        <f t="shared" si="188"/>
        <v>0</v>
      </c>
      <c r="BW36" s="28">
        <v>0</v>
      </c>
      <c r="BX36" s="24">
        <f>BY36+BZ36</f>
        <v>717298920</v>
      </c>
      <c r="BY36" s="28">
        <v>717298920</v>
      </c>
      <c r="BZ36" s="28">
        <v>0</v>
      </c>
      <c r="CA36" s="24">
        <f>CB36+CC36</f>
        <v>130511823</v>
      </c>
      <c r="CB36" s="28">
        <f t="shared" si="189"/>
        <v>130511823</v>
      </c>
      <c r="CC36" s="28">
        <f t="shared" si="189"/>
        <v>0</v>
      </c>
      <c r="CD36" s="24">
        <f>CE36+CF36</f>
        <v>123466253</v>
      </c>
      <c r="CE36" s="28">
        <f t="shared" si="190"/>
        <v>123466253</v>
      </c>
      <c r="CF36" s="28">
        <f t="shared" si="190"/>
        <v>0</v>
      </c>
      <c r="CG36" s="24">
        <f>CH36+CI36</f>
        <v>95008825</v>
      </c>
      <c r="CH36" s="28">
        <v>95008825</v>
      </c>
      <c r="CI36" s="28">
        <v>0</v>
      </c>
      <c r="CJ36" s="24">
        <f>CK36+CL36</f>
        <v>28457428</v>
      </c>
      <c r="CK36" s="28">
        <v>28457428</v>
      </c>
      <c r="CL36" s="28">
        <v>0</v>
      </c>
      <c r="CM36" s="24">
        <f>CN36+CO36</f>
        <v>7045570</v>
      </c>
      <c r="CN36" s="28">
        <v>7045570</v>
      </c>
      <c r="CO36" s="28">
        <v>0</v>
      </c>
      <c r="CP36" s="28">
        <f t="shared" si="191"/>
        <v>847810743</v>
      </c>
      <c r="CQ36" s="28">
        <f t="shared" si="191"/>
        <v>0</v>
      </c>
      <c r="CR36" s="28">
        <v>0</v>
      </c>
      <c r="CT36" s="30">
        <f t="shared" si="35"/>
        <v>0.81303167111877495</v>
      </c>
      <c r="CU36" s="30">
        <f t="shared" si="36"/>
        <v>0.18696832888122508</v>
      </c>
      <c r="CV36" s="30">
        <f t="shared" si="37"/>
        <v>7.9054168443365005E-2</v>
      </c>
      <c r="CW36" s="30">
        <f t="shared" si="38"/>
        <v>5.1095874842913738E-2</v>
      </c>
      <c r="CX36" s="30">
        <f t="shared" si="2"/>
        <v>5.6818285594946324E-2</v>
      </c>
      <c r="CY36" s="31">
        <f t="shared" si="3"/>
        <v>1</v>
      </c>
      <c r="CZ36" s="31">
        <f t="shared" si="4"/>
        <v>0.39999992916827837</v>
      </c>
      <c r="DA36" s="31">
        <f t="shared" si="5"/>
        <v>0.60000007083172169</v>
      </c>
      <c r="DB36" s="31">
        <f t="shared" si="6"/>
        <v>0.45667772067135909</v>
      </c>
      <c r="DC36" s="31">
        <f t="shared" si="7"/>
        <v>6.601974999030491E-2</v>
      </c>
      <c r="DD36" s="31">
        <f t="shared" si="8"/>
        <v>7.7302600170057648E-2</v>
      </c>
      <c r="DE36" s="31">
        <f t="shared" si="39"/>
        <v>1</v>
      </c>
      <c r="DF36" s="30">
        <f t="shared" si="9"/>
        <v>0</v>
      </c>
      <c r="DG36" s="30">
        <f t="shared" si="10"/>
        <v>0</v>
      </c>
      <c r="DH36" s="30">
        <f t="shared" si="11"/>
        <v>0</v>
      </c>
      <c r="DI36" s="30">
        <f t="shared" si="12"/>
        <v>0</v>
      </c>
      <c r="DJ36" s="30">
        <f t="shared" si="13"/>
        <v>0</v>
      </c>
      <c r="DK36" s="31">
        <f t="shared" si="14"/>
        <v>0</v>
      </c>
      <c r="DL36" s="31">
        <f t="shared" si="15"/>
        <v>0</v>
      </c>
      <c r="DM36" s="31">
        <f t="shared" si="16"/>
        <v>0</v>
      </c>
      <c r="DN36" s="31">
        <f t="shared" si="17"/>
        <v>0</v>
      </c>
      <c r="DO36" s="31">
        <f t="shared" si="18"/>
        <v>0</v>
      </c>
      <c r="DP36" s="31">
        <f t="shared" si="19"/>
        <v>0</v>
      </c>
      <c r="DQ36" s="31">
        <f t="shared" si="40"/>
        <v>0</v>
      </c>
      <c r="DR36" s="30">
        <f t="shared" si="20"/>
        <v>0</v>
      </c>
      <c r="DS36" s="30">
        <f t="shared" si="21"/>
        <v>0</v>
      </c>
      <c r="DT36" s="30">
        <f t="shared" si="22"/>
        <v>0</v>
      </c>
      <c r="DU36" s="30">
        <f t="shared" si="23"/>
        <v>0</v>
      </c>
      <c r="DV36" s="30">
        <f t="shared" si="24"/>
        <v>0</v>
      </c>
      <c r="DW36" s="31">
        <f t="shared" si="25"/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f t="shared" si="41"/>
        <v>0</v>
      </c>
      <c r="ED36" s="30">
        <f t="shared" si="26"/>
        <v>0.84606019199735472</v>
      </c>
      <c r="EE36" s="30">
        <f t="shared" si="27"/>
        <v>0.15393980800264523</v>
      </c>
      <c r="EF36" s="30">
        <f t="shared" si="28"/>
        <v>0.11206371915483029</v>
      </c>
      <c r="EG36" s="30">
        <f t="shared" si="29"/>
        <v>0</v>
      </c>
      <c r="EH36" s="30">
        <f t="shared" si="30"/>
        <v>8.3103098871678254E-3</v>
      </c>
      <c r="EI36" s="31">
        <f t="shared" si="31"/>
        <v>1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f t="shared" si="42"/>
        <v>0</v>
      </c>
    </row>
    <row r="37" spans="1:145" x14ac:dyDescent="0.25">
      <c r="A37" s="22" t="s">
        <v>84</v>
      </c>
      <c r="B37" s="23" t="s">
        <v>87</v>
      </c>
      <c r="C37" s="23" t="s">
        <v>74</v>
      </c>
      <c r="D37" s="24">
        <f>E37+L37</f>
        <v>83882356</v>
      </c>
      <c r="E37" s="24">
        <f>F37+G37</f>
        <v>83882356</v>
      </c>
      <c r="F37" s="25">
        <f>M37+AH37+BC37+BX37</f>
        <v>71300000</v>
      </c>
      <c r="G37" s="24">
        <f>H37+K37</f>
        <v>12582356</v>
      </c>
      <c r="H37" s="24">
        <f>I37+J37</f>
        <v>12582356</v>
      </c>
      <c r="I37" s="25">
        <f>V37+AQ37+BL37+CG37</f>
        <v>12582356</v>
      </c>
      <c r="J37" s="25">
        <f>Y37+AT37+BO37+CJ37</f>
        <v>0</v>
      </c>
      <c r="K37" s="26">
        <f>AB37+AW37+BR37+CM37</f>
        <v>0</v>
      </c>
      <c r="L37" s="28">
        <v>0</v>
      </c>
      <c r="M37" s="24">
        <f>N37+O37</f>
        <v>71300000</v>
      </c>
      <c r="N37" s="28">
        <v>71300000</v>
      </c>
      <c r="O37" s="28">
        <v>0</v>
      </c>
      <c r="P37" s="24">
        <f>Q37+R37</f>
        <v>12582356</v>
      </c>
      <c r="Q37" s="28">
        <f t="shared" si="178"/>
        <v>12582356</v>
      </c>
      <c r="R37" s="28">
        <f t="shared" si="178"/>
        <v>0</v>
      </c>
      <c r="S37" s="24">
        <f>T37+U37</f>
        <v>12582356</v>
      </c>
      <c r="T37" s="28">
        <f>W37+Z37</f>
        <v>12582356</v>
      </c>
      <c r="U37" s="28">
        <f t="shared" si="179"/>
        <v>0</v>
      </c>
      <c r="V37" s="24">
        <f>W37+X37</f>
        <v>12582356</v>
      </c>
      <c r="W37" s="28">
        <v>12582356</v>
      </c>
      <c r="X37" s="28">
        <v>0</v>
      </c>
      <c r="Y37" s="24">
        <f>Z37+AA37</f>
        <v>0</v>
      </c>
      <c r="Z37" s="28">
        <v>0</v>
      </c>
      <c r="AA37" s="28">
        <v>0</v>
      </c>
      <c r="AB37" s="24">
        <f>AC37+AD37</f>
        <v>0</v>
      </c>
      <c r="AC37" s="28">
        <v>0</v>
      </c>
      <c r="AD37" s="28">
        <v>0</v>
      </c>
      <c r="AE37" s="28">
        <f t="shared" si="180"/>
        <v>83882356</v>
      </c>
      <c r="AF37" s="28">
        <f t="shared" si="180"/>
        <v>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si="181"/>
        <v>0</v>
      </c>
      <c r="AM37" s="28">
        <f t="shared" si="181"/>
        <v>0</v>
      </c>
      <c r="AN37" s="24">
        <f>AO37+AP37</f>
        <v>0</v>
      </c>
      <c r="AO37" s="28">
        <f t="shared" si="182"/>
        <v>0</v>
      </c>
      <c r="AP37" s="28">
        <f t="shared" si="182"/>
        <v>0</v>
      </c>
      <c r="AQ37" s="24">
        <f>AR37+AS37</f>
        <v>0</v>
      </c>
      <c r="AR37" s="28">
        <v>0</v>
      </c>
      <c r="AS37" s="28">
        <v>0</v>
      </c>
      <c r="AT37" s="24">
        <f t="shared" si="183"/>
        <v>0</v>
      </c>
      <c r="AU37" s="28">
        <v>0</v>
      </c>
      <c r="AV37" s="28">
        <v>0</v>
      </c>
      <c r="AW37" s="24">
        <f t="shared" si="184"/>
        <v>0</v>
      </c>
      <c r="AX37" s="28">
        <v>0</v>
      </c>
      <c r="AY37" s="28">
        <v>0</v>
      </c>
      <c r="AZ37" s="28">
        <f t="shared" si="185"/>
        <v>0</v>
      </c>
      <c r="BA37" s="28">
        <f t="shared" si="185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si="186"/>
        <v>0</v>
      </c>
      <c r="BH37" s="28">
        <f t="shared" si="186"/>
        <v>0</v>
      </c>
      <c r="BI37" s="24">
        <f>BJ37+BK37</f>
        <v>0</v>
      </c>
      <c r="BJ37" s="28">
        <f t="shared" si="187"/>
        <v>0</v>
      </c>
      <c r="BK37" s="28">
        <f t="shared" si="187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si="188"/>
        <v>0</v>
      </c>
      <c r="BV37" s="28">
        <f t="shared" si="188"/>
        <v>0</v>
      </c>
      <c r="BW37" s="28">
        <v>0</v>
      </c>
      <c r="BX37" s="24">
        <f>BY37+BZ37</f>
        <v>0</v>
      </c>
      <c r="BY37" s="28">
        <v>0</v>
      </c>
      <c r="BZ37" s="28">
        <v>0</v>
      </c>
      <c r="CA37" s="24">
        <f>CB37+CC37</f>
        <v>0</v>
      </c>
      <c r="CB37" s="28">
        <f t="shared" si="189"/>
        <v>0</v>
      </c>
      <c r="CC37" s="28">
        <f t="shared" si="189"/>
        <v>0</v>
      </c>
      <c r="CD37" s="24">
        <f>CE37+CF37</f>
        <v>0</v>
      </c>
      <c r="CE37" s="28">
        <f t="shared" si="190"/>
        <v>0</v>
      </c>
      <c r="CF37" s="28">
        <f t="shared" si="190"/>
        <v>0</v>
      </c>
      <c r="CG37" s="24">
        <f>CH37+CI37</f>
        <v>0</v>
      </c>
      <c r="CH37" s="28">
        <v>0</v>
      </c>
      <c r="CI37" s="28">
        <v>0</v>
      </c>
      <c r="CJ37" s="24">
        <f>CK37+CL37</f>
        <v>0</v>
      </c>
      <c r="CK37" s="28">
        <v>0</v>
      </c>
      <c r="CL37" s="28">
        <v>0</v>
      </c>
      <c r="CM37" s="24">
        <f>CN37+CO37</f>
        <v>0</v>
      </c>
      <c r="CN37" s="28">
        <v>0</v>
      </c>
      <c r="CO37" s="28">
        <v>0</v>
      </c>
      <c r="CP37" s="28">
        <f t="shared" si="191"/>
        <v>0</v>
      </c>
      <c r="CQ37" s="28">
        <f t="shared" si="191"/>
        <v>0</v>
      </c>
      <c r="CR37" s="28">
        <v>0</v>
      </c>
      <c r="CT37" s="30">
        <f t="shared" si="35"/>
        <v>0.84999996900420871</v>
      </c>
      <c r="CU37" s="30">
        <f t="shared" si="36"/>
        <v>0.15000003099579129</v>
      </c>
      <c r="CV37" s="30">
        <f t="shared" si="37"/>
        <v>0.15000003099579129</v>
      </c>
      <c r="CW37" s="30">
        <f t="shared" si="38"/>
        <v>0</v>
      </c>
      <c r="CX37" s="30">
        <f t="shared" si="2"/>
        <v>0</v>
      </c>
      <c r="CY37" s="31">
        <f t="shared" si="3"/>
        <v>1</v>
      </c>
      <c r="CZ37" s="31">
        <f t="shared" si="4"/>
        <v>0</v>
      </c>
      <c r="DA37" s="31">
        <f t="shared" si="5"/>
        <v>0</v>
      </c>
      <c r="DB37" s="31">
        <f t="shared" si="6"/>
        <v>0</v>
      </c>
      <c r="DC37" s="31">
        <f t="shared" si="7"/>
        <v>0</v>
      </c>
      <c r="DD37" s="31">
        <f t="shared" si="8"/>
        <v>0</v>
      </c>
      <c r="DE37" s="31">
        <f t="shared" si="39"/>
        <v>0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</v>
      </c>
      <c r="EE37" s="30">
        <f t="shared" si="27"/>
        <v>0</v>
      </c>
      <c r="EF37" s="30">
        <f t="shared" si="28"/>
        <v>0</v>
      </c>
      <c r="EG37" s="30">
        <f t="shared" si="29"/>
        <v>0</v>
      </c>
      <c r="EH37" s="30">
        <f t="shared" si="30"/>
        <v>0</v>
      </c>
      <c r="EI37" s="31">
        <f t="shared" si="31"/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18" t="s">
        <v>88</v>
      </c>
      <c r="B38" s="19" t="s">
        <v>72</v>
      </c>
      <c r="C38" s="19"/>
      <c r="D38" s="20">
        <f>D39+D40</f>
        <v>1000542951</v>
      </c>
      <c r="E38" s="20">
        <f t="shared" ref="E38:BP38" si="192">E39+E40</f>
        <v>1000542951</v>
      </c>
      <c r="F38" s="20">
        <f t="shared" si="192"/>
        <v>845736498</v>
      </c>
      <c r="G38" s="20">
        <f t="shared" si="192"/>
        <v>154806453</v>
      </c>
      <c r="H38" s="20">
        <f t="shared" si="192"/>
        <v>154806453</v>
      </c>
      <c r="I38" s="20">
        <f t="shared" si="192"/>
        <v>148216927</v>
      </c>
      <c r="J38" s="20">
        <f t="shared" si="192"/>
        <v>6589526</v>
      </c>
      <c r="K38" s="20">
        <f t="shared" si="192"/>
        <v>0</v>
      </c>
      <c r="L38" s="20">
        <f t="shared" si="192"/>
        <v>0</v>
      </c>
      <c r="M38" s="20">
        <f t="shared" si="192"/>
        <v>553286498</v>
      </c>
      <c r="N38" s="20">
        <f t="shared" si="192"/>
        <v>549086498</v>
      </c>
      <c r="O38" s="20">
        <f t="shared" si="192"/>
        <v>4200000</v>
      </c>
      <c r="P38" s="20">
        <f t="shared" si="192"/>
        <v>103197626</v>
      </c>
      <c r="Q38" s="20">
        <f t="shared" si="192"/>
        <v>96897626</v>
      </c>
      <c r="R38" s="20">
        <f t="shared" si="192"/>
        <v>6300000</v>
      </c>
      <c r="S38" s="20">
        <f t="shared" si="192"/>
        <v>103197626</v>
      </c>
      <c r="T38" s="20">
        <f t="shared" si="192"/>
        <v>96897626</v>
      </c>
      <c r="U38" s="20">
        <f t="shared" si="192"/>
        <v>6300000</v>
      </c>
      <c r="V38" s="20">
        <f t="shared" si="192"/>
        <v>97490453</v>
      </c>
      <c r="W38" s="20">
        <f t="shared" si="192"/>
        <v>91190453</v>
      </c>
      <c r="X38" s="20">
        <f t="shared" si="192"/>
        <v>6300000</v>
      </c>
      <c r="Y38" s="20">
        <f t="shared" si="192"/>
        <v>5707173</v>
      </c>
      <c r="Z38" s="20">
        <f t="shared" si="192"/>
        <v>5707173</v>
      </c>
      <c r="AA38" s="20">
        <f t="shared" si="192"/>
        <v>0</v>
      </c>
      <c r="AB38" s="20">
        <f t="shared" si="192"/>
        <v>0</v>
      </c>
      <c r="AC38" s="20">
        <f t="shared" si="192"/>
        <v>0</v>
      </c>
      <c r="AD38" s="20">
        <f t="shared" si="192"/>
        <v>0</v>
      </c>
      <c r="AE38" s="20">
        <f t="shared" si="192"/>
        <v>645984124</v>
      </c>
      <c r="AF38" s="20">
        <f t="shared" si="192"/>
        <v>10500000</v>
      </c>
      <c r="AG38" s="20">
        <f t="shared" si="192"/>
        <v>0</v>
      </c>
      <c r="AH38" s="20">
        <f t="shared" si="192"/>
        <v>0</v>
      </c>
      <c r="AI38" s="20">
        <f t="shared" si="192"/>
        <v>0</v>
      </c>
      <c r="AJ38" s="20">
        <f t="shared" si="192"/>
        <v>0</v>
      </c>
      <c r="AK38" s="20">
        <f t="shared" si="192"/>
        <v>0</v>
      </c>
      <c r="AL38" s="20">
        <f t="shared" si="192"/>
        <v>0</v>
      </c>
      <c r="AM38" s="20">
        <f t="shared" si="192"/>
        <v>0</v>
      </c>
      <c r="AN38" s="20">
        <f t="shared" si="192"/>
        <v>0</v>
      </c>
      <c r="AO38" s="20">
        <f t="shared" si="192"/>
        <v>0</v>
      </c>
      <c r="AP38" s="20">
        <f t="shared" si="192"/>
        <v>0</v>
      </c>
      <c r="AQ38" s="20">
        <f t="shared" si="192"/>
        <v>0</v>
      </c>
      <c r="AR38" s="20">
        <f t="shared" si="192"/>
        <v>0</v>
      </c>
      <c r="AS38" s="20">
        <f t="shared" si="192"/>
        <v>0</v>
      </c>
      <c r="AT38" s="20">
        <f t="shared" si="192"/>
        <v>0</v>
      </c>
      <c r="AU38" s="20">
        <f t="shared" si="192"/>
        <v>0</v>
      </c>
      <c r="AV38" s="20">
        <f t="shared" si="192"/>
        <v>0</v>
      </c>
      <c r="AW38" s="20">
        <f t="shared" si="192"/>
        <v>0</v>
      </c>
      <c r="AX38" s="20">
        <f t="shared" si="192"/>
        <v>0</v>
      </c>
      <c r="AY38" s="20">
        <f t="shared" si="192"/>
        <v>0</v>
      </c>
      <c r="AZ38" s="20">
        <f t="shared" si="192"/>
        <v>0</v>
      </c>
      <c r="BA38" s="20">
        <f t="shared" si="192"/>
        <v>0</v>
      </c>
      <c r="BB38" s="20">
        <f t="shared" si="192"/>
        <v>0</v>
      </c>
      <c r="BC38" s="20">
        <f t="shared" si="192"/>
        <v>0</v>
      </c>
      <c r="BD38" s="20">
        <f t="shared" si="192"/>
        <v>0</v>
      </c>
      <c r="BE38" s="20">
        <f t="shared" si="192"/>
        <v>0</v>
      </c>
      <c r="BF38" s="20">
        <f t="shared" si="192"/>
        <v>0</v>
      </c>
      <c r="BG38" s="20">
        <f t="shared" si="192"/>
        <v>0</v>
      </c>
      <c r="BH38" s="20">
        <f t="shared" si="192"/>
        <v>0</v>
      </c>
      <c r="BI38" s="20">
        <f t="shared" si="192"/>
        <v>0</v>
      </c>
      <c r="BJ38" s="20">
        <f t="shared" si="192"/>
        <v>0</v>
      </c>
      <c r="BK38" s="20">
        <f t="shared" si="192"/>
        <v>0</v>
      </c>
      <c r="BL38" s="20">
        <f t="shared" si="192"/>
        <v>0</v>
      </c>
      <c r="BM38" s="20">
        <f t="shared" si="192"/>
        <v>0</v>
      </c>
      <c r="BN38" s="20">
        <f t="shared" si="192"/>
        <v>0</v>
      </c>
      <c r="BO38" s="20">
        <f t="shared" si="192"/>
        <v>0</v>
      </c>
      <c r="BP38" s="20">
        <f t="shared" si="192"/>
        <v>0</v>
      </c>
      <c r="BQ38" s="20">
        <f t="shared" ref="BQ38:CR38" si="193">BQ39+BQ40</f>
        <v>0</v>
      </c>
      <c r="BR38" s="20">
        <f t="shared" si="193"/>
        <v>0</v>
      </c>
      <c r="BS38" s="20">
        <f t="shared" si="193"/>
        <v>0</v>
      </c>
      <c r="BT38" s="20">
        <f t="shared" si="193"/>
        <v>0</v>
      </c>
      <c r="BU38" s="20">
        <f t="shared" si="193"/>
        <v>0</v>
      </c>
      <c r="BV38" s="20">
        <f t="shared" si="193"/>
        <v>0</v>
      </c>
      <c r="BW38" s="20">
        <f t="shared" si="193"/>
        <v>0</v>
      </c>
      <c r="BX38" s="20">
        <f t="shared" si="193"/>
        <v>292450000</v>
      </c>
      <c r="BY38" s="20">
        <f t="shared" si="193"/>
        <v>292450000</v>
      </c>
      <c r="BZ38" s="20">
        <f t="shared" si="193"/>
        <v>0</v>
      </c>
      <c r="CA38" s="20">
        <f t="shared" si="193"/>
        <v>51608827</v>
      </c>
      <c r="CB38" s="20">
        <f t="shared" si="193"/>
        <v>51608827</v>
      </c>
      <c r="CC38" s="20">
        <f t="shared" si="193"/>
        <v>0</v>
      </c>
      <c r="CD38" s="20">
        <f t="shared" si="193"/>
        <v>51608827</v>
      </c>
      <c r="CE38" s="20">
        <f t="shared" si="193"/>
        <v>51608827</v>
      </c>
      <c r="CF38" s="20">
        <f t="shared" si="193"/>
        <v>0</v>
      </c>
      <c r="CG38" s="20">
        <f t="shared" si="193"/>
        <v>50726474</v>
      </c>
      <c r="CH38" s="20">
        <f t="shared" si="193"/>
        <v>50726474</v>
      </c>
      <c r="CI38" s="20">
        <f t="shared" si="193"/>
        <v>0</v>
      </c>
      <c r="CJ38" s="20">
        <f t="shared" si="193"/>
        <v>882353</v>
      </c>
      <c r="CK38" s="20">
        <f t="shared" si="193"/>
        <v>882353</v>
      </c>
      <c r="CL38" s="20">
        <f t="shared" si="193"/>
        <v>0</v>
      </c>
      <c r="CM38" s="20">
        <f t="shared" si="193"/>
        <v>0</v>
      </c>
      <c r="CN38" s="20">
        <f t="shared" si="193"/>
        <v>0</v>
      </c>
      <c r="CO38" s="20">
        <f t="shared" si="193"/>
        <v>0</v>
      </c>
      <c r="CP38" s="20">
        <f t="shared" si="193"/>
        <v>344058827</v>
      </c>
      <c r="CQ38" s="20">
        <f t="shared" si="193"/>
        <v>0</v>
      </c>
      <c r="CR38" s="20">
        <f t="shared" si="193"/>
        <v>0</v>
      </c>
      <c r="CT38" s="21">
        <f t="shared" si="35"/>
        <v>0.84999998854461012</v>
      </c>
      <c r="CU38" s="21">
        <f t="shared" si="36"/>
        <v>0.15000001145538988</v>
      </c>
      <c r="CV38" s="21">
        <f t="shared" si="37"/>
        <v>0.14116516120448805</v>
      </c>
      <c r="CW38" s="21">
        <f t="shared" si="38"/>
        <v>8.8348502509018323E-3</v>
      </c>
      <c r="CX38" s="21">
        <f t="shared" si="2"/>
        <v>0</v>
      </c>
      <c r="CY38" s="21">
        <f t="shared" si="3"/>
        <v>1</v>
      </c>
      <c r="CZ38" s="21">
        <f t="shared" si="4"/>
        <v>0.4</v>
      </c>
      <c r="DA38" s="21">
        <f t="shared" si="5"/>
        <v>0.6</v>
      </c>
      <c r="DB38" s="21">
        <f t="shared" si="6"/>
        <v>0.6</v>
      </c>
      <c r="DC38" s="21">
        <f t="shared" si="7"/>
        <v>0</v>
      </c>
      <c r="DD38" s="21">
        <f t="shared" si="8"/>
        <v>0</v>
      </c>
      <c r="DE38" s="21">
        <f t="shared" si="39"/>
        <v>1</v>
      </c>
      <c r="DF38" s="21">
        <f t="shared" si="9"/>
        <v>0</v>
      </c>
      <c r="DG38" s="21">
        <f t="shared" si="10"/>
        <v>0</v>
      </c>
      <c r="DH38" s="21">
        <f t="shared" si="11"/>
        <v>0</v>
      </c>
      <c r="DI38" s="21">
        <f t="shared" si="12"/>
        <v>0</v>
      </c>
      <c r="DJ38" s="21">
        <f t="shared" si="13"/>
        <v>0</v>
      </c>
      <c r="DK38" s="21">
        <f t="shared" si="14"/>
        <v>0</v>
      </c>
      <c r="DL38" s="21">
        <f t="shared" si="15"/>
        <v>0</v>
      </c>
      <c r="DM38" s="21">
        <f t="shared" si="16"/>
        <v>0</v>
      </c>
      <c r="DN38" s="21">
        <f t="shared" si="17"/>
        <v>0</v>
      </c>
      <c r="DO38" s="21">
        <f t="shared" si="18"/>
        <v>0</v>
      </c>
      <c r="DP38" s="21">
        <f t="shared" si="19"/>
        <v>0</v>
      </c>
      <c r="DQ38" s="21">
        <f t="shared" si="40"/>
        <v>0</v>
      </c>
      <c r="DR38" s="21">
        <f t="shared" si="20"/>
        <v>0</v>
      </c>
      <c r="DS38" s="21">
        <f t="shared" si="21"/>
        <v>0</v>
      </c>
      <c r="DT38" s="21">
        <f t="shared" si="22"/>
        <v>0</v>
      </c>
      <c r="DU38" s="21">
        <f t="shared" si="23"/>
        <v>0</v>
      </c>
      <c r="DV38" s="21">
        <f t="shared" si="24"/>
        <v>0</v>
      </c>
      <c r="DW38" s="21">
        <f t="shared" si="25"/>
        <v>0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f t="shared" si="41"/>
        <v>0</v>
      </c>
      <c r="ED38" s="21">
        <f t="shared" si="26"/>
        <v>0.84999999142588489</v>
      </c>
      <c r="EE38" s="21">
        <f t="shared" si="27"/>
        <v>0.15000000857411513</v>
      </c>
      <c r="EF38" s="21">
        <f t="shared" si="28"/>
        <v>0.14743546748184433</v>
      </c>
      <c r="EG38" s="21">
        <f t="shared" si="29"/>
        <v>0</v>
      </c>
      <c r="EH38" s="21">
        <f t="shared" si="30"/>
        <v>0</v>
      </c>
      <c r="EI38" s="21">
        <f t="shared" si="31"/>
        <v>1</v>
      </c>
      <c r="EJ38" s="21">
        <v>0</v>
      </c>
      <c r="EK38" s="21">
        <v>0</v>
      </c>
      <c r="EL38" s="21">
        <v>0</v>
      </c>
      <c r="EM38" s="21">
        <v>0</v>
      </c>
      <c r="EN38" s="21">
        <v>0</v>
      </c>
      <c r="EO38" s="21">
        <f t="shared" si="42"/>
        <v>0</v>
      </c>
    </row>
    <row r="39" spans="1:145" x14ac:dyDescent="0.25">
      <c r="A39" s="22" t="s">
        <v>88</v>
      </c>
      <c r="B39" s="23" t="s">
        <v>82</v>
      </c>
      <c r="C39" s="23" t="s">
        <v>82</v>
      </c>
      <c r="D39" s="24">
        <f>E39+L39</f>
        <v>855993310</v>
      </c>
      <c r="E39" s="24">
        <f>F39+G39</f>
        <v>855993310</v>
      </c>
      <c r="F39" s="25">
        <f>M39+AH39+BC39+BX39</f>
        <v>727594304</v>
      </c>
      <c r="G39" s="24">
        <f>H39+K39</f>
        <v>128399006</v>
      </c>
      <c r="H39" s="24">
        <f>I39+J39</f>
        <v>128399006</v>
      </c>
      <c r="I39" s="25">
        <f>V39+AQ39+BL39+CG39</f>
        <v>121809480</v>
      </c>
      <c r="J39" s="25">
        <f>Y39+AT39+BO39+CJ39</f>
        <v>6589526</v>
      </c>
      <c r="K39" s="26">
        <f>AB39+AW39+BR39+CM39</f>
        <v>0</v>
      </c>
      <c r="L39" s="28">
        <v>0</v>
      </c>
      <c r="M39" s="24">
        <f>N39+O39</f>
        <v>435144304</v>
      </c>
      <c r="N39" s="28">
        <v>435144304</v>
      </c>
      <c r="O39" s="28">
        <v>0</v>
      </c>
      <c r="P39" s="24">
        <f>Q39+R39</f>
        <v>76790179</v>
      </c>
      <c r="Q39" s="28">
        <f>T39+AC39</f>
        <v>76790179</v>
      </c>
      <c r="R39" s="28">
        <f>U39+AD39</f>
        <v>0</v>
      </c>
      <c r="S39" s="24">
        <f>T39+U39</f>
        <v>76790179</v>
      </c>
      <c r="T39" s="28">
        <f>W39+Z39</f>
        <v>76790179</v>
      </c>
      <c r="U39" s="28">
        <f t="shared" ref="U39:U40" si="194">X39+AA39</f>
        <v>0</v>
      </c>
      <c r="V39" s="24">
        <f>W39+X39</f>
        <v>71083006</v>
      </c>
      <c r="W39" s="28">
        <v>71083006</v>
      </c>
      <c r="X39" s="28">
        <v>0</v>
      </c>
      <c r="Y39" s="24">
        <f>Z39+AA39</f>
        <v>5707173</v>
      </c>
      <c r="Z39" s="28">
        <v>5707173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>N39+Q39</f>
        <v>511934483</v>
      </c>
      <c r="AF39" s="28">
        <f>O39+R39</f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>AO39+AX39</f>
        <v>0</v>
      </c>
      <c r="AM39" s="28">
        <f>AP39+AY39</f>
        <v>0</v>
      </c>
      <c r="AN39" s="24">
        <f>AO39+AP39</f>
        <v>0</v>
      </c>
      <c r="AO39" s="28">
        <f>AR39+AU39</f>
        <v>0</v>
      </c>
      <c r="AP39" s="28">
        <f>AS39+AV39</f>
        <v>0</v>
      </c>
      <c r="AQ39" s="24">
        <f>AR39+AS39</f>
        <v>0</v>
      </c>
      <c r="AR39" s="28">
        <v>0</v>
      </c>
      <c r="AS39" s="28">
        <v>0</v>
      </c>
      <c r="AT39" s="24">
        <f t="shared" ref="AT39:AT40" si="195">AU39+AV39</f>
        <v>0</v>
      </c>
      <c r="AU39" s="28">
        <v>0</v>
      </c>
      <c r="AV39" s="28">
        <v>0</v>
      </c>
      <c r="AW39" s="24">
        <f t="shared" ref="AW39:AW40" si="196">AX39+AY39</f>
        <v>0</v>
      </c>
      <c r="AX39" s="28">
        <v>0</v>
      </c>
      <c r="AY39" s="28">
        <v>0</v>
      </c>
      <c r="AZ39" s="28">
        <f t="shared" ref="AZ39:BA40" si="197">AI39+AL39</f>
        <v>0</v>
      </c>
      <c r="BA39" s="28">
        <f t="shared" si="197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>BJ39+BS39</f>
        <v>0</v>
      </c>
      <c r="BH39" s="28">
        <f>BK39+BT39</f>
        <v>0</v>
      </c>
      <c r="BI39" s="24">
        <f>BJ39+BK39</f>
        <v>0</v>
      </c>
      <c r="BJ39" s="28">
        <f>BM39+BP39</f>
        <v>0</v>
      </c>
      <c r="BK39" s="28">
        <f>BN39+BQ39</f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>BD39+BG39</f>
        <v>0</v>
      </c>
      <c r="BV39" s="28">
        <f>BE39+BH39</f>
        <v>0</v>
      </c>
      <c r="BW39" s="28">
        <v>0</v>
      </c>
      <c r="BX39" s="24">
        <f>BY39+BZ39</f>
        <v>292450000</v>
      </c>
      <c r="BY39" s="28">
        <v>292450000</v>
      </c>
      <c r="BZ39" s="28">
        <v>0</v>
      </c>
      <c r="CA39" s="24">
        <f>CB39+CC39</f>
        <v>51608827</v>
      </c>
      <c r="CB39" s="28">
        <f>CE39+CN39</f>
        <v>51608827</v>
      </c>
      <c r="CC39" s="28">
        <f>CF39+CO39</f>
        <v>0</v>
      </c>
      <c r="CD39" s="24">
        <f>CE39+CF39</f>
        <v>51608827</v>
      </c>
      <c r="CE39" s="28">
        <f>CH39+CK39</f>
        <v>51608827</v>
      </c>
      <c r="CF39" s="28">
        <f>CI39+CL39</f>
        <v>0</v>
      </c>
      <c r="CG39" s="24">
        <f>CH39+CI39</f>
        <v>50726474</v>
      </c>
      <c r="CH39" s="28">
        <v>50726474</v>
      </c>
      <c r="CI39" s="28">
        <v>0</v>
      </c>
      <c r="CJ39" s="24">
        <f>CK39+CL39</f>
        <v>882353</v>
      </c>
      <c r="CK39" s="28">
        <v>882353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>BY39+CB39</f>
        <v>344058827</v>
      </c>
      <c r="CQ39" s="28">
        <f>BZ39+CC39</f>
        <v>0</v>
      </c>
      <c r="CR39" s="28">
        <v>0</v>
      </c>
      <c r="CT39" s="30">
        <f t="shared" si="35"/>
        <v>0.84999998720539405</v>
      </c>
      <c r="CU39" s="30">
        <f t="shared" si="36"/>
        <v>0.15000001279460598</v>
      </c>
      <c r="CV39" s="30">
        <f t="shared" si="37"/>
        <v>0.13885176396683557</v>
      </c>
      <c r="CW39" s="30">
        <f t="shared" si="38"/>
        <v>1.1148248827770409E-2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0.84999999142588489</v>
      </c>
      <c r="EE39" s="30">
        <f t="shared" si="27"/>
        <v>0.15000000857411513</v>
      </c>
      <c r="EF39" s="30">
        <f t="shared" si="28"/>
        <v>0.14743546748184433</v>
      </c>
      <c r="EG39" s="30">
        <f t="shared" si="29"/>
        <v>0</v>
      </c>
      <c r="EH39" s="30">
        <f t="shared" si="30"/>
        <v>0</v>
      </c>
      <c r="EI39" s="31">
        <f t="shared" si="31"/>
        <v>1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x14ac:dyDescent="0.25">
      <c r="A40" s="22" t="s">
        <v>88</v>
      </c>
      <c r="B40" s="23" t="s">
        <v>74</v>
      </c>
      <c r="C40" s="23" t="s">
        <v>74</v>
      </c>
      <c r="D40" s="24">
        <f>E40+L40</f>
        <v>144549641</v>
      </c>
      <c r="E40" s="24">
        <f>F40+G40</f>
        <v>144549641</v>
      </c>
      <c r="F40" s="25">
        <f>M40+AH40+BC40+BX40</f>
        <v>118142194</v>
      </c>
      <c r="G40" s="24">
        <f>H40+K40</f>
        <v>26407447</v>
      </c>
      <c r="H40" s="24">
        <f>I40+J40</f>
        <v>26407447</v>
      </c>
      <c r="I40" s="25">
        <f>V40+AQ40+BL40+CG40</f>
        <v>26407447</v>
      </c>
      <c r="J40" s="25">
        <f>Y40+AT40+BO40+CJ40</f>
        <v>0</v>
      </c>
      <c r="K40" s="26">
        <f>AB40+AW40+BR40+CM40</f>
        <v>0</v>
      </c>
      <c r="L40" s="28">
        <v>0</v>
      </c>
      <c r="M40" s="24">
        <f>N40+O40</f>
        <v>118142194</v>
      </c>
      <c r="N40" s="28">
        <v>113942194</v>
      </c>
      <c r="O40" s="28">
        <v>4200000</v>
      </c>
      <c r="P40" s="24">
        <f>Q40+R40</f>
        <v>26407447</v>
      </c>
      <c r="Q40" s="28">
        <f>T40+AC40</f>
        <v>20107447</v>
      </c>
      <c r="R40" s="28">
        <f>U40+AD40</f>
        <v>6300000</v>
      </c>
      <c r="S40" s="24">
        <f>T40+U40</f>
        <v>26407447</v>
      </c>
      <c r="T40" s="28">
        <f>W40+Z40</f>
        <v>20107447</v>
      </c>
      <c r="U40" s="28">
        <f t="shared" si="194"/>
        <v>6300000</v>
      </c>
      <c r="V40" s="24">
        <f>W40+X40</f>
        <v>26407447</v>
      </c>
      <c r="W40" s="28">
        <v>20107447</v>
      </c>
      <c r="X40" s="28">
        <v>6300000</v>
      </c>
      <c r="Y40" s="24">
        <f>Z40+AA40</f>
        <v>0</v>
      </c>
      <c r="Z40" s="28">
        <v>0</v>
      </c>
      <c r="AA40" s="28">
        <v>0</v>
      </c>
      <c r="AB40" s="24">
        <f>AC40+AD40</f>
        <v>0</v>
      </c>
      <c r="AC40" s="28">
        <v>0</v>
      </c>
      <c r="AD40" s="28">
        <v>0</v>
      </c>
      <c r="AE40" s="28">
        <f>N40+Q40</f>
        <v>134049641</v>
      </c>
      <c r="AF40" s="28">
        <f>O40+R40</f>
        <v>10500000</v>
      </c>
      <c r="AG40" s="28">
        <v>0</v>
      </c>
      <c r="AH40" s="24">
        <f>AI40+AJ40</f>
        <v>0</v>
      </c>
      <c r="AI40" s="28">
        <v>0</v>
      </c>
      <c r="AJ40" s="28">
        <v>0</v>
      </c>
      <c r="AK40" s="24">
        <f>AL40+AM40</f>
        <v>0</v>
      </c>
      <c r="AL40" s="28">
        <f>AO40+AX40</f>
        <v>0</v>
      </c>
      <c r="AM40" s="28">
        <f>AP40+AY40</f>
        <v>0</v>
      </c>
      <c r="AN40" s="24">
        <f>AO40+AP40</f>
        <v>0</v>
      </c>
      <c r="AO40" s="28">
        <f>AR40+AU40</f>
        <v>0</v>
      </c>
      <c r="AP40" s="28">
        <f>AS40+AV40</f>
        <v>0</v>
      </c>
      <c r="AQ40" s="24">
        <f>AR40+AS40</f>
        <v>0</v>
      </c>
      <c r="AR40" s="28">
        <v>0</v>
      </c>
      <c r="AS40" s="28">
        <v>0</v>
      </c>
      <c r="AT40" s="24">
        <f t="shared" si="195"/>
        <v>0</v>
      </c>
      <c r="AU40" s="28">
        <v>0</v>
      </c>
      <c r="AV40" s="28">
        <v>0</v>
      </c>
      <c r="AW40" s="24">
        <f t="shared" si="196"/>
        <v>0</v>
      </c>
      <c r="AX40" s="28">
        <v>0</v>
      </c>
      <c r="AY40" s="28">
        <v>0</v>
      </c>
      <c r="AZ40" s="28">
        <f t="shared" si="197"/>
        <v>0</v>
      </c>
      <c r="BA40" s="28">
        <f t="shared" si="197"/>
        <v>0</v>
      </c>
      <c r="BB40" s="28">
        <v>0</v>
      </c>
      <c r="BC40" s="24">
        <f>BD40+BE40</f>
        <v>0</v>
      </c>
      <c r="BD40" s="28">
        <v>0</v>
      </c>
      <c r="BE40" s="28">
        <v>0</v>
      </c>
      <c r="BF40" s="24">
        <f>BG40+BH40</f>
        <v>0</v>
      </c>
      <c r="BG40" s="28">
        <f>BJ40+BS40</f>
        <v>0</v>
      </c>
      <c r="BH40" s="28">
        <f>BK40+BT40</f>
        <v>0</v>
      </c>
      <c r="BI40" s="24">
        <f>BJ40+BK40</f>
        <v>0</v>
      </c>
      <c r="BJ40" s="28">
        <f>BM40+BP40</f>
        <v>0</v>
      </c>
      <c r="BK40" s="28">
        <f>BN40+BQ40</f>
        <v>0</v>
      </c>
      <c r="BL40" s="24">
        <f>BM40+BN40</f>
        <v>0</v>
      </c>
      <c r="BM40" s="28">
        <v>0</v>
      </c>
      <c r="BN40" s="28">
        <v>0</v>
      </c>
      <c r="BO40" s="24">
        <f>BP40+BQ40</f>
        <v>0</v>
      </c>
      <c r="BP40" s="28">
        <v>0</v>
      </c>
      <c r="BQ40" s="28">
        <v>0</v>
      </c>
      <c r="BR40" s="24">
        <f>BS40+BT40</f>
        <v>0</v>
      </c>
      <c r="BS40" s="28">
        <v>0</v>
      </c>
      <c r="BT40" s="28">
        <v>0</v>
      </c>
      <c r="BU40" s="28">
        <f>BD40+BG40</f>
        <v>0</v>
      </c>
      <c r="BV40" s="28">
        <f>BE40+BH40</f>
        <v>0</v>
      </c>
      <c r="BW40" s="28">
        <v>0</v>
      </c>
      <c r="BX40" s="24">
        <f>BY40+BZ40</f>
        <v>0</v>
      </c>
      <c r="BY40" s="28">
        <v>0</v>
      </c>
      <c r="BZ40" s="28">
        <v>0</v>
      </c>
      <c r="CA40" s="24">
        <f>CB40+CC40</f>
        <v>0</v>
      </c>
      <c r="CB40" s="28">
        <f>CE40+CN40</f>
        <v>0</v>
      </c>
      <c r="CC40" s="28">
        <f>CF40+CO40</f>
        <v>0</v>
      </c>
      <c r="CD40" s="24">
        <f>CE40+CF40</f>
        <v>0</v>
      </c>
      <c r="CE40" s="28">
        <f>CH40+CK40</f>
        <v>0</v>
      </c>
      <c r="CF40" s="28">
        <f>CI40+CL40</f>
        <v>0</v>
      </c>
      <c r="CG40" s="24">
        <f>CH40+CI40</f>
        <v>0</v>
      </c>
      <c r="CH40" s="28">
        <v>0</v>
      </c>
      <c r="CI40" s="28">
        <v>0</v>
      </c>
      <c r="CJ40" s="24">
        <f>CK40+CL40</f>
        <v>0</v>
      </c>
      <c r="CK40" s="28">
        <v>0</v>
      </c>
      <c r="CL40" s="28">
        <v>0</v>
      </c>
      <c r="CM40" s="24">
        <f>CN40+CO40</f>
        <v>0</v>
      </c>
      <c r="CN40" s="28">
        <v>0</v>
      </c>
      <c r="CO40" s="28">
        <v>0</v>
      </c>
      <c r="CP40" s="28">
        <f>BY40+CB40</f>
        <v>0</v>
      </c>
      <c r="CQ40" s="28">
        <f>BZ40+CC40</f>
        <v>0</v>
      </c>
      <c r="CR40" s="28">
        <v>0</v>
      </c>
      <c r="CT40" s="30">
        <f t="shared" si="35"/>
        <v>0.84999999365906542</v>
      </c>
      <c r="CU40" s="30">
        <f t="shared" si="36"/>
        <v>0.15000000634093455</v>
      </c>
      <c r="CV40" s="30">
        <f t="shared" si="37"/>
        <v>0.15000000634093455</v>
      </c>
      <c r="CW40" s="30">
        <f t="shared" si="38"/>
        <v>0</v>
      </c>
      <c r="CX40" s="30">
        <f t="shared" si="2"/>
        <v>0</v>
      </c>
      <c r="CY40" s="31">
        <f t="shared" si="3"/>
        <v>1</v>
      </c>
      <c r="CZ40" s="31">
        <f t="shared" si="4"/>
        <v>0.4</v>
      </c>
      <c r="DA40" s="31">
        <f t="shared" si="5"/>
        <v>0.6</v>
      </c>
      <c r="DB40" s="31">
        <f t="shared" si="6"/>
        <v>0.6</v>
      </c>
      <c r="DC40" s="31">
        <f t="shared" si="7"/>
        <v>0</v>
      </c>
      <c r="DD40" s="31">
        <f t="shared" si="8"/>
        <v>0</v>
      </c>
      <c r="DE40" s="31">
        <f t="shared" si="39"/>
        <v>1</v>
      </c>
      <c r="DF40" s="30">
        <f t="shared" si="9"/>
        <v>0</v>
      </c>
      <c r="DG40" s="30">
        <f t="shared" si="10"/>
        <v>0</v>
      </c>
      <c r="DH40" s="30">
        <f t="shared" si="11"/>
        <v>0</v>
      </c>
      <c r="DI40" s="30">
        <f t="shared" si="12"/>
        <v>0</v>
      </c>
      <c r="DJ40" s="30">
        <f t="shared" si="13"/>
        <v>0</v>
      </c>
      <c r="DK40" s="31">
        <f t="shared" si="14"/>
        <v>0</v>
      </c>
      <c r="DL40" s="31">
        <f t="shared" si="15"/>
        <v>0</v>
      </c>
      <c r="DM40" s="31">
        <f t="shared" si="16"/>
        <v>0</v>
      </c>
      <c r="DN40" s="31">
        <f t="shared" si="17"/>
        <v>0</v>
      </c>
      <c r="DO40" s="31">
        <f t="shared" si="18"/>
        <v>0</v>
      </c>
      <c r="DP40" s="31">
        <f t="shared" si="19"/>
        <v>0</v>
      </c>
      <c r="DQ40" s="31">
        <f t="shared" si="40"/>
        <v>0</v>
      </c>
      <c r="DR40" s="30">
        <f t="shared" si="20"/>
        <v>0</v>
      </c>
      <c r="DS40" s="30">
        <f t="shared" si="21"/>
        <v>0</v>
      </c>
      <c r="DT40" s="30">
        <f t="shared" si="22"/>
        <v>0</v>
      </c>
      <c r="DU40" s="30">
        <f t="shared" si="23"/>
        <v>0</v>
      </c>
      <c r="DV40" s="30">
        <f t="shared" si="24"/>
        <v>0</v>
      </c>
      <c r="DW40" s="31">
        <f t="shared" si="25"/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f t="shared" si="41"/>
        <v>0</v>
      </c>
      <c r="ED40" s="30">
        <f t="shared" si="26"/>
        <v>0</v>
      </c>
      <c r="EE40" s="30">
        <f t="shared" si="27"/>
        <v>0</v>
      </c>
      <c r="EF40" s="30">
        <f t="shared" si="28"/>
        <v>0</v>
      </c>
      <c r="EG40" s="30">
        <f t="shared" si="29"/>
        <v>0</v>
      </c>
      <c r="EH40" s="30">
        <f t="shared" si="30"/>
        <v>0</v>
      </c>
      <c r="EI40" s="31">
        <f t="shared" si="31"/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f t="shared" si="42"/>
        <v>0</v>
      </c>
    </row>
    <row r="41" spans="1:145" x14ac:dyDescent="0.25">
      <c r="A41" s="18" t="s">
        <v>128</v>
      </c>
      <c r="B41" s="19" t="s">
        <v>72</v>
      </c>
      <c r="C41" s="19"/>
      <c r="D41" s="20">
        <f>D42+D43</f>
        <v>73841458</v>
      </c>
      <c r="E41" s="20">
        <f t="shared" ref="E41:BP41" si="198">E42+E43</f>
        <v>73841458</v>
      </c>
      <c r="F41" s="20">
        <f t="shared" si="198"/>
        <v>62765237</v>
      </c>
      <c r="G41" s="20">
        <f t="shared" si="198"/>
        <v>11076221</v>
      </c>
      <c r="H41" s="20">
        <f t="shared" si="198"/>
        <v>11076221</v>
      </c>
      <c r="I41" s="20">
        <f t="shared" si="198"/>
        <v>10873611</v>
      </c>
      <c r="J41" s="20">
        <f t="shared" si="198"/>
        <v>202610</v>
      </c>
      <c r="K41" s="20">
        <f t="shared" si="198"/>
        <v>0</v>
      </c>
      <c r="L41" s="20">
        <f t="shared" si="198"/>
        <v>0</v>
      </c>
      <c r="M41" s="20">
        <f t="shared" si="198"/>
        <v>2765237</v>
      </c>
      <c r="N41" s="20">
        <f t="shared" si="198"/>
        <v>2765237</v>
      </c>
      <c r="O41" s="20">
        <f t="shared" si="198"/>
        <v>0</v>
      </c>
      <c r="P41" s="20">
        <f t="shared" si="198"/>
        <v>487985</v>
      </c>
      <c r="Q41" s="20">
        <f t="shared" si="198"/>
        <v>487985</v>
      </c>
      <c r="R41" s="20">
        <f t="shared" si="198"/>
        <v>0</v>
      </c>
      <c r="S41" s="20">
        <f t="shared" si="198"/>
        <v>487985</v>
      </c>
      <c r="T41" s="20">
        <f t="shared" si="198"/>
        <v>487985</v>
      </c>
      <c r="U41" s="20">
        <f t="shared" si="198"/>
        <v>0</v>
      </c>
      <c r="V41" s="20">
        <f t="shared" si="198"/>
        <v>285375</v>
      </c>
      <c r="W41" s="20">
        <f t="shared" si="198"/>
        <v>285375</v>
      </c>
      <c r="X41" s="20">
        <f t="shared" si="198"/>
        <v>0</v>
      </c>
      <c r="Y41" s="20">
        <f t="shared" si="198"/>
        <v>202610</v>
      </c>
      <c r="Z41" s="20">
        <f t="shared" si="198"/>
        <v>202610</v>
      </c>
      <c r="AA41" s="20">
        <f t="shared" si="198"/>
        <v>0</v>
      </c>
      <c r="AB41" s="20">
        <f t="shared" si="198"/>
        <v>0</v>
      </c>
      <c r="AC41" s="20">
        <f t="shared" si="198"/>
        <v>0</v>
      </c>
      <c r="AD41" s="20">
        <f t="shared" si="198"/>
        <v>0</v>
      </c>
      <c r="AE41" s="20">
        <f t="shared" si="198"/>
        <v>3253222</v>
      </c>
      <c r="AF41" s="20">
        <f t="shared" si="198"/>
        <v>0</v>
      </c>
      <c r="AG41" s="20">
        <f t="shared" si="198"/>
        <v>0</v>
      </c>
      <c r="AH41" s="20">
        <f t="shared" si="198"/>
        <v>0</v>
      </c>
      <c r="AI41" s="20">
        <f t="shared" si="198"/>
        <v>0</v>
      </c>
      <c r="AJ41" s="20">
        <f t="shared" si="198"/>
        <v>0</v>
      </c>
      <c r="AK41" s="20">
        <f t="shared" si="198"/>
        <v>0</v>
      </c>
      <c r="AL41" s="20">
        <f t="shared" si="198"/>
        <v>0</v>
      </c>
      <c r="AM41" s="20">
        <f t="shared" si="198"/>
        <v>0</v>
      </c>
      <c r="AN41" s="20">
        <f t="shared" si="198"/>
        <v>0</v>
      </c>
      <c r="AO41" s="20">
        <f t="shared" si="198"/>
        <v>0</v>
      </c>
      <c r="AP41" s="20">
        <f t="shared" si="198"/>
        <v>0</v>
      </c>
      <c r="AQ41" s="20">
        <f t="shared" si="198"/>
        <v>0</v>
      </c>
      <c r="AR41" s="20">
        <f t="shared" si="198"/>
        <v>0</v>
      </c>
      <c r="AS41" s="20">
        <f t="shared" si="198"/>
        <v>0</v>
      </c>
      <c r="AT41" s="20">
        <f t="shared" si="198"/>
        <v>0</v>
      </c>
      <c r="AU41" s="20">
        <f t="shared" si="198"/>
        <v>0</v>
      </c>
      <c r="AV41" s="20">
        <f t="shared" si="198"/>
        <v>0</v>
      </c>
      <c r="AW41" s="20">
        <f t="shared" si="198"/>
        <v>0</v>
      </c>
      <c r="AX41" s="20">
        <f t="shared" si="198"/>
        <v>0</v>
      </c>
      <c r="AY41" s="20">
        <f t="shared" si="198"/>
        <v>0</v>
      </c>
      <c r="AZ41" s="20">
        <f t="shared" si="198"/>
        <v>0</v>
      </c>
      <c r="BA41" s="20">
        <f t="shared" si="198"/>
        <v>0</v>
      </c>
      <c r="BB41" s="20">
        <f t="shared" si="198"/>
        <v>0</v>
      </c>
      <c r="BC41" s="20">
        <f t="shared" si="198"/>
        <v>0</v>
      </c>
      <c r="BD41" s="20">
        <f t="shared" si="198"/>
        <v>0</v>
      </c>
      <c r="BE41" s="20">
        <f t="shared" si="198"/>
        <v>0</v>
      </c>
      <c r="BF41" s="20">
        <f t="shared" si="198"/>
        <v>0</v>
      </c>
      <c r="BG41" s="20">
        <f t="shared" si="198"/>
        <v>0</v>
      </c>
      <c r="BH41" s="20">
        <f t="shared" si="198"/>
        <v>0</v>
      </c>
      <c r="BI41" s="20">
        <f t="shared" si="198"/>
        <v>0</v>
      </c>
      <c r="BJ41" s="20">
        <f t="shared" si="198"/>
        <v>0</v>
      </c>
      <c r="BK41" s="20">
        <f t="shared" si="198"/>
        <v>0</v>
      </c>
      <c r="BL41" s="20">
        <f t="shared" si="198"/>
        <v>0</v>
      </c>
      <c r="BM41" s="20">
        <f t="shared" si="198"/>
        <v>0</v>
      </c>
      <c r="BN41" s="20">
        <f t="shared" si="198"/>
        <v>0</v>
      </c>
      <c r="BO41" s="20">
        <f t="shared" si="198"/>
        <v>0</v>
      </c>
      <c r="BP41" s="20">
        <f t="shared" si="198"/>
        <v>0</v>
      </c>
      <c r="BQ41" s="20">
        <f t="shared" ref="BQ41:CR41" si="199">BQ42+BQ43</f>
        <v>0</v>
      </c>
      <c r="BR41" s="20">
        <f t="shared" si="199"/>
        <v>0</v>
      </c>
      <c r="BS41" s="20">
        <f t="shared" si="199"/>
        <v>0</v>
      </c>
      <c r="BT41" s="20">
        <f t="shared" si="199"/>
        <v>0</v>
      </c>
      <c r="BU41" s="20">
        <f t="shared" si="199"/>
        <v>0</v>
      </c>
      <c r="BV41" s="20">
        <f t="shared" si="199"/>
        <v>0</v>
      </c>
      <c r="BW41" s="20">
        <f t="shared" si="199"/>
        <v>0</v>
      </c>
      <c r="BX41" s="20">
        <f t="shared" si="199"/>
        <v>60000000</v>
      </c>
      <c r="BY41" s="20">
        <f t="shared" si="199"/>
        <v>60000000</v>
      </c>
      <c r="BZ41" s="20">
        <f t="shared" si="199"/>
        <v>0</v>
      </c>
      <c r="CA41" s="20">
        <f t="shared" si="199"/>
        <v>10588236</v>
      </c>
      <c r="CB41" s="20">
        <f t="shared" si="199"/>
        <v>10588236</v>
      </c>
      <c r="CC41" s="20">
        <f t="shared" si="199"/>
        <v>0</v>
      </c>
      <c r="CD41" s="20">
        <f t="shared" si="199"/>
        <v>10588236</v>
      </c>
      <c r="CE41" s="20">
        <f t="shared" si="199"/>
        <v>10588236</v>
      </c>
      <c r="CF41" s="20">
        <f t="shared" si="199"/>
        <v>0</v>
      </c>
      <c r="CG41" s="20">
        <f t="shared" si="199"/>
        <v>10588236</v>
      </c>
      <c r="CH41" s="20">
        <f t="shared" si="199"/>
        <v>10588236</v>
      </c>
      <c r="CI41" s="20">
        <f t="shared" si="199"/>
        <v>0</v>
      </c>
      <c r="CJ41" s="20">
        <f t="shared" si="199"/>
        <v>0</v>
      </c>
      <c r="CK41" s="20">
        <f t="shared" si="199"/>
        <v>0</v>
      </c>
      <c r="CL41" s="20">
        <f t="shared" si="199"/>
        <v>0</v>
      </c>
      <c r="CM41" s="20">
        <f t="shared" si="199"/>
        <v>0</v>
      </c>
      <c r="CN41" s="20">
        <f t="shared" si="199"/>
        <v>0</v>
      </c>
      <c r="CO41" s="20">
        <f t="shared" si="199"/>
        <v>0</v>
      </c>
      <c r="CP41" s="20">
        <f t="shared" si="199"/>
        <v>70588236</v>
      </c>
      <c r="CQ41" s="20">
        <f t="shared" si="199"/>
        <v>0</v>
      </c>
      <c r="CR41" s="20">
        <f t="shared" si="199"/>
        <v>0</v>
      </c>
      <c r="CT41" s="21">
        <f t="shared" si="35"/>
        <v>0.84999947744113369</v>
      </c>
      <c r="CU41" s="21">
        <f t="shared" si="36"/>
        <v>0.15000052255886626</v>
      </c>
      <c r="CV41" s="21">
        <f t="shared" si="37"/>
        <v>8.772072732816881E-2</v>
      </c>
      <c r="CW41" s="21">
        <f t="shared" si="38"/>
        <v>6.2279795230697446E-2</v>
      </c>
      <c r="CX41" s="21">
        <f t="shared" si="2"/>
        <v>0</v>
      </c>
      <c r="CY41" s="21">
        <f t="shared" si="3"/>
        <v>1</v>
      </c>
      <c r="CZ41" s="21">
        <f t="shared" si="4"/>
        <v>0</v>
      </c>
      <c r="DA41" s="21">
        <f t="shared" si="5"/>
        <v>0</v>
      </c>
      <c r="DB41" s="21">
        <f t="shared" si="6"/>
        <v>0</v>
      </c>
      <c r="DC41" s="21">
        <f t="shared" si="7"/>
        <v>0</v>
      </c>
      <c r="DD41" s="21">
        <f t="shared" si="8"/>
        <v>0</v>
      </c>
      <c r="DE41" s="21">
        <f t="shared" si="39"/>
        <v>0</v>
      </c>
      <c r="DF41" s="21">
        <f t="shared" si="9"/>
        <v>0</v>
      </c>
      <c r="DG41" s="21">
        <f t="shared" si="10"/>
        <v>0</v>
      </c>
      <c r="DH41" s="21">
        <f t="shared" si="11"/>
        <v>0</v>
      </c>
      <c r="DI41" s="21">
        <f t="shared" si="12"/>
        <v>0</v>
      </c>
      <c r="DJ41" s="21">
        <f t="shared" si="13"/>
        <v>0</v>
      </c>
      <c r="DK41" s="21">
        <f t="shared" si="14"/>
        <v>0</v>
      </c>
      <c r="DL41" s="21">
        <f t="shared" si="15"/>
        <v>0</v>
      </c>
      <c r="DM41" s="21">
        <f t="shared" si="16"/>
        <v>0</v>
      </c>
      <c r="DN41" s="21">
        <f t="shared" si="17"/>
        <v>0</v>
      </c>
      <c r="DO41" s="21">
        <f t="shared" si="18"/>
        <v>0</v>
      </c>
      <c r="DP41" s="21">
        <f t="shared" si="19"/>
        <v>0</v>
      </c>
      <c r="DQ41" s="21">
        <f t="shared" si="40"/>
        <v>0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0.84999999150000005</v>
      </c>
      <c r="EE41" s="21">
        <f t="shared" si="27"/>
        <v>0.15000000849999992</v>
      </c>
      <c r="EF41" s="21">
        <f t="shared" si="28"/>
        <v>0.15000000849999992</v>
      </c>
      <c r="EG41" s="21">
        <f t="shared" si="29"/>
        <v>0</v>
      </c>
      <c r="EH41" s="21">
        <f t="shared" si="30"/>
        <v>0</v>
      </c>
      <c r="EI41" s="21">
        <f t="shared" si="31"/>
        <v>1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E42+L42</f>
        <v>3253222</v>
      </c>
      <c r="E42" s="24">
        <f>F42+G42</f>
        <v>3253222</v>
      </c>
      <c r="F42" s="25">
        <f>M42+AH42+BC42+BX42</f>
        <v>2765237</v>
      </c>
      <c r="G42" s="24">
        <f>H42+K42</f>
        <v>487985</v>
      </c>
      <c r="H42" s="24">
        <f>I42+J42</f>
        <v>487985</v>
      </c>
      <c r="I42" s="25">
        <f>V42+AQ42+BL42+CG42</f>
        <v>285375</v>
      </c>
      <c r="J42" s="25">
        <f>Y42+AT42+BO42+CJ42</f>
        <v>202610</v>
      </c>
      <c r="K42" s="26">
        <f>AB42+AW42+BR42+CM42</f>
        <v>0</v>
      </c>
      <c r="L42" s="28">
        <v>0</v>
      </c>
      <c r="M42" s="24">
        <f>N42+O42</f>
        <v>2765237</v>
      </c>
      <c r="N42" s="28">
        <v>2765237</v>
      </c>
      <c r="O42" s="28">
        <v>0</v>
      </c>
      <c r="P42" s="24">
        <f>Q42+R42</f>
        <v>487985</v>
      </c>
      <c r="Q42" s="28">
        <f>T42+AC42</f>
        <v>487985</v>
      </c>
      <c r="R42" s="28">
        <f>U42+AD42</f>
        <v>0</v>
      </c>
      <c r="S42" s="24">
        <f>T42+U42</f>
        <v>487985</v>
      </c>
      <c r="T42" s="28">
        <f>W42+Z42</f>
        <v>487985</v>
      </c>
      <c r="U42" s="28">
        <f t="shared" ref="U42:U43" si="200">X42+AA42</f>
        <v>0</v>
      </c>
      <c r="V42" s="24">
        <f>W42+X42</f>
        <v>285375</v>
      </c>
      <c r="W42" s="28">
        <v>285375</v>
      </c>
      <c r="X42" s="28">
        <v>0</v>
      </c>
      <c r="Y42" s="24">
        <f>Z42+AA42</f>
        <v>202610</v>
      </c>
      <c r="Z42" s="28">
        <v>202610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3253222</v>
      </c>
      <c r="AF42" s="28">
        <f>O42+R42</f>
        <v>0</v>
      </c>
      <c r="AG42" s="28">
        <v>0</v>
      </c>
      <c r="AH42" s="24">
        <f>AI42+AJ42</f>
        <v>0</v>
      </c>
      <c r="AI42" s="28">
        <v>0</v>
      </c>
      <c r="AJ42" s="28">
        <v>0</v>
      </c>
      <c r="AK42" s="24">
        <f>AL42+AM42</f>
        <v>0</v>
      </c>
      <c r="AL42" s="28">
        <f>AO42+AX42</f>
        <v>0</v>
      </c>
      <c r="AM42" s="28">
        <f>AP42+AY42</f>
        <v>0</v>
      </c>
      <c r="AN42" s="24">
        <f>AO42+AP42</f>
        <v>0</v>
      </c>
      <c r="AO42" s="28">
        <f>AR42+AU42</f>
        <v>0</v>
      </c>
      <c r="AP42" s="28">
        <f>AS42+AV42</f>
        <v>0</v>
      </c>
      <c r="AQ42" s="24">
        <f>AR42+AS42</f>
        <v>0</v>
      </c>
      <c r="AR42" s="28">
        <v>0</v>
      </c>
      <c r="AS42" s="28">
        <v>0</v>
      </c>
      <c r="AT42" s="24">
        <f t="shared" ref="AT42:AT43" si="201">AU42+AV42</f>
        <v>0</v>
      </c>
      <c r="AU42" s="28">
        <v>0</v>
      </c>
      <c r="AV42" s="28">
        <v>0</v>
      </c>
      <c r="AW42" s="24">
        <f t="shared" ref="AW42:AW43" si="202">AX42+AY42</f>
        <v>0</v>
      </c>
      <c r="AX42" s="28">
        <v>0</v>
      </c>
      <c r="AY42" s="28">
        <v>0</v>
      </c>
      <c r="AZ42" s="28">
        <f t="shared" ref="AZ42:BA43" si="203">AI42+AL42</f>
        <v>0</v>
      </c>
      <c r="BA42" s="28">
        <f t="shared" si="203"/>
        <v>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0.84999947744113369</v>
      </c>
      <c r="CU42" s="30">
        <f t="shared" si="36"/>
        <v>0.15000052255886626</v>
      </c>
      <c r="CV42" s="30">
        <f t="shared" si="37"/>
        <v>8.772072732816881E-2</v>
      </c>
      <c r="CW42" s="30">
        <f t="shared" si="38"/>
        <v>6.2279795230697446E-2</v>
      </c>
      <c r="CX42" s="30">
        <f t="shared" si="2"/>
        <v>0</v>
      </c>
      <c r="CY42" s="31">
        <f t="shared" si="3"/>
        <v>1</v>
      </c>
      <c r="CZ42" s="31">
        <f t="shared" si="4"/>
        <v>0</v>
      </c>
      <c r="DA42" s="31">
        <f t="shared" si="5"/>
        <v>0</v>
      </c>
      <c r="DB42" s="31">
        <f t="shared" si="6"/>
        <v>0</v>
      </c>
      <c r="DC42" s="31">
        <f t="shared" si="7"/>
        <v>0</v>
      </c>
      <c r="DD42" s="31">
        <f t="shared" si="8"/>
        <v>0</v>
      </c>
      <c r="DE42" s="31">
        <f t="shared" si="39"/>
        <v>0</v>
      </c>
      <c r="DF42" s="30">
        <f t="shared" si="9"/>
        <v>0</v>
      </c>
      <c r="DG42" s="30">
        <f t="shared" si="10"/>
        <v>0</v>
      </c>
      <c r="DH42" s="30">
        <f t="shared" si="11"/>
        <v>0</v>
      </c>
      <c r="DI42" s="30">
        <f t="shared" si="12"/>
        <v>0</v>
      </c>
      <c r="DJ42" s="30">
        <f t="shared" si="13"/>
        <v>0</v>
      </c>
      <c r="DK42" s="31">
        <f t="shared" si="14"/>
        <v>0</v>
      </c>
      <c r="DL42" s="31">
        <f t="shared" si="15"/>
        <v>0</v>
      </c>
      <c r="DM42" s="31">
        <f t="shared" si="16"/>
        <v>0</v>
      </c>
      <c r="DN42" s="31">
        <f t="shared" si="17"/>
        <v>0</v>
      </c>
      <c r="DO42" s="31">
        <f t="shared" si="18"/>
        <v>0</v>
      </c>
      <c r="DP42" s="31">
        <f t="shared" si="19"/>
        <v>0</v>
      </c>
      <c r="DQ42" s="31">
        <f t="shared" si="40"/>
        <v>0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E43+L43</f>
        <v>70588236</v>
      </c>
      <c r="E43" s="24">
        <f>F43+G43</f>
        <v>70588236</v>
      </c>
      <c r="F43" s="25">
        <f>M43+AH43+BC43+BX43</f>
        <v>60000000</v>
      </c>
      <c r="G43" s="24">
        <f>H43+K43</f>
        <v>10588236</v>
      </c>
      <c r="H43" s="24">
        <f>I43+J43</f>
        <v>10588236</v>
      </c>
      <c r="I43" s="25">
        <f>V43+AQ43+BL43+CG43</f>
        <v>10588236</v>
      </c>
      <c r="J43" s="25">
        <f>Y43+AT43+BO43+CJ43</f>
        <v>0</v>
      </c>
      <c r="K43" s="26">
        <f>AB43+AW43+BR43+CM43</f>
        <v>0</v>
      </c>
      <c r="L43" s="28">
        <v>0</v>
      </c>
      <c r="M43" s="24">
        <f>N43+O43</f>
        <v>0</v>
      </c>
      <c r="N43" s="28">
        <v>0</v>
      </c>
      <c r="O43" s="28">
        <v>0</v>
      </c>
      <c r="P43" s="24">
        <f>Q43+R43</f>
        <v>0</v>
      </c>
      <c r="Q43" s="28">
        <f>T43+AC43</f>
        <v>0</v>
      </c>
      <c r="R43" s="28">
        <f>U43+AD43</f>
        <v>0</v>
      </c>
      <c r="S43" s="24">
        <f>T43+U43</f>
        <v>0</v>
      </c>
      <c r="T43" s="28">
        <f>W43+Z43</f>
        <v>0</v>
      </c>
      <c r="U43" s="28">
        <f t="shared" si="200"/>
        <v>0</v>
      </c>
      <c r="V43" s="24">
        <f>W43+X43</f>
        <v>0</v>
      </c>
      <c r="W43" s="28">
        <v>0</v>
      </c>
      <c r="X43" s="28">
        <v>0</v>
      </c>
      <c r="Y43" s="24">
        <f>Z43+AA43</f>
        <v>0</v>
      </c>
      <c r="Z43" s="28">
        <v>0</v>
      </c>
      <c r="AA43" s="28">
        <v>0</v>
      </c>
      <c r="AB43" s="24">
        <f>AC43+AD43</f>
        <v>0</v>
      </c>
      <c r="AC43" s="28">
        <v>0</v>
      </c>
      <c r="AD43" s="28">
        <v>0</v>
      </c>
      <c r="AE43" s="28">
        <f>N43+Q43</f>
        <v>0</v>
      </c>
      <c r="AF43" s="28">
        <f>O43+R43</f>
        <v>0</v>
      </c>
      <c r="AG43" s="28">
        <v>0</v>
      </c>
      <c r="AH43" s="24">
        <f>AI43+AJ43</f>
        <v>0</v>
      </c>
      <c r="AI43" s="28">
        <v>0</v>
      </c>
      <c r="AJ43" s="28">
        <v>0</v>
      </c>
      <c r="AK43" s="24">
        <f>AL43+AM43</f>
        <v>0</v>
      </c>
      <c r="AL43" s="28">
        <f>AO43+AX43</f>
        <v>0</v>
      </c>
      <c r="AM43" s="28">
        <f>AP43+AY43</f>
        <v>0</v>
      </c>
      <c r="AN43" s="24">
        <f>AO43+AP43</f>
        <v>0</v>
      </c>
      <c r="AO43" s="28">
        <f>AR43+AU43</f>
        <v>0</v>
      </c>
      <c r="AP43" s="28">
        <f>AS43+AV43</f>
        <v>0</v>
      </c>
      <c r="AQ43" s="24">
        <f>AR43+AS43</f>
        <v>0</v>
      </c>
      <c r="AR43" s="28">
        <v>0</v>
      </c>
      <c r="AS43" s="28">
        <v>0</v>
      </c>
      <c r="AT43" s="24">
        <f t="shared" si="201"/>
        <v>0</v>
      </c>
      <c r="AU43" s="28">
        <v>0</v>
      </c>
      <c r="AV43" s="28">
        <v>0</v>
      </c>
      <c r="AW43" s="24">
        <f t="shared" si="202"/>
        <v>0</v>
      </c>
      <c r="AX43" s="28">
        <v>0</v>
      </c>
      <c r="AY43" s="28">
        <v>0</v>
      </c>
      <c r="AZ43" s="28">
        <f t="shared" si="203"/>
        <v>0</v>
      </c>
      <c r="BA43" s="28">
        <f t="shared" si="203"/>
        <v>0</v>
      </c>
      <c r="BB43" s="28">
        <v>0</v>
      </c>
      <c r="BC43" s="24">
        <f>BD43+BE43</f>
        <v>0</v>
      </c>
      <c r="BD43" s="28">
        <v>0</v>
      </c>
      <c r="BE43" s="28">
        <v>0</v>
      </c>
      <c r="BF43" s="24">
        <f>BG43+BH43</f>
        <v>0</v>
      </c>
      <c r="BG43" s="28">
        <f>BJ43+BS43</f>
        <v>0</v>
      </c>
      <c r="BH43" s="28">
        <f>BK43+BT43</f>
        <v>0</v>
      </c>
      <c r="BI43" s="24">
        <f>BJ43+BK43</f>
        <v>0</v>
      </c>
      <c r="BJ43" s="28">
        <f>BM43+BP43</f>
        <v>0</v>
      </c>
      <c r="BK43" s="28">
        <f>BN43+BQ43</f>
        <v>0</v>
      </c>
      <c r="BL43" s="24">
        <f>BM43+BN43</f>
        <v>0</v>
      </c>
      <c r="BM43" s="28">
        <v>0</v>
      </c>
      <c r="BN43" s="28">
        <v>0</v>
      </c>
      <c r="BO43" s="24">
        <f>BP43+BQ43</f>
        <v>0</v>
      </c>
      <c r="BP43" s="28">
        <v>0</v>
      </c>
      <c r="BQ43" s="28">
        <v>0</v>
      </c>
      <c r="BR43" s="24">
        <f>BS43+BT43</f>
        <v>0</v>
      </c>
      <c r="BS43" s="28">
        <v>0</v>
      </c>
      <c r="BT43" s="28">
        <v>0</v>
      </c>
      <c r="BU43" s="28">
        <f>BD43+BG43</f>
        <v>0</v>
      </c>
      <c r="BV43" s="28">
        <f>BE43+BH43</f>
        <v>0</v>
      </c>
      <c r="BW43" s="28">
        <v>0</v>
      </c>
      <c r="BX43" s="24">
        <f>BY43+BZ43</f>
        <v>60000000</v>
      </c>
      <c r="BY43" s="28">
        <v>60000000</v>
      </c>
      <c r="BZ43" s="28">
        <v>0</v>
      </c>
      <c r="CA43" s="24">
        <f>CB43+CC43</f>
        <v>10588236</v>
      </c>
      <c r="CB43" s="28">
        <f>CE43+CN43</f>
        <v>10588236</v>
      </c>
      <c r="CC43" s="28">
        <f>CF43+CO43</f>
        <v>0</v>
      </c>
      <c r="CD43" s="24">
        <f>CE43+CF43</f>
        <v>10588236</v>
      </c>
      <c r="CE43" s="28">
        <f>CH43+CK43</f>
        <v>10588236</v>
      </c>
      <c r="CF43" s="28">
        <f>CI43+CL43</f>
        <v>0</v>
      </c>
      <c r="CG43" s="24">
        <f>CH43+CI43</f>
        <v>10588236</v>
      </c>
      <c r="CH43" s="28">
        <v>10588236</v>
      </c>
      <c r="CI43" s="28">
        <v>0</v>
      </c>
      <c r="CJ43" s="24">
        <f>CK43+CL43</f>
        <v>0</v>
      </c>
      <c r="CK43" s="28">
        <v>0</v>
      </c>
      <c r="CL43" s="28">
        <v>0</v>
      </c>
      <c r="CM43" s="24">
        <f>CN43+CO43</f>
        <v>0</v>
      </c>
      <c r="CN43" s="28">
        <v>0</v>
      </c>
      <c r="CO43" s="28">
        <v>0</v>
      </c>
      <c r="CP43" s="28">
        <f>BY43+CB43</f>
        <v>70588236</v>
      </c>
      <c r="CQ43" s="28">
        <f>BZ43+CC43</f>
        <v>0</v>
      </c>
      <c r="CR43" s="28">
        <v>0</v>
      </c>
      <c r="CT43" s="30">
        <f t="shared" si="35"/>
        <v>0</v>
      </c>
      <c r="CU43" s="30">
        <f t="shared" si="36"/>
        <v>0</v>
      </c>
      <c r="CV43" s="30">
        <f t="shared" si="37"/>
        <v>0</v>
      </c>
      <c r="CW43" s="30">
        <f t="shared" si="38"/>
        <v>0</v>
      </c>
      <c r="CX43" s="30">
        <f t="shared" si="2"/>
        <v>0</v>
      </c>
      <c r="CY43" s="31">
        <f t="shared" si="3"/>
        <v>0</v>
      </c>
      <c r="CZ43" s="31">
        <f t="shared" si="4"/>
        <v>0</v>
      </c>
      <c r="DA43" s="31">
        <f t="shared" si="5"/>
        <v>0</v>
      </c>
      <c r="DB43" s="31">
        <f t="shared" si="6"/>
        <v>0</v>
      </c>
      <c r="DC43" s="31">
        <f t="shared" si="7"/>
        <v>0</v>
      </c>
      <c r="DD43" s="31">
        <f t="shared" si="8"/>
        <v>0</v>
      </c>
      <c r="DE43" s="31">
        <f t="shared" si="39"/>
        <v>0</v>
      </c>
      <c r="DF43" s="30">
        <f t="shared" si="9"/>
        <v>0</v>
      </c>
      <c r="DG43" s="30">
        <f t="shared" si="10"/>
        <v>0</v>
      </c>
      <c r="DH43" s="30">
        <f t="shared" si="11"/>
        <v>0</v>
      </c>
      <c r="DI43" s="30">
        <f t="shared" si="12"/>
        <v>0</v>
      </c>
      <c r="DJ43" s="30">
        <f t="shared" si="13"/>
        <v>0</v>
      </c>
      <c r="DK43" s="31">
        <f t="shared" si="14"/>
        <v>0</v>
      </c>
      <c r="DL43" s="31">
        <f t="shared" si="15"/>
        <v>0</v>
      </c>
      <c r="DM43" s="31">
        <f t="shared" si="16"/>
        <v>0</v>
      </c>
      <c r="DN43" s="31">
        <f t="shared" si="17"/>
        <v>0</v>
      </c>
      <c r="DO43" s="31">
        <f t="shared" si="18"/>
        <v>0</v>
      </c>
      <c r="DP43" s="31">
        <f t="shared" si="19"/>
        <v>0</v>
      </c>
      <c r="DQ43" s="31">
        <f t="shared" si="40"/>
        <v>0</v>
      </c>
      <c r="DR43" s="30">
        <f t="shared" si="20"/>
        <v>0</v>
      </c>
      <c r="DS43" s="30">
        <f t="shared" si="21"/>
        <v>0</v>
      </c>
      <c r="DT43" s="30">
        <f t="shared" si="22"/>
        <v>0</v>
      </c>
      <c r="DU43" s="30">
        <f t="shared" si="23"/>
        <v>0</v>
      </c>
      <c r="DV43" s="30">
        <f t="shared" si="24"/>
        <v>0</v>
      </c>
      <c r="DW43" s="31">
        <f t="shared" si="25"/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f t="shared" si="41"/>
        <v>0</v>
      </c>
      <c r="ED43" s="30">
        <f t="shared" si="26"/>
        <v>0.84999999150000005</v>
      </c>
      <c r="EE43" s="30">
        <f t="shared" si="27"/>
        <v>0.15000000849999992</v>
      </c>
      <c r="EF43" s="30">
        <f t="shared" si="28"/>
        <v>0.15000000849999992</v>
      </c>
      <c r="EG43" s="30">
        <f t="shared" si="29"/>
        <v>0</v>
      </c>
      <c r="EH43" s="30">
        <f t="shared" si="30"/>
        <v>0</v>
      </c>
      <c r="EI43" s="31">
        <f t="shared" si="31"/>
        <v>1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f t="shared" si="42"/>
        <v>0</v>
      </c>
    </row>
    <row r="44" spans="1:145" x14ac:dyDescent="0.25">
      <c r="A44" s="18" t="s">
        <v>129</v>
      </c>
      <c r="B44" s="19" t="s">
        <v>72</v>
      </c>
      <c r="C44" s="19"/>
      <c r="D44" s="20">
        <f>D45+D46</f>
        <v>41205883</v>
      </c>
      <c r="E44" s="20">
        <f t="shared" ref="E44:BP44" si="204">E45+E46</f>
        <v>41205883</v>
      </c>
      <c r="F44" s="20">
        <f t="shared" si="204"/>
        <v>31650000</v>
      </c>
      <c r="G44" s="20">
        <f t="shared" si="204"/>
        <v>9555883</v>
      </c>
      <c r="H44" s="20">
        <f t="shared" si="204"/>
        <v>9555883</v>
      </c>
      <c r="I44" s="20">
        <f t="shared" si="204"/>
        <v>8205883</v>
      </c>
      <c r="J44" s="20">
        <f t="shared" si="204"/>
        <v>1350000</v>
      </c>
      <c r="K44" s="20">
        <f t="shared" si="204"/>
        <v>0</v>
      </c>
      <c r="L44" s="20">
        <f t="shared" si="204"/>
        <v>0</v>
      </c>
      <c r="M44" s="20">
        <f t="shared" si="204"/>
        <v>24000000</v>
      </c>
      <c r="N44" s="20">
        <f t="shared" si="204"/>
        <v>21000000</v>
      </c>
      <c r="O44" s="20">
        <f t="shared" si="204"/>
        <v>3000000</v>
      </c>
      <c r="P44" s="20">
        <f t="shared" si="204"/>
        <v>8205883</v>
      </c>
      <c r="Q44" s="20">
        <f t="shared" si="204"/>
        <v>3705883</v>
      </c>
      <c r="R44" s="20">
        <f t="shared" si="204"/>
        <v>4500000</v>
      </c>
      <c r="S44" s="20">
        <f t="shared" si="204"/>
        <v>8205883</v>
      </c>
      <c r="T44" s="20">
        <f t="shared" si="204"/>
        <v>3705883</v>
      </c>
      <c r="U44" s="20">
        <f t="shared" si="204"/>
        <v>4500000</v>
      </c>
      <c r="V44" s="20">
        <f t="shared" si="204"/>
        <v>8205883</v>
      </c>
      <c r="W44" s="20">
        <f t="shared" si="204"/>
        <v>3705883</v>
      </c>
      <c r="X44" s="20">
        <f t="shared" si="204"/>
        <v>4500000</v>
      </c>
      <c r="Y44" s="20">
        <f t="shared" si="204"/>
        <v>0</v>
      </c>
      <c r="Z44" s="20">
        <f t="shared" si="204"/>
        <v>0</v>
      </c>
      <c r="AA44" s="20">
        <f t="shared" si="204"/>
        <v>0</v>
      </c>
      <c r="AB44" s="20">
        <f t="shared" si="204"/>
        <v>0</v>
      </c>
      <c r="AC44" s="20">
        <f t="shared" si="204"/>
        <v>0</v>
      </c>
      <c r="AD44" s="20">
        <f t="shared" si="204"/>
        <v>0</v>
      </c>
      <c r="AE44" s="20">
        <f t="shared" si="204"/>
        <v>24705883</v>
      </c>
      <c r="AF44" s="20">
        <f t="shared" si="204"/>
        <v>7500000</v>
      </c>
      <c r="AG44" s="20">
        <f t="shared" si="204"/>
        <v>0</v>
      </c>
      <c r="AH44" s="20">
        <f t="shared" si="204"/>
        <v>0</v>
      </c>
      <c r="AI44" s="20">
        <f t="shared" si="204"/>
        <v>0</v>
      </c>
      <c r="AJ44" s="20">
        <f t="shared" si="204"/>
        <v>0</v>
      </c>
      <c r="AK44" s="20">
        <f t="shared" si="204"/>
        <v>0</v>
      </c>
      <c r="AL44" s="20">
        <f t="shared" si="204"/>
        <v>0</v>
      </c>
      <c r="AM44" s="20">
        <f t="shared" si="204"/>
        <v>0</v>
      </c>
      <c r="AN44" s="20">
        <f t="shared" si="204"/>
        <v>0</v>
      </c>
      <c r="AO44" s="20">
        <f t="shared" si="204"/>
        <v>0</v>
      </c>
      <c r="AP44" s="20">
        <f t="shared" si="204"/>
        <v>0</v>
      </c>
      <c r="AQ44" s="20">
        <f t="shared" si="204"/>
        <v>0</v>
      </c>
      <c r="AR44" s="20">
        <f t="shared" si="204"/>
        <v>0</v>
      </c>
      <c r="AS44" s="20">
        <f t="shared" si="204"/>
        <v>0</v>
      </c>
      <c r="AT44" s="20">
        <f t="shared" si="204"/>
        <v>0</v>
      </c>
      <c r="AU44" s="20">
        <f t="shared" si="204"/>
        <v>0</v>
      </c>
      <c r="AV44" s="20">
        <f t="shared" si="204"/>
        <v>0</v>
      </c>
      <c r="AW44" s="20">
        <f t="shared" si="204"/>
        <v>0</v>
      </c>
      <c r="AX44" s="20">
        <f t="shared" si="204"/>
        <v>0</v>
      </c>
      <c r="AY44" s="20">
        <f t="shared" si="204"/>
        <v>0</v>
      </c>
      <c r="AZ44" s="20">
        <f t="shared" si="204"/>
        <v>0</v>
      </c>
      <c r="BA44" s="20">
        <f t="shared" si="204"/>
        <v>0</v>
      </c>
      <c r="BB44" s="20">
        <f t="shared" si="204"/>
        <v>0</v>
      </c>
      <c r="BC44" s="20">
        <f t="shared" si="204"/>
        <v>0</v>
      </c>
      <c r="BD44" s="20">
        <f t="shared" si="204"/>
        <v>0</v>
      </c>
      <c r="BE44" s="20">
        <f t="shared" si="204"/>
        <v>0</v>
      </c>
      <c r="BF44" s="20">
        <f t="shared" si="204"/>
        <v>0</v>
      </c>
      <c r="BG44" s="20">
        <f t="shared" si="204"/>
        <v>0</v>
      </c>
      <c r="BH44" s="20">
        <f t="shared" si="204"/>
        <v>0</v>
      </c>
      <c r="BI44" s="20">
        <f t="shared" si="204"/>
        <v>0</v>
      </c>
      <c r="BJ44" s="20">
        <f t="shared" si="204"/>
        <v>0</v>
      </c>
      <c r="BK44" s="20">
        <f t="shared" si="204"/>
        <v>0</v>
      </c>
      <c r="BL44" s="20">
        <f t="shared" si="204"/>
        <v>0</v>
      </c>
      <c r="BM44" s="20">
        <f t="shared" si="204"/>
        <v>0</v>
      </c>
      <c r="BN44" s="20">
        <f t="shared" si="204"/>
        <v>0</v>
      </c>
      <c r="BO44" s="20">
        <f t="shared" si="204"/>
        <v>0</v>
      </c>
      <c r="BP44" s="20">
        <f t="shared" si="204"/>
        <v>0</v>
      </c>
      <c r="BQ44" s="20">
        <f t="shared" ref="BQ44:CR44" si="205">BQ45+BQ46</f>
        <v>0</v>
      </c>
      <c r="BR44" s="20">
        <f t="shared" si="205"/>
        <v>0</v>
      </c>
      <c r="BS44" s="20">
        <f t="shared" si="205"/>
        <v>0</v>
      </c>
      <c r="BT44" s="20">
        <f t="shared" si="205"/>
        <v>0</v>
      </c>
      <c r="BU44" s="20">
        <f t="shared" si="205"/>
        <v>0</v>
      </c>
      <c r="BV44" s="20">
        <f t="shared" si="205"/>
        <v>0</v>
      </c>
      <c r="BW44" s="20">
        <f t="shared" si="205"/>
        <v>0</v>
      </c>
      <c r="BX44" s="20">
        <f t="shared" si="205"/>
        <v>7650000</v>
      </c>
      <c r="BY44" s="20">
        <f t="shared" si="205"/>
        <v>7650000</v>
      </c>
      <c r="BZ44" s="20">
        <f t="shared" si="205"/>
        <v>0</v>
      </c>
      <c r="CA44" s="20">
        <f t="shared" si="205"/>
        <v>1350000</v>
      </c>
      <c r="CB44" s="20">
        <f t="shared" si="205"/>
        <v>1350000</v>
      </c>
      <c r="CC44" s="20">
        <f t="shared" si="205"/>
        <v>0</v>
      </c>
      <c r="CD44" s="20">
        <f t="shared" si="205"/>
        <v>1350000</v>
      </c>
      <c r="CE44" s="20">
        <f t="shared" si="205"/>
        <v>1350000</v>
      </c>
      <c r="CF44" s="20">
        <f t="shared" si="205"/>
        <v>0</v>
      </c>
      <c r="CG44" s="20">
        <f t="shared" si="205"/>
        <v>0</v>
      </c>
      <c r="CH44" s="20">
        <f t="shared" si="205"/>
        <v>0</v>
      </c>
      <c r="CI44" s="20">
        <f t="shared" si="205"/>
        <v>0</v>
      </c>
      <c r="CJ44" s="20">
        <f t="shared" si="205"/>
        <v>1350000</v>
      </c>
      <c r="CK44" s="20">
        <f t="shared" si="205"/>
        <v>1350000</v>
      </c>
      <c r="CL44" s="20">
        <f t="shared" si="205"/>
        <v>0</v>
      </c>
      <c r="CM44" s="20">
        <f t="shared" si="205"/>
        <v>0</v>
      </c>
      <c r="CN44" s="20">
        <f t="shared" si="205"/>
        <v>0</v>
      </c>
      <c r="CO44" s="20">
        <f t="shared" si="205"/>
        <v>0</v>
      </c>
      <c r="CP44" s="20">
        <f t="shared" si="205"/>
        <v>9000000</v>
      </c>
      <c r="CQ44" s="20">
        <f t="shared" si="205"/>
        <v>0</v>
      </c>
      <c r="CR44" s="20">
        <f t="shared" si="205"/>
        <v>0</v>
      </c>
      <c r="CT44" s="21">
        <f>IFERROR(N44/AE44,0)</f>
        <v>0.84999997773809577</v>
      </c>
      <c r="CU44" s="21">
        <f>IFERROR(Q44/AE44,0)</f>
        <v>0.15000002226190418</v>
      </c>
      <c r="CV44" s="21">
        <f>IFERROR(W44/AE44,0)</f>
        <v>0.15000002226190418</v>
      </c>
      <c r="CW44" s="21">
        <f>IFERROR(Z44/AE44,0)</f>
        <v>0</v>
      </c>
      <c r="CX44" s="21">
        <f>IFERROR(AC44/AE44,0)</f>
        <v>0</v>
      </c>
      <c r="CY44" s="21">
        <f>CT44+CU44</f>
        <v>1</v>
      </c>
      <c r="CZ44" s="21">
        <f>IFERROR(O44/AF44,0)</f>
        <v>0.4</v>
      </c>
      <c r="DA44" s="21">
        <f>IFERROR(R44/AF44,0)</f>
        <v>0.6</v>
      </c>
      <c r="DB44" s="21">
        <f>IFERROR(X44/AF44,0)</f>
        <v>0.6</v>
      </c>
      <c r="DC44" s="21">
        <f>IFERROR(AA44/AF44,0)</f>
        <v>0</v>
      </c>
      <c r="DD44" s="21">
        <f>IFERROR(AD44/AF44,0)</f>
        <v>0</v>
      </c>
      <c r="DE44" s="21">
        <f>CZ44+DA44</f>
        <v>1</v>
      </c>
      <c r="DF44" s="21">
        <f>IFERROR(AI44/AZ44,0)</f>
        <v>0</v>
      </c>
      <c r="DG44" s="21">
        <f>IFERROR(AL44/AZ44,0)</f>
        <v>0</v>
      </c>
      <c r="DH44" s="21">
        <f>IFERROR(AR44/AZ44,0)</f>
        <v>0</v>
      </c>
      <c r="DI44" s="21">
        <f>IFERROR(AU44/AZ44,0)</f>
        <v>0</v>
      </c>
      <c r="DJ44" s="21">
        <f>IFERROR(AX44/AZ44,0)</f>
        <v>0</v>
      </c>
      <c r="DK44" s="21">
        <f>DF44+DG44</f>
        <v>0</v>
      </c>
      <c r="DL44" s="21">
        <f>IFERROR(AJ44/BA44,0)</f>
        <v>0</v>
      </c>
      <c r="DM44" s="21">
        <f>IFERROR(AM44/BA44,0)</f>
        <v>0</v>
      </c>
      <c r="DN44" s="21">
        <f>IFERROR(AS44/BA44,0)</f>
        <v>0</v>
      </c>
      <c r="DO44" s="21">
        <f>IFERROR(AV44/BA44,0)</f>
        <v>0</v>
      </c>
      <c r="DP44" s="21">
        <f>IFERROR(AY44/BA44,0)</f>
        <v>0</v>
      </c>
      <c r="DQ44" s="21">
        <f>DL44+DM44</f>
        <v>0</v>
      </c>
      <c r="DR44" s="21">
        <f>IFERROR(BD44/BU44,0)</f>
        <v>0</v>
      </c>
      <c r="DS44" s="21">
        <f>IFERROR(BG44/BU44,0)</f>
        <v>0</v>
      </c>
      <c r="DT44" s="21">
        <f>IFERROR(BM44/BU44,0)</f>
        <v>0</v>
      </c>
      <c r="DU44" s="21">
        <f>IFERROR(BP44/BU44,0)</f>
        <v>0</v>
      </c>
      <c r="DV44" s="21">
        <f>IFERROR(BS44/BU44,0)</f>
        <v>0</v>
      </c>
      <c r="DW44" s="21">
        <f>DR44+DS44</f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f>DX44+DY44</f>
        <v>0</v>
      </c>
      <c r="ED44" s="21">
        <f>IFERROR(BY44/CP44,0)</f>
        <v>0.85</v>
      </c>
      <c r="EE44" s="21">
        <f>IFERROR(CB44/CP44,0)</f>
        <v>0.15</v>
      </c>
      <c r="EF44" s="21">
        <f>IFERROR(CH44/CP44,0)</f>
        <v>0</v>
      </c>
      <c r="EG44" s="21">
        <f>IFERROR(CC44/CH44,0)</f>
        <v>0</v>
      </c>
      <c r="EH44" s="21">
        <f>IFERROR(CN44/CP44,0)</f>
        <v>0</v>
      </c>
      <c r="EI44" s="21">
        <f>ED44+EE44</f>
        <v>1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f>EJ44+EK44</f>
        <v>0</v>
      </c>
    </row>
    <row r="45" spans="1:145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E45+L45</f>
        <v>9000000</v>
      </c>
      <c r="E45" s="24">
        <f>F45+G45</f>
        <v>9000000</v>
      </c>
      <c r="F45" s="25">
        <f>M45+AH45+BC45+BX45</f>
        <v>7650000</v>
      </c>
      <c r="G45" s="24">
        <f>H45+K45</f>
        <v>1350000</v>
      </c>
      <c r="H45" s="24">
        <f>I45+J45</f>
        <v>1350000</v>
      </c>
      <c r="I45" s="25">
        <f>V45+AQ45+BL45+CG45</f>
        <v>0</v>
      </c>
      <c r="J45" s="25">
        <f>Y45+AT45+BO45+CJ45</f>
        <v>1350000</v>
      </c>
      <c r="K45" s="26">
        <f>AB45+AW45+BR45+CM45</f>
        <v>0</v>
      </c>
      <c r="L45" s="28">
        <v>0</v>
      </c>
      <c r="M45" s="24">
        <f>N45+O45</f>
        <v>0</v>
      </c>
      <c r="N45" s="28">
        <v>0</v>
      </c>
      <c r="O45" s="28">
        <v>0</v>
      </c>
      <c r="P45" s="24">
        <f>Q45+R45</f>
        <v>0</v>
      </c>
      <c r="Q45" s="28">
        <f>T45+AC45</f>
        <v>0</v>
      </c>
      <c r="R45" s="28">
        <f>U45+AD45</f>
        <v>0</v>
      </c>
      <c r="S45" s="24">
        <f>T45+U45</f>
        <v>0</v>
      </c>
      <c r="T45" s="28">
        <f>W45+Z45</f>
        <v>0</v>
      </c>
      <c r="U45" s="28">
        <f>X45+AA45</f>
        <v>0</v>
      </c>
      <c r="V45" s="24">
        <f>W45+X45</f>
        <v>0</v>
      </c>
      <c r="W45" s="28">
        <v>0</v>
      </c>
      <c r="X45" s="28">
        <v>0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>N45+Q45</f>
        <v>0</v>
      </c>
      <c r="AF45" s="28">
        <f>O45+R45</f>
        <v>0</v>
      </c>
      <c r="AG45" s="28">
        <v>0</v>
      </c>
      <c r="AH45" s="24">
        <f>AI45+AJ45</f>
        <v>0</v>
      </c>
      <c r="AI45" s="28">
        <v>0</v>
      </c>
      <c r="AJ45" s="28">
        <v>0</v>
      </c>
      <c r="AK45" s="24">
        <f>AL45+AM45</f>
        <v>0</v>
      </c>
      <c r="AL45" s="28">
        <f>AO45+AX45</f>
        <v>0</v>
      </c>
      <c r="AM45" s="28">
        <f>AP45+AY45</f>
        <v>0</v>
      </c>
      <c r="AN45" s="24">
        <f>AO45+AP45</f>
        <v>0</v>
      </c>
      <c r="AO45" s="28">
        <f>AR45+AU45</f>
        <v>0</v>
      </c>
      <c r="AP45" s="28">
        <f>AS45+AV45</f>
        <v>0</v>
      </c>
      <c r="AQ45" s="24">
        <f>AR45+AS45</f>
        <v>0</v>
      </c>
      <c r="AR45" s="28">
        <v>0</v>
      </c>
      <c r="AS45" s="28">
        <v>0</v>
      </c>
      <c r="AT45" s="24">
        <f>AU45+AV45</f>
        <v>0</v>
      </c>
      <c r="AU45" s="28">
        <v>0</v>
      </c>
      <c r="AV45" s="28">
        <v>0</v>
      </c>
      <c r="AW45" s="24">
        <f>AX45+AY45</f>
        <v>0</v>
      </c>
      <c r="AX45" s="28">
        <v>0</v>
      </c>
      <c r="AY45" s="28">
        <v>0</v>
      </c>
      <c r="AZ45" s="28">
        <f>AI45+AL45</f>
        <v>0</v>
      </c>
      <c r="BA45" s="28">
        <f>AJ45+AM45</f>
        <v>0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>BJ45+BS45</f>
        <v>0</v>
      </c>
      <c r="BH45" s="28">
        <f>BK45+BT45</f>
        <v>0</v>
      </c>
      <c r="BI45" s="24">
        <f>BJ45+BK45</f>
        <v>0</v>
      </c>
      <c r="BJ45" s="28">
        <f>BM45+BP45</f>
        <v>0</v>
      </c>
      <c r="BK45" s="28">
        <f>BN45+BQ45</f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>BD45+BG45</f>
        <v>0</v>
      </c>
      <c r="BV45" s="28">
        <f>BE45+BH45</f>
        <v>0</v>
      </c>
      <c r="BW45" s="28">
        <v>0</v>
      </c>
      <c r="BX45" s="24">
        <f>BY45+BZ45</f>
        <v>7650000</v>
      </c>
      <c r="BY45" s="28">
        <v>7650000</v>
      </c>
      <c r="BZ45" s="28">
        <v>0</v>
      </c>
      <c r="CA45" s="24">
        <f>CB45+CC45</f>
        <v>1350000</v>
      </c>
      <c r="CB45" s="28">
        <f>CE45+CN45</f>
        <v>1350000</v>
      </c>
      <c r="CC45" s="28">
        <f>CF45+CO45</f>
        <v>0</v>
      </c>
      <c r="CD45" s="24">
        <f>CE45+CF45</f>
        <v>1350000</v>
      </c>
      <c r="CE45" s="28">
        <f>CH45+CK45</f>
        <v>1350000</v>
      </c>
      <c r="CF45" s="28">
        <f>CI45+CL45</f>
        <v>0</v>
      </c>
      <c r="CG45" s="24">
        <f>CH45+CI45</f>
        <v>0</v>
      </c>
      <c r="CH45" s="28">
        <v>0</v>
      </c>
      <c r="CI45" s="28">
        <v>0</v>
      </c>
      <c r="CJ45" s="24">
        <f>CK45+CL45</f>
        <v>1350000</v>
      </c>
      <c r="CK45" s="28">
        <v>1350000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>BY45+CB45</f>
        <v>9000000</v>
      </c>
      <c r="CQ45" s="28">
        <f>BZ45+CC45</f>
        <v>0</v>
      </c>
      <c r="CR45" s="28">
        <v>0</v>
      </c>
      <c r="CT45" s="30">
        <f>IFERROR(N45/AE45,0)</f>
        <v>0</v>
      </c>
      <c r="CU45" s="30">
        <f>IFERROR(Q45/AE45,0)</f>
        <v>0</v>
      </c>
      <c r="CV45" s="30">
        <f>IFERROR(W45/AE45,0)</f>
        <v>0</v>
      </c>
      <c r="CW45" s="30">
        <f>IFERROR(Z45/AE45,0)</f>
        <v>0</v>
      </c>
      <c r="CX45" s="30">
        <f>IFERROR(AC45/AE45,0)</f>
        <v>0</v>
      </c>
      <c r="CY45" s="31">
        <f>CT45+CU45</f>
        <v>0</v>
      </c>
      <c r="CZ45" s="31">
        <f>IFERROR(O45/AF45,0)</f>
        <v>0</v>
      </c>
      <c r="DA45" s="31">
        <f>IFERROR(R45/AF45,0)</f>
        <v>0</v>
      </c>
      <c r="DB45" s="31">
        <f>IFERROR(X45/AF45,0)</f>
        <v>0</v>
      </c>
      <c r="DC45" s="31">
        <f>IFERROR(AA45/AF45,0)</f>
        <v>0</v>
      </c>
      <c r="DD45" s="31">
        <f>IFERROR(AD45/AF45,0)</f>
        <v>0</v>
      </c>
      <c r="DE45" s="31">
        <f>CZ45+DA45</f>
        <v>0</v>
      </c>
      <c r="DF45" s="30">
        <f>IFERROR(AI45/AZ45,0)</f>
        <v>0</v>
      </c>
      <c r="DG45" s="30">
        <f>IFERROR(AL45/AZ45,0)</f>
        <v>0</v>
      </c>
      <c r="DH45" s="30">
        <f>IFERROR(AR45/AZ45,0)</f>
        <v>0</v>
      </c>
      <c r="DI45" s="30">
        <f>IFERROR(AU45/AZ45,0)</f>
        <v>0</v>
      </c>
      <c r="DJ45" s="30">
        <f>IFERROR(AX45/AZ45,0)</f>
        <v>0</v>
      </c>
      <c r="DK45" s="31">
        <f>DF45+DG45</f>
        <v>0</v>
      </c>
      <c r="DL45" s="31">
        <f>IFERROR(AJ45/BA45,0)</f>
        <v>0</v>
      </c>
      <c r="DM45" s="31">
        <f>IFERROR(AM45/BA45,0)</f>
        <v>0</v>
      </c>
      <c r="DN45" s="31">
        <f>IFERROR(AS45/BA45,0)</f>
        <v>0</v>
      </c>
      <c r="DO45" s="31">
        <f>IFERROR(AV45/BA45,0)</f>
        <v>0</v>
      </c>
      <c r="DP45" s="31">
        <f>IFERROR(AY45/BA45,0)</f>
        <v>0</v>
      </c>
      <c r="DQ45" s="31">
        <f>DL45+DM45</f>
        <v>0</v>
      </c>
      <c r="DR45" s="30">
        <f>IFERROR(BD45/BU45,0)</f>
        <v>0</v>
      </c>
      <c r="DS45" s="30">
        <f>IFERROR(BG45/BU45,0)</f>
        <v>0</v>
      </c>
      <c r="DT45" s="30">
        <f>IFERROR(BM45/BU45,0)</f>
        <v>0</v>
      </c>
      <c r="DU45" s="30">
        <f>IFERROR(BP45/BU45,0)</f>
        <v>0</v>
      </c>
      <c r="DV45" s="30">
        <f>IFERROR(BS45/BU45,0)</f>
        <v>0</v>
      </c>
      <c r="DW45" s="31">
        <f>DR45+DS45</f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>DX45+DY45</f>
        <v>0</v>
      </c>
      <c r="ED45" s="30">
        <f>IFERROR(BY45/CP45,0)</f>
        <v>0.85</v>
      </c>
      <c r="EE45" s="30">
        <f>IFERROR(CB45/CP45,0)</f>
        <v>0.15</v>
      </c>
      <c r="EF45" s="30">
        <f>IFERROR(CH45/CP45,0)</f>
        <v>0</v>
      </c>
      <c r="EG45" s="30">
        <f>IFERROR(CC45/CH45,0)</f>
        <v>0</v>
      </c>
      <c r="EH45" s="30">
        <f>IFERROR(CN45/CP45,0)</f>
        <v>0</v>
      </c>
      <c r="EI45" s="31">
        <f>ED45+EE45</f>
        <v>1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>EJ45+EK45</f>
        <v>0</v>
      </c>
    </row>
    <row r="46" spans="1:145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E46+L46</f>
        <v>32205883</v>
      </c>
      <c r="E46" s="24">
        <f>F46+G46</f>
        <v>32205883</v>
      </c>
      <c r="F46" s="25">
        <f>M46+AH46+BC46+BX46</f>
        <v>24000000</v>
      </c>
      <c r="G46" s="24">
        <f>H46+K46</f>
        <v>8205883</v>
      </c>
      <c r="H46" s="24">
        <f>I46+J46</f>
        <v>8205883</v>
      </c>
      <c r="I46" s="25">
        <f>V46+AQ46+BL46+CG46</f>
        <v>8205883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24000000</v>
      </c>
      <c r="N46" s="28">
        <v>21000000</v>
      </c>
      <c r="O46" s="28">
        <v>3000000</v>
      </c>
      <c r="P46" s="24">
        <f>Q46+R46</f>
        <v>8205883</v>
      </c>
      <c r="Q46" s="28">
        <f>T46+AC46</f>
        <v>3705883</v>
      </c>
      <c r="R46" s="28">
        <f>U46+AD46</f>
        <v>4500000</v>
      </c>
      <c r="S46" s="24">
        <f>T46+U46</f>
        <v>8205883</v>
      </c>
      <c r="T46" s="28">
        <f>W46+Z46</f>
        <v>3705883</v>
      </c>
      <c r="U46" s="28">
        <f>X46+AA46</f>
        <v>4500000</v>
      </c>
      <c r="V46" s="24">
        <f>W46+X46</f>
        <v>8205883</v>
      </c>
      <c r="W46" s="28">
        <v>3705883</v>
      </c>
      <c r="X46" s="28">
        <v>4500000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>N46+Q46</f>
        <v>24705883</v>
      </c>
      <c r="AF46" s="28">
        <f>O46+R46</f>
        <v>7500000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>AO46+AX46</f>
        <v>0</v>
      </c>
      <c r="AM46" s="28">
        <f>AP46+AY46</f>
        <v>0</v>
      </c>
      <c r="AN46" s="24">
        <f>AO46+AP46</f>
        <v>0</v>
      </c>
      <c r="AO46" s="28">
        <f>AR46+AU46</f>
        <v>0</v>
      </c>
      <c r="AP46" s="28">
        <f>AS46+AV46</f>
        <v>0</v>
      </c>
      <c r="AQ46" s="24">
        <f>AR46+AS46</f>
        <v>0</v>
      </c>
      <c r="AR46" s="28">
        <v>0</v>
      </c>
      <c r="AS46" s="28">
        <v>0</v>
      </c>
      <c r="AT46" s="24">
        <f>AU46+AV46</f>
        <v>0</v>
      </c>
      <c r="AU46" s="28">
        <v>0</v>
      </c>
      <c r="AV46" s="28">
        <v>0</v>
      </c>
      <c r="AW46" s="24">
        <f>AX46+AY46</f>
        <v>0</v>
      </c>
      <c r="AX46" s="28">
        <v>0</v>
      </c>
      <c r="AY46" s="28">
        <v>0</v>
      </c>
      <c r="AZ46" s="28">
        <f>AI46+AL46</f>
        <v>0</v>
      </c>
      <c r="BA46" s="28">
        <f>AJ46+AM46</f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>BJ46+BS46</f>
        <v>0</v>
      </c>
      <c r="BH46" s="28">
        <f>BK46+BT46</f>
        <v>0</v>
      </c>
      <c r="BI46" s="24">
        <f>BJ46+BK46</f>
        <v>0</v>
      </c>
      <c r="BJ46" s="28">
        <f>BM46+BP46</f>
        <v>0</v>
      </c>
      <c r="BK46" s="28">
        <f>BN46+BQ46</f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>BD46+BG46</f>
        <v>0</v>
      </c>
      <c r="BV46" s="28">
        <f>BE46+BH46</f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>CE46+CN46</f>
        <v>0</v>
      </c>
      <c r="CC46" s="28">
        <f>CF46+CO46</f>
        <v>0</v>
      </c>
      <c r="CD46" s="24">
        <f>CE46+CF46</f>
        <v>0</v>
      </c>
      <c r="CE46" s="28">
        <f>CH46+CK46</f>
        <v>0</v>
      </c>
      <c r="CF46" s="28">
        <f>CI46+CL46</f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>BY46+CB46</f>
        <v>0</v>
      </c>
      <c r="CQ46" s="28">
        <f>BZ46+CC46</f>
        <v>0</v>
      </c>
      <c r="CR46" s="28">
        <v>0</v>
      </c>
      <c r="CT46" s="30"/>
      <c r="CU46" s="30"/>
      <c r="CV46" s="30"/>
      <c r="CW46" s="30">
        <f>IFERROR(Z46/AE46,0)</f>
        <v>0</v>
      </c>
      <c r="CX46" s="30">
        <f>IFERROR(AC46/AE46,0)</f>
        <v>0</v>
      </c>
      <c r="CY46" s="31"/>
      <c r="CZ46" s="31"/>
      <c r="DA46" s="31"/>
      <c r="DB46" s="31"/>
      <c r="DC46" s="31">
        <f>IFERROR(AA46/AF46,0)</f>
        <v>0</v>
      </c>
      <c r="DD46" s="31">
        <f>IFERROR(AD46/AF46,0)</f>
        <v>0</v>
      </c>
      <c r="DE46" s="31"/>
      <c r="DF46" s="30">
        <f>IFERROR(AI46/AZ46,0)</f>
        <v>0</v>
      </c>
      <c r="DG46" s="30"/>
      <c r="DH46" s="30">
        <f>IFERROR(AR46/AZ46,0)</f>
        <v>0</v>
      </c>
      <c r="DI46" s="30">
        <f>IFERROR(AU46/AZ46,0)</f>
        <v>0</v>
      </c>
      <c r="DJ46" s="30">
        <f>IFERROR(AX46/AZ46,0)</f>
        <v>0</v>
      </c>
      <c r="DK46" s="31"/>
      <c r="DL46" s="31">
        <f>IFERROR(AJ46/BA46,0)</f>
        <v>0</v>
      </c>
      <c r="DM46" s="31"/>
      <c r="DN46" s="31">
        <f>IFERROR(AS46/BA46,0)</f>
        <v>0</v>
      </c>
      <c r="DO46" s="31">
        <f>IFERROR(AV46/BA46,0)</f>
        <v>0</v>
      </c>
      <c r="DP46" s="31">
        <f>IFERROR(AY46/BA46,0)</f>
        <v>0</v>
      </c>
      <c r="DQ46" s="31"/>
      <c r="DR46" s="30">
        <f>IFERROR(BD46/BU46,0)</f>
        <v>0</v>
      </c>
      <c r="DS46" s="30"/>
      <c r="DT46" s="30">
        <f>IFERROR(BM46/BU46,0)</f>
        <v>0</v>
      </c>
      <c r="DU46" s="30">
        <f>IFERROR(BP46/BU46,0)</f>
        <v>0</v>
      </c>
      <c r="DV46" s="30">
        <f>IFERROR(BS46/BU46,0)</f>
        <v>0</v>
      </c>
      <c r="DW46" s="31"/>
      <c r="DX46" s="31"/>
      <c r="DY46" s="31"/>
      <c r="DZ46" s="31"/>
      <c r="EA46" s="31"/>
      <c r="EB46" s="31"/>
      <c r="EC46" s="31"/>
      <c r="ED46" s="30">
        <f>IFERROR(BY46/CP46,0)</f>
        <v>0</v>
      </c>
      <c r="EE46" s="30"/>
      <c r="EF46" s="30">
        <f>IFERROR(CH46/CP46,0)</f>
        <v>0</v>
      </c>
      <c r="EG46" s="30">
        <f>IFERROR(CC46/CH46,0)</f>
        <v>0</v>
      </c>
      <c r="EH46" s="30">
        <f>IFERROR(CN46/CP46,0)</f>
        <v>0</v>
      </c>
      <c r="EI46" s="31"/>
      <c r="EJ46" s="31"/>
      <c r="EK46" s="31"/>
      <c r="EL46" s="31"/>
      <c r="EM46" s="31"/>
      <c r="EN46" s="31"/>
      <c r="EO46" s="31"/>
    </row>
    <row r="47" spans="1:145" x14ac:dyDescent="0.25">
      <c r="A47" s="18" t="s">
        <v>130</v>
      </c>
      <c r="B47" s="19" t="s">
        <v>72</v>
      </c>
      <c r="C47" s="19"/>
      <c r="D47" s="20">
        <f>D48</f>
        <v>33789272</v>
      </c>
      <c r="E47" s="20">
        <f t="shared" ref="E47:BP47" si="206">E48</f>
        <v>33789272</v>
      </c>
      <c r="F47" s="20">
        <f t="shared" si="206"/>
        <v>19500000</v>
      </c>
      <c r="G47" s="20">
        <f t="shared" si="206"/>
        <v>14289272</v>
      </c>
      <c r="H47" s="20">
        <f t="shared" si="206"/>
        <v>14289272</v>
      </c>
      <c r="I47" s="20">
        <f t="shared" si="206"/>
        <v>14289272</v>
      </c>
      <c r="J47" s="20">
        <f t="shared" si="206"/>
        <v>0</v>
      </c>
      <c r="K47" s="20">
        <f t="shared" si="206"/>
        <v>0</v>
      </c>
      <c r="L47" s="20">
        <f t="shared" si="206"/>
        <v>0</v>
      </c>
      <c r="M47" s="20">
        <f t="shared" si="206"/>
        <v>19500000</v>
      </c>
      <c r="N47" s="20">
        <f t="shared" si="206"/>
        <v>11303663</v>
      </c>
      <c r="O47" s="20">
        <f t="shared" si="206"/>
        <v>8196337</v>
      </c>
      <c r="P47" s="20">
        <f t="shared" si="206"/>
        <v>14289272</v>
      </c>
      <c r="Q47" s="20">
        <f t="shared" si="206"/>
        <v>1994766</v>
      </c>
      <c r="R47" s="20">
        <f t="shared" si="206"/>
        <v>12294506</v>
      </c>
      <c r="S47" s="20">
        <f t="shared" si="206"/>
        <v>14289272</v>
      </c>
      <c r="T47" s="20">
        <f t="shared" si="206"/>
        <v>1994766</v>
      </c>
      <c r="U47" s="20">
        <f t="shared" si="206"/>
        <v>12294506</v>
      </c>
      <c r="V47" s="20">
        <f t="shared" si="206"/>
        <v>14289272</v>
      </c>
      <c r="W47" s="20">
        <f t="shared" si="206"/>
        <v>1994766</v>
      </c>
      <c r="X47" s="20">
        <f t="shared" si="206"/>
        <v>12294506</v>
      </c>
      <c r="Y47" s="20">
        <f t="shared" si="206"/>
        <v>0</v>
      </c>
      <c r="Z47" s="20">
        <f t="shared" si="206"/>
        <v>0</v>
      </c>
      <c r="AA47" s="20">
        <f t="shared" si="206"/>
        <v>0</v>
      </c>
      <c r="AB47" s="20">
        <f t="shared" si="206"/>
        <v>0</v>
      </c>
      <c r="AC47" s="20">
        <f t="shared" si="206"/>
        <v>0</v>
      </c>
      <c r="AD47" s="20">
        <f t="shared" si="206"/>
        <v>0</v>
      </c>
      <c r="AE47" s="20">
        <f t="shared" si="206"/>
        <v>13298429</v>
      </c>
      <c r="AF47" s="20">
        <f t="shared" si="206"/>
        <v>20490843</v>
      </c>
      <c r="AG47" s="20">
        <f t="shared" si="206"/>
        <v>0</v>
      </c>
      <c r="AH47" s="20">
        <f t="shared" si="206"/>
        <v>0</v>
      </c>
      <c r="AI47" s="20">
        <f t="shared" si="206"/>
        <v>0</v>
      </c>
      <c r="AJ47" s="20">
        <f t="shared" si="206"/>
        <v>0</v>
      </c>
      <c r="AK47" s="20">
        <f t="shared" si="206"/>
        <v>0</v>
      </c>
      <c r="AL47" s="20">
        <f t="shared" si="206"/>
        <v>0</v>
      </c>
      <c r="AM47" s="20">
        <f t="shared" si="206"/>
        <v>0</v>
      </c>
      <c r="AN47" s="20">
        <f t="shared" si="206"/>
        <v>0</v>
      </c>
      <c r="AO47" s="20">
        <f t="shared" si="206"/>
        <v>0</v>
      </c>
      <c r="AP47" s="20">
        <f t="shared" si="206"/>
        <v>0</v>
      </c>
      <c r="AQ47" s="20">
        <f t="shared" si="206"/>
        <v>0</v>
      </c>
      <c r="AR47" s="20">
        <f t="shared" si="206"/>
        <v>0</v>
      </c>
      <c r="AS47" s="20">
        <f t="shared" si="206"/>
        <v>0</v>
      </c>
      <c r="AT47" s="20">
        <f t="shared" si="206"/>
        <v>0</v>
      </c>
      <c r="AU47" s="20">
        <f t="shared" si="206"/>
        <v>0</v>
      </c>
      <c r="AV47" s="20">
        <f t="shared" si="206"/>
        <v>0</v>
      </c>
      <c r="AW47" s="20">
        <f t="shared" si="206"/>
        <v>0</v>
      </c>
      <c r="AX47" s="20">
        <f t="shared" si="206"/>
        <v>0</v>
      </c>
      <c r="AY47" s="20">
        <f t="shared" si="206"/>
        <v>0</v>
      </c>
      <c r="AZ47" s="20">
        <f t="shared" si="206"/>
        <v>0</v>
      </c>
      <c r="BA47" s="20">
        <f t="shared" si="206"/>
        <v>0</v>
      </c>
      <c r="BB47" s="20">
        <f t="shared" si="206"/>
        <v>0</v>
      </c>
      <c r="BC47" s="20">
        <f t="shared" si="206"/>
        <v>0</v>
      </c>
      <c r="BD47" s="20">
        <f t="shared" si="206"/>
        <v>0</v>
      </c>
      <c r="BE47" s="20">
        <f t="shared" si="206"/>
        <v>0</v>
      </c>
      <c r="BF47" s="20">
        <f t="shared" si="206"/>
        <v>0</v>
      </c>
      <c r="BG47" s="20">
        <f t="shared" si="206"/>
        <v>0</v>
      </c>
      <c r="BH47" s="20">
        <f t="shared" si="206"/>
        <v>0</v>
      </c>
      <c r="BI47" s="20">
        <f t="shared" si="206"/>
        <v>0</v>
      </c>
      <c r="BJ47" s="20">
        <f t="shared" si="206"/>
        <v>0</v>
      </c>
      <c r="BK47" s="20">
        <f t="shared" si="206"/>
        <v>0</v>
      </c>
      <c r="BL47" s="20">
        <f t="shared" si="206"/>
        <v>0</v>
      </c>
      <c r="BM47" s="20">
        <f t="shared" si="206"/>
        <v>0</v>
      </c>
      <c r="BN47" s="20">
        <f t="shared" si="206"/>
        <v>0</v>
      </c>
      <c r="BO47" s="20">
        <f t="shared" si="206"/>
        <v>0</v>
      </c>
      <c r="BP47" s="20">
        <f t="shared" si="206"/>
        <v>0</v>
      </c>
      <c r="BQ47" s="20">
        <f t="shared" ref="BQ47:CR47" si="207">BQ48</f>
        <v>0</v>
      </c>
      <c r="BR47" s="20">
        <f t="shared" si="207"/>
        <v>0</v>
      </c>
      <c r="BS47" s="20">
        <f t="shared" si="207"/>
        <v>0</v>
      </c>
      <c r="BT47" s="20">
        <f t="shared" si="207"/>
        <v>0</v>
      </c>
      <c r="BU47" s="20">
        <f t="shared" si="207"/>
        <v>0</v>
      </c>
      <c r="BV47" s="20">
        <f t="shared" si="207"/>
        <v>0</v>
      </c>
      <c r="BW47" s="20">
        <f t="shared" si="207"/>
        <v>0</v>
      </c>
      <c r="BX47" s="20">
        <f t="shared" si="207"/>
        <v>0</v>
      </c>
      <c r="BY47" s="20">
        <f t="shared" si="207"/>
        <v>0</v>
      </c>
      <c r="BZ47" s="20">
        <f t="shared" si="207"/>
        <v>0</v>
      </c>
      <c r="CA47" s="20">
        <f t="shared" si="207"/>
        <v>0</v>
      </c>
      <c r="CB47" s="20">
        <f t="shared" si="207"/>
        <v>0</v>
      </c>
      <c r="CC47" s="20">
        <f t="shared" si="207"/>
        <v>0</v>
      </c>
      <c r="CD47" s="20">
        <f t="shared" si="207"/>
        <v>0</v>
      </c>
      <c r="CE47" s="20">
        <f t="shared" si="207"/>
        <v>0</v>
      </c>
      <c r="CF47" s="20">
        <f t="shared" si="207"/>
        <v>0</v>
      </c>
      <c r="CG47" s="20">
        <f t="shared" si="207"/>
        <v>0</v>
      </c>
      <c r="CH47" s="20">
        <f t="shared" si="207"/>
        <v>0</v>
      </c>
      <c r="CI47" s="20">
        <f t="shared" si="207"/>
        <v>0</v>
      </c>
      <c r="CJ47" s="20">
        <f t="shared" si="207"/>
        <v>0</v>
      </c>
      <c r="CK47" s="20">
        <f t="shared" si="207"/>
        <v>0</v>
      </c>
      <c r="CL47" s="20">
        <f t="shared" si="207"/>
        <v>0</v>
      </c>
      <c r="CM47" s="20">
        <f t="shared" si="207"/>
        <v>0</v>
      </c>
      <c r="CN47" s="20">
        <f t="shared" si="207"/>
        <v>0</v>
      </c>
      <c r="CO47" s="20">
        <f t="shared" si="207"/>
        <v>0</v>
      </c>
      <c r="CP47" s="20">
        <f t="shared" si="207"/>
        <v>0</v>
      </c>
      <c r="CQ47" s="20">
        <f t="shared" si="207"/>
        <v>0</v>
      </c>
      <c r="CR47" s="20">
        <f t="shared" si="207"/>
        <v>0</v>
      </c>
      <c r="CT47" s="21">
        <f>IFERROR(N47/AE47,0)</f>
        <v>0.84999987592519388</v>
      </c>
      <c r="CU47" s="21">
        <f>IFERROR(Q47/AE47,0)</f>
        <v>0.15000012407480612</v>
      </c>
      <c r="CV47" s="21">
        <f>IFERROR(W47/AE47,0)</f>
        <v>0.15000012407480612</v>
      </c>
      <c r="CW47" s="21">
        <f>IFERROR(Z47/AE47,0)</f>
        <v>0</v>
      </c>
      <c r="CX47" s="21">
        <f>IFERROR(AC47/AE47,0)</f>
        <v>0</v>
      </c>
      <c r="CY47" s="21">
        <f>CT47+CU47</f>
        <v>1</v>
      </c>
      <c r="CZ47" s="21">
        <f>IFERROR(O47/AF47,0)</f>
        <v>0.39999999023954264</v>
      </c>
      <c r="DA47" s="21">
        <f>IFERROR(R47/AF47,0)</f>
        <v>0.60000000976045742</v>
      </c>
      <c r="DB47" s="21">
        <f>IFERROR(X47/AF47,0)</f>
        <v>0.60000000976045742</v>
      </c>
      <c r="DC47" s="21">
        <f>IFERROR(AA47/AF47,0)</f>
        <v>0</v>
      </c>
      <c r="DD47" s="21">
        <f>IFERROR(AD47/AF47,0)</f>
        <v>0</v>
      </c>
      <c r="DE47" s="21">
        <f>CZ47+DA47</f>
        <v>1</v>
      </c>
      <c r="DF47" s="21">
        <f>IFERROR(AI47/AZ47,0)</f>
        <v>0</v>
      </c>
      <c r="DG47" s="21">
        <f>IFERROR(AL47/AZ47,0)</f>
        <v>0</v>
      </c>
      <c r="DH47" s="21">
        <f>IFERROR(AR47/AZ47,0)</f>
        <v>0</v>
      </c>
      <c r="DI47" s="21">
        <f>IFERROR(AU47/AZ47,0)</f>
        <v>0</v>
      </c>
      <c r="DJ47" s="21">
        <f>IFERROR(AX47/AZ47,0)</f>
        <v>0</v>
      </c>
      <c r="DK47" s="21">
        <f>DF47+DG47</f>
        <v>0</v>
      </c>
      <c r="DL47" s="21">
        <f>IFERROR(AJ47/BA47,0)</f>
        <v>0</v>
      </c>
      <c r="DM47" s="21">
        <f>IFERROR(AM47/BA47,0)</f>
        <v>0</v>
      </c>
      <c r="DN47" s="21">
        <f>IFERROR(AS47/BA47,0)</f>
        <v>0</v>
      </c>
      <c r="DO47" s="21">
        <f>IFERROR(AV47/BA47,0)</f>
        <v>0</v>
      </c>
      <c r="DP47" s="21">
        <f>IFERROR(AY47/BA47,0)</f>
        <v>0</v>
      </c>
      <c r="DQ47" s="21">
        <f>DL47+DM47</f>
        <v>0</v>
      </c>
      <c r="DR47" s="21">
        <f>IFERROR(BD47/BU47,0)</f>
        <v>0</v>
      </c>
      <c r="DS47" s="21">
        <f>IFERROR(BG47/BU47,0)</f>
        <v>0</v>
      </c>
      <c r="DT47" s="21">
        <f>IFERROR(BM47/BU47,0)</f>
        <v>0</v>
      </c>
      <c r="DU47" s="21">
        <f>IFERROR(BP47/BU47,0)</f>
        <v>0</v>
      </c>
      <c r="DV47" s="21">
        <f>IFERROR(BS47/BU47,0)</f>
        <v>0</v>
      </c>
      <c r="DW47" s="21">
        <f>DR47+DS47</f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>DX47+DY47</f>
        <v>0</v>
      </c>
      <c r="ED47" s="21">
        <f>IFERROR(BY47/CP47,0)</f>
        <v>0</v>
      </c>
      <c r="EE47" s="21">
        <f>IFERROR(CB47/CP47,0)</f>
        <v>0</v>
      </c>
      <c r="EF47" s="21">
        <f>IFERROR(CH47/CP47,0)</f>
        <v>0</v>
      </c>
      <c r="EG47" s="21">
        <f>IFERROR(CC47/CH47,0)</f>
        <v>0</v>
      </c>
      <c r="EH47" s="21">
        <f>IFERROR(CN47/CP47,0)</f>
        <v>0</v>
      </c>
      <c r="EI47" s="21">
        <f>ED47+EE47</f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>EJ47+EK47</f>
        <v>0</v>
      </c>
    </row>
    <row r="48" spans="1:145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E48+L48</f>
        <v>33789272</v>
      </c>
      <c r="E48" s="24">
        <f>F48+G48</f>
        <v>33789272</v>
      </c>
      <c r="F48" s="25">
        <f>M48+AH48+BC48+BX48</f>
        <v>19500000</v>
      </c>
      <c r="G48" s="24">
        <f>H48+K48</f>
        <v>14289272</v>
      </c>
      <c r="H48" s="24">
        <f>I48+J48</f>
        <v>14289272</v>
      </c>
      <c r="I48" s="25">
        <f>V48+AQ48+BL48+CG48</f>
        <v>14289272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19500000</v>
      </c>
      <c r="N48" s="28">
        <v>11303663</v>
      </c>
      <c r="O48" s="28">
        <v>8196337</v>
      </c>
      <c r="P48" s="24">
        <f>Q48+R48</f>
        <v>14289272</v>
      </c>
      <c r="Q48" s="28">
        <f>T48+AC48</f>
        <v>1994766</v>
      </c>
      <c r="R48" s="28">
        <f>U48+AD48</f>
        <v>12294506</v>
      </c>
      <c r="S48" s="24">
        <f>T48+U48</f>
        <v>14289272</v>
      </c>
      <c r="T48" s="28">
        <f>W48+Z48</f>
        <v>1994766</v>
      </c>
      <c r="U48" s="28">
        <f>X48+AA48</f>
        <v>12294506</v>
      </c>
      <c r="V48" s="24">
        <f>W48+X48</f>
        <v>14289272</v>
      </c>
      <c r="W48" s="28">
        <v>1994766</v>
      </c>
      <c r="X48" s="28">
        <v>12294506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13298429</v>
      </c>
      <c r="AF48" s="28">
        <f>O48+R48</f>
        <v>20490843</v>
      </c>
      <c r="AG48" s="28">
        <v>0</v>
      </c>
      <c r="AH48" s="24">
        <f>AI48+AJ48</f>
        <v>0</v>
      </c>
      <c r="AI48" s="28">
        <v>0</v>
      </c>
      <c r="AJ48" s="28">
        <v>0</v>
      </c>
      <c r="AK48" s="24">
        <f>AL48+AM48</f>
        <v>0</v>
      </c>
      <c r="AL48" s="28">
        <f>AO48+AX48</f>
        <v>0</v>
      </c>
      <c r="AM48" s="28">
        <f>AP48+AY48</f>
        <v>0</v>
      </c>
      <c r="AN48" s="24">
        <f>AO48+AP48</f>
        <v>0</v>
      </c>
      <c r="AO48" s="28">
        <f>AR48+AU48</f>
        <v>0</v>
      </c>
      <c r="AP48" s="28">
        <f>AS48+AV48</f>
        <v>0</v>
      </c>
      <c r="AQ48" s="24">
        <f>AR48+AS48</f>
        <v>0</v>
      </c>
      <c r="AR48" s="28">
        <v>0</v>
      </c>
      <c r="AS48" s="28">
        <v>0</v>
      </c>
      <c r="AT48" s="24">
        <f>AU48+AV48</f>
        <v>0</v>
      </c>
      <c r="AU48" s="28">
        <v>0</v>
      </c>
      <c r="AV48" s="28">
        <v>0</v>
      </c>
      <c r="AW48" s="24">
        <f>AX48+AY48</f>
        <v>0</v>
      </c>
      <c r="AX48" s="28">
        <v>0</v>
      </c>
      <c r="AY48" s="28">
        <v>0</v>
      </c>
      <c r="AZ48" s="28">
        <f>AI48+AL48</f>
        <v>0</v>
      </c>
      <c r="BA48" s="28">
        <f>AJ48+AM48</f>
        <v>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>IFERROR(N48/AE48,0)</f>
        <v>0.84999987592519388</v>
      </c>
      <c r="CU48" s="30">
        <f>IFERROR(Q48/AE48,0)</f>
        <v>0.15000012407480612</v>
      </c>
      <c r="CV48" s="30">
        <f>IFERROR(W48/AE48,0)</f>
        <v>0.15000012407480612</v>
      </c>
      <c r="CW48" s="30">
        <f>IFERROR(Z48/AE48,0)</f>
        <v>0</v>
      </c>
      <c r="CX48" s="30">
        <f>IFERROR(AC48/AE48,0)</f>
        <v>0</v>
      </c>
      <c r="CY48" s="31">
        <f>CT48+CU48</f>
        <v>1</v>
      </c>
      <c r="CZ48" s="31">
        <f>IFERROR(O48/AF48,0)</f>
        <v>0.39999999023954264</v>
      </c>
      <c r="DA48" s="31">
        <f>IFERROR(R48/AF48,0)</f>
        <v>0.60000000976045742</v>
      </c>
      <c r="DB48" s="31">
        <f>IFERROR(X48/AF48,0)</f>
        <v>0.60000000976045742</v>
      </c>
      <c r="DC48" s="31">
        <f>IFERROR(AA48/AF48,0)</f>
        <v>0</v>
      </c>
      <c r="DD48" s="31">
        <f>IFERROR(AD48/AF48,0)</f>
        <v>0</v>
      </c>
      <c r="DE48" s="31">
        <f>CZ48+DA48</f>
        <v>1</v>
      </c>
      <c r="DF48" s="30">
        <f>IFERROR(AI48/AZ48,0)</f>
        <v>0</v>
      </c>
      <c r="DG48" s="30">
        <f>IFERROR(AL48/AZ48,0)</f>
        <v>0</v>
      </c>
      <c r="DH48" s="30">
        <f>IFERROR(AR48/AZ48,0)</f>
        <v>0</v>
      </c>
      <c r="DI48" s="30">
        <f>IFERROR(AU48/AZ48,0)</f>
        <v>0</v>
      </c>
      <c r="DJ48" s="30">
        <f>IFERROR(AX48/AZ48,0)</f>
        <v>0</v>
      </c>
      <c r="DK48" s="31">
        <f>DF48+DG48</f>
        <v>0</v>
      </c>
      <c r="DL48" s="31">
        <f>IFERROR(AJ48/BA48,0)</f>
        <v>0</v>
      </c>
      <c r="DM48" s="31">
        <f>IFERROR(AM48/BA48,0)</f>
        <v>0</v>
      </c>
      <c r="DN48" s="31">
        <f>IFERROR(AS48/BA48,0)</f>
        <v>0</v>
      </c>
      <c r="DO48" s="31">
        <f>IFERROR(AV48/BA48,0)</f>
        <v>0</v>
      </c>
      <c r="DP48" s="31">
        <f>IFERROR(AY48/BA48,0)</f>
        <v>0</v>
      </c>
      <c r="DQ48" s="31">
        <f>DL48+DM48</f>
        <v>0</v>
      </c>
      <c r="DR48" s="30">
        <f>IFERROR(BD48/BU48,0)</f>
        <v>0</v>
      </c>
      <c r="DS48" s="30">
        <f>IFERROR(BG48/BU48,0)</f>
        <v>0</v>
      </c>
      <c r="DT48" s="30">
        <f>IFERROR(BM48/BU48,0)</f>
        <v>0</v>
      </c>
      <c r="DU48" s="30">
        <f>IFERROR(BP48/BU48,0)</f>
        <v>0</v>
      </c>
      <c r="DV48" s="30">
        <f>IFERROR(BS48/BU48,0)</f>
        <v>0</v>
      </c>
      <c r="DW48" s="31">
        <f>DR48+DS48</f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>DX48+DY48</f>
        <v>0</v>
      </c>
      <c r="ED48" s="30">
        <f>IFERROR(BY48/CP48,0)</f>
        <v>0</v>
      </c>
      <c r="EE48" s="30">
        <f>IFERROR(CB48/CP48,0)</f>
        <v>0</v>
      </c>
      <c r="EF48" s="30">
        <f>IFERROR(CH48/CP48,0)</f>
        <v>0</v>
      </c>
      <c r="EG48" s="30">
        <f>IFERROR(CC48/CH48,0)</f>
        <v>0</v>
      </c>
      <c r="EH48" s="30">
        <f>IFERROR(CN48/CP48,0)</f>
        <v>0</v>
      </c>
      <c r="EI48" s="31">
        <f>ED48+EE48</f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>EJ48+EK48</f>
        <v>0</v>
      </c>
    </row>
    <row r="49" spans="1:145" ht="27" x14ac:dyDescent="0.25">
      <c r="A49" s="14" t="s">
        <v>89</v>
      </c>
      <c r="B49" s="15" t="s">
        <v>70</v>
      </c>
      <c r="C49" s="15"/>
      <c r="D49" s="16">
        <f>D50+D54</f>
        <v>3067826645</v>
      </c>
      <c r="E49" s="16">
        <f t="shared" ref="E49:BP49" si="208">E50+E54</f>
        <v>3067826645</v>
      </c>
      <c r="F49" s="16">
        <f t="shared" si="208"/>
        <v>2562362895</v>
      </c>
      <c r="G49" s="16">
        <f t="shared" si="208"/>
        <v>505463750</v>
      </c>
      <c r="H49" s="16">
        <f t="shared" si="208"/>
        <v>489590357</v>
      </c>
      <c r="I49" s="16">
        <f t="shared" si="208"/>
        <v>462340805</v>
      </c>
      <c r="J49" s="16">
        <f t="shared" si="208"/>
        <v>27249552</v>
      </c>
      <c r="K49" s="16">
        <f t="shared" si="208"/>
        <v>15873393</v>
      </c>
      <c r="L49" s="16">
        <f t="shared" si="208"/>
        <v>0</v>
      </c>
      <c r="M49" s="16">
        <f t="shared" si="208"/>
        <v>1321574725</v>
      </c>
      <c r="N49" s="16">
        <f t="shared" si="208"/>
        <v>1288898135</v>
      </c>
      <c r="O49" s="16">
        <f t="shared" si="208"/>
        <v>32676590</v>
      </c>
      <c r="P49" s="16">
        <f t="shared" si="208"/>
        <v>281072554</v>
      </c>
      <c r="Q49" s="16">
        <f t="shared" si="208"/>
        <v>232057669</v>
      </c>
      <c r="R49" s="16">
        <f t="shared" si="208"/>
        <v>49014885</v>
      </c>
      <c r="S49" s="16">
        <f t="shared" si="208"/>
        <v>273627733</v>
      </c>
      <c r="T49" s="16">
        <f t="shared" si="208"/>
        <v>224612848</v>
      </c>
      <c r="U49" s="16">
        <f t="shared" si="208"/>
        <v>49014885</v>
      </c>
      <c r="V49" s="16">
        <f t="shared" si="208"/>
        <v>250542887</v>
      </c>
      <c r="W49" s="16">
        <f t="shared" si="208"/>
        <v>202569698</v>
      </c>
      <c r="X49" s="16">
        <f t="shared" si="208"/>
        <v>47973189</v>
      </c>
      <c r="Y49" s="16">
        <f t="shared" si="208"/>
        <v>23084846</v>
      </c>
      <c r="Z49" s="16">
        <f t="shared" si="208"/>
        <v>22043150</v>
      </c>
      <c r="AA49" s="16">
        <f t="shared" si="208"/>
        <v>1041696</v>
      </c>
      <c r="AB49" s="16">
        <f t="shared" si="208"/>
        <v>7444821</v>
      </c>
      <c r="AC49" s="16">
        <f t="shared" si="208"/>
        <v>7444821</v>
      </c>
      <c r="AD49" s="16">
        <f t="shared" si="208"/>
        <v>0</v>
      </c>
      <c r="AE49" s="16">
        <f t="shared" si="208"/>
        <v>1520955804</v>
      </c>
      <c r="AF49" s="16">
        <f t="shared" si="208"/>
        <v>81691475</v>
      </c>
      <c r="AG49" s="16">
        <f t="shared" si="208"/>
        <v>0</v>
      </c>
      <c r="AH49" s="16">
        <f t="shared" si="208"/>
        <v>0</v>
      </c>
      <c r="AI49" s="16">
        <f t="shared" si="208"/>
        <v>0</v>
      </c>
      <c r="AJ49" s="16">
        <f t="shared" si="208"/>
        <v>0</v>
      </c>
      <c r="AK49" s="16">
        <f t="shared" si="208"/>
        <v>0</v>
      </c>
      <c r="AL49" s="16">
        <f t="shared" si="208"/>
        <v>0</v>
      </c>
      <c r="AM49" s="16">
        <f t="shared" si="208"/>
        <v>0</v>
      </c>
      <c r="AN49" s="16">
        <f t="shared" si="208"/>
        <v>0</v>
      </c>
      <c r="AO49" s="16">
        <f t="shared" si="208"/>
        <v>0</v>
      </c>
      <c r="AP49" s="16">
        <f t="shared" si="208"/>
        <v>0</v>
      </c>
      <c r="AQ49" s="16">
        <f t="shared" si="208"/>
        <v>0</v>
      </c>
      <c r="AR49" s="16">
        <f t="shared" si="208"/>
        <v>0</v>
      </c>
      <c r="AS49" s="16">
        <f t="shared" si="208"/>
        <v>0</v>
      </c>
      <c r="AT49" s="16">
        <f t="shared" si="208"/>
        <v>0</v>
      </c>
      <c r="AU49" s="16">
        <f t="shared" si="208"/>
        <v>0</v>
      </c>
      <c r="AV49" s="16">
        <f t="shared" si="208"/>
        <v>0</v>
      </c>
      <c r="AW49" s="16">
        <f t="shared" si="208"/>
        <v>0</v>
      </c>
      <c r="AX49" s="16">
        <f t="shared" si="208"/>
        <v>0</v>
      </c>
      <c r="AY49" s="16">
        <f t="shared" si="208"/>
        <v>0</v>
      </c>
      <c r="AZ49" s="16">
        <f t="shared" si="208"/>
        <v>0</v>
      </c>
      <c r="BA49" s="16">
        <f t="shared" si="208"/>
        <v>0</v>
      </c>
      <c r="BB49" s="16">
        <f t="shared" si="208"/>
        <v>0</v>
      </c>
      <c r="BC49" s="16">
        <f t="shared" si="208"/>
        <v>0</v>
      </c>
      <c r="BD49" s="16">
        <f t="shared" si="208"/>
        <v>0</v>
      </c>
      <c r="BE49" s="16">
        <f t="shared" si="208"/>
        <v>0</v>
      </c>
      <c r="BF49" s="16">
        <f t="shared" si="208"/>
        <v>0</v>
      </c>
      <c r="BG49" s="16">
        <f t="shared" si="208"/>
        <v>0</v>
      </c>
      <c r="BH49" s="16">
        <f t="shared" si="208"/>
        <v>0</v>
      </c>
      <c r="BI49" s="16">
        <f t="shared" si="208"/>
        <v>0</v>
      </c>
      <c r="BJ49" s="16">
        <f t="shared" si="208"/>
        <v>0</v>
      </c>
      <c r="BK49" s="16">
        <f t="shared" si="208"/>
        <v>0</v>
      </c>
      <c r="BL49" s="16">
        <f t="shared" si="208"/>
        <v>0</v>
      </c>
      <c r="BM49" s="16">
        <f t="shared" si="208"/>
        <v>0</v>
      </c>
      <c r="BN49" s="16">
        <f t="shared" si="208"/>
        <v>0</v>
      </c>
      <c r="BO49" s="16">
        <f t="shared" si="208"/>
        <v>0</v>
      </c>
      <c r="BP49" s="16">
        <f t="shared" si="208"/>
        <v>0</v>
      </c>
      <c r="BQ49" s="16">
        <f t="shared" ref="BQ49:CR49" si="209">BQ50+BQ54</f>
        <v>0</v>
      </c>
      <c r="BR49" s="16">
        <f t="shared" si="209"/>
        <v>0</v>
      </c>
      <c r="BS49" s="16">
        <f t="shared" si="209"/>
        <v>0</v>
      </c>
      <c r="BT49" s="16">
        <f t="shared" si="209"/>
        <v>0</v>
      </c>
      <c r="BU49" s="16">
        <f t="shared" si="209"/>
        <v>0</v>
      </c>
      <c r="BV49" s="16">
        <f t="shared" si="209"/>
        <v>0</v>
      </c>
      <c r="BW49" s="16">
        <f t="shared" si="209"/>
        <v>0</v>
      </c>
      <c r="BX49" s="16">
        <f t="shared" si="209"/>
        <v>1240788170</v>
      </c>
      <c r="BY49" s="16">
        <f t="shared" si="209"/>
        <v>1240788170</v>
      </c>
      <c r="BZ49" s="16">
        <f t="shared" si="209"/>
        <v>0</v>
      </c>
      <c r="CA49" s="16">
        <f t="shared" si="209"/>
        <v>224391196</v>
      </c>
      <c r="CB49" s="16">
        <f t="shared" si="209"/>
        <v>224391196</v>
      </c>
      <c r="CC49" s="16">
        <f t="shared" si="209"/>
        <v>0</v>
      </c>
      <c r="CD49" s="16">
        <f t="shared" si="209"/>
        <v>215962624</v>
      </c>
      <c r="CE49" s="16">
        <f t="shared" si="209"/>
        <v>215962624</v>
      </c>
      <c r="CF49" s="16">
        <f t="shared" si="209"/>
        <v>0</v>
      </c>
      <c r="CG49" s="16">
        <f t="shared" si="209"/>
        <v>211797918</v>
      </c>
      <c r="CH49" s="16">
        <f t="shared" si="209"/>
        <v>211797918</v>
      </c>
      <c r="CI49" s="16">
        <f t="shared" si="209"/>
        <v>0</v>
      </c>
      <c r="CJ49" s="16">
        <f t="shared" si="209"/>
        <v>4164706</v>
      </c>
      <c r="CK49" s="16">
        <f t="shared" si="209"/>
        <v>4164706</v>
      </c>
      <c r="CL49" s="16">
        <f t="shared" si="209"/>
        <v>0</v>
      </c>
      <c r="CM49" s="16">
        <f t="shared" si="209"/>
        <v>8428572</v>
      </c>
      <c r="CN49" s="16">
        <f t="shared" si="209"/>
        <v>8428572</v>
      </c>
      <c r="CO49" s="16">
        <f t="shared" si="209"/>
        <v>0</v>
      </c>
      <c r="CP49" s="16">
        <f t="shared" si="209"/>
        <v>1465179366</v>
      </c>
      <c r="CQ49" s="16">
        <f t="shared" si="209"/>
        <v>0</v>
      </c>
      <c r="CR49" s="16">
        <f t="shared" si="209"/>
        <v>0</v>
      </c>
      <c r="CT49" s="17">
        <f t="shared" si="35"/>
        <v>0.84742642199746654</v>
      </c>
      <c r="CU49" s="17">
        <f t="shared" si="36"/>
        <v>0.15257357800253346</v>
      </c>
      <c r="CV49" s="17">
        <f t="shared" si="37"/>
        <v>0.13318578848067567</v>
      </c>
      <c r="CW49" s="17">
        <f t="shared" si="38"/>
        <v>1.4492958928871019E-2</v>
      </c>
      <c r="CX49" s="17">
        <f t="shared" si="2"/>
        <v>4.8948305929867771E-3</v>
      </c>
      <c r="CY49" s="17">
        <f t="shared" si="3"/>
        <v>1</v>
      </c>
      <c r="CZ49" s="17">
        <f t="shared" si="4"/>
        <v>0.4</v>
      </c>
      <c r="DA49" s="17">
        <f t="shared" si="5"/>
        <v>0.6</v>
      </c>
      <c r="DB49" s="17">
        <f t="shared" si="6"/>
        <v>0.58724841239554071</v>
      </c>
      <c r="DC49" s="17">
        <f t="shared" si="7"/>
        <v>1.2751587604459338E-2</v>
      </c>
      <c r="DD49" s="17">
        <f t="shared" si="8"/>
        <v>0</v>
      </c>
      <c r="DE49" s="17">
        <f t="shared" si="39"/>
        <v>1</v>
      </c>
      <c r="DF49" s="17">
        <f t="shared" si="9"/>
        <v>0</v>
      </c>
      <c r="DG49" s="17">
        <f t="shared" si="10"/>
        <v>0</v>
      </c>
      <c r="DH49" s="17">
        <f t="shared" si="11"/>
        <v>0</v>
      </c>
      <c r="DI49" s="17">
        <f t="shared" si="12"/>
        <v>0</v>
      </c>
      <c r="DJ49" s="17">
        <f t="shared" si="13"/>
        <v>0</v>
      </c>
      <c r="DK49" s="17">
        <f t="shared" si="14"/>
        <v>0</v>
      </c>
      <c r="DL49" s="17">
        <f t="shared" si="15"/>
        <v>0</v>
      </c>
      <c r="DM49" s="17">
        <f t="shared" si="16"/>
        <v>0</v>
      </c>
      <c r="DN49" s="17">
        <f t="shared" si="17"/>
        <v>0</v>
      </c>
      <c r="DO49" s="17">
        <f t="shared" si="18"/>
        <v>0</v>
      </c>
      <c r="DP49" s="17">
        <f t="shared" si="19"/>
        <v>0</v>
      </c>
      <c r="DQ49" s="17">
        <f t="shared" si="40"/>
        <v>0</v>
      </c>
      <c r="DR49" s="17">
        <f t="shared" si="20"/>
        <v>0</v>
      </c>
      <c r="DS49" s="17">
        <f t="shared" si="21"/>
        <v>0</v>
      </c>
      <c r="DT49" s="17">
        <f t="shared" si="22"/>
        <v>0</v>
      </c>
      <c r="DU49" s="17">
        <f t="shared" si="23"/>
        <v>0</v>
      </c>
      <c r="DV49" s="17">
        <f t="shared" si="24"/>
        <v>0</v>
      </c>
      <c r="DW49" s="17">
        <f t="shared" si="25"/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f t="shared" si="41"/>
        <v>0</v>
      </c>
      <c r="ED49" s="17">
        <f t="shared" si="26"/>
        <v>0.84685069882426944</v>
      </c>
      <c r="EE49" s="17">
        <f t="shared" si="27"/>
        <v>0.15314930117573058</v>
      </c>
      <c r="EF49" s="17">
        <f t="shared" si="28"/>
        <v>0.14455425930424959</v>
      </c>
      <c r="EG49" s="17">
        <f t="shared" si="29"/>
        <v>0</v>
      </c>
      <c r="EH49" s="17">
        <f t="shared" si="30"/>
        <v>5.7525871545750394E-3</v>
      </c>
      <c r="EI49" s="17">
        <f t="shared" si="31"/>
        <v>1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f t="shared" si="42"/>
        <v>0</v>
      </c>
    </row>
    <row r="50" spans="1:145" x14ac:dyDescent="0.25">
      <c r="A50" s="18" t="s">
        <v>90</v>
      </c>
      <c r="B50" s="19" t="s">
        <v>72</v>
      </c>
      <c r="C50" s="19"/>
      <c r="D50" s="20">
        <f>D51+D52+D53</f>
        <v>2425219121</v>
      </c>
      <c r="E50" s="20">
        <f t="shared" ref="E50:BP50" si="210">E51+E52+E53</f>
        <v>2425219121</v>
      </c>
      <c r="F50" s="20">
        <f t="shared" si="210"/>
        <v>2024548122</v>
      </c>
      <c r="G50" s="20">
        <f t="shared" si="210"/>
        <v>400670999</v>
      </c>
      <c r="H50" s="20">
        <f t="shared" si="210"/>
        <v>384797606</v>
      </c>
      <c r="I50" s="20">
        <f t="shared" si="210"/>
        <v>357548054</v>
      </c>
      <c r="J50" s="20">
        <f t="shared" si="210"/>
        <v>27249552</v>
      </c>
      <c r="K50" s="20">
        <f t="shared" si="210"/>
        <v>15873393</v>
      </c>
      <c r="L50" s="20">
        <f t="shared" si="210"/>
        <v>0</v>
      </c>
      <c r="M50" s="20">
        <f t="shared" si="210"/>
        <v>830959952</v>
      </c>
      <c r="N50" s="20">
        <f t="shared" si="210"/>
        <v>805751470</v>
      </c>
      <c r="O50" s="20">
        <f t="shared" si="210"/>
        <v>25208482</v>
      </c>
      <c r="P50" s="20">
        <f t="shared" si="210"/>
        <v>184609215</v>
      </c>
      <c r="Q50" s="20">
        <f t="shared" si="210"/>
        <v>146796492</v>
      </c>
      <c r="R50" s="20">
        <f t="shared" si="210"/>
        <v>37812723</v>
      </c>
      <c r="S50" s="20">
        <f t="shared" si="210"/>
        <v>177164394</v>
      </c>
      <c r="T50" s="20">
        <f t="shared" si="210"/>
        <v>139351671</v>
      </c>
      <c r="U50" s="20">
        <f t="shared" si="210"/>
        <v>37812723</v>
      </c>
      <c r="V50" s="20">
        <f t="shared" si="210"/>
        <v>154079548</v>
      </c>
      <c r="W50" s="20">
        <f t="shared" si="210"/>
        <v>117308521</v>
      </c>
      <c r="X50" s="20">
        <f t="shared" si="210"/>
        <v>36771027</v>
      </c>
      <c r="Y50" s="20">
        <f t="shared" si="210"/>
        <v>23084846</v>
      </c>
      <c r="Z50" s="20">
        <f t="shared" si="210"/>
        <v>22043150</v>
      </c>
      <c r="AA50" s="20">
        <f t="shared" si="210"/>
        <v>1041696</v>
      </c>
      <c r="AB50" s="20">
        <f t="shared" si="210"/>
        <v>7444821</v>
      </c>
      <c r="AC50" s="20">
        <f t="shared" si="210"/>
        <v>7444821</v>
      </c>
      <c r="AD50" s="20">
        <f t="shared" si="210"/>
        <v>0</v>
      </c>
      <c r="AE50" s="20">
        <f t="shared" si="210"/>
        <v>952547962</v>
      </c>
      <c r="AF50" s="20">
        <f t="shared" si="210"/>
        <v>63021205</v>
      </c>
      <c r="AG50" s="20">
        <f t="shared" si="210"/>
        <v>0</v>
      </c>
      <c r="AH50" s="20">
        <f t="shared" si="210"/>
        <v>0</v>
      </c>
      <c r="AI50" s="20">
        <f t="shared" si="210"/>
        <v>0</v>
      </c>
      <c r="AJ50" s="20">
        <f t="shared" si="210"/>
        <v>0</v>
      </c>
      <c r="AK50" s="20">
        <f t="shared" si="210"/>
        <v>0</v>
      </c>
      <c r="AL50" s="20">
        <f t="shared" si="210"/>
        <v>0</v>
      </c>
      <c r="AM50" s="20">
        <f t="shared" si="210"/>
        <v>0</v>
      </c>
      <c r="AN50" s="20">
        <f t="shared" si="210"/>
        <v>0</v>
      </c>
      <c r="AO50" s="20">
        <f t="shared" si="210"/>
        <v>0</v>
      </c>
      <c r="AP50" s="20">
        <f t="shared" si="210"/>
        <v>0</v>
      </c>
      <c r="AQ50" s="20">
        <f t="shared" si="210"/>
        <v>0</v>
      </c>
      <c r="AR50" s="20">
        <f t="shared" si="210"/>
        <v>0</v>
      </c>
      <c r="AS50" s="20">
        <f t="shared" si="210"/>
        <v>0</v>
      </c>
      <c r="AT50" s="20">
        <f t="shared" si="210"/>
        <v>0</v>
      </c>
      <c r="AU50" s="20">
        <f t="shared" si="210"/>
        <v>0</v>
      </c>
      <c r="AV50" s="20">
        <f t="shared" si="210"/>
        <v>0</v>
      </c>
      <c r="AW50" s="20">
        <f t="shared" si="210"/>
        <v>0</v>
      </c>
      <c r="AX50" s="20">
        <f t="shared" si="210"/>
        <v>0</v>
      </c>
      <c r="AY50" s="20">
        <f t="shared" si="210"/>
        <v>0</v>
      </c>
      <c r="AZ50" s="20">
        <f t="shared" si="210"/>
        <v>0</v>
      </c>
      <c r="BA50" s="20">
        <f t="shared" si="210"/>
        <v>0</v>
      </c>
      <c r="BB50" s="20">
        <f t="shared" si="210"/>
        <v>0</v>
      </c>
      <c r="BC50" s="20">
        <f t="shared" si="210"/>
        <v>0</v>
      </c>
      <c r="BD50" s="20">
        <f t="shared" si="210"/>
        <v>0</v>
      </c>
      <c r="BE50" s="20">
        <f t="shared" si="210"/>
        <v>0</v>
      </c>
      <c r="BF50" s="20">
        <f t="shared" si="210"/>
        <v>0</v>
      </c>
      <c r="BG50" s="20">
        <f t="shared" si="210"/>
        <v>0</v>
      </c>
      <c r="BH50" s="20">
        <f t="shared" si="210"/>
        <v>0</v>
      </c>
      <c r="BI50" s="20">
        <f t="shared" si="210"/>
        <v>0</v>
      </c>
      <c r="BJ50" s="20">
        <f t="shared" si="210"/>
        <v>0</v>
      </c>
      <c r="BK50" s="20">
        <f t="shared" si="210"/>
        <v>0</v>
      </c>
      <c r="BL50" s="20">
        <f t="shared" si="210"/>
        <v>0</v>
      </c>
      <c r="BM50" s="20">
        <f t="shared" si="210"/>
        <v>0</v>
      </c>
      <c r="BN50" s="20">
        <f t="shared" si="210"/>
        <v>0</v>
      </c>
      <c r="BO50" s="20">
        <f t="shared" si="210"/>
        <v>0</v>
      </c>
      <c r="BP50" s="20">
        <f t="shared" si="210"/>
        <v>0</v>
      </c>
      <c r="BQ50" s="20">
        <f t="shared" ref="BQ50:CR50" si="211">BQ51+BQ52+BQ53</f>
        <v>0</v>
      </c>
      <c r="BR50" s="20">
        <f t="shared" si="211"/>
        <v>0</v>
      </c>
      <c r="BS50" s="20">
        <f t="shared" si="211"/>
        <v>0</v>
      </c>
      <c r="BT50" s="20">
        <f t="shared" si="211"/>
        <v>0</v>
      </c>
      <c r="BU50" s="20">
        <f t="shared" si="211"/>
        <v>0</v>
      </c>
      <c r="BV50" s="20">
        <f t="shared" si="211"/>
        <v>0</v>
      </c>
      <c r="BW50" s="20">
        <f t="shared" si="211"/>
        <v>0</v>
      </c>
      <c r="BX50" s="20">
        <f t="shared" si="211"/>
        <v>1193588170</v>
      </c>
      <c r="BY50" s="20">
        <f>BY51+BY52+BY53</f>
        <v>1193588170</v>
      </c>
      <c r="BZ50" s="20">
        <f t="shared" si="211"/>
        <v>0</v>
      </c>
      <c r="CA50" s="20">
        <f t="shared" si="211"/>
        <v>216061784</v>
      </c>
      <c r="CB50" s="20">
        <f t="shared" si="211"/>
        <v>216061784</v>
      </c>
      <c r="CC50" s="20">
        <f t="shared" si="211"/>
        <v>0</v>
      </c>
      <c r="CD50" s="20">
        <f t="shared" si="211"/>
        <v>207633212</v>
      </c>
      <c r="CE50" s="20">
        <f t="shared" si="211"/>
        <v>207633212</v>
      </c>
      <c r="CF50" s="20">
        <f t="shared" si="211"/>
        <v>0</v>
      </c>
      <c r="CG50" s="20">
        <f t="shared" si="211"/>
        <v>203468506</v>
      </c>
      <c r="CH50" s="20">
        <f t="shared" si="211"/>
        <v>203468506</v>
      </c>
      <c r="CI50" s="20">
        <f t="shared" si="211"/>
        <v>0</v>
      </c>
      <c r="CJ50" s="20">
        <f t="shared" si="211"/>
        <v>4164706</v>
      </c>
      <c r="CK50" s="20">
        <f t="shared" si="211"/>
        <v>4164706</v>
      </c>
      <c r="CL50" s="20">
        <f t="shared" si="211"/>
        <v>0</v>
      </c>
      <c r="CM50" s="20">
        <f t="shared" si="211"/>
        <v>8428572</v>
      </c>
      <c r="CN50" s="20">
        <f t="shared" si="211"/>
        <v>8428572</v>
      </c>
      <c r="CO50" s="20">
        <f t="shared" si="211"/>
        <v>0</v>
      </c>
      <c r="CP50" s="20">
        <f t="shared" si="211"/>
        <v>1409649954</v>
      </c>
      <c r="CQ50" s="20">
        <f t="shared" si="211"/>
        <v>0</v>
      </c>
      <c r="CR50" s="20">
        <f t="shared" si="211"/>
        <v>0</v>
      </c>
      <c r="CT50" s="21">
        <f t="shared" si="35"/>
        <v>0.84589070802085242</v>
      </c>
      <c r="CU50" s="21">
        <f t="shared" si="36"/>
        <v>0.15410929197914761</v>
      </c>
      <c r="CV50" s="21">
        <f t="shared" si="37"/>
        <v>0.12315235104140615</v>
      </c>
      <c r="CW50" s="21">
        <f t="shared" si="38"/>
        <v>2.3141249448182643E-2</v>
      </c>
      <c r="CX50" s="21">
        <f t="shared" si="2"/>
        <v>7.8156914895588219E-3</v>
      </c>
      <c r="CY50" s="21">
        <f t="shared" si="3"/>
        <v>1</v>
      </c>
      <c r="CZ50" s="21">
        <f t="shared" si="4"/>
        <v>0.4</v>
      </c>
      <c r="DA50" s="21">
        <f t="shared" si="5"/>
        <v>0.6</v>
      </c>
      <c r="DB50" s="21">
        <f t="shared" si="6"/>
        <v>0.58347070640747034</v>
      </c>
      <c r="DC50" s="21">
        <f t="shared" si="7"/>
        <v>1.6529293592529689E-2</v>
      </c>
      <c r="DD50" s="21">
        <f t="shared" si="8"/>
        <v>0</v>
      </c>
      <c r="DE50" s="21">
        <f t="shared" si="39"/>
        <v>1</v>
      </c>
      <c r="DF50" s="21">
        <f t="shared" si="9"/>
        <v>0</v>
      </c>
      <c r="DG50" s="21">
        <f t="shared" si="10"/>
        <v>0</v>
      </c>
      <c r="DH50" s="21">
        <f t="shared" si="11"/>
        <v>0</v>
      </c>
      <c r="DI50" s="21">
        <f t="shared" si="12"/>
        <v>0</v>
      </c>
      <c r="DJ50" s="21">
        <f t="shared" si="13"/>
        <v>0</v>
      </c>
      <c r="DK50" s="21">
        <f t="shared" si="14"/>
        <v>0</v>
      </c>
      <c r="DL50" s="21">
        <f t="shared" si="15"/>
        <v>0</v>
      </c>
      <c r="DM50" s="21">
        <f t="shared" si="16"/>
        <v>0</v>
      </c>
      <c r="DN50" s="21">
        <f t="shared" si="17"/>
        <v>0</v>
      </c>
      <c r="DO50" s="21">
        <f t="shared" si="18"/>
        <v>0</v>
      </c>
      <c r="DP50" s="21">
        <f t="shared" si="19"/>
        <v>0</v>
      </c>
      <c r="DQ50" s="21">
        <f t="shared" si="40"/>
        <v>0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0.84672664061960445</v>
      </c>
      <c r="EE50" s="21">
        <f t="shared" si="27"/>
        <v>0.15327335938039552</v>
      </c>
      <c r="EF50" s="21">
        <f t="shared" si="28"/>
        <v>0.14433973868664418</v>
      </c>
      <c r="EG50" s="21">
        <f t="shared" si="29"/>
        <v>0</v>
      </c>
      <c r="EH50" s="21">
        <f t="shared" si="30"/>
        <v>5.9791950307118589E-3</v>
      </c>
      <c r="EI50" s="21">
        <f t="shared" si="31"/>
        <v>1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90</v>
      </c>
      <c r="B51" s="23" t="s">
        <v>82</v>
      </c>
      <c r="C51" s="23" t="s">
        <v>82</v>
      </c>
      <c r="D51" s="24">
        <f>E51+L51</f>
        <v>2100776182</v>
      </c>
      <c r="E51" s="24">
        <f>F51+G51</f>
        <v>2100776182</v>
      </c>
      <c r="F51" s="25">
        <f>M51+AH51+BC51+BX51</f>
        <v>1754631170</v>
      </c>
      <c r="G51" s="24">
        <f>H51+K51</f>
        <v>346145012</v>
      </c>
      <c r="H51" s="24">
        <f>I51+J51</f>
        <v>330287869</v>
      </c>
      <c r="I51" s="25">
        <f>V51+AQ51+BL51+CG51</f>
        <v>326123163</v>
      </c>
      <c r="J51" s="25">
        <f>Y51+AT51+BO51+CJ51</f>
        <v>4164706</v>
      </c>
      <c r="K51" s="26">
        <f>AB51+AW51+BR51+CM51</f>
        <v>15857143</v>
      </c>
      <c r="L51" s="28">
        <v>0</v>
      </c>
      <c r="M51" s="24">
        <f>N51+O51</f>
        <v>561043000</v>
      </c>
      <c r="N51" s="28">
        <v>541043000</v>
      </c>
      <c r="O51" s="28">
        <v>20000000</v>
      </c>
      <c r="P51" s="24">
        <f>Q51+R51</f>
        <v>130083228</v>
      </c>
      <c r="Q51" s="28">
        <f t="shared" ref="Q51:R53" si="212">T51+AC51</f>
        <v>100083228</v>
      </c>
      <c r="R51" s="28">
        <f t="shared" si="212"/>
        <v>30000000</v>
      </c>
      <c r="S51" s="24">
        <f>T51+U51</f>
        <v>122654657</v>
      </c>
      <c r="T51" s="28">
        <f>W51+Z51</f>
        <v>92654657</v>
      </c>
      <c r="U51" s="28">
        <f t="shared" ref="U51:U53" si="213">X51+AA51</f>
        <v>30000000</v>
      </c>
      <c r="V51" s="24">
        <f>W51+X51</f>
        <v>122654657</v>
      </c>
      <c r="W51" s="28">
        <v>92654657</v>
      </c>
      <c r="X51" s="28">
        <v>30000000</v>
      </c>
      <c r="Y51" s="24">
        <f>Z51+AA51</f>
        <v>0</v>
      </c>
      <c r="Z51" s="28">
        <v>0</v>
      </c>
      <c r="AA51" s="28">
        <v>0</v>
      </c>
      <c r="AB51" s="24">
        <f>AC51+AD51</f>
        <v>7428571</v>
      </c>
      <c r="AC51" s="28">
        <v>7428571</v>
      </c>
      <c r="AD51" s="28">
        <v>0</v>
      </c>
      <c r="AE51" s="28">
        <f t="shared" ref="AE51:AF53" si="214">N51+Q51</f>
        <v>641126228</v>
      </c>
      <c r="AF51" s="28">
        <f t="shared" si="214"/>
        <v>50000000</v>
      </c>
      <c r="AG51" s="28">
        <v>0</v>
      </c>
      <c r="AH51" s="24">
        <f>AI51+AJ51</f>
        <v>0</v>
      </c>
      <c r="AI51" s="28">
        <v>0</v>
      </c>
      <c r="AJ51" s="28">
        <v>0</v>
      </c>
      <c r="AK51" s="24">
        <f>AL51+AM51</f>
        <v>0</v>
      </c>
      <c r="AL51" s="28">
        <f t="shared" ref="AL51:AM53" si="215">AO51+AX51</f>
        <v>0</v>
      </c>
      <c r="AM51" s="28">
        <f t="shared" si="215"/>
        <v>0</v>
      </c>
      <c r="AN51" s="24">
        <f>AO51+AP51</f>
        <v>0</v>
      </c>
      <c r="AO51" s="28">
        <f t="shared" ref="AO51:AP53" si="216">AR51+AU51</f>
        <v>0</v>
      </c>
      <c r="AP51" s="28">
        <f t="shared" si="216"/>
        <v>0</v>
      </c>
      <c r="AQ51" s="24">
        <f>AR51+AS51</f>
        <v>0</v>
      </c>
      <c r="AR51" s="28">
        <v>0</v>
      </c>
      <c r="AS51" s="28">
        <v>0</v>
      </c>
      <c r="AT51" s="24">
        <f>AU51+AV51</f>
        <v>0</v>
      </c>
      <c r="AU51" s="28">
        <v>0</v>
      </c>
      <c r="AV51" s="28">
        <v>0</v>
      </c>
      <c r="AW51" s="24">
        <f>AX51+AY51</f>
        <v>0</v>
      </c>
      <c r="AX51" s="28">
        <v>0</v>
      </c>
      <c r="AY51" s="28">
        <v>0</v>
      </c>
      <c r="AZ51" s="28">
        <f t="shared" ref="AZ51:BA53" si="217">AI51+AL51</f>
        <v>0</v>
      </c>
      <c r="BA51" s="28">
        <f t="shared" si="217"/>
        <v>0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 t="shared" ref="BG51:BH53" si="218">BJ51+BS51</f>
        <v>0</v>
      </c>
      <c r="BH51" s="28">
        <f t="shared" si="218"/>
        <v>0</v>
      </c>
      <c r="BI51" s="24">
        <f>BJ51+BK51</f>
        <v>0</v>
      </c>
      <c r="BJ51" s="28">
        <f t="shared" ref="BJ51:BK53" si="219">BM51+BP51</f>
        <v>0</v>
      </c>
      <c r="BK51" s="28">
        <f t="shared" si="219"/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 t="shared" ref="BU51:BV53" si="220">BD51+BG51</f>
        <v>0</v>
      </c>
      <c r="BV51" s="28">
        <f t="shared" si="220"/>
        <v>0</v>
      </c>
      <c r="BW51" s="28">
        <v>0</v>
      </c>
      <c r="BX51" s="24">
        <f>BY51+BZ51</f>
        <v>1193588170</v>
      </c>
      <c r="BY51" s="28">
        <v>1193588170</v>
      </c>
      <c r="BZ51" s="28">
        <v>0</v>
      </c>
      <c r="CA51" s="24">
        <f>CB51+CC51</f>
        <v>216061784</v>
      </c>
      <c r="CB51" s="28">
        <f t="shared" ref="CB51:CC53" si="221">CE51+CN51</f>
        <v>216061784</v>
      </c>
      <c r="CC51" s="28">
        <f t="shared" si="221"/>
        <v>0</v>
      </c>
      <c r="CD51" s="24">
        <f>CE51+CF51</f>
        <v>207633212</v>
      </c>
      <c r="CE51" s="28">
        <f t="shared" ref="CE51:CF53" si="222">CH51+CK51</f>
        <v>207633212</v>
      </c>
      <c r="CF51" s="28">
        <f t="shared" si="222"/>
        <v>0</v>
      </c>
      <c r="CG51" s="24">
        <f>CH51+CI51</f>
        <v>203468506</v>
      </c>
      <c r="CH51" s="28">
        <v>203468506</v>
      </c>
      <c r="CI51" s="28">
        <v>0</v>
      </c>
      <c r="CJ51" s="24">
        <f>CK51+CL51</f>
        <v>4164706</v>
      </c>
      <c r="CK51" s="28">
        <v>4164706</v>
      </c>
      <c r="CL51" s="28">
        <v>0</v>
      </c>
      <c r="CM51" s="24">
        <f>CN51+CO51</f>
        <v>8428572</v>
      </c>
      <c r="CN51" s="28">
        <v>8428572</v>
      </c>
      <c r="CO51" s="28">
        <v>0</v>
      </c>
      <c r="CP51" s="28">
        <f>BY51+CB51</f>
        <v>1409649954</v>
      </c>
      <c r="CQ51" s="28">
        <f t="shared" ref="CP51:CQ53" si="223">BZ51+CC51</f>
        <v>0</v>
      </c>
      <c r="CR51" s="28">
        <v>0</v>
      </c>
      <c r="CT51" s="30">
        <f t="shared" si="35"/>
        <v>0.84389465969562549</v>
      </c>
      <c r="CU51" s="30">
        <f t="shared" si="36"/>
        <v>0.15610534030437451</v>
      </c>
      <c r="CV51" s="30">
        <f t="shared" si="37"/>
        <v>0.14451858768754036</v>
      </c>
      <c r="CW51" s="30">
        <f t="shared" si="38"/>
        <v>0</v>
      </c>
      <c r="CX51" s="30">
        <f t="shared" si="2"/>
        <v>1.1586752616834138E-2</v>
      </c>
      <c r="CY51" s="31">
        <f t="shared" si="3"/>
        <v>1</v>
      </c>
      <c r="CZ51" s="31">
        <f t="shared" si="4"/>
        <v>0.4</v>
      </c>
      <c r="DA51" s="31">
        <f t="shared" si="5"/>
        <v>0.6</v>
      </c>
      <c r="DB51" s="31">
        <f t="shared" si="6"/>
        <v>0.6</v>
      </c>
      <c r="DC51" s="31">
        <f t="shared" si="7"/>
        <v>0</v>
      </c>
      <c r="DD51" s="31">
        <f t="shared" si="8"/>
        <v>0</v>
      </c>
      <c r="DE51" s="31">
        <f t="shared" si="39"/>
        <v>1</v>
      </c>
      <c r="DF51" s="30">
        <f t="shared" si="9"/>
        <v>0</v>
      </c>
      <c r="DG51" s="30">
        <f t="shared" si="10"/>
        <v>0</v>
      </c>
      <c r="DH51" s="30">
        <f t="shared" si="11"/>
        <v>0</v>
      </c>
      <c r="DI51" s="30">
        <f t="shared" si="12"/>
        <v>0</v>
      </c>
      <c r="DJ51" s="30">
        <f t="shared" si="13"/>
        <v>0</v>
      </c>
      <c r="DK51" s="31">
        <f t="shared" si="14"/>
        <v>0</v>
      </c>
      <c r="DL51" s="31">
        <f t="shared" si="15"/>
        <v>0</v>
      </c>
      <c r="DM51" s="31">
        <f t="shared" si="16"/>
        <v>0</v>
      </c>
      <c r="DN51" s="31">
        <f t="shared" si="17"/>
        <v>0</v>
      </c>
      <c r="DO51" s="31">
        <f t="shared" si="18"/>
        <v>0</v>
      </c>
      <c r="DP51" s="31">
        <f t="shared" si="19"/>
        <v>0</v>
      </c>
      <c r="DQ51" s="31">
        <f t="shared" si="40"/>
        <v>0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>IFERROR(BY51/CP51,0)</f>
        <v>0.84672664061960445</v>
      </c>
      <c r="EE51" s="30">
        <f t="shared" si="27"/>
        <v>0.15327335938039552</v>
      </c>
      <c r="EF51" s="30">
        <f t="shared" si="28"/>
        <v>0.14433973868664418</v>
      </c>
      <c r="EG51" s="30">
        <f t="shared" si="29"/>
        <v>0</v>
      </c>
      <c r="EH51" s="30">
        <f t="shared" si="30"/>
        <v>5.9791950307118589E-3</v>
      </c>
      <c r="EI51" s="31">
        <f t="shared" si="31"/>
        <v>1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90</v>
      </c>
      <c r="B52" s="23" t="s">
        <v>74</v>
      </c>
      <c r="C52" s="23" t="s">
        <v>74</v>
      </c>
      <c r="D52" s="24">
        <f>E52+L52</f>
        <v>288560585</v>
      </c>
      <c r="E52" s="24">
        <f>F52+G52</f>
        <v>288560585</v>
      </c>
      <c r="F52" s="25">
        <f>M52+AH52+BC52+BX52</f>
        <v>239416952</v>
      </c>
      <c r="G52" s="24">
        <f>H52+K52</f>
        <v>49143633</v>
      </c>
      <c r="H52" s="24">
        <f>I52+J52</f>
        <v>49143633</v>
      </c>
      <c r="I52" s="25">
        <f>V52+AQ52+BL52+CG52</f>
        <v>26058787</v>
      </c>
      <c r="J52" s="25">
        <f>Y52+AT52+BO52+CJ52</f>
        <v>23084846</v>
      </c>
      <c r="K52" s="26">
        <f>AB52+AW52+BR52+CM52</f>
        <v>0</v>
      </c>
      <c r="L52" s="28">
        <v>0</v>
      </c>
      <c r="M52" s="24">
        <f>N52+O52</f>
        <v>239416952</v>
      </c>
      <c r="N52" s="28">
        <v>234208470</v>
      </c>
      <c r="O52" s="28">
        <v>5208482</v>
      </c>
      <c r="P52" s="24">
        <f>Q52+R52</f>
        <v>49143633</v>
      </c>
      <c r="Q52" s="28">
        <f t="shared" si="212"/>
        <v>41330910</v>
      </c>
      <c r="R52" s="28">
        <f t="shared" si="212"/>
        <v>7812723</v>
      </c>
      <c r="S52" s="24">
        <f>T52+U52</f>
        <v>49143633</v>
      </c>
      <c r="T52" s="28">
        <f>W52+Z52</f>
        <v>41330910</v>
      </c>
      <c r="U52" s="28">
        <f t="shared" si="213"/>
        <v>7812723</v>
      </c>
      <c r="V52" s="24">
        <f>W52+X52</f>
        <v>26058787</v>
      </c>
      <c r="W52" s="28">
        <v>19287760</v>
      </c>
      <c r="X52" s="28">
        <v>6771027</v>
      </c>
      <c r="Y52" s="24">
        <f>Z52+AA52</f>
        <v>23084846</v>
      </c>
      <c r="Z52" s="28">
        <v>22043150</v>
      </c>
      <c r="AA52" s="28">
        <v>1041696</v>
      </c>
      <c r="AB52" s="24">
        <f>AC52+AD52</f>
        <v>0</v>
      </c>
      <c r="AC52" s="28">
        <v>0</v>
      </c>
      <c r="AD52" s="28">
        <v>0</v>
      </c>
      <c r="AE52" s="28">
        <f t="shared" si="214"/>
        <v>275539380</v>
      </c>
      <c r="AF52" s="28">
        <f t="shared" si="214"/>
        <v>13021205</v>
      </c>
      <c r="AG52" s="28">
        <v>0</v>
      </c>
      <c r="AH52" s="24">
        <f>AI52+AJ52</f>
        <v>0</v>
      </c>
      <c r="AI52" s="28">
        <v>0</v>
      </c>
      <c r="AJ52" s="28">
        <v>0</v>
      </c>
      <c r="AK52" s="24">
        <f>AL52+AM52</f>
        <v>0</v>
      </c>
      <c r="AL52" s="28">
        <f t="shared" si="215"/>
        <v>0</v>
      </c>
      <c r="AM52" s="28">
        <f t="shared" si="215"/>
        <v>0</v>
      </c>
      <c r="AN52" s="24">
        <f>AO52+AP52</f>
        <v>0</v>
      </c>
      <c r="AO52" s="28">
        <f t="shared" si="216"/>
        <v>0</v>
      </c>
      <c r="AP52" s="28">
        <f t="shared" si="216"/>
        <v>0</v>
      </c>
      <c r="AQ52" s="24">
        <f>AR52+AS52</f>
        <v>0</v>
      </c>
      <c r="AR52" s="28">
        <v>0</v>
      </c>
      <c r="AS52" s="28">
        <v>0</v>
      </c>
      <c r="AT52" s="24">
        <f>AU52+AV52</f>
        <v>0</v>
      </c>
      <c r="AU52" s="28">
        <v>0</v>
      </c>
      <c r="AV52" s="28">
        <v>0</v>
      </c>
      <c r="AW52" s="24">
        <f>AX52+AY52</f>
        <v>0</v>
      </c>
      <c r="AX52" s="28">
        <v>0</v>
      </c>
      <c r="AY52" s="28">
        <v>0</v>
      </c>
      <c r="AZ52" s="28">
        <f t="shared" si="217"/>
        <v>0</v>
      </c>
      <c r="BA52" s="28">
        <f t="shared" si="217"/>
        <v>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 t="shared" si="218"/>
        <v>0</v>
      </c>
      <c r="BH52" s="28">
        <f t="shared" si="218"/>
        <v>0</v>
      </c>
      <c r="BI52" s="24">
        <f>BJ52+BK52</f>
        <v>0</v>
      </c>
      <c r="BJ52" s="28">
        <f t="shared" si="219"/>
        <v>0</v>
      </c>
      <c r="BK52" s="28">
        <f t="shared" si="219"/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 t="shared" si="220"/>
        <v>0</v>
      </c>
      <c r="BV52" s="28">
        <f t="shared" si="220"/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 t="shared" si="221"/>
        <v>0</v>
      </c>
      <c r="CC52" s="28">
        <f t="shared" si="221"/>
        <v>0</v>
      </c>
      <c r="CD52" s="24">
        <f>CE52+CF52</f>
        <v>0</v>
      </c>
      <c r="CE52" s="28">
        <f t="shared" si="222"/>
        <v>0</v>
      </c>
      <c r="CF52" s="28">
        <f t="shared" si="222"/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 t="shared" si="223"/>
        <v>0</v>
      </c>
      <c r="CR52" s="28">
        <v>0</v>
      </c>
      <c r="CT52" s="30">
        <f t="shared" si="35"/>
        <v>0.84999998911226404</v>
      </c>
      <c r="CU52" s="30">
        <f t="shared" si="36"/>
        <v>0.1500000108877359</v>
      </c>
      <c r="CV52" s="30">
        <f t="shared" si="37"/>
        <v>7.0000012339434023E-2</v>
      </c>
      <c r="CW52" s="30">
        <f t="shared" si="38"/>
        <v>7.9999998548301879E-2</v>
      </c>
      <c r="CX52" s="30">
        <f t="shared" si="2"/>
        <v>0</v>
      </c>
      <c r="CY52" s="31">
        <f t="shared" si="3"/>
        <v>1</v>
      </c>
      <c r="CZ52" s="31">
        <f t="shared" si="4"/>
        <v>0.4</v>
      </c>
      <c r="DA52" s="31">
        <f t="shared" si="5"/>
        <v>0.6</v>
      </c>
      <c r="DB52" s="31">
        <f t="shared" si="6"/>
        <v>0.52000003071912315</v>
      </c>
      <c r="DC52" s="31">
        <f t="shared" si="7"/>
        <v>7.999996928087684E-2</v>
      </c>
      <c r="DD52" s="31">
        <f t="shared" si="8"/>
        <v>0</v>
      </c>
      <c r="DE52" s="31">
        <f t="shared" si="39"/>
        <v>1</v>
      </c>
      <c r="DF52" s="30">
        <f t="shared" si="9"/>
        <v>0</v>
      </c>
      <c r="DG52" s="30">
        <f t="shared" si="10"/>
        <v>0</v>
      </c>
      <c r="DH52" s="30">
        <f t="shared" si="11"/>
        <v>0</v>
      </c>
      <c r="DI52" s="30">
        <f t="shared" si="12"/>
        <v>0</v>
      </c>
      <c r="DJ52" s="30">
        <f t="shared" si="13"/>
        <v>0</v>
      </c>
      <c r="DK52" s="31">
        <f t="shared" si="14"/>
        <v>0</v>
      </c>
      <c r="DL52" s="31">
        <f t="shared" si="15"/>
        <v>0</v>
      </c>
      <c r="DM52" s="31">
        <f t="shared" si="16"/>
        <v>0</v>
      </c>
      <c r="DN52" s="31">
        <f t="shared" si="17"/>
        <v>0</v>
      </c>
      <c r="DO52" s="31">
        <f t="shared" si="18"/>
        <v>0</v>
      </c>
      <c r="DP52" s="31">
        <f t="shared" si="19"/>
        <v>0</v>
      </c>
      <c r="DQ52" s="31">
        <f t="shared" si="40"/>
        <v>0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>IFERROR(BY52/CP52,0)</f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22" t="s">
        <v>90</v>
      </c>
      <c r="B53" s="23" t="s">
        <v>87</v>
      </c>
      <c r="C53" s="23" t="s">
        <v>74</v>
      </c>
      <c r="D53" s="24">
        <f>E53+L53</f>
        <v>35882354</v>
      </c>
      <c r="E53" s="24">
        <f>F53+G53</f>
        <v>35882354</v>
      </c>
      <c r="F53" s="25">
        <f>M53+AH53+BC53+BX53</f>
        <v>30500000</v>
      </c>
      <c r="G53" s="24">
        <f>H53+K53</f>
        <v>5382354</v>
      </c>
      <c r="H53" s="24">
        <f>I53+J53</f>
        <v>5366104</v>
      </c>
      <c r="I53" s="25">
        <f>V53+AQ53+BL53+CG53</f>
        <v>5366104</v>
      </c>
      <c r="J53" s="25">
        <f>Y53+AT53+BO53+CJ53</f>
        <v>0</v>
      </c>
      <c r="K53" s="26">
        <f>AB53+AW53+BR53+CM53</f>
        <v>16250</v>
      </c>
      <c r="L53" s="28">
        <v>0</v>
      </c>
      <c r="M53" s="24">
        <f>N53+O53</f>
        <v>30500000</v>
      </c>
      <c r="N53" s="28">
        <v>30500000</v>
      </c>
      <c r="O53" s="28">
        <v>0</v>
      </c>
      <c r="P53" s="24">
        <f>Q53+R53</f>
        <v>5382354</v>
      </c>
      <c r="Q53" s="28">
        <f t="shared" si="212"/>
        <v>5382354</v>
      </c>
      <c r="R53" s="28">
        <f t="shared" si="212"/>
        <v>0</v>
      </c>
      <c r="S53" s="24">
        <f>T53+U53</f>
        <v>5366104</v>
      </c>
      <c r="T53" s="28">
        <f>W53+Z53</f>
        <v>5366104</v>
      </c>
      <c r="U53" s="28">
        <f t="shared" si="213"/>
        <v>0</v>
      </c>
      <c r="V53" s="24">
        <f>W53+X53</f>
        <v>5366104</v>
      </c>
      <c r="W53" s="28">
        <v>5366104</v>
      </c>
      <c r="X53" s="28">
        <v>0</v>
      </c>
      <c r="Y53" s="24">
        <f>Z53+AA53</f>
        <v>0</v>
      </c>
      <c r="Z53" s="28">
        <v>0</v>
      </c>
      <c r="AA53" s="28">
        <v>0</v>
      </c>
      <c r="AB53" s="24">
        <f>AC53+AD53</f>
        <v>16250</v>
      </c>
      <c r="AC53" s="28">
        <v>16250</v>
      </c>
      <c r="AD53" s="28">
        <v>0</v>
      </c>
      <c r="AE53" s="28">
        <f t="shared" si="214"/>
        <v>35882354</v>
      </c>
      <c r="AF53" s="28">
        <f t="shared" si="214"/>
        <v>0</v>
      </c>
      <c r="AG53" s="28">
        <v>0</v>
      </c>
      <c r="AH53" s="24">
        <f>AI53+AJ53</f>
        <v>0</v>
      </c>
      <c r="AI53" s="28">
        <v>0</v>
      </c>
      <c r="AJ53" s="28">
        <v>0</v>
      </c>
      <c r="AK53" s="24">
        <f>AL53+AM53</f>
        <v>0</v>
      </c>
      <c r="AL53" s="28">
        <f t="shared" si="215"/>
        <v>0</v>
      </c>
      <c r="AM53" s="28">
        <f t="shared" si="215"/>
        <v>0</v>
      </c>
      <c r="AN53" s="24">
        <f>AO53+AP53</f>
        <v>0</v>
      </c>
      <c r="AO53" s="28">
        <f t="shared" si="216"/>
        <v>0</v>
      </c>
      <c r="AP53" s="28">
        <f t="shared" si="216"/>
        <v>0</v>
      </c>
      <c r="AQ53" s="24">
        <f>AR53+AS53</f>
        <v>0</v>
      </c>
      <c r="AR53" s="28">
        <v>0</v>
      </c>
      <c r="AS53" s="28">
        <v>0</v>
      </c>
      <c r="AT53" s="24">
        <f>AU53+AV53</f>
        <v>0</v>
      </c>
      <c r="AU53" s="28">
        <v>0</v>
      </c>
      <c r="AV53" s="28">
        <v>0</v>
      </c>
      <c r="AW53" s="24">
        <f>AX53+AY53</f>
        <v>0</v>
      </c>
      <c r="AX53" s="28">
        <v>0</v>
      </c>
      <c r="AY53" s="28">
        <v>0</v>
      </c>
      <c r="AZ53" s="28">
        <f t="shared" si="217"/>
        <v>0</v>
      </c>
      <c r="BA53" s="28">
        <f t="shared" si="217"/>
        <v>0</v>
      </c>
      <c r="BB53" s="28">
        <v>0</v>
      </c>
      <c r="BC53" s="24">
        <f>BD53+BE53</f>
        <v>0</v>
      </c>
      <c r="BD53" s="28">
        <v>0</v>
      </c>
      <c r="BE53" s="28">
        <v>0</v>
      </c>
      <c r="BF53" s="24">
        <f>BG53+BH53</f>
        <v>0</v>
      </c>
      <c r="BG53" s="28">
        <f t="shared" si="218"/>
        <v>0</v>
      </c>
      <c r="BH53" s="28">
        <f t="shared" si="218"/>
        <v>0</v>
      </c>
      <c r="BI53" s="24">
        <f>BJ53+BK53</f>
        <v>0</v>
      </c>
      <c r="BJ53" s="28">
        <f t="shared" si="219"/>
        <v>0</v>
      </c>
      <c r="BK53" s="28">
        <f t="shared" si="219"/>
        <v>0</v>
      </c>
      <c r="BL53" s="24">
        <f>BM53+BN53</f>
        <v>0</v>
      </c>
      <c r="BM53" s="28">
        <v>0</v>
      </c>
      <c r="BN53" s="28">
        <v>0</v>
      </c>
      <c r="BO53" s="24">
        <f>BP53+BQ53</f>
        <v>0</v>
      </c>
      <c r="BP53" s="28">
        <v>0</v>
      </c>
      <c r="BQ53" s="28">
        <v>0</v>
      </c>
      <c r="BR53" s="24">
        <f>BS53+BT53</f>
        <v>0</v>
      </c>
      <c r="BS53" s="28">
        <v>0</v>
      </c>
      <c r="BT53" s="28">
        <v>0</v>
      </c>
      <c r="BU53" s="28">
        <f t="shared" si="220"/>
        <v>0</v>
      </c>
      <c r="BV53" s="28">
        <f t="shared" si="220"/>
        <v>0</v>
      </c>
      <c r="BW53" s="28">
        <v>0</v>
      </c>
      <c r="BX53" s="24">
        <f>BY53+BZ53</f>
        <v>0</v>
      </c>
      <c r="BY53" s="28">
        <v>0</v>
      </c>
      <c r="BZ53" s="28">
        <v>0</v>
      </c>
      <c r="CA53" s="24">
        <f>CB53+CC53</f>
        <v>0</v>
      </c>
      <c r="CB53" s="28">
        <f t="shared" si="221"/>
        <v>0</v>
      </c>
      <c r="CC53" s="28">
        <f t="shared" si="221"/>
        <v>0</v>
      </c>
      <c r="CD53" s="24">
        <f>CE53+CF53</f>
        <v>0</v>
      </c>
      <c r="CE53" s="28">
        <f t="shared" si="222"/>
        <v>0</v>
      </c>
      <c r="CF53" s="28">
        <f t="shared" si="222"/>
        <v>0</v>
      </c>
      <c r="CG53" s="24">
        <f>CH53+CI53</f>
        <v>0</v>
      </c>
      <c r="CH53" s="28">
        <v>0</v>
      </c>
      <c r="CI53" s="28">
        <v>0</v>
      </c>
      <c r="CJ53" s="24">
        <f>CK53+CL53</f>
        <v>0</v>
      </c>
      <c r="CK53" s="28">
        <v>0</v>
      </c>
      <c r="CL53" s="28">
        <v>0</v>
      </c>
      <c r="CM53" s="24">
        <f>CN53+CO53</f>
        <v>0</v>
      </c>
      <c r="CN53" s="28">
        <v>0</v>
      </c>
      <c r="CO53" s="28">
        <v>0</v>
      </c>
      <c r="CP53" s="28">
        <f t="shared" si="223"/>
        <v>0</v>
      </c>
      <c r="CQ53" s="28">
        <f t="shared" si="223"/>
        <v>0</v>
      </c>
      <c r="CR53" s="28">
        <v>0</v>
      </c>
      <c r="CT53" s="30">
        <f t="shared" si="35"/>
        <v>0.84999997491803347</v>
      </c>
      <c r="CU53" s="30">
        <f t="shared" si="36"/>
        <v>0.15000002508196647</v>
      </c>
      <c r="CV53" s="30">
        <f t="shared" si="37"/>
        <v>0.14954715624287079</v>
      </c>
      <c r="CW53" s="30">
        <f t="shared" si="38"/>
        <v>0</v>
      </c>
      <c r="CX53" s="30">
        <f t="shared" si="2"/>
        <v>4.5286883909567357E-4</v>
      </c>
      <c r="CY53" s="31">
        <f t="shared" si="3"/>
        <v>1</v>
      </c>
      <c r="CZ53" s="31">
        <f t="shared" si="4"/>
        <v>0</v>
      </c>
      <c r="DA53" s="31">
        <f t="shared" si="5"/>
        <v>0</v>
      </c>
      <c r="DB53" s="31">
        <f t="shared" si="6"/>
        <v>0</v>
      </c>
      <c r="DC53" s="31">
        <f t="shared" si="7"/>
        <v>0</v>
      </c>
      <c r="DD53" s="31">
        <f t="shared" si="8"/>
        <v>0</v>
      </c>
      <c r="DE53" s="31">
        <f t="shared" si="39"/>
        <v>0</v>
      </c>
      <c r="DF53" s="30">
        <f t="shared" si="9"/>
        <v>0</v>
      </c>
      <c r="DG53" s="30">
        <f t="shared" si="10"/>
        <v>0</v>
      </c>
      <c r="DH53" s="30">
        <f t="shared" si="11"/>
        <v>0</v>
      </c>
      <c r="DI53" s="30">
        <f t="shared" si="12"/>
        <v>0</v>
      </c>
      <c r="DJ53" s="30">
        <f t="shared" si="13"/>
        <v>0</v>
      </c>
      <c r="DK53" s="31">
        <f t="shared" si="14"/>
        <v>0</v>
      </c>
      <c r="DL53" s="31">
        <f t="shared" si="15"/>
        <v>0</v>
      </c>
      <c r="DM53" s="31">
        <f t="shared" si="16"/>
        <v>0</v>
      </c>
      <c r="DN53" s="31">
        <f t="shared" si="17"/>
        <v>0</v>
      </c>
      <c r="DO53" s="31">
        <f t="shared" si="18"/>
        <v>0</v>
      </c>
      <c r="DP53" s="31">
        <f t="shared" si="19"/>
        <v>0</v>
      </c>
      <c r="DQ53" s="31">
        <f t="shared" si="40"/>
        <v>0</v>
      </c>
      <c r="DR53" s="30">
        <f t="shared" si="20"/>
        <v>0</v>
      </c>
      <c r="DS53" s="30">
        <f t="shared" si="21"/>
        <v>0</v>
      </c>
      <c r="DT53" s="30">
        <f t="shared" si="22"/>
        <v>0</v>
      </c>
      <c r="DU53" s="30">
        <f t="shared" si="23"/>
        <v>0</v>
      </c>
      <c r="DV53" s="30">
        <f t="shared" si="24"/>
        <v>0</v>
      </c>
      <c r="DW53" s="31">
        <f t="shared" si="25"/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f t="shared" si="41"/>
        <v>0</v>
      </c>
      <c r="ED53" s="30">
        <f t="shared" si="26"/>
        <v>0</v>
      </c>
      <c r="EE53" s="30">
        <f t="shared" si="27"/>
        <v>0</v>
      </c>
      <c r="EF53" s="30">
        <f t="shared" si="28"/>
        <v>0</v>
      </c>
      <c r="EG53" s="30">
        <f t="shared" si="29"/>
        <v>0</v>
      </c>
      <c r="EH53" s="30">
        <f t="shared" si="30"/>
        <v>0</v>
      </c>
      <c r="EI53" s="31">
        <f t="shared" si="31"/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f t="shared" si="42"/>
        <v>0</v>
      </c>
    </row>
    <row r="54" spans="1:145" x14ac:dyDescent="0.25">
      <c r="A54" s="18" t="s">
        <v>131</v>
      </c>
      <c r="B54" s="19" t="s">
        <v>72</v>
      </c>
      <c r="C54" s="19"/>
      <c r="D54" s="20">
        <f>D55+D56</f>
        <v>642607524</v>
      </c>
      <c r="E54" s="20">
        <f t="shared" ref="E54:BP54" si="224">E55+E56</f>
        <v>642607524</v>
      </c>
      <c r="F54" s="20">
        <f t="shared" si="224"/>
        <v>537814773</v>
      </c>
      <c r="G54" s="20">
        <f t="shared" si="224"/>
        <v>104792751</v>
      </c>
      <c r="H54" s="20">
        <f t="shared" si="224"/>
        <v>104792751</v>
      </c>
      <c r="I54" s="20">
        <f t="shared" si="224"/>
        <v>104792751</v>
      </c>
      <c r="J54" s="20">
        <f t="shared" si="224"/>
        <v>0</v>
      </c>
      <c r="K54" s="20">
        <f t="shared" si="224"/>
        <v>0</v>
      </c>
      <c r="L54" s="20">
        <f t="shared" si="224"/>
        <v>0</v>
      </c>
      <c r="M54" s="20">
        <f t="shared" si="224"/>
        <v>490614773</v>
      </c>
      <c r="N54" s="20">
        <f t="shared" si="224"/>
        <v>483146665</v>
      </c>
      <c r="O54" s="20">
        <f t="shared" si="224"/>
        <v>7468108</v>
      </c>
      <c r="P54" s="20">
        <f t="shared" si="224"/>
        <v>96463339</v>
      </c>
      <c r="Q54" s="20">
        <f t="shared" si="224"/>
        <v>85261177</v>
      </c>
      <c r="R54" s="20">
        <f t="shared" si="224"/>
        <v>11202162</v>
      </c>
      <c r="S54" s="20">
        <f t="shared" si="224"/>
        <v>96463339</v>
      </c>
      <c r="T54" s="20">
        <f t="shared" si="224"/>
        <v>85261177</v>
      </c>
      <c r="U54" s="20">
        <f t="shared" si="224"/>
        <v>11202162</v>
      </c>
      <c r="V54" s="20">
        <f t="shared" si="224"/>
        <v>96463339</v>
      </c>
      <c r="W54" s="20">
        <f t="shared" si="224"/>
        <v>85261177</v>
      </c>
      <c r="X54" s="20">
        <f t="shared" si="224"/>
        <v>11202162</v>
      </c>
      <c r="Y54" s="20">
        <f t="shared" si="224"/>
        <v>0</v>
      </c>
      <c r="Z54" s="20">
        <f t="shared" si="224"/>
        <v>0</v>
      </c>
      <c r="AA54" s="20">
        <f t="shared" si="224"/>
        <v>0</v>
      </c>
      <c r="AB54" s="20">
        <f t="shared" si="224"/>
        <v>0</v>
      </c>
      <c r="AC54" s="20">
        <f t="shared" si="224"/>
        <v>0</v>
      </c>
      <c r="AD54" s="20">
        <f t="shared" si="224"/>
        <v>0</v>
      </c>
      <c r="AE54" s="20">
        <f t="shared" si="224"/>
        <v>568407842</v>
      </c>
      <c r="AF54" s="20">
        <f t="shared" si="224"/>
        <v>18670270</v>
      </c>
      <c r="AG54" s="20">
        <f t="shared" si="224"/>
        <v>0</v>
      </c>
      <c r="AH54" s="20">
        <f t="shared" si="224"/>
        <v>0</v>
      </c>
      <c r="AI54" s="20">
        <f t="shared" si="224"/>
        <v>0</v>
      </c>
      <c r="AJ54" s="20">
        <f t="shared" si="224"/>
        <v>0</v>
      </c>
      <c r="AK54" s="20">
        <f t="shared" si="224"/>
        <v>0</v>
      </c>
      <c r="AL54" s="20">
        <f t="shared" si="224"/>
        <v>0</v>
      </c>
      <c r="AM54" s="20">
        <f t="shared" si="224"/>
        <v>0</v>
      </c>
      <c r="AN54" s="20">
        <f t="shared" si="224"/>
        <v>0</v>
      </c>
      <c r="AO54" s="20">
        <f t="shared" si="224"/>
        <v>0</v>
      </c>
      <c r="AP54" s="20">
        <f t="shared" si="224"/>
        <v>0</v>
      </c>
      <c r="AQ54" s="20">
        <f t="shared" si="224"/>
        <v>0</v>
      </c>
      <c r="AR54" s="20">
        <f t="shared" si="224"/>
        <v>0</v>
      </c>
      <c r="AS54" s="20">
        <f t="shared" si="224"/>
        <v>0</v>
      </c>
      <c r="AT54" s="20">
        <f t="shared" si="224"/>
        <v>0</v>
      </c>
      <c r="AU54" s="20">
        <f t="shared" si="224"/>
        <v>0</v>
      </c>
      <c r="AV54" s="20">
        <f t="shared" si="224"/>
        <v>0</v>
      </c>
      <c r="AW54" s="20">
        <f t="shared" si="224"/>
        <v>0</v>
      </c>
      <c r="AX54" s="20">
        <f t="shared" si="224"/>
        <v>0</v>
      </c>
      <c r="AY54" s="20">
        <f t="shared" si="224"/>
        <v>0</v>
      </c>
      <c r="AZ54" s="20">
        <f t="shared" si="224"/>
        <v>0</v>
      </c>
      <c r="BA54" s="20">
        <f t="shared" si="224"/>
        <v>0</v>
      </c>
      <c r="BB54" s="20">
        <f t="shared" si="224"/>
        <v>0</v>
      </c>
      <c r="BC54" s="20">
        <f t="shared" si="224"/>
        <v>0</v>
      </c>
      <c r="BD54" s="20">
        <f t="shared" si="224"/>
        <v>0</v>
      </c>
      <c r="BE54" s="20">
        <f t="shared" si="224"/>
        <v>0</v>
      </c>
      <c r="BF54" s="20">
        <f t="shared" si="224"/>
        <v>0</v>
      </c>
      <c r="BG54" s="20">
        <f t="shared" si="224"/>
        <v>0</v>
      </c>
      <c r="BH54" s="20">
        <f t="shared" si="224"/>
        <v>0</v>
      </c>
      <c r="BI54" s="20">
        <f t="shared" si="224"/>
        <v>0</v>
      </c>
      <c r="BJ54" s="20">
        <f t="shared" si="224"/>
        <v>0</v>
      </c>
      <c r="BK54" s="20">
        <f t="shared" si="224"/>
        <v>0</v>
      </c>
      <c r="BL54" s="20">
        <f t="shared" si="224"/>
        <v>0</v>
      </c>
      <c r="BM54" s="20">
        <f t="shared" si="224"/>
        <v>0</v>
      </c>
      <c r="BN54" s="20">
        <f t="shared" si="224"/>
        <v>0</v>
      </c>
      <c r="BO54" s="20">
        <f t="shared" si="224"/>
        <v>0</v>
      </c>
      <c r="BP54" s="20">
        <f t="shared" si="224"/>
        <v>0</v>
      </c>
      <c r="BQ54" s="20">
        <f t="shared" ref="BQ54:CR54" si="225">BQ55+BQ56</f>
        <v>0</v>
      </c>
      <c r="BR54" s="20">
        <f t="shared" si="225"/>
        <v>0</v>
      </c>
      <c r="BS54" s="20">
        <f t="shared" si="225"/>
        <v>0</v>
      </c>
      <c r="BT54" s="20">
        <f t="shared" si="225"/>
        <v>0</v>
      </c>
      <c r="BU54" s="20">
        <f t="shared" si="225"/>
        <v>0</v>
      </c>
      <c r="BV54" s="20">
        <f t="shared" si="225"/>
        <v>0</v>
      </c>
      <c r="BW54" s="20">
        <f t="shared" si="225"/>
        <v>0</v>
      </c>
      <c r="BX54" s="20">
        <f t="shared" si="225"/>
        <v>47200000</v>
      </c>
      <c r="BY54" s="20">
        <f t="shared" si="225"/>
        <v>47200000</v>
      </c>
      <c r="BZ54" s="20">
        <f t="shared" si="225"/>
        <v>0</v>
      </c>
      <c r="CA54" s="20">
        <f t="shared" si="225"/>
        <v>8329412</v>
      </c>
      <c r="CB54" s="20">
        <f t="shared" si="225"/>
        <v>8329412</v>
      </c>
      <c r="CC54" s="20">
        <f t="shared" si="225"/>
        <v>0</v>
      </c>
      <c r="CD54" s="20">
        <f t="shared" si="225"/>
        <v>8329412</v>
      </c>
      <c r="CE54" s="20">
        <f t="shared" si="225"/>
        <v>8329412</v>
      </c>
      <c r="CF54" s="20">
        <f t="shared" si="225"/>
        <v>0</v>
      </c>
      <c r="CG54" s="20">
        <f t="shared" si="225"/>
        <v>8329412</v>
      </c>
      <c r="CH54" s="20">
        <f t="shared" si="225"/>
        <v>8329412</v>
      </c>
      <c r="CI54" s="20">
        <f t="shared" si="225"/>
        <v>0</v>
      </c>
      <c r="CJ54" s="20">
        <f t="shared" si="225"/>
        <v>0</v>
      </c>
      <c r="CK54" s="20">
        <f t="shared" si="225"/>
        <v>0</v>
      </c>
      <c r="CL54" s="20">
        <f t="shared" si="225"/>
        <v>0</v>
      </c>
      <c r="CM54" s="20">
        <f t="shared" si="225"/>
        <v>0</v>
      </c>
      <c r="CN54" s="20">
        <f t="shared" si="225"/>
        <v>0</v>
      </c>
      <c r="CO54" s="20">
        <f t="shared" si="225"/>
        <v>0</v>
      </c>
      <c r="CP54" s="20">
        <f t="shared" si="225"/>
        <v>55529412</v>
      </c>
      <c r="CQ54" s="20">
        <f t="shared" si="225"/>
        <v>0</v>
      </c>
      <c r="CR54" s="20">
        <f t="shared" si="225"/>
        <v>0</v>
      </c>
      <c r="CT54" s="21">
        <f t="shared" si="35"/>
        <v>0.84999999876848986</v>
      </c>
      <c r="CU54" s="21">
        <f t="shared" si="36"/>
        <v>0.15000000123151011</v>
      </c>
      <c r="CV54" s="21">
        <f t="shared" si="37"/>
        <v>0.15000000123151011</v>
      </c>
      <c r="CW54" s="21">
        <f t="shared" si="38"/>
        <v>0</v>
      </c>
      <c r="CX54" s="21">
        <f t="shared" si="2"/>
        <v>0</v>
      </c>
      <c r="CY54" s="21">
        <f t="shared" si="3"/>
        <v>1</v>
      </c>
      <c r="CZ54" s="21">
        <f t="shared" si="4"/>
        <v>0.4</v>
      </c>
      <c r="DA54" s="21">
        <f t="shared" si="5"/>
        <v>0.6</v>
      </c>
      <c r="DB54" s="21">
        <f t="shared" si="6"/>
        <v>0.6</v>
      </c>
      <c r="DC54" s="21">
        <f t="shared" si="7"/>
        <v>0</v>
      </c>
      <c r="DD54" s="21">
        <f t="shared" si="8"/>
        <v>0</v>
      </c>
      <c r="DE54" s="21">
        <f t="shared" si="39"/>
        <v>1</v>
      </c>
      <c r="DF54" s="21">
        <f t="shared" si="9"/>
        <v>0</v>
      </c>
      <c r="DG54" s="21">
        <f t="shared" si="10"/>
        <v>0</v>
      </c>
      <c r="DH54" s="21">
        <f t="shared" si="11"/>
        <v>0</v>
      </c>
      <c r="DI54" s="21">
        <f t="shared" si="12"/>
        <v>0</v>
      </c>
      <c r="DJ54" s="21">
        <f t="shared" si="13"/>
        <v>0</v>
      </c>
      <c r="DK54" s="21">
        <f t="shared" si="14"/>
        <v>0</v>
      </c>
      <c r="DL54" s="21">
        <f t="shared" si="15"/>
        <v>0</v>
      </c>
      <c r="DM54" s="21">
        <f t="shared" si="16"/>
        <v>0</v>
      </c>
      <c r="DN54" s="21">
        <f t="shared" si="17"/>
        <v>0</v>
      </c>
      <c r="DO54" s="21">
        <f t="shared" si="18"/>
        <v>0</v>
      </c>
      <c r="DP54" s="21">
        <f t="shared" si="19"/>
        <v>0</v>
      </c>
      <c r="DQ54" s="21">
        <f t="shared" si="40"/>
        <v>0</v>
      </c>
      <c r="DR54" s="21">
        <f t="shared" si="20"/>
        <v>0</v>
      </c>
      <c r="DS54" s="21">
        <f t="shared" si="21"/>
        <v>0</v>
      </c>
      <c r="DT54" s="21">
        <f t="shared" si="22"/>
        <v>0</v>
      </c>
      <c r="DU54" s="21">
        <f t="shared" si="23"/>
        <v>0</v>
      </c>
      <c r="DV54" s="21">
        <f t="shared" si="24"/>
        <v>0</v>
      </c>
      <c r="DW54" s="21">
        <f t="shared" si="25"/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f t="shared" si="41"/>
        <v>0</v>
      </c>
      <c r="ED54" s="21">
        <f t="shared" si="26"/>
        <v>0.84999999639830515</v>
      </c>
      <c r="EE54" s="21">
        <f t="shared" si="27"/>
        <v>0.15000000360169491</v>
      </c>
      <c r="EF54" s="21">
        <f t="shared" si="28"/>
        <v>0.15000000360169491</v>
      </c>
      <c r="EG54" s="21">
        <f t="shared" si="29"/>
        <v>0</v>
      </c>
      <c r="EH54" s="21">
        <f t="shared" si="30"/>
        <v>0</v>
      </c>
      <c r="EI54" s="21">
        <f t="shared" si="31"/>
        <v>1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f t="shared" si="42"/>
        <v>0</v>
      </c>
    </row>
    <row r="55" spans="1:145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E55+L55</f>
        <v>513322915</v>
      </c>
      <c r="E55" s="24">
        <f>F55+G55</f>
        <v>513322915</v>
      </c>
      <c r="F55" s="25">
        <f>M55+AH55+BC55+BX55</f>
        <v>436324477</v>
      </c>
      <c r="G55" s="24">
        <f>H55+K55</f>
        <v>76998438</v>
      </c>
      <c r="H55" s="24">
        <f>I55+J55</f>
        <v>76998438</v>
      </c>
      <c r="I55" s="25">
        <f>V55+AQ55+BL55+CG55</f>
        <v>76998438</v>
      </c>
      <c r="J55" s="25">
        <f>Y55+AT55+BO55+CJ55</f>
        <v>0</v>
      </c>
      <c r="K55" s="26">
        <f>AB55+AW55+BR55+CM55</f>
        <v>0</v>
      </c>
      <c r="L55" s="28">
        <v>0</v>
      </c>
      <c r="M55" s="24">
        <f>N55+O55</f>
        <v>389124477</v>
      </c>
      <c r="N55" s="28">
        <v>389124477</v>
      </c>
      <c r="O55" s="28">
        <v>0</v>
      </c>
      <c r="P55" s="24">
        <f>Q55+R55</f>
        <v>68669026</v>
      </c>
      <c r="Q55" s="28">
        <f t="shared" ref="Q55:R56" si="226">T55+AC55</f>
        <v>68669026</v>
      </c>
      <c r="R55" s="28">
        <f t="shared" si="226"/>
        <v>0</v>
      </c>
      <c r="S55" s="24">
        <f>T55+U55</f>
        <v>68669026</v>
      </c>
      <c r="T55" s="28">
        <f>W55+Z55</f>
        <v>68669026</v>
      </c>
      <c r="U55" s="28">
        <f t="shared" ref="U55:U56" si="227">X55+AA55</f>
        <v>0</v>
      </c>
      <c r="V55" s="24">
        <f>W55+X55</f>
        <v>68669026</v>
      </c>
      <c r="W55" s="28">
        <v>68669026</v>
      </c>
      <c r="X55" s="28">
        <v>0</v>
      </c>
      <c r="Y55" s="24">
        <f>Z55+AA55</f>
        <v>0</v>
      </c>
      <c r="Z55" s="28">
        <v>0</v>
      </c>
      <c r="AA55" s="28">
        <v>0</v>
      </c>
      <c r="AB55" s="24">
        <f>AC55+AD55</f>
        <v>0</v>
      </c>
      <c r="AC55" s="28">
        <v>0</v>
      </c>
      <c r="AD55" s="28">
        <v>0</v>
      </c>
      <c r="AE55" s="28">
        <f t="shared" ref="AE55:AF56" si="228">N55+Q55</f>
        <v>457793503</v>
      </c>
      <c r="AF55" s="28">
        <f t="shared" si="228"/>
        <v>0</v>
      </c>
      <c r="AG55" s="28">
        <v>0</v>
      </c>
      <c r="AH55" s="24">
        <f>AI55+AJ55</f>
        <v>0</v>
      </c>
      <c r="AI55" s="28">
        <v>0</v>
      </c>
      <c r="AJ55" s="28">
        <v>0</v>
      </c>
      <c r="AK55" s="24">
        <f>AL55+AM55</f>
        <v>0</v>
      </c>
      <c r="AL55" s="28">
        <f t="shared" ref="AL55:AM56" si="229">AO55+AX55</f>
        <v>0</v>
      </c>
      <c r="AM55" s="28">
        <f t="shared" si="229"/>
        <v>0</v>
      </c>
      <c r="AN55" s="24">
        <f>AO55+AP55</f>
        <v>0</v>
      </c>
      <c r="AO55" s="28">
        <f t="shared" ref="AO55:AP56" si="230">AR55+AU55</f>
        <v>0</v>
      </c>
      <c r="AP55" s="28">
        <f t="shared" si="230"/>
        <v>0</v>
      </c>
      <c r="AQ55" s="24">
        <f>AR55+AS55</f>
        <v>0</v>
      </c>
      <c r="AR55" s="28">
        <v>0</v>
      </c>
      <c r="AS55" s="28">
        <v>0</v>
      </c>
      <c r="AT55" s="24">
        <f>AU55+AV55</f>
        <v>0</v>
      </c>
      <c r="AU55" s="28">
        <v>0</v>
      </c>
      <c r="AV55" s="28">
        <v>0</v>
      </c>
      <c r="AW55" s="24">
        <f>AX55+AY55</f>
        <v>0</v>
      </c>
      <c r="AX55" s="28">
        <v>0</v>
      </c>
      <c r="AY55" s="28">
        <v>0</v>
      </c>
      <c r="AZ55" s="28">
        <f t="shared" ref="AZ55:BA56" si="231">AI55+AL55</f>
        <v>0</v>
      </c>
      <c r="BA55" s="28">
        <f t="shared" si="231"/>
        <v>0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ref="BG55:BH56" si="232">BJ55+BS55</f>
        <v>0</v>
      </c>
      <c r="BH55" s="28">
        <f t="shared" si="232"/>
        <v>0</v>
      </c>
      <c r="BI55" s="24">
        <f>BJ55+BK55</f>
        <v>0</v>
      </c>
      <c r="BJ55" s="28">
        <f t="shared" ref="BJ55:BK56" si="233">BM55+BP55</f>
        <v>0</v>
      </c>
      <c r="BK55" s="28">
        <f t="shared" si="23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ref="BU55:BV56" si="234">BD55+BG55</f>
        <v>0</v>
      </c>
      <c r="BV55" s="28">
        <f t="shared" si="234"/>
        <v>0</v>
      </c>
      <c r="BW55" s="28">
        <v>0</v>
      </c>
      <c r="BX55" s="24">
        <f>BY55+BZ55</f>
        <v>47200000</v>
      </c>
      <c r="BY55" s="28">
        <v>47200000</v>
      </c>
      <c r="BZ55" s="28">
        <v>0</v>
      </c>
      <c r="CA55" s="24">
        <f>CB55+CC55</f>
        <v>8329412</v>
      </c>
      <c r="CB55" s="28">
        <f t="shared" ref="CB55:CC56" si="235">CE55+CN55</f>
        <v>8329412</v>
      </c>
      <c r="CC55" s="28">
        <f t="shared" si="235"/>
        <v>0</v>
      </c>
      <c r="CD55" s="24">
        <f>CE55+CF55</f>
        <v>8329412</v>
      </c>
      <c r="CE55" s="28">
        <f t="shared" ref="CE55:CF56" si="236">CH55+CK55</f>
        <v>8329412</v>
      </c>
      <c r="CF55" s="28">
        <f t="shared" si="236"/>
        <v>0</v>
      </c>
      <c r="CG55" s="24">
        <f>CH55+CI55</f>
        <v>8329412</v>
      </c>
      <c r="CH55" s="28">
        <v>8329412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ref="CP55:CQ56" si="237">BY55+CB55</f>
        <v>55529412</v>
      </c>
      <c r="CQ55" s="28">
        <f t="shared" si="237"/>
        <v>0</v>
      </c>
      <c r="CR55" s="28">
        <v>0</v>
      </c>
      <c r="CT55" s="30">
        <f t="shared" si="35"/>
        <v>0.84999999879858501</v>
      </c>
      <c r="CU55" s="30">
        <f t="shared" si="36"/>
        <v>0.15000000120141505</v>
      </c>
      <c r="CV55" s="30">
        <f t="shared" si="37"/>
        <v>0.15000000120141505</v>
      </c>
      <c r="CW55" s="30">
        <f t="shared" si="38"/>
        <v>0</v>
      </c>
      <c r="CX55" s="30">
        <f t="shared" si="2"/>
        <v>0</v>
      </c>
      <c r="CY55" s="31">
        <f t="shared" si="3"/>
        <v>1</v>
      </c>
      <c r="CZ55" s="31">
        <f t="shared" si="4"/>
        <v>0</v>
      </c>
      <c r="DA55" s="31">
        <f t="shared" si="5"/>
        <v>0</v>
      </c>
      <c r="DB55" s="31">
        <f t="shared" si="6"/>
        <v>0</v>
      </c>
      <c r="DC55" s="31">
        <f t="shared" si="7"/>
        <v>0</v>
      </c>
      <c r="DD55" s="31">
        <f t="shared" si="8"/>
        <v>0</v>
      </c>
      <c r="DE55" s="31">
        <f t="shared" si="39"/>
        <v>0</v>
      </c>
      <c r="DF55" s="30">
        <f t="shared" si="9"/>
        <v>0</v>
      </c>
      <c r="DG55" s="30">
        <f t="shared" si="10"/>
        <v>0</v>
      </c>
      <c r="DH55" s="30">
        <f t="shared" si="11"/>
        <v>0</v>
      </c>
      <c r="DI55" s="30">
        <f t="shared" si="12"/>
        <v>0</v>
      </c>
      <c r="DJ55" s="30">
        <f t="shared" si="13"/>
        <v>0</v>
      </c>
      <c r="DK55" s="31">
        <f t="shared" si="14"/>
        <v>0</v>
      </c>
      <c r="DL55" s="31">
        <f t="shared" si="15"/>
        <v>0</v>
      </c>
      <c r="DM55" s="31">
        <f t="shared" si="16"/>
        <v>0</v>
      </c>
      <c r="DN55" s="31">
        <f t="shared" si="17"/>
        <v>0</v>
      </c>
      <c r="DO55" s="31">
        <f t="shared" si="18"/>
        <v>0</v>
      </c>
      <c r="DP55" s="31">
        <f t="shared" si="19"/>
        <v>0</v>
      </c>
      <c r="DQ55" s="31">
        <f t="shared" si="40"/>
        <v>0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0.84999999639830515</v>
      </c>
      <c r="EE55" s="30">
        <f t="shared" si="27"/>
        <v>0.15000000360169491</v>
      </c>
      <c r="EF55" s="30">
        <f t="shared" si="28"/>
        <v>0.15000000360169491</v>
      </c>
      <c r="EG55" s="30">
        <f t="shared" si="29"/>
        <v>0</v>
      </c>
      <c r="EH55" s="30">
        <f t="shared" si="30"/>
        <v>0</v>
      </c>
      <c r="EI55" s="31">
        <f t="shared" si="31"/>
        <v>1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E56+L56</f>
        <v>129284609</v>
      </c>
      <c r="E56" s="24">
        <f>F56+G56</f>
        <v>129284609</v>
      </c>
      <c r="F56" s="25">
        <f>M56+AH56+BC56+BX56</f>
        <v>101490296</v>
      </c>
      <c r="G56" s="24">
        <f>H56+K56</f>
        <v>27794313</v>
      </c>
      <c r="H56" s="24">
        <f>I56+J56</f>
        <v>27794313</v>
      </c>
      <c r="I56" s="25">
        <f>V56+AQ56+BL56+CG56</f>
        <v>27794313</v>
      </c>
      <c r="J56" s="25">
        <f>Y56+AT56+BO56+CJ56</f>
        <v>0</v>
      </c>
      <c r="K56" s="26">
        <f>AB56+AW56+BR56+CM56</f>
        <v>0</v>
      </c>
      <c r="L56" s="28">
        <v>0</v>
      </c>
      <c r="M56" s="24">
        <f>N56+O56</f>
        <v>101490296</v>
      </c>
      <c r="N56" s="28">
        <v>94022188</v>
      </c>
      <c r="O56" s="28">
        <v>7468108</v>
      </c>
      <c r="P56" s="24">
        <f>Q56+R56</f>
        <v>27794313</v>
      </c>
      <c r="Q56" s="28">
        <f t="shared" si="226"/>
        <v>16592151</v>
      </c>
      <c r="R56" s="28">
        <f t="shared" si="226"/>
        <v>11202162</v>
      </c>
      <c r="S56" s="24">
        <f>T56+U56</f>
        <v>27794313</v>
      </c>
      <c r="T56" s="28">
        <f>W56+Z56</f>
        <v>16592151</v>
      </c>
      <c r="U56" s="28">
        <f t="shared" si="227"/>
        <v>11202162</v>
      </c>
      <c r="V56" s="24">
        <f>W56+X56</f>
        <v>27794313</v>
      </c>
      <c r="W56" s="28">
        <v>16592151</v>
      </c>
      <c r="X56" s="28">
        <v>11202162</v>
      </c>
      <c r="Y56" s="24">
        <f>Z56+AA56</f>
        <v>0</v>
      </c>
      <c r="Z56" s="28">
        <v>0</v>
      </c>
      <c r="AA56" s="28">
        <v>0</v>
      </c>
      <c r="AB56" s="24">
        <f>AC56+AD56</f>
        <v>0</v>
      </c>
      <c r="AC56" s="28">
        <v>0</v>
      </c>
      <c r="AD56" s="28">
        <v>0</v>
      </c>
      <c r="AE56" s="28">
        <f t="shared" si="228"/>
        <v>110614339</v>
      </c>
      <c r="AF56" s="28">
        <f t="shared" si="228"/>
        <v>18670270</v>
      </c>
      <c r="AG56" s="28">
        <v>0</v>
      </c>
      <c r="AH56" s="24">
        <f>AI56+AJ56</f>
        <v>0</v>
      </c>
      <c r="AI56" s="28">
        <v>0</v>
      </c>
      <c r="AJ56" s="28">
        <v>0</v>
      </c>
      <c r="AK56" s="24">
        <f>AL56+AM56</f>
        <v>0</v>
      </c>
      <c r="AL56" s="28">
        <f t="shared" si="229"/>
        <v>0</v>
      </c>
      <c r="AM56" s="28">
        <f t="shared" si="229"/>
        <v>0</v>
      </c>
      <c r="AN56" s="24">
        <f>AO56+AP56</f>
        <v>0</v>
      </c>
      <c r="AO56" s="28">
        <f t="shared" si="230"/>
        <v>0</v>
      </c>
      <c r="AP56" s="28">
        <f t="shared" si="230"/>
        <v>0</v>
      </c>
      <c r="AQ56" s="24">
        <f>AR56+AS56</f>
        <v>0</v>
      </c>
      <c r="AR56" s="28">
        <v>0</v>
      </c>
      <c r="AS56" s="28">
        <v>0</v>
      </c>
      <c r="AT56" s="24">
        <f>AU56+AV56</f>
        <v>0</v>
      </c>
      <c r="AU56" s="28">
        <v>0</v>
      </c>
      <c r="AV56" s="28">
        <v>0</v>
      </c>
      <c r="AW56" s="24">
        <f>AX56+AY56</f>
        <v>0</v>
      </c>
      <c r="AX56" s="28">
        <v>0</v>
      </c>
      <c r="AY56" s="28">
        <v>0</v>
      </c>
      <c r="AZ56" s="28">
        <f t="shared" si="231"/>
        <v>0</v>
      </c>
      <c r="BA56" s="28">
        <f t="shared" si="231"/>
        <v>0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32"/>
        <v>0</v>
      </c>
      <c r="BH56" s="28">
        <f t="shared" si="232"/>
        <v>0</v>
      </c>
      <c r="BI56" s="24">
        <f>BJ56+BK56</f>
        <v>0</v>
      </c>
      <c r="BJ56" s="28">
        <f t="shared" si="233"/>
        <v>0</v>
      </c>
      <c r="BK56" s="28">
        <f t="shared" si="23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34"/>
        <v>0</v>
      </c>
      <c r="BV56" s="28">
        <f t="shared" si="23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35"/>
        <v>0</v>
      </c>
      <c r="CC56" s="28">
        <f t="shared" si="235"/>
        <v>0</v>
      </c>
      <c r="CD56" s="24">
        <f>CE56+CF56</f>
        <v>0</v>
      </c>
      <c r="CE56" s="28">
        <f t="shared" si="236"/>
        <v>0</v>
      </c>
      <c r="CF56" s="28">
        <f t="shared" si="23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37"/>
        <v>0</v>
      </c>
      <c r="CQ56" s="28">
        <f t="shared" si="237"/>
        <v>0</v>
      </c>
      <c r="CR56" s="28">
        <v>0</v>
      </c>
      <c r="CT56" s="30">
        <f t="shared" si="35"/>
        <v>0.84999999864393716</v>
      </c>
      <c r="CU56" s="30">
        <f t="shared" si="36"/>
        <v>0.1500000013560629</v>
      </c>
      <c r="CV56" s="30">
        <f t="shared" si="37"/>
        <v>0.1500000013560629</v>
      </c>
      <c r="CW56" s="30">
        <f t="shared" si="38"/>
        <v>0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0.6</v>
      </c>
      <c r="DC56" s="31">
        <f t="shared" si="7"/>
        <v>0</v>
      </c>
      <c r="DD56" s="31">
        <f t="shared" si="8"/>
        <v>0</v>
      </c>
      <c r="DE56" s="31">
        <f t="shared" si="39"/>
        <v>1</v>
      </c>
      <c r="DF56" s="30">
        <f t="shared" si="9"/>
        <v>0</v>
      </c>
      <c r="DG56" s="30">
        <f t="shared" si="10"/>
        <v>0</v>
      </c>
      <c r="DH56" s="30">
        <f t="shared" si="11"/>
        <v>0</v>
      </c>
      <c r="DI56" s="30">
        <f t="shared" si="12"/>
        <v>0</v>
      </c>
      <c r="DJ56" s="30">
        <f t="shared" si="13"/>
        <v>0</v>
      </c>
      <c r="DK56" s="31">
        <f t="shared" si="14"/>
        <v>0</v>
      </c>
      <c r="DL56" s="31">
        <f t="shared" si="15"/>
        <v>0</v>
      </c>
      <c r="DM56" s="31">
        <f t="shared" si="16"/>
        <v>0</v>
      </c>
      <c r="DN56" s="31">
        <f t="shared" si="17"/>
        <v>0</v>
      </c>
      <c r="DO56" s="31">
        <f t="shared" si="18"/>
        <v>0</v>
      </c>
      <c r="DP56" s="31">
        <f t="shared" si="19"/>
        <v>0</v>
      </c>
      <c r="DQ56" s="31">
        <f t="shared" si="40"/>
        <v>0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ht="27" x14ac:dyDescent="0.25">
      <c r="A57" s="14" t="s">
        <v>91</v>
      </c>
      <c r="B57" s="15" t="s">
        <v>70</v>
      </c>
      <c r="C57" s="15"/>
      <c r="D57" s="16">
        <f t="shared" ref="D57:BO57" si="238">D58+D60+D64+D67+D70+D74+D76+D78+D80+D83</f>
        <v>3787695285</v>
      </c>
      <c r="E57" s="16">
        <f t="shared" si="238"/>
        <v>3787695285</v>
      </c>
      <c r="F57" s="16">
        <f t="shared" si="238"/>
        <v>3115328401</v>
      </c>
      <c r="G57" s="16">
        <f t="shared" si="238"/>
        <v>672366884</v>
      </c>
      <c r="H57" s="16">
        <f t="shared" si="238"/>
        <v>656893191</v>
      </c>
      <c r="I57" s="16">
        <f t="shared" si="238"/>
        <v>590559479</v>
      </c>
      <c r="J57" s="16">
        <f t="shared" si="238"/>
        <v>66333712</v>
      </c>
      <c r="K57" s="16">
        <f t="shared" si="238"/>
        <v>15473693</v>
      </c>
      <c r="L57" s="16">
        <f t="shared" si="238"/>
        <v>0</v>
      </c>
      <c r="M57" s="16">
        <f t="shared" si="238"/>
        <v>808775200</v>
      </c>
      <c r="N57" s="16">
        <f t="shared" si="238"/>
        <v>761085989</v>
      </c>
      <c r="O57" s="16">
        <f t="shared" si="238"/>
        <v>47689211</v>
      </c>
      <c r="P57" s="16">
        <f t="shared" si="238"/>
        <v>205843131</v>
      </c>
      <c r="Q57" s="16">
        <f t="shared" si="238"/>
        <v>134309309</v>
      </c>
      <c r="R57" s="16">
        <f t="shared" si="238"/>
        <v>71533822</v>
      </c>
      <c r="S57" s="16">
        <f t="shared" si="238"/>
        <v>205843131</v>
      </c>
      <c r="T57" s="16">
        <f t="shared" si="238"/>
        <v>134309309</v>
      </c>
      <c r="U57" s="16">
        <f t="shared" si="238"/>
        <v>71533822</v>
      </c>
      <c r="V57" s="16">
        <f t="shared" si="238"/>
        <v>156713044</v>
      </c>
      <c r="W57" s="16">
        <f t="shared" si="238"/>
        <v>93169671</v>
      </c>
      <c r="X57" s="16">
        <f t="shared" si="238"/>
        <v>63543373</v>
      </c>
      <c r="Y57" s="16">
        <f t="shared" si="238"/>
        <v>49130087</v>
      </c>
      <c r="Z57" s="16">
        <f t="shared" si="238"/>
        <v>41139638</v>
      </c>
      <c r="AA57" s="16">
        <f t="shared" si="238"/>
        <v>7990449</v>
      </c>
      <c r="AB57" s="16">
        <f t="shared" si="238"/>
        <v>0</v>
      </c>
      <c r="AC57" s="16">
        <f t="shared" si="238"/>
        <v>0</v>
      </c>
      <c r="AD57" s="16">
        <f t="shared" si="238"/>
        <v>0</v>
      </c>
      <c r="AE57" s="16">
        <f t="shared" si="238"/>
        <v>895395298</v>
      </c>
      <c r="AF57" s="16">
        <f t="shared" si="238"/>
        <v>119223033</v>
      </c>
      <c r="AG57" s="16">
        <f t="shared" si="238"/>
        <v>0</v>
      </c>
      <c r="AH57" s="16">
        <f t="shared" si="238"/>
        <v>2306553201</v>
      </c>
      <c r="AI57" s="16">
        <f t="shared" si="238"/>
        <v>2256553201</v>
      </c>
      <c r="AJ57" s="16">
        <f t="shared" si="238"/>
        <v>50000000</v>
      </c>
      <c r="AK57" s="16">
        <f t="shared" si="238"/>
        <v>466523753</v>
      </c>
      <c r="AL57" s="16">
        <f t="shared" si="238"/>
        <v>395250715</v>
      </c>
      <c r="AM57" s="16">
        <f t="shared" si="238"/>
        <v>71273038</v>
      </c>
      <c r="AN57" s="16">
        <f t="shared" si="238"/>
        <v>451050060</v>
      </c>
      <c r="AO57" s="16">
        <f t="shared" si="238"/>
        <v>380602524</v>
      </c>
      <c r="AP57" s="16">
        <f t="shared" si="238"/>
        <v>70447536</v>
      </c>
      <c r="AQ57" s="16">
        <f t="shared" si="238"/>
        <v>433846435</v>
      </c>
      <c r="AR57" s="16">
        <f t="shared" si="238"/>
        <v>364718027</v>
      </c>
      <c r="AS57" s="16">
        <f t="shared" si="238"/>
        <v>69128408</v>
      </c>
      <c r="AT57" s="16">
        <f t="shared" si="238"/>
        <v>17203625</v>
      </c>
      <c r="AU57" s="16">
        <f t="shared" si="238"/>
        <v>15884497</v>
      </c>
      <c r="AV57" s="16">
        <f t="shared" si="238"/>
        <v>1319128</v>
      </c>
      <c r="AW57" s="16">
        <f t="shared" si="238"/>
        <v>15473693</v>
      </c>
      <c r="AX57" s="16">
        <f t="shared" si="238"/>
        <v>14648191</v>
      </c>
      <c r="AY57" s="16">
        <f t="shared" si="238"/>
        <v>825502</v>
      </c>
      <c r="AZ57" s="16">
        <f t="shared" si="238"/>
        <v>2651803916</v>
      </c>
      <c r="BA57" s="16">
        <f t="shared" si="238"/>
        <v>121273038</v>
      </c>
      <c r="BB57" s="16">
        <f t="shared" si="238"/>
        <v>0</v>
      </c>
      <c r="BC57" s="16">
        <f t="shared" si="238"/>
        <v>0</v>
      </c>
      <c r="BD57" s="16">
        <f t="shared" si="238"/>
        <v>0</v>
      </c>
      <c r="BE57" s="16">
        <f t="shared" si="238"/>
        <v>0</v>
      </c>
      <c r="BF57" s="16">
        <f t="shared" si="238"/>
        <v>0</v>
      </c>
      <c r="BG57" s="16">
        <f t="shared" si="238"/>
        <v>0</v>
      </c>
      <c r="BH57" s="16">
        <f t="shared" si="238"/>
        <v>0</v>
      </c>
      <c r="BI57" s="16">
        <f t="shared" si="238"/>
        <v>0</v>
      </c>
      <c r="BJ57" s="16">
        <f t="shared" si="238"/>
        <v>0</v>
      </c>
      <c r="BK57" s="16">
        <f t="shared" si="238"/>
        <v>0</v>
      </c>
      <c r="BL57" s="16">
        <f t="shared" si="238"/>
        <v>0</v>
      </c>
      <c r="BM57" s="16">
        <f t="shared" si="238"/>
        <v>0</v>
      </c>
      <c r="BN57" s="16">
        <f t="shared" si="238"/>
        <v>0</v>
      </c>
      <c r="BO57" s="16">
        <f t="shared" si="238"/>
        <v>0</v>
      </c>
      <c r="BP57" s="16">
        <f t="shared" ref="BP57:CR57" si="239">BP58+BP60+BP64+BP67+BP70+BP74+BP76+BP78+BP80+BP83</f>
        <v>0</v>
      </c>
      <c r="BQ57" s="16">
        <f t="shared" si="239"/>
        <v>0</v>
      </c>
      <c r="BR57" s="16">
        <f t="shared" si="239"/>
        <v>0</v>
      </c>
      <c r="BS57" s="16">
        <f t="shared" si="239"/>
        <v>0</v>
      </c>
      <c r="BT57" s="16">
        <f t="shared" si="239"/>
        <v>0</v>
      </c>
      <c r="BU57" s="16">
        <f t="shared" si="239"/>
        <v>0</v>
      </c>
      <c r="BV57" s="16">
        <f t="shared" si="239"/>
        <v>0</v>
      </c>
      <c r="BW57" s="16">
        <f t="shared" si="239"/>
        <v>0</v>
      </c>
      <c r="BX57" s="16">
        <f t="shared" si="239"/>
        <v>0</v>
      </c>
      <c r="BY57" s="16">
        <f t="shared" si="239"/>
        <v>0</v>
      </c>
      <c r="BZ57" s="16">
        <f t="shared" si="239"/>
        <v>0</v>
      </c>
      <c r="CA57" s="16">
        <f t="shared" si="239"/>
        <v>0</v>
      </c>
      <c r="CB57" s="16">
        <f t="shared" si="239"/>
        <v>0</v>
      </c>
      <c r="CC57" s="16">
        <f t="shared" si="239"/>
        <v>0</v>
      </c>
      <c r="CD57" s="16">
        <f t="shared" si="239"/>
        <v>0</v>
      </c>
      <c r="CE57" s="16">
        <f t="shared" si="239"/>
        <v>0</v>
      </c>
      <c r="CF57" s="16">
        <f t="shared" si="239"/>
        <v>0</v>
      </c>
      <c r="CG57" s="16">
        <f t="shared" si="239"/>
        <v>0</v>
      </c>
      <c r="CH57" s="16">
        <f t="shared" si="239"/>
        <v>0</v>
      </c>
      <c r="CI57" s="16">
        <f t="shared" si="239"/>
        <v>0</v>
      </c>
      <c r="CJ57" s="16">
        <f t="shared" si="239"/>
        <v>0</v>
      </c>
      <c r="CK57" s="16">
        <f t="shared" si="239"/>
        <v>0</v>
      </c>
      <c r="CL57" s="16">
        <f t="shared" si="239"/>
        <v>0</v>
      </c>
      <c r="CM57" s="16">
        <f t="shared" si="239"/>
        <v>0</v>
      </c>
      <c r="CN57" s="16">
        <f t="shared" si="239"/>
        <v>0</v>
      </c>
      <c r="CO57" s="16">
        <f t="shared" si="239"/>
        <v>0</v>
      </c>
      <c r="CP57" s="16">
        <f t="shared" si="239"/>
        <v>0</v>
      </c>
      <c r="CQ57" s="16">
        <f t="shared" si="239"/>
        <v>0</v>
      </c>
      <c r="CR57" s="16">
        <f t="shared" si="239"/>
        <v>0</v>
      </c>
      <c r="CT57" s="17">
        <f t="shared" si="35"/>
        <v>0.84999998402940014</v>
      </c>
      <c r="CU57" s="17">
        <f t="shared" si="36"/>
        <v>0.15000001597059984</v>
      </c>
      <c r="CV57" s="17">
        <f t="shared" si="37"/>
        <v>0.1040542330388695</v>
      </c>
      <c r="CW57" s="17">
        <f t="shared" si="38"/>
        <v>4.5945782931730336E-2</v>
      </c>
      <c r="CX57" s="17">
        <f t="shared" si="2"/>
        <v>0</v>
      </c>
      <c r="CY57" s="17">
        <f t="shared" si="3"/>
        <v>1</v>
      </c>
      <c r="CZ57" s="17">
        <f t="shared" si="4"/>
        <v>0.3999999815471898</v>
      </c>
      <c r="DA57" s="17">
        <f t="shared" si="5"/>
        <v>0.60000001845281026</v>
      </c>
      <c r="DB57" s="17">
        <f t="shared" si="6"/>
        <v>0.53297900079425087</v>
      </c>
      <c r="DC57" s="17">
        <f t="shared" si="7"/>
        <v>6.702101765855932E-2</v>
      </c>
      <c r="DD57" s="17">
        <f t="shared" si="8"/>
        <v>0</v>
      </c>
      <c r="DE57" s="17">
        <f t="shared" si="39"/>
        <v>1</v>
      </c>
      <c r="DF57" s="17">
        <f t="shared" si="9"/>
        <v>0.85095024838933075</v>
      </c>
      <c r="DG57" s="17">
        <f t="shared" si="10"/>
        <v>0.14904975161066925</v>
      </c>
      <c r="DH57" s="17">
        <f t="shared" si="11"/>
        <v>0.13753582035211084</v>
      </c>
      <c r="DI57" s="17">
        <f t="shared" si="12"/>
        <v>5.9900722312682493E-3</v>
      </c>
      <c r="DJ57" s="17">
        <f t="shared" si="13"/>
        <v>5.5238590272901613E-3</v>
      </c>
      <c r="DK57" s="17">
        <f t="shared" si="14"/>
        <v>1</v>
      </c>
      <c r="DL57" s="17">
        <f t="shared" si="15"/>
        <v>0.41229279668907115</v>
      </c>
      <c r="DM57" s="17">
        <f t="shared" si="16"/>
        <v>0.58770720331092885</v>
      </c>
      <c r="DN57" s="17">
        <f t="shared" si="17"/>
        <v>0.57002289329966316</v>
      </c>
      <c r="DO57" s="17">
        <f t="shared" si="18"/>
        <v>1.0877339446217221E-2</v>
      </c>
      <c r="DP57" s="17">
        <f t="shared" si="19"/>
        <v>6.8069705650484324E-3</v>
      </c>
      <c r="DQ57" s="17">
        <f t="shared" si="40"/>
        <v>1</v>
      </c>
      <c r="DR57" s="17">
        <f t="shared" si="20"/>
        <v>0</v>
      </c>
      <c r="DS57" s="17">
        <f t="shared" si="21"/>
        <v>0</v>
      </c>
      <c r="DT57" s="17">
        <f t="shared" si="22"/>
        <v>0</v>
      </c>
      <c r="DU57" s="17">
        <f t="shared" si="23"/>
        <v>0</v>
      </c>
      <c r="DV57" s="17">
        <f t="shared" si="24"/>
        <v>0</v>
      </c>
      <c r="DW57" s="17">
        <f t="shared" si="25"/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f t="shared" si="41"/>
        <v>0</v>
      </c>
      <c r="ED57" s="17">
        <f t="shared" si="26"/>
        <v>0</v>
      </c>
      <c r="EE57" s="17">
        <f t="shared" si="27"/>
        <v>0</v>
      </c>
      <c r="EF57" s="17">
        <f t="shared" si="28"/>
        <v>0</v>
      </c>
      <c r="EG57" s="17">
        <f t="shared" si="29"/>
        <v>0</v>
      </c>
      <c r="EH57" s="17">
        <f t="shared" si="30"/>
        <v>0</v>
      </c>
      <c r="EI57" s="17">
        <f t="shared" si="31"/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f t="shared" si="42"/>
        <v>0</v>
      </c>
    </row>
    <row r="58" spans="1:145" x14ac:dyDescent="0.25">
      <c r="A58" s="18" t="s">
        <v>92</v>
      </c>
      <c r="B58" s="19" t="s">
        <v>72</v>
      </c>
      <c r="C58" s="19"/>
      <c r="D58" s="20">
        <f>D59</f>
        <v>643757684</v>
      </c>
      <c r="E58" s="20">
        <f t="shared" ref="E58:BP58" si="240">E59</f>
        <v>643757684</v>
      </c>
      <c r="F58" s="20">
        <f t="shared" si="240"/>
        <v>532938339</v>
      </c>
      <c r="G58" s="20">
        <f t="shared" si="240"/>
        <v>110819345</v>
      </c>
      <c r="H58" s="20">
        <f t="shared" si="240"/>
        <v>110819345</v>
      </c>
      <c r="I58" s="20">
        <f t="shared" si="240"/>
        <v>106252091</v>
      </c>
      <c r="J58" s="20">
        <f t="shared" si="240"/>
        <v>4567254</v>
      </c>
      <c r="K58" s="20">
        <f t="shared" si="240"/>
        <v>0</v>
      </c>
      <c r="L58" s="20">
        <f t="shared" si="240"/>
        <v>0</v>
      </c>
      <c r="M58" s="20">
        <f t="shared" si="240"/>
        <v>41316218</v>
      </c>
      <c r="N58" s="20">
        <f t="shared" si="240"/>
        <v>37432291</v>
      </c>
      <c r="O58" s="20">
        <f t="shared" si="240"/>
        <v>3883927</v>
      </c>
      <c r="P58" s="20">
        <f t="shared" si="240"/>
        <v>12431593</v>
      </c>
      <c r="Q58" s="20">
        <f t="shared" si="240"/>
        <v>6605701</v>
      </c>
      <c r="R58" s="20">
        <f t="shared" si="240"/>
        <v>5825892</v>
      </c>
      <c r="S58" s="20">
        <f t="shared" si="240"/>
        <v>12431593</v>
      </c>
      <c r="T58" s="20">
        <f t="shared" si="240"/>
        <v>6605701</v>
      </c>
      <c r="U58" s="20">
        <f t="shared" si="240"/>
        <v>5825892</v>
      </c>
      <c r="V58" s="20">
        <f t="shared" si="240"/>
        <v>10350934</v>
      </c>
      <c r="W58" s="20">
        <f t="shared" si="240"/>
        <v>5358217</v>
      </c>
      <c r="X58" s="20">
        <f t="shared" si="240"/>
        <v>4992717</v>
      </c>
      <c r="Y58" s="20">
        <f t="shared" si="240"/>
        <v>2080659</v>
      </c>
      <c r="Z58" s="20">
        <f t="shared" si="240"/>
        <v>1247484</v>
      </c>
      <c r="AA58" s="20">
        <f t="shared" si="240"/>
        <v>833175</v>
      </c>
      <c r="AB58" s="20">
        <f t="shared" si="240"/>
        <v>0</v>
      </c>
      <c r="AC58" s="20">
        <f t="shared" si="240"/>
        <v>0</v>
      </c>
      <c r="AD58" s="20">
        <f t="shared" si="240"/>
        <v>0</v>
      </c>
      <c r="AE58" s="20">
        <f t="shared" si="240"/>
        <v>44037992</v>
      </c>
      <c r="AF58" s="20">
        <f t="shared" si="240"/>
        <v>9709819</v>
      </c>
      <c r="AG58" s="20">
        <f t="shared" si="240"/>
        <v>0</v>
      </c>
      <c r="AH58" s="20">
        <f t="shared" si="240"/>
        <v>491622121</v>
      </c>
      <c r="AI58" s="20">
        <f t="shared" si="240"/>
        <v>482834332</v>
      </c>
      <c r="AJ58" s="20">
        <f t="shared" si="240"/>
        <v>8787789</v>
      </c>
      <c r="AK58" s="20">
        <f t="shared" si="240"/>
        <v>98387752</v>
      </c>
      <c r="AL58" s="20">
        <f t="shared" si="240"/>
        <v>85206066</v>
      </c>
      <c r="AM58" s="20">
        <f t="shared" si="240"/>
        <v>13181686</v>
      </c>
      <c r="AN58" s="20">
        <f t="shared" si="240"/>
        <v>98387752</v>
      </c>
      <c r="AO58" s="20">
        <f t="shared" si="240"/>
        <v>85206066</v>
      </c>
      <c r="AP58" s="20">
        <f t="shared" si="240"/>
        <v>13181686</v>
      </c>
      <c r="AQ58" s="20">
        <f t="shared" si="240"/>
        <v>95901157</v>
      </c>
      <c r="AR58" s="20">
        <f t="shared" si="240"/>
        <v>82799471</v>
      </c>
      <c r="AS58" s="20">
        <f t="shared" si="240"/>
        <v>13101686</v>
      </c>
      <c r="AT58" s="20">
        <f t="shared" si="240"/>
        <v>2486595</v>
      </c>
      <c r="AU58" s="20">
        <f t="shared" si="240"/>
        <v>2406595</v>
      </c>
      <c r="AV58" s="20">
        <f t="shared" si="240"/>
        <v>80000</v>
      </c>
      <c r="AW58" s="20">
        <f t="shared" si="240"/>
        <v>0</v>
      </c>
      <c r="AX58" s="20">
        <f t="shared" si="240"/>
        <v>0</v>
      </c>
      <c r="AY58" s="20">
        <f t="shared" si="240"/>
        <v>0</v>
      </c>
      <c r="AZ58" s="20">
        <f t="shared" si="240"/>
        <v>568040398</v>
      </c>
      <c r="BA58" s="20">
        <f t="shared" si="240"/>
        <v>21969475</v>
      </c>
      <c r="BB58" s="20">
        <f t="shared" si="240"/>
        <v>0</v>
      </c>
      <c r="BC58" s="20">
        <f t="shared" si="240"/>
        <v>0</v>
      </c>
      <c r="BD58" s="20">
        <f t="shared" si="240"/>
        <v>0</v>
      </c>
      <c r="BE58" s="20">
        <f t="shared" si="240"/>
        <v>0</v>
      </c>
      <c r="BF58" s="20">
        <f t="shared" si="240"/>
        <v>0</v>
      </c>
      <c r="BG58" s="20">
        <f t="shared" si="240"/>
        <v>0</v>
      </c>
      <c r="BH58" s="20">
        <f t="shared" si="240"/>
        <v>0</v>
      </c>
      <c r="BI58" s="20">
        <f t="shared" si="240"/>
        <v>0</v>
      </c>
      <c r="BJ58" s="20">
        <f t="shared" si="240"/>
        <v>0</v>
      </c>
      <c r="BK58" s="20">
        <f t="shared" si="240"/>
        <v>0</v>
      </c>
      <c r="BL58" s="20">
        <f t="shared" si="240"/>
        <v>0</v>
      </c>
      <c r="BM58" s="20">
        <f t="shared" si="240"/>
        <v>0</v>
      </c>
      <c r="BN58" s="20">
        <f t="shared" si="240"/>
        <v>0</v>
      </c>
      <c r="BO58" s="20">
        <f t="shared" si="240"/>
        <v>0</v>
      </c>
      <c r="BP58" s="20">
        <f t="shared" si="240"/>
        <v>0</v>
      </c>
      <c r="BQ58" s="20">
        <f t="shared" ref="BQ58:CR58" si="241">BQ59</f>
        <v>0</v>
      </c>
      <c r="BR58" s="20">
        <f t="shared" si="241"/>
        <v>0</v>
      </c>
      <c r="BS58" s="20">
        <f t="shared" si="241"/>
        <v>0</v>
      </c>
      <c r="BT58" s="20">
        <f t="shared" si="241"/>
        <v>0</v>
      </c>
      <c r="BU58" s="20">
        <f t="shared" si="241"/>
        <v>0</v>
      </c>
      <c r="BV58" s="20">
        <f t="shared" si="241"/>
        <v>0</v>
      </c>
      <c r="BW58" s="20">
        <f t="shared" si="241"/>
        <v>0</v>
      </c>
      <c r="BX58" s="20">
        <f t="shared" si="241"/>
        <v>0</v>
      </c>
      <c r="BY58" s="20">
        <f t="shared" si="241"/>
        <v>0</v>
      </c>
      <c r="BZ58" s="20">
        <f t="shared" si="241"/>
        <v>0</v>
      </c>
      <c r="CA58" s="20">
        <f t="shared" si="241"/>
        <v>0</v>
      </c>
      <c r="CB58" s="20">
        <f t="shared" si="241"/>
        <v>0</v>
      </c>
      <c r="CC58" s="20">
        <f t="shared" si="241"/>
        <v>0</v>
      </c>
      <c r="CD58" s="20">
        <f t="shared" si="241"/>
        <v>0</v>
      </c>
      <c r="CE58" s="20">
        <f t="shared" si="241"/>
        <v>0</v>
      </c>
      <c r="CF58" s="20">
        <f t="shared" si="241"/>
        <v>0</v>
      </c>
      <c r="CG58" s="20">
        <f t="shared" si="241"/>
        <v>0</v>
      </c>
      <c r="CH58" s="20">
        <f t="shared" si="241"/>
        <v>0</v>
      </c>
      <c r="CI58" s="20">
        <f t="shared" si="241"/>
        <v>0</v>
      </c>
      <c r="CJ58" s="20">
        <f t="shared" si="241"/>
        <v>0</v>
      </c>
      <c r="CK58" s="20">
        <f t="shared" si="241"/>
        <v>0</v>
      </c>
      <c r="CL58" s="20">
        <f t="shared" si="241"/>
        <v>0</v>
      </c>
      <c r="CM58" s="20">
        <f t="shared" si="241"/>
        <v>0</v>
      </c>
      <c r="CN58" s="20">
        <f t="shared" si="241"/>
        <v>0</v>
      </c>
      <c r="CO58" s="20">
        <f t="shared" si="241"/>
        <v>0</v>
      </c>
      <c r="CP58" s="20">
        <f t="shared" si="241"/>
        <v>0</v>
      </c>
      <c r="CQ58" s="20">
        <f t="shared" si="241"/>
        <v>0</v>
      </c>
      <c r="CR58" s="20">
        <f t="shared" si="241"/>
        <v>0</v>
      </c>
      <c r="CT58" s="21">
        <f t="shared" si="35"/>
        <v>0.84999995004313544</v>
      </c>
      <c r="CU58" s="21">
        <f t="shared" si="36"/>
        <v>0.15000004995686453</v>
      </c>
      <c r="CV58" s="21">
        <f t="shared" si="37"/>
        <v>0.12167260033109593</v>
      </c>
      <c r="CW58" s="21">
        <f t="shared" si="38"/>
        <v>2.8327449625768587E-2</v>
      </c>
      <c r="CX58" s="21">
        <f t="shared" si="2"/>
        <v>0</v>
      </c>
      <c r="CY58" s="21">
        <f t="shared" si="3"/>
        <v>1</v>
      </c>
      <c r="CZ58" s="21">
        <f t="shared" si="4"/>
        <v>0.39999993820688112</v>
      </c>
      <c r="DA58" s="21">
        <f t="shared" si="5"/>
        <v>0.60000006179311893</v>
      </c>
      <c r="DB58" s="21">
        <f t="shared" si="6"/>
        <v>0.51419259205552648</v>
      </c>
      <c r="DC58" s="21">
        <f t="shared" si="7"/>
        <v>8.5807469737592429E-2</v>
      </c>
      <c r="DD58" s="21">
        <f t="shared" si="8"/>
        <v>0</v>
      </c>
      <c r="DE58" s="21">
        <f t="shared" si="39"/>
        <v>1</v>
      </c>
      <c r="DF58" s="21">
        <f t="shared" si="9"/>
        <v>0.84999998890923956</v>
      </c>
      <c r="DG58" s="21">
        <f t="shared" si="10"/>
        <v>0.15000001109076047</v>
      </c>
      <c r="DH58" s="21">
        <f t="shared" si="11"/>
        <v>0.14576334938769619</v>
      </c>
      <c r="DI58" s="21">
        <f t="shared" si="12"/>
        <v>4.2366617030642952E-3</v>
      </c>
      <c r="DJ58" s="21">
        <f t="shared" si="13"/>
        <v>0</v>
      </c>
      <c r="DK58" s="21">
        <f t="shared" si="14"/>
        <v>1</v>
      </c>
      <c r="DL58" s="21">
        <f t="shared" si="15"/>
        <v>0.39999995448229875</v>
      </c>
      <c r="DM58" s="21">
        <f t="shared" si="16"/>
        <v>0.60000004551770125</v>
      </c>
      <c r="DN58" s="21">
        <f t="shared" si="17"/>
        <v>0.5963586294164972</v>
      </c>
      <c r="DO58" s="21">
        <f t="shared" si="18"/>
        <v>3.641416101204057E-3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92</v>
      </c>
      <c r="B59" s="23" t="s">
        <v>93</v>
      </c>
      <c r="C59" s="23" t="s">
        <v>93</v>
      </c>
      <c r="D59" s="24">
        <f>E59+L59</f>
        <v>643757684</v>
      </c>
      <c r="E59" s="24">
        <f>F59+G59</f>
        <v>643757684</v>
      </c>
      <c r="F59" s="25">
        <f>M59+AH59+BC59+BX59</f>
        <v>532938339</v>
      </c>
      <c r="G59" s="24">
        <f>H59+K59</f>
        <v>110819345</v>
      </c>
      <c r="H59" s="24">
        <f>I59+J59</f>
        <v>110819345</v>
      </c>
      <c r="I59" s="25">
        <f>V59+AQ59+BL59+CG59</f>
        <v>106252091</v>
      </c>
      <c r="J59" s="25">
        <f>Y59+AT59+BO59+CJ59</f>
        <v>4567254</v>
      </c>
      <c r="K59" s="26">
        <f>AB59+AW59+BR59+CM59</f>
        <v>0</v>
      </c>
      <c r="L59" s="28">
        <v>0</v>
      </c>
      <c r="M59" s="24">
        <f>N59+O59</f>
        <v>41316218</v>
      </c>
      <c r="N59" s="28">
        <v>37432291</v>
      </c>
      <c r="O59" s="28">
        <v>3883927</v>
      </c>
      <c r="P59" s="24">
        <f>Q59+R59</f>
        <v>12431593</v>
      </c>
      <c r="Q59" s="28">
        <f>T59+AC59</f>
        <v>6605701</v>
      </c>
      <c r="R59" s="28">
        <f>U59+AD59</f>
        <v>5825892</v>
      </c>
      <c r="S59" s="24">
        <f>T59+U59</f>
        <v>12431593</v>
      </c>
      <c r="T59" s="28">
        <f>W59+Z59</f>
        <v>6605701</v>
      </c>
      <c r="U59" s="28">
        <f t="shared" ref="U59" si="242">X59+AA59</f>
        <v>5825892</v>
      </c>
      <c r="V59" s="24">
        <f>W59+X59</f>
        <v>10350934</v>
      </c>
      <c r="W59" s="28">
        <v>5358217</v>
      </c>
      <c r="X59" s="28">
        <v>4992717</v>
      </c>
      <c r="Y59" s="24">
        <f>Z59+AA59</f>
        <v>2080659</v>
      </c>
      <c r="Z59" s="28">
        <v>1247484</v>
      </c>
      <c r="AA59" s="28">
        <v>833175</v>
      </c>
      <c r="AB59" s="24">
        <f>AC59+AD59</f>
        <v>0</v>
      </c>
      <c r="AC59" s="28">
        <v>0</v>
      </c>
      <c r="AD59" s="28">
        <v>0</v>
      </c>
      <c r="AE59" s="28">
        <f>N59+Q59</f>
        <v>44037992</v>
      </c>
      <c r="AF59" s="28">
        <f>O59+R59</f>
        <v>9709819</v>
      </c>
      <c r="AG59" s="28">
        <v>0</v>
      </c>
      <c r="AH59" s="24">
        <f>AI59+AJ59</f>
        <v>491622121</v>
      </c>
      <c r="AI59" s="28">
        <v>482834332</v>
      </c>
      <c r="AJ59" s="28">
        <v>8787789</v>
      </c>
      <c r="AK59" s="24">
        <f>AL59+AM59</f>
        <v>98387752</v>
      </c>
      <c r="AL59" s="28">
        <f>AO59+AX59</f>
        <v>85206066</v>
      </c>
      <c r="AM59" s="28">
        <f>AP59+AY59</f>
        <v>13181686</v>
      </c>
      <c r="AN59" s="24">
        <f>AO59+AP59</f>
        <v>98387752</v>
      </c>
      <c r="AO59" s="28">
        <f>AR59+AU59</f>
        <v>85206066</v>
      </c>
      <c r="AP59" s="28">
        <f>AS59+AV59</f>
        <v>13181686</v>
      </c>
      <c r="AQ59" s="24">
        <f>AR59+AS59</f>
        <v>95901157</v>
      </c>
      <c r="AR59" s="28">
        <v>82799471</v>
      </c>
      <c r="AS59" s="28">
        <v>13101686</v>
      </c>
      <c r="AT59" s="24">
        <f t="shared" ref="AT59" si="243">AU59+AV59</f>
        <v>2486595</v>
      </c>
      <c r="AU59" s="28">
        <v>2406595</v>
      </c>
      <c r="AV59" s="28">
        <v>80000</v>
      </c>
      <c r="AW59" s="24">
        <f t="shared" ref="AW59" si="244">AX59+AY59</f>
        <v>0</v>
      </c>
      <c r="AX59" s="28">
        <v>0</v>
      </c>
      <c r="AY59" s="28">
        <v>0</v>
      </c>
      <c r="AZ59" s="28">
        <f t="shared" ref="AZ59:BA59" si="245">AI59+AL59</f>
        <v>568040398</v>
      </c>
      <c r="BA59" s="28">
        <f t="shared" si="245"/>
        <v>21969475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0.84999995004313544</v>
      </c>
      <c r="CU59" s="30">
        <f t="shared" si="36"/>
        <v>0.15000004995686453</v>
      </c>
      <c r="CV59" s="30">
        <f t="shared" si="37"/>
        <v>0.12167260033109593</v>
      </c>
      <c r="CW59" s="30">
        <f t="shared" si="38"/>
        <v>2.8327449625768587E-2</v>
      </c>
      <c r="CX59" s="30">
        <f t="shared" si="2"/>
        <v>0</v>
      </c>
      <c r="CY59" s="31">
        <f t="shared" si="3"/>
        <v>1</v>
      </c>
      <c r="CZ59" s="31">
        <f t="shared" si="4"/>
        <v>0.39999993820688112</v>
      </c>
      <c r="DA59" s="31">
        <f t="shared" si="5"/>
        <v>0.60000006179311893</v>
      </c>
      <c r="DB59" s="31">
        <f t="shared" si="6"/>
        <v>0.51419259205552648</v>
      </c>
      <c r="DC59" s="31">
        <f t="shared" si="7"/>
        <v>8.5807469737592429E-2</v>
      </c>
      <c r="DD59" s="31">
        <f t="shared" si="8"/>
        <v>0</v>
      </c>
      <c r="DE59" s="31">
        <f t="shared" si="39"/>
        <v>1</v>
      </c>
      <c r="DF59" s="30">
        <f t="shared" si="9"/>
        <v>0.84999998890923956</v>
      </c>
      <c r="DG59" s="30">
        <f t="shared" si="10"/>
        <v>0.15000001109076047</v>
      </c>
      <c r="DH59" s="30">
        <f t="shared" si="11"/>
        <v>0.14576334938769619</v>
      </c>
      <c r="DI59" s="30">
        <f t="shared" si="12"/>
        <v>4.2366617030642952E-3</v>
      </c>
      <c r="DJ59" s="30">
        <f t="shared" si="13"/>
        <v>0</v>
      </c>
      <c r="DK59" s="31">
        <f t="shared" si="14"/>
        <v>1</v>
      </c>
      <c r="DL59" s="31">
        <f t="shared" si="15"/>
        <v>0.39999995448229875</v>
      </c>
      <c r="DM59" s="31">
        <f t="shared" si="16"/>
        <v>0.60000004551770125</v>
      </c>
      <c r="DN59" s="31">
        <f t="shared" si="17"/>
        <v>0.5963586294164972</v>
      </c>
      <c r="DO59" s="31">
        <f t="shared" si="18"/>
        <v>3.641416101204057E-3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94</v>
      </c>
      <c r="B60" s="19" t="s">
        <v>72</v>
      </c>
      <c r="C60" s="19"/>
      <c r="D60" s="20">
        <f>D61+D62+D63</f>
        <v>792554182</v>
      </c>
      <c r="E60" s="20">
        <f t="shared" ref="E60:BP60" si="246">E61+E62+E63</f>
        <v>792554182</v>
      </c>
      <c r="F60" s="20">
        <f t="shared" si="246"/>
        <v>645632672</v>
      </c>
      <c r="G60" s="20">
        <f t="shared" si="246"/>
        <v>146921510</v>
      </c>
      <c r="H60" s="20">
        <f t="shared" si="246"/>
        <v>146921510</v>
      </c>
      <c r="I60" s="20">
        <f t="shared" si="246"/>
        <v>120615360</v>
      </c>
      <c r="J60" s="20">
        <f t="shared" si="246"/>
        <v>26306150</v>
      </c>
      <c r="K60" s="20">
        <f t="shared" si="246"/>
        <v>0</v>
      </c>
      <c r="L60" s="20">
        <f t="shared" si="246"/>
        <v>0</v>
      </c>
      <c r="M60" s="20">
        <f t="shared" si="246"/>
        <v>277886583</v>
      </c>
      <c r="N60" s="20">
        <f t="shared" si="246"/>
        <v>259710270</v>
      </c>
      <c r="O60" s="20">
        <f t="shared" si="246"/>
        <v>18176313</v>
      </c>
      <c r="P60" s="20">
        <f t="shared" si="246"/>
        <v>73095699</v>
      </c>
      <c r="Q60" s="20">
        <f t="shared" si="246"/>
        <v>45831229</v>
      </c>
      <c r="R60" s="20">
        <f t="shared" si="246"/>
        <v>27264470</v>
      </c>
      <c r="S60" s="20">
        <f t="shared" si="246"/>
        <v>73095699</v>
      </c>
      <c r="T60" s="20">
        <f t="shared" si="246"/>
        <v>45831229</v>
      </c>
      <c r="U60" s="20">
        <f t="shared" si="246"/>
        <v>27264470</v>
      </c>
      <c r="V60" s="20">
        <f t="shared" si="246"/>
        <v>49064220</v>
      </c>
      <c r="W60" s="20">
        <f t="shared" si="246"/>
        <v>24190483</v>
      </c>
      <c r="X60" s="20">
        <f t="shared" si="246"/>
        <v>24873737</v>
      </c>
      <c r="Y60" s="20">
        <f t="shared" si="246"/>
        <v>24031479</v>
      </c>
      <c r="Z60" s="20">
        <f t="shared" si="246"/>
        <v>21640746</v>
      </c>
      <c r="AA60" s="20">
        <f t="shared" si="246"/>
        <v>2390733</v>
      </c>
      <c r="AB60" s="20">
        <f t="shared" si="246"/>
        <v>0</v>
      </c>
      <c r="AC60" s="20">
        <f t="shared" si="246"/>
        <v>0</v>
      </c>
      <c r="AD60" s="20">
        <f t="shared" si="246"/>
        <v>0</v>
      </c>
      <c r="AE60" s="20">
        <f t="shared" si="246"/>
        <v>305541499</v>
      </c>
      <c r="AF60" s="20">
        <f t="shared" si="246"/>
        <v>45440783</v>
      </c>
      <c r="AG60" s="20">
        <f t="shared" si="246"/>
        <v>0</v>
      </c>
      <c r="AH60" s="20">
        <f t="shared" si="246"/>
        <v>367746089</v>
      </c>
      <c r="AI60" s="20">
        <f t="shared" si="246"/>
        <v>360999401</v>
      </c>
      <c r="AJ60" s="20">
        <f t="shared" si="246"/>
        <v>6746688</v>
      </c>
      <c r="AK60" s="20">
        <f t="shared" si="246"/>
        <v>73825811</v>
      </c>
      <c r="AL60" s="20">
        <f t="shared" si="246"/>
        <v>63705779</v>
      </c>
      <c r="AM60" s="20">
        <f t="shared" si="246"/>
        <v>10120032</v>
      </c>
      <c r="AN60" s="20">
        <f t="shared" si="246"/>
        <v>73825811</v>
      </c>
      <c r="AO60" s="20">
        <f t="shared" si="246"/>
        <v>63705779</v>
      </c>
      <c r="AP60" s="20">
        <f t="shared" si="246"/>
        <v>10120032</v>
      </c>
      <c r="AQ60" s="20">
        <f t="shared" si="246"/>
        <v>71551140</v>
      </c>
      <c r="AR60" s="20">
        <f t="shared" si="246"/>
        <v>61508733</v>
      </c>
      <c r="AS60" s="20">
        <f t="shared" si="246"/>
        <v>10042407</v>
      </c>
      <c r="AT60" s="20">
        <f t="shared" si="246"/>
        <v>2274671</v>
      </c>
      <c r="AU60" s="20">
        <f t="shared" si="246"/>
        <v>2197046</v>
      </c>
      <c r="AV60" s="20">
        <f t="shared" si="246"/>
        <v>77625</v>
      </c>
      <c r="AW60" s="20">
        <f t="shared" si="246"/>
        <v>0</v>
      </c>
      <c r="AX60" s="20">
        <f t="shared" si="246"/>
        <v>0</v>
      </c>
      <c r="AY60" s="20">
        <f t="shared" si="246"/>
        <v>0</v>
      </c>
      <c r="AZ60" s="20">
        <f t="shared" si="246"/>
        <v>424705180</v>
      </c>
      <c r="BA60" s="20">
        <f t="shared" si="246"/>
        <v>16866720</v>
      </c>
      <c r="BB60" s="20">
        <f t="shared" si="246"/>
        <v>0</v>
      </c>
      <c r="BC60" s="20">
        <f t="shared" si="246"/>
        <v>0</v>
      </c>
      <c r="BD60" s="20">
        <f t="shared" si="246"/>
        <v>0</v>
      </c>
      <c r="BE60" s="20">
        <f t="shared" si="246"/>
        <v>0</v>
      </c>
      <c r="BF60" s="20">
        <f t="shared" si="246"/>
        <v>0</v>
      </c>
      <c r="BG60" s="20">
        <f t="shared" si="246"/>
        <v>0</v>
      </c>
      <c r="BH60" s="20">
        <f t="shared" si="246"/>
        <v>0</v>
      </c>
      <c r="BI60" s="20">
        <f t="shared" si="246"/>
        <v>0</v>
      </c>
      <c r="BJ60" s="20">
        <f t="shared" si="246"/>
        <v>0</v>
      </c>
      <c r="BK60" s="20">
        <f t="shared" si="246"/>
        <v>0</v>
      </c>
      <c r="BL60" s="20">
        <f t="shared" si="246"/>
        <v>0</v>
      </c>
      <c r="BM60" s="20">
        <f t="shared" si="246"/>
        <v>0</v>
      </c>
      <c r="BN60" s="20">
        <f t="shared" si="246"/>
        <v>0</v>
      </c>
      <c r="BO60" s="20">
        <f t="shared" si="246"/>
        <v>0</v>
      </c>
      <c r="BP60" s="20">
        <f t="shared" si="246"/>
        <v>0</v>
      </c>
      <c r="BQ60" s="20">
        <f t="shared" ref="BQ60:CR60" si="247">BQ61+BQ62+BQ63</f>
        <v>0</v>
      </c>
      <c r="BR60" s="20">
        <f t="shared" si="247"/>
        <v>0</v>
      </c>
      <c r="BS60" s="20">
        <f t="shared" si="247"/>
        <v>0</v>
      </c>
      <c r="BT60" s="20">
        <f t="shared" si="247"/>
        <v>0</v>
      </c>
      <c r="BU60" s="20">
        <f t="shared" si="247"/>
        <v>0</v>
      </c>
      <c r="BV60" s="20">
        <f t="shared" si="247"/>
        <v>0</v>
      </c>
      <c r="BW60" s="20">
        <f t="shared" si="247"/>
        <v>0</v>
      </c>
      <c r="BX60" s="20">
        <f t="shared" si="247"/>
        <v>0</v>
      </c>
      <c r="BY60" s="20">
        <f t="shared" si="247"/>
        <v>0</v>
      </c>
      <c r="BZ60" s="20">
        <f t="shared" si="247"/>
        <v>0</v>
      </c>
      <c r="CA60" s="20">
        <f t="shared" si="247"/>
        <v>0</v>
      </c>
      <c r="CB60" s="20">
        <f t="shared" si="247"/>
        <v>0</v>
      </c>
      <c r="CC60" s="20">
        <f t="shared" si="247"/>
        <v>0</v>
      </c>
      <c r="CD60" s="20">
        <f t="shared" si="247"/>
        <v>0</v>
      </c>
      <c r="CE60" s="20">
        <f t="shared" si="247"/>
        <v>0</v>
      </c>
      <c r="CF60" s="20">
        <f t="shared" si="247"/>
        <v>0</v>
      </c>
      <c r="CG60" s="20">
        <f t="shared" si="247"/>
        <v>0</v>
      </c>
      <c r="CH60" s="20">
        <f t="shared" si="247"/>
        <v>0</v>
      </c>
      <c r="CI60" s="20">
        <f t="shared" si="247"/>
        <v>0</v>
      </c>
      <c r="CJ60" s="20">
        <f t="shared" si="247"/>
        <v>0</v>
      </c>
      <c r="CK60" s="20">
        <f t="shared" si="247"/>
        <v>0</v>
      </c>
      <c r="CL60" s="20">
        <f t="shared" si="247"/>
        <v>0</v>
      </c>
      <c r="CM60" s="20">
        <f t="shared" si="247"/>
        <v>0</v>
      </c>
      <c r="CN60" s="20">
        <f t="shared" si="247"/>
        <v>0</v>
      </c>
      <c r="CO60" s="20">
        <f t="shared" si="247"/>
        <v>0</v>
      </c>
      <c r="CP60" s="20">
        <f t="shared" si="247"/>
        <v>0</v>
      </c>
      <c r="CQ60" s="20">
        <f t="shared" si="247"/>
        <v>0</v>
      </c>
      <c r="CR60" s="20">
        <f t="shared" si="247"/>
        <v>0</v>
      </c>
      <c r="CT60" s="21">
        <f t="shared" si="35"/>
        <v>0.84999998641755703</v>
      </c>
      <c r="CU60" s="21">
        <f t="shared" si="36"/>
        <v>0.15000001358244303</v>
      </c>
      <c r="CV60" s="21">
        <f t="shared" si="37"/>
        <v>7.9172495648455271E-2</v>
      </c>
      <c r="CW60" s="21">
        <f t="shared" si="38"/>
        <v>7.0827517933987755E-2</v>
      </c>
      <c r="CX60" s="21">
        <f t="shared" si="2"/>
        <v>0</v>
      </c>
      <c r="CY60" s="21">
        <f t="shared" si="3"/>
        <v>1</v>
      </c>
      <c r="CZ60" s="21">
        <f t="shared" si="4"/>
        <v>0.39999999559866739</v>
      </c>
      <c r="DA60" s="21">
        <f t="shared" si="5"/>
        <v>0.60000000440133261</v>
      </c>
      <c r="DB60" s="21">
        <f t="shared" si="6"/>
        <v>0.54738794883882169</v>
      </c>
      <c r="DC60" s="21">
        <f t="shared" si="7"/>
        <v>5.2612055562510883E-2</v>
      </c>
      <c r="DD60" s="21">
        <f t="shared" si="8"/>
        <v>0</v>
      </c>
      <c r="DE60" s="21">
        <f t="shared" si="39"/>
        <v>1</v>
      </c>
      <c r="DF60" s="21">
        <f t="shared" si="9"/>
        <v>0.84999999529085091</v>
      </c>
      <c r="DG60" s="21">
        <f t="shared" si="10"/>
        <v>0.15000000470914907</v>
      </c>
      <c r="DH60" s="21">
        <f t="shared" si="11"/>
        <v>0.14482689615417452</v>
      </c>
      <c r="DI60" s="21">
        <f t="shared" si="12"/>
        <v>5.1731085549745351E-3</v>
      </c>
      <c r="DJ60" s="21">
        <f t="shared" si="13"/>
        <v>0</v>
      </c>
      <c r="DK60" s="21">
        <f t="shared" si="14"/>
        <v>1</v>
      </c>
      <c r="DL60" s="21">
        <f t="shared" si="15"/>
        <v>0.4</v>
      </c>
      <c r="DM60" s="21">
        <f t="shared" si="16"/>
        <v>0.6</v>
      </c>
      <c r="DN60" s="21">
        <f t="shared" si="17"/>
        <v>0.59539774182532235</v>
      </c>
      <c r="DO60" s="21">
        <f t="shared" si="18"/>
        <v>4.6022581746777086E-3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94</v>
      </c>
      <c r="B61" s="23" t="s">
        <v>74</v>
      </c>
      <c r="C61" s="23" t="s">
        <v>74</v>
      </c>
      <c r="D61" s="24">
        <f>E61+L61</f>
        <v>300393482</v>
      </c>
      <c r="E61" s="24">
        <f>F61+G61</f>
        <v>300393482</v>
      </c>
      <c r="F61" s="25">
        <f>M61+AH61+BC61+BX61</f>
        <v>241886583</v>
      </c>
      <c r="G61" s="24">
        <f>H61+K61</f>
        <v>58506899</v>
      </c>
      <c r="H61" s="24">
        <f>I61+J61</f>
        <v>58506899</v>
      </c>
      <c r="I61" s="25">
        <f>V61+AQ61+BL61+CG61</f>
        <v>34475420</v>
      </c>
      <c r="J61" s="25">
        <f>Y61+AT61+BO61+CJ61</f>
        <v>24031479</v>
      </c>
      <c r="K61" s="26">
        <f>AB61+AW61+BR61+CM61</f>
        <v>0</v>
      </c>
      <c r="L61" s="28">
        <v>0</v>
      </c>
      <c r="M61" s="24">
        <f>N61+O61</f>
        <v>241886583</v>
      </c>
      <c r="N61" s="28">
        <v>229932918</v>
      </c>
      <c r="O61" s="28">
        <v>11953665</v>
      </c>
      <c r="P61" s="24">
        <f>Q61+R61</f>
        <v>58506899</v>
      </c>
      <c r="Q61" s="28">
        <f t="shared" ref="Q61:R63" si="248">T61+AC61</f>
        <v>40576401</v>
      </c>
      <c r="R61" s="28">
        <f t="shared" si="248"/>
        <v>17930498</v>
      </c>
      <c r="S61" s="24">
        <f>T61+U61</f>
        <v>58506899</v>
      </c>
      <c r="T61" s="28">
        <f>W61+Z61</f>
        <v>40576401</v>
      </c>
      <c r="U61" s="28">
        <f t="shared" ref="U61:U63" si="249">X61+AA61</f>
        <v>17930498</v>
      </c>
      <c r="V61" s="24">
        <f>W61+X61</f>
        <v>34475420</v>
      </c>
      <c r="W61" s="28">
        <v>18935655</v>
      </c>
      <c r="X61" s="28">
        <v>15539765</v>
      </c>
      <c r="Y61" s="24">
        <f>Z61+AA61</f>
        <v>24031479</v>
      </c>
      <c r="Z61" s="28">
        <v>21640746</v>
      </c>
      <c r="AA61" s="28">
        <v>2390733</v>
      </c>
      <c r="AB61" s="24">
        <f>AC61+AD61</f>
        <v>0</v>
      </c>
      <c r="AC61" s="28">
        <v>0</v>
      </c>
      <c r="AD61" s="28">
        <v>0</v>
      </c>
      <c r="AE61" s="28">
        <f t="shared" ref="AE61:AF63" si="250">N61+Q61</f>
        <v>270509319</v>
      </c>
      <c r="AF61" s="28">
        <f t="shared" si="250"/>
        <v>29884163</v>
      </c>
      <c r="AG61" s="28">
        <v>0</v>
      </c>
      <c r="AH61" s="24">
        <f>AI61+AJ61</f>
        <v>0</v>
      </c>
      <c r="AI61" s="28">
        <v>0</v>
      </c>
      <c r="AJ61" s="28">
        <v>0</v>
      </c>
      <c r="AK61" s="24">
        <f>AL61+AM61</f>
        <v>0</v>
      </c>
      <c r="AL61" s="28">
        <f t="shared" ref="AL61:AM63" si="251">AO61+AX61</f>
        <v>0</v>
      </c>
      <c r="AM61" s="28">
        <f t="shared" si="251"/>
        <v>0</v>
      </c>
      <c r="AN61" s="24">
        <f>AO61+AP61</f>
        <v>0</v>
      </c>
      <c r="AO61" s="28">
        <f t="shared" ref="AO61:AP63" si="252">AR61+AU61</f>
        <v>0</v>
      </c>
      <c r="AP61" s="28">
        <f t="shared" si="252"/>
        <v>0</v>
      </c>
      <c r="AQ61" s="24">
        <f>AR61+AS61</f>
        <v>0</v>
      </c>
      <c r="AR61" s="28">
        <v>0</v>
      </c>
      <c r="AS61" s="28">
        <v>0</v>
      </c>
      <c r="AT61" s="24">
        <f t="shared" ref="AT61:AT79" si="253">AU61+AV61</f>
        <v>0</v>
      </c>
      <c r="AU61" s="28">
        <v>0</v>
      </c>
      <c r="AV61" s="28">
        <v>0</v>
      </c>
      <c r="AW61" s="24">
        <f t="shared" ref="AW61:AW63" si="254">AX61+AY61</f>
        <v>0</v>
      </c>
      <c r="AX61" s="28">
        <v>0</v>
      </c>
      <c r="AY61" s="28">
        <v>0</v>
      </c>
      <c r="AZ61" s="28">
        <f t="shared" ref="AZ61:BA63" si="255">AI61+AL61</f>
        <v>0</v>
      </c>
      <c r="BA61" s="28">
        <f t="shared" si="255"/>
        <v>0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 t="shared" ref="BG61:BH63" si="256">BJ61+BS61</f>
        <v>0</v>
      </c>
      <c r="BH61" s="28">
        <f t="shared" si="256"/>
        <v>0</v>
      </c>
      <c r="BI61" s="24">
        <f>BJ61+BK61</f>
        <v>0</v>
      </c>
      <c r="BJ61" s="28">
        <f t="shared" ref="BJ61:BK63" si="257">BM61+BP61</f>
        <v>0</v>
      </c>
      <c r="BK61" s="28">
        <f t="shared" si="257"/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 t="shared" ref="BU61:BV63" si="258">BD61+BG61</f>
        <v>0</v>
      </c>
      <c r="BV61" s="28">
        <f t="shared" si="258"/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 t="shared" ref="CB61:CC63" si="259">CE61+CN61</f>
        <v>0</v>
      </c>
      <c r="CC61" s="28">
        <f t="shared" si="259"/>
        <v>0</v>
      </c>
      <c r="CD61" s="24">
        <f>CE61+CF61</f>
        <v>0</v>
      </c>
      <c r="CE61" s="28">
        <f t="shared" ref="CE61:CF63" si="260">CH61+CK61</f>
        <v>0</v>
      </c>
      <c r="CF61" s="28">
        <f t="shared" si="260"/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 t="shared" ref="CP61:CQ63" si="261">BY61+CB61</f>
        <v>0</v>
      </c>
      <c r="CQ61" s="28">
        <f t="shared" si="261"/>
        <v>0</v>
      </c>
      <c r="CR61" s="28">
        <v>0</v>
      </c>
      <c r="CT61" s="30">
        <f t="shared" si="35"/>
        <v>0.84999998835529955</v>
      </c>
      <c r="CU61" s="30">
        <f t="shared" si="36"/>
        <v>0.1500000116447005</v>
      </c>
      <c r="CV61" s="30">
        <f t="shared" si="37"/>
        <v>7.0000009870269941E-2</v>
      </c>
      <c r="CW61" s="30">
        <f t="shared" si="38"/>
        <v>8.0000001774430549E-2</v>
      </c>
      <c r="CX61" s="30">
        <f t="shared" si="2"/>
        <v>0</v>
      </c>
      <c r="CY61" s="31">
        <f t="shared" si="3"/>
        <v>1</v>
      </c>
      <c r="CZ61" s="31">
        <f t="shared" si="4"/>
        <v>0.39999999330749197</v>
      </c>
      <c r="DA61" s="31">
        <f t="shared" si="5"/>
        <v>0.60000000669250797</v>
      </c>
      <c r="DB61" s="31">
        <f t="shared" si="6"/>
        <v>0.52000000803100965</v>
      </c>
      <c r="DC61" s="31">
        <f t="shared" si="7"/>
        <v>7.99999986614984E-2</v>
      </c>
      <c r="DD61" s="31">
        <f t="shared" si="8"/>
        <v>0</v>
      </c>
      <c r="DE61" s="31">
        <f t="shared" si="39"/>
        <v>1</v>
      </c>
      <c r="DF61" s="30">
        <f t="shared" si="9"/>
        <v>0</v>
      </c>
      <c r="DG61" s="30">
        <f t="shared" si="10"/>
        <v>0</v>
      </c>
      <c r="DH61" s="30">
        <f t="shared" si="11"/>
        <v>0</v>
      </c>
      <c r="DI61" s="30">
        <f t="shared" si="12"/>
        <v>0</v>
      </c>
      <c r="DJ61" s="30">
        <f t="shared" si="13"/>
        <v>0</v>
      </c>
      <c r="DK61" s="31">
        <f t="shared" si="14"/>
        <v>0</v>
      </c>
      <c r="DL61" s="31">
        <f t="shared" si="15"/>
        <v>0</v>
      </c>
      <c r="DM61" s="31">
        <f t="shared" si="16"/>
        <v>0</v>
      </c>
      <c r="DN61" s="31">
        <f t="shared" si="17"/>
        <v>0</v>
      </c>
      <c r="DO61" s="31">
        <f t="shared" si="18"/>
        <v>0</v>
      </c>
      <c r="DP61" s="31">
        <f t="shared" si="19"/>
        <v>0</v>
      </c>
      <c r="DQ61" s="31">
        <f t="shared" si="40"/>
        <v>0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22" t="s">
        <v>94</v>
      </c>
      <c r="B62" s="23" t="s">
        <v>75</v>
      </c>
      <c r="C62" s="23" t="s">
        <v>75</v>
      </c>
      <c r="D62" s="24">
        <f>E62+L62</f>
        <v>454954817</v>
      </c>
      <c r="E62" s="24">
        <f>F62+G62</f>
        <v>454954817</v>
      </c>
      <c r="F62" s="25">
        <f>M62+AH62+BC62+BX62</f>
        <v>377746089</v>
      </c>
      <c r="G62" s="24">
        <f>H62+K62</f>
        <v>77208728</v>
      </c>
      <c r="H62" s="24">
        <f>I62+J62</f>
        <v>77208728</v>
      </c>
      <c r="I62" s="25">
        <f>V62+AQ62+BL62+CG62</f>
        <v>74934057</v>
      </c>
      <c r="J62" s="25">
        <f>Y62+AT62+BO62+CJ62</f>
        <v>2274671</v>
      </c>
      <c r="K62" s="26">
        <f>AB62+AW62+BR62+CM62</f>
        <v>0</v>
      </c>
      <c r="L62" s="28">
        <v>0</v>
      </c>
      <c r="M62" s="24">
        <f>N62+O62</f>
        <v>10000000</v>
      </c>
      <c r="N62" s="28">
        <v>8777352</v>
      </c>
      <c r="O62" s="28">
        <v>1222648</v>
      </c>
      <c r="P62" s="24">
        <f>Q62+R62</f>
        <v>3382917</v>
      </c>
      <c r="Q62" s="28">
        <f t="shared" si="248"/>
        <v>1548945</v>
      </c>
      <c r="R62" s="28">
        <f t="shared" si="248"/>
        <v>1833972</v>
      </c>
      <c r="S62" s="24">
        <f>T62+U62</f>
        <v>3382917</v>
      </c>
      <c r="T62" s="28">
        <f>W62+Z62</f>
        <v>1548945</v>
      </c>
      <c r="U62" s="28">
        <f t="shared" si="249"/>
        <v>1833972</v>
      </c>
      <c r="V62" s="24">
        <f>W62+X62</f>
        <v>3382917</v>
      </c>
      <c r="W62" s="28">
        <v>1548945</v>
      </c>
      <c r="X62" s="28">
        <v>1833972</v>
      </c>
      <c r="Y62" s="24">
        <f>Z62+AA62</f>
        <v>0</v>
      </c>
      <c r="Z62" s="28">
        <v>0</v>
      </c>
      <c r="AA62" s="28">
        <v>0</v>
      </c>
      <c r="AB62" s="24">
        <f>AC62+AD62</f>
        <v>0</v>
      </c>
      <c r="AC62" s="28">
        <v>0</v>
      </c>
      <c r="AD62" s="28">
        <v>0</v>
      </c>
      <c r="AE62" s="28">
        <f t="shared" si="250"/>
        <v>10326297</v>
      </c>
      <c r="AF62" s="28">
        <f t="shared" si="250"/>
        <v>3056620</v>
      </c>
      <c r="AG62" s="28">
        <v>0</v>
      </c>
      <c r="AH62" s="24">
        <f>AI62+AJ62</f>
        <v>367746089</v>
      </c>
      <c r="AI62" s="28">
        <v>360999401</v>
      </c>
      <c r="AJ62" s="28">
        <v>6746688</v>
      </c>
      <c r="AK62" s="24">
        <f>AL62+AM62</f>
        <v>73825811</v>
      </c>
      <c r="AL62" s="28">
        <f t="shared" si="251"/>
        <v>63705779</v>
      </c>
      <c r="AM62" s="28">
        <f t="shared" si="251"/>
        <v>10120032</v>
      </c>
      <c r="AN62" s="24">
        <f>AO62+AP62</f>
        <v>73825811</v>
      </c>
      <c r="AO62" s="28">
        <f t="shared" si="252"/>
        <v>63705779</v>
      </c>
      <c r="AP62" s="28">
        <f t="shared" si="252"/>
        <v>10120032</v>
      </c>
      <c r="AQ62" s="24">
        <f>AR62+AS62</f>
        <v>71551140</v>
      </c>
      <c r="AR62" s="28">
        <v>61508733</v>
      </c>
      <c r="AS62" s="28">
        <v>10042407</v>
      </c>
      <c r="AT62" s="24">
        <f t="shared" si="253"/>
        <v>2274671</v>
      </c>
      <c r="AU62" s="28">
        <v>2197046</v>
      </c>
      <c r="AV62" s="28">
        <v>77625</v>
      </c>
      <c r="AW62" s="24">
        <f t="shared" si="254"/>
        <v>0</v>
      </c>
      <c r="AX62" s="28">
        <v>0</v>
      </c>
      <c r="AY62" s="28">
        <v>0</v>
      </c>
      <c r="AZ62" s="28">
        <f t="shared" si="255"/>
        <v>424705180</v>
      </c>
      <c r="BA62" s="28">
        <f t="shared" si="255"/>
        <v>16866720</v>
      </c>
      <c r="BB62" s="28">
        <v>0</v>
      </c>
      <c r="BC62" s="24">
        <f>BD62+BE62</f>
        <v>0</v>
      </c>
      <c r="BD62" s="28">
        <v>0</v>
      </c>
      <c r="BE62" s="28">
        <v>0</v>
      </c>
      <c r="BF62" s="24">
        <f>BG62+BH62</f>
        <v>0</v>
      </c>
      <c r="BG62" s="28">
        <f t="shared" si="256"/>
        <v>0</v>
      </c>
      <c r="BH62" s="28">
        <f t="shared" si="256"/>
        <v>0</v>
      </c>
      <c r="BI62" s="24">
        <f>BJ62+BK62</f>
        <v>0</v>
      </c>
      <c r="BJ62" s="28">
        <f t="shared" si="257"/>
        <v>0</v>
      </c>
      <c r="BK62" s="28">
        <f t="shared" si="257"/>
        <v>0</v>
      </c>
      <c r="BL62" s="24">
        <f>BM62+BN62</f>
        <v>0</v>
      </c>
      <c r="BM62" s="28">
        <v>0</v>
      </c>
      <c r="BN62" s="28">
        <v>0</v>
      </c>
      <c r="BO62" s="24">
        <f>BP62+BQ62</f>
        <v>0</v>
      </c>
      <c r="BP62" s="28">
        <v>0</v>
      </c>
      <c r="BQ62" s="28">
        <v>0</v>
      </c>
      <c r="BR62" s="24">
        <f>BS62+BT62</f>
        <v>0</v>
      </c>
      <c r="BS62" s="28">
        <v>0</v>
      </c>
      <c r="BT62" s="28">
        <v>0</v>
      </c>
      <c r="BU62" s="28">
        <f t="shared" si="258"/>
        <v>0</v>
      </c>
      <c r="BV62" s="28">
        <f t="shared" si="258"/>
        <v>0</v>
      </c>
      <c r="BW62" s="28">
        <v>0</v>
      </c>
      <c r="BX62" s="24">
        <f>BY62+BZ62</f>
        <v>0</v>
      </c>
      <c r="BY62" s="28">
        <v>0</v>
      </c>
      <c r="BZ62" s="28">
        <v>0</v>
      </c>
      <c r="CA62" s="24">
        <f>CB62+CC62</f>
        <v>0</v>
      </c>
      <c r="CB62" s="28">
        <f t="shared" si="259"/>
        <v>0</v>
      </c>
      <c r="CC62" s="28">
        <f t="shared" si="259"/>
        <v>0</v>
      </c>
      <c r="CD62" s="24">
        <f>CE62+CF62</f>
        <v>0</v>
      </c>
      <c r="CE62" s="28">
        <f t="shared" si="260"/>
        <v>0</v>
      </c>
      <c r="CF62" s="28">
        <f t="shared" si="260"/>
        <v>0</v>
      </c>
      <c r="CG62" s="24">
        <f>CH62+CI62</f>
        <v>0</v>
      </c>
      <c r="CH62" s="28">
        <v>0</v>
      </c>
      <c r="CI62" s="28">
        <v>0</v>
      </c>
      <c r="CJ62" s="24">
        <f>CK62+CL62</f>
        <v>0</v>
      </c>
      <c r="CK62" s="28">
        <v>0</v>
      </c>
      <c r="CL62" s="28">
        <v>0</v>
      </c>
      <c r="CM62" s="24">
        <f>CN62+CO62</f>
        <v>0</v>
      </c>
      <c r="CN62" s="28">
        <v>0</v>
      </c>
      <c r="CO62" s="28">
        <v>0</v>
      </c>
      <c r="CP62" s="28">
        <f t="shared" si="261"/>
        <v>0</v>
      </c>
      <c r="CQ62" s="28">
        <f t="shared" si="261"/>
        <v>0</v>
      </c>
      <c r="CR62" s="28">
        <v>0</v>
      </c>
      <c r="CT62" s="30">
        <f t="shared" si="35"/>
        <v>0.84999995642193904</v>
      </c>
      <c r="CU62" s="30">
        <f t="shared" si="36"/>
        <v>0.15000004357806093</v>
      </c>
      <c r="CV62" s="30">
        <f t="shared" si="37"/>
        <v>0.15000004357806093</v>
      </c>
      <c r="CW62" s="30">
        <f t="shared" si="38"/>
        <v>0</v>
      </c>
      <c r="CX62" s="30">
        <f t="shared" si="2"/>
        <v>0</v>
      </c>
      <c r="CY62" s="31">
        <f t="shared" si="3"/>
        <v>1</v>
      </c>
      <c r="CZ62" s="31">
        <f t="shared" si="4"/>
        <v>0.4</v>
      </c>
      <c r="DA62" s="31">
        <f t="shared" si="5"/>
        <v>0.6</v>
      </c>
      <c r="DB62" s="31">
        <f t="shared" si="6"/>
        <v>0.6</v>
      </c>
      <c r="DC62" s="31">
        <f t="shared" si="7"/>
        <v>0</v>
      </c>
      <c r="DD62" s="31">
        <f t="shared" si="8"/>
        <v>0</v>
      </c>
      <c r="DE62" s="31">
        <f t="shared" si="39"/>
        <v>1</v>
      </c>
      <c r="DF62" s="30">
        <f t="shared" si="9"/>
        <v>0.84999999529085091</v>
      </c>
      <c r="DG62" s="30">
        <f t="shared" si="10"/>
        <v>0.15000000470914907</v>
      </c>
      <c r="DH62" s="30">
        <f t="shared" si="11"/>
        <v>0.14482689615417452</v>
      </c>
      <c r="DI62" s="30">
        <f t="shared" si="12"/>
        <v>5.1731085549745351E-3</v>
      </c>
      <c r="DJ62" s="30">
        <f t="shared" si="13"/>
        <v>0</v>
      </c>
      <c r="DK62" s="31">
        <f t="shared" si="14"/>
        <v>1</v>
      </c>
      <c r="DL62" s="31">
        <f t="shared" si="15"/>
        <v>0.4</v>
      </c>
      <c r="DM62" s="31">
        <f t="shared" si="16"/>
        <v>0.6</v>
      </c>
      <c r="DN62" s="31">
        <f t="shared" si="17"/>
        <v>0.59539774182532235</v>
      </c>
      <c r="DO62" s="31">
        <f t="shared" si="18"/>
        <v>4.6022581746777086E-3</v>
      </c>
      <c r="DP62" s="31">
        <f t="shared" si="19"/>
        <v>0</v>
      </c>
      <c r="DQ62" s="31">
        <f t="shared" si="40"/>
        <v>1</v>
      </c>
      <c r="DR62" s="30">
        <f t="shared" si="20"/>
        <v>0</v>
      </c>
      <c r="DS62" s="30">
        <f t="shared" si="21"/>
        <v>0</v>
      </c>
      <c r="DT62" s="30">
        <f t="shared" si="22"/>
        <v>0</v>
      </c>
      <c r="DU62" s="30">
        <f t="shared" si="23"/>
        <v>0</v>
      </c>
      <c r="DV62" s="30">
        <f t="shared" si="24"/>
        <v>0</v>
      </c>
      <c r="DW62" s="31">
        <f t="shared" si="25"/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f t="shared" si="41"/>
        <v>0</v>
      </c>
      <c r="ED62" s="30">
        <f t="shared" si="26"/>
        <v>0</v>
      </c>
      <c r="EE62" s="30">
        <f t="shared" si="27"/>
        <v>0</v>
      </c>
      <c r="EF62" s="30">
        <f t="shared" si="28"/>
        <v>0</v>
      </c>
      <c r="EG62" s="30">
        <f t="shared" si="29"/>
        <v>0</v>
      </c>
      <c r="EH62" s="30">
        <f t="shared" si="30"/>
        <v>0</v>
      </c>
      <c r="EI62" s="31">
        <f t="shared" si="31"/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f t="shared" si="42"/>
        <v>0</v>
      </c>
    </row>
    <row r="63" spans="1:145" x14ac:dyDescent="0.25">
      <c r="A63" s="22" t="s">
        <v>94</v>
      </c>
      <c r="B63" s="23" t="s">
        <v>87</v>
      </c>
      <c r="C63" s="23" t="s">
        <v>74</v>
      </c>
      <c r="D63" s="24">
        <f>E63+L63</f>
        <v>37205883</v>
      </c>
      <c r="E63" s="24">
        <f>F63+G63</f>
        <v>37205883</v>
      </c>
      <c r="F63" s="25">
        <f>M63+AH63+BC63+BX63</f>
        <v>26000000</v>
      </c>
      <c r="G63" s="24">
        <f>H63+K63</f>
        <v>11205883</v>
      </c>
      <c r="H63" s="24">
        <f>I63+J63</f>
        <v>11205883</v>
      </c>
      <c r="I63" s="25">
        <f>V63+AQ63+BL63+CG63</f>
        <v>11205883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26000000</v>
      </c>
      <c r="N63" s="28">
        <v>21000000</v>
      </c>
      <c r="O63" s="28">
        <v>5000000</v>
      </c>
      <c r="P63" s="24">
        <f>Q63+R63</f>
        <v>11205883</v>
      </c>
      <c r="Q63" s="28">
        <f t="shared" si="248"/>
        <v>3705883</v>
      </c>
      <c r="R63" s="28">
        <f t="shared" si="248"/>
        <v>7500000</v>
      </c>
      <c r="S63" s="24">
        <f>T63+U63</f>
        <v>11205883</v>
      </c>
      <c r="T63" s="28">
        <f>W63+Z63</f>
        <v>3705883</v>
      </c>
      <c r="U63" s="28">
        <f t="shared" si="249"/>
        <v>7500000</v>
      </c>
      <c r="V63" s="24">
        <f>W63+X63</f>
        <v>11205883</v>
      </c>
      <c r="W63" s="28">
        <v>3705883</v>
      </c>
      <c r="X63" s="28">
        <v>7500000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 t="shared" si="250"/>
        <v>24705883</v>
      </c>
      <c r="AF63" s="28">
        <f t="shared" si="250"/>
        <v>12500000</v>
      </c>
      <c r="AG63" s="28">
        <v>0</v>
      </c>
      <c r="AH63" s="24">
        <f>AI63+AJ63</f>
        <v>0</v>
      </c>
      <c r="AI63" s="28">
        <v>0</v>
      </c>
      <c r="AJ63" s="28">
        <v>0</v>
      </c>
      <c r="AK63" s="24">
        <f>AL63+AM63</f>
        <v>0</v>
      </c>
      <c r="AL63" s="28">
        <f t="shared" si="251"/>
        <v>0</v>
      </c>
      <c r="AM63" s="28">
        <f t="shared" si="251"/>
        <v>0</v>
      </c>
      <c r="AN63" s="24">
        <f>AO63+AP63</f>
        <v>0</v>
      </c>
      <c r="AO63" s="28">
        <f t="shared" si="252"/>
        <v>0</v>
      </c>
      <c r="AP63" s="28">
        <f t="shared" si="252"/>
        <v>0</v>
      </c>
      <c r="AQ63" s="24">
        <f>AR63+AS63</f>
        <v>0</v>
      </c>
      <c r="AR63" s="28">
        <v>0</v>
      </c>
      <c r="AS63" s="28">
        <v>0</v>
      </c>
      <c r="AT63" s="24">
        <f t="shared" si="253"/>
        <v>0</v>
      </c>
      <c r="AU63" s="28">
        <v>0</v>
      </c>
      <c r="AV63" s="28">
        <v>0</v>
      </c>
      <c r="AW63" s="24">
        <f t="shared" si="254"/>
        <v>0</v>
      </c>
      <c r="AX63" s="28">
        <v>0</v>
      </c>
      <c r="AY63" s="28">
        <v>0</v>
      </c>
      <c r="AZ63" s="28">
        <f t="shared" si="255"/>
        <v>0</v>
      </c>
      <c r="BA63" s="28">
        <f t="shared" si="255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 t="shared" si="256"/>
        <v>0</v>
      </c>
      <c r="BH63" s="28">
        <f t="shared" si="256"/>
        <v>0</v>
      </c>
      <c r="BI63" s="24">
        <f>BJ63+BK63</f>
        <v>0</v>
      </c>
      <c r="BJ63" s="28">
        <f t="shared" si="257"/>
        <v>0</v>
      </c>
      <c r="BK63" s="28">
        <f t="shared" si="257"/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 t="shared" si="258"/>
        <v>0</v>
      </c>
      <c r="BV63" s="28">
        <f t="shared" si="258"/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 t="shared" si="259"/>
        <v>0</v>
      </c>
      <c r="CC63" s="28">
        <f t="shared" si="259"/>
        <v>0</v>
      </c>
      <c r="CD63" s="24">
        <f>CE63+CF63</f>
        <v>0</v>
      </c>
      <c r="CE63" s="28">
        <f t="shared" si="260"/>
        <v>0</v>
      </c>
      <c r="CF63" s="28">
        <f t="shared" si="260"/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 t="shared" si="261"/>
        <v>0</v>
      </c>
      <c r="CQ63" s="28">
        <f t="shared" si="261"/>
        <v>0</v>
      </c>
      <c r="CR63" s="28">
        <v>0</v>
      </c>
      <c r="CT63" s="30">
        <f t="shared" si="35"/>
        <v>0.84999997773809577</v>
      </c>
      <c r="CU63" s="30">
        <f t="shared" si="36"/>
        <v>0.15000002226190418</v>
      </c>
      <c r="CV63" s="30">
        <f t="shared" si="37"/>
        <v>0.15000002226190418</v>
      </c>
      <c r="CW63" s="30">
        <f t="shared" si="38"/>
        <v>0</v>
      </c>
      <c r="CX63" s="30">
        <f t="shared" si="2"/>
        <v>0</v>
      </c>
      <c r="CY63" s="31">
        <f t="shared" si="3"/>
        <v>1</v>
      </c>
      <c r="CZ63" s="31">
        <f t="shared" si="4"/>
        <v>0.4</v>
      </c>
      <c r="DA63" s="31">
        <f t="shared" si="5"/>
        <v>0.6</v>
      </c>
      <c r="DB63" s="31">
        <f t="shared" si="6"/>
        <v>0.6</v>
      </c>
      <c r="DC63" s="31">
        <f t="shared" si="7"/>
        <v>0</v>
      </c>
      <c r="DD63" s="31">
        <f t="shared" si="8"/>
        <v>0</v>
      </c>
      <c r="DE63" s="31">
        <f t="shared" si="39"/>
        <v>1</v>
      </c>
      <c r="DF63" s="30">
        <f t="shared" si="9"/>
        <v>0</v>
      </c>
      <c r="DG63" s="30">
        <f t="shared" si="10"/>
        <v>0</v>
      </c>
      <c r="DH63" s="30">
        <f t="shared" si="11"/>
        <v>0</v>
      </c>
      <c r="DI63" s="30">
        <f t="shared" si="12"/>
        <v>0</v>
      </c>
      <c r="DJ63" s="30">
        <f t="shared" si="13"/>
        <v>0</v>
      </c>
      <c r="DK63" s="31">
        <f t="shared" si="14"/>
        <v>0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x14ac:dyDescent="0.25">
      <c r="A64" s="18" t="s">
        <v>95</v>
      </c>
      <c r="B64" s="19" t="s">
        <v>72</v>
      </c>
      <c r="C64" s="19"/>
      <c r="D64" s="20">
        <f>D65+D66</f>
        <v>244248458</v>
      </c>
      <c r="E64" s="20">
        <f t="shared" ref="E64:BP64" si="262">E65+E66</f>
        <v>244248458</v>
      </c>
      <c r="F64" s="20">
        <f t="shared" si="262"/>
        <v>190840656</v>
      </c>
      <c r="G64" s="20">
        <f t="shared" si="262"/>
        <v>53407802</v>
      </c>
      <c r="H64" s="20">
        <f t="shared" si="262"/>
        <v>38687050</v>
      </c>
      <c r="I64" s="20">
        <f t="shared" si="262"/>
        <v>33789391</v>
      </c>
      <c r="J64" s="20">
        <f t="shared" si="262"/>
        <v>4897659</v>
      </c>
      <c r="K64" s="20">
        <f t="shared" si="262"/>
        <v>14720752</v>
      </c>
      <c r="L64" s="20">
        <f t="shared" si="262"/>
        <v>0</v>
      </c>
      <c r="M64" s="20">
        <f t="shared" si="262"/>
        <v>31000000</v>
      </c>
      <c r="N64" s="20">
        <f t="shared" si="262"/>
        <v>28000000</v>
      </c>
      <c r="O64" s="20">
        <f t="shared" si="262"/>
        <v>3000000</v>
      </c>
      <c r="P64" s="20">
        <f t="shared" si="262"/>
        <v>9441178</v>
      </c>
      <c r="Q64" s="20">
        <f t="shared" si="262"/>
        <v>4941177</v>
      </c>
      <c r="R64" s="20">
        <f t="shared" si="262"/>
        <v>4500001</v>
      </c>
      <c r="S64" s="20">
        <f t="shared" si="262"/>
        <v>9441178</v>
      </c>
      <c r="T64" s="20">
        <f t="shared" si="262"/>
        <v>4941177</v>
      </c>
      <c r="U64" s="20">
        <f t="shared" si="262"/>
        <v>4500001</v>
      </c>
      <c r="V64" s="20">
        <f t="shared" si="262"/>
        <v>6106672</v>
      </c>
      <c r="W64" s="20">
        <f t="shared" si="262"/>
        <v>2462219</v>
      </c>
      <c r="X64" s="20">
        <f t="shared" si="262"/>
        <v>3644453</v>
      </c>
      <c r="Y64" s="20">
        <f t="shared" si="262"/>
        <v>3334506</v>
      </c>
      <c r="Z64" s="20">
        <f t="shared" si="262"/>
        <v>2478958</v>
      </c>
      <c r="AA64" s="20">
        <f t="shared" si="262"/>
        <v>855548</v>
      </c>
      <c r="AB64" s="20">
        <f t="shared" si="262"/>
        <v>0</v>
      </c>
      <c r="AC64" s="20">
        <f t="shared" si="262"/>
        <v>0</v>
      </c>
      <c r="AD64" s="20">
        <f t="shared" si="262"/>
        <v>0</v>
      </c>
      <c r="AE64" s="20">
        <f t="shared" si="262"/>
        <v>32941177</v>
      </c>
      <c r="AF64" s="20">
        <f t="shared" si="262"/>
        <v>7500001</v>
      </c>
      <c r="AG64" s="20">
        <f t="shared" si="262"/>
        <v>0</v>
      </c>
      <c r="AH64" s="20">
        <f t="shared" si="262"/>
        <v>159840656</v>
      </c>
      <c r="AI64" s="20">
        <f t="shared" si="262"/>
        <v>155344320</v>
      </c>
      <c r="AJ64" s="20">
        <f t="shared" si="262"/>
        <v>4496336</v>
      </c>
      <c r="AK64" s="20">
        <f t="shared" si="262"/>
        <v>43966624</v>
      </c>
      <c r="AL64" s="20">
        <f t="shared" si="262"/>
        <v>37222117</v>
      </c>
      <c r="AM64" s="20">
        <f t="shared" si="262"/>
        <v>6744507</v>
      </c>
      <c r="AN64" s="20">
        <f t="shared" si="262"/>
        <v>29245872</v>
      </c>
      <c r="AO64" s="20">
        <f t="shared" si="262"/>
        <v>23326867</v>
      </c>
      <c r="AP64" s="20">
        <f t="shared" si="262"/>
        <v>5919005</v>
      </c>
      <c r="AQ64" s="20">
        <f t="shared" si="262"/>
        <v>27682719</v>
      </c>
      <c r="AR64" s="20">
        <f t="shared" si="262"/>
        <v>22225583</v>
      </c>
      <c r="AS64" s="20">
        <f t="shared" si="262"/>
        <v>5457136</v>
      </c>
      <c r="AT64" s="20">
        <f t="shared" si="262"/>
        <v>1563153</v>
      </c>
      <c r="AU64" s="20">
        <f t="shared" si="262"/>
        <v>1101284</v>
      </c>
      <c r="AV64" s="20">
        <f t="shared" si="262"/>
        <v>461869</v>
      </c>
      <c r="AW64" s="20">
        <f t="shared" si="262"/>
        <v>14720752</v>
      </c>
      <c r="AX64" s="20">
        <f t="shared" si="262"/>
        <v>13895250</v>
      </c>
      <c r="AY64" s="20">
        <f t="shared" si="262"/>
        <v>825502</v>
      </c>
      <c r="AZ64" s="20">
        <f t="shared" si="262"/>
        <v>192566437</v>
      </c>
      <c r="BA64" s="20">
        <f t="shared" si="262"/>
        <v>11240843</v>
      </c>
      <c r="BB64" s="20">
        <f t="shared" si="262"/>
        <v>0</v>
      </c>
      <c r="BC64" s="20">
        <f t="shared" si="262"/>
        <v>0</v>
      </c>
      <c r="BD64" s="20">
        <f t="shared" si="262"/>
        <v>0</v>
      </c>
      <c r="BE64" s="20">
        <f t="shared" si="262"/>
        <v>0</v>
      </c>
      <c r="BF64" s="20">
        <f t="shared" si="262"/>
        <v>0</v>
      </c>
      <c r="BG64" s="20">
        <f t="shared" si="262"/>
        <v>0</v>
      </c>
      <c r="BH64" s="20">
        <f t="shared" si="262"/>
        <v>0</v>
      </c>
      <c r="BI64" s="20">
        <f t="shared" si="262"/>
        <v>0</v>
      </c>
      <c r="BJ64" s="20">
        <f t="shared" si="262"/>
        <v>0</v>
      </c>
      <c r="BK64" s="20">
        <f t="shared" si="262"/>
        <v>0</v>
      </c>
      <c r="BL64" s="20">
        <f t="shared" si="262"/>
        <v>0</v>
      </c>
      <c r="BM64" s="20">
        <f t="shared" si="262"/>
        <v>0</v>
      </c>
      <c r="BN64" s="20">
        <f t="shared" si="262"/>
        <v>0</v>
      </c>
      <c r="BO64" s="20">
        <f t="shared" si="262"/>
        <v>0</v>
      </c>
      <c r="BP64" s="20">
        <f t="shared" si="262"/>
        <v>0</v>
      </c>
      <c r="BQ64" s="20">
        <f t="shared" ref="BQ64:CR64" si="263">BQ65+BQ66</f>
        <v>0</v>
      </c>
      <c r="BR64" s="20">
        <f t="shared" si="263"/>
        <v>0</v>
      </c>
      <c r="BS64" s="20">
        <f t="shared" si="263"/>
        <v>0</v>
      </c>
      <c r="BT64" s="20">
        <f t="shared" si="263"/>
        <v>0</v>
      </c>
      <c r="BU64" s="20">
        <f t="shared" si="263"/>
        <v>0</v>
      </c>
      <c r="BV64" s="20">
        <f t="shared" si="263"/>
        <v>0</v>
      </c>
      <c r="BW64" s="20">
        <f t="shared" si="263"/>
        <v>0</v>
      </c>
      <c r="BX64" s="20">
        <f t="shared" si="263"/>
        <v>0</v>
      </c>
      <c r="BY64" s="20">
        <f t="shared" si="263"/>
        <v>0</v>
      </c>
      <c r="BZ64" s="20">
        <f t="shared" si="263"/>
        <v>0</v>
      </c>
      <c r="CA64" s="20">
        <f t="shared" si="263"/>
        <v>0</v>
      </c>
      <c r="CB64" s="20">
        <f t="shared" si="263"/>
        <v>0</v>
      </c>
      <c r="CC64" s="20">
        <f t="shared" si="263"/>
        <v>0</v>
      </c>
      <c r="CD64" s="20">
        <f t="shared" si="263"/>
        <v>0</v>
      </c>
      <c r="CE64" s="20">
        <f t="shared" si="263"/>
        <v>0</v>
      </c>
      <c r="CF64" s="20">
        <f t="shared" si="263"/>
        <v>0</v>
      </c>
      <c r="CG64" s="20">
        <f t="shared" si="263"/>
        <v>0</v>
      </c>
      <c r="CH64" s="20">
        <f t="shared" si="263"/>
        <v>0</v>
      </c>
      <c r="CI64" s="20">
        <f t="shared" si="263"/>
        <v>0</v>
      </c>
      <c r="CJ64" s="20">
        <f t="shared" si="263"/>
        <v>0</v>
      </c>
      <c r="CK64" s="20">
        <f t="shared" si="263"/>
        <v>0</v>
      </c>
      <c r="CL64" s="20">
        <f t="shared" si="263"/>
        <v>0</v>
      </c>
      <c r="CM64" s="20">
        <f t="shared" si="263"/>
        <v>0</v>
      </c>
      <c r="CN64" s="20">
        <f t="shared" si="263"/>
        <v>0</v>
      </c>
      <c r="CO64" s="20">
        <f t="shared" si="263"/>
        <v>0</v>
      </c>
      <c r="CP64" s="20">
        <f t="shared" si="263"/>
        <v>0</v>
      </c>
      <c r="CQ64" s="20">
        <f t="shared" si="263"/>
        <v>0</v>
      </c>
      <c r="CR64" s="20">
        <f t="shared" si="263"/>
        <v>0</v>
      </c>
      <c r="CT64" s="21">
        <f t="shared" si="35"/>
        <v>0.84999998633928597</v>
      </c>
      <c r="CU64" s="21">
        <f t="shared" si="36"/>
        <v>0.15000001366071405</v>
      </c>
      <c r="CV64" s="21">
        <f t="shared" si="37"/>
        <v>7.4745932727297515E-2</v>
      </c>
      <c r="CW64" s="21">
        <f t="shared" si="38"/>
        <v>7.5254080933416553E-2</v>
      </c>
      <c r="CX64" s="21">
        <f t="shared" si="2"/>
        <v>0</v>
      </c>
      <c r="CY64" s="21">
        <f t="shared" si="3"/>
        <v>1</v>
      </c>
      <c r="CZ64" s="21">
        <f t="shared" si="4"/>
        <v>0.39999994666667377</v>
      </c>
      <c r="DA64" s="21">
        <f t="shared" si="5"/>
        <v>0.60000005333332618</v>
      </c>
      <c r="DB64" s="21">
        <f t="shared" si="6"/>
        <v>0.48592700187639976</v>
      </c>
      <c r="DC64" s="21">
        <f t="shared" si="7"/>
        <v>0.11407305145692648</v>
      </c>
      <c r="DD64" s="21">
        <f t="shared" si="8"/>
        <v>0</v>
      </c>
      <c r="DE64" s="21">
        <f t="shared" si="39"/>
        <v>1</v>
      </c>
      <c r="DF64" s="21">
        <f t="shared" si="9"/>
        <v>0.80670506460063962</v>
      </c>
      <c r="DG64" s="21">
        <f t="shared" si="10"/>
        <v>0.19329493539936038</v>
      </c>
      <c r="DH64" s="21">
        <f t="shared" si="11"/>
        <v>0.1154177402160689</v>
      </c>
      <c r="DI64" s="21">
        <f t="shared" si="12"/>
        <v>5.7189820674721217E-3</v>
      </c>
      <c r="DJ64" s="21">
        <f t="shared" si="13"/>
        <v>7.2158213115819353E-2</v>
      </c>
      <c r="DK64" s="21">
        <f t="shared" si="14"/>
        <v>1</v>
      </c>
      <c r="DL64" s="21">
        <f t="shared" si="15"/>
        <v>0.3999998932464407</v>
      </c>
      <c r="DM64" s="21">
        <f t="shared" si="16"/>
        <v>0.6000001067535593</v>
      </c>
      <c r="DN64" s="21">
        <f t="shared" si="17"/>
        <v>0.48547390974146692</v>
      </c>
      <c r="DO64" s="21">
        <f t="shared" si="18"/>
        <v>4.1088466407724046E-2</v>
      </c>
      <c r="DP64" s="21">
        <f t="shared" si="19"/>
        <v>7.3437730604368368E-2</v>
      </c>
      <c r="DQ64" s="21">
        <f t="shared" si="40"/>
        <v>1</v>
      </c>
      <c r="DR64" s="21">
        <f t="shared" si="20"/>
        <v>0</v>
      </c>
      <c r="DS64" s="21">
        <f t="shared" si="21"/>
        <v>0</v>
      </c>
      <c r="DT64" s="21">
        <f t="shared" si="22"/>
        <v>0</v>
      </c>
      <c r="DU64" s="21">
        <f t="shared" si="23"/>
        <v>0</v>
      </c>
      <c r="DV64" s="21">
        <f t="shared" si="24"/>
        <v>0</v>
      </c>
      <c r="DW64" s="21">
        <f t="shared" si="25"/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f t="shared" si="41"/>
        <v>0</v>
      </c>
      <c r="ED64" s="21">
        <f t="shared" si="26"/>
        <v>0</v>
      </c>
      <c r="EE64" s="21">
        <f t="shared" si="27"/>
        <v>0</v>
      </c>
      <c r="EF64" s="21">
        <f t="shared" si="28"/>
        <v>0</v>
      </c>
      <c r="EG64" s="21">
        <f t="shared" si="29"/>
        <v>0</v>
      </c>
      <c r="EH64" s="21">
        <f t="shared" si="30"/>
        <v>0</v>
      </c>
      <c r="EI64" s="21">
        <f t="shared" si="31"/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f t="shared" si="42"/>
        <v>0</v>
      </c>
    </row>
    <row r="65" spans="1:145" x14ac:dyDescent="0.25">
      <c r="A65" s="22" t="s">
        <v>95</v>
      </c>
      <c r="B65" s="23" t="s">
        <v>93</v>
      </c>
      <c r="C65" s="23" t="s">
        <v>93</v>
      </c>
      <c r="D65" s="24">
        <f>E65+L65</f>
        <v>124294108</v>
      </c>
      <c r="E65" s="24">
        <f>F65+G65</f>
        <v>124294108</v>
      </c>
      <c r="F65" s="25">
        <f>M65+AH65+BC65+BX65</f>
        <v>94836336</v>
      </c>
      <c r="G65" s="24">
        <f>H65+K65</f>
        <v>29457772</v>
      </c>
      <c r="H65" s="24">
        <f>I65+J65</f>
        <v>14737020</v>
      </c>
      <c r="I65" s="25">
        <f>V65+AQ65+BL65+CG65</f>
        <v>14737020</v>
      </c>
      <c r="J65" s="25">
        <f>Y65+AT65+BO65+CJ65</f>
        <v>0</v>
      </c>
      <c r="K65" s="26">
        <f>AB65+AW65+BR65+CM65</f>
        <v>14720752</v>
      </c>
      <c r="L65" s="28">
        <v>0</v>
      </c>
      <c r="M65" s="24">
        <f>N65+O65</f>
        <v>0</v>
      </c>
      <c r="N65" s="28">
        <v>0</v>
      </c>
      <c r="O65" s="28">
        <v>0</v>
      </c>
      <c r="P65" s="24">
        <f>Q65+R65</f>
        <v>0</v>
      </c>
      <c r="Q65" s="28">
        <f>T65+AC65</f>
        <v>0</v>
      </c>
      <c r="R65" s="28">
        <f>U65+AD65</f>
        <v>0</v>
      </c>
      <c r="S65" s="24">
        <f>T65+U65</f>
        <v>0</v>
      </c>
      <c r="T65" s="28">
        <f>W65+Z65</f>
        <v>0</v>
      </c>
      <c r="U65" s="28">
        <f t="shared" ref="U65:U66" si="264">X65+AA65</f>
        <v>0</v>
      </c>
      <c r="V65" s="24">
        <f>W65+X65</f>
        <v>0</v>
      </c>
      <c r="W65" s="28">
        <v>0</v>
      </c>
      <c r="X65" s="28">
        <v>0</v>
      </c>
      <c r="Y65" s="24">
        <f>Z65+AA65</f>
        <v>0</v>
      </c>
      <c r="Z65" s="28">
        <v>0</v>
      </c>
      <c r="AA65" s="28">
        <v>0</v>
      </c>
      <c r="AB65" s="24">
        <f>AC65+AD65</f>
        <v>0</v>
      </c>
      <c r="AC65" s="28">
        <v>0</v>
      </c>
      <c r="AD65" s="28">
        <v>0</v>
      </c>
      <c r="AE65" s="28">
        <f>N65+Q65</f>
        <v>0</v>
      </c>
      <c r="AF65" s="28">
        <f>O65+R65</f>
        <v>0</v>
      </c>
      <c r="AG65" s="28">
        <v>0</v>
      </c>
      <c r="AH65" s="24">
        <f>AI65+AJ65</f>
        <v>94836336</v>
      </c>
      <c r="AI65" s="28">
        <v>92635000</v>
      </c>
      <c r="AJ65" s="28">
        <v>2201336</v>
      </c>
      <c r="AK65" s="24">
        <f>AL65+AM65</f>
        <v>29457772</v>
      </c>
      <c r="AL65" s="28">
        <f>AO65+AX65</f>
        <v>26155766</v>
      </c>
      <c r="AM65" s="28">
        <f>AP65+AY65</f>
        <v>3302006</v>
      </c>
      <c r="AN65" s="24">
        <f>AO65+AP65</f>
        <v>14737020</v>
      </c>
      <c r="AO65" s="28">
        <f>AR65+AU65</f>
        <v>12260516</v>
      </c>
      <c r="AP65" s="28">
        <f>AS65+AV65</f>
        <v>2476504</v>
      </c>
      <c r="AQ65" s="24">
        <f>AR65+AS65</f>
        <v>14737020</v>
      </c>
      <c r="AR65" s="28">
        <v>12260516</v>
      </c>
      <c r="AS65" s="28">
        <v>2476504</v>
      </c>
      <c r="AT65" s="24">
        <f t="shared" si="253"/>
        <v>0</v>
      </c>
      <c r="AU65" s="28">
        <v>0</v>
      </c>
      <c r="AV65" s="28">
        <v>0</v>
      </c>
      <c r="AW65" s="24">
        <f t="shared" ref="AW65:AW66" si="265">AX65+AY65</f>
        <v>14720752</v>
      </c>
      <c r="AX65" s="28">
        <v>13895250</v>
      </c>
      <c r="AY65" s="28">
        <v>825502</v>
      </c>
      <c r="AZ65" s="28">
        <f t="shared" ref="AZ65:BA66" si="266">AI65+AL65</f>
        <v>118790766</v>
      </c>
      <c r="BA65" s="28">
        <f t="shared" si="266"/>
        <v>5503342</v>
      </c>
      <c r="BB65" s="28">
        <v>0</v>
      </c>
      <c r="BC65" s="24">
        <f>BD65+BE65</f>
        <v>0</v>
      </c>
      <c r="BD65" s="28">
        <v>0</v>
      </c>
      <c r="BE65" s="28">
        <v>0</v>
      </c>
      <c r="BF65" s="24">
        <f>BG65+BH65</f>
        <v>0</v>
      </c>
      <c r="BG65" s="28">
        <f>BJ65+BS65</f>
        <v>0</v>
      </c>
      <c r="BH65" s="28">
        <f>BK65+BT65</f>
        <v>0</v>
      </c>
      <c r="BI65" s="24">
        <f>BJ65+BK65</f>
        <v>0</v>
      </c>
      <c r="BJ65" s="28">
        <f>BM65+BP65</f>
        <v>0</v>
      </c>
      <c r="BK65" s="28">
        <f>BN65+BQ65</f>
        <v>0</v>
      </c>
      <c r="BL65" s="24">
        <f>BM65+BN65</f>
        <v>0</v>
      </c>
      <c r="BM65" s="28">
        <v>0</v>
      </c>
      <c r="BN65" s="28">
        <v>0</v>
      </c>
      <c r="BO65" s="24">
        <f>BP65+BQ65</f>
        <v>0</v>
      </c>
      <c r="BP65" s="28">
        <v>0</v>
      </c>
      <c r="BQ65" s="28">
        <v>0</v>
      </c>
      <c r="BR65" s="24">
        <f>BS65+BT65</f>
        <v>0</v>
      </c>
      <c r="BS65" s="28">
        <v>0</v>
      </c>
      <c r="BT65" s="28">
        <v>0</v>
      </c>
      <c r="BU65" s="28">
        <f>BD65+BG65</f>
        <v>0</v>
      </c>
      <c r="BV65" s="28">
        <f>BE65+BH65</f>
        <v>0</v>
      </c>
      <c r="BW65" s="28">
        <v>0</v>
      </c>
      <c r="BX65" s="24">
        <f>BY65+BZ65</f>
        <v>0</v>
      </c>
      <c r="BY65" s="28">
        <v>0</v>
      </c>
      <c r="BZ65" s="28">
        <v>0</v>
      </c>
      <c r="CA65" s="24">
        <f>CB65+CC65</f>
        <v>0</v>
      </c>
      <c r="CB65" s="28">
        <f>CE65+CN65</f>
        <v>0</v>
      </c>
      <c r="CC65" s="28">
        <f>CF65+CO65</f>
        <v>0</v>
      </c>
      <c r="CD65" s="24">
        <f>CE65+CF65</f>
        <v>0</v>
      </c>
      <c r="CE65" s="28">
        <f>CH65+CK65</f>
        <v>0</v>
      </c>
      <c r="CF65" s="28">
        <f>CI65+CL65</f>
        <v>0</v>
      </c>
      <c r="CG65" s="24">
        <f>CH65+CI65</f>
        <v>0</v>
      </c>
      <c r="CH65" s="28">
        <v>0</v>
      </c>
      <c r="CI65" s="28">
        <v>0</v>
      </c>
      <c r="CJ65" s="24">
        <f>CK65+CL65</f>
        <v>0</v>
      </c>
      <c r="CK65" s="28">
        <v>0</v>
      </c>
      <c r="CL65" s="28">
        <v>0</v>
      </c>
      <c r="CM65" s="24">
        <f>CN65+CO65</f>
        <v>0</v>
      </c>
      <c r="CN65" s="28">
        <v>0</v>
      </c>
      <c r="CO65" s="28">
        <v>0</v>
      </c>
      <c r="CP65" s="28">
        <f>BY65+CB65</f>
        <v>0</v>
      </c>
      <c r="CQ65" s="28">
        <f>BZ65+CC65</f>
        <v>0</v>
      </c>
      <c r="CR65" s="28">
        <v>0</v>
      </c>
      <c r="CT65" s="30">
        <f t="shared" si="35"/>
        <v>0</v>
      </c>
      <c r="CU65" s="30">
        <f t="shared" si="36"/>
        <v>0</v>
      </c>
      <c r="CV65" s="30">
        <f t="shared" si="37"/>
        <v>0</v>
      </c>
      <c r="CW65" s="30">
        <f t="shared" si="38"/>
        <v>0</v>
      </c>
      <c r="CX65" s="30">
        <f t="shared" si="2"/>
        <v>0</v>
      </c>
      <c r="CY65" s="31">
        <f t="shared" si="3"/>
        <v>0</v>
      </c>
      <c r="CZ65" s="31">
        <f t="shared" si="4"/>
        <v>0</v>
      </c>
      <c r="DA65" s="31">
        <f t="shared" si="5"/>
        <v>0</v>
      </c>
      <c r="DB65" s="31">
        <f t="shared" si="6"/>
        <v>0</v>
      </c>
      <c r="DC65" s="31">
        <f t="shared" si="7"/>
        <v>0</v>
      </c>
      <c r="DD65" s="31">
        <f t="shared" si="8"/>
        <v>0</v>
      </c>
      <c r="DE65" s="31">
        <f t="shared" si="39"/>
        <v>0</v>
      </c>
      <c r="DF65" s="30">
        <f t="shared" si="9"/>
        <v>0.77981650526607427</v>
      </c>
      <c r="DG65" s="30">
        <f t="shared" si="10"/>
        <v>0.22018349473392571</v>
      </c>
      <c r="DH65" s="30">
        <f t="shared" si="11"/>
        <v>0.10321101894401455</v>
      </c>
      <c r="DI65" s="30">
        <f t="shared" si="12"/>
        <v>0</v>
      </c>
      <c r="DJ65" s="30">
        <f t="shared" si="13"/>
        <v>0.11697247578991114</v>
      </c>
      <c r="DK65" s="31">
        <f t="shared" si="14"/>
        <v>1</v>
      </c>
      <c r="DL65" s="31">
        <f t="shared" si="15"/>
        <v>0.39999985463378435</v>
      </c>
      <c r="DM65" s="31">
        <f t="shared" si="16"/>
        <v>0.60000014536621571</v>
      </c>
      <c r="DN65" s="31">
        <f t="shared" si="17"/>
        <v>0.45000001817077695</v>
      </c>
      <c r="DO65" s="31">
        <f t="shared" si="18"/>
        <v>0</v>
      </c>
      <c r="DP65" s="31">
        <f t="shared" si="19"/>
        <v>0.1500001271954387</v>
      </c>
      <c r="DQ65" s="31">
        <f t="shared" si="40"/>
        <v>1</v>
      </c>
      <c r="DR65" s="30">
        <f t="shared" si="20"/>
        <v>0</v>
      </c>
      <c r="DS65" s="30">
        <f t="shared" si="21"/>
        <v>0</v>
      </c>
      <c r="DT65" s="30">
        <f t="shared" si="22"/>
        <v>0</v>
      </c>
      <c r="DU65" s="30">
        <f t="shared" si="23"/>
        <v>0</v>
      </c>
      <c r="DV65" s="30">
        <f t="shared" si="24"/>
        <v>0</v>
      </c>
      <c r="DW65" s="31">
        <f t="shared" si="25"/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f t="shared" si="41"/>
        <v>0</v>
      </c>
      <c r="ED65" s="30">
        <f t="shared" si="26"/>
        <v>0</v>
      </c>
      <c r="EE65" s="30">
        <f t="shared" si="27"/>
        <v>0</v>
      </c>
      <c r="EF65" s="30">
        <f t="shared" si="28"/>
        <v>0</v>
      </c>
      <c r="EG65" s="30">
        <f t="shared" si="29"/>
        <v>0</v>
      </c>
      <c r="EH65" s="30">
        <f t="shared" si="30"/>
        <v>0</v>
      </c>
      <c r="EI65" s="31">
        <f t="shared" si="31"/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f t="shared" si="42"/>
        <v>0</v>
      </c>
    </row>
    <row r="66" spans="1:145" x14ac:dyDescent="0.25">
      <c r="A66" s="22" t="s">
        <v>95</v>
      </c>
      <c r="B66" s="23" t="s">
        <v>75</v>
      </c>
      <c r="C66" s="23" t="s">
        <v>75</v>
      </c>
      <c r="D66" s="24">
        <f>E66+L66</f>
        <v>119954350</v>
      </c>
      <c r="E66" s="24">
        <f>F66+G66</f>
        <v>119954350</v>
      </c>
      <c r="F66" s="25">
        <f>M66+AH66+BC66+BX66</f>
        <v>96004320</v>
      </c>
      <c r="G66" s="24">
        <f>H66+K66</f>
        <v>23950030</v>
      </c>
      <c r="H66" s="24">
        <f>I66+J66</f>
        <v>23950030</v>
      </c>
      <c r="I66" s="25">
        <f>V66+AQ66+BL66+CG66</f>
        <v>19052371</v>
      </c>
      <c r="J66" s="25">
        <f>Y66+AT66+BO66+CJ66</f>
        <v>4897659</v>
      </c>
      <c r="K66" s="26">
        <f>AB66+AW66+BR66+CM66</f>
        <v>0</v>
      </c>
      <c r="L66" s="28">
        <v>0</v>
      </c>
      <c r="M66" s="24">
        <f>N66+O66</f>
        <v>31000000</v>
      </c>
      <c r="N66" s="28">
        <v>28000000</v>
      </c>
      <c r="O66" s="28">
        <v>3000000</v>
      </c>
      <c r="P66" s="24">
        <f>Q66+R66</f>
        <v>9441178</v>
      </c>
      <c r="Q66" s="28">
        <f>T66+AC66</f>
        <v>4941177</v>
      </c>
      <c r="R66" s="28">
        <f>U66+AD66</f>
        <v>4500001</v>
      </c>
      <c r="S66" s="24">
        <f>T66+U66</f>
        <v>9441178</v>
      </c>
      <c r="T66" s="28">
        <f>W66+Z66</f>
        <v>4941177</v>
      </c>
      <c r="U66" s="28">
        <f t="shared" si="264"/>
        <v>4500001</v>
      </c>
      <c r="V66" s="24">
        <f>W66+X66</f>
        <v>6106672</v>
      </c>
      <c r="W66" s="28">
        <v>2462219</v>
      </c>
      <c r="X66" s="28">
        <v>3644453</v>
      </c>
      <c r="Y66" s="24">
        <f>Z66+AA66</f>
        <v>3334506</v>
      </c>
      <c r="Z66" s="28">
        <v>2478958</v>
      </c>
      <c r="AA66" s="28">
        <v>855548</v>
      </c>
      <c r="AB66" s="24">
        <f>AC66+AD66</f>
        <v>0</v>
      </c>
      <c r="AC66" s="28">
        <v>0</v>
      </c>
      <c r="AD66" s="28">
        <v>0</v>
      </c>
      <c r="AE66" s="28">
        <f>N66+Q66</f>
        <v>32941177</v>
      </c>
      <c r="AF66" s="28">
        <f>O66+R66</f>
        <v>7500001</v>
      </c>
      <c r="AG66" s="28">
        <v>0</v>
      </c>
      <c r="AH66" s="24">
        <f>AI66+AJ66</f>
        <v>65004320</v>
      </c>
      <c r="AI66" s="28">
        <v>62709320</v>
      </c>
      <c r="AJ66" s="28">
        <v>2295000</v>
      </c>
      <c r="AK66" s="24">
        <f>AL66+AM66</f>
        <v>14508852</v>
      </c>
      <c r="AL66" s="28">
        <f>AO66+AX66</f>
        <v>11066351</v>
      </c>
      <c r="AM66" s="28">
        <f>AP66+AY66</f>
        <v>3442501</v>
      </c>
      <c r="AN66" s="24">
        <f>AO66+AP66</f>
        <v>14508852</v>
      </c>
      <c r="AO66" s="28">
        <f>AR66+AU66</f>
        <v>11066351</v>
      </c>
      <c r="AP66" s="28">
        <f>AS66+AV66</f>
        <v>3442501</v>
      </c>
      <c r="AQ66" s="24">
        <f>AR66+AS66</f>
        <v>12945699</v>
      </c>
      <c r="AR66" s="28">
        <v>9965067</v>
      </c>
      <c r="AS66" s="28">
        <v>2980632</v>
      </c>
      <c r="AT66" s="24">
        <f t="shared" si="253"/>
        <v>1563153</v>
      </c>
      <c r="AU66" s="28">
        <v>1101284</v>
      </c>
      <c r="AV66" s="28">
        <v>461869</v>
      </c>
      <c r="AW66" s="24">
        <f t="shared" si="265"/>
        <v>0</v>
      </c>
      <c r="AX66" s="28">
        <v>0</v>
      </c>
      <c r="AY66" s="28">
        <v>0</v>
      </c>
      <c r="AZ66" s="28">
        <f t="shared" si="266"/>
        <v>73775671</v>
      </c>
      <c r="BA66" s="28">
        <f t="shared" si="266"/>
        <v>5737501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0.84999998633928597</v>
      </c>
      <c r="CU66" s="30">
        <f t="shared" si="36"/>
        <v>0.15000001366071405</v>
      </c>
      <c r="CV66" s="30">
        <f t="shared" si="37"/>
        <v>7.4745932727297515E-2</v>
      </c>
      <c r="CW66" s="30">
        <f t="shared" si="38"/>
        <v>7.5254080933416553E-2</v>
      </c>
      <c r="CX66" s="30">
        <f t="shared" si="2"/>
        <v>0</v>
      </c>
      <c r="CY66" s="31">
        <f t="shared" si="3"/>
        <v>1</v>
      </c>
      <c r="CZ66" s="31">
        <f t="shared" si="4"/>
        <v>0.39999994666667377</v>
      </c>
      <c r="DA66" s="31">
        <f t="shared" si="5"/>
        <v>0.60000005333332618</v>
      </c>
      <c r="DB66" s="31">
        <f t="shared" si="6"/>
        <v>0.48592700187639976</v>
      </c>
      <c r="DC66" s="31">
        <f t="shared" si="7"/>
        <v>0.11407305145692648</v>
      </c>
      <c r="DD66" s="31">
        <f t="shared" si="8"/>
        <v>0</v>
      </c>
      <c r="DE66" s="31">
        <f t="shared" si="39"/>
        <v>1</v>
      </c>
      <c r="DF66" s="30">
        <f t="shared" si="9"/>
        <v>0.84999999525588865</v>
      </c>
      <c r="DG66" s="30">
        <f t="shared" si="10"/>
        <v>0.15000000474411138</v>
      </c>
      <c r="DH66" s="30">
        <f t="shared" si="11"/>
        <v>0.13507253631078461</v>
      </c>
      <c r="DI66" s="30">
        <f t="shared" si="12"/>
        <v>1.4927468433326754E-2</v>
      </c>
      <c r="DJ66" s="30">
        <f t="shared" si="13"/>
        <v>0</v>
      </c>
      <c r="DK66" s="31">
        <f t="shared" si="14"/>
        <v>1</v>
      </c>
      <c r="DL66" s="31">
        <f t="shared" si="15"/>
        <v>0.39999993028323655</v>
      </c>
      <c r="DM66" s="31">
        <f t="shared" si="16"/>
        <v>0.60000006971676345</v>
      </c>
      <c r="DN66" s="31">
        <f t="shared" si="17"/>
        <v>0.51950004017428497</v>
      </c>
      <c r="DO66" s="31">
        <f t="shared" si="18"/>
        <v>8.0500029542478507E-2</v>
      </c>
      <c r="DP66" s="31">
        <f t="shared" si="19"/>
        <v>0</v>
      </c>
      <c r="DQ66" s="31">
        <f t="shared" si="40"/>
        <v>1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8" t="s">
        <v>96</v>
      </c>
      <c r="B67" s="19" t="s">
        <v>72</v>
      </c>
      <c r="C67" s="19"/>
      <c r="D67" s="20">
        <f>D68+D69</f>
        <v>346106923</v>
      </c>
      <c r="E67" s="20">
        <f t="shared" ref="E67:BP67" si="267">E68+E69</f>
        <v>346106923</v>
      </c>
      <c r="F67" s="20">
        <f t="shared" si="267"/>
        <v>288319151</v>
      </c>
      <c r="G67" s="20">
        <f t="shared" si="267"/>
        <v>57787772</v>
      </c>
      <c r="H67" s="20">
        <f t="shared" si="267"/>
        <v>57787772</v>
      </c>
      <c r="I67" s="20">
        <f t="shared" si="267"/>
        <v>52723287</v>
      </c>
      <c r="J67" s="20">
        <f t="shared" si="267"/>
        <v>5064485</v>
      </c>
      <c r="K67" s="20">
        <f t="shared" si="267"/>
        <v>0</v>
      </c>
      <c r="L67" s="20">
        <f t="shared" si="267"/>
        <v>0</v>
      </c>
      <c r="M67" s="20">
        <f t="shared" si="267"/>
        <v>0</v>
      </c>
      <c r="N67" s="20">
        <f t="shared" si="267"/>
        <v>0</v>
      </c>
      <c r="O67" s="20">
        <f t="shared" si="267"/>
        <v>0</v>
      </c>
      <c r="P67" s="20">
        <f t="shared" si="267"/>
        <v>0</v>
      </c>
      <c r="Q67" s="20">
        <f t="shared" si="267"/>
        <v>0</v>
      </c>
      <c r="R67" s="20">
        <f t="shared" si="267"/>
        <v>0</v>
      </c>
      <c r="S67" s="20">
        <f t="shared" si="267"/>
        <v>0</v>
      </c>
      <c r="T67" s="20">
        <f t="shared" si="267"/>
        <v>0</v>
      </c>
      <c r="U67" s="20">
        <f t="shared" si="267"/>
        <v>0</v>
      </c>
      <c r="V67" s="20">
        <f t="shared" si="267"/>
        <v>0</v>
      </c>
      <c r="W67" s="20">
        <f t="shared" si="267"/>
        <v>0</v>
      </c>
      <c r="X67" s="20">
        <f t="shared" si="267"/>
        <v>0</v>
      </c>
      <c r="Y67" s="20">
        <f t="shared" si="267"/>
        <v>0</v>
      </c>
      <c r="Z67" s="20">
        <f t="shared" si="267"/>
        <v>0</v>
      </c>
      <c r="AA67" s="20">
        <f t="shared" si="267"/>
        <v>0</v>
      </c>
      <c r="AB67" s="20">
        <f t="shared" si="267"/>
        <v>0</v>
      </c>
      <c r="AC67" s="20">
        <f t="shared" si="267"/>
        <v>0</v>
      </c>
      <c r="AD67" s="20">
        <f t="shared" si="267"/>
        <v>0</v>
      </c>
      <c r="AE67" s="20">
        <f t="shared" si="267"/>
        <v>0</v>
      </c>
      <c r="AF67" s="20">
        <f t="shared" si="267"/>
        <v>0</v>
      </c>
      <c r="AG67" s="20">
        <f t="shared" si="267"/>
        <v>0</v>
      </c>
      <c r="AH67" s="20">
        <f t="shared" si="267"/>
        <v>288319151</v>
      </c>
      <c r="AI67" s="20">
        <f t="shared" si="267"/>
        <v>283099839</v>
      </c>
      <c r="AJ67" s="20">
        <f t="shared" si="267"/>
        <v>5219312</v>
      </c>
      <c r="AK67" s="20">
        <f t="shared" si="267"/>
        <v>57787772</v>
      </c>
      <c r="AL67" s="20">
        <f t="shared" si="267"/>
        <v>49958803</v>
      </c>
      <c r="AM67" s="20">
        <f t="shared" si="267"/>
        <v>7828969</v>
      </c>
      <c r="AN67" s="20">
        <f t="shared" si="267"/>
        <v>57787772</v>
      </c>
      <c r="AO67" s="20">
        <f t="shared" si="267"/>
        <v>49958803</v>
      </c>
      <c r="AP67" s="20">
        <f t="shared" si="267"/>
        <v>7828969</v>
      </c>
      <c r="AQ67" s="20">
        <f t="shared" si="267"/>
        <v>52723287</v>
      </c>
      <c r="AR67" s="20">
        <f t="shared" si="267"/>
        <v>44984681</v>
      </c>
      <c r="AS67" s="20">
        <f t="shared" si="267"/>
        <v>7738606</v>
      </c>
      <c r="AT67" s="20">
        <f t="shared" si="267"/>
        <v>5064485</v>
      </c>
      <c r="AU67" s="20">
        <f t="shared" si="267"/>
        <v>4974122</v>
      </c>
      <c r="AV67" s="20">
        <f t="shared" si="267"/>
        <v>90363</v>
      </c>
      <c r="AW67" s="20">
        <f t="shared" si="267"/>
        <v>0</v>
      </c>
      <c r="AX67" s="20">
        <f t="shared" si="267"/>
        <v>0</v>
      </c>
      <c r="AY67" s="20">
        <f t="shared" si="267"/>
        <v>0</v>
      </c>
      <c r="AZ67" s="20">
        <f t="shared" si="267"/>
        <v>333058642</v>
      </c>
      <c r="BA67" s="20">
        <f t="shared" si="267"/>
        <v>13048281</v>
      </c>
      <c r="BB67" s="20">
        <f t="shared" si="267"/>
        <v>0</v>
      </c>
      <c r="BC67" s="20">
        <f t="shared" si="267"/>
        <v>0</v>
      </c>
      <c r="BD67" s="20">
        <f t="shared" si="267"/>
        <v>0</v>
      </c>
      <c r="BE67" s="20">
        <f t="shared" si="267"/>
        <v>0</v>
      </c>
      <c r="BF67" s="20">
        <f t="shared" si="267"/>
        <v>0</v>
      </c>
      <c r="BG67" s="20">
        <f t="shared" si="267"/>
        <v>0</v>
      </c>
      <c r="BH67" s="20">
        <f t="shared" si="267"/>
        <v>0</v>
      </c>
      <c r="BI67" s="20">
        <f t="shared" si="267"/>
        <v>0</v>
      </c>
      <c r="BJ67" s="20">
        <f t="shared" si="267"/>
        <v>0</v>
      </c>
      <c r="BK67" s="20">
        <f t="shared" si="267"/>
        <v>0</v>
      </c>
      <c r="BL67" s="20">
        <f t="shared" si="267"/>
        <v>0</v>
      </c>
      <c r="BM67" s="20">
        <f t="shared" si="267"/>
        <v>0</v>
      </c>
      <c r="BN67" s="20">
        <f t="shared" si="267"/>
        <v>0</v>
      </c>
      <c r="BO67" s="20">
        <f t="shared" si="267"/>
        <v>0</v>
      </c>
      <c r="BP67" s="20">
        <f t="shared" si="267"/>
        <v>0</v>
      </c>
      <c r="BQ67" s="20">
        <f t="shared" ref="BQ67:CR67" si="268">BQ68+BQ69</f>
        <v>0</v>
      </c>
      <c r="BR67" s="20">
        <f t="shared" si="268"/>
        <v>0</v>
      </c>
      <c r="BS67" s="20">
        <f t="shared" si="268"/>
        <v>0</v>
      </c>
      <c r="BT67" s="20">
        <f t="shared" si="268"/>
        <v>0</v>
      </c>
      <c r="BU67" s="20">
        <f t="shared" si="268"/>
        <v>0</v>
      </c>
      <c r="BV67" s="20">
        <f t="shared" si="268"/>
        <v>0</v>
      </c>
      <c r="BW67" s="20">
        <f t="shared" si="268"/>
        <v>0</v>
      </c>
      <c r="BX67" s="20">
        <f t="shared" si="268"/>
        <v>0</v>
      </c>
      <c r="BY67" s="20">
        <f t="shared" si="268"/>
        <v>0</v>
      </c>
      <c r="BZ67" s="20">
        <f t="shared" si="268"/>
        <v>0</v>
      </c>
      <c r="CA67" s="20">
        <f t="shared" si="268"/>
        <v>0</v>
      </c>
      <c r="CB67" s="20">
        <f t="shared" si="268"/>
        <v>0</v>
      </c>
      <c r="CC67" s="20">
        <f t="shared" si="268"/>
        <v>0</v>
      </c>
      <c r="CD67" s="20">
        <f t="shared" si="268"/>
        <v>0</v>
      </c>
      <c r="CE67" s="20">
        <f t="shared" si="268"/>
        <v>0</v>
      </c>
      <c r="CF67" s="20">
        <f t="shared" si="268"/>
        <v>0</v>
      </c>
      <c r="CG67" s="20">
        <f t="shared" si="268"/>
        <v>0</v>
      </c>
      <c r="CH67" s="20">
        <f t="shared" si="268"/>
        <v>0</v>
      </c>
      <c r="CI67" s="20">
        <f t="shared" si="268"/>
        <v>0</v>
      </c>
      <c r="CJ67" s="20">
        <f t="shared" si="268"/>
        <v>0</v>
      </c>
      <c r="CK67" s="20">
        <f t="shared" si="268"/>
        <v>0</v>
      </c>
      <c r="CL67" s="20">
        <f t="shared" si="268"/>
        <v>0</v>
      </c>
      <c r="CM67" s="20">
        <f t="shared" si="268"/>
        <v>0</v>
      </c>
      <c r="CN67" s="20">
        <f t="shared" si="268"/>
        <v>0</v>
      </c>
      <c r="CO67" s="20">
        <f t="shared" si="268"/>
        <v>0</v>
      </c>
      <c r="CP67" s="20">
        <f t="shared" si="268"/>
        <v>0</v>
      </c>
      <c r="CQ67" s="20">
        <f t="shared" si="268"/>
        <v>0</v>
      </c>
      <c r="CR67" s="20">
        <f t="shared" si="268"/>
        <v>0</v>
      </c>
      <c r="CT67" s="21">
        <f t="shared" si="35"/>
        <v>0</v>
      </c>
      <c r="CU67" s="21">
        <f t="shared" si="36"/>
        <v>0</v>
      </c>
      <c r="CV67" s="21">
        <f t="shared" si="37"/>
        <v>0</v>
      </c>
      <c r="CW67" s="21">
        <f t="shared" si="38"/>
        <v>0</v>
      </c>
      <c r="CX67" s="21">
        <f t="shared" si="2"/>
        <v>0</v>
      </c>
      <c r="CY67" s="21">
        <f t="shared" si="3"/>
        <v>0</v>
      </c>
      <c r="CZ67" s="21">
        <f t="shared" si="4"/>
        <v>0</v>
      </c>
      <c r="DA67" s="21">
        <f t="shared" si="5"/>
        <v>0</v>
      </c>
      <c r="DB67" s="21">
        <f t="shared" si="6"/>
        <v>0</v>
      </c>
      <c r="DC67" s="21">
        <f t="shared" si="7"/>
        <v>0</v>
      </c>
      <c r="DD67" s="21">
        <f t="shared" si="8"/>
        <v>0</v>
      </c>
      <c r="DE67" s="21">
        <f t="shared" si="39"/>
        <v>0</v>
      </c>
      <c r="DF67" s="21">
        <f t="shared" si="9"/>
        <v>0.84999997988342246</v>
      </c>
      <c r="DG67" s="21">
        <f t="shared" si="10"/>
        <v>0.15000002011657754</v>
      </c>
      <c r="DH67" s="21">
        <f t="shared" si="11"/>
        <v>0.13506534684063234</v>
      </c>
      <c r="DI67" s="21">
        <f t="shared" si="12"/>
        <v>1.4934673275945201E-2</v>
      </c>
      <c r="DJ67" s="21">
        <f t="shared" si="13"/>
        <v>0</v>
      </c>
      <c r="DK67" s="21">
        <f t="shared" si="14"/>
        <v>1</v>
      </c>
      <c r="DL67" s="21">
        <f t="shared" si="15"/>
        <v>0.39999996934462095</v>
      </c>
      <c r="DM67" s="21">
        <f t="shared" si="16"/>
        <v>0.6000000306553791</v>
      </c>
      <c r="DN67" s="21">
        <f t="shared" si="17"/>
        <v>0.59307475061274351</v>
      </c>
      <c r="DO67" s="21">
        <f t="shared" si="18"/>
        <v>6.9252800426355008E-3</v>
      </c>
      <c r="DP67" s="21">
        <f t="shared" si="19"/>
        <v>0</v>
      </c>
      <c r="DQ67" s="21">
        <f t="shared" si="40"/>
        <v>1</v>
      </c>
      <c r="DR67" s="21">
        <f t="shared" si="20"/>
        <v>0</v>
      </c>
      <c r="DS67" s="21">
        <f t="shared" si="21"/>
        <v>0</v>
      </c>
      <c r="DT67" s="21">
        <f t="shared" si="22"/>
        <v>0</v>
      </c>
      <c r="DU67" s="21">
        <f t="shared" si="23"/>
        <v>0</v>
      </c>
      <c r="DV67" s="21">
        <f t="shared" si="24"/>
        <v>0</v>
      </c>
      <c r="DW67" s="21">
        <f t="shared" si="25"/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f t="shared" si="41"/>
        <v>0</v>
      </c>
      <c r="ED67" s="21">
        <f t="shared" si="26"/>
        <v>0</v>
      </c>
      <c r="EE67" s="21">
        <f t="shared" si="27"/>
        <v>0</v>
      </c>
      <c r="EF67" s="21">
        <f t="shared" si="28"/>
        <v>0</v>
      </c>
      <c r="EG67" s="21">
        <f t="shared" si="29"/>
        <v>0</v>
      </c>
      <c r="EH67" s="21">
        <f t="shared" si="30"/>
        <v>0</v>
      </c>
      <c r="EI67" s="21">
        <f t="shared" si="31"/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f t="shared" si="42"/>
        <v>0</v>
      </c>
    </row>
    <row r="68" spans="1:145" x14ac:dyDescent="0.25">
      <c r="A68" s="22" t="s">
        <v>97</v>
      </c>
      <c r="B68" s="23" t="s">
        <v>93</v>
      </c>
      <c r="C68" s="23" t="s">
        <v>93</v>
      </c>
      <c r="D68" s="24">
        <f>E68+L68</f>
        <v>320252180</v>
      </c>
      <c r="E68" s="24">
        <f>F68+G68</f>
        <v>320252180</v>
      </c>
      <c r="F68" s="25">
        <f>M68+AH68+BC68+BX68</f>
        <v>267567522</v>
      </c>
      <c r="G68" s="24">
        <f>H68+K68</f>
        <v>52684658</v>
      </c>
      <c r="H68" s="24">
        <f>I68+J68</f>
        <v>52684658</v>
      </c>
      <c r="I68" s="25">
        <f>V68+AQ68+BL68+CG68</f>
        <v>48175722</v>
      </c>
      <c r="J68" s="25">
        <f>Y68+AT68+BO68+CJ68</f>
        <v>4508936</v>
      </c>
      <c r="K68" s="26">
        <f>AB68+AW68+BR68+CM68</f>
        <v>0</v>
      </c>
      <c r="L68" s="28">
        <v>0</v>
      </c>
      <c r="M68" s="24">
        <f>N68+O68</f>
        <v>0</v>
      </c>
      <c r="N68" s="28">
        <v>0</v>
      </c>
      <c r="O68" s="28">
        <v>0</v>
      </c>
      <c r="P68" s="24">
        <f>Q68+R68</f>
        <v>0</v>
      </c>
      <c r="Q68" s="28">
        <f>T68+AC68</f>
        <v>0</v>
      </c>
      <c r="R68" s="28">
        <f>U68+AD68</f>
        <v>0</v>
      </c>
      <c r="S68" s="24">
        <f>T68+U68</f>
        <v>0</v>
      </c>
      <c r="T68" s="28">
        <f>W68+Z68</f>
        <v>0</v>
      </c>
      <c r="U68" s="28">
        <f t="shared" ref="U68:U69" si="269">X68+AA68</f>
        <v>0</v>
      </c>
      <c r="V68" s="24">
        <f>W68+X68</f>
        <v>0</v>
      </c>
      <c r="W68" s="28">
        <v>0</v>
      </c>
      <c r="X68" s="28">
        <v>0</v>
      </c>
      <c r="Y68" s="24">
        <f>Z68+AA68</f>
        <v>0</v>
      </c>
      <c r="Z68" s="28">
        <v>0</v>
      </c>
      <c r="AA68" s="28">
        <v>0</v>
      </c>
      <c r="AB68" s="24">
        <f>AC68+AD68</f>
        <v>0</v>
      </c>
      <c r="AC68" s="28">
        <v>0</v>
      </c>
      <c r="AD68" s="28">
        <v>0</v>
      </c>
      <c r="AE68" s="28">
        <f>N68+Q68</f>
        <v>0</v>
      </c>
      <c r="AF68" s="28">
        <f>O68+R68</f>
        <v>0</v>
      </c>
      <c r="AG68" s="28">
        <v>0</v>
      </c>
      <c r="AH68" s="24">
        <f>AI68+AJ68</f>
        <v>267567522</v>
      </c>
      <c r="AI68" s="28">
        <v>263437010</v>
      </c>
      <c r="AJ68" s="28">
        <v>4130512</v>
      </c>
      <c r="AK68" s="24">
        <f>AL68+AM68</f>
        <v>52684658</v>
      </c>
      <c r="AL68" s="28">
        <f>AO68+AX68</f>
        <v>46488889</v>
      </c>
      <c r="AM68" s="28">
        <f>AP68+AY68</f>
        <v>6195769</v>
      </c>
      <c r="AN68" s="24">
        <f>AO68+AP68</f>
        <v>52684658</v>
      </c>
      <c r="AO68" s="28">
        <f>AR68+AU68</f>
        <v>46488889</v>
      </c>
      <c r="AP68" s="28">
        <f>AS68+AV68</f>
        <v>6195769</v>
      </c>
      <c r="AQ68" s="24">
        <f>AR68+AS68</f>
        <v>48175722</v>
      </c>
      <c r="AR68" s="28">
        <v>42007710</v>
      </c>
      <c r="AS68" s="28">
        <v>6168012</v>
      </c>
      <c r="AT68" s="24">
        <f t="shared" si="253"/>
        <v>4508936</v>
      </c>
      <c r="AU68" s="28">
        <v>4481179</v>
      </c>
      <c r="AV68" s="28">
        <v>27757</v>
      </c>
      <c r="AW68" s="24">
        <f t="shared" ref="AW68:AW69" si="270">AX68+AY68</f>
        <v>0</v>
      </c>
      <c r="AX68" s="28">
        <v>0</v>
      </c>
      <c r="AY68" s="28">
        <v>0</v>
      </c>
      <c r="AZ68" s="28">
        <f t="shared" ref="AZ68:BA69" si="271">AI68+AL68</f>
        <v>309925899</v>
      </c>
      <c r="BA68" s="28">
        <f t="shared" si="271"/>
        <v>10326281</v>
      </c>
      <c r="BB68" s="28">
        <v>0</v>
      </c>
      <c r="BC68" s="24">
        <f>BD68+BE68</f>
        <v>0</v>
      </c>
      <c r="BD68" s="28">
        <v>0</v>
      </c>
      <c r="BE68" s="28">
        <v>0</v>
      </c>
      <c r="BF68" s="24">
        <f>BG68+BH68</f>
        <v>0</v>
      </c>
      <c r="BG68" s="28">
        <f>BJ68+BS68</f>
        <v>0</v>
      </c>
      <c r="BH68" s="28">
        <f>BK68+BT68</f>
        <v>0</v>
      </c>
      <c r="BI68" s="24">
        <f>BJ68+BK68</f>
        <v>0</v>
      </c>
      <c r="BJ68" s="28">
        <f>BM68+BP68</f>
        <v>0</v>
      </c>
      <c r="BK68" s="28">
        <f>BN68+BQ68</f>
        <v>0</v>
      </c>
      <c r="BL68" s="24">
        <f>BM68+BN68</f>
        <v>0</v>
      </c>
      <c r="BM68" s="28">
        <v>0</v>
      </c>
      <c r="BN68" s="28">
        <v>0</v>
      </c>
      <c r="BO68" s="24">
        <f>BP68+BQ68</f>
        <v>0</v>
      </c>
      <c r="BP68" s="28">
        <v>0</v>
      </c>
      <c r="BQ68" s="28">
        <v>0</v>
      </c>
      <c r="BR68" s="24">
        <f>BS68+BT68</f>
        <v>0</v>
      </c>
      <c r="BS68" s="28">
        <v>0</v>
      </c>
      <c r="BT68" s="28">
        <v>0</v>
      </c>
      <c r="BU68" s="28">
        <f>BD68+BG68</f>
        <v>0</v>
      </c>
      <c r="BV68" s="28">
        <f>BE68+BH68</f>
        <v>0</v>
      </c>
      <c r="BW68" s="28">
        <v>0</v>
      </c>
      <c r="BX68" s="24">
        <f>BY68+BZ68</f>
        <v>0</v>
      </c>
      <c r="BY68" s="28">
        <v>0</v>
      </c>
      <c r="BZ68" s="28">
        <v>0</v>
      </c>
      <c r="CA68" s="24">
        <f>CB68+CC68</f>
        <v>0</v>
      </c>
      <c r="CB68" s="28">
        <f>CE68+CN68</f>
        <v>0</v>
      </c>
      <c r="CC68" s="28">
        <f>CF68+CO68</f>
        <v>0</v>
      </c>
      <c r="CD68" s="24">
        <f>CE68+CF68</f>
        <v>0</v>
      </c>
      <c r="CE68" s="28">
        <f>CH68+CK68</f>
        <v>0</v>
      </c>
      <c r="CF68" s="28">
        <f>CI68+CL68</f>
        <v>0</v>
      </c>
      <c r="CG68" s="24">
        <f>CH68+CI68</f>
        <v>0</v>
      </c>
      <c r="CH68" s="28">
        <v>0</v>
      </c>
      <c r="CI68" s="28">
        <v>0</v>
      </c>
      <c r="CJ68" s="24">
        <f>CK68+CL68</f>
        <v>0</v>
      </c>
      <c r="CK68" s="28">
        <v>0</v>
      </c>
      <c r="CL68" s="28">
        <v>0</v>
      </c>
      <c r="CM68" s="24">
        <f>CN68+CO68</f>
        <v>0</v>
      </c>
      <c r="CN68" s="28">
        <v>0</v>
      </c>
      <c r="CO68" s="28">
        <v>0</v>
      </c>
      <c r="CP68" s="28">
        <f>BY68+CB68</f>
        <v>0</v>
      </c>
      <c r="CQ68" s="28">
        <f>BZ68+CC68</f>
        <v>0</v>
      </c>
      <c r="CR68" s="28">
        <v>0</v>
      </c>
      <c r="CT68" s="30">
        <f t="shared" si="35"/>
        <v>0</v>
      </c>
      <c r="CU68" s="30">
        <f t="shared" si="36"/>
        <v>0</v>
      </c>
      <c r="CV68" s="30">
        <f t="shared" si="37"/>
        <v>0</v>
      </c>
      <c r="CW68" s="30">
        <f t="shared" si="38"/>
        <v>0</v>
      </c>
      <c r="CX68" s="30">
        <f t="shared" si="2"/>
        <v>0</v>
      </c>
      <c r="CY68" s="31">
        <f t="shared" si="3"/>
        <v>0</v>
      </c>
      <c r="CZ68" s="31">
        <f t="shared" si="4"/>
        <v>0</v>
      </c>
      <c r="DA68" s="31">
        <f t="shared" si="5"/>
        <v>0</v>
      </c>
      <c r="DB68" s="31">
        <f t="shared" si="6"/>
        <v>0</v>
      </c>
      <c r="DC68" s="31">
        <f t="shared" si="7"/>
        <v>0</v>
      </c>
      <c r="DD68" s="31">
        <f t="shared" si="8"/>
        <v>0</v>
      </c>
      <c r="DE68" s="31">
        <f t="shared" si="39"/>
        <v>0</v>
      </c>
      <c r="DF68" s="30">
        <f t="shared" si="9"/>
        <v>0.84999998660970244</v>
      </c>
      <c r="DG68" s="30">
        <f t="shared" si="10"/>
        <v>0.15000001339029753</v>
      </c>
      <c r="DH68" s="30">
        <f t="shared" si="11"/>
        <v>0.1355411410777258</v>
      </c>
      <c r="DI68" s="30">
        <f t="shared" si="12"/>
        <v>1.4458872312571721E-2</v>
      </c>
      <c r="DJ68" s="30">
        <f t="shared" si="13"/>
        <v>0</v>
      </c>
      <c r="DK68" s="31">
        <f t="shared" si="14"/>
        <v>1</v>
      </c>
      <c r="DL68" s="31">
        <f t="shared" si="15"/>
        <v>0.39999996126388582</v>
      </c>
      <c r="DM68" s="31">
        <f t="shared" si="16"/>
        <v>0.60000003873611418</v>
      </c>
      <c r="DN68" s="31">
        <f t="shared" si="17"/>
        <v>0.59731204293201012</v>
      </c>
      <c r="DO68" s="31">
        <f t="shared" si="18"/>
        <v>2.6879958041041109E-3</v>
      </c>
      <c r="DP68" s="31">
        <f t="shared" si="19"/>
        <v>0</v>
      </c>
      <c r="DQ68" s="31">
        <f t="shared" si="40"/>
        <v>1</v>
      </c>
      <c r="DR68" s="30">
        <f t="shared" si="20"/>
        <v>0</v>
      </c>
      <c r="DS68" s="30">
        <f t="shared" si="21"/>
        <v>0</v>
      </c>
      <c r="DT68" s="30">
        <f t="shared" si="22"/>
        <v>0</v>
      </c>
      <c r="DU68" s="30">
        <f t="shared" si="23"/>
        <v>0</v>
      </c>
      <c r="DV68" s="30">
        <f t="shared" si="24"/>
        <v>0</v>
      </c>
      <c r="DW68" s="31">
        <f t="shared" si="25"/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f t="shared" si="41"/>
        <v>0</v>
      </c>
      <c r="ED68" s="30">
        <f t="shared" si="26"/>
        <v>0</v>
      </c>
      <c r="EE68" s="30">
        <f t="shared" si="27"/>
        <v>0</v>
      </c>
      <c r="EF68" s="30">
        <f t="shared" si="28"/>
        <v>0</v>
      </c>
      <c r="EG68" s="30">
        <f t="shared" si="29"/>
        <v>0</v>
      </c>
      <c r="EH68" s="30">
        <f t="shared" si="30"/>
        <v>0</v>
      </c>
      <c r="EI68" s="31">
        <f t="shared" si="31"/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f t="shared" si="42"/>
        <v>0</v>
      </c>
    </row>
    <row r="69" spans="1:145" x14ac:dyDescent="0.25">
      <c r="A69" s="22" t="s">
        <v>97</v>
      </c>
      <c r="B69" s="23" t="s">
        <v>75</v>
      </c>
      <c r="C69" s="23" t="s">
        <v>75</v>
      </c>
      <c r="D69" s="24">
        <f>E69+L69</f>
        <v>25854743</v>
      </c>
      <c r="E69" s="24">
        <f>F69+G69</f>
        <v>25854743</v>
      </c>
      <c r="F69" s="25">
        <f>M69+AH69+BC69+BX69</f>
        <v>20751629</v>
      </c>
      <c r="G69" s="24">
        <f>H69+K69</f>
        <v>5103114</v>
      </c>
      <c r="H69" s="24">
        <f>I69+J69</f>
        <v>5103114</v>
      </c>
      <c r="I69" s="25">
        <f>V69+AQ69+BL69+CG69</f>
        <v>4547565</v>
      </c>
      <c r="J69" s="25">
        <f>Y69+AT69+BO69+CJ69</f>
        <v>555549</v>
      </c>
      <c r="K69" s="26">
        <f>AB69+AW69+BR69+CM69</f>
        <v>0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>T69+AC69</f>
        <v>0</v>
      </c>
      <c r="R69" s="28">
        <f>U69+AD69</f>
        <v>0</v>
      </c>
      <c r="S69" s="24">
        <f>T69+U69</f>
        <v>0</v>
      </c>
      <c r="T69" s="28">
        <f>W69+Z69</f>
        <v>0</v>
      </c>
      <c r="U69" s="28">
        <f t="shared" si="269"/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>N69+Q69</f>
        <v>0</v>
      </c>
      <c r="AF69" s="28">
        <f>O69+R69</f>
        <v>0</v>
      </c>
      <c r="AG69" s="28">
        <v>0</v>
      </c>
      <c r="AH69" s="24">
        <f>AI69+AJ69</f>
        <v>20751629</v>
      </c>
      <c r="AI69" s="28">
        <v>19662829</v>
      </c>
      <c r="AJ69" s="28">
        <v>1088800</v>
      </c>
      <c r="AK69" s="24">
        <f>AL69+AM69</f>
        <v>5103114</v>
      </c>
      <c r="AL69" s="28">
        <f>AO69+AX69</f>
        <v>3469914</v>
      </c>
      <c r="AM69" s="28">
        <f>AP69+AY69</f>
        <v>1633200</v>
      </c>
      <c r="AN69" s="24">
        <f>AO69+AP69</f>
        <v>5103114</v>
      </c>
      <c r="AO69" s="28">
        <f>AR69+AU69</f>
        <v>3469914</v>
      </c>
      <c r="AP69" s="28">
        <f>AS69+AV69</f>
        <v>1633200</v>
      </c>
      <c r="AQ69" s="24">
        <f>AR69+AS69</f>
        <v>4547565</v>
      </c>
      <c r="AR69" s="28">
        <v>2976971</v>
      </c>
      <c r="AS69" s="28">
        <v>1570594</v>
      </c>
      <c r="AT69" s="24">
        <f t="shared" si="253"/>
        <v>555549</v>
      </c>
      <c r="AU69" s="28">
        <v>492943</v>
      </c>
      <c r="AV69" s="28">
        <v>62606</v>
      </c>
      <c r="AW69" s="24">
        <f t="shared" si="270"/>
        <v>0</v>
      </c>
      <c r="AX69" s="28">
        <v>0</v>
      </c>
      <c r="AY69" s="28">
        <v>0</v>
      </c>
      <c r="AZ69" s="28">
        <f t="shared" si="271"/>
        <v>23132743</v>
      </c>
      <c r="BA69" s="28">
        <f t="shared" si="271"/>
        <v>2722000</v>
      </c>
      <c r="BB69" s="28">
        <v>0</v>
      </c>
      <c r="BC69" s="24">
        <f>BD69+BE69</f>
        <v>0</v>
      </c>
      <c r="BD69" s="28">
        <v>0</v>
      </c>
      <c r="BE69" s="28">
        <v>0</v>
      </c>
      <c r="BF69" s="24">
        <f>BG69+BH69</f>
        <v>0</v>
      </c>
      <c r="BG69" s="28">
        <f>BJ69+BS69</f>
        <v>0</v>
      </c>
      <c r="BH69" s="28">
        <f>BK69+BT69</f>
        <v>0</v>
      </c>
      <c r="BI69" s="24">
        <f>BJ69+BK69</f>
        <v>0</v>
      </c>
      <c r="BJ69" s="28">
        <f>BM69+BP69</f>
        <v>0</v>
      </c>
      <c r="BK69" s="28">
        <f>BN69+BQ69</f>
        <v>0</v>
      </c>
      <c r="BL69" s="24">
        <f>BM69+BN69</f>
        <v>0</v>
      </c>
      <c r="BM69" s="28">
        <v>0</v>
      </c>
      <c r="BN69" s="28">
        <v>0</v>
      </c>
      <c r="BO69" s="24">
        <f>BP69+BQ69</f>
        <v>0</v>
      </c>
      <c r="BP69" s="28">
        <v>0</v>
      </c>
      <c r="BQ69" s="28">
        <v>0</v>
      </c>
      <c r="BR69" s="24">
        <f>BS69+BT69</f>
        <v>0</v>
      </c>
      <c r="BS69" s="28">
        <v>0</v>
      </c>
      <c r="BT69" s="28">
        <v>0</v>
      </c>
      <c r="BU69" s="28">
        <f>BD69+BG69</f>
        <v>0</v>
      </c>
      <c r="BV69" s="28">
        <f>BE69+BH69</f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>CE69+CN69</f>
        <v>0</v>
      </c>
      <c r="CC69" s="28">
        <f>CF69+CO69</f>
        <v>0</v>
      </c>
      <c r="CD69" s="24">
        <f>CE69+CF69</f>
        <v>0</v>
      </c>
      <c r="CE69" s="28">
        <f>CH69+CK69</f>
        <v>0</v>
      </c>
      <c r="CF69" s="28">
        <f>CI69+CL69</f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>BY69+CB69</f>
        <v>0</v>
      </c>
      <c r="CQ69" s="28">
        <f>BZ69+CC69</f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0.84999988976663943</v>
      </c>
      <c r="DG69" s="30">
        <f t="shared" si="10"/>
        <v>0.15000011023336057</v>
      </c>
      <c r="DH69" s="30">
        <f t="shared" si="11"/>
        <v>0.12869079123042174</v>
      </c>
      <c r="DI69" s="30">
        <f t="shared" si="12"/>
        <v>2.1309319002938823E-2</v>
      </c>
      <c r="DJ69" s="30">
        <f t="shared" si="13"/>
        <v>0</v>
      </c>
      <c r="DK69" s="31">
        <f t="shared" si="14"/>
        <v>1</v>
      </c>
      <c r="DL69" s="31">
        <f t="shared" si="15"/>
        <v>0.4</v>
      </c>
      <c r="DM69" s="31">
        <f t="shared" si="16"/>
        <v>0.6</v>
      </c>
      <c r="DN69" s="31">
        <f t="shared" si="17"/>
        <v>0.57699999999999996</v>
      </c>
      <c r="DO69" s="31">
        <f t="shared" si="18"/>
        <v>2.3E-2</v>
      </c>
      <c r="DP69" s="31">
        <f t="shared" si="19"/>
        <v>0</v>
      </c>
      <c r="DQ69" s="31">
        <f t="shared" si="40"/>
        <v>1</v>
      </c>
      <c r="DR69" s="30">
        <f t="shared" si="20"/>
        <v>0</v>
      </c>
      <c r="DS69" s="30">
        <f t="shared" si="21"/>
        <v>0</v>
      </c>
      <c r="DT69" s="30">
        <f t="shared" si="22"/>
        <v>0</v>
      </c>
      <c r="DU69" s="30">
        <f t="shared" si="23"/>
        <v>0</v>
      </c>
      <c r="DV69" s="30">
        <f t="shared" si="24"/>
        <v>0</v>
      </c>
      <c r="DW69" s="31">
        <f t="shared" si="25"/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18" t="s">
        <v>98</v>
      </c>
      <c r="B70" s="19" t="s">
        <v>72</v>
      </c>
      <c r="C70" s="19"/>
      <c r="D70" s="20">
        <f>D71+D72+D73</f>
        <v>1186940577</v>
      </c>
      <c r="E70" s="20">
        <f t="shared" ref="E70:BP70" si="272">E71+E72+E73</f>
        <v>1186940577</v>
      </c>
      <c r="F70" s="20">
        <f t="shared" si="272"/>
        <v>969126389</v>
      </c>
      <c r="G70" s="20">
        <f t="shared" si="272"/>
        <v>217814188</v>
      </c>
      <c r="H70" s="20">
        <f t="shared" si="272"/>
        <v>217814188</v>
      </c>
      <c r="I70" s="20">
        <f t="shared" si="272"/>
        <v>197468040</v>
      </c>
      <c r="J70" s="20">
        <f t="shared" si="272"/>
        <v>20346148</v>
      </c>
      <c r="K70" s="20">
        <f t="shared" si="272"/>
        <v>0</v>
      </c>
      <c r="L70" s="20">
        <f t="shared" si="272"/>
        <v>0</v>
      </c>
      <c r="M70" s="20">
        <f t="shared" si="272"/>
        <v>312872399</v>
      </c>
      <c r="N70" s="20">
        <f t="shared" si="272"/>
        <v>295743428</v>
      </c>
      <c r="O70" s="20">
        <f t="shared" si="272"/>
        <v>17128971</v>
      </c>
      <c r="P70" s="20">
        <f t="shared" si="272"/>
        <v>77883482</v>
      </c>
      <c r="Q70" s="20">
        <f t="shared" si="272"/>
        <v>52190023</v>
      </c>
      <c r="R70" s="20">
        <f t="shared" si="272"/>
        <v>25693459</v>
      </c>
      <c r="S70" s="20">
        <f t="shared" si="272"/>
        <v>77883482</v>
      </c>
      <c r="T70" s="20">
        <f t="shared" si="272"/>
        <v>52190023</v>
      </c>
      <c r="U70" s="20">
        <f t="shared" si="272"/>
        <v>25693459</v>
      </c>
      <c r="V70" s="20">
        <f t="shared" si="272"/>
        <v>59930627</v>
      </c>
      <c r="W70" s="20">
        <f t="shared" si="272"/>
        <v>37768161</v>
      </c>
      <c r="X70" s="20">
        <f t="shared" si="272"/>
        <v>22162466</v>
      </c>
      <c r="Y70" s="20">
        <f t="shared" si="272"/>
        <v>17952855</v>
      </c>
      <c r="Z70" s="20">
        <f t="shared" si="272"/>
        <v>14421862</v>
      </c>
      <c r="AA70" s="20">
        <f t="shared" si="272"/>
        <v>3530993</v>
      </c>
      <c r="AB70" s="20">
        <f t="shared" si="272"/>
        <v>0</v>
      </c>
      <c r="AC70" s="20">
        <f t="shared" si="272"/>
        <v>0</v>
      </c>
      <c r="AD70" s="20">
        <f t="shared" si="272"/>
        <v>0</v>
      </c>
      <c r="AE70" s="20">
        <f t="shared" si="272"/>
        <v>347933451</v>
      </c>
      <c r="AF70" s="20">
        <f t="shared" si="272"/>
        <v>42822430</v>
      </c>
      <c r="AG70" s="20">
        <f t="shared" si="272"/>
        <v>0</v>
      </c>
      <c r="AH70" s="20">
        <f t="shared" si="272"/>
        <v>656253990</v>
      </c>
      <c r="AI70" s="20">
        <f t="shared" si="272"/>
        <v>638029115</v>
      </c>
      <c r="AJ70" s="20">
        <f t="shared" si="272"/>
        <v>18224875</v>
      </c>
      <c r="AK70" s="20">
        <f t="shared" si="272"/>
        <v>139930706</v>
      </c>
      <c r="AL70" s="20">
        <f t="shared" si="272"/>
        <v>112593389</v>
      </c>
      <c r="AM70" s="20">
        <f t="shared" si="272"/>
        <v>27337317</v>
      </c>
      <c r="AN70" s="20">
        <f t="shared" si="272"/>
        <v>139930706</v>
      </c>
      <c r="AO70" s="20">
        <f t="shared" si="272"/>
        <v>112593389</v>
      </c>
      <c r="AP70" s="20">
        <f t="shared" si="272"/>
        <v>27337317</v>
      </c>
      <c r="AQ70" s="20">
        <f t="shared" si="272"/>
        <v>137537413</v>
      </c>
      <c r="AR70" s="20">
        <f t="shared" si="272"/>
        <v>110673840</v>
      </c>
      <c r="AS70" s="20">
        <f t="shared" si="272"/>
        <v>26863573</v>
      </c>
      <c r="AT70" s="20">
        <f t="shared" si="272"/>
        <v>2393293</v>
      </c>
      <c r="AU70" s="20">
        <f t="shared" si="272"/>
        <v>1919549</v>
      </c>
      <c r="AV70" s="20">
        <f t="shared" si="272"/>
        <v>473744</v>
      </c>
      <c r="AW70" s="20">
        <f t="shared" si="272"/>
        <v>0</v>
      </c>
      <c r="AX70" s="20">
        <f t="shared" si="272"/>
        <v>0</v>
      </c>
      <c r="AY70" s="20">
        <f t="shared" si="272"/>
        <v>0</v>
      </c>
      <c r="AZ70" s="20">
        <f t="shared" si="272"/>
        <v>750622504</v>
      </c>
      <c r="BA70" s="20">
        <f t="shared" si="272"/>
        <v>45562192</v>
      </c>
      <c r="BB70" s="20">
        <f t="shared" si="272"/>
        <v>0</v>
      </c>
      <c r="BC70" s="20">
        <f t="shared" si="272"/>
        <v>0</v>
      </c>
      <c r="BD70" s="20">
        <f t="shared" si="272"/>
        <v>0</v>
      </c>
      <c r="BE70" s="20">
        <f t="shared" si="272"/>
        <v>0</v>
      </c>
      <c r="BF70" s="20">
        <f t="shared" si="272"/>
        <v>0</v>
      </c>
      <c r="BG70" s="20">
        <f t="shared" si="272"/>
        <v>0</v>
      </c>
      <c r="BH70" s="20">
        <f t="shared" si="272"/>
        <v>0</v>
      </c>
      <c r="BI70" s="20">
        <f t="shared" si="272"/>
        <v>0</v>
      </c>
      <c r="BJ70" s="20">
        <f t="shared" si="272"/>
        <v>0</v>
      </c>
      <c r="BK70" s="20">
        <f t="shared" si="272"/>
        <v>0</v>
      </c>
      <c r="BL70" s="20">
        <f t="shared" si="272"/>
        <v>0</v>
      </c>
      <c r="BM70" s="20">
        <f t="shared" si="272"/>
        <v>0</v>
      </c>
      <c r="BN70" s="20">
        <f t="shared" si="272"/>
        <v>0</v>
      </c>
      <c r="BO70" s="20">
        <f t="shared" si="272"/>
        <v>0</v>
      </c>
      <c r="BP70" s="20">
        <f t="shared" si="272"/>
        <v>0</v>
      </c>
      <c r="BQ70" s="20">
        <f t="shared" ref="BQ70:CR70" si="273">BQ71+BQ72+BQ73</f>
        <v>0</v>
      </c>
      <c r="BR70" s="20">
        <f t="shared" si="273"/>
        <v>0</v>
      </c>
      <c r="BS70" s="20">
        <f t="shared" si="273"/>
        <v>0</v>
      </c>
      <c r="BT70" s="20">
        <f t="shared" si="273"/>
        <v>0</v>
      </c>
      <c r="BU70" s="20">
        <f t="shared" si="273"/>
        <v>0</v>
      </c>
      <c r="BV70" s="20">
        <f t="shared" si="273"/>
        <v>0</v>
      </c>
      <c r="BW70" s="20">
        <f t="shared" si="273"/>
        <v>0</v>
      </c>
      <c r="BX70" s="20">
        <f t="shared" si="273"/>
        <v>0</v>
      </c>
      <c r="BY70" s="20">
        <f t="shared" si="273"/>
        <v>0</v>
      </c>
      <c r="BZ70" s="20">
        <f t="shared" si="273"/>
        <v>0</v>
      </c>
      <c r="CA70" s="20">
        <f t="shared" si="273"/>
        <v>0</v>
      </c>
      <c r="CB70" s="20">
        <f t="shared" si="273"/>
        <v>0</v>
      </c>
      <c r="CC70" s="20">
        <f t="shared" si="273"/>
        <v>0</v>
      </c>
      <c r="CD70" s="20">
        <f t="shared" si="273"/>
        <v>0</v>
      </c>
      <c r="CE70" s="20">
        <f t="shared" si="273"/>
        <v>0</v>
      </c>
      <c r="CF70" s="20">
        <f t="shared" si="273"/>
        <v>0</v>
      </c>
      <c r="CG70" s="20">
        <f t="shared" si="273"/>
        <v>0</v>
      </c>
      <c r="CH70" s="20">
        <f t="shared" si="273"/>
        <v>0</v>
      </c>
      <c r="CI70" s="20">
        <f t="shared" si="273"/>
        <v>0</v>
      </c>
      <c r="CJ70" s="20">
        <f t="shared" si="273"/>
        <v>0</v>
      </c>
      <c r="CK70" s="20">
        <f t="shared" si="273"/>
        <v>0</v>
      </c>
      <c r="CL70" s="20">
        <f t="shared" si="273"/>
        <v>0</v>
      </c>
      <c r="CM70" s="20">
        <f t="shared" si="273"/>
        <v>0</v>
      </c>
      <c r="CN70" s="20">
        <f t="shared" si="273"/>
        <v>0</v>
      </c>
      <c r="CO70" s="20">
        <f t="shared" si="273"/>
        <v>0</v>
      </c>
      <c r="CP70" s="20">
        <f t="shared" si="273"/>
        <v>0</v>
      </c>
      <c r="CQ70" s="20">
        <f t="shared" si="273"/>
        <v>0</v>
      </c>
      <c r="CR70" s="20">
        <f t="shared" si="273"/>
        <v>0</v>
      </c>
      <c r="CT70" s="21">
        <f t="shared" si="35"/>
        <v>0.84999998462349624</v>
      </c>
      <c r="CU70" s="21">
        <f t="shared" si="36"/>
        <v>0.1500000153765037</v>
      </c>
      <c r="CV70" s="21">
        <f t="shared" si="37"/>
        <v>0.10854995658350769</v>
      </c>
      <c r="CW70" s="21">
        <f t="shared" si="38"/>
        <v>4.1450058792996021E-2</v>
      </c>
      <c r="CX70" s="21">
        <f t="shared" si="2"/>
        <v>0</v>
      </c>
      <c r="CY70" s="21">
        <f t="shared" si="3"/>
        <v>1</v>
      </c>
      <c r="CZ70" s="21">
        <f t="shared" si="4"/>
        <v>0.39999997664775211</v>
      </c>
      <c r="DA70" s="21">
        <f t="shared" si="5"/>
        <v>0.60000002335224789</v>
      </c>
      <c r="DB70" s="21">
        <f t="shared" si="6"/>
        <v>0.51754339956887085</v>
      </c>
      <c r="DC70" s="21">
        <f t="shared" si="7"/>
        <v>8.2456623783377078E-2</v>
      </c>
      <c r="DD70" s="21">
        <f t="shared" si="8"/>
        <v>0</v>
      </c>
      <c r="DE70" s="21">
        <f t="shared" si="39"/>
        <v>1</v>
      </c>
      <c r="DF70" s="21">
        <f t="shared" si="9"/>
        <v>0.84999998214815042</v>
      </c>
      <c r="DG70" s="21">
        <f t="shared" si="10"/>
        <v>0.15000001785184955</v>
      </c>
      <c r="DH70" s="21">
        <f t="shared" si="11"/>
        <v>0.14744274173799618</v>
      </c>
      <c r="DI70" s="21">
        <f t="shared" si="12"/>
        <v>2.5572761138533623E-3</v>
      </c>
      <c r="DJ70" s="21">
        <f t="shared" si="13"/>
        <v>0</v>
      </c>
      <c r="DK70" s="21">
        <f t="shared" si="14"/>
        <v>1</v>
      </c>
      <c r="DL70" s="21">
        <f t="shared" si="15"/>
        <v>0.39999996049356012</v>
      </c>
      <c r="DM70" s="21">
        <f t="shared" si="16"/>
        <v>0.60000003950643988</v>
      </c>
      <c r="DN70" s="21">
        <f t="shared" si="17"/>
        <v>0.58960229569288503</v>
      </c>
      <c r="DO70" s="21">
        <f t="shared" si="18"/>
        <v>1.0397743813554888E-2</v>
      </c>
      <c r="DP70" s="21">
        <f t="shared" si="19"/>
        <v>0</v>
      </c>
      <c r="DQ70" s="21">
        <f t="shared" si="40"/>
        <v>1</v>
      </c>
      <c r="DR70" s="21">
        <f t="shared" si="20"/>
        <v>0</v>
      </c>
      <c r="DS70" s="21">
        <f t="shared" si="21"/>
        <v>0</v>
      </c>
      <c r="DT70" s="21">
        <f t="shared" si="22"/>
        <v>0</v>
      </c>
      <c r="DU70" s="21">
        <f t="shared" si="23"/>
        <v>0</v>
      </c>
      <c r="DV70" s="21">
        <f t="shared" si="24"/>
        <v>0</v>
      </c>
      <c r="DW70" s="21">
        <f t="shared" si="25"/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f t="shared" si="41"/>
        <v>0</v>
      </c>
      <c r="ED70" s="21">
        <f t="shared" si="26"/>
        <v>0</v>
      </c>
      <c r="EE70" s="21">
        <f t="shared" si="27"/>
        <v>0</v>
      </c>
      <c r="EF70" s="21">
        <f t="shared" si="28"/>
        <v>0</v>
      </c>
      <c r="EG70" s="21">
        <f t="shared" si="29"/>
        <v>0</v>
      </c>
      <c r="EH70" s="21">
        <f t="shared" si="30"/>
        <v>0</v>
      </c>
      <c r="EI70" s="21">
        <f t="shared" si="31"/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f t="shared" si="42"/>
        <v>0</v>
      </c>
    </row>
    <row r="71" spans="1:145" x14ac:dyDescent="0.25">
      <c r="A71" s="22" t="s">
        <v>98</v>
      </c>
      <c r="B71" s="23" t="s">
        <v>74</v>
      </c>
      <c r="C71" s="23" t="s">
        <v>74</v>
      </c>
      <c r="D71" s="24">
        <f>E71+L71</f>
        <v>115008399</v>
      </c>
      <c r="E71" s="24">
        <f>F71+G71</f>
        <v>115008399</v>
      </c>
      <c r="F71" s="25">
        <f>M71+AH71+BC71+BX71</f>
        <v>97757139</v>
      </c>
      <c r="G71" s="24">
        <f>H71+K71</f>
        <v>17251260</v>
      </c>
      <c r="H71" s="24">
        <f>I71+J71</f>
        <v>17251260</v>
      </c>
      <c r="I71" s="25">
        <f>V71+AQ71+BL71+CG71</f>
        <v>17251260</v>
      </c>
      <c r="J71" s="25">
        <f>Y71+AT71+BO71+CJ71</f>
        <v>0</v>
      </c>
      <c r="K71" s="26">
        <f>AB71+AW71+BR71+CM71</f>
        <v>0</v>
      </c>
      <c r="L71" s="28">
        <v>0</v>
      </c>
      <c r="M71" s="24">
        <f>N71+O71</f>
        <v>97757139</v>
      </c>
      <c r="N71" s="28">
        <v>97757139</v>
      </c>
      <c r="O71" s="28">
        <v>0</v>
      </c>
      <c r="P71" s="24">
        <f>Q71+R71</f>
        <v>17251260</v>
      </c>
      <c r="Q71" s="28">
        <f t="shared" ref="Q71:R73" si="274">T71+AC71</f>
        <v>17251260</v>
      </c>
      <c r="R71" s="28">
        <f t="shared" si="274"/>
        <v>0</v>
      </c>
      <c r="S71" s="24">
        <f>T71+U71</f>
        <v>17251260</v>
      </c>
      <c r="T71" s="28">
        <f>W71+Z71</f>
        <v>17251260</v>
      </c>
      <c r="U71" s="28">
        <f t="shared" ref="U71:U73" si="275">X71+AA71</f>
        <v>0</v>
      </c>
      <c r="V71" s="24">
        <f>W71+X71</f>
        <v>17251260</v>
      </c>
      <c r="W71" s="28">
        <v>17251260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ref="AE71:AF73" si="276">N71+Q71</f>
        <v>115008399</v>
      </c>
      <c r="AF71" s="28">
        <f t="shared" si="276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ref="AL71:AM73" si="277">AO71+AX71</f>
        <v>0</v>
      </c>
      <c r="AM71" s="28">
        <f t="shared" si="277"/>
        <v>0</v>
      </c>
      <c r="AN71" s="24">
        <f>AO71+AP71</f>
        <v>0</v>
      </c>
      <c r="AO71" s="28">
        <f t="shared" ref="AO71:AP73" si="278">AR71+AU71</f>
        <v>0</v>
      </c>
      <c r="AP71" s="28">
        <f t="shared" si="278"/>
        <v>0</v>
      </c>
      <c r="AQ71" s="24">
        <f>AR71+AS71</f>
        <v>0</v>
      </c>
      <c r="AR71" s="28">
        <v>0</v>
      </c>
      <c r="AS71" s="28">
        <v>0</v>
      </c>
      <c r="AT71" s="24">
        <f t="shared" si="253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ref="AZ71:BA73" si="279">AI71+AL71</f>
        <v>0</v>
      </c>
      <c r="BA71" s="28">
        <f t="shared" si="279"/>
        <v>0</v>
      </c>
      <c r="BB71" s="28">
        <v>0</v>
      </c>
      <c r="BC71" s="24">
        <f>BD71+BE71</f>
        <v>0</v>
      </c>
      <c r="BD71" s="28">
        <v>0</v>
      </c>
      <c r="BE71" s="28">
        <v>0</v>
      </c>
      <c r="BF71" s="24">
        <f>BG71+BH71</f>
        <v>0</v>
      </c>
      <c r="BG71" s="28">
        <f t="shared" ref="BG71:BH73" si="280">BJ71+BS71</f>
        <v>0</v>
      </c>
      <c r="BH71" s="28">
        <f t="shared" si="280"/>
        <v>0</v>
      </c>
      <c r="BI71" s="24">
        <f>BJ71+BK71</f>
        <v>0</v>
      </c>
      <c r="BJ71" s="28">
        <f t="shared" ref="BJ71:BK73" si="281">BM71+BP71</f>
        <v>0</v>
      </c>
      <c r="BK71" s="28">
        <f t="shared" si="281"/>
        <v>0</v>
      </c>
      <c r="BL71" s="24">
        <f>BM71+BN71</f>
        <v>0</v>
      </c>
      <c r="BM71" s="28">
        <v>0</v>
      </c>
      <c r="BN71" s="28">
        <v>0</v>
      </c>
      <c r="BO71" s="24">
        <f>BP71+BQ71</f>
        <v>0</v>
      </c>
      <c r="BP71" s="28">
        <v>0</v>
      </c>
      <c r="BQ71" s="28">
        <v>0</v>
      </c>
      <c r="BR71" s="24">
        <f>BS71+BT71</f>
        <v>0</v>
      </c>
      <c r="BS71" s="28">
        <v>0</v>
      </c>
      <c r="BT71" s="28">
        <v>0</v>
      </c>
      <c r="BU71" s="28">
        <f t="shared" ref="BU71:BV73" si="282">BD71+BG71</f>
        <v>0</v>
      </c>
      <c r="BV71" s="28">
        <f t="shared" si="282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ref="CB71:CC73" si="283">CE71+CN71</f>
        <v>0</v>
      </c>
      <c r="CC71" s="28">
        <f t="shared" si="283"/>
        <v>0</v>
      </c>
      <c r="CD71" s="24">
        <f>CE71+CF71</f>
        <v>0</v>
      </c>
      <c r="CE71" s="28">
        <f t="shared" ref="CE71:CF73" si="284">CH71+CK71</f>
        <v>0</v>
      </c>
      <c r="CF71" s="28">
        <f t="shared" si="284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ref="CP71:CQ73" si="285">BY71+CB71</f>
        <v>0</v>
      </c>
      <c r="CQ71" s="28">
        <f t="shared" si="285"/>
        <v>0</v>
      </c>
      <c r="CR71" s="28">
        <v>0</v>
      </c>
      <c r="CT71" s="30">
        <f t="shared" si="35"/>
        <v>0.84999999869574738</v>
      </c>
      <c r="CU71" s="30">
        <f t="shared" si="36"/>
        <v>0.15000000130425256</v>
      </c>
      <c r="CV71" s="30">
        <f t="shared" si="37"/>
        <v>0.15000000130425256</v>
      </c>
      <c r="CW71" s="30">
        <f t="shared" si="38"/>
        <v>0</v>
      </c>
      <c r="CX71" s="30">
        <f t="shared" si="2"/>
        <v>0</v>
      </c>
      <c r="CY71" s="31">
        <f t="shared" si="3"/>
        <v>1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</v>
      </c>
      <c r="DS71" s="30">
        <f t="shared" si="21"/>
        <v>0</v>
      </c>
      <c r="DT71" s="30">
        <f t="shared" si="22"/>
        <v>0</v>
      </c>
      <c r="DU71" s="30">
        <f t="shared" si="23"/>
        <v>0</v>
      </c>
      <c r="DV71" s="30">
        <f t="shared" si="24"/>
        <v>0</v>
      </c>
      <c r="DW71" s="31">
        <f t="shared" si="25"/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98</v>
      </c>
      <c r="B72" s="23" t="s">
        <v>93</v>
      </c>
      <c r="C72" s="23" t="s">
        <v>93</v>
      </c>
      <c r="D72" s="24">
        <f>E72+L72</f>
        <v>871388947</v>
      </c>
      <c r="E72" s="24">
        <f>F72+G72</f>
        <v>871388947</v>
      </c>
      <c r="F72" s="25">
        <f>M72+AH72+BC72+BX72</f>
        <v>705341912</v>
      </c>
      <c r="G72" s="24">
        <f>H72+K72</f>
        <v>166047035</v>
      </c>
      <c r="H72" s="24">
        <f>I72+J72</f>
        <v>166047035</v>
      </c>
      <c r="I72" s="25">
        <f>V72+AQ72+BL72+CG72</f>
        <v>155637304</v>
      </c>
      <c r="J72" s="25">
        <f>Y72+AT72+BO72+CJ72</f>
        <v>10409731</v>
      </c>
      <c r="K72" s="26">
        <f>AB72+AW72+BR72+CM72</f>
        <v>0</v>
      </c>
      <c r="L72" s="28">
        <v>0</v>
      </c>
      <c r="M72" s="24">
        <f>N72+O72</f>
        <v>133856567</v>
      </c>
      <c r="N72" s="28">
        <v>119427596</v>
      </c>
      <c r="O72" s="28">
        <v>14428971</v>
      </c>
      <c r="P72" s="24">
        <f>Q72+R72</f>
        <v>42718921</v>
      </c>
      <c r="Q72" s="28">
        <f t="shared" si="274"/>
        <v>21075462</v>
      </c>
      <c r="R72" s="28">
        <f t="shared" si="274"/>
        <v>21643459</v>
      </c>
      <c r="S72" s="24">
        <f>T72+U72</f>
        <v>42718921</v>
      </c>
      <c r="T72" s="28">
        <f>W72+Z72</f>
        <v>21075462</v>
      </c>
      <c r="U72" s="28">
        <f t="shared" si="275"/>
        <v>21643459</v>
      </c>
      <c r="V72" s="24">
        <f>W72+X72</f>
        <v>33172326</v>
      </c>
      <c r="W72" s="28">
        <v>14047360</v>
      </c>
      <c r="X72" s="28">
        <v>19124966</v>
      </c>
      <c r="Y72" s="24">
        <f>Z72+AA72</f>
        <v>9546595</v>
      </c>
      <c r="Z72" s="28">
        <v>7028102</v>
      </c>
      <c r="AA72" s="28">
        <v>2518493</v>
      </c>
      <c r="AB72" s="24">
        <f>AC72+AD72</f>
        <v>0</v>
      </c>
      <c r="AC72" s="28">
        <v>0</v>
      </c>
      <c r="AD72" s="28">
        <v>0</v>
      </c>
      <c r="AE72" s="28">
        <f t="shared" si="276"/>
        <v>140503058</v>
      </c>
      <c r="AF72" s="28">
        <f t="shared" si="276"/>
        <v>36072430</v>
      </c>
      <c r="AG72" s="28">
        <v>0</v>
      </c>
      <c r="AH72" s="24">
        <f>AI72+AJ72</f>
        <v>571485345</v>
      </c>
      <c r="AI72" s="28">
        <v>554502160</v>
      </c>
      <c r="AJ72" s="28">
        <v>16983185</v>
      </c>
      <c r="AK72" s="24">
        <f>AL72+AM72</f>
        <v>123328114</v>
      </c>
      <c r="AL72" s="28">
        <f t="shared" si="277"/>
        <v>97853335</v>
      </c>
      <c r="AM72" s="28">
        <f t="shared" si="277"/>
        <v>25474779</v>
      </c>
      <c r="AN72" s="24">
        <f>AO72+AP72</f>
        <v>123328114</v>
      </c>
      <c r="AO72" s="28">
        <f t="shared" si="278"/>
        <v>97853335</v>
      </c>
      <c r="AP72" s="28">
        <f t="shared" si="278"/>
        <v>25474779</v>
      </c>
      <c r="AQ72" s="24">
        <f>AR72+AS72</f>
        <v>122464978</v>
      </c>
      <c r="AR72" s="28">
        <v>97347534</v>
      </c>
      <c r="AS72" s="28">
        <v>25117444</v>
      </c>
      <c r="AT72" s="24">
        <f t="shared" si="253"/>
        <v>863136</v>
      </c>
      <c r="AU72" s="28">
        <v>505801</v>
      </c>
      <c r="AV72" s="28">
        <v>357335</v>
      </c>
      <c r="AW72" s="24">
        <f>AX72+AY72</f>
        <v>0</v>
      </c>
      <c r="AX72" s="28">
        <v>0</v>
      </c>
      <c r="AY72" s="28">
        <v>0</v>
      </c>
      <c r="AZ72" s="28">
        <f t="shared" si="279"/>
        <v>652355495</v>
      </c>
      <c r="BA72" s="28">
        <f t="shared" si="279"/>
        <v>42457964</v>
      </c>
      <c r="BB72" s="28">
        <v>0</v>
      </c>
      <c r="BC72" s="24">
        <f>BD72+BE72</f>
        <v>0</v>
      </c>
      <c r="BD72" s="28">
        <v>0</v>
      </c>
      <c r="BE72" s="28">
        <v>0</v>
      </c>
      <c r="BF72" s="24">
        <f>BG72+BH72</f>
        <v>0</v>
      </c>
      <c r="BG72" s="28">
        <f t="shared" si="280"/>
        <v>0</v>
      </c>
      <c r="BH72" s="28">
        <f t="shared" si="280"/>
        <v>0</v>
      </c>
      <c r="BI72" s="24">
        <f>BJ72+BK72</f>
        <v>0</v>
      </c>
      <c r="BJ72" s="28">
        <f t="shared" si="281"/>
        <v>0</v>
      </c>
      <c r="BK72" s="28">
        <f t="shared" si="281"/>
        <v>0</v>
      </c>
      <c r="BL72" s="24">
        <f>BM72+BN72</f>
        <v>0</v>
      </c>
      <c r="BM72" s="28">
        <v>0</v>
      </c>
      <c r="BN72" s="28">
        <v>0</v>
      </c>
      <c r="BO72" s="24">
        <f>BP72+BQ72</f>
        <v>0</v>
      </c>
      <c r="BP72" s="28">
        <v>0</v>
      </c>
      <c r="BQ72" s="28">
        <v>0</v>
      </c>
      <c r="BR72" s="24">
        <f>BS72+BT72</f>
        <v>0</v>
      </c>
      <c r="BS72" s="28">
        <v>0</v>
      </c>
      <c r="BT72" s="28">
        <v>0</v>
      </c>
      <c r="BU72" s="28">
        <f t="shared" si="282"/>
        <v>0</v>
      </c>
      <c r="BV72" s="28">
        <f t="shared" si="282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83"/>
        <v>0</v>
      </c>
      <c r="CC72" s="28">
        <f t="shared" si="283"/>
        <v>0</v>
      </c>
      <c r="CD72" s="24">
        <f>CE72+CF72</f>
        <v>0</v>
      </c>
      <c r="CE72" s="28">
        <f t="shared" si="284"/>
        <v>0</v>
      </c>
      <c r="CF72" s="28">
        <f t="shared" si="284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85"/>
        <v>0</v>
      </c>
      <c r="CQ72" s="28">
        <f t="shared" si="285"/>
        <v>0</v>
      </c>
      <c r="CR72" s="28">
        <v>0</v>
      </c>
      <c r="CT72" s="30">
        <f t="shared" si="35"/>
        <v>0.84999997651296666</v>
      </c>
      <c r="CU72" s="30">
        <f t="shared" si="36"/>
        <v>0.15000002348703328</v>
      </c>
      <c r="CV72" s="30">
        <f t="shared" si="37"/>
        <v>9.9979033908286899E-2</v>
      </c>
      <c r="CW72" s="30">
        <f t="shared" si="38"/>
        <v>5.0020989578746393E-2</v>
      </c>
      <c r="CX72" s="30">
        <f t="shared" si="2"/>
        <v>0</v>
      </c>
      <c r="CY72" s="31">
        <f t="shared" si="3"/>
        <v>1</v>
      </c>
      <c r="CZ72" s="31">
        <f t="shared" si="4"/>
        <v>0.39999997227799733</v>
      </c>
      <c r="DA72" s="31">
        <f t="shared" si="5"/>
        <v>0.60000002772200267</v>
      </c>
      <c r="DB72" s="31">
        <f t="shared" si="6"/>
        <v>0.53018235810562253</v>
      </c>
      <c r="DC72" s="31">
        <f t="shared" si="7"/>
        <v>6.9817669616380154E-2</v>
      </c>
      <c r="DD72" s="31">
        <f t="shared" si="8"/>
        <v>0</v>
      </c>
      <c r="DE72" s="31">
        <f t="shared" si="39"/>
        <v>1</v>
      </c>
      <c r="DF72" s="30">
        <f t="shared" si="9"/>
        <v>0.84999998352125472</v>
      </c>
      <c r="DG72" s="30">
        <f t="shared" si="10"/>
        <v>0.15000001647874522</v>
      </c>
      <c r="DH72" s="30">
        <f t="shared" si="11"/>
        <v>0.14922467082154339</v>
      </c>
      <c r="DI72" s="30">
        <f t="shared" si="12"/>
        <v>7.7534565720182983E-4</v>
      </c>
      <c r="DJ72" s="30">
        <f t="shared" si="13"/>
        <v>0</v>
      </c>
      <c r="DK72" s="31">
        <f t="shared" si="14"/>
        <v>1</v>
      </c>
      <c r="DL72" s="31">
        <f t="shared" si="15"/>
        <v>0.3999999858683756</v>
      </c>
      <c r="DM72" s="31">
        <f t="shared" si="16"/>
        <v>0.6000000141316244</v>
      </c>
      <c r="DN72" s="31">
        <f t="shared" si="17"/>
        <v>0.59158380745718286</v>
      </c>
      <c r="DO72" s="31">
        <f t="shared" si="18"/>
        <v>8.4162066744415728E-3</v>
      </c>
      <c r="DP72" s="31">
        <f t="shared" si="19"/>
        <v>0</v>
      </c>
      <c r="DQ72" s="31">
        <f t="shared" si="40"/>
        <v>1</v>
      </c>
      <c r="DR72" s="30">
        <f t="shared" si="20"/>
        <v>0</v>
      </c>
      <c r="DS72" s="30">
        <f t="shared" si="21"/>
        <v>0</v>
      </c>
      <c r="DT72" s="30">
        <f t="shared" si="22"/>
        <v>0</v>
      </c>
      <c r="DU72" s="30">
        <f t="shared" si="23"/>
        <v>0</v>
      </c>
      <c r="DV72" s="30">
        <f t="shared" si="24"/>
        <v>0</v>
      </c>
      <c r="DW72" s="31">
        <f t="shared" si="25"/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98</v>
      </c>
      <c r="B73" s="23" t="s">
        <v>76</v>
      </c>
      <c r="C73" s="23" t="s">
        <v>74</v>
      </c>
      <c r="D73" s="24">
        <f>E73+L73</f>
        <v>200543231</v>
      </c>
      <c r="E73" s="24">
        <f>F73+G73</f>
        <v>200543231</v>
      </c>
      <c r="F73" s="25">
        <f>M73+AH73+BC73+BX73</f>
        <v>166027338</v>
      </c>
      <c r="G73" s="24">
        <f>H73+K73</f>
        <v>34515893</v>
      </c>
      <c r="H73" s="24">
        <f>I73+J73</f>
        <v>34515893</v>
      </c>
      <c r="I73" s="25">
        <f>V73+AQ73+BL73+CG73</f>
        <v>24579476</v>
      </c>
      <c r="J73" s="25">
        <f>Y73+AT73+BO73+CJ73</f>
        <v>9936417</v>
      </c>
      <c r="K73" s="26">
        <f>AB73+AW73+BR73+CM73</f>
        <v>0</v>
      </c>
      <c r="L73" s="28">
        <v>0</v>
      </c>
      <c r="M73" s="24">
        <f>N73+O73</f>
        <v>81258693</v>
      </c>
      <c r="N73" s="28">
        <v>78558693</v>
      </c>
      <c r="O73" s="28">
        <v>2700000</v>
      </c>
      <c r="P73" s="24">
        <f>Q73+R73</f>
        <v>17913301</v>
      </c>
      <c r="Q73" s="28">
        <f t="shared" si="274"/>
        <v>13863301</v>
      </c>
      <c r="R73" s="28">
        <f t="shared" si="274"/>
        <v>4050000</v>
      </c>
      <c r="S73" s="24">
        <f>T73+U73</f>
        <v>17913301</v>
      </c>
      <c r="T73" s="28">
        <f>W73+Z73</f>
        <v>13863301</v>
      </c>
      <c r="U73" s="28">
        <f t="shared" si="275"/>
        <v>4050000</v>
      </c>
      <c r="V73" s="24">
        <f>W73+X73</f>
        <v>9507041</v>
      </c>
      <c r="W73" s="28">
        <v>6469541</v>
      </c>
      <c r="X73" s="28">
        <v>3037500</v>
      </c>
      <c r="Y73" s="24">
        <f>Z73+AA73</f>
        <v>8406260</v>
      </c>
      <c r="Z73" s="28">
        <v>7393760</v>
      </c>
      <c r="AA73" s="28">
        <v>1012500</v>
      </c>
      <c r="AB73" s="24">
        <f>AC73+AD73</f>
        <v>0</v>
      </c>
      <c r="AC73" s="28">
        <v>0</v>
      </c>
      <c r="AD73" s="28">
        <v>0</v>
      </c>
      <c r="AE73" s="28">
        <f t="shared" si="276"/>
        <v>92421994</v>
      </c>
      <c r="AF73" s="28">
        <f t="shared" si="276"/>
        <v>6750000</v>
      </c>
      <c r="AG73" s="28">
        <v>0</v>
      </c>
      <c r="AH73" s="24">
        <f>AI73+AJ73</f>
        <v>84768645</v>
      </c>
      <c r="AI73" s="28">
        <v>83526955</v>
      </c>
      <c r="AJ73" s="28">
        <v>1241690</v>
      </c>
      <c r="AK73" s="24">
        <f>AL73+AM73</f>
        <v>16602592</v>
      </c>
      <c r="AL73" s="28">
        <f t="shared" si="277"/>
        <v>14740054</v>
      </c>
      <c r="AM73" s="28">
        <f t="shared" si="277"/>
        <v>1862538</v>
      </c>
      <c r="AN73" s="24">
        <f>AO73+AP73</f>
        <v>16602592</v>
      </c>
      <c r="AO73" s="28">
        <f t="shared" si="278"/>
        <v>14740054</v>
      </c>
      <c r="AP73" s="28">
        <f t="shared" si="278"/>
        <v>1862538</v>
      </c>
      <c r="AQ73" s="24">
        <f>AR73+AS73</f>
        <v>15072435</v>
      </c>
      <c r="AR73" s="28">
        <v>13326306</v>
      </c>
      <c r="AS73" s="28">
        <v>1746129</v>
      </c>
      <c r="AT73" s="24">
        <f t="shared" si="253"/>
        <v>1530157</v>
      </c>
      <c r="AU73" s="28">
        <v>1413748</v>
      </c>
      <c r="AV73" s="28">
        <v>116409</v>
      </c>
      <c r="AW73" s="24">
        <f>AX73+AY73</f>
        <v>0</v>
      </c>
      <c r="AX73" s="28">
        <v>0</v>
      </c>
      <c r="AY73" s="28">
        <v>0</v>
      </c>
      <c r="AZ73" s="28">
        <f t="shared" si="279"/>
        <v>98267009</v>
      </c>
      <c r="BA73" s="28">
        <f t="shared" si="279"/>
        <v>3104228</v>
      </c>
      <c r="BB73" s="28">
        <v>0</v>
      </c>
      <c r="BC73" s="24">
        <f>BD73+BE73</f>
        <v>0</v>
      </c>
      <c r="BD73" s="28">
        <v>0</v>
      </c>
      <c r="BE73" s="28">
        <v>0</v>
      </c>
      <c r="BF73" s="24">
        <f>BG73+BH73</f>
        <v>0</v>
      </c>
      <c r="BG73" s="28">
        <f t="shared" si="280"/>
        <v>0</v>
      </c>
      <c r="BH73" s="28">
        <f t="shared" si="280"/>
        <v>0</v>
      </c>
      <c r="BI73" s="24">
        <f>BJ73+BK73</f>
        <v>0</v>
      </c>
      <c r="BJ73" s="28">
        <f t="shared" si="281"/>
        <v>0</v>
      </c>
      <c r="BK73" s="28">
        <f t="shared" si="281"/>
        <v>0</v>
      </c>
      <c r="BL73" s="24">
        <f>BM73+BN73</f>
        <v>0</v>
      </c>
      <c r="BM73" s="28">
        <v>0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82"/>
        <v>0</v>
      </c>
      <c r="BV73" s="28">
        <f t="shared" si="282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83"/>
        <v>0</v>
      </c>
      <c r="CC73" s="28">
        <f t="shared" si="283"/>
        <v>0</v>
      </c>
      <c r="CD73" s="24">
        <f>CE73+CF73</f>
        <v>0</v>
      </c>
      <c r="CE73" s="28">
        <f t="shared" si="284"/>
        <v>0</v>
      </c>
      <c r="CF73" s="28">
        <f t="shared" si="284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85"/>
        <v>0</v>
      </c>
      <c r="CQ73" s="28">
        <f t="shared" si="285"/>
        <v>0</v>
      </c>
      <c r="CR73" s="28">
        <v>0</v>
      </c>
      <c r="CT73" s="30">
        <f t="shared" si="35"/>
        <v>0.8499999794421228</v>
      </c>
      <c r="CU73" s="30">
        <f t="shared" si="36"/>
        <v>0.15000002055787717</v>
      </c>
      <c r="CV73" s="30">
        <f t="shared" si="37"/>
        <v>7.0000015364308193E-2</v>
      </c>
      <c r="CW73" s="30">
        <f t="shared" si="38"/>
        <v>8.0000005193568965E-2</v>
      </c>
      <c r="CX73" s="30">
        <f t="shared" si="2"/>
        <v>0</v>
      </c>
      <c r="CY73" s="31">
        <f t="shared" si="3"/>
        <v>1</v>
      </c>
      <c r="CZ73" s="31">
        <f t="shared" si="4"/>
        <v>0.4</v>
      </c>
      <c r="DA73" s="31">
        <f t="shared" si="5"/>
        <v>0.6</v>
      </c>
      <c r="DB73" s="31">
        <f t="shared" si="6"/>
        <v>0.45</v>
      </c>
      <c r="DC73" s="31">
        <f t="shared" si="7"/>
        <v>0.15</v>
      </c>
      <c r="DD73" s="31">
        <f t="shared" si="8"/>
        <v>0</v>
      </c>
      <c r="DE73" s="31">
        <f t="shared" si="39"/>
        <v>1</v>
      </c>
      <c r="DF73" s="30">
        <f t="shared" si="9"/>
        <v>0.8499999730326584</v>
      </c>
      <c r="DG73" s="30">
        <f t="shared" si="10"/>
        <v>0.1500000269673416</v>
      </c>
      <c r="DH73" s="30">
        <f t="shared" si="11"/>
        <v>0.13561322498377865</v>
      </c>
      <c r="DI73" s="30">
        <f t="shared" si="12"/>
        <v>1.4386801983562968E-2</v>
      </c>
      <c r="DJ73" s="30">
        <f t="shared" si="13"/>
        <v>0</v>
      </c>
      <c r="DK73" s="31">
        <f t="shared" si="14"/>
        <v>1</v>
      </c>
      <c r="DL73" s="31">
        <f t="shared" si="15"/>
        <v>0.39999961343045676</v>
      </c>
      <c r="DM73" s="31">
        <f t="shared" si="16"/>
        <v>0.60000038656954324</v>
      </c>
      <c r="DN73" s="31">
        <f t="shared" si="17"/>
        <v>0.56250024160596446</v>
      </c>
      <c r="DO73" s="31">
        <f t="shared" si="18"/>
        <v>3.7500144963578709E-2</v>
      </c>
      <c r="DP73" s="31">
        <f t="shared" si="19"/>
        <v>0</v>
      </c>
      <c r="DQ73" s="31">
        <f t="shared" si="40"/>
        <v>1</v>
      </c>
      <c r="DR73" s="30">
        <f t="shared" si="20"/>
        <v>0</v>
      </c>
      <c r="DS73" s="30">
        <f t="shared" si="21"/>
        <v>0</v>
      </c>
      <c r="DT73" s="30">
        <f t="shared" si="22"/>
        <v>0</v>
      </c>
      <c r="DU73" s="30">
        <f t="shared" si="23"/>
        <v>0</v>
      </c>
      <c r="DV73" s="30">
        <f t="shared" si="24"/>
        <v>0</v>
      </c>
      <c r="DW73" s="31">
        <f t="shared" si="25"/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8" t="s">
        <v>99</v>
      </c>
      <c r="B74" s="19" t="s">
        <v>72</v>
      </c>
      <c r="C74" s="19"/>
      <c r="D74" s="20">
        <f>D75</f>
        <v>325970591</v>
      </c>
      <c r="E74" s="20">
        <f t="shared" ref="E74:BP74" si="286">E75</f>
        <v>325970591</v>
      </c>
      <c r="F74" s="20">
        <f t="shared" si="286"/>
        <v>273700000</v>
      </c>
      <c r="G74" s="20">
        <f t="shared" si="286"/>
        <v>52270591</v>
      </c>
      <c r="H74" s="20">
        <f t="shared" si="286"/>
        <v>51517650</v>
      </c>
      <c r="I74" s="20">
        <f t="shared" si="286"/>
        <v>51517650</v>
      </c>
      <c r="J74" s="20">
        <f t="shared" si="286"/>
        <v>0</v>
      </c>
      <c r="K74" s="20">
        <f t="shared" si="286"/>
        <v>752941</v>
      </c>
      <c r="L74" s="20">
        <f t="shared" si="286"/>
        <v>0</v>
      </c>
      <c r="M74" s="20">
        <f t="shared" si="286"/>
        <v>71700000</v>
      </c>
      <c r="N74" s="20">
        <f t="shared" si="286"/>
        <v>71700000</v>
      </c>
      <c r="O74" s="20">
        <f t="shared" si="286"/>
        <v>0</v>
      </c>
      <c r="P74" s="20">
        <f t="shared" si="286"/>
        <v>12652942</v>
      </c>
      <c r="Q74" s="20">
        <f t="shared" si="286"/>
        <v>12652942</v>
      </c>
      <c r="R74" s="20">
        <f t="shared" si="286"/>
        <v>0</v>
      </c>
      <c r="S74" s="20">
        <f t="shared" si="286"/>
        <v>12652942</v>
      </c>
      <c r="T74" s="20">
        <f t="shared" si="286"/>
        <v>12652942</v>
      </c>
      <c r="U74" s="20">
        <f t="shared" si="286"/>
        <v>0</v>
      </c>
      <c r="V74" s="20">
        <f t="shared" si="286"/>
        <v>12652942</v>
      </c>
      <c r="W74" s="20">
        <f t="shared" si="286"/>
        <v>12652942</v>
      </c>
      <c r="X74" s="20">
        <f t="shared" si="286"/>
        <v>0</v>
      </c>
      <c r="Y74" s="20">
        <f t="shared" si="286"/>
        <v>0</v>
      </c>
      <c r="Z74" s="20">
        <f t="shared" si="286"/>
        <v>0</v>
      </c>
      <c r="AA74" s="20">
        <f t="shared" si="286"/>
        <v>0</v>
      </c>
      <c r="AB74" s="20">
        <f t="shared" si="286"/>
        <v>0</v>
      </c>
      <c r="AC74" s="20">
        <f t="shared" si="286"/>
        <v>0</v>
      </c>
      <c r="AD74" s="20">
        <f t="shared" si="286"/>
        <v>0</v>
      </c>
      <c r="AE74" s="20">
        <f t="shared" si="286"/>
        <v>84352942</v>
      </c>
      <c r="AF74" s="20">
        <f t="shared" si="286"/>
        <v>0</v>
      </c>
      <c r="AG74" s="20">
        <f t="shared" si="286"/>
        <v>0</v>
      </c>
      <c r="AH74" s="20">
        <f t="shared" si="286"/>
        <v>202000000</v>
      </c>
      <c r="AI74" s="20">
        <f t="shared" si="286"/>
        <v>199000000</v>
      </c>
      <c r="AJ74" s="20">
        <f t="shared" si="286"/>
        <v>3000000</v>
      </c>
      <c r="AK74" s="20">
        <f t="shared" si="286"/>
        <v>39617649</v>
      </c>
      <c r="AL74" s="20">
        <f t="shared" si="286"/>
        <v>35117649</v>
      </c>
      <c r="AM74" s="20">
        <f t="shared" si="286"/>
        <v>4500000</v>
      </c>
      <c r="AN74" s="20">
        <f t="shared" si="286"/>
        <v>38864708</v>
      </c>
      <c r="AO74" s="20">
        <f t="shared" si="286"/>
        <v>34364708</v>
      </c>
      <c r="AP74" s="20">
        <f t="shared" si="286"/>
        <v>4500000</v>
      </c>
      <c r="AQ74" s="20">
        <f t="shared" si="286"/>
        <v>38864708</v>
      </c>
      <c r="AR74" s="20">
        <f t="shared" si="286"/>
        <v>34364708</v>
      </c>
      <c r="AS74" s="20">
        <f t="shared" si="286"/>
        <v>4500000</v>
      </c>
      <c r="AT74" s="20">
        <f t="shared" si="286"/>
        <v>0</v>
      </c>
      <c r="AU74" s="20">
        <f t="shared" si="286"/>
        <v>0</v>
      </c>
      <c r="AV74" s="20">
        <f t="shared" si="286"/>
        <v>0</v>
      </c>
      <c r="AW74" s="20">
        <f t="shared" si="286"/>
        <v>752941</v>
      </c>
      <c r="AX74" s="20">
        <f t="shared" si="286"/>
        <v>752941</v>
      </c>
      <c r="AY74" s="20">
        <f t="shared" si="286"/>
        <v>0</v>
      </c>
      <c r="AZ74" s="20">
        <f t="shared" si="286"/>
        <v>234117649</v>
      </c>
      <c r="BA74" s="20">
        <f t="shared" si="286"/>
        <v>7500000</v>
      </c>
      <c r="BB74" s="20">
        <f t="shared" si="286"/>
        <v>0</v>
      </c>
      <c r="BC74" s="20">
        <f t="shared" si="286"/>
        <v>0</v>
      </c>
      <c r="BD74" s="20">
        <f t="shared" si="286"/>
        <v>0</v>
      </c>
      <c r="BE74" s="20">
        <f t="shared" si="286"/>
        <v>0</v>
      </c>
      <c r="BF74" s="20">
        <f t="shared" si="286"/>
        <v>0</v>
      </c>
      <c r="BG74" s="20">
        <f t="shared" si="286"/>
        <v>0</v>
      </c>
      <c r="BH74" s="20">
        <f t="shared" si="286"/>
        <v>0</v>
      </c>
      <c r="BI74" s="20">
        <f t="shared" si="286"/>
        <v>0</v>
      </c>
      <c r="BJ74" s="20">
        <f t="shared" si="286"/>
        <v>0</v>
      </c>
      <c r="BK74" s="20">
        <f t="shared" si="286"/>
        <v>0</v>
      </c>
      <c r="BL74" s="20">
        <f t="shared" si="286"/>
        <v>0</v>
      </c>
      <c r="BM74" s="20">
        <f t="shared" si="286"/>
        <v>0</v>
      </c>
      <c r="BN74" s="20">
        <f t="shared" si="286"/>
        <v>0</v>
      </c>
      <c r="BO74" s="20">
        <f t="shared" si="286"/>
        <v>0</v>
      </c>
      <c r="BP74" s="20">
        <f t="shared" si="286"/>
        <v>0</v>
      </c>
      <c r="BQ74" s="20">
        <f t="shared" ref="BQ74:CR74" si="287">BQ75</f>
        <v>0</v>
      </c>
      <c r="BR74" s="20">
        <f t="shared" si="287"/>
        <v>0</v>
      </c>
      <c r="BS74" s="20">
        <f t="shared" si="287"/>
        <v>0</v>
      </c>
      <c r="BT74" s="20">
        <f t="shared" si="287"/>
        <v>0</v>
      </c>
      <c r="BU74" s="20">
        <f t="shared" si="287"/>
        <v>0</v>
      </c>
      <c r="BV74" s="20">
        <f t="shared" si="287"/>
        <v>0</v>
      </c>
      <c r="BW74" s="20">
        <f t="shared" si="287"/>
        <v>0</v>
      </c>
      <c r="BX74" s="20">
        <f t="shared" si="287"/>
        <v>0</v>
      </c>
      <c r="BY74" s="20">
        <f t="shared" si="287"/>
        <v>0</v>
      </c>
      <c r="BZ74" s="20">
        <f t="shared" si="287"/>
        <v>0</v>
      </c>
      <c r="CA74" s="20">
        <f t="shared" si="287"/>
        <v>0</v>
      </c>
      <c r="CB74" s="20">
        <f t="shared" si="287"/>
        <v>0</v>
      </c>
      <c r="CC74" s="20">
        <f t="shared" si="287"/>
        <v>0</v>
      </c>
      <c r="CD74" s="20">
        <f t="shared" si="287"/>
        <v>0</v>
      </c>
      <c r="CE74" s="20">
        <f t="shared" si="287"/>
        <v>0</v>
      </c>
      <c r="CF74" s="20">
        <f t="shared" si="287"/>
        <v>0</v>
      </c>
      <c r="CG74" s="20">
        <f t="shared" si="287"/>
        <v>0</v>
      </c>
      <c r="CH74" s="20">
        <f t="shared" si="287"/>
        <v>0</v>
      </c>
      <c r="CI74" s="20">
        <f t="shared" si="287"/>
        <v>0</v>
      </c>
      <c r="CJ74" s="20">
        <f t="shared" si="287"/>
        <v>0</v>
      </c>
      <c r="CK74" s="20">
        <f t="shared" si="287"/>
        <v>0</v>
      </c>
      <c r="CL74" s="20">
        <f t="shared" si="287"/>
        <v>0</v>
      </c>
      <c r="CM74" s="20">
        <f t="shared" si="287"/>
        <v>0</v>
      </c>
      <c r="CN74" s="20">
        <f t="shared" si="287"/>
        <v>0</v>
      </c>
      <c r="CO74" s="20">
        <f t="shared" si="287"/>
        <v>0</v>
      </c>
      <c r="CP74" s="20">
        <f t="shared" si="287"/>
        <v>0</v>
      </c>
      <c r="CQ74" s="20">
        <f t="shared" si="287"/>
        <v>0</v>
      </c>
      <c r="CR74" s="20">
        <f t="shared" si="287"/>
        <v>0</v>
      </c>
      <c r="CT74" s="21">
        <f t="shared" si="35"/>
        <v>0.84999999170153429</v>
      </c>
      <c r="CU74" s="21">
        <f t="shared" si="36"/>
        <v>0.15000000829846574</v>
      </c>
      <c r="CV74" s="21">
        <f t="shared" si="37"/>
        <v>0.15000000829846574</v>
      </c>
      <c r="CW74" s="21">
        <f t="shared" si="38"/>
        <v>0</v>
      </c>
      <c r="CX74" s="21">
        <f t="shared" si="2"/>
        <v>0</v>
      </c>
      <c r="CY74" s="21">
        <f t="shared" si="3"/>
        <v>1</v>
      </c>
      <c r="CZ74" s="21">
        <f t="shared" si="4"/>
        <v>0</v>
      </c>
      <c r="DA74" s="21">
        <f t="shared" si="5"/>
        <v>0</v>
      </c>
      <c r="DB74" s="21">
        <f t="shared" si="6"/>
        <v>0</v>
      </c>
      <c r="DC74" s="21">
        <f t="shared" si="7"/>
        <v>0</v>
      </c>
      <c r="DD74" s="21">
        <f t="shared" si="8"/>
        <v>0</v>
      </c>
      <c r="DE74" s="21">
        <f t="shared" si="39"/>
        <v>0</v>
      </c>
      <c r="DF74" s="21">
        <f t="shared" si="9"/>
        <v>0.84999999295226136</v>
      </c>
      <c r="DG74" s="21">
        <f t="shared" si="10"/>
        <v>0.15000000704773864</v>
      </c>
      <c r="DH74" s="21">
        <f t="shared" si="11"/>
        <v>0.14678392742616342</v>
      </c>
      <c r="DI74" s="21">
        <f t="shared" si="12"/>
        <v>0</v>
      </c>
      <c r="DJ74" s="21">
        <f t="shared" si="13"/>
        <v>3.2160796215752194E-3</v>
      </c>
      <c r="DK74" s="21">
        <f t="shared" si="14"/>
        <v>1</v>
      </c>
      <c r="DL74" s="21">
        <f t="shared" si="15"/>
        <v>0.4</v>
      </c>
      <c r="DM74" s="21">
        <f t="shared" si="16"/>
        <v>0.6</v>
      </c>
      <c r="DN74" s="21">
        <f t="shared" si="17"/>
        <v>0.6</v>
      </c>
      <c r="DO74" s="21">
        <f t="shared" si="18"/>
        <v>0</v>
      </c>
      <c r="DP74" s="21">
        <f t="shared" si="19"/>
        <v>0</v>
      </c>
      <c r="DQ74" s="21">
        <f t="shared" si="40"/>
        <v>1</v>
      </c>
      <c r="DR74" s="21">
        <f t="shared" si="20"/>
        <v>0</v>
      </c>
      <c r="DS74" s="21">
        <f t="shared" si="21"/>
        <v>0</v>
      </c>
      <c r="DT74" s="21">
        <f t="shared" si="22"/>
        <v>0</v>
      </c>
      <c r="DU74" s="21">
        <f t="shared" si="23"/>
        <v>0</v>
      </c>
      <c r="DV74" s="21">
        <f t="shared" si="24"/>
        <v>0</v>
      </c>
      <c r="DW74" s="21">
        <f t="shared" si="25"/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f t="shared" si="41"/>
        <v>0</v>
      </c>
      <c r="ED74" s="21">
        <f t="shared" si="26"/>
        <v>0</v>
      </c>
      <c r="EE74" s="21">
        <f t="shared" si="27"/>
        <v>0</v>
      </c>
      <c r="EF74" s="21">
        <f t="shared" si="28"/>
        <v>0</v>
      </c>
      <c r="EG74" s="21">
        <f t="shared" si="29"/>
        <v>0</v>
      </c>
      <c r="EH74" s="21">
        <f t="shared" si="30"/>
        <v>0</v>
      </c>
      <c r="EI74" s="21">
        <f t="shared" si="31"/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f t="shared" si="42"/>
        <v>0</v>
      </c>
    </row>
    <row r="75" spans="1:145" x14ac:dyDescent="0.25">
      <c r="A75" s="22" t="s">
        <v>99</v>
      </c>
      <c r="B75" s="23" t="s">
        <v>87</v>
      </c>
      <c r="C75" s="23" t="s">
        <v>74</v>
      </c>
      <c r="D75" s="24">
        <f>E75+L75</f>
        <v>325970591</v>
      </c>
      <c r="E75" s="24">
        <f>F75+G75</f>
        <v>325970591</v>
      </c>
      <c r="F75" s="25">
        <f>M75+AH75+BC75+BX75</f>
        <v>273700000</v>
      </c>
      <c r="G75" s="24">
        <f>H75+K75</f>
        <v>52270591</v>
      </c>
      <c r="H75" s="24">
        <f>I75+J75</f>
        <v>51517650</v>
      </c>
      <c r="I75" s="25">
        <f>V75+AQ75+BL75+CG75</f>
        <v>51517650</v>
      </c>
      <c r="J75" s="25">
        <f>Y75+AT75+BO75+CJ75</f>
        <v>0</v>
      </c>
      <c r="K75" s="26">
        <f>AB75+AW75+BR75+CM75</f>
        <v>752941</v>
      </c>
      <c r="L75" s="28">
        <v>0</v>
      </c>
      <c r="M75" s="24">
        <f>N75+O75</f>
        <v>71700000</v>
      </c>
      <c r="N75" s="28">
        <v>71700000</v>
      </c>
      <c r="O75" s="28">
        <v>0</v>
      </c>
      <c r="P75" s="24">
        <f>Q75+R75</f>
        <v>12652942</v>
      </c>
      <c r="Q75" s="28">
        <f>T75+AC75</f>
        <v>12652942</v>
      </c>
      <c r="R75" s="28">
        <f>U75+AD75</f>
        <v>0</v>
      </c>
      <c r="S75" s="24">
        <f>T75+U75</f>
        <v>12652942</v>
      </c>
      <c r="T75" s="28">
        <f>W75+Z75</f>
        <v>12652942</v>
      </c>
      <c r="U75" s="28">
        <f t="shared" ref="U75" si="288">X75+AA75</f>
        <v>0</v>
      </c>
      <c r="V75" s="24">
        <f>W75+X75</f>
        <v>12652942</v>
      </c>
      <c r="W75" s="28">
        <v>12652942</v>
      </c>
      <c r="X75" s="28">
        <v>0</v>
      </c>
      <c r="Y75" s="24">
        <f>Z75+AA75</f>
        <v>0</v>
      </c>
      <c r="Z75" s="28">
        <v>0</v>
      </c>
      <c r="AA75" s="28">
        <v>0</v>
      </c>
      <c r="AB75" s="24">
        <f>AC75+AD75</f>
        <v>0</v>
      </c>
      <c r="AC75" s="28">
        <v>0</v>
      </c>
      <c r="AD75" s="28">
        <v>0</v>
      </c>
      <c r="AE75" s="28">
        <f>N75+Q75</f>
        <v>84352942</v>
      </c>
      <c r="AF75" s="28">
        <f>O75+R75</f>
        <v>0</v>
      </c>
      <c r="AG75" s="28">
        <v>0</v>
      </c>
      <c r="AH75" s="24">
        <f>AI75+AJ75</f>
        <v>202000000</v>
      </c>
      <c r="AI75" s="28">
        <v>199000000</v>
      </c>
      <c r="AJ75" s="28">
        <v>3000000</v>
      </c>
      <c r="AK75" s="24">
        <f>AL75+AM75</f>
        <v>39617649</v>
      </c>
      <c r="AL75" s="28">
        <f>AO75+AX75</f>
        <v>35117649</v>
      </c>
      <c r="AM75" s="28">
        <f>AP75+AY75</f>
        <v>4500000</v>
      </c>
      <c r="AN75" s="24">
        <f>AO75+AP75</f>
        <v>38864708</v>
      </c>
      <c r="AO75" s="28">
        <f>AR75+AU75</f>
        <v>34364708</v>
      </c>
      <c r="AP75" s="28">
        <f>AS75+AV75</f>
        <v>4500000</v>
      </c>
      <c r="AQ75" s="24">
        <f>AR75+AS75</f>
        <v>38864708</v>
      </c>
      <c r="AR75" s="28">
        <v>34364708</v>
      </c>
      <c r="AS75" s="28">
        <v>4500000</v>
      </c>
      <c r="AT75" s="24">
        <f t="shared" si="253"/>
        <v>0</v>
      </c>
      <c r="AU75" s="28">
        <v>0</v>
      </c>
      <c r="AV75" s="28">
        <v>0</v>
      </c>
      <c r="AW75" s="24">
        <f>AX75+AY75</f>
        <v>752941</v>
      </c>
      <c r="AX75" s="28">
        <v>752941</v>
      </c>
      <c r="AY75" s="28">
        <v>0</v>
      </c>
      <c r="AZ75" s="28">
        <f t="shared" ref="AZ75:BA75" si="289">AI75+AL75</f>
        <v>234117649</v>
      </c>
      <c r="BA75" s="28">
        <f t="shared" si="289"/>
        <v>7500000</v>
      </c>
      <c r="BB75" s="28">
        <v>0</v>
      </c>
      <c r="BC75" s="24">
        <f>BD75+BE75</f>
        <v>0</v>
      </c>
      <c r="BD75" s="28">
        <v>0</v>
      </c>
      <c r="BE75" s="28">
        <v>0</v>
      </c>
      <c r="BF75" s="24">
        <f>BG75+BH75</f>
        <v>0</v>
      </c>
      <c r="BG75" s="28">
        <f>BJ75+BS75</f>
        <v>0</v>
      </c>
      <c r="BH75" s="28">
        <f>BK75+BT75</f>
        <v>0</v>
      </c>
      <c r="BI75" s="24">
        <f>BJ75+BK75</f>
        <v>0</v>
      </c>
      <c r="BJ75" s="28">
        <f>BM75+BP75</f>
        <v>0</v>
      </c>
      <c r="BK75" s="28">
        <f>BN75+BQ75</f>
        <v>0</v>
      </c>
      <c r="BL75" s="24">
        <f>BM75+BN75</f>
        <v>0</v>
      </c>
      <c r="BM75" s="28">
        <v>0</v>
      </c>
      <c r="BN75" s="28">
        <v>0</v>
      </c>
      <c r="BO75" s="24">
        <f>BP75+BQ75</f>
        <v>0</v>
      </c>
      <c r="BP75" s="28">
        <v>0</v>
      </c>
      <c r="BQ75" s="28">
        <v>0</v>
      </c>
      <c r="BR75" s="24">
        <f>BS75+BT75</f>
        <v>0</v>
      </c>
      <c r="BS75" s="28">
        <v>0</v>
      </c>
      <c r="BT75" s="28">
        <v>0</v>
      </c>
      <c r="BU75" s="28">
        <f>BD75+BG75</f>
        <v>0</v>
      </c>
      <c r="BV75" s="28">
        <f>BE75+BH75</f>
        <v>0</v>
      </c>
      <c r="BW75" s="28">
        <v>0</v>
      </c>
      <c r="BX75" s="24">
        <f>BY75+BZ75</f>
        <v>0</v>
      </c>
      <c r="BY75" s="28">
        <v>0</v>
      </c>
      <c r="BZ75" s="28">
        <v>0</v>
      </c>
      <c r="CA75" s="24">
        <f>CB75+CC75</f>
        <v>0</v>
      </c>
      <c r="CB75" s="28">
        <f>CE75+CN75</f>
        <v>0</v>
      </c>
      <c r="CC75" s="28">
        <f>CF75+CO75</f>
        <v>0</v>
      </c>
      <c r="CD75" s="24">
        <f>CE75+CF75</f>
        <v>0</v>
      </c>
      <c r="CE75" s="28">
        <f>CH75+CK75</f>
        <v>0</v>
      </c>
      <c r="CF75" s="28">
        <f>CI75+CL75</f>
        <v>0</v>
      </c>
      <c r="CG75" s="24">
        <f>CH75+CI75</f>
        <v>0</v>
      </c>
      <c r="CH75" s="28">
        <v>0</v>
      </c>
      <c r="CI75" s="28">
        <v>0</v>
      </c>
      <c r="CJ75" s="24">
        <f>CK75+CL75</f>
        <v>0</v>
      </c>
      <c r="CK75" s="28">
        <v>0</v>
      </c>
      <c r="CL75" s="28">
        <v>0</v>
      </c>
      <c r="CM75" s="24">
        <f>CN75+CO75</f>
        <v>0</v>
      </c>
      <c r="CN75" s="28">
        <v>0</v>
      </c>
      <c r="CO75" s="28">
        <v>0</v>
      </c>
      <c r="CP75" s="28">
        <f>BY75+CB75</f>
        <v>0</v>
      </c>
      <c r="CQ75" s="28">
        <f>BZ75+CC75</f>
        <v>0</v>
      </c>
      <c r="CR75" s="28">
        <v>0</v>
      </c>
      <c r="CT75" s="30">
        <f t="shared" si="35"/>
        <v>0.84999999170153429</v>
      </c>
      <c r="CU75" s="30">
        <f t="shared" si="36"/>
        <v>0.15000000829846574</v>
      </c>
      <c r="CV75" s="30">
        <f t="shared" si="37"/>
        <v>0.15000000829846574</v>
      </c>
      <c r="CW75" s="30">
        <f t="shared" si="38"/>
        <v>0</v>
      </c>
      <c r="CX75" s="30">
        <f t="shared" si="2"/>
        <v>0</v>
      </c>
      <c r="CY75" s="31">
        <f t="shared" si="3"/>
        <v>1</v>
      </c>
      <c r="CZ75" s="31">
        <f t="shared" si="4"/>
        <v>0</v>
      </c>
      <c r="DA75" s="31">
        <f t="shared" si="5"/>
        <v>0</v>
      </c>
      <c r="DB75" s="31">
        <f t="shared" si="6"/>
        <v>0</v>
      </c>
      <c r="DC75" s="31">
        <f t="shared" si="7"/>
        <v>0</v>
      </c>
      <c r="DD75" s="31">
        <f t="shared" si="8"/>
        <v>0</v>
      </c>
      <c r="DE75" s="31">
        <f t="shared" si="39"/>
        <v>0</v>
      </c>
      <c r="DF75" s="30">
        <f t="shared" si="9"/>
        <v>0.84999999295226136</v>
      </c>
      <c r="DG75" s="30">
        <f t="shared" si="10"/>
        <v>0.15000000704773864</v>
      </c>
      <c r="DH75" s="30">
        <f t="shared" si="11"/>
        <v>0.14678392742616342</v>
      </c>
      <c r="DI75" s="30">
        <f t="shared" si="12"/>
        <v>0</v>
      </c>
      <c r="DJ75" s="30">
        <f t="shared" si="13"/>
        <v>3.2160796215752194E-3</v>
      </c>
      <c r="DK75" s="31">
        <f t="shared" si="14"/>
        <v>1</v>
      </c>
      <c r="DL75" s="31">
        <f t="shared" si="15"/>
        <v>0.4</v>
      </c>
      <c r="DM75" s="31">
        <f t="shared" si="16"/>
        <v>0.6</v>
      </c>
      <c r="DN75" s="31">
        <f t="shared" si="17"/>
        <v>0.6</v>
      </c>
      <c r="DO75" s="31">
        <f t="shared" si="18"/>
        <v>0</v>
      </c>
      <c r="DP75" s="31">
        <f t="shared" si="19"/>
        <v>0</v>
      </c>
      <c r="DQ75" s="31">
        <f t="shared" si="40"/>
        <v>1</v>
      </c>
      <c r="DR75" s="30">
        <f t="shared" si="20"/>
        <v>0</v>
      </c>
      <c r="DS75" s="30">
        <f t="shared" si="21"/>
        <v>0</v>
      </c>
      <c r="DT75" s="30">
        <f t="shared" si="22"/>
        <v>0</v>
      </c>
      <c r="DU75" s="30">
        <f t="shared" si="23"/>
        <v>0</v>
      </c>
      <c r="DV75" s="30">
        <f t="shared" si="24"/>
        <v>0</v>
      </c>
      <c r="DW75" s="31">
        <f t="shared" si="25"/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f t="shared" si="41"/>
        <v>0</v>
      </c>
      <c r="ED75" s="30">
        <f t="shared" si="26"/>
        <v>0</v>
      </c>
      <c r="EE75" s="30">
        <f t="shared" si="27"/>
        <v>0</v>
      </c>
      <c r="EF75" s="30">
        <f t="shared" si="28"/>
        <v>0</v>
      </c>
      <c r="EG75" s="30">
        <f t="shared" si="29"/>
        <v>0</v>
      </c>
      <c r="EH75" s="30">
        <f t="shared" si="30"/>
        <v>0</v>
      </c>
      <c r="EI75" s="31">
        <f t="shared" si="31"/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f t="shared" si="42"/>
        <v>0</v>
      </c>
    </row>
    <row r="76" spans="1:145" x14ac:dyDescent="0.25">
      <c r="A76" s="18" t="s">
        <v>100</v>
      </c>
      <c r="B76" s="19" t="s">
        <v>72</v>
      </c>
      <c r="C76" s="19"/>
      <c r="D76" s="20">
        <f>D77</f>
        <v>72838525</v>
      </c>
      <c r="E76" s="20">
        <f t="shared" ref="E76:BP76" si="290">E77</f>
        <v>72838525</v>
      </c>
      <c r="F76" s="20">
        <f t="shared" si="290"/>
        <v>69196597</v>
      </c>
      <c r="G76" s="20">
        <f t="shared" si="290"/>
        <v>3641928</v>
      </c>
      <c r="H76" s="20">
        <f t="shared" si="290"/>
        <v>3641928</v>
      </c>
      <c r="I76" s="20">
        <f t="shared" si="290"/>
        <v>220500</v>
      </c>
      <c r="J76" s="20">
        <f t="shared" si="290"/>
        <v>3421428</v>
      </c>
      <c r="K76" s="20">
        <f t="shared" si="290"/>
        <v>0</v>
      </c>
      <c r="L76" s="20">
        <f t="shared" si="290"/>
        <v>0</v>
      </c>
      <c r="M76" s="20">
        <f t="shared" si="290"/>
        <v>0</v>
      </c>
      <c r="N76" s="20">
        <f t="shared" si="290"/>
        <v>0</v>
      </c>
      <c r="O76" s="20">
        <f t="shared" si="290"/>
        <v>0</v>
      </c>
      <c r="P76" s="20">
        <f t="shared" si="290"/>
        <v>0</v>
      </c>
      <c r="Q76" s="20">
        <f t="shared" si="290"/>
        <v>0</v>
      </c>
      <c r="R76" s="20">
        <f t="shared" si="290"/>
        <v>0</v>
      </c>
      <c r="S76" s="20">
        <f t="shared" si="290"/>
        <v>0</v>
      </c>
      <c r="T76" s="20">
        <f t="shared" si="290"/>
        <v>0</v>
      </c>
      <c r="U76" s="20">
        <f t="shared" si="290"/>
        <v>0</v>
      </c>
      <c r="V76" s="20">
        <f t="shared" si="290"/>
        <v>0</v>
      </c>
      <c r="W76" s="20">
        <f t="shared" si="290"/>
        <v>0</v>
      </c>
      <c r="X76" s="20">
        <f t="shared" si="290"/>
        <v>0</v>
      </c>
      <c r="Y76" s="20">
        <f t="shared" si="290"/>
        <v>0</v>
      </c>
      <c r="Z76" s="20">
        <f t="shared" si="290"/>
        <v>0</v>
      </c>
      <c r="AA76" s="20">
        <f t="shared" si="290"/>
        <v>0</v>
      </c>
      <c r="AB76" s="20">
        <f t="shared" si="290"/>
        <v>0</v>
      </c>
      <c r="AC76" s="20">
        <f t="shared" si="290"/>
        <v>0</v>
      </c>
      <c r="AD76" s="20">
        <f t="shared" si="290"/>
        <v>0</v>
      </c>
      <c r="AE76" s="20">
        <f t="shared" si="290"/>
        <v>0</v>
      </c>
      <c r="AF76" s="20">
        <f t="shared" si="290"/>
        <v>0</v>
      </c>
      <c r="AG76" s="20">
        <f t="shared" si="290"/>
        <v>0</v>
      </c>
      <c r="AH76" s="20">
        <f t="shared" si="290"/>
        <v>69196597</v>
      </c>
      <c r="AI76" s="20">
        <f t="shared" si="290"/>
        <v>66621597</v>
      </c>
      <c r="AJ76" s="20">
        <f t="shared" si="290"/>
        <v>2575000</v>
      </c>
      <c r="AK76" s="20">
        <f t="shared" si="290"/>
        <v>3641928</v>
      </c>
      <c r="AL76" s="20">
        <f t="shared" si="290"/>
        <v>3506401</v>
      </c>
      <c r="AM76" s="20">
        <f t="shared" si="290"/>
        <v>135527</v>
      </c>
      <c r="AN76" s="20">
        <f t="shared" si="290"/>
        <v>3641928</v>
      </c>
      <c r="AO76" s="20">
        <f t="shared" si="290"/>
        <v>3506401</v>
      </c>
      <c r="AP76" s="20">
        <f t="shared" si="290"/>
        <v>135527</v>
      </c>
      <c r="AQ76" s="20">
        <f t="shared" si="290"/>
        <v>220500</v>
      </c>
      <c r="AR76" s="20">
        <f t="shared" si="290"/>
        <v>220500</v>
      </c>
      <c r="AS76" s="20">
        <f t="shared" si="290"/>
        <v>0</v>
      </c>
      <c r="AT76" s="20">
        <f t="shared" si="290"/>
        <v>3421428</v>
      </c>
      <c r="AU76" s="20">
        <f t="shared" si="290"/>
        <v>3285901</v>
      </c>
      <c r="AV76" s="20">
        <f t="shared" si="290"/>
        <v>135527</v>
      </c>
      <c r="AW76" s="20">
        <f t="shared" si="290"/>
        <v>0</v>
      </c>
      <c r="AX76" s="20">
        <f t="shared" si="290"/>
        <v>0</v>
      </c>
      <c r="AY76" s="20">
        <f t="shared" si="290"/>
        <v>0</v>
      </c>
      <c r="AZ76" s="20">
        <f t="shared" si="290"/>
        <v>70127998</v>
      </c>
      <c r="BA76" s="20">
        <f t="shared" si="290"/>
        <v>2710527</v>
      </c>
      <c r="BB76" s="20">
        <f t="shared" si="290"/>
        <v>0</v>
      </c>
      <c r="BC76" s="20">
        <f t="shared" si="290"/>
        <v>0</v>
      </c>
      <c r="BD76" s="20">
        <f t="shared" si="290"/>
        <v>0</v>
      </c>
      <c r="BE76" s="20">
        <f t="shared" si="290"/>
        <v>0</v>
      </c>
      <c r="BF76" s="20">
        <f t="shared" si="290"/>
        <v>0</v>
      </c>
      <c r="BG76" s="20">
        <f t="shared" si="290"/>
        <v>0</v>
      </c>
      <c r="BH76" s="20">
        <f t="shared" si="290"/>
        <v>0</v>
      </c>
      <c r="BI76" s="20">
        <f t="shared" si="290"/>
        <v>0</v>
      </c>
      <c r="BJ76" s="20">
        <f t="shared" si="290"/>
        <v>0</v>
      </c>
      <c r="BK76" s="20">
        <f t="shared" si="290"/>
        <v>0</v>
      </c>
      <c r="BL76" s="20">
        <f t="shared" si="290"/>
        <v>0</v>
      </c>
      <c r="BM76" s="20">
        <f t="shared" si="290"/>
        <v>0</v>
      </c>
      <c r="BN76" s="20">
        <f t="shared" si="290"/>
        <v>0</v>
      </c>
      <c r="BO76" s="20">
        <f t="shared" si="290"/>
        <v>0</v>
      </c>
      <c r="BP76" s="20">
        <f t="shared" si="290"/>
        <v>0</v>
      </c>
      <c r="BQ76" s="20">
        <f t="shared" ref="BQ76:CR76" si="291">BQ77</f>
        <v>0</v>
      </c>
      <c r="BR76" s="20">
        <f t="shared" si="291"/>
        <v>0</v>
      </c>
      <c r="BS76" s="20">
        <f t="shared" si="291"/>
        <v>0</v>
      </c>
      <c r="BT76" s="20">
        <f t="shared" si="291"/>
        <v>0</v>
      </c>
      <c r="BU76" s="20">
        <f t="shared" si="291"/>
        <v>0</v>
      </c>
      <c r="BV76" s="20">
        <f t="shared" si="291"/>
        <v>0</v>
      </c>
      <c r="BW76" s="20">
        <f t="shared" si="291"/>
        <v>0</v>
      </c>
      <c r="BX76" s="20">
        <f t="shared" si="291"/>
        <v>0</v>
      </c>
      <c r="BY76" s="20">
        <f t="shared" si="291"/>
        <v>0</v>
      </c>
      <c r="BZ76" s="20">
        <f t="shared" si="291"/>
        <v>0</v>
      </c>
      <c r="CA76" s="20">
        <f t="shared" si="291"/>
        <v>0</v>
      </c>
      <c r="CB76" s="20">
        <f t="shared" si="291"/>
        <v>0</v>
      </c>
      <c r="CC76" s="20">
        <f t="shared" si="291"/>
        <v>0</v>
      </c>
      <c r="CD76" s="20">
        <f t="shared" si="291"/>
        <v>0</v>
      </c>
      <c r="CE76" s="20">
        <f t="shared" si="291"/>
        <v>0</v>
      </c>
      <c r="CF76" s="20">
        <f t="shared" si="291"/>
        <v>0</v>
      </c>
      <c r="CG76" s="20">
        <f t="shared" si="291"/>
        <v>0</v>
      </c>
      <c r="CH76" s="20">
        <f t="shared" si="291"/>
        <v>0</v>
      </c>
      <c r="CI76" s="20">
        <f t="shared" si="291"/>
        <v>0</v>
      </c>
      <c r="CJ76" s="20">
        <f t="shared" si="291"/>
        <v>0</v>
      </c>
      <c r="CK76" s="20">
        <f t="shared" si="291"/>
        <v>0</v>
      </c>
      <c r="CL76" s="20">
        <f t="shared" si="291"/>
        <v>0</v>
      </c>
      <c r="CM76" s="20">
        <f t="shared" si="291"/>
        <v>0</v>
      </c>
      <c r="CN76" s="20">
        <f t="shared" si="291"/>
        <v>0</v>
      </c>
      <c r="CO76" s="20">
        <f t="shared" si="291"/>
        <v>0</v>
      </c>
      <c r="CP76" s="20">
        <f t="shared" si="291"/>
        <v>0</v>
      </c>
      <c r="CQ76" s="20">
        <f t="shared" si="291"/>
        <v>0</v>
      </c>
      <c r="CR76" s="20">
        <f t="shared" si="291"/>
        <v>0</v>
      </c>
      <c r="CT76" s="21">
        <f t="shared" si="35"/>
        <v>0</v>
      </c>
      <c r="CU76" s="21">
        <f t="shared" si="36"/>
        <v>0</v>
      </c>
      <c r="CV76" s="21">
        <f t="shared" si="37"/>
        <v>0</v>
      </c>
      <c r="CW76" s="21">
        <f t="shared" si="38"/>
        <v>0</v>
      </c>
      <c r="CX76" s="21">
        <f t="shared" si="2"/>
        <v>0</v>
      </c>
      <c r="CY76" s="21">
        <f t="shared" si="3"/>
        <v>0</v>
      </c>
      <c r="CZ76" s="21">
        <f t="shared" si="4"/>
        <v>0</v>
      </c>
      <c r="DA76" s="21">
        <f t="shared" si="5"/>
        <v>0</v>
      </c>
      <c r="DB76" s="21">
        <f t="shared" si="6"/>
        <v>0</v>
      </c>
      <c r="DC76" s="21">
        <f t="shared" si="7"/>
        <v>0</v>
      </c>
      <c r="DD76" s="21">
        <f t="shared" si="8"/>
        <v>0</v>
      </c>
      <c r="DE76" s="21">
        <f t="shared" si="39"/>
        <v>0</v>
      </c>
      <c r="DF76" s="21">
        <f t="shared" si="9"/>
        <v>0.94999998431439614</v>
      </c>
      <c r="DG76" s="21">
        <f t="shared" si="10"/>
        <v>5.0000015685603916E-2</v>
      </c>
      <c r="DH76" s="21">
        <f t="shared" si="11"/>
        <v>3.1442506030187828E-3</v>
      </c>
      <c r="DI76" s="21">
        <f t="shared" si="12"/>
        <v>4.6855765082585134E-2</v>
      </c>
      <c r="DJ76" s="21">
        <f t="shared" si="13"/>
        <v>0</v>
      </c>
      <c r="DK76" s="21">
        <f t="shared" si="14"/>
        <v>1</v>
      </c>
      <c r="DL76" s="21">
        <f t="shared" si="15"/>
        <v>0.94999976019423527</v>
      </c>
      <c r="DM76" s="21">
        <f t="shared" si="16"/>
        <v>5.0000239805764707E-2</v>
      </c>
      <c r="DN76" s="21">
        <f t="shared" si="17"/>
        <v>0</v>
      </c>
      <c r="DO76" s="21">
        <f t="shared" si="18"/>
        <v>5.0000239805764707E-2</v>
      </c>
      <c r="DP76" s="21">
        <f t="shared" si="19"/>
        <v>0</v>
      </c>
      <c r="DQ76" s="21">
        <f t="shared" si="40"/>
        <v>1</v>
      </c>
      <c r="DR76" s="21">
        <f t="shared" si="20"/>
        <v>0</v>
      </c>
      <c r="DS76" s="21">
        <f t="shared" si="21"/>
        <v>0</v>
      </c>
      <c r="DT76" s="21">
        <f t="shared" si="22"/>
        <v>0</v>
      </c>
      <c r="DU76" s="21">
        <f t="shared" si="23"/>
        <v>0</v>
      </c>
      <c r="DV76" s="21">
        <f t="shared" si="24"/>
        <v>0</v>
      </c>
      <c r="DW76" s="21">
        <f t="shared" si="25"/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f t="shared" si="41"/>
        <v>0</v>
      </c>
      <c r="ED76" s="21">
        <f t="shared" si="26"/>
        <v>0</v>
      </c>
      <c r="EE76" s="21">
        <f t="shared" si="27"/>
        <v>0</v>
      </c>
      <c r="EF76" s="21">
        <f t="shared" si="28"/>
        <v>0</v>
      </c>
      <c r="EG76" s="21">
        <f t="shared" si="29"/>
        <v>0</v>
      </c>
      <c r="EH76" s="21">
        <f t="shared" si="30"/>
        <v>0</v>
      </c>
      <c r="EI76" s="21">
        <f t="shared" si="31"/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f t="shared" si="42"/>
        <v>0</v>
      </c>
    </row>
    <row r="77" spans="1:145" x14ac:dyDescent="0.25">
      <c r="A77" s="22" t="s">
        <v>100</v>
      </c>
      <c r="B77" s="23" t="s">
        <v>93</v>
      </c>
      <c r="C77" s="23" t="s">
        <v>93</v>
      </c>
      <c r="D77" s="24">
        <f>E77+L77</f>
        <v>72838525</v>
      </c>
      <c r="E77" s="24">
        <f>F77+G77</f>
        <v>72838525</v>
      </c>
      <c r="F77" s="25">
        <f>M77+AH77+BC77+BX77</f>
        <v>69196597</v>
      </c>
      <c r="G77" s="24">
        <f>H77+K77</f>
        <v>3641928</v>
      </c>
      <c r="H77" s="24">
        <f>I77+J77</f>
        <v>3641928</v>
      </c>
      <c r="I77" s="25">
        <f>V77+AQ77+BL77+CG77</f>
        <v>220500</v>
      </c>
      <c r="J77" s="25">
        <f>Y77+AT77+BO77+CJ77</f>
        <v>3421428</v>
      </c>
      <c r="K77" s="26">
        <f>AB77+AW77+BR77+CM77</f>
        <v>0</v>
      </c>
      <c r="L77" s="28">
        <v>0</v>
      </c>
      <c r="M77" s="24">
        <f>N77+O77</f>
        <v>0</v>
      </c>
      <c r="N77" s="28">
        <v>0</v>
      </c>
      <c r="O77" s="28">
        <v>0</v>
      </c>
      <c r="P77" s="24">
        <f>Q77+R77</f>
        <v>0</v>
      </c>
      <c r="Q77" s="28">
        <f>T77+AC77</f>
        <v>0</v>
      </c>
      <c r="R77" s="28">
        <f>U77+AD77</f>
        <v>0</v>
      </c>
      <c r="S77" s="24">
        <f>T77+U77</f>
        <v>0</v>
      </c>
      <c r="T77" s="28">
        <f>W77+Z77</f>
        <v>0</v>
      </c>
      <c r="U77" s="28">
        <f t="shared" ref="U77" si="292">X77+AA77</f>
        <v>0</v>
      </c>
      <c r="V77" s="24">
        <f>W77+X77</f>
        <v>0</v>
      </c>
      <c r="W77" s="28">
        <v>0</v>
      </c>
      <c r="X77" s="28">
        <v>0</v>
      </c>
      <c r="Y77" s="24">
        <f>Z77+AA77</f>
        <v>0</v>
      </c>
      <c r="Z77" s="28">
        <v>0</v>
      </c>
      <c r="AA77" s="28">
        <v>0</v>
      </c>
      <c r="AB77" s="24">
        <f>AC77+AD77</f>
        <v>0</v>
      </c>
      <c r="AC77" s="28">
        <v>0</v>
      </c>
      <c r="AD77" s="28">
        <v>0</v>
      </c>
      <c r="AE77" s="28">
        <f>N77+Q77</f>
        <v>0</v>
      </c>
      <c r="AF77" s="28">
        <f>O77+R77</f>
        <v>0</v>
      </c>
      <c r="AG77" s="28">
        <v>0</v>
      </c>
      <c r="AH77" s="24">
        <f>AI77+AJ77</f>
        <v>69196597</v>
      </c>
      <c r="AI77" s="28">
        <v>66621597</v>
      </c>
      <c r="AJ77" s="28">
        <v>2575000</v>
      </c>
      <c r="AK77" s="24">
        <f>AL77+AM77</f>
        <v>3641928</v>
      </c>
      <c r="AL77" s="28">
        <f>AO77+AX77</f>
        <v>3506401</v>
      </c>
      <c r="AM77" s="28">
        <f>AP77+AY77</f>
        <v>135527</v>
      </c>
      <c r="AN77" s="24">
        <f>AO77+AP77</f>
        <v>3641928</v>
      </c>
      <c r="AO77" s="28">
        <f>AR77+AU77</f>
        <v>3506401</v>
      </c>
      <c r="AP77" s="28">
        <f>AS77+AV77</f>
        <v>135527</v>
      </c>
      <c r="AQ77" s="24">
        <f>AR77+AS77</f>
        <v>220500</v>
      </c>
      <c r="AR77" s="28">
        <v>220500</v>
      </c>
      <c r="AS77" s="28">
        <v>0</v>
      </c>
      <c r="AT77" s="24">
        <f t="shared" ref="AT77" si="293">AU77+AV77</f>
        <v>3421428</v>
      </c>
      <c r="AU77" s="28">
        <v>3285901</v>
      </c>
      <c r="AV77" s="28">
        <v>135527</v>
      </c>
      <c r="AW77" s="24">
        <f>AX77+AY77</f>
        <v>0</v>
      </c>
      <c r="AX77" s="28">
        <v>0</v>
      </c>
      <c r="AY77" s="28">
        <v>0</v>
      </c>
      <c r="AZ77" s="28">
        <f t="shared" ref="AZ77:BA77" si="294">AI77+AL77</f>
        <v>70127998</v>
      </c>
      <c r="BA77" s="28">
        <f t="shared" si="294"/>
        <v>2710527</v>
      </c>
      <c r="BB77" s="28">
        <v>0</v>
      </c>
      <c r="BC77" s="24">
        <f>BD77+BE77</f>
        <v>0</v>
      </c>
      <c r="BD77" s="28">
        <v>0</v>
      </c>
      <c r="BE77" s="28">
        <v>0</v>
      </c>
      <c r="BF77" s="24">
        <f>BG77+BH77</f>
        <v>0</v>
      </c>
      <c r="BG77" s="28">
        <f>BJ77+BS77</f>
        <v>0</v>
      </c>
      <c r="BH77" s="28">
        <f>BK77+BT77</f>
        <v>0</v>
      </c>
      <c r="BI77" s="24">
        <f>BJ77+BK77</f>
        <v>0</v>
      </c>
      <c r="BJ77" s="28">
        <f>BM77+BP77</f>
        <v>0</v>
      </c>
      <c r="BK77" s="28">
        <f>BN77+BQ77</f>
        <v>0</v>
      </c>
      <c r="BL77" s="24">
        <f>BM77+BN77</f>
        <v>0</v>
      </c>
      <c r="BM77" s="28">
        <v>0</v>
      </c>
      <c r="BN77" s="28">
        <v>0</v>
      </c>
      <c r="BO77" s="24">
        <f>BP77+BQ77</f>
        <v>0</v>
      </c>
      <c r="BP77" s="28">
        <v>0</v>
      </c>
      <c r="BQ77" s="28">
        <v>0</v>
      </c>
      <c r="BR77" s="24">
        <f>BS77+BT77</f>
        <v>0</v>
      </c>
      <c r="BS77" s="28">
        <v>0</v>
      </c>
      <c r="BT77" s="28">
        <v>0</v>
      </c>
      <c r="BU77" s="28">
        <f>BD77+BG77</f>
        <v>0</v>
      </c>
      <c r="BV77" s="28">
        <f>BE77+BH77</f>
        <v>0</v>
      </c>
      <c r="BW77" s="28">
        <v>0</v>
      </c>
      <c r="BX77" s="24">
        <f>BY77+BZ77</f>
        <v>0</v>
      </c>
      <c r="BY77" s="28">
        <v>0</v>
      </c>
      <c r="BZ77" s="28">
        <v>0</v>
      </c>
      <c r="CA77" s="24">
        <f>CB77+CC77</f>
        <v>0</v>
      </c>
      <c r="CB77" s="28">
        <f>CE77+CN77</f>
        <v>0</v>
      </c>
      <c r="CC77" s="28">
        <f>CF77+CO77</f>
        <v>0</v>
      </c>
      <c r="CD77" s="24">
        <f>CE77+CF77</f>
        <v>0</v>
      </c>
      <c r="CE77" s="28">
        <f>CH77+CK77</f>
        <v>0</v>
      </c>
      <c r="CF77" s="28">
        <f>CI77+CL77</f>
        <v>0</v>
      </c>
      <c r="CG77" s="24">
        <f>CH77+CI77</f>
        <v>0</v>
      </c>
      <c r="CH77" s="28">
        <v>0</v>
      </c>
      <c r="CI77" s="28">
        <v>0</v>
      </c>
      <c r="CJ77" s="24">
        <f>CK77+CL77</f>
        <v>0</v>
      </c>
      <c r="CK77" s="28">
        <v>0</v>
      </c>
      <c r="CL77" s="28">
        <v>0</v>
      </c>
      <c r="CM77" s="24">
        <f>CN77+CO77</f>
        <v>0</v>
      </c>
      <c r="CN77" s="28">
        <v>0</v>
      </c>
      <c r="CO77" s="28">
        <v>0</v>
      </c>
      <c r="CP77" s="28">
        <f>BY77+CB77</f>
        <v>0</v>
      </c>
      <c r="CQ77" s="28">
        <f>BZ77+CC77</f>
        <v>0</v>
      </c>
      <c r="CR77" s="28">
        <v>0</v>
      </c>
      <c r="CT77" s="30">
        <f t="shared" si="35"/>
        <v>0</v>
      </c>
      <c r="CU77" s="30">
        <f t="shared" si="36"/>
        <v>0</v>
      </c>
      <c r="CV77" s="30">
        <f t="shared" si="37"/>
        <v>0</v>
      </c>
      <c r="CW77" s="30">
        <f t="shared" si="38"/>
        <v>0</v>
      </c>
      <c r="CX77" s="30">
        <f t="shared" si="2"/>
        <v>0</v>
      </c>
      <c r="CY77" s="31">
        <f t="shared" si="3"/>
        <v>0</v>
      </c>
      <c r="CZ77" s="31">
        <f t="shared" si="4"/>
        <v>0</v>
      </c>
      <c r="DA77" s="31">
        <f t="shared" si="5"/>
        <v>0</v>
      </c>
      <c r="DB77" s="31">
        <f t="shared" si="6"/>
        <v>0</v>
      </c>
      <c r="DC77" s="31">
        <f t="shared" si="7"/>
        <v>0</v>
      </c>
      <c r="DD77" s="31">
        <f t="shared" si="8"/>
        <v>0</v>
      </c>
      <c r="DE77" s="31">
        <f t="shared" si="39"/>
        <v>0</v>
      </c>
      <c r="DF77" s="30">
        <f t="shared" si="9"/>
        <v>0.94999998431439614</v>
      </c>
      <c r="DG77" s="30">
        <f t="shared" si="10"/>
        <v>5.0000015685603916E-2</v>
      </c>
      <c r="DH77" s="30">
        <f t="shared" si="11"/>
        <v>3.1442506030187828E-3</v>
      </c>
      <c r="DI77" s="30">
        <f t="shared" si="12"/>
        <v>4.6855765082585134E-2</v>
      </c>
      <c r="DJ77" s="30">
        <f t="shared" si="13"/>
        <v>0</v>
      </c>
      <c r="DK77" s="31">
        <f t="shared" si="14"/>
        <v>1</v>
      </c>
      <c r="DL77" s="31">
        <f t="shared" si="15"/>
        <v>0.94999976019423527</v>
      </c>
      <c r="DM77" s="31">
        <f t="shared" si="16"/>
        <v>5.0000239805764707E-2</v>
      </c>
      <c r="DN77" s="31">
        <f t="shared" si="17"/>
        <v>0</v>
      </c>
      <c r="DO77" s="31">
        <f t="shared" si="18"/>
        <v>5.0000239805764707E-2</v>
      </c>
      <c r="DP77" s="31">
        <f t="shared" si="19"/>
        <v>0</v>
      </c>
      <c r="DQ77" s="31">
        <f t="shared" si="40"/>
        <v>1</v>
      </c>
      <c r="DR77" s="30">
        <f t="shared" si="20"/>
        <v>0</v>
      </c>
      <c r="DS77" s="30">
        <f t="shared" si="21"/>
        <v>0</v>
      </c>
      <c r="DT77" s="30">
        <f t="shared" si="22"/>
        <v>0</v>
      </c>
      <c r="DU77" s="30">
        <f t="shared" si="23"/>
        <v>0</v>
      </c>
      <c r="DV77" s="30">
        <f t="shared" si="24"/>
        <v>0</v>
      </c>
      <c r="DW77" s="31">
        <f t="shared" si="25"/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f t="shared" si="41"/>
        <v>0</v>
      </c>
      <c r="ED77" s="30">
        <f t="shared" si="26"/>
        <v>0</v>
      </c>
      <c r="EE77" s="30">
        <f t="shared" si="27"/>
        <v>0</v>
      </c>
      <c r="EF77" s="30">
        <f t="shared" si="28"/>
        <v>0</v>
      </c>
      <c r="EG77" s="30">
        <f t="shared" si="29"/>
        <v>0</v>
      </c>
      <c r="EH77" s="30">
        <f t="shared" si="30"/>
        <v>0</v>
      </c>
      <c r="EI77" s="31">
        <f t="shared" si="31"/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f t="shared" si="42"/>
        <v>0</v>
      </c>
    </row>
    <row r="78" spans="1:145" x14ac:dyDescent="0.25">
      <c r="A78" s="18" t="s">
        <v>101</v>
      </c>
      <c r="B78" s="19" t="s">
        <v>72</v>
      </c>
      <c r="C78" s="19"/>
      <c r="D78" s="20">
        <f>D79</f>
        <v>76885108</v>
      </c>
      <c r="E78" s="20">
        <f t="shared" ref="E78:BP78" si="295">E79</f>
        <v>76885108</v>
      </c>
      <c r="F78" s="20">
        <f t="shared" si="295"/>
        <v>69196597</v>
      </c>
      <c r="G78" s="20">
        <f t="shared" si="295"/>
        <v>7688511</v>
      </c>
      <c r="H78" s="20">
        <f t="shared" si="295"/>
        <v>7688511</v>
      </c>
      <c r="I78" s="20">
        <f t="shared" si="295"/>
        <v>7688511</v>
      </c>
      <c r="J78" s="20">
        <f t="shared" si="295"/>
        <v>0</v>
      </c>
      <c r="K78" s="20">
        <f t="shared" si="295"/>
        <v>0</v>
      </c>
      <c r="L78" s="20">
        <f t="shared" si="295"/>
        <v>0</v>
      </c>
      <c r="M78" s="20">
        <f t="shared" si="295"/>
        <v>0</v>
      </c>
      <c r="N78" s="20">
        <f t="shared" si="295"/>
        <v>0</v>
      </c>
      <c r="O78" s="20">
        <f t="shared" si="295"/>
        <v>0</v>
      </c>
      <c r="P78" s="20">
        <f t="shared" si="295"/>
        <v>0</v>
      </c>
      <c r="Q78" s="20">
        <f t="shared" si="295"/>
        <v>0</v>
      </c>
      <c r="R78" s="20">
        <f t="shared" si="295"/>
        <v>0</v>
      </c>
      <c r="S78" s="20">
        <f t="shared" si="295"/>
        <v>0</v>
      </c>
      <c r="T78" s="20">
        <f t="shared" si="295"/>
        <v>0</v>
      </c>
      <c r="U78" s="20">
        <f t="shared" si="295"/>
        <v>0</v>
      </c>
      <c r="V78" s="20">
        <f t="shared" si="295"/>
        <v>0</v>
      </c>
      <c r="W78" s="20">
        <f t="shared" si="295"/>
        <v>0</v>
      </c>
      <c r="X78" s="20">
        <f t="shared" si="295"/>
        <v>0</v>
      </c>
      <c r="Y78" s="20">
        <f t="shared" si="295"/>
        <v>0</v>
      </c>
      <c r="Z78" s="20">
        <f t="shared" si="295"/>
        <v>0</v>
      </c>
      <c r="AA78" s="20">
        <f t="shared" si="295"/>
        <v>0</v>
      </c>
      <c r="AB78" s="20">
        <f t="shared" si="295"/>
        <v>0</v>
      </c>
      <c r="AC78" s="20">
        <f t="shared" si="295"/>
        <v>0</v>
      </c>
      <c r="AD78" s="20">
        <f t="shared" si="295"/>
        <v>0</v>
      </c>
      <c r="AE78" s="20">
        <f t="shared" si="295"/>
        <v>0</v>
      </c>
      <c r="AF78" s="20">
        <f t="shared" si="295"/>
        <v>0</v>
      </c>
      <c r="AG78" s="20">
        <f t="shared" si="295"/>
        <v>0</v>
      </c>
      <c r="AH78" s="20">
        <f t="shared" si="295"/>
        <v>69196597</v>
      </c>
      <c r="AI78" s="20">
        <f t="shared" si="295"/>
        <v>69196597</v>
      </c>
      <c r="AJ78" s="20">
        <f t="shared" si="295"/>
        <v>0</v>
      </c>
      <c r="AK78" s="20">
        <f t="shared" si="295"/>
        <v>7688511</v>
      </c>
      <c r="AL78" s="20">
        <f t="shared" si="295"/>
        <v>7688511</v>
      </c>
      <c r="AM78" s="20">
        <f t="shared" si="295"/>
        <v>0</v>
      </c>
      <c r="AN78" s="20">
        <f t="shared" si="295"/>
        <v>7688511</v>
      </c>
      <c r="AO78" s="20">
        <f t="shared" si="295"/>
        <v>7688511</v>
      </c>
      <c r="AP78" s="20">
        <f t="shared" si="295"/>
        <v>0</v>
      </c>
      <c r="AQ78" s="20">
        <f t="shared" si="295"/>
        <v>7688511</v>
      </c>
      <c r="AR78" s="20">
        <f t="shared" si="295"/>
        <v>7688511</v>
      </c>
      <c r="AS78" s="20">
        <f t="shared" si="295"/>
        <v>0</v>
      </c>
      <c r="AT78" s="20">
        <f t="shared" si="295"/>
        <v>0</v>
      </c>
      <c r="AU78" s="20">
        <f t="shared" si="295"/>
        <v>0</v>
      </c>
      <c r="AV78" s="20">
        <f t="shared" si="295"/>
        <v>0</v>
      </c>
      <c r="AW78" s="20">
        <f t="shared" si="295"/>
        <v>0</v>
      </c>
      <c r="AX78" s="20">
        <f t="shared" si="295"/>
        <v>0</v>
      </c>
      <c r="AY78" s="20">
        <f t="shared" si="295"/>
        <v>0</v>
      </c>
      <c r="AZ78" s="20">
        <f t="shared" si="295"/>
        <v>76885108</v>
      </c>
      <c r="BA78" s="20">
        <f t="shared" si="295"/>
        <v>0</v>
      </c>
      <c r="BB78" s="20">
        <f t="shared" si="295"/>
        <v>0</v>
      </c>
      <c r="BC78" s="20">
        <f t="shared" si="295"/>
        <v>0</v>
      </c>
      <c r="BD78" s="20">
        <f t="shared" si="295"/>
        <v>0</v>
      </c>
      <c r="BE78" s="20">
        <f t="shared" si="295"/>
        <v>0</v>
      </c>
      <c r="BF78" s="20">
        <f t="shared" si="295"/>
        <v>0</v>
      </c>
      <c r="BG78" s="20">
        <f t="shared" si="295"/>
        <v>0</v>
      </c>
      <c r="BH78" s="20">
        <f t="shared" si="295"/>
        <v>0</v>
      </c>
      <c r="BI78" s="20">
        <f t="shared" si="295"/>
        <v>0</v>
      </c>
      <c r="BJ78" s="20">
        <f t="shared" si="295"/>
        <v>0</v>
      </c>
      <c r="BK78" s="20">
        <f t="shared" si="295"/>
        <v>0</v>
      </c>
      <c r="BL78" s="20">
        <f t="shared" si="295"/>
        <v>0</v>
      </c>
      <c r="BM78" s="20">
        <f t="shared" si="295"/>
        <v>0</v>
      </c>
      <c r="BN78" s="20">
        <f t="shared" si="295"/>
        <v>0</v>
      </c>
      <c r="BO78" s="20">
        <f t="shared" si="295"/>
        <v>0</v>
      </c>
      <c r="BP78" s="20">
        <f t="shared" si="295"/>
        <v>0</v>
      </c>
      <c r="BQ78" s="20">
        <f t="shared" ref="BQ78:CR78" si="296">BQ79</f>
        <v>0</v>
      </c>
      <c r="BR78" s="20">
        <f t="shared" si="296"/>
        <v>0</v>
      </c>
      <c r="BS78" s="20">
        <f t="shared" si="296"/>
        <v>0</v>
      </c>
      <c r="BT78" s="20">
        <f t="shared" si="296"/>
        <v>0</v>
      </c>
      <c r="BU78" s="20">
        <f t="shared" si="296"/>
        <v>0</v>
      </c>
      <c r="BV78" s="20">
        <f t="shared" si="296"/>
        <v>0</v>
      </c>
      <c r="BW78" s="20">
        <f t="shared" si="296"/>
        <v>0</v>
      </c>
      <c r="BX78" s="20">
        <f t="shared" si="296"/>
        <v>0</v>
      </c>
      <c r="BY78" s="20">
        <f t="shared" si="296"/>
        <v>0</v>
      </c>
      <c r="BZ78" s="20">
        <f t="shared" si="296"/>
        <v>0</v>
      </c>
      <c r="CA78" s="20">
        <f t="shared" si="296"/>
        <v>0</v>
      </c>
      <c r="CB78" s="20">
        <f t="shared" si="296"/>
        <v>0</v>
      </c>
      <c r="CC78" s="20">
        <f t="shared" si="296"/>
        <v>0</v>
      </c>
      <c r="CD78" s="20">
        <f t="shared" si="296"/>
        <v>0</v>
      </c>
      <c r="CE78" s="20">
        <f t="shared" si="296"/>
        <v>0</v>
      </c>
      <c r="CF78" s="20">
        <f t="shared" si="296"/>
        <v>0</v>
      </c>
      <c r="CG78" s="20">
        <f t="shared" si="296"/>
        <v>0</v>
      </c>
      <c r="CH78" s="20">
        <f t="shared" si="296"/>
        <v>0</v>
      </c>
      <c r="CI78" s="20">
        <f t="shared" si="296"/>
        <v>0</v>
      </c>
      <c r="CJ78" s="20">
        <f t="shared" si="296"/>
        <v>0</v>
      </c>
      <c r="CK78" s="20">
        <f t="shared" si="296"/>
        <v>0</v>
      </c>
      <c r="CL78" s="20">
        <f t="shared" si="296"/>
        <v>0</v>
      </c>
      <c r="CM78" s="20">
        <f t="shared" si="296"/>
        <v>0</v>
      </c>
      <c r="CN78" s="20">
        <f t="shared" si="296"/>
        <v>0</v>
      </c>
      <c r="CO78" s="20">
        <f t="shared" si="296"/>
        <v>0</v>
      </c>
      <c r="CP78" s="20">
        <f t="shared" si="296"/>
        <v>0</v>
      </c>
      <c r="CQ78" s="20">
        <f t="shared" si="296"/>
        <v>0</v>
      </c>
      <c r="CR78" s="20">
        <f t="shared" si="296"/>
        <v>0</v>
      </c>
      <c r="CT78" s="21">
        <f t="shared" si="35"/>
        <v>0</v>
      </c>
      <c r="CU78" s="21">
        <f t="shared" si="36"/>
        <v>0</v>
      </c>
      <c r="CV78" s="21">
        <f t="shared" si="37"/>
        <v>0</v>
      </c>
      <c r="CW78" s="21">
        <f t="shared" si="38"/>
        <v>0</v>
      </c>
      <c r="CX78" s="21">
        <f t="shared" si="2"/>
        <v>0</v>
      </c>
      <c r="CY78" s="21">
        <f t="shared" si="3"/>
        <v>0</v>
      </c>
      <c r="CZ78" s="21">
        <f t="shared" si="4"/>
        <v>0</v>
      </c>
      <c r="DA78" s="21">
        <f t="shared" si="5"/>
        <v>0</v>
      </c>
      <c r="DB78" s="21">
        <f t="shared" si="6"/>
        <v>0</v>
      </c>
      <c r="DC78" s="21">
        <f t="shared" si="7"/>
        <v>0</v>
      </c>
      <c r="DD78" s="21">
        <f t="shared" si="8"/>
        <v>0</v>
      </c>
      <c r="DE78" s="21">
        <f t="shared" si="39"/>
        <v>0</v>
      </c>
      <c r="DF78" s="21">
        <f t="shared" si="9"/>
        <v>0.89999999739871606</v>
      </c>
      <c r="DG78" s="21">
        <f t="shared" si="10"/>
        <v>0.10000000260128399</v>
      </c>
      <c r="DH78" s="21">
        <f t="shared" si="11"/>
        <v>0.10000000260128399</v>
      </c>
      <c r="DI78" s="21">
        <f t="shared" si="12"/>
        <v>0</v>
      </c>
      <c r="DJ78" s="21">
        <f t="shared" si="13"/>
        <v>0</v>
      </c>
      <c r="DK78" s="21">
        <f t="shared" si="14"/>
        <v>1</v>
      </c>
      <c r="DL78" s="21">
        <f t="shared" si="15"/>
        <v>0</v>
      </c>
      <c r="DM78" s="21">
        <f t="shared" si="16"/>
        <v>0</v>
      </c>
      <c r="DN78" s="21">
        <f t="shared" si="17"/>
        <v>0</v>
      </c>
      <c r="DO78" s="21">
        <f t="shared" si="18"/>
        <v>0</v>
      </c>
      <c r="DP78" s="21">
        <f t="shared" si="19"/>
        <v>0</v>
      </c>
      <c r="DQ78" s="21">
        <f t="shared" si="40"/>
        <v>0</v>
      </c>
      <c r="DR78" s="21">
        <f t="shared" si="20"/>
        <v>0</v>
      </c>
      <c r="DS78" s="21">
        <f t="shared" si="21"/>
        <v>0</v>
      </c>
      <c r="DT78" s="21">
        <f t="shared" si="22"/>
        <v>0</v>
      </c>
      <c r="DU78" s="21">
        <f t="shared" si="23"/>
        <v>0</v>
      </c>
      <c r="DV78" s="21">
        <f t="shared" si="24"/>
        <v>0</v>
      </c>
      <c r="DW78" s="21">
        <f t="shared" si="25"/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f t="shared" si="41"/>
        <v>0</v>
      </c>
      <c r="ED78" s="21">
        <f t="shared" si="26"/>
        <v>0</v>
      </c>
      <c r="EE78" s="21">
        <f t="shared" si="27"/>
        <v>0</v>
      </c>
      <c r="EF78" s="21">
        <f t="shared" si="28"/>
        <v>0</v>
      </c>
      <c r="EG78" s="21">
        <f t="shared" si="29"/>
        <v>0</v>
      </c>
      <c r="EH78" s="21">
        <f t="shared" si="30"/>
        <v>0</v>
      </c>
      <c r="EI78" s="21">
        <f t="shared" si="31"/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f t="shared" si="42"/>
        <v>0</v>
      </c>
    </row>
    <row r="79" spans="1:145" x14ac:dyDescent="0.25">
      <c r="A79" s="22" t="s">
        <v>101</v>
      </c>
      <c r="B79" s="23" t="s">
        <v>93</v>
      </c>
      <c r="C79" s="23" t="s">
        <v>93</v>
      </c>
      <c r="D79" s="24">
        <f>E79+L79</f>
        <v>76885108</v>
      </c>
      <c r="E79" s="24">
        <f>F79+G79</f>
        <v>76885108</v>
      </c>
      <c r="F79" s="25">
        <f>M79+AH79+BC79+BX79</f>
        <v>69196597</v>
      </c>
      <c r="G79" s="24">
        <f>H79+K79</f>
        <v>7688511</v>
      </c>
      <c r="H79" s="24">
        <f>I79+J79</f>
        <v>7688511</v>
      </c>
      <c r="I79" s="25">
        <f>V79+AQ79+BL79+CG79</f>
        <v>7688511</v>
      </c>
      <c r="J79" s="25">
        <f>Y79+AT79+BO79+CJ79</f>
        <v>0</v>
      </c>
      <c r="K79" s="26">
        <f>AB79+AW79+BR79+CM79</f>
        <v>0</v>
      </c>
      <c r="L79" s="28">
        <v>0</v>
      </c>
      <c r="M79" s="24">
        <f>N79+O79</f>
        <v>0</v>
      </c>
      <c r="N79" s="28">
        <v>0</v>
      </c>
      <c r="O79" s="28">
        <v>0</v>
      </c>
      <c r="P79" s="24">
        <f>Q79+R79</f>
        <v>0</v>
      </c>
      <c r="Q79" s="28">
        <f>T79+AC79</f>
        <v>0</v>
      </c>
      <c r="R79" s="28">
        <f>U79+AD79</f>
        <v>0</v>
      </c>
      <c r="S79" s="24">
        <f>T79+U79</f>
        <v>0</v>
      </c>
      <c r="T79" s="28">
        <f>W79+Z79</f>
        <v>0</v>
      </c>
      <c r="U79" s="28">
        <f t="shared" ref="U79" si="297">X79+AA79</f>
        <v>0</v>
      </c>
      <c r="V79" s="24">
        <f>W79+X79</f>
        <v>0</v>
      </c>
      <c r="W79" s="28">
        <v>0</v>
      </c>
      <c r="X79" s="28">
        <v>0</v>
      </c>
      <c r="Y79" s="24">
        <f>Z79+AA79</f>
        <v>0</v>
      </c>
      <c r="Z79" s="28">
        <v>0</v>
      </c>
      <c r="AA79" s="28">
        <v>0</v>
      </c>
      <c r="AB79" s="24">
        <f>AC79+AD79</f>
        <v>0</v>
      </c>
      <c r="AC79" s="28">
        <v>0</v>
      </c>
      <c r="AD79" s="28">
        <v>0</v>
      </c>
      <c r="AE79" s="28">
        <f>N79+Q79</f>
        <v>0</v>
      </c>
      <c r="AF79" s="28">
        <f>O79+R79</f>
        <v>0</v>
      </c>
      <c r="AG79" s="28">
        <v>0</v>
      </c>
      <c r="AH79" s="24">
        <f>AI79+AJ79</f>
        <v>69196597</v>
      </c>
      <c r="AI79" s="28">
        <v>69196597</v>
      </c>
      <c r="AJ79" s="28">
        <v>0</v>
      </c>
      <c r="AK79" s="24">
        <f>AL79+AM79</f>
        <v>7688511</v>
      </c>
      <c r="AL79" s="28">
        <f>AO79+AX79</f>
        <v>7688511</v>
      </c>
      <c r="AM79" s="28">
        <f>AP79+AY79</f>
        <v>0</v>
      </c>
      <c r="AN79" s="24">
        <f>AO79+AP79</f>
        <v>7688511</v>
      </c>
      <c r="AO79" s="28">
        <f>AR79+AU79</f>
        <v>7688511</v>
      </c>
      <c r="AP79" s="28">
        <f>AS79+AV79</f>
        <v>0</v>
      </c>
      <c r="AQ79" s="24">
        <f>AR79+AS79</f>
        <v>7688511</v>
      </c>
      <c r="AR79" s="28">
        <v>7688511</v>
      </c>
      <c r="AS79" s="28">
        <v>0</v>
      </c>
      <c r="AT79" s="24">
        <f t="shared" si="253"/>
        <v>0</v>
      </c>
      <c r="AU79" s="28">
        <v>0</v>
      </c>
      <c r="AV79" s="28">
        <v>0</v>
      </c>
      <c r="AW79" s="24">
        <f>AX79+AY79</f>
        <v>0</v>
      </c>
      <c r="AX79" s="28">
        <v>0</v>
      </c>
      <c r="AY79" s="28">
        <v>0</v>
      </c>
      <c r="AZ79" s="28">
        <f t="shared" ref="AZ79:BA79" si="298">AI79+AL79</f>
        <v>76885108</v>
      </c>
      <c r="BA79" s="28">
        <f t="shared" si="298"/>
        <v>0</v>
      </c>
      <c r="BB79" s="28">
        <v>0</v>
      </c>
      <c r="BC79" s="24">
        <f>BD79+BE79</f>
        <v>0</v>
      </c>
      <c r="BD79" s="28">
        <v>0</v>
      </c>
      <c r="BE79" s="28">
        <v>0</v>
      </c>
      <c r="BF79" s="24">
        <f>BG79+BH79</f>
        <v>0</v>
      </c>
      <c r="BG79" s="28">
        <f>BJ79+BS79</f>
        <v>0</v>
      </c>
      <c r="BH79" s="28">
        <f>BK79+BT79</f>
        <v>0</v>
      </c>
      <c r="BI79" s="24">
        <f>BJ79+BK79</f>
        <v>0</v>
      </c>
      <c r="BJ79" s="28">
        <f>BM79+BP79</f>
        <v>0</v>
      </c>
      <c r="BK79" s="28">
        <f>BN79+BQ79</f>
        <v>0</v>
      </c>
      <c r="BL79" s="24">
        <f>BM79+BN79</f>
        <v>0</v>
      </c>
      <c r="BM79" s="28">
        <v>0</v>
      </c>
      <c r="BN79" s="28">
        <v>0</v>
      </c>
      <c r="BO79" s="24">
        <f>BP79+BQ79</f>
        <v>0</v>
      </c>
      <c r="BP79" s="28">
        <v>0</v>
      </c>
      <c r="BQ79" s="28">
        <v>0</v>
      </c>
      <c r="BR79" s="24">
        <f>BS79+BT79</f>
        <v>0</v>
      </c>
      <c r="BS79" s="28">
        <v>0</v>
      </c>
      <c r="BT79" s="28">
        <v>0</v>
      </c>
      <c r="BU79" s="28">
        <f>BD79+BG79</f>
        <v>0</v>
      </c>
      <c r="BV79" s="28">
        <f>BE79+BH79</f>
        <v>0</v>
      </c>
      <c r="BW79" s="28">
        <v>0</v>
      </c>
      <c r="BX79" s="24">
        <f>BY79+BZ79</f>
        <v>0</v>
      </c>
      <c r="BY79" s="28">
        <v>0</v>
      </c>
      <c r="BZ79" s="28">
        <v>0</v>
      </c>
      <c r="CA79" s="24">
        <f>CB79+CC79</f>
        <v>0</v>
      </c>
      <c r="CB79" s="28">
        <f>CE79+CN79</f>
        <v>0</v>
      </c>
      <c r="CC79" s="28">
        <f>CF79+CO79</f>
        <v>0</v>
      </c>
      <c r="CD79" s="24">
        <f>CE79+CF79</f>
        <v>0</v>
      </c>
      <c r="CE79" s="28">
        <f>CH79+CK79</f>
        <v>0</v>
      </c>
      <c r="CF79" s="28">
        <f>CI79+CL79</f>
        <v>0</v>
      </c>
      <c r="CG79" s="24">
        <f>CH79+CI79</f>
        <v>0</v>
      </c>
      <c r="CH79" s="28">
        <v>0</v>
      </c>
      <c r="CI79" s="28">
        <v>0</v>
      </c>
      <c r="CJ79" s="24">
        <f>CK79+CL79</f>
        <v>0</v>
      </c>
      <c r="CK79" s="28">
        <v>0</v>
      </c>
      <c r="CL79" s="28">
        <v>0</v>
      </c>
      <c r="CM79" s="24">
        <f>CN79+CO79</f>
        <v>0</v>
      </c>
      <c r="CN79" s="28">
        <v>0</v>
      </c>
      <c r="CO79" s="28">
        <v>0</v>
      </c>
      <c r="CP79" s="28">
        <f>BY79+CB79</f>
        <v>0</v>
      </c>
      <c r="CQ79" s="28">
        <f>BZ79+CC79</f>
        <v>0</v>
      </c>
      <c r="CR79" s="28">
        <v>0</v>
      </c>
      <c r="CT79" s="30">
        <f t="shared" si="35"/>
        <v>0</v>
      </c>
      <c r="CU79" s="30">
        <f t="shared" si="36"/>
        <v>0</v>
      </c>
      <c r="CV79" s="30">
        <f t="shared" si="37"/>
        <v>0</v>
      </c>
      <c r="CW79" s="30">
        <f t="shared" si="38"/>
        <v>0</v>
      </c>
      <c r="CX79" s="30">
        <f t="shared" si="2"/>
        <v>0</v>
      </c>
      <c r="CY79" s="31">
        <f t="shared" si="3"/>
        <v>0</v>
      </c>
      <c r="CZ79" s="31">
        <f t="shared" si="4"/>
        <v>0</v>
      </c>
      <c r="DA79" s="31">
        <f t="shared" si="5"/>
        <v>0</v>
      </c>
      <c r="DB79" s="31">
        <f t="shared" si="6"/>
        <v>0</v>
      </c>
      <c r="DC79" s="31">
        <f t="shared" si="7"/>
        <v>0</v>
      </c>
      <c r="DD79" s="31">
        <f t="shared" si="8"/>
        <v>0</v>
      </c>
      <c r="DE79" s="31">
        <f t="shared" si="39"/>
        <v>0</v>
      </c>
      <c r="DF79" s="30">
        <f t="shared" si="9"/>
        <v>0.89999999739871606</v>
      </c>
      <c r="DG79" s="30">
        <f t="shared" si="10"/>
        <v>0.10000000260128399</v>
      </c>
      <c r="DH79" s="30">
        <f t="shared" si="11"/>
        <v>0.10000000260128399</v>
      </c>
      <c r="DI79" s="30">
        <f t="shared" si="12"/>
        <v>0</v>
      </c>
      <c r="DJ79" s="30">
        <f t="shared" si="13"/>
        <v>0</v>
      </c>
      <c r="DK79" s="31">
        <f t="shared" si="14"/>
        <v>1</v>
      </c>
      <c r="DL79" s="31">
        <f t="shared" si="15"/>
        <v>0</v>
      </c>
      <c r="DM79" s="31">
        <f t="shared" si="16"/>
        <v>0</v>
      </c>
      <c r="DN79" s="31">
        <f t="shared" si="17"/>
        <v>0</v>
      </c>
      <c r="DO79" s="31">
        <f t="shared" si="18"/>
        <v>0</v>
      </c>
      <c r="DP79" s="31">
        <f t="shared" si="19"/>
        <v>0</v>
      </c>
      <c r="DQ79" s="31">
        <f t="shared" si="40"/>
        <v>0</v>
      </c>
      <c r="DR79" s="30">
        <f t="shared" si="20"/>
        <v>0</v>
      </c>
      <c r="DS79" s="30">
        <f t="shared" si="21"/>
        <v>0</v>
      </c>
      <c r="DT79" s="30">
        <f t="shared" si="22"/>
        <v>0</v>
      </c>
      <c r="DU79" s="30">
        <f t="shared" si="23"/>
        <v>0</v>
      </c>
      <c r="DV79" s="30">
        <f t="shared" si="24"/>
        <v>0</v>
      </c>
      <c r="DW79" s="31">
        <f t="shared" si="25"/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f t="shared" si="41"/>
        <v>0</v>
      </c>
      <c r="ED79" s="30">
        <f t="shared" si="26"/>
        <v>0</v>
      </c>
      <c r="EE79" s="30">
        <f t="shared" si="27"/>
        <v>0</v>
      </c>
      <c r="EF79" s="30">
        <f t="shared" si="28"/>
        <v>0</v>
      </c>
      <c r="EG79" s="30">
        <f t="shared" si="29"/>
        <v>0</v>
      </c>
      <c r="EH79" s="30">
        <f t="shared" si="30"/>
        <v>0</v>
      </c>
      <c r="EI79" s="31">
        <f t="shared" si="31"/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f t="shared" si="42"/>
        <v>0</v>
      </c>
    </row>
    <row r="80" spans="1:145" x14ac:dyDescent="0.25">
      <c r="A80" s="18" t="s">
        <v>132</v>
      </c>
      <c r="B80" s="19" t="s">
        <v>72</v>
      </c>
      <c r="C80" s="19"/>
      <c r="D80" s="20">
        <f>D81+D82</f>
        <v>94338237</v>
      </c>
      <c r="E80" s="20">
        <f t="shared" ref="E80:BP80" si="299">E81+E82</f>
        <v>94338237</v>
      </c>
      <c r="F80" s="20">
        <f t="shared" si="299"/>
        <v>74000000</v>
      </c>
      <c r="G80" s="20">
        <f t="shared" si="299"/>
        <v>20338237</v>
      </c>
      <c r="H80" s="20">
        <f t="shared" si="299"/>
        <v>20338237</v>
      </c>
      <c r="I80" s="20">
        <f t="shared" si="299"/>
        <v>18607649</v>
      </c>
      <c r="J80" s="20">
        <f t="shared" si="299"/>
        <v>1730588</v>
      </c>
      <c r="K80" s="20">
        <f t="shared" si="299"/>
        <v>0</v>
      </c>
      <c r="L80" s="20">
        <f t="shared" si="299"/>
        <v>0</v>
      </c>
      <c r="M80" s="20">
        <f t="shared" si="299"/>
        <v>74000000</v>
      </c>
      <c r="N80" s="20">
        <f t="shared" si="299"/>
        <v>68500000</v>
      </c>
      <c r="O80" s="20">
        <f t="shared" si="299"/>
        <v>5500000</v>
      </c>
      <c r="P80" s="20">
        <f t="shared" si="299"/>
        <v>20338237</v>
      </c>
      <c r="Q80" s="20">
        <f t="shared" si="299"/>
        <v>12088237</v>
      </c>
      <c r="R80" s="20">
        <f t="shared" si="299"/>
        <v>8250000</v>
      </c>
      <c r="S80" s="20">
        <f t="shared" si="299"/>
        <v>20338237</v>
      </c>
      <c r="T80" s="20">
        <f t="shared" si="299"/>
        <v>12088237</v>
      </c>
      <c r="U80" s="20">
        <f t="shared" si="299"/>
        <v>8250000</v>
      </c>
      <c r="V80" s="20">
        <f t="shared" si="299"/>
        <v>18607649</v>
      </c>
      <c r="W80" s="20">
        <f t="shared" si="299"/>
        <v>10737649</v>
      </c>
      <c r="X80" s="20">
        <f t="shared" si="299"/>
        <v>7870000</v>
      </c>
      <c r="Y80" s="20">
        <f t="shared" si="299"/>
        <v>1730588</v>
      </c>
      <c r="Z80" s="20">
        <f t="shared" si="299"/>
        <v>1350588</v>
      </c>
      <c r="AA80" s="20">
        <f t="shared" si="299"/>
        <v>380000</v>
      </c>
      <c r="AB80" s="20">
        <f t="shared" si="299"/>
        <v>0</v>
      </c>
      <c r="AC80" s="20">
        <f t="shared" si="299"/>
        <v>0</v>
      </c>
      <c r="AD80" s="20">
        <f t="shared" si="299"/>
        <v>0</v>
      </c>
      <c r="AE80" s="20">
        <f t="shared" si="299"/>
        <v>80588237</v>
      </c>
      <c r="AF80" s="20">
        <f t="shared" si="299"/>
        <v>13750000</v>
      </c>
      <c r="AG80" s="20">
        <f t="shared" si="299"/>
        <v>0</v>
      </c>
      <c r="AH80" s="20">
        <f t="shared" si="299"/>
        <v>0</v>
      </c>
      <c r="AI80" s="20">
        <f t="shared" si="299"/>
        <v>0</v>
      </c>
      <c r="AJ80" s="20">
        <f t="shared" si="299"/>
        <v>0</v>
      </c>
      <c r="AK80" s="20">
        <f t="shared" si="299"/>
        <v>0</v>
      </c>
      <c r="AL80" s="20">
        <f t="shared" si="299"/>
        <v>0</v>
      </c>
      <c r="AM80" s="20">
        <f t="shared" si="299"/>
        <v>0</v>
      </c>
      <c r="AN80" s="20">
        <f t="shared" si="299"/>
        <v>0</v>
      </c>
      <c r="AO80" s="20">
        <f t="shared" si="299"/>
        <v>0</v>
      </c>
      <c r="AP80" s="20">
        <f t="shared" si="299"/>
        <v>0</v>
      </c>
      <c r="AQ80" s="20">
        <f t="shared" si="299"/>
        <v>0</v>
      </c>
      <c r="AR80" s="20">
        <f t="shared" si="299"/>
        <v>0</v>
      </c>
      <c r="AS80" s="20">
        <f t="shared" si="299"/>
        <v>0</v>
      </c>
      <c r="AT80" s="20">
        <f t="shared" si="299"/>
        <v>0</v>
      </c>
      <c r="AU80" s="20">
        <f t="shared" si="299"/>
        <v>0</v>
      </c>
      <c r="AV80" s="20">
        <f t="shared" si="299"/>
        <v>0</v>
      </c>
      <c r="AW80" s="20">
        <f t="shared" si="299"/>
        <v>0</v>
      </c>
      <c r="AX80" s="20">
        <f t="shared" si="299"/>
        <v>0</v>
      </c>
      <c r="AY80" s="20">
        <f t="shared" si="299"/>
        <v>0</v>
      </c>
      <c r="AZ80" s="20">
        <f t="shared" si="299"/>
        <v>0</v>
      </c>
      <c r="BA80" s="20">
        <f t="shared" si="299"/>
        <v>0</v>
      </c>
      <c r="BB80" s="20">
        <f t="shared" si="299"/>
        <v>0</v>
      </c>
      <c r="BC80" s="20">
        <f t="shared" si="299"/>
        <v>0</v>
      </c>
      <c r="BD80" s="20">
        <f t="shared" si="299"/>
        <v>0</v>
      </c>
      <c r="BE80" s="20">
        <f t="shared" si="299"/>
        <v>0</v>
      </c>
      <c r="BF80" s="20">
        <f t="shared" si="299"/>
        <v>0</v>
      </c>
      <c r="BG80" s="20">
        <f t="shared" si="299"/>
        <v>0</v>
      </c>
      <c r="BH80" s="20">
        <f t="shared" si="299"/>
        <v>0</v>
      </c>
      <c r="BI80" s="20">
        <f t="shared" si="299"/>
        <v>0</v>
      </c>
      <c r="BJ80" s="20">
        <f t="shared" si="299"/>
        <v>0</v>
      </c>
      <c r="BK80" s="20">
        <f t="shared" si="299"/>
        <v>0</v>
      </c>
      <c r="BL80" s="20">
        <f t="shared" si="299"/>
        <v>0</v>
      </c>
      <c r="BM80" s="20">
        <f t="shared" si="299"/>
        <v>0</v>
      </c>
      <c r="BN80" s="20">
        <f t="shared" si="299"/>
        <v>0</v>
      </c>
      <c r="BO80" s="20">
        <f t="shared" si="299"/>
        <v>0</v>
      </c>
      <c r="BP80" s="20">
        <f t="shared" si="299"/>
        <v>0</v>
      </c>
      <c r="BQ80" s="20">
        <f t="shared" ref="BQ80:CR80" si="300">BQ81+BQ82</f>
        <v>0</v>
      </c>
      <c r="BR80" s="20">
        <f t="shared" si="300"/>
        <v>0</v>
      </c>
      <c r="BS80" s="20">
        <f t="shared" si="300"/>
        <v>0</v>
      </c>
      <c r="BT80" s="20">
        <f t="shared" si="300"/>
        <v>0</v>
      </c>
      <c r="BU80" s="20">
        <f t="shared" si="300"/>
        <v>0</v>
      </c>
      <c r="BV80" s="20">
        <f t="shared" si="300"/>
        <v>0</v>
      </c>
      <c r="BW80" s="20">
        <f t="shared" si="300"/>
        <v>0</v>
      </c>
      <c r="BX80" s="20">
        <f t="shared" si="300"/>
        <v>0</v>
      </c>
      <c r="BY80" s="20">
        <f t="shared" si="300"/>
        <v>0</v>
      </c>
      <c r="BZ80" s="20">
        <f t="shared" si="300"/>
        <v>0</v>
      </c>
      <c r="CA80" s="20">
        <f t="shared" si="300"/>
        <v>0</v>
      </c>
      <c r="CB80" s="20">
        <f t="shared" si="300"/>
        <v>0</v>
      </c>
      <c r="CC80" s="20">
        <f t="shared" si="300"/>
        <v>0</v>
      </c>
      <c r="CD80" s="20">
        <f t="shared" si="300"/>
        <v>0</v>
      </c>
      <c r="CE80" s="20">
        <f t="shared" si="300"/>
        <v>0</v>
      </c>
      <c r="CF80" s="20">
        <f t="shared" si="300"/>
        <v>0</v>
      </c>
      <c r="CG80" s="20">
        <f t="shared" si="300"/>
        <v>0</v>
      </c>
      <c r="CH80" s="20">
        <f t="shared" si="300"/>
        <v>0</v>
      </c>
      <c r="CI80" s="20">
        <f t="shared" si="300"/>
        <v>0</v>
      </c>
      <c r="CJ80" s="20">
        <f t="shared" si="300"/>
        <v>0</v>
      </c>
      <c r="CK80" s="20">
        <f t="shared" si="300"/>
        <v>0</v>
      </c>
      <c r="CL80" s="20">
        <f t="shared" si="300"/>
        <v>0</v>
      </c>
      <c r="CM80" s="20">
        <f t="shared" si="300"/>
        <v>0</v>
      </c>
      <c r="CN80" s="20">
        <f t="shared" si="300"/>
        <v>0</v>
      </c>
      <c r="CO80" s="20">
        <f t="shared" si="300"/>
        <v>0</v>
      </c>
      <c r="CP80" s="20">
        <f t="shared" si="300"/>
        <v>0</v>
      </c>
      <c r="CQ80" s="20">
        <f t="shared" si="300"/>
        <v>0</v>
      </c>
      <c r="CR80" s="20">
        <f t="shared" si="300"/>
        <v>0</v>
      </c>
      <c r="CT80" s="21">
        <f t="shared" si="35"/>
        <v>0.84999998200729965</v>
      </c>
      <c r="CU80" s="21">
        <f t="shared" si="36"/>
        <v>0.15000001799270035</v>
      </c>
      <c r="CV80" s="21">
        <f t="shared" si="37"/>
        <v>0.13324089717957224</v>
      </c>
      <c r="CW80" s="21">
        <f t="shared" si="38"/>
        <v>1.6759120813128098E-2</v>
      </c>
      <c r="CX80" s="21">
        <f t="shared" si="2"/>
        <v>0</v>
      </c>
      <c r="CY80" s="21">
        <f t="shared" si="3"/>
        <v>1</v>
      </c>
      <c r="CZ80" s="21">
        <f t="shared" si="4"/>
        <v>0.4</v>
      </c>
      <c r="DA80" s="21">
        <f t="shared" si="5"/>
        <v>0.6</v>
      </c>
      <c r="DB80" s="21">
        <f t="shared" si="6"/>
        <v>0.57236363636363641</v>
      </c>
      <c r="DC80" s="21">
        <f t="shared" si="7"/>
        <v>2.7636363636363636E-2</v>
      </c>
      <c r="DD80" s="21">
        <f t="shared" si="8"/>
        <v>0</v>
      </c>
      <c r="DE80" s="21">
        <f t="shared" si="39"/>
        <v>1</v>
      </c>
      <c r="DF80" s="21">
        <f t="shared" si="9"/>
        <v>0</v>
      </c>
      <c r="DG80" s="21">
        <f t="shared" si="10"/>
        <v>0</v>
      </c>
      <c r="DH80" s="21">
        <f t="shared" si="11"/>
        <v>0</v>
      </c>
      <c r="DI80" s="21">
        <f t="shared" si="12"/>
        <v>0</v>
      </c>
      <c r="DJ80" s="21">
        <f t="shared" si="13"/>
        <v>0</v>
      </c>
      <c r="DK80" s="21">
        <f t="shared" si="14"/>
        <v>0</v>
      </c>
      <c r="DL80" s="21">
        <f t="shared" si="15"/>
        <v>0</v>
      </c>
      <c r="DM80" s="21">
        <f t="shared" si="16"/>
        <v>0</v>
      </c>
      <c r="DN80" s="21">
        <f t="shared" si="17"/>
        <v>0</v>
      </c>
      <c r="DO80" s="21">
        <f t="shared" si="18"/>
        <v>0</v>
      </c>
      <c r="DP80" s="21">
        <f t="shared" si="19"/>
        <v>0</v>
      </c>
      <c r="DQ80" s="21">
        <f t="shared" si="40"/>
        <v>0</v>
      </c>
      <c r="DR80" s="21">
        <f t="shared" si="20"/>
        <v>0</v>
      </c>
      <c r="DS80" s="21">
        <f t="shared" si="21"/>
        <v>0</v>
      </c>
      <c r="DT80" s="21">
        <f t="shared" si="22"/>
        <v>0</v>
      </c>
      <c r="DU80" s="21">
        <f t="shared" si="23"/>
        <v>0</v>
      </c>
      <c r="DV80" s="21">
        <f t="shared" si="24"/>
        <v>0</v>
      </c>
      <c r="DW80" s="21">
        <f t="shared" si="25"/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f t="shared" si="41"/>
        <v>0</v>
      </c>
      <c r="ED80" s="21">
        <f t="shared" si="26"/>
        <v>0</v>
      </c>
      <c r="EE80" s="21">
        <f t="shared" si="27"/>
        <v>0</v>
      </c>
      <c r="EF80" s="21">
        <f t="shared" si="28"/>
        <v>0</v>
      </c>
      <c r="EG80" s="21">
        <f t="shared" si="29"/>
        <v>0</v>
      </c>
      <c r="EH80" s="21">
        <f t="shared" si="30"/>
        <v>0</v>
      </c>
      <c r="EI80" s="21">
        <f t="shared" si="31"/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f t="shared" si="42"/>
        <v>0</v>
      </c>
    </row>
    <row r="81" spans="1:145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E81+L81</f>
        <v>59044119</v>
      </c>
      <c r="E81" s="24">
        <f>F81+G81</f>
        <v>59044119</v>
      </c>
      <c r="F81" s="25">
        <f>M81+AH81+BC81+BX81</f>
        <v>44000000</v>
      </c>
      <c r="G81" s="24">
        <f>H81+K81</f>
        <v>15044119</v>
      </c>
      <c r="H81" s="24">
        <f>I81+J81</f>
        <v>15044119</v>
      </c>
      <c r="I81" s="25">
        <f>V81+AQ81+BL81+CG81</f>
        <v>13313531</v>
      </c>
      <c r="J81" s="25">
        <f>Y81+AT81+BO81+CJ81</f>
        <v>1730588</v>
      </c>
      <c r="K81" s="26">
        <f>AB81+AW81+BR81+CM81</f>
        <v>0</v>
      </c>
      <c r="L81" s="28">
        <v>0</v>
      </c>
      <c r="M81" s="24">
        <f>N81+O81</f>
        <v>44000000</v>
      </c>
      <c r="N81" s="28">
        <v>38500000</v>
      </c>
      <c r="O81" s="28">
        <v>5500000</v>
      </c>
      <c r="P81" s="24">
        <f>Q81+R81</f>
        <v>15044119</v>
      </c>
      <c r="Q81" s="28">
        <f t="shared" ref="Q81:R82" si="301">T81+AC81</f>
        <v>6794119</v>
      </c>
      <c r="R81" s="28">
        <f t="shared" si="301"/>
        <v>8250000</v>
      </c>
      <c r="S81" s="24">
        <f>T81+U81</f>
        <v>15044119</v>
      </c>
      <c r="T81" s="28">
        <f>W81+Z81</f>
        <v>6794119</v>
      </c>
      <c r="U81" s="28">
        <f t="shared" ref="U81:U82" si="302">X81+AA81</f>
        <v>8250000</v>
      </c>
      <c r="V81" s="24">
        <f>W81+X81</f>
        <v>13313531</v>
      </c>
      <c r="W81" s="28">
        <v>5443531</v>
      </c>
      <c r="X81" s="28">
        <v>7870000</v>
      </c>
      <c r="Y81" s="24">
        <f>Z81+AA81</f>
        <v>1730588</v>
      </c>
      <c r="Z81" s="28">
        <v>1350588</v>
      </c>
      <c r="AA81" s="28">
        <v>380000</v>
      </c>
      <c r="AB81" s="24">
        <f>AC81+AD81</f>
        <v>0</v>
      </c>
      <c r="AC81" s="28">
        <v>0</v>
      </c>
      <c r="AD81" s="28">
        <v>0</v>
      </c>
      <c r="AE81" s="28">
        <f t="shared" ref="AE81:AF82" si="303">N81+Q81</f>
        <v>45294119</v>
      </c>
      <c r="AF81" s="28">
        <f t="shared" si="303"/>
        <v>13750000</v>
      </c>
      <c r="AG81" s="28">
        <v>0</v>
      </c>
      <c r="AH81" s="24">
        <f>AI81+AJ81</f>
        <v>0</v>
      </c>
      <c r="AI81" s="28">
        <v>0</v>
      </c>
      <c r="AJ81" s="28">
        <v>0</v>
      </c>
      <c r="AK81" s="24">
        <f>AL81+AM81</f>
        <v>0</v>
      </c>
      <c r="AL81" s="28">
        <f t="shared" ref="AL81:AM82" si="304">AO81+AX81</f>
        <v>0</v>
      </c>
      <c r="AM81" s="28">
        <f t="shared" si="304"/>
        <v>0</v>
      </c>
      <c r="AN81" s="24">
        <f>AO81+AP81</f>
        <v>0</v>
      </c>
      <c r="AO81" s="28">
        <f t="shared" ref="AO81:AP82" si="305">AR81+AU81</f>
        <v>0</v>
      </c>
      <c r="AP81" s="28">
        <f t="shared" si="305"/>
        <v>0</v>
      </c>
      <c r="AQ81" s="24">
        <f>AR81+AS81</f>
        <v>0</v>
      </c>
      <c r="AR81" s="28">
        <v>0</v>
      </c>
      <c r="AS81" s="28">
        <v>0</v>
      </c>
      <c r="AT81" s="24">
        <f t="shared" ref="AT81:AT82" si="306">AU81+AV81</f>
        <v>0</v>
      </c>
      <c r="AU81" s="28">
        <v>0</v>
      </c>
      <c r="AV81" s="28">
        <v>0</v>
      </c>
      <c r="AW81" s="24">
        <f>AX81+AY81</f>
        <v>0</v>
      </c>
      <c r="AX81" s="28">
        <v>0</v>
      </c>
      <c r="AY81" s="28">
        <v>0</v>
      </c>
      <c r="AZ81" s="28">
        <f t="shared" ref="AZ81:BA82" si="307">AI81+AL81</f>
        <v>0</v>
      </c>
      <c r="BA81" s="28">
        <f t="shared" si="307"/>
        <v>0</v>
      </c>
      <c r="BB81" s="28">
        <v>0</v>
      </c>
      <c r="BC81" s="24">
        <f>BD81+BE81</f>
        <v>0</v>
      </c>
      <c r="BD81" s="28">
        <v>0</v>
      </c>
      <c r="BE81" s="28">
        <v>0</v>
      </c>
      <c r="BF81" s="24">
        <f>BG81+BH81</f>
        <v>0</v>
      </c>
      <c r="BG81" s="28">
        <f t="shared" ref="BG81:BH82" si="308">BJ81+BS81</f>
        <v>0</v>
      </c>
      <c r="BH81" s="28">
        <f t="shared" si="308"/>
        <v>0</v>
      </c>
      <c r="BI81" s="24">
        <f>BJ81+BK81</f>
        <v>0</v>
      </c>
      <c r="BJ81" s="28">
        <f t="shared" ref="BJ81:BK82" si="309">BM81+BP81</f>
        <v>0</v>
      </c>
      <c r="BK81" s="28">
        <f t="shared" si="309"/>
        <v>0</v>
      </c>
      <c r="BL81" s="24">
        <f>BM81+BN81</f>
        <v>0</v>
      </c>
      <c r="BM81" s="28">
        <v>0</v>
      </c>
      <c r="BN81" s="28">
        <v>0</v>
      </c>
      <c r="BO81" s="24">
        <f>BP81+BQ81</f>
        <v>0</v>
      </c>
      <c r="BP81" s="28">
        <v>0</v>
      </c>
      <c r="BQ81" s="28">
        <v>0</v>
      </c>
      <c r="BR81" s="24">
        <f>BS81+BT81</f>
        <v>0</v>
      </c>
      <c r="BS81" s="28">
        <v>0</v>
      </c>
      <c r="BT81" s="28">
        <v>0</v>
      </c>
      <c r="BU81" s="28">
        <f t="shared" ref="BU81:BV82" si="310">BD81+BG81</f>
        <v>0</v>
      </c>
      <c r="BV81" s="28">
        <f t="shared" si="310"/>
        <v>0</v>
      </c>
      <c r="BW81" s="28">
        <v>0</v>
      </c>
      <c r="BX81" s="24">
        <f>BY81+BZ81</f>
        <v>0</v>
      </c>
      <c r="BY81" s="28">
        <v>0</v>
      </c>
      <c r="BZ81" s="28">
        <v>0</v>
      </c>
      <c r="CA81" s="24">
        <f>CB81+CC81</f>
        <v>0</v>
      </c>
      <c r="CB81" s="28">
        <f t="shared" ref="CB81:CC82" si="311">CE81+CN81</f>
        <v>0</v>
      </c>
      <c r="CC81" s="28">
        <f t="shared" si="311"/>
        <v>0</v>
      </c>
      <c r="CD81" s="24">
        <f>CE81+CF81</f>
        <v>0</v>
      </c>
      <c r="CE81" s="28">
        <f t="shared" ref="CE81:CF82" si="312">CH81+CK81</f>
        <v>0</v>
      </c>
      <c r="CF81" s="28">
        <f t="shared" si="312"/>
        <v>0</v>
      </c>
      <c r="CG81" s="24">
        <f>CH81+CI81</f>
        <v>0</v>
      </c>
      <c r="CH81" s="28">
        <v>0</v>
      </c>
      <c r="CI81" s="28">
        <v>0</v>
      </c>
      <c r="CJ81" s="24">
        <f>CK81+CL81</f>
        <v>0</v>
      </c>
      <c r="CK81" s="28">
        <v>0</v>
      </c>
      <c r="CL81" s="28">
        <v>0</v>
      </c>
      <c r="CM81" s="24">
        <f>CN81+CO81</f>
        <v>0</v>
      </c>
      <c r="CN81" s="28">
        <v>0</v>
      </c>
      <c r="CO81" s="28">
        <v>0</v>
      </c>
      <c r="CP81" s="28">
        <f t="shared" ref="CP81:CQ82" si="313">BY81+CB81</f>
        <v>0</v>
      </c>
      <c r="CQ81" s="28">
        <f t="shared" si="313"/>
        <v>0</v>
      </c>
      <c r="CR81" s="28">
        <v>0</v>
      </c>
      <c r="CT81" s="30">
        <f t="shared" si="35"/>
        <v>0.84999997461039034</v>
      </c>
      <c r="CU81" s="30">
        <f t="shared" si="36"/>
        <v>0.15000002538960963</v>
      </c>
      <c r="CV81" s="30">
        <f t="shared" si="37"/>
        <v>0.12018184965690579</v>
      </c>
      <c r="CW81" s="30">
        <f t="shared" si="38"/>
        <v>2.9818175732703841E-2</v>
      </c>
      <c r="CX81" s="30">
        <f t="shared" si="2"/>
        <v>0</v>
      </c>
      <c r="CY81" s="31">
        <f t="shared" si="3"/>
        <v>1</v>
      </c>
      <c r="CZ81" s="31">
        <f t="shared" si="4"/>
        <v>0.4</v>
      </c>
      <c r="DA81" s="31">
        <f t="shared" si="5"/>
        <v>0.6</v>
      </c>
      <c r="DB81" s="31">
        <f t="shared" si="6"/>
        <v>0.57236363636363641</v>
      </c>
      <c r="DC81" s="31">
        <f t="shared" si="7"/>
        <v>2.7636363636363636E-2</v>
      </c>
      <c r="DD81" s="31">
        <f t="shared" si="8"/>
        <v>0</v>
      </c>
      <c r="DE81" s="31">
        <f t="shared" si="39"/>
        <v>1</v>
      </c>
      <c r="DF81" s="30">
        <f t="shared" si="9"/>
        <v>0</v>
      </c>
      <c r="DG81" s="30">
        <f t="shared" si="10"/>
        <v>0</v>
      </c>
      <c r="DH81" s="30">
        <f t="shared" si="11"/>
        <v>0</v>
      </c>
      <c r="DI81" s="30">
        <f t="shared" si="12"/>
        <v>0</v>
      </c>
      <c r="DJ81" s="30">
        <f t="shared" si="13"/>
        <v>0</v>
      </c>
      <c r="DK81" s="31">
        <f t="shared" si="14"/>
        <v>0</v>
      </c>
      <c r="DL81" s="31">
        <f t="shared" si="15"/>
        <v>0</v>
      </c>
      <c r="DM81" s="31">
        <f t="shared" si="16"/>
        <v>0</v>
      </c>
      <c r="DN81" s="31">
        <f t="shared" si="17"/>
        <v>0</v>
      </c>
      <c r="DO81" s="31">
        <f t="shared" si="18"/>
        <v>0</v>
      </c>
      <c r="DP81" s="31">
        <f t="shared" si="19"/>
        <v>0</v>
      </c>
      <c r="DQ81" s="31">
        <f t="shared" si="40"/>
        <v>0</v>
      </c>
      <c r="DR81" s="30">
        <f t="shared" si="20"/>
        <v>0</v>
      </c>
      <c r="DS81" s="30">
        <f t="shared" si="21"/>
        <v>0</v>
      </c>
      <c r="DT81" s="30">
        <f t="shared" si="22"/>
        <v>0</v>
      </c>
      <c r="DU81" s="30">
        <f t="shared" si="23"/>
        <v>0</v>
      </c>
      <c r="DV81" s="30">
        <f t="shared" si="24"/>
        <v>0</v>
      </c>
      <c r="DW81" s="31">
        <f t="shared" si="25"/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f t="shared" si="41"/>
        <v>0</v>
      </c>
      <c r="ED81" s="30">
        <f t="shared" si="26"/>
        <v>0</v>
      </c>
      <c r="EE81" s="30">
        <f t="shared" si="27"/>
        <v>0</v>
      </c>
      <c r="EF81" s="30">
        <f t="shared" si="28"/>
        <v>0</v>
      </c>
      <c r="EG81" s="30">
        <f t="shared" si="29"/>
        <v>0</v>
      </c>
      <c r="EH81" s="30">
        <f t="shared" si="30"/>
        <v>0</v>
      </c>
      <c r="EI81" s="31">
        <f t="shared" si="31"/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f t="shared" si="42"/>
        <v>0</v>
      </c>
    </row>
    <row r="82" spans="1:145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E82+L82</f>
        <v>35294118</v>
      </c>
      <c r="E82" s="24">
        <f>F82+G82</f>
        <v>35294118</v>
      </c>
      <c r="F82" s="25">
        <f>M82+AH82+BC82+BX82</f>
        <v>30000000</v>
      </c>
      <c r="G82" s="24">
        <f>H82+K82</f>
        <v>5294118</v>
      </c>
      <c r="H82" s="24">
        <f>I82+J82</f>
        <v>5294118</v>
      </c>
      <c r="I82" s="25">
        <f>V82+AQ82+BL82+CG82</f>
        <v>5294118</v>
      </c>
      <c r="J82" s="25">
        <f>Y82+AT82+BO82+CJ82</f>
        <v>0</v>
      </c>
      <c r="K82" s="26">
        <f>AB82+AW82+BR82+CM82</f>
        <v>0</v>
      </c>
      <c r="L82" s="28">
        <v>0</v>
      </c>
      <c r="M82" s="24">
        <f>N82+O82</f>
        <v>30000000</v>
      </c>
      <c r="N82" s="28">
        <v>30000000</v>
      </c>
      <c r="O82" s="28">
        <v>0</v>
      </c>
      <c r="P82" s="24">
        <f>Q82+R82</f>
        <v>5294118</v>
      </c>
      <c r="Q82" s="28">
        <f t="shared" si="301"/>
        <v>5294118</v>
      </c>
      <c r="R82" s="28">
        <f t="shared" si="301"/>
        <v>0</v>
      </c>
      <c r="S82" s="24">
        <f>T82+U82</f>
        <v>5294118</v>
      </c>
      <c r="T82" s="28">
        <f>W82+Z82</f>
        <v>5294118</v>
      </c>
      <c r="U82" s="28">
        <f t="shared" si="302"/>
        <v>0</v>
      </c>
      <c r="V82" s="24">
        <f>W82+X82</f>
        <v>5294118</v>
      </c>
      <c r="W82" s="28">
        <v>5294118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 t="shared" si="303"/>
        <v>35294118</v>
      </c>
      <c r="AF82" s="28">
        <f t="shared" si="303"/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 t="shared" si="304"/>
        <v>0</v>
      </c>
      <c r="AM82" s="28">
        <f t="shared" si="304"/>
        <v>0</v>
      </c>
      <c r="AN82" s="24">
        <f>AO82+AP82</f>
        <v>0</v>
      </c>
      <c r="AO82" s="28">
        <f t="shared" si="305"/>
        <v>0</v>
      </c>
      <c r="AP82" s="28">
        <f t="shared" si="305"/>
        <v>0</v>
      </c>
      <c r="AQ82" s="24">
        <f>AR82+AS82</f>
        <v>0</v>
      </c>
      <c r="AR82" s="28">
        <v>0</v>
      </c>
      <c r="AS82" s="28">
        <v>0</v>
      </c>
      <c r="AT82" s="24">
        <f t="shared" si="306"/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si="307"/>
        <v>0</v>
      </c>
      <c r="BA82" s="28">
        <f t="shared" si="307"/>
        <v>0</v>
      </c>
      <c r="BB82" s="28">
        <v>0</v>
      </c>
      <c r="BC82" s="24">
        <f>BD82+BE82</f>
        <v>0</v>
      </c>
      <c r="BD82" s="28">
        <v>0</v>
      </c>
      <c r="BE82" s="28">
        <v>0</v>
      </c>
      <c r="BF82" s="24">
        <f>BG82+BH82</f>
        <v>0</v>
      </c>
      <c r="BG82" s="28">
        <f t="shared" si="308"/>
        <v>0</v>
      </c>
      <c r="BH82" s="28">
        <f t="shared" si="308"/>
        <v>0</v>
      </c>
      <c r="BI82" s="24">
        <f>BJ82+BK82</f>
        <v>0</v>
      </c>
      <c r="BJ82" s="28">
        <f t="shared" si="309"/>
        <v>0</v>
      </c>
      <c r="BK82" s="28">
        <f t="shared" si="309"/>
        <v>0</v>
      </c>
      <c r="BL82" s="24">
        <f>BM82+BN82</f>
        <v>0</v>
      </c>
      <c r="BM82" s="28">
        <v>0</v>
      </c>
      <c r="BN82" s="28">
        <v>0</v>
      </c>
      <c r="BO82" s="24">
        <f>BP82+BQ82</f>
        <v>0</v>
      </c>
      <c r="BP82" s="28">
        <v>0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 t="shared" si="310"/>
        <v>0</v>
      </c>
      <c r="BV82" s="28">
        <f t="shared" si="310"/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 t="shared" si="311"/>
        <v>0</v>
      </c>
      <c r="CC82" s="28">
        <f t="shared" si="311"/>
        <v>0</v>
      </c>
      <c r="CD82" s="24">
        <f>CE82+CF82</f>
        <v>0</v>
      </c>
      <c r="CE82" s="28">
        <f t="shared" si="312"/>
        <v>0</v>
      </c>
      <c r="CF82" s="28">
        <f t="shared" si="312"/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 t="shared" si="313"/>
        <v>0</v>
      </c>
      <c r="CQ82" s="28">
        <f t="shared" si="313"/>
        <v>0</v>
      </c>
      <c r="CR82" s="28">
        <v>0</v>
      </c>
      <c r="CT82" s="30">
        <f t="shared" si="35"/>
        <v>0.84999999150000005</v>
      </c>
      <c r="CU82" s="30">
        <f t="shared" si="36"/>
        <v>0.15000000849999992</v>
      </c>
      <c r="CV82" s="30">
        <f t="shared" si="37"/>
        <v>0.15000000849999992</v>
      </c>
      <c r="CW82" s="30">
        <f t="shared" si="38"/>
        <v>0</v>
      </c>
      <c r="CX82" s="30">
        <f t="shared" si="2"/>
        <v>0</v>
      </c>
      <c r="CY82" s="31">
        <f t="shared" si="3"/>
        <v>1</v>
      </c>
      <c r="CZ82" s="31">
        <f t="shared" si="4"/>
        <v>0</v>
      </c>
      <c r="DA82" s="31">
        <f t="shared" si="5"/>
        <v>0</v>
      </c>
      <c r="DB82" s="31">
        <f t="shared" si="6"/>
        <v>0</v>
      </c>
      <c r="DC82" s="31">
        <f t="shared" si="7"/>
        <v>0</v>
      </c>
      <c r="DD82" s="31">
        <f t="shared" si="8"/>
        <v>0</v>
      </c>
      <c r="DE82" s="31">
        <f t="shared" si="39"/>
        <v>0</v>
      </c>
      <c r="DF82" s="30">
        <f t="shared" si="9"/>
        <v>0</v>
      </c>
      <c r="DG82" s="30">
        <f t="shared" si="10"/>
        <v>0</v>
      </c>
      <c r="DH82" s="30">
        <f t="shared" si="11"/>
        <v>0</v>
      </c>
      <c r="DI82" s="30">
        <f t="shared" si="12"/>
        <v>0</v>
      </c>
      <c r="DJ82" s="30">
        <f t="shared" si="13"/>
        <v>0</v>
      </c>
      <c r="DK82" s="31">
        <f t="shared" si="14"/>
        <v>0</v>
      </c>
      <c r="DL82" s="31">
        <f t="shared" si="15"/>
        <v>0</v>
      </c>
      <c r="DM82" s="31">
        <f t="shared" si="16"/>
        <v>0</v>
      </c>
      <c r="DN82" s="31">
        <f t="shared" si="17"/>
        <v>0</v>
      </c>
      <c r="DO82" s="31">
        <f t="shared" si="18"/>
        <v>0</v>
      </c>
      <c r="DP82" s="31">
        <f t="shared" si="19"/>
        <v>0</v>
      </c>
      <c r="DQ82" s="31">
        <f t="shared" si="40"/>
        <v>0</v>
      </c>
      <c r="DR82" s="30">
        <f t="shared" si="20"/>
        <v>0</v>
      </c>
      <c r="DS82" s="30">
        <f t="shared" si="21"/>
        <v>0</v>
      </c>
      <c r="DT82" s="30">
        <f t="shared" si="22"/>
        <v>0</v>
      </c>
      <c r="DU82" s="30">
        <f t="shared" si="23"/>
        <v>0</v>
      </c>
      <c r="DV82" s="30">
        <f t="shared" si="24"/>
        <v>0</v>
      </c>
      <c r="DW82" s="31">
        <f t="shared" si="25"/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si="41"/>
        <v>0</v>
      </c>
      <c r="ED82" s="30">
        <f t="shared" si="26"/>
        <v>0</v>
      </c>
      <c r="EE82" s="30">
        <f t="shared" si="27"/>
        <v>0</v>
      </c>
      <c r="EF82" s="30">
        <f t="shared" si="28"/>
        <v>0</v>
      </c>
      <c r="EG82" s="30">
        <f t="shared" si="29"/>
        <v>0</v>
      </c>
      <c r="EH82" s="30">
        <f t="shared" si="30"/>
        <v>0</v>
      </c>
      <c r="EI82" s="31">
        <f t="shared" si="31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si="42"/>
        <v>0</v>
      </c>
    </row>
    <row r="83" spans="1:145" x14ac:dyDescent="0.25">
      <c r="A83" s="18" t="s">
        <v>133</v>
      </c>
      <c r="B83" s="19" t="s">
        <v>72</v>
      </c>
      <c r="C83" s="19"/>
      <c r="D83" s="20">
        <f>D84</f>
        <v>4055000</v>
      </c>
      <c r="E83" s="20">
        <f t="shared" ref="E83:BP83" si="314">E84</f>
        <v>4055000</v>
      </c>
      <c r="F83" s="20">
        <f t="shared" si="314"/>
        <v>2378000</v>
      </c>
      <c r="G83" s="20">
        <f t="shared" si="314"/>
        <v>1677000</v>
      </c>
      <c r="H83" s="20">
        <f t="shared" si="314"/>
        <v>1677000</v>
      </c>
      <c r="I83" s="20">
        <f t="shared" si="314"/>
        <v>1677000</v>
      </c>
      <c r="J83" s="20">
        <f t="shared" si="314"/>
        <v>0</v>
      </c>
      <c r="K83" s="20">
        <f t="shared" si="314"/>
        <v>0</v>
      </c>
      <c r="L83" s="20">
        <f t="shared" si="314"/>
        <v>0</v>
      </c>
      <c r="M83" s="20">
        <f t="shared" si="314"/>
        <v>0</v>
      </c>
      <c r="N83" s="20">
        <f t="shared" si="314"/>
        <v>0</v>
      </c>
      <c r="O83" s="20">
        <f t="shared" si="314"/>
        <v>0</v>
      </c>
      <c r="P83" s="20">
        <f t="shared" si="314"/>
        <v>0</v>
      </c>
      <c r="Q83" s="20">
        <f t="shared" si="314"/>
        <v>0</v>
      </c>
      <c r="R83" s="20">
        <f t="shared" si="314"/>
        <v>0</v>
      </c>
      <c r="S83" s="20">
        <f t="shared" si="314"/>
        <v>0</v>
      </c>
      <c r="T83" s="20">
        <f t="shared" si="314"/>
        <v>0</v>
      </c>
      <c r="U83" s="20">
        <f t="shared" si="314"/>
        <v>0</v>
      </c>
      <c r="V83" s="20">
        <f t="shared" si="314"/>
        <v>0</v>
      </c>
      <c r="W83" s="20">
        <f t="shared" si="314"/>
        <v>0</v>
      </c>
      <c r="X83" s="20">
        <f t="shared" si="314"/>
        <v>0</v>
      </c>
      <c r="Y83" s="20">
        <f t="shared" si="314"/>
        <v>0</v>
      </c>
      <c r="Z83" s="20">
        <f t="shared" si="314"/>
        <v>0</v>
      </c>
      <c r="AA83" s="20">
        <f t="shared" si="314"/>
        <v>0</v>
      </c>
      <c r="AB83" s="20">
        <f t="shared" si="314"/>
        <v>0</v>
      </c>
      <c r="AC83" s="20">
        <f t="shared" si="314"/>
        <v>0</v>
      </c>
      <c r="AD83" s="20">
        <f t="shared" si="314"/>
        <v>0</v>
      </c>
      <c r="AE83" s="20">
        <f t="shared" si="314"/>
        <v>0</v>
      </c>
      <c r="AF83" s="20">
        <f t="shared" si="314"/>
        <v>0</v>
      </c>
      <c r="AG83" s="20">
        <f t="shared" si="314"/>
        <v>0</v>
      </c>
      <c r="AH83" s="20">
        <f t="shared" si="314"/>
        <v>2378000</v>
      </c>
      <c r="AI83" s="20">
        <f t="shared" si="314"/>
        <v>1428000</v>
      </c>
      <c r="AJ83" s="20">
        <f t="shared" si="314"/>
        <v>950000</v>
      </c>
      <c r="AK83" s="20">
        <f t="shared" si="314"/>
        <v>1677000</v>
      </c>
      <c r="AL83" s="20">
        <f t="shared" si="314"/>
        <v>252000</v>
      </c>
      <c r="AM83" s="20">
        <f t="shared" si="314"/>
        <v>1425000</v>
      </c>
      <c r="AN83" s="20">
        <f t="shared" si="314"/>
        <v>1677000</v>
      </c>
      <c r="AO83" s="20">
        <f t="shared" si="314"/>
        <v>252000</v>
      </c>
      <c r="AP83" s="20">
        <f t="shared" si="314"/>
        <v>1425000</v>
      </c>
      <c r="AQ83" s="20">
        <f t="shared" si="314"/>
        <v>1677000</v>
      </c>
      <c r="AR83" s="20">
        <f t="shared" si="314"/>
        <v>252000</v>
      </c>
      <c r="AS83" s="20">
        <f t="shared" si="314"/>
        <v>1425000</v>
      </c>
      <c r="AT83" s="20">
        <f t="shared" si="314"/>
        <v>0</v>
      </c>
      <c r="AU83" s="20">
        <f t="shared" si="314"/>
        <v>0</v>
      </c>
      <c r="AV83" s="20">
        <f t="shared" si="314"/>
        <v>0</v>
      </c>
      <c r="AW83" s="20">
        <f t="shared" si="314"/>
        <v>0</v>
      </c>
      <c r="AX83" s="20">
        <f t="shared" si="314"/>
        <v>0</v>
      </c>
      <c r="AY83" s="20">
        <f t="shared" si="314"/>
        <v>0</v>
      </c>
      <c r="AZ83" s="20">
        <f t="shared" si="314"/>
        <v>1680000</v>
      </c>
      <c r="BA83" s="20">
        <f t="shared" si="314"/>
        <v>2375000</v>
      </c>
      <c r="BB83" s="20">
        <f t="shared" si="314"/>
        <v>0</v>
      </c>
      <c r="BC83" s="20">
        <f t="shared" si="314"/>
        <v>0</v>
      </c>
      <c r="BD83" s="20">
        <f t="shared" si="314"/>
        <v>0</v>
      </c>
      <c r="BE83" s="20">
        <f t="shared" si="314"/>
        <v>0</v>
      </c>
      <c r="BF83" s="20">
        <f t="shared" si="314"/>
        <v>0</v>
      </c>
      <c r="BG83" s="20">
        <f t="shared" si="314"/>
        <v>0</v>
      </c>
      <c r="BH83" s="20">
        <f t="shared" si="314"/>
        <v>0</v>
      </c>
      <c r="BI83" s="20">
        <f t="shared" si="314"/>
        <v>0</v>
      </c>
      <c r="BJ83" s="20">
        <f t="shared" si="314"/>
        <v>0</v>
      </c>
      <c r="BK83" s="20">
        <f t="shared" si="314"/>
        <v>0</v>
      </c>
      <c r="BL83" s="20">
        <f t="shared" si="314"/>
        <v>0</v>
      </c>
      <c r="BM83" s="20">
        <f t="shared" si="314"/>
        <v>0</v>
      </c>
      <c r="BN83" s="20">
        <f t="shared" si="314"/>
        <v>0</v>
      </c>
      <c r="BO83" s="20">
        <f t="shared" si="314"/>
        <v>0</v>
      </c>
      <c r="BP83" s="20">
        <f t="shared" si="314"/>
        <v>0</v>
      </c>
      <c r="BQ83" s="20">
        <f t="shared" ref="BQ83:CR83" si="315">BQ84</f>
        <v>0</v>
      </c>
      <c r="BR83" s="20">
        <f t="shared" si="315"/>
        <v>0</v>
      </c>
      <c r="BS83" s="20">
        <f t="shared" si="315"/>
        <v>0</v>
      </c>
      <c r="BT83" s="20">
        <f t="shared" si="315"/>
        <v>0</v>
      </c>
      <c r="BU83" s="20">
        <f t="shared" si="315"/>
        <v>0</v>
      </c>
      <c r="BV83" s="20">
        <f t="shared" si="315"/>
        <v>0</v>
      </c>
      <c r="BW83" s="20">
        <f t="shared" si="315"/>
        <v>0</v>
      </c>
      <c r="BX83" s="20">
        <f t="shared" si="315"/>
        <v>0</v>
      </c>
      <c r="BY83" s="20">
        <f t="shared" si="315"/>
        <v>0</v>
      </c>
      <c r="BZ83" s="20">
        <f t="shared" si="315"/>
        <v>0</v>
      </c>
      <c r="CA83" s="20">
        <f t="shared" si="315"/>
        <v>0</v>
      </c>
      <c r="CB83" s="20">
        <f t="shared" si="315"/>
        <v>0</v>
      </c>
      <c r="CC83" s="20">
        <f t="shared" si="315"/>
        <v>0</v>
      </c>
      <c r="CD83" s="20">
        <f t="shared" si="315"/>
        <v>0</v>
      </c>
      <c r="CE83" s="20">
        <f t="shared" si="315"/>
        <v>0</v>
      </c>
      <c r="CF83" s="20">
        <f t="shared" si="315"/>
        <v>0</v>
      </c>
      <c r="CG83" s="20">
        <f t="shared" si="315"/>
        <v>0</v>
      </c>
      <c r="CH83" s="20">
        <f t="shared" si="315"/>
        <v>0</v>
      </c>
      <c r="CI83" s="20">
        <f t="shared" si="315"/>
        <v>0</v>
      </c>
      <c r="CJ83" s="20">
        <f t="shared" si="315"/>
        <v>0</v>
      </c>
      <c r="CK83" s="20">
        <f t="shared" si="315"/>
        <v>0</v>
      </c>
      <c r="CL83" s="20">
        <f t="shared" si="315"/>
        <v>0</v>
      </c>
      <c r="CM83" s="20">
        <f t="shared" si="315"/>
        <v>0</v>
      </c>
      <c r="CN83" s="20">
        <f t="shared" si="315"/>
        <v>0</v>
      </c>
      <c r="CO83" s="20">
        <f t="shared" si="315"/>
        <v>0</v>
      </c>
      <c r="CP83" s="20">
        <f t="shared" si="315"/>
        <v>0</v>
      </c>
      <c r="CQ83" s="20">
        <f t="shared" si="315"/>
        <v>0</v>
      </c>
      <c r="CR83" s="20">
        <f t="shared" si="315"/>
        <v>0</v>
      </c>
      <c r="CT83" s="21">
        <f t="shared" si="35"/>
        <v>0</v>
      </c>
      <c r="CU83" s="21">
        <f t="shared" si="36"/>
        <v>0</v>
      </c>
      <c r="CV83" s="21">
        <f t="shared" si="37"/>
        <v>0</v>
      </c>
      <c r="CW83" s="21">
        <f t="shared" si="38"/>
        <v>0</v>
      </c>
      <c r="CX83" s="21">
        <f t="shared" si="2"/>
        <v>0</v>
      </c>
      <c r="CY83" s="21">
        <f t="shared" si="3"/>
        <v>0</v>
      </c>
      <c r="CZ83" s="21">
        <f t="shared" si="4"/>
        <v>0</v>
      </c>
      <c r="DA83" s="21">
        <f t="shared" si="5"/>
        <v>0</v>
      </c>
      <c r="DB83" s="21">
        <f t="shared" si="6"/>
        <v>0</v>
      </c>
      <c r="DC83" s="21">
        <f t="shared" si="7"/>
        <v>0</v>
      </c>
      <c r="DD83" s="21">
        <f t="shared" si="8"/>
        <v>0</v>
      </c>
      <c r="DE83" s="21">
        <f t="shared" si="39"/>
        <v>0</v>
      </c>
      <c r="DF83" s="21">
        <f t="shared" si="9"/>
        <v>0.85</v>
      </c>
      <c r="DG83" s="21">
        <f t="shared" si="10"/>
        <v>0.15</v>
      </c>
      <c r="DH83" s="21">
        <f t="shared" si="11"/>
        <v>0.15</v>
      </c>
      <c r="DI83" s="21">
        <f t="shared" si="12"/>
        <v>0</v>
      </c>
      <c r="DJ83" s="21">
        <f t="shared" si="13"/>
        <v>0</v>
      </c>
      <c r="DK83" s="21">
        <f t="shared" si="14"/>
        <v>1</v>
      </c>
      <c r="DL83" s="21">
        <f t="shared" si="15"/>
        <v>0.4</v>
      </c>
      <c r="DM83" s="21">
        <f t="shared" si="16"/>
        <v>0.6</v>
      </c>
      <c r="DN83" s="21">
        <f t="shared" si="17"/>
        <v>0.6</v>
      </c>
      <c r="DO83" s="21">
        <f t="shared" si="18"/>
        <v>0</v>
      </c>
      <c r="DP83" s="21">
        <f t="shared" si="19"/>
        <v>0</v>
      </c>
      <c r="DQ83" s="21">
        <f t="shared" si="40"/>
        <v>1</v>
      </c>
      <c r="DR83" s="21">
        <f t="shared" si="20"/>
        <v>0</v>
      </c>
      <c r="DS83" s="21">
        <f t="shared" si="21"/>
        <v>0</v>
      </c>
      <c r="DT83" s="21">
        <f t="shared" si="22"/>
        <v>0</v>
      </c>
      <c r="DU83" s="21">
        <f t="shared" si="23"/>
        <v>0</v>
      </c>
      <c r="DV83" s="21">
        <f t="shared" si="24"/>
        <v>0</v>
      </c>
      <c r="DW83" s="21">
        <f t="shared" si="25"/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f t="shared" si="41"/>
        <v>0</v>
      </c>
      <c r="ED83" s="21">
        <f t="shared" si="26"/>
        <v>0</v>
      </c>
      <c r="EE83" s="21">
        <f t="shared" si="27"/>
        <v>0</v>
      </c>
      <c r="EF83" s="21">
        <f t="shared" si="28"/>
        <v>0</v>
      </c>
      <c r="EG83" s="21">
        <f t="shared" si="29"/>
        <v>0</v>
      </c>
      <c r="EH83" s="21">
        <f t="shared" si="30"/>
        <v>0</v>
      </c>
      <c r="EI83" s="21">
        <f t="shared" si="31"/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f t="shared" si="42"/>
        <v>0</v>
      </c>
    </row>
    <row r="84" spans="1:145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E84+L84</f>
        <v>4055000</v>
      </c>
      <c r="E84" s="24">
        <f>F84+G84</f>
        <v>4055000</v>
      </c>
      <c r="F84" s="25">
        <f>M84+AH84+BC84+BX84</f>
        <v>2378000</v>
      </c>
      <c r="G84" s="24">
        <f>H84+K84</f>
        <v>1677000</v>
      </c>
      <c r="H84" s="24">
        <f>I84+J84</f>
        <v>1677000</v>
      </c>
      <c r="I84" s="25">
        <f>V84+AQ84+BL84+CG84</f>
        <v>1677000</v>
      </c>
      <c r="J84" s="25">
        <f>Y84+AT84+BO84+CJ84</f>
        <v>0</v>
      </c>
      <c r="K84" s="26">
        <f>AB84+AW84+BR84+CM84</f>
        <v>0</v>
      </c>
      <c r="L84" s="28">
        <v>0</v>
      </c>
      <c r="M84" s="24">
        <f>N84+O84</f>
        <v>0</v>
      </c>
      <c r="N84" s="28">
        <v>0</v>
      </c>
      <c r="O84" s="28">
        <v>0</v>
      </c>
      <c r="P84" s="24">
        <f>Q84+R84</f>
        <v>0</v>
      </c>
      <c r="Q84" s="28">
        <f t="shared" ref="Q84:R84" si="316">T84+AC84</f>
        <v>0</v>
      </c>
      <c r="R84" s="28">
        <f t="shared" si="316"/>
        <v>0</v>
      </c>
      <c r="S84" s="24">
        <f>T84+U84</f>
        <v>0</v>
      </c>
      <c r="T84" s="28">
        <f>W84+Z84</f>
        <v>0</v>
      </c>
      <c r="U84" s="28">
        <f t="shared" ref="U84" si="317">X84+AA84</f>
        <v>0</v>
      </c>
      <c r="V84" s="24">
        <f>W84+X84</f>
        <v>0</v>
      </c>
      <c r="W84" s="28">
        <v>0</v>
      </c>
      <c r="X84" s="28">
        <v>0</v>
      </c>
      <c r="Y84" s="24">
        <f>Z84+AA84</f>
        <v>0</v>
      </c>
      <c r="Z84" s="28">
        <v>0</v>
      </c>
      <c r="AA84" s="28">
        <v>0</v>
      </c>
      <c r="AB84" s="24">
        <f>AC84+AD84</f>
        <v>0</v>
      </c>
      <c r="AC84" s="28">
        <v>0</v>
      </c>
      <c r="AD84" s="28">
        <v>0</v>
      </c>
      <c r="AE84" s="28">
        <f t="shared" ref="AE84:AF84" si="318">N84+Q84</f>
        <v>0</v>
      </c>
      <c r="AF84" s="28">
        <f t="shared" si="318"/>
        <v>0</v>
      </c>
      <c r="AG84" s="28">
        <v>0</v>
      </c>
      <c r="AH84" s="24">
        <f>AI84+AJ84</f>
        <v>2378000</v>
      </c>
      <c r="AI84" s="28">
        <v>1428000</v>
      </c>
      <c r="AJ84" s="28">
        <v>950000</v>
      </c>
      <c r="AK84" s="24">
        <f>AL84+AM84</f>
        <v>1677000</v>
      </c>
      <c r="AL84" s="28">
        <f t="shared" ref="AL84:AM84" si="319">AO84+AX84</f>
        <v>252000</v>
      </c>
      <c r="AM84" s="28">
        <f t="shared" si="319"/>
        <v>1425000</v>
      </c>
      <c r="AN84" s="24">
        <f>AO84+AP84</f>
        <v>1677000</v>
      </c>
      <c r="AO84" s="28">
        <f t="shared" ref="AO84:AP84" si="320">AR84+AU84</f>
        <v>252000</v>
      </c>
      <c r="AP84" s="28">
        <f t="shared" si="320"/>
        <v>1425000</v>
      </c>
      <c r="AQ84" s="24">
        <f>AR84+AS84</f>
        <v>1677000</v>
      </c>
      <c r="AR84" s="28">
        <v>252000</v>
      </c>
      <c r="AS84" s="28">
        <v>1425000</v>
      </c>
      <c r="AT84" s="24">
        <f t="shared" ref="AT84" si="321">AU84+AV84</f>
        <v>0</v>
      </c>
      <c r="AU84" s="28">
        <v>0</v>
      </c>
      <c r="AV84" s="28">
        <v>0</v>
      </c>
      <c r="AW84" s="24">
        <f>AX84+AY84</f>
        <v>0</v>
      </c>
      <c r="AX84" s="28">
        <v>0</v>
      </c>
      <c r="AY84" s="28">
        <v>0</v>
      </c>
      <c r="AZ84" s="28">
        <f t="shared" ref="AZ84:BA84" si="322">AI84+AL84</f>
        <v>1680000</v>
      </c>
      <c r="BA84" s="28">
        <f t="shared" si="322"/>
        <v>2375000</v>
      </c>
      <c r="BB84" s="28">
        <v>0</v>
      </c>
      <c r="BC84" s="24">
        <f>BD84+BE84</f>
        <v>0</v>
      </c>
      <c r="BD84" s="28">
        <v>0</v>
      </c>
      <c r="BE84" s="28">
        <v>0</v>
      </c>
      <c r="BF84" s="24">
        <f>BG84+BH84</f>
        <v>0</v>
      </c>
      <c r="BG84" s="28">
        <f t="shared" ref="BG84:BH84" si="323">BJ84+BS84</f>
        <v>0</v>
      </c>
      <c r="BH84" s="28">
        <f t="shared" si="323"/>
        <v>0</v>
      </c>
      <c r="BI84" s="24">
        <f>BJ84+BK84</f>
        <v>0</v>
      </c>
      <c r="BJ84" s="28">
        <f t="shared" ref="BJ84:BK84" si="324">BM84+BP84</f>
        <v>0</v>
      </c>
      <c r="BK84" s="28">
        <f t="shared" si="324"/>
        <v>0</v>
      </c>
      <c r="BL84" s="24">
        <f>BM84+BN84</f>
        <v>0</v>
      </c>
      <c r="BM84" s="28">
        <v>0</v>
      </c>
      <c r="BN84" s="28">
        <v>0</v>
      </c>
      <c r="BO84" s="24">
        <f>BP84+BQ84</f>
        <v>0</v>
      </c>
      <c r="BP84" s="28">
        <v>0</v>
      </c>
      <c r="BQ84" s="28">
        <v>0</v>
      </c>
      <c r="BR84" s="24">
        <f>BS84+BT84</f>
        <v>0</v>
      </c>
      <c r="BS84" s="28">
        <v>0</v>
      </c>
      <c r="BT84" s="28">
        <v>0</v>
      </c>
      <c r="BU84" s="28">
        <f t="shared" ref="BU84:BV84" si="325">BD84+BG84</f>
        <v>0</v>
      </c>
      <c r="BV84" s="28">
        <f t="shared" si="325"/>
        <v>0</v>
      </c>
      <c r="BW84" s="28">
        <v>0</v>
      </c>
      <c r="BX84" s="24">
        <f>BY84+BZ84</f>
        <v>0</v>
      </c>
      <c r="BY84" s="28">
        <v>0</v>
      </c>
      <c r="BZ84" s="28">
        <v>0</v>
      </c>
      <c r="CA84" s="24">
        <f>CB84+CC84</f>
        <v>0</v>
      </c>
      <c r="CB84" s="28">
        <f t="shared" ref="CB84:CC84" si="326">CE84+CN84</f>
        <v>0</v>
      </c>
      <c r="CC84" s="28">
        <f t="shared" si="326"/>
        <v>0</v>
      </c>
      <c r="CD84" s="24">
        <f>CE84+CF84</f>
        <v>0</v>
      </c>
      <c r="CE84" s="28">
        <f t="shared" ref="CE84:CF84" si="327">CH84+CK84</f>
        <v>0</v>
      </c>
      <c r="CF84" s="28">
        <f t="shared" si="327"/>
        <v>0</v>
      </c>
      <c r="CG84" s="24">
        <f>CH84+CI84</f>
        <v>0</v>
      </c>
      <c r="CH84" s="28">
        <v>0</v>
      </c>
      <c r="CI84" s="28">
        <v>0</v>
      </c>
      <c r="CJ84" s="24">
        <f>CK84+CL84</f>
        <v>0</v>
      </c>
      <c r="CK84" s="28">
        <v>0</v>
      </c>
      <c r="CL84" s="28">
        <v>0</v>
      </c>
      <c r="CM84" s="24">
        <f>CN84+CO84</f>
        <v>0</v>
      </c>
      <c r="CN84" s="28">
        <v>0</v>
      </c>
      <c r="CO84" s="28">
        <v>0</v>
      </c>
      <c r="CP84" s="28">
        <f t="shared" ref="CP84:CQ84" si="328">BY84+CB84</f>
        <v>0</v>
      </c>
      <c r="CQ84" s="28">
        <f t="shared" si="328"/>
        <v>0</v>
      </c>
      <c r="CR84" s="28">
        <v>0</v>
      </c>
      <c r="CT84" s="30">
        <f t="shared" si="35"/>
        <v>0</v>
      </c>
      <c r="CU84" s="30">
        <f t="shared" si="36"/>
        <v>0</v>
      </c>
      <c r="CV84" s="30">
        <f t="shared" si="37"/>
        <v>0</v>
      </c>
      <c r="CW84" s="30">
        <f t="shared" si="38"/>
        <v>0</v>
      </c>
      <c r="CX84" s="30">
        <f t="shared" si="2"/>
        <v>0</v>
      </c>
      <c r="CY84" s="31">
        <f t="shared" si="3"/>
        <v>0</v>
      </c>
      <c r="CZ84" s="31">
        <f t="shared" si="4"/>
        <v>0</v>
      </c>
      <c r="DA84" s="31">
        <f t="shared" si="5"/>
        <v>0</v>
      </c>
      <c r="DB84" s="31">
        <f t="shared" si="6"/>
        <v>0</v>
      </c>
      <c r="DC84" s="31">
        <f t="shared" si="7"/>
        <v>0</v>
      </c>
      <c r="DD84" s="31">
        <f t="shared" si="8"/>
        <v>0</v>
      </c>
      <c r="DE84" s="31">
        <f t="shared" si="39"/>
        <v>0</v>
      </c>
      <c r="DF84" s="30">
        <f t="shared" si="9"/>
        <v>0.85</v>
      </c>
      <c r="DG84" s="30">
        <f t="shared" si="10"/>
        <v>0.15</v>
      </c>
      <c r="DH84" s="30">
        <f t="shared" si="11"/>
        <v>0.15</v>
      </c>
      <c r="DI84" s="30">
        <f t="shared" si="12"/>
        <v>0</v>
      </c>
      <c r="DJ84" s="30">
        <f t="shared" si="13"/>
        <v>0</v>
      </c>
      <c r="DK84" s="31">
        <f t="shared" si="14"/>
        <v>1</v>
      </c>
      <c r="DL84" s="31">
        <f t="shared" si="15"/>
        <v>0.4</v>
      </c>
      <c r="DM84" s="31">
        <f t="shared" si="16"/>
        <v>0.6</v>
      </c>
      <c r="DN84" s="31">
        <f t="shared" si="17"/>
        <v>0.6</v>
      </c>
      <c r="DO84" s="31">
        <f t="shared" si="18"/>
        <v>0</v>
      </c>
      <c r="DP84" s="31">
        <f t="shared" si="19"/>
        <v>0</v>
      </c>
      <c r="DQ84" s="31">
        <f t="shared" si="40"/>
        <v>1</v>
      </c>
      <c r="DR84" s="30">
        <f t="shared" si="20"/>
        <v>0</v>
      </c>
      <c r="DS84" s="30">
        <f t="shared" si="21"/>
        <v>0</v>
      </c>
      <c r="DT84" s="30">
        <f t="shared" si="22"/>
        <v>0</v>
      </c>
      <c r="DU84" s="30">
        <f t="shared" si="23"/>
        <v>0</v>
      </c>
      <c r="DV84" s="30">
        <f t="shared" si="24"/>
        <v>0</v>
      </c>
      <c r="DW84" s="31">
        <f t="shared" si="25"/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f t="shared" si="41"/>
        <v>0</v>
      </c>
      <c r="ED84" s="30">
        <f t="shared" si="26"/>
        <v>0</v>
      </c>
      <c r="EE84" s="30">
        <f t="shared" si="27"/>
        <v>0</v>
      </c>
      <c r="EF84" s="30">
        <f t="shared" si="28"/>
        <v>0</v>
      </c>
      <c r="EG84" s="30">
        <f t="shared" si="29"/>
        <v>0</v>
      </c>
      <c r="EH84" s="30">
        <f t="shared" si="30"/>
        <v>0</v>
      </c>
      <c r="EI84" s="31">
        <f t="shared" si="31"/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f t="shared" si="42"/>
        <v>0</v>
      </c>
    </row>
    <row r="85" spans="1:145" ht="40.5" x14ac:dyDescent="0.25">
      <c r="A85" s="14" t="s">
        <v>102</v>
      </c>
      <c r="B85" s="15" t="s">
        <v>70</v>
      </c>
      <c r="C85" s="15"/>
      <c r="D85" s="16">
        <f>D86+D88+D90</f>
        <v>508419645</v>
      </c>
      <c r="E85" s="16">
        <f t="shared" ref="E85:BP85" si="329">E86+E88+E90</f>
        <v>508419645</v>
      </c>
      <c r="F85" s="16">
        <f t="shared" si="329"/>
        <v>427803261</v>
      </c>
      <c r="G85" s="16">
        <f t="shared" si="329"/>
        <v>80616384</v>
      </c>
      <c r="H85" s="16">
        <f t="shared" si="329"/>
        <v>80616384</v>
      </c>
      <c r="I85" s="16">
        <f t="shared" si="329"/>
        <v>44759159</v>
      </c>
      <c r="J85" s="16">
        <f t="shared" si="329"/>
        <v>35857225</v>
      </c>
      <c r="K85" s="16">
        <f t="shared" si="329"/>
        <v>0</v>
      </c>
      <c r="L85" s="16">
        <f t="shared" si="329"/>
        <v>0</v>
      </c>
      <c r="M85" s="16">
        <f t="shared" si="329"/>
        <v>427803261</v>
      </c>
      <c r="N85" s="16">
        <f t="shared" si="329"/>
        <v>423933554</v>
      </c>
      <c r="O85" s="16">
        <f t="shared" si="329"/>
        <v>3869707</v>
      </c>
      <c r="P85" s="16">
        <f t="shared" si="329"/>
        <v>80616384</v>
      </c>
      <c r="Q85" s="16">
        <f t="shared" si="329"/>
        <v>74811822</v>
      </c>
      <c r="R85" s="16">
        <f t="shared" si="329"/>
        <v>5804562</v>
      </c>
      <c r="S85" s="16">
        <f t="shared" si="329"/>
        <v>80616384</v>
      </c>
      <c r="T85" s="16">
        <f t="shared" si="329"/>
        <v>74811822</v>
      </c>
      <c r="U85" s="16">
        <f t="shared" si="329"/>
        <v>5804562</v>
      </c>
      <c r="V85" s="16">
        <f t="shared" si="329"/>
        <v>44759159</v>
      </c>
      <c r="W85" s="16">
        <f t="shared" si="329"/>
        <v>39946988</v>
      </c>
      <c r="X85" s="16">
        <f t="shared" si="329"/>
        <v>4812171</v>
      </c>
      <c r="Y85" s="16">
        <f t="shared" si="329"/>
        <v>35857225</v>
      </c>
      <c r="Z85" s="16">
        <f t="shared" si="329"/>
        <v>34864834</v>
      </c>
      <c r="AA85" s="16">
        <f t="shared" si="329"/>
        <v>992391</v>
      </c>
      <c r="AB85" s="16">
        <f t="shared" si="329"/>
        <v>0</v>
      </c>
      <c r="AC85" s="16">
        <f t="shared" si="329"/>
        <v>0</v>
      </c>
      <c r="AD85" s="16">
        <f t="shared" si="329"/>
        <v>0</v>
      </c>
      <c r="AE85" s="16">
        <f t="shared" si="329"/>
        <v>498745376</v>
      </c>
      <c r="AF85" s="16">
        <f t="shared" si="329"/>
        <v>9674269</v>
      </c>
      <c r="AG85" s="16">
        <f t="shared" si="329"/>
        <v>0</v>
      </c>
      <c r="AH85" s="16">
        <f t="shared" si="329"/>
        <v>0</v>
      </c>
      <c r="AI85" s="16">
        <f t="shared" si="329"/>
        <v>0</v>
      </c>
      <c r="AJ85" s="16">
        <f t="shared" si="329"/>
        <v>0</v>
      </c>
      <c r="AK85" s="16">
        <f t="shared" si="329"/>
        <v>0</v>
      </c>
      <c r="AL85" s="16">
        <f t="shared" si="329"/>
        <v>0</v>
      </c>
      <c r="AM85" s="16">
        <f t="shared" si="329"/>
        <v>0</v>
      </c>
      <c r="AN85" s="16">
        <f t="shared" si="329"/>
        <v>0</v>
      </c>
      <c r="AO85" s="16">
        <f t="shared" si="329"/>
        <v>0</v>
      </c>
      <c r="AP85" s="16">
        <f t="shared" si="329"/>
        <v>0</v>
      </c>
      <c r="AQ85" s="16">
        <f t="shared" si="329"/>
        <v>0</v>
      </c>
      <c r="AR85" s="16">
        <f t="shared" si="329"/>
        <v>0</v>
      </c>
      <c r="AS85" s="16">
        <f t="shared" si="329"/>
        <v>0</v>
      </c>
      <c r="AT85" s="16">
        <f t="shared" si="329"/>
        <v>0</v>
      </c>
      <c r="AU85" s="16">
        <f t="shared" si="329"/>
        <v>0</v>
      </c>
      <c r="AV85" s="16">
        <f t="shared" si="329"/>
        <v>0</v>
      </c>
      <c r="AW85" s="16">
        <f t="shared" si="329"/>
        <v>0</v>
      </c>
      <c r="AX85" s="16">
        <f t="shared" si="329"/>
        <v>0</v>
      </c>
      <c r="AY85" s="16">
        <f t="shared" si="329"/>
        <v>0</v>
      </c>
      <c r="AZ85" s="16">
        <f t="shared" si="329"/>
        <v>0</v>
      </c>
      <c r="BA85" s="16">
        <f t="shared" si="329"/>
        <v>0</v>
      </c>
      <c r="BB85" s="16">
        <f t="shared" si="329"/>
        <v>0</v>
      </c>
      <c r="BC85" s="16">
        <f t="shared" si="329"/>
        <v>0</v>
      </c>
      <c r="BD85" s="16">
        <f t="shared" si="329"/>
        <v>0</v>
      </c>
      <c r="BE85" s="16">
        <f t="shared" si="329"/>
        <v>0</v>
      </c>
      <c r="BF85" s="16">
        <f t="shared" si="329"/>
        <v>0</v>
      </c>
      <c r="BG85" s="16">
        <f t="shared" si="329"/>
        <v>0</v>
      </c>
      <c r="BH85" s="16">
        <f t="shared" si="329"/>
        <v>0</v>
      </c>
      <c r="BI85" s="16">
        <f t="shared" si="329"/>
        <v>0</v>
      </c>
      <c r="BJ85" s="16">
        <f t="shared" si="329"/>
        <v>0</v>
      </c>
      <c r="BK85" s="16">
        <f t="shared" si="329"/>
        <v>0</v>
      </c>
      <c r="BL85" s="16">
        <f t="shared" si="329"/>
        <v>0</v>
      </c>
      <c r="BM85" s="16">
        <f t="shared" si="329"/>
        <v>0</v>
      </c>
      <c r="BN85" s="16">
        <f t="shared" si="329"/>
        <v>0</v>
      </c>
      <c r="BO85" s="16">
        <f t="shared" si="329"/>
        <v>0</v>
      </c>
      <c r="BP85" s="16">
        <f t="shared" si="329"/>
        <v>0</v>
      </c>
      <c r="BQ85" s="16">
        <f t="shared" ref="BQ85:CR85" si="330">BQ86+BQ88+BQ90</f>
        <v>0</v>
      </c>
      <c r="BR85" s="16">
        <f t="shared" si="330"/>
        <v>0</v>
      </c>
      <c r="BS85" s="16">
        <f t="shared" si="330"/>
        <v>0</v>
      </c>
      <c r="BT85" s="16">
        <f t="shared" si="330"/>
        <v>0</v>
      </c>
      <c r="BU85" s="16">
        <f t="shared" si="330"/>
        <v>0</v>
      </c>
      <c r="BV85" s="16">
        <f t="shared" si="330"/>
        <v>0</v>
      </c>
      <c r="BW85" s="16">
        <f t="shared" si="330"/>
        <v>0</v>
      </c>
      <c r="BX85" s="16">
        <f t="shared" si="330"/>
        <v>0</v>
      </c>
      <c r="BY85" s="16">
        <f t="shared" si="330"/>
        <v>0</v>
      </c>
      <c r="BZ85" s="16">
        <f t="shared" si="330"/>
        <v>0</v>
      </c>
      <c r="CA85" s="16">
        <f t="shared" si="330"/>
        <v>0</v>
      </c>
      <c r="CB85" s="16">
        <f t="shared" si="330"/>
        <v>0</v>
      </c>
      <c r="CC85" s="16">
        <f t="shared" si="330"/>
        <v>0</v>
      </c>
      <c r="CD85" s="16">
        <f t="shared" si="330"/>
        <v>0</v>
      </c>
      <c r="CE85" s="16">
        <f t="shared" si="330"/>
        <v>0</v>
      </c>
      <c r="CF85" s="16">
        <f t="shared" si="330"/>
        <v>0</v>
      </c>
      <c r="CG85" s="16">
        <f t="shared" si="330"/>
        <v>0</v>
      </c>
      <c r="CH85" s="16">
        <f t="shared" si="330"/>
        <v>0</v>
      </c>
      <c r="CI85" s="16">
        <f t="shared" si="330"/>
        <v>0</v>
      </c>
      <c r="CJ85" s="16">
        <f t="shared" si="330"/>
        <v>0</v>
      </c>
      <c r="CK85" s="16">
        <f t="shared" si="330"/>
        <v>0</v>
      </c>
      <c r="CL85" s="16">
        <f t="shared" si="330"/>
        <v>0</v>
      </c>
      <c r="CM85" s="16">
        <f t="shared" si="330"/>
        <v>0</v>
      </c>
      <c r="CN85" s="16">
        <f t="shared" si="330"/>
        <v>0</v>
      </c>
      <c r="CO85" s="16">
        <f t="shared" si="330"/>
        <v>0</v>
      </c>
      <c r="CP85" s="16">
        <f t="shared" si="330"/>
        <v>0</v>
      </c>
      <c r="CQ85" s="16">
        <f t="shared" si="330"/>
        <v>0</v>
      </c>
      <c r="CR85" s="16">
        <f t="shared" si="330"/>
        <v>0</v>
      </c>
      <c r="CT85" s="17">
        <f t="shared" si="35"/>
        <v>0.84999996872151451</v>
      </c>
      <c r="CU85" s="17">
        <f t="shared" si="36"/>
        <v>0.15000003127848549</v>
      </c>
      <c r="CV85" s="17">
        <f t="shared" si="37"/>
        <v>8.0094954103394039E-2</v>
      </c>
      <c r="CW85" s="17">
        <f t="shared" si="38"/>
        <v>6.9905077175091437E-2</v>
      </c>
      <c r="CX85" s="17">
        <f t="shared" si="2"/>
        <v>0</v>
      </c>
      <c r="CY85" s="17">
        <f t="shared" si="3"/>
        <v>1</v>
      </c>
      <c r="CZ85" s="17">
        <f t="shared" si="4"/>
        <v>0.39999993797981015</v>
      </c>
      <c r="DA85" s="17">
        <f t="shared" si="5"/>
        <v>0.60000006202018985</v>
      </c>
      <c r="DB85" s="17">
        <f t="shared" si="6"/>
        <v>0.49741959831797111</v>
      </c>
      <c r="DC85" s="17">
        <f t="shared" si="7"/>
        <v>0.10258046370221874</v>
      </c>
      <c r="DD85" s="17">
        <f t="shared" si="8"/>
        <v>0</v>
      </c>
      <c r="DE85" s="17">
        <f t="shared" si="39"/>
        <v>1</v>
      </c>
      <c r="DF85" s="17">
        <f t="shared" si="9"/>
        <v>0</v>
      </c>
      <c r="DG85" s="17">
        <f t="shared" si="10"/>
        <v>0</v>
      </c>
      <c r="DH85" s="17">
        <f t="shared" si="11"/>
        <v>0</v>
      </c>
      <c r="DI85" s="17">
        <f t="shared" si="12"/>
        <v>0</v>
      </c>
      <c r="DJ85" s="17">
        <f t="shared" si="13"/>
        <v>0</v>
      </c>
      <c r="DK85" s="17">
        <f t="shared" si="14"/>
        <v>0</v>
      </c>
      <c r="DL85" s="17">
        <f t="shared" si="15"/>
        <v>0</v>
      </c>
      <c r="DM85" s="17">
        <f t="shared" si="16"/>
        <v>0</v>
      </c>
      <c r="DN85" s="17">
        <f t="shared" si="17"/>
        <v>0</v>
      </c>
      <c r="DO85" s="17">
        <f t="shared" si="18"/>
        <v>0</v>
      </c>
      <c r="DP85" s="17">
        <f t="shared" si="19"/>
        <v>0</v>
      </c>
      <c r="DQ85" s="17">
        <f t="shared" si="40"/>
        <v>0</v>
      </c>
      <c r="DR85" s="17">
        <f t="shared" si="20"/>
        <v>0</v>
      </c>
      <c r="DS85" s="17">
        <f t="shared" si="21"/>
        <v>0</v>
      </c>
      <c r="DT85" s="17">
        <f t="shared" si="22"/>
        <v>0</v>
      </c>
      <c r="DU85" s="17">
        <f t="shared" si="23"/>
        <v>0</v>
      </c>
      <c r="DV85" s="17">
        <f t="shared" si="24"/>
        <v>0</v>
      </c>
      <c r="DW85" s="17">
        <f t="shared" si="25"/>
        <v>0</v>
      </c>
      <c r="DX85" s="17">
        <v>0</v>
      </c>
      <c r="DY85" s="17">
        <v>0</v>
      </c>
      <c r="DZ85" s="17">
        <v>0</v>
      </c>
      <c r="EA85" s="17">
        <v>0</v>
      </c>
      <c r="EB85" s="17">
        <v>0</v>
      </c>
      <c r="EC85" s="17">
        <f t="shared" si="41"/>
        <v>0</v>
      </c>
      <c r="ED85" s="17">
        <f t="shared" si="26"/>
        <v>0</v>
      </c>
      <c r="EE85" s="17">
        <f t="shared" si="27"/>
        <v>0</v>
      </c>
      <c r="EF85" s="17">
        <f t="shared" si="28"/>
        <v>0</v>
      </c>
      <c r="EG85" s="17">
        <f t="shared" si="29"/>
        <v>0</v>
      </c>
      <c r="EH85" s="17">
        <f t="shared" si="30"/>
        <v>0</v>
      </c>
      <c r="EI85" s="17">
        <f t="shared" si="31"/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f t="shared" si="42"/>
        <v>0</v>
      </c>
    </row>
    <row r="86" spans="1:145" x14ac:dyDescent="0.25">
      <c r="A86" s="18" t="s">
        <v>103</v>
      </c>
      <c r="B86" s="19" t="s">
        <v>72</v>
      </c>
      <c r="C86" s="19"/>
      <c r="D86" s="20">
        <f>D87</f>
        <v>453518046</v>
      </c>
      <c r="E86" s="20">
        <f t="shared" ref="E86:BP88" si="331">E87</f>
        <v>453518046</v>
      </c>
      <c r="F86" s="20">
        <f t="shared" si="331"/>
        <v>383215984</v>
      </c>
      <c r="G86" s="20">
        <f t="shared" si="331"/>
        <v>70302062</v>
      </c>
      <c r="H86" s="20">
        <f t="shared" si="331"/>
        <v>70302062</v>
      </c>
      <c r="I86" s="20">
        <f t="shared" si="331"/>
        <v>38496572</v>
      </c>
      <c r="J86" s="20">
        <f t="shared" si="331"/>
        <v>31805490</v>
      </c>
      <c r="K86" s="20">
        <f t="shared" si="331"/>
        <v>0</v>
      </c>
      <c r="L86" s="20">
        <f t="shared" si="331"/>
        <v>0</v>
      </c>
      <c r="M86" s="20">
        <f t="shared" si="331"/>
        <v>383215984</v>
      </c>
      <c r="N86" s="20">
        <f t="shared" si="331"/>
        <v>381194348</v>
      </c>
      <c r="O86" s="20">
        <f t="shared" si="331"/>
        <v>2021636</v>
      </c>
      <c r="P86" s="20">
        <f t="shared" si="331"/>
        <v>70302062</v>
      </c>
      <c r="Q86" s="20">
        <f t="shared" si="331"/>
        <v>67269607</v>
      </c>
      <c r="R86" s="20">
        <f t="shared" si="331"/>
        <v>3032455</v>
      </c>
      <c r="S86" s="20">
        <f t="shared" si="331"/>
        <v>70302062</v>
      </c>
      <c r="T86" s="20">
        <f t="shared" si="331"/>
        <v>67269607</v>
      </c>
      <c r="U86" s="20">
        <f t="shared" si="331"/>
        <v>3032455</v>
      </c>
      <c r="V86" s="20">
        <f t="shared" si="331"/>
        <v>38496572</v>
      </c>
      <c r="W86" s="20">
        <f t="shared" si="331"/>
        <v>35838481</v>
      </c>
      <c r="X86" s="20">
        <f t="shared" si="331"/>
        <v>2658091</v>
      </c>
      <c r="Y86" s="20">
        <f t="shared" si="331"/>
        <v>31805490</v>
      </c>
      <c r="Z86" s="20">
        <f t="shared" si="331"/>
        <v>31431126</v>
      </c>
      <c r="AA86" s="20">
        <f t="shared" si="331"/>
        <v>374364</v>
      </c>
      <c r="AB86" s="20">
        <f t="shared" si="331"/>
        <v>0</v>
      </c>
      <c r="AC86" s="20">
        <f t="shared" si="331"/>
        <v>0</v>
      </c>
      <c r="AD86" s="20">
        <f t="shared" si="331"/>
        <v>0</v>
      </c>
      <c r="AE86" s="20">
        <f t="shared" si="331"/>
        <v>448463955</v>
      </c>
      <c r="AF86" s="20">
        <f t="shared" si="331"/>
        <v>5054091</v>
      </c>
      <c r="AG86" s="20">
        <f t="shared" si="331"/>
        <v>0</v>
      </c>
      <c r="AH86" s="20">
        <f t="shared" si="331"/>
        <v>0</v>
      </c>
      <c r="AI86" s="20">
        <f t="shared" si="331"/>
        <v>0</v>
      </c>
      <c r="AJ86" s="20">
        <f t="shared" si="331"/>
        <v>0</v>
      </c>
      <c r="AK86" s="20">
        <f t="shared" si="331"/>
        <v>0</v>
      </c>
      <c r="AL86" s="20">
        <f t="shared" si="331"/>
        <v>0</v>
      </c>
      <c r="AM86" s="20">
        <f t="shared" si="331"/>
        <v>0</v>
      </c>
      <c r="AN86" s="20">
        <f t="shared" si="331"/>
        <v>0</v>
      </c>
      <c r="AO86" s="20">
        <f t="shared" si="331"/>
        <v>0</v>
      </c>
      <c r="AP86" s="20">
        <f t="shared" si="331"/>
        <v>0</v>
      </c>
      <c r="AQ86" s="20">
        <f t="shared" si="331"/>
        <v>0</v>
      </c>
      <c r="AR86" s="20">
        <f t="shared" si="331"/>
        <v>0</v>
      </c>
      <c r="AS86" s="20">
        <f t="shared" si="331"/>
        <v>0</v>
      </c>
      <c r="AT86" s="20">
        <f t="shared" si="331"/>
        <v>0</v>
      </c>
      <c r="AU86" s="20">
        <f t="shared" si="331"/>
        <v>0</v>
      </c>
      <c r="AV86" s="20">
        <f t="shared" si="331"/>
        <v>0</v>
      </c>
      <c r="AW86" s="20">
        <f t="shared" si="331"/>
        <v>0</v>
      </c>
      <c r="AX86" s="20">
        <f t="shared" si="331"/>
        <v>0</v>
      </c>
      <c r="AY86" s="20">
        <f t="shared" si="331"/>
        <v>0</v>
      </c>
      <c r="AZ86" s="20">
        <f t="shared" si="331"/>
        <v>0</v>
      </c>
      <c r="BA86" s="20">
        <f t="shared" si="331"/>
        <v>0</v>
      </c>
      <c r="BB86" s="20">
        <f t="shared" si="331"/>
        <v>0</v>
      </c>
      <c r="BC86" s="20">
        <f t="shared" si="331"/>
        <v>0</v>
      </c>
      <c r="BD86" s="20">
        <f t="shared" si="331"/>
        <v>0</v>
      </c>
      <c r="BE86" s="20">
        <f t="shared" si="331"/>
        <v>0</v>
      </c>
      <c r="BF86" s="20">
        <f t="shared" si="331"/>
        <v>0</v>
      </c>
      <c r="BG86" s="20">
        <f t="shared" si="331"/>
        <v>0</v>
      </c>
      <c r="BH86" s="20">
        <f t="shared" si="331"/>
        <v>0</v>
      </c>
      <c r="BI86" s="20">
        <f t="shared" si="331"/>
        <v>0</v>
      </c>
      <c r="BJ86" s="20">
        <f t="shared" si="331"/>
        <v>0</v>
      </c>
      <c r="BK86" s="20">
        <f t="shared" si="331"/>
        <v>0</v>
      </c>
      <c r="BL86" s="20">
        <f t="shared" si="331"/>
        <v>0</v>
      </c>
      <c r="BM86" s="20">
        <f t="shared" si="331"/>
        <v>0</v>
      </c>
      <c r="BN86" s="20">
        <f t="shared" si="331"/>
        <v>0</v>
      </c>
      <c r="BO86" s="20">
        <f t="shared" si="331"/>
        <v>0</v>
      </c>
      <c r="BP86" s="20">
        <f t="shared" si="331"/>
        <v>0</v>
      </c>
      <c r="BQ86" s="20">
        <f t="shared" ref="BQ86:CF90" si="332">BQ87</f>
        <v>0</v>
      </c>
      <c r="BR86" s="20">
        <f t="shared" si="332"/>
        <v>0</v>
      </c>
      <c r="BS86" s="20">
        <f t="shared" si="332"/>
        <v>0</v>
      </c>
      <c r="BT86" s="20">
        <f t="shared" si="332"/>
        <v>0</v>
      </c>
      <c r="BU86" s="20">
        <f t="shared" si="332"/>
        <v>0</v>
      </c>
      <c r="BV86" s="20">
        <f t="shared" si="332"/>
        <v>0</v>
      </c>
      <c r="BW86" s="20">
        <f t="shared" si="332"/>
        <v>0</v>
      </c>
      <c r="BX86" s="20">
        <f t="shared" si="332"/>
        <v>0</v>
      </c>
      <c r="BY86" s="20">
        <f t="shared" si="332"/>
        <v>0</v>
      </c>
      <c r="BZ86" s="20">
        <f t="shared" si="332"/>
        <v>0</v>
      </c>
      <c r="CA86" s="20">
        <f t="shared" si="332"/>
        <v>0</v>
      </c>
      <c r="CB86" s="20">
        <f t="shared" si="332"/>
        <v>0</v>
      </c>
      <c r="CC86" s="20">
        <f t="shared" si="332"/>
        <v>0</v>
      </c>
      <c r="CD86" s="20">
        <f t="shared" si="332"/>
        <v>0</v>
      </c>
      <c r="CE86" s="20">
        <f t="shared" si="332"/>
        <v>0</v>
      </c>
      <c r="CF86" s="20">
        <f t="shared" si="332"/>
        <v>0</v>
      </c>
      <c r="CG86" s="20">
        <f t="shared" ref="CG86:CR90" si="333">CG87</f>
        <v>0</v>
      </c>
      <c r="CH86" s="20">
        <f t="shared" si="333"/>
        <v>0</v>
      </c>
      <c r="CI86" s="20">
        <f t="shared" si="333"/>
        <v>0</v>
      </c>
      <c r="CJ86" s="20">
        <f t="shared" si="333"/>
        <v>0</v>
      </c>
      <c r="CK86" s="20">
        <f t="shared" si="333"/>
        <v>0</v>
      </c>
      <c r="CL86" s="20">
        <f t="shared" si="333"/>
        <v>0</v>
      </c>
      <c r="CM86" s="20">
        <f t="shared" si="333"/>
        <v>0</v>
      </c>
      <c r="CN86" s="20">
        <f t="shared" si="333"/>
        <v>0</v>
      </c>
      <c r="CO86" s="20">
        <f t="shared" si="333"/>
        <v>0</v>
      </c>
      <c r="CP86" s="20">
        <f t="shared" si="333"/>
        <v>0</v>
      </c>
      <c r="CQ86" s="20">
        <f t="shared" si="333"/>
        <v>0</v>
      </c>
      <c r="CR86" s="20">
        <f t="shared" si="333"/>
        <v>0</v>
      </c>
      <c r="CT86" s="21">
        <f t="shared" si="35"/>
        <v>0.84999996933978783</v>
      </c>
      <c r="CU86" s="21">
        <f t="shared" si="36"/>
        <v>0.15000003066021214</v>
      </c>
      <c r="CV86" s="21">
        <f t="shared" si="37"/>
        <v>7.9913849486521166E-2</v>
      </c>
      <c r="CW86" s="21">
        <f t="shared" si="38"/>
        <v>7.0086181173690976E-2</v>
      </c>
      <c r="CX86" s="21">
        <f t="shared" si="2"/>
        <v>0</v>
      </c>
      <c r="CY86" s="21">
        <f t="shared" si="3"/>
        <v>1</v>
      </c>
      <c r="CZ86" s="21">
        <f t="shared" si="4"/>
        <v>0.39999992085619351</v>
      </c>
      <c r="DA86" s="21">
        <f t="shared" si="5"/>
        <v>0.60000007914380649</v>
      </c>
      <c r="DB86" s="21">
        <f t="shared" si="6"/>
        <v>0.52592859922783342</v>
      </c>
      <c r="DC86" s="21">
        <f t="shared" si="7"/>
        <v>7.4071479915973015E-2</v>
      </c>
      <c r="DD86" s="21">
        <f t="shared" si="8"/>
        <v>0</v>
      </c>
      <c r="DE86" s="21">
        <f t="shared" si="39"/>
        <v>1</v>
      </c>
      <c r="DF86" s="21">
        <f t="shared" si="9"/>
        <v>0</v>
      </c>
      <c r="DG86" s="21">
        <f t="shared" si="10"/>
        <v>0</v>
      </c>
      <c r="DH86" s="21">
        <f t="shared" si="11"/>
        <v>0</v>
      </c>
      <c r="DI86" s="21">
        <f t="shared" si="12"/>
        <v>0</v>
      </c>
      <c r="DJ86" s="21">
        <f t="shared" si="13"/>
        <v>0</v>
      </c>
      <c r="DK86" s="21">
        <f t="shared" si="14"/>
        <v>0</v>
      </c>
      <c r="DL86" s="21">
        <f t="shared" si="15"/>
        <v>0</v>
      </c>
      <c r="DM86" s="21">
        <f t="shared" si="16"/>
        <v>0</v>
      </c>
      <c r="DN86" s="21">
        <f t="shared" si="17"/>
        <v>0</v>
      </c>
      <c r="DO86" s="21">
        <f t="shared" si="18"/>
        <v>0</v>
      </c>
      <c r="DP86" s="21">
        <f t="shared" si="19"/>
        <v>0</v>
      </c>
      <c r="DQ86" s="21">
        <f t="shared" si="40"/>
        <v>0</v>
      </c>
      <c r="DR86" s="21">
        <f t="shared" si="20"/>
        <v>0</v>
      </c>
      <c r="DS86" s="21">
        <f t="shared" si="21"/>
        <v>0</v>
      </c>
      <c r="DT86" s="21">
        <f t="shared" si="22"/>
        <v>0</v>
      </c>
      <c r="DU86" s="21">
        <f t="shared" si="23"/>
        <v>0</v>
      </c>
      <c r="DV86" s="21">
        <f t="shared" si="24"/>
        <v>0</v>
      </c>
      <c r="DW86" s="21">
        <f t="shared" si="25"/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f t="shared" si="41"/>
        <v>0</v>
      </c>
      <c r="ED86" s="21">
        <f t="shared" si="26"/>
        <v>0</v>
      </c>
      <c r="EE86" s="21">
        <f t="shared" si="27"/>
        <v>0</v>
      </c>
      <c r="EF86" s="21">
        <f t="shared" si="28"/>
        <v>0</v>
      </c>
      <c r="EG86" s="21">
        <f t="shared" si="29"/>
        <v>0</v>
      </c>
      <c r="EH86" s="21">
        <f t="shared" si="30"/>
        <v>0</v>
      </c>
      <c r="EI86" s="21">
        <f t="shared" si="31"/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f t="shared" si="42"/>
        <v>0</v>
      </c>
    </row>
    <row r="87" spans="1:145" x14ac:dyDescent="0.25">
      <c r="A87" s="22" t="s">
        <v>103</v>
      </c>
      <c r="B87" s="23" t="s">
        <v>74</v>
      </c>
      <c r="C87" s="23" t="s">
        <v>74</v>
      </c>
      <c r="D87" s="24">
        <f>E87+L87</f>
        <v>453518046</v>
      </c>
      <c r="E87" s="24">
        <f>F87+G87</f>
        <v>453518046</v>
      </c>
      <c r="F87" s="25">
        <f>M87+AH87+BC87+BX87</f>
        <v>383215984</v>
      </c>
      <c r="G87" s="24">
        <f>H87+K87</f>
        <v>70302062</v>
      </c>
      <c r="H87" s="24">
        <f>I87+J87</f>
        <v>70302062</v>
      </c>
      <c r="I87" s="25">
        <f>V87+AQ87+BL87+CG87</f>
        <v>38496572</v>
      </c>
      <c r="J87" s="25">
        <f>Y87+AT87+BO87+CJ87</f>
        <v>31805490</v>
      </c>
      <c r="K87" s="26">
        <f>AB87+AW87+BR87+CM87</f>
        <v>0</v>
      </c>
      <c r="L87" s="28">
        <v>0</v>
      </c>
      <c r="M87" s="24">
        <f>N87+O87</f>
        <v>383215984</v>
      </c>
      <c r="N87" s="28">
        <v>381194348</v>
      </c>
      <c r="O87" s="28">
        <v>2021636</v>
      </c>
      <c r="P87" s="24">
        <f>Q87+R87</f>
        <v>70302062</v>
      </c>
      <c r="Q87" s="28">
        <f>T87+AC87</f>
        <v>67269607</v>
      </c>
      <c r="R87" s="28">
        <f>U87+AD87</f>
        <v>3032455</v>
      </c>
      <c r="S87" s="24">
        <f>T87+U87</f>
        <v>70302062</v>
      </c>
      <c r="T87" s="28">
        <f>W87+Z87</f>
        <v>67269607</v>
      </c>
      <c r="U87" s="28">
        <f t="shared" ref="U87" si="334">X87+AA87</f>
        <v>3032455</v>
      </c>
      <c r="V87" s="24">
        <f>W87+X87</f>
        <v>38496572</v>
      </c>
      <c r="W87" s="28">
        <v>35838481</v>
      </c>
      <c r="X87" s="28">
        <v>2658091</v>
      </c>
      <c r="Y87" s="24">
        <f>Z87+AA87</f>
        <v>31805490</v>
      </c>
      <c r="Z87" s="28">
        <v>31431126</v>
      </c>
      <c r="AA87" s="28">
        <v>374364</v>
      </c>
      <c r="AB87" s="24">
        <f>AC87+AD87</f>
        <v>0</v>
      </c>
      <c r="AC87" s="28">
        <v>0</v>
      </c>
      <c r="AD87" s="28">
        <v>0</v>
      </c>
      <c r="AE87" s="28">
        <f>N87+Q87</f>
        <v>448463955</v>
      </c>
      <c r="AF87" s="28">
        <f>O87+R87</f>
        <v>5054091</v>
      </c>
      <c r="AG87" s="28">
        <v>0</v>
      </c>
      <c r="AH87" s="24">
        <f>AI87+AJ87</f>
        <v>0</v>
      </c>
      <c r="AI87" s="28">
        <v>0</v>
      </c>
      <c r="AJ87" s="28">
        <v>0</v>
      </c>
      <c r="AK87" s="24">
        <f>AL87+AM87</f>
        <v>0</v>
      </c>
      <c r="AL87" s="28">
        <f>AO87+AX87</f>
        <v>0</v>
      </c>
      <c r="AM87" s="28">
        <f>AP87+AY87</f>
        <v>0</v>
      </c>
      <c r="AN87" s="24">
        <f>AO87+AP87</f>
        <v>0</v>
      </c>
      <c r="AO87" s="28">
        <f>AR87+AU87</f>
        <v>0</v>
      </c>
      <c r="AP87" s="28">
        <f>AS87+AV87</f>
        <v>0</v>
      </c>
      <c r="AQ87" s="24">
        <f>AR87+AS87</f>
        <v>0</v>
      </c>
      <c r="AR87" s="28">
        <v>0</v>
      </c>
      <c r="AS87" s="28">
        <v>0</v>
      </c>
      <c r="AT87" s="24">
        <f t="shared" ref="AT87" si="335">AU87+AV87</f>
        <v>0</v>
      </c>
      <c r="AU87" s="28">
        <v>0</v>
      </c>
      <c r="AV87" s="28">
        <v>0</v>
      </c>
      <c r="AW87" s="24">
        <f>AX87+AY87</f>
        <v>0</v>
      </c>
      <c r="AX87" s="28">
        <v>0</v>
      </c>
      <c r="AY87" s="28">
        <v>0</v>
      </c>
      <c r="AZ87" s="28">
        <f t="shared" ref="AZ87:BA87" si="336">AI87+AL87</f>
        <v>0</v>
      </c>
      <c r="BA87" s="28">
        <f t="shared" si="336"/>
        <v>0</v>
      </c>
      <c r="BB87" s="28">
        <v>0</v>
      </c>
      <c r="BC87" s="24">
        <f>BD87+BE87</f>
        <v>0</v>
      </c>
      <c r="BD87" s="28">
        <v>0</v>
      </c>
      <c r="BE87" s="28">
        <v>0</v>
      </c>
      <c r="BF87" s="24">
        <f>BG87+BH87</f>
        <v>0</v>
      </c>
      <c r="BG87" s="28">
        <f>BJ87+BS87</f>
        <v>0</v>
      </c>
      <c r="BH87" s="28">
        <f>BK87+BT87</f>
        <v>0</v>
      </c>
      <c r="BI87" s="24">
        <f>BJ87+BK87</f>
        <v>0</v>
      </c>
      <c r="BJ87" s="28">
        <f>BM87+BP87</f>
        <v>0</v>
      </c>
      <c r="BK87" s="28">
        <f>BN87+BQ87</f>
        <v>0</v>
      </c>
      <c r="BL87" s="24">
        <f>BM87+BN87</f>
        <v>0</v>
      </c>
      <c r="BM87" s="28">
        <v>0</v>
      </c>
      <c r="BN87" s="28">
        <v>0</v>
      </c>
      <c r="BO87" s="24">
        <f>BP87+BQ87</f>
        <v>0</v>
      </c>
      <c r="BP87" s="28">
        <v>0</v>
      </c>
      <c r="BQ87" s="28">
        <v>0</v>
      </c>
      <c r="BR87" s="24">
        <f>BS87+BT87</f>
        <v>0</v>
      </c>
      <c r="BS87" s="28">
        <v>0</v>
      </c>
      <c r="BT87" s="28">
        <v>0</v>
      </c>
      <c r="BU87" s="28">
        <f>BD87+BG87</f>
        <v>0</v>
      </c>
      <c r="BV87" s="28">
        <f>BE87+BH87</f>
        <v>0</v>
      </c>
      <c r="BW87" s="28">
        <v>0</v>
      </c>
      <c r="BX87" s="24">
        <f>BY87+BZ87</f>
        <v>0</v>
      </c>
      <c r="BY87" s="28">
        <v>0</v>
      </c>
      <c r="BZ87" s="28">
        <v>0</v>
      </c>
      <c r="CA87" s="24">
        <f>CB87+CC87</f>
        <v>0</v>
      </c>
      <c r="CB87" s="28">
        <f>CE87+CN87</f>
        <v>0</v>
      </c>
      <c r="CC87" s="28">
        <f>CF87+CO87</f>
        <v>0</v>
      </c>
      <c r="CD87" s="24">
        <f>CE87+CF87</f>
        <v>0</v>
      </c>
      <c r="CE87" s="28">
        <f>CH87+CK87</f>
        <v>0</v>
      </c>
      <c r="CF87" s="28">
        <f>CI87+CL87</f>
        <v>0</v>
      </c>
      <c r="CG87" s="24">
        <f>CH87+CI87</f>
        <v>0</v>
      </c>
      <c r="CH87" s="28">
        <v>0</v>
      </c>
      <c r="CI87" s="28">
        <v>0</v>
      </c>
      <c r="CJ87" s="24">
        <f>CK87+CL87</f>
        <v>0</v>
      </c>
      <c r="CK87" s="28">
        <v>0</v>
      </c>
      <c r="CL87" s="28">
        <v>0</v>
      </c>
      <c r="CM87" s="24">
        <f>CN87+CO87</f>
        <v>0</v>
      </c>
      <c r="CN87" s="28">
        <v>0</v>
      </c>
      <c r="CO87" s="28">
        <v>0</v>
      </c>
      <c r="CP87" s="28">
        <f>BY87+CB87</f>
        <v>0</v>
      </c>
      <c r="CQ87" s="28">
        <f>BZ87+CC87</f>
        <v>0</v>
      </c>
      <c r="CR87" s="28">
        <v>0</v>
      </c>
      <c r="CT87" s="30">
        <f t="shared" si="35"/>
        <v>0.84999996933978783</v>
      </c>
      <c r="CU87" s="30">
        <f t="shared" si="36"/>
        <v>0.15000003066021214</v>
      </c>
      <c r="CV87" s="30">
        <f t="shared" si="37"/>
        <v>7.9913849486521166E-2</v>
      </c>
      <c r="CW87" s="30">
        <f t="shared" si="38"/>
        <v>7.0086181173690976E-2</v>
      </c>
      <c r="CX87" s="30">
        <f t="shared" si="2"/>
        <v>0</v>
      </c>
      <c r="CY87" s="31">
        <f t="shared" si="3"/>
        <v>1</v>
      </c>
      <c r="CZ87" s="31">
        <f t="shared" si="4"/>
        <v>0.39999992085619351</v>
      </c>
      <c r="DA87" s="31">
        <f t="shared" si="5"/>
        <v>0.60000007914380649</v>
      </c>
      <c r="DB87" s="31">
        <f t="shared" si="6"/>
        <v>0.52592859922783342</v>
      </c>
      <c r="DC87" s="31">
        <f t="shared" si="7"/>
        <v>7.4071479915973015E-2</v>
      </c>
      <c r="DD87" s="31">
        <f t="shared" si="8"/>
        <v>0</v>
      </c>
      <c r="DE87" s="31">
        <f t="shared" si="39"/>
        <v>1</v>
      </c>
      <c r="DF87" s="30">
        <f t="shared" si="9"/>
        <v>0</v>
      </c>
      <c r="DG87" s="30">
        <f t="shared" si="10"/>
        <v>0</v>
      </c>
      <c r="DH87" s="30">
        <f t="shared" si="11"/>
        <v>0</v>
      </c>
      <c r="DI87" s="30">
        <f t="shared" si="12"/>
        <v>0</v>
      </c>
      <c r="DJ87" s="30">
        <f t="shared" si="13"/>
        <v>0</v>
      </c>
      <c r="DK87" s="31">
        <f t="shared" si="14"/>
        <v>0</v>
      </c>
      <c r="DL87" s="31">
        <f t="shared" si="15"/>
        <v>0</v>
      </c>
      <c r="DM87" s="31">
        <f t="shared" si="16"/>
        <v>0</v>
      </c>
      <c r="DN87" s="31">
        <f t="shared" si="17"/>
        <v>0</v>
      </c>
      <c r="DO87" s="31">
        <f t="shared" si="18"/>
        <v>0</v>
      </c>
      <c r="DP87" s="31">
        <f t="shared" si="19"/>
        <v>0</v>
      </c>
      <c r="DQ87" s="31">
        <f t="shared" si="40"/>
        <v>0</v>
      </c>
      <c r="DR87" s="30">
        <f t="shared" si="20"/>
        <v>0</v>
      </c>
      <c r="DS87" s="30">
        <f t="shared" si="21"/>
        <v>0</v>
      </c>
      <c r="DT87" s="30">
        <f t="shared" si="22"/>
        <v>0</v>
      </c>
      <c r="DU87" s="30">
        <f t="shared" si="23"/>
        <v>0</v>
      </c>
      <c r="DV87" s="30">
        <f t="shared" si="24"/>
        <v>0</v>
      </c>
      <c r="DW87" s="31">
        <f t="shared" si="25"/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f t="shared" si="41"/>
        <v>0</v>
      </c>
      <c r="ED87" s="30">
        <f t="shared" si="26"/>
        <v>0</v>
      </c>
      <c r="EE87" s="30">
        <f t="shared" si="27"/>
        <v>0</v>
      </c>
      <c r="EF87" s="30">
        <f t="shared" si="28"/>
        <v>0</v>
      </c>
      <c r="EG87" s="30">
        <f t="shared" si="29"/>
        <v>0</v>
      </c>
      <c r="EH87" s="30">
        <f t="shared" si="30"/>
        <v>0</v>
      </c>
      <c r="EI87" s="31">
        <f t="shared" si="31"/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f t="shared" si="42"/>
        <v>0</v>
      </c>
    </row>
    <row r="88" spans="1:145" x14ac:dyDescent="0.25">
      <c r="A88" s="18" t="s">
        <v>134</v>
      </c>
      <c r="B88" s="19" t="s">
        <v>72</v>
      </c>
      <c r="C88" s="19"/>
      <c r="D88" s="20">
        <f>D89</f>
        <v>50185644</v>
      </c>
      <c r="E88" s="20">
        <f t="shared" si="331"/>
        <v>50185644</v>
      </c>
      <c r="F88" s="20">
        <f t="shared" si="331"/>
        <v>41532797</v>
      </c>
      <c r="G88" s="20">
        <f t="shared" si="331"/>
        <v>8652847</v>
      </c>
      <c r="H88" s="20">
        <f t="shared" si="331"/>
        <v>8652847</v>
      </c>
      <c r="I88" s="20">
        <f t="shared" si="331"/>
        <v>5022970</v>
      </c>
      <c r="J88" s="20">
        <f t="shared" si="331"/>
        <v>3629877</v>
      </c>
      <c r="K88" s="20">
        <f t="shared" si="331"/>
        <v>0</v>
      </c>
      <c r="L88" s="20">
        <f t="shared" si="331"/>
        <v>0</v>
      </c>
      <c r="M88" s="20">
        <f t="shared" si="331"/>
        <v>41532797</v>
      </c>
      <c r="N88" s="20">
        <f t="shared" si="331"/>
        <v>40532797</v>
      </c>
      <c r="O88" s="20">
        <f t="shared" si="331"/>
        <v>1000000</v>
      </c>
      <c r="P88" s="20">
        <f t="shared" si="331"/>
        <v>8652847</v>
      </c>
      <c r="Q88" s="20">
        <f t="shared" si="331"/>
        <v>7152847</v>
      </c>
      <c r="R88" s="20">
        <f t="shared" si="331"/>
        <v>1500000</v>
      </c>
      <c r="S88" s="20">
        <f t="shared" si="331"/>
        <v>8652847</v>
      </c>
      <c r="T88" s="20">
        <f t="shared" si="331"/>
        <v>7152847</v>
      </c>
      <c r="U88" s="20">
        <f t="shared" si="331"/>
        <v>1500000</v>
      </c>
      <c r="V88" s="20">
        <f t="shared" si="331"/>
        <v>5022970</v>
      </c>
      <c r="W88" s="20">
        <f t="shared" si="331"/>
        <v>3822970</v>
      </c>
      <c r="X88" s="20">
        <f t="shared" si="331"/>
        <v>1200000</v>
      </c>
      <c r="Y88" s="20">
        <f t="shared" si="331"/>
        <v>3629877</v>
      </c>
      <c r="Z88" s="20">
        <f t="shared" si="331"/>
        <v>3329877</v>
      </c>
      <c r="AA88" s="20">
        <f t="shared" si="331"/>
        <v>300000</v>
      </c>
      <c r="AB88" s="20">
        <f t="shared" si="331"/>
        <v>0</v>
      </c>
      <c r="AC88" s="20">
        <f t="shared" si="331"/>
        <v>0</v>
      </c>
      <c r="AD88" s="20">
        <f t="shared" si="331"/>
        <v>0</v>
      </c>
      <c r="AE88" s="20">
        <f t="shared" si="331"/>
        <v>47685644</v>
      </c>
      <c r="AF88" s="20">
        <f t="shared" si="331"/>
        <v>2500000</v>
      </c>
      <c r="AG88" s="20">
        <f t="shared" si="331"/>
        <v>0</v>
      </c>
      <c r="AH88" s="20">
        <f t="shared" si="331"/>
        <v>0</v>
      </c>
      <c r="AI88" s="20">
        <f t="shared" si="331"/>
        <v>0</v>
      </c>
      <c r="AJ88" s="20">
        <f t="shared" si="331"/>
        <v>0</v>
      </c>
      <c r="AK88" s="20">
        <f t="shared" si="331"/>
        <v>0</v>
      </c>
      <c r="AL88" s="20">
        <f t="shared" si="331"/>
        <v>0</v>
      </c>
      <c r="AM88" s="20">
        <f t="shared" si="331"/>
        <v>0</v>
      </c>
      <c r="AN88" s="20">
        <f t="shared" si="331"/>
        <v>0</v>
      </c>
      <c r="AO88" s="20">
        <f t="shared" si="331"/>
        <v>0</v>
      </c>
      <c r="AP88" s="20">
        <f t="shared" si="331"/>
        <v>0</v>
      </c>
      <c r="AQ88" s="20">
        <f t="shared" si="331"/>
        <v>0</v>
      </c>
      <c r="AR88" s="20">
        <f t="shared" si="331"/>
        <v>0</v>
      </c>
      <c r="AS88" s="20">
        <f t="shared" si="331"/>
        <v>0</v>
      </c>
      <c r="AT88" s="20">
        <f t="shared" si="331"/>
        <v>0</v>
      </c>
      <c r="AU88" s="20">
        <f t="shared" si="331"/>
        <v>0</v>
      </c>
      <c r="AV88" s="20">
        <f t="shared" si="331"/>
        <v>0</v>
      </c>
      <c r="AW88" s="20">
        <f t="shared" si="331"/>
        <v>0</v>
      </c>
      <c r="AX88" s="20">
        <f t="shared" si="331"/>
        <v>0</v>
      </c>
      <c r="AY88" s="20">
        <f t="shared" si="331"/>
        <v>0</v>
      </c>
      <c r="AZ88" s="20">
        <f t="shared" si="331"/>
        <v>0</v>
      </c>
      <c r="BA88" s="20">
        <f t="shared" si="331"/>
        <v>0</v>
      </c>
      <c r="BB88" s="20">
        <f t="shared" si="331"/>
        <v>0</v>
      </c>
      <c r="BC88" s="20">
        <f t="shared" si="331"/>
        <v>0</v>
      </c>
      <c r="BD88" s="20">
        <f t="shared" si="331"/>
        <v>0</v>
      </c>
      <c r="BE88" s="20">
        <f t="shared" si="331"/>
        <v>0</v>
      </c>
      <c r="BF88" s="20">
        <f t="shared" si="331"/>
        <v>0</v>
      </c>
      <c r="BG88" s="20">
        <f t="shared" si="331"/>
        <v>0</v>
      </c>
      <c r="BH88" s="20">
        <f t="shared" si="331"/>
        <v>0</v>
      </c>
      <c r="BI88" s="20">
        <f t="shared" si="331"/>
        <v>0</v>
      </c>
      <c r="BJ88" s="20">
        <f t="shared" si="331"/>
        <v>0</v>
      </c>
      <c r="BK88" s="20">
        <f t="shared" si="331"/>
        <v>0</v>
      </c>
      <c r="BL88" s="20">
        <f t="shared" si="331"/>
        <v>0</v>
      </c>
      <c r="BM88" s="20">
        <f t="shared" si="331"/>
        <v>0</v>
      </c>
      <c r="BN88" s="20">
        <f t="shared" si="331"/>
        <v>0</v>
      </c>
      <c r="BO88" s="20">
        <f t="shared" si="331"/>
        <v>0</v>
      </c>
      <c r="BP88" s="20">
        <f t="shared" si="331"/>
        <v>0</v>
      </c>
      <c r="BQ88" s="20">
        <f t="shared" si="332"/>
        <v>0</v>
      </c>
      <c r="BR88" s="20">
        <f t="shared" si="332"/>
        <v>0</v>
      </c>
      <c r="BS88" s="20">
        <f t="shared" si="332"/>
        <v>0</v>
      </c>
      <c r="BT88" s="20">
        <f t="shared" si="332"/>
        <v>0</v>
      </c>
      <c r="BU88" s="20">
        <f t="shared" si="332"/>
        <v>0</v>
      </c>
      <c r="BV88" s="20">
        <f t="shared" si="332"/>
        <v>0</v>
      </c>
      <c r="BW88" s="20">
        <f t="shared" si="332"/>
        <v>0</v>
      </c>
      <c r="BX88" s="20">
        <f t="shared" si="332"/>
        <v>0</v>
      </c>
      <c r="BY88" s="20">
        <f t="shared" si="332"/>
        <v>0</v>
      </c>
      <c r="BZ88" s="20">
        <f t="shared" si="332"/>
        <v>0</v>
      </c>
      <c r="CA88" s="20">
        <f t="shared" si="332"/>
        <v>0</v>
      </c>
      <c r="CB88" s="20">
        <f t="shared" si="332"/>
        <v>0</v>
      </c>
      <c r="CC88" s="20">
        <f t="shared" si="332"/>
        <v>0</v>
      </c>
      <c r="CD88" s="20">
        <f t="shared" si="332"/>
        <v>0</v>
      </c>
      <c r="CE88" s="20">
        <f t="shared" si="332"/>
        <v>0</v>
      </c>
      <c r="CF88" s="20">
        <f t="shared" si="332"/>
        <v>0</v>
      </c>
      <c r="CG88" s="20">
        <f t="shared" si="333"/>
        <v>0</v>
      </c>
      <c r="CH88" s="20">
        <f t="shared" si="333"/>
        <v>0</v>
      </c>
      <c r="CI88" s="20">
        <f t="shared" si="333"/>
        <v>0</v>
      </c>
      <c r="CJ88" s="20">
        <f t="shared" si="333"/>
        <v>0</v>
      </c>
      <c r="CK88" s="20">
        <f t="shared" si="333"/>
        <v>0</v>
      </c>
      <c r="CL88" s="20">
        <f t="shared" si="333"/>
        <v>0</v>
      </c>
      <c r="CM88" s="20">
        <f t="shared" si="333"/>
        <v>0</v>
      </c>
      <c r="CN88" s="20">
        <f t="shared" si="333"/>
        <v>0</v>
      </c>
      <c r="CO88" s="20">
        <f t="shared" si="333"/>
        <v>0</v>
      </c>
      <c r="CP88" s="20">
        <f t="shared" si="333"/>
        <v>0</v>
      </c>
      <c r="CQ88" s="20">
        <f t="shared" si="333"/>
        <v>0</v>
      </c>
      <c r="CR88" s="20">
        <f t="shared" si="333"/>
        <v>0</v>
      </c>
      <c r="CT88" s="21">
        <f t="shared" si="35"/>
        <v>0.84999999161173123</v>
      </c>
      <c r="CU88" s="21">
        <f t="shared" si="36"/>
        <v>0.1500000083882688</v>
      </c>
      <c r="CV88" s="21">
        <f t="shared" si="37"/>
        <v>8.0170249981315125E-2</v>
      </c>
      <c r="CW88" s="21">
        <f t="shared" si="38"/>
        <v>6.9829758406953671E-2</v>
      </c>
      <c r="CX88" s="21">
        <f t="shared" si="2"/>
        <v>0</v>
      </c>
      <c r="CY88" s="21">
        <f t="shared" si="3"/>
        <v>1</v>
      </c>
      <c r="CZ88" s="21">
        <f t="shared" si="4"/>
        <v>0.4</v>
      </c>
      <c r="DA88" s="21">
        <f t="shared" si="5"/>
        <v>0.6</v>
      </c>
      <c r="DB88" s="21">
        <f t="shared" si="6"/>
        <v>0.48</v>
      </c>
      <c r="DC88" s="21">
        <f t="shared" si="7"/>
        <v>0.12</v>
      </c>
      <c r="DD88" s="21">
        <f t="shared" si="8"/>
        <v>0</v>
      </c>
      <c r="DE88" s="21">
        <f t="shared" si="39"/>
        <v>1</v>
      </c>
      <c r="DF88" s="21">
        <f t="shared" si="9"/>
        <v>0</v>
      </c>
      <c r="DG88" s="21">
        <f t="shared" si="10"/>
        <v>0</v>
      </c>
      <c r="DH88" s="21">
        <f t="shared" si="11"/>
        <v>0</v>
      </c>
      <c r="DI88" s="21">
        <f t="shared" si="12"/>
        <v>0</v>
      </c>
      <c r="DJ88" s="21">
        <f t="shared" si="13"/>
        <v>0</v>
      </c>
      <c r="DK88" s="21">
        <f t="shared" si="14"/>
        <v>0</v>
      </c>
      <c r="DL88" s="21">
        <f t="shared" si="15"/>
        <v>0</v>
      </c>
      <c r="DM88" s="21">
        <f t="shared" si="16"/>
        <v>0</v>
      </c>
      <c r="DN88" s="21">
        <f t="shared" si="17"/>
        <v>0</v>
      </c>
      <c r="DO88" s="21">
        <f t="shared" si="18"/>
        <v>0</v>
      </c>
      <c r="DP88" s="21">
        <f t="shared" si="19"/>
        <v>0</v>
      </c>
      <c r="DQ88" s="21">
        <f t="shared" si="40"/>
        <v>0</v>
      </c>
      <c r="DR88" s="21">
        <f t="shared" si="20"/>
        <v>0</v>
      </c>
      <c r="DS88" s="21">
        <f t="shared" si="21"/>
        <v>0</v>
      </c>
      <c r="DT88" s="21">
        <f t="shared" si="22"/>
        <v>0</v>
      </c>
      <c r="DU88" s="21">
        <f t="shared" si="23"/>
        <v>0</v>
      </c>
      <c r="DV88" s="21">
        <f t="shared" si="24"/>
        <v>0</v>
      </c>
      <c r="DW88" s="21">
        <f t="shared" si="25"/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f t="shared" si="41"/>
        <v>0</v>
      </c>
      <c r="ED88" s="21">
        <f t="shared" si="26"/>
        <v>0</v>
      </c>
      <c r="EE88" s="21">
        <f t="shared" si="27"/>
        <v>0</v>
      </c>
      <c r="EF88" s="21">
        <f t="shared" si="28"/>
        <v>0</v>
      </c>
      <c r="EG88" s="21">
        <f t="shared" si="29"/>
        <v>0</v>
      </c>
      <c r="EH88" s="21">
        <f t="shared" si="30"/>
        <v>0</v>
      </c>
      <c r="EI88" s="21">
        <f t="shared" si="31"/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f t="shared" si="42"/>
        <v>0</v>
      </c>
    </row>
    <row r="89" spans="1:145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E89+L89</f>
        <v>50185644</v>
      </c>
      <c r="E89" s="24">
        <f>F89+G89</f>
        <v>50185644</v>
      </c>
      <c r="F89" s="25">
        <f>M89+AH89+BC89+BX89</f>
        <v>41532797</v>
      </c>
      <c r="G89" s="24">
        <f>H89+K89</f>
        <v>8652847</v>
      </c>
      <c r="H89" s="24">
        <f>I89+J89</f>
        <v>8652847</v>
      </c>
      <c r="I89" s="25">
        <f>V89+AQ89+BL89+CG89</f>
        <v>5022970</v>
      </c>
      <c r="J89" s="25">
        <f>Y89+AT89+BO89+CJ89</f>
        <v>3629877</v>
      </c>
      <c r="K89" s="26">
        <f>AB89+AW89+BR89+CM89</f>
        <v>0</v>
      </c>
      <c r="L89" s="28">
        <v>0</v>
      </c>
      <c r="M89" s="24">
        <f>N89+O89</f>
        <v>41532797</v>
      </c>
      <c r="N89" s="28">
        <v>40532797</v>
      </c>
      <c r="O89" s="28">
        <v>1000000</v>
      </c>
      <c r="P89" s="24">
        <f>Q89+R89</f>
        <v>8652847</v>
      </c>
      <c r="Q89" s="28">
        <f>T89+AC89</f>
        <v>7152847</v>
      </c>
      <c r="R89" s="28">
        <f>U89+AD89</f>
        <v>1500000</v>
      </c>
      <c r="S89" s="24">
        <f>T89+U89</f>
        <v>8652847</v>
      </c>
      <c r="T89" s="28">
        <f>W89+Z89</f>
        <v>7152847</v>
      </c>
      <c r="U89" s="28">
        <f t="shared" ref="U89" si="337">X89+AA89</f>
        <v>1500000</v>
      </c>
      <c r="V89" s="24">
        <f>W89+X89</f>
        <v>5022970</v>
      </c>
      <c r="W89" s="28">
        <v>3822970</v>
      </c>
      <c r="X89" s="28">
        <v>1200000</v>
      </c>
      <c r="Y89" s="24">
        <f>Z89+AA89</f>
        <v>3629877</v>
      </c>
      <c r="Z89" s="28">
        <v>3329877</v>
      </c>
      <c r="AA89" s="28">
        <v>300000</v>
      </c>
      <c r="AB89" s="24">
        <f>AC89+AD89</f>
        <v>0</v>
      </c>
      <c r="AC89" s="28">
        <v>0</v>
      </c>
      <c r="AD89" s="28">
        <v>0</v>
      </c>
      <c r="AE89" s="28">
        <f>N89+Q89</f>
        <v>47685644</v>
      </c>
      <c r="AF89" s="28">
        <f>O89+R89</f>
        <v>2500000</v>
      </c>
      <c r="AG89" s="28">
        <v>0</v>
      </c>
      <c r="AH89" s="24">
        <f>AI89+AJ89</f>
        <v>0</v>
      </c>
      <c r="AI89" s="28">
        <v>0</v>
      </c>
      <c r="AJ89" s="28">
        <v>0</v>
      </c>
      <c r="AK89" s="24">
        <f>AL89+AM89</f>
        <v>0</v>
      </c>
      <c r="AL89" s="28">
        <f>AO89+AX89</f>
        <v>0</v>
      </c>
      <c r="AM89" s="28">
        <f>AP89+AY89</f>
        <v>0</v>
      </c>
      <c r="AN89" s="24">
        <f>AO89+AP89</f>
        <v>0</v>
      </c>
      <c r="AO89" s="28">
        <f>AR89+AU89</f>
        <v>0</v>
      </c>
      <c r="AP89" s="28">
        <f>AS89+AV89</f>
        <v>0</v>
      </c>
      <c r="AQ89" s="24">
        <f>AR89+AS89</f>
        <v>0</v>
      </c>
      <c r="AR89" s="28">
        <v>0</v>
      </c>
      <c r="AS89" s="28">
        <v>0</v>
      </c>
      <c r="AT89" s="24">
        <f t="shared" ref="AT89" si="338">AU89+AV89</f>
        <v>0</v>
      </c>
      <c r="AU89" s="28">
        <v>0</v>
      </c>
      <c r="AV89" s="28">
        <v>0</v>
      </c>
      <c r="AW89" s="24">
        <f>AX89+AY89</f>
        <v>0</v>
      </c>
      <c r="AX89" s="28">
        <v>0</v>
      </c>
      <c r="AY89" s="28">
        <v>0</v>
      </c>
      <c r="AZ89" s="28">
        <f t="shared" ref="AZ89:BA89" si="339">AI89+AL89</f>
        <v>0</v>
      </c>
      <c r="BA89" s="28">
        <f t="shared" si="339"/>
        <v>0</v>
      </c>
      <c r="BB89" s="28">
        <v>0</v>
      </c>
      <c r="BC89" s="24">
        <f>BD89+BE89</f>
        <v>0</v>
      </c>
      <c r="BD89" s="28">
        <v>0</v>
      </c>
      <c r="BE89" s="28">
        <v>0</v>
      </c>
      <c r="BF89" s="24">
        <f>BG89+BH89</f>
        <v>0</v>
      </c>
      <c r="BG89" s="28">
        <f>BJ89+BS89</f>
        <v>0</v>
      </c>
      <c r="BH89" s="28">
        <f>BK89+BT89</f>
        <v>0</v>
      </c>
      <c r="BI89" s="24">
        <f>BJ89+BK89</f>
        <v>0</v>
      </c>
      <c r="BJ89" s="28">
        <f>BM89+BP89</f>
        <v>0</v>
      </c>
      <c r="BK89" s="28">
        <f>BN89+BQ89</f>
        <v>0</v>
      </c>
      <c r="BL89" s="24">
        <f>BM89+BN89</f>
        <v>0</v>
      </c>
      <c r="BM89" s="28">
        <v>0</v>
      </c>
      <c r="BN89" s="28">
        <v>0</v>
      </c>
      <c r="BO89" s="24">
        <f>BP89+BQ89</f>
        <v>0</v>
      </c>
      <c r="BP89" s="28">
        <v>0</v>
      </c>
      <c r="BQ89" s="28">
        <v>0</v>
      </c>
      <c r="BR89" s="24">
        <f>BS89+BT89</f>
        <v>0</v>
      </c>
      <c r="BS89" s="28">
        <v>0</v>
      </c>
      <c r="BT89" s="28">
        <v>0</v>
      </c>
      <c r="BU89" s="28">
        <f>BD89+BG89</f>
        <v>0</v>
      </c>
      <c r="BV89" s="28">
        <f>BE89+BH89</f>
        <v>0</v>
      </c>
      <c r="BW89" s="28">
        <v>0</v>
      </c>
      <c r="BX89" s="24">
        <f>BY89+BZ89</f>
        <v>0</v>
      </c>
      <c r="BY89" s="28">
        <v>0</v>
      </c>
      <c r="BZ89" s="28">
        <v>0</v>
      </c>
      <c r="CA89" s="24">
        <f>CB89+CC89</f>
        <v>0</v>
      </c>
      <c r="CB89" s="28">
        <f>CE89+CN89</f>
        <v>0</v>
      </c>
      <c r="CC89" s="28">
        <f>CF89+CO89</f>
        <v>0</v>
      </c>
      <c r="CD89" s="24">
        <f>CE89+CF89</f>
        <v>0</v>
      </c>
      <c r="CE89" s="28">
        <f>CH89+CK89</f>
        <v>0</v>
      </c>
      <c r="CF89" s="28">
        <f>CI89+CL89</f>
        <v>0</v>
      </c>
      <c r="CG89" s="24">
        <f>CH89+CI89</f>
        <v>0</v>
      </c>
      <c r="CH89" s="28">
        <v>0</v>
      </c>
      <c r="CI89" s="28">
        <v>0</v>
      </c>
      <c r="CJ89" s="24">
        <f>CK89+CL89</f>
        <v>0</v>
      </c>
      <c r="CK89" s="28">
        <v>0</v>
      </c>
      <c r="CL89" s="28">
        <v>0</v>
      </c>
      <c r="CM89" s="24">
        <f>CN89+CO89</f>
        <v>0</v>
      </c>
      <c r="CN89" s="28">
        <v>0</v>
      </c>
      <c r="CO89" s="28">
        <v>0</v>
      </c>
      <c r="CP89" s="28">
        <f>BY89+CB89</f>
        <v>0</v>
      </c>
      <c r="CQ89" s="28">
        <f>BZ89+CC89</f>
        <v>0</v>
      </c>
      <c r="CR89" s="28">
        <v>0</v>
      </c>
      <c r="CT89" s="30">
        <f t="shared" si="35"/>
        <v>0.84999999161173123</v>
      </c>
      <c r="CU89" s="30">
        <f t="shared" si="36"/>
        <v>0.1500000083882688</v>
      </c>
      <c r="CV89" s="30">
        <f t="shared" si="37"/>
        <v>8.0170249981315125E-2</v>
      </c>
      <c r="CW89" s="30">
        <f t="shared" si="38"/>
        <v>6.9829758406953671E-2</v>
      </c>
      <c r="CX89" s="30">
        <f t="shared" si="2"/>
        <v>0</v>
      </c>
      <c r="CY89" s="31">
        <f t="shared" si="3"/>
        <v>1</v>
      </c>
      <c r="CZ89" s="31">
        <f t="shared" si="4"/>
        <v>0.4</v>
      </c>
      <c r="DA89" s="31">
        <f t="shared" si="5"/>
        <v>0.6</v>
      </c>
      <c r="DB89" s="31">
        <f t="shared" si="6"/>
        <v>0.48</v>
      </c>
      <c r="DC89" s="31">
        <f t="shared" si="7"/>
        <v>0.12</v>
      </c>
      <c r="DD89" s="31">
        <f t="shared" si="8"/>
        <v>0</v>
      </c>
      <c r="DE89" s="31">
        <f t="shared" si="39"/>
        <v>1</v>
      </c>
      <c r="DF89" s="30">
        <f t="shared" si="9"/>
        <v>0</v>
      </c>
      <c r="DG89" s="30">
        <f t="shared" si="10"/>
        <v>0</v>
      </c>
      <c r="DH89" s="30">
        <f t="shared" si="11"/>
        <v>0</v>
      </c>
      <c r="DI89" s="30">
        <f t="shared" si="12"/>
        <v>0</v>
      </c>
      <c r="DJ89" s="30">
        <f t="shared" si="13"/>
        <v>0</v>
      </c>
      <c r="DK89" s="31">
        <f t="shared" si="14"/>
        <v>0</v>
      </c>
      <c r="DL89" s="31">
        <f t="shared" si="15"/>
        <v>0</v>
      </c>
      <c r="DM89" s="31">
        <f t="shared" si="16"/>
        <v>0</v>
      </c>
      <c r="DN89" s="31">
        <f t="shared" si="17"/>
        <v>0</v>
      </c>
      <c r="DO89" s="31">
        <f t="shared" si="18"/>
        <v>0</v>
      </c>
      <c r="DP89" s="31">
        <f t="shared" si="19"/>
        <v>0</v>
      </c>
      <c r="DQ89" s="31">
        <f t="shared" si="40"/>
        <v>0</v>
      </c>
      <c r="DR89" s="30">
        <f t="shared" si="20"/>
        <v>0</v>
      </c>
      <c r="DS89" s="30">
        <f t="shared" si="21"/>
        <v>0</v>
      </c>
      <c r="DT89" s="30">
        <f t="shared" si="22"/>
        <v>0</v>
      </c>
      <c r="DU89" s="30">
        <f t="shared" si="23"/>
        <v>0</v>
      </c>
      <c r="DV89" s="30">
        <f t="shared" si="24"/>
        <v>0</v>
      </c>
      <c r="DW89" s="31">
        <f t="shared" si="25"/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f t="shared" si="41"/>
        <v>0</v>
      </c>
      <c r="ED89" s="30">
        <f t="shared" si="26"/>
        <v>0</v>
      </c>
      <c r="EE89" s="30">
        <f t="shared" si="27"/>
        <v>0</v>
      </c>
      <c r="EF89" s="30">
        <f t="shared" si="28"/>
        <v>0</v>
      </c>
      <c r="EG89" s="30">
        <f t="shared" si="29"/>
        <v>0</v>
      </c>
      <c r="EH89" s="30">
        <f t="shared" si="30"/>
        <v>0</v>
      </c>
      <c r="EI89" s="31">
        <f t="shared" si="31"/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f t="shared" si="42"/>
        <v>0</v>
      </c>
    </row>
    <row r="90" spans="1:145" x14ac:dyDescent="0.25">
      <c r="A90" s="18" t="s">
        <v>135</v>
      </c>
      <c r="B90" s="19" t="s">
        <v>72</v>
      </c>
      <c r="C90" s="19"/>
      <c r="D90" s="20">
        <f>D91</f>
        <v>4715955</v>
      </c>
      <c r="E90" s="20">
        <f t="shared" ref="E90:BP90" si="340">E91</f>
        <v>4715955</v>
      </c>
      <c r="F90" s="20">
        <f t="shared" si="340"/>
        <v>3054480</v>
      </c>
      <c r="G90" s="20">
        <f t="shared" si="340"/>
        <v>1661475</v>
      </c>
      <c r="H90" s="20">
        <f t="shared" si="340"/>
        <v>1661475</v>
      </c>
      <c r="I90" s="20">
        <f t="shared" si="340"/>
        <v>1239617</v>
      </c>
      <c r="J90" s="20">
        <f t="shared" si="340"/>
        <v>421858</v>
      </c>
      <c r="K90" s="20">
        <f t="shared" si="340"/>
        <v>0</v>
      </c>
      <c r="L90" s="20">
        <f t="shared" si="340"/>
        <v>0</v>
      </c>
      <c r="M90" s="20">
        <f t="shared" si="340"/>
        <v>3054480</v>
      </c>
      <c r="N90" s="20">
        <f t="shared" si="340"/>
        <v>2206409</v>
      </c>
      <c r="O90" s="20">
        <f t="shared" si="340"/>
        <v>848071</v>
      </c>
      <c r="P90" s="20">
        <f t="shared" si="340"/>
        <v>1661475</v>
      </c>
      <c r="Q90" s="20">
        <f t="shared" si="340"/>
        <v>389368</v>
      </c>
      <c r="R90" s="20">
        <f t="shared" si="340"/>
        <v>1272107</v>
      </c>
      <c r="S90" s="20">
        <f t="shared" si="340"/>
        <v>1661475</v>
      </c>
      <c r="T90" s="20">
        <f t="shared" si="340"/>
        <v>389368</v>
      </c>
      <c r="U90" s="20">
        <f t="shared" si="340"/>
        <v>1272107</v>
      </c>
      <c r="V90" s="20">
        <f t="shared" si="340"/>
        <v>1239617</v>
      </c>
      <c r="W90" s="20">
        <f t="shared" si="340"/>
        <v>285537</v>
      </c>
      <c r="X90" s="20">
        <f t="shared" si="340"/>
        <v>954080</v>
      </c>
      <c r="Y90" s="20">
        <f t="shared" si="340"/>
        <v>421858</v>
      </c>
      <c r="Z90" s="20">
        <f t="shared" si="340"/>
        <v>103831</v>
      </c>
      <c r="AA90" s="20">
        <f t="shared" si="340"/>
        <v>318027</v>
      </c>
      <c r="AB90" s="20">
        <f t="shared" si="340"/>
        <v>0</v>
      </c>
      <c r="AC90" s="20">
        <f t="shared" si="340"/>
        <v>0</v>
      </c>
      <c r="AD90" s="20">
        <f t="shared" si="340"/>
        <v>0</v>
      </c>
      <c r="AE90" s="20">
        <f t="shared" si="340"/>
        <v>2595777</v>
      </c>
      <c r="AF90" s="20">
        <f t="shared" si="340"/>
        <v>2120178</v>
      </c>
      <c r="AG90" s="20">
        <f t="shared" si="340"/>
        <v>0</v>
      </c>
      <c r="AH90" s="20">
        <f t="shared" si="340"/>
        <v>0</v>
      </c>
      <c r="AI90" s="20">
        <f t="shared" si="340"/>
        <v>0</v>
      </c>
      <c r="AJ90" s="20">
        <f t="shared" si="340"/>
        <v>0</v>
      </c>
      <c r="AK90" s="20">
        <f t="shared" si="340"/>
        <v>0</v>
      </c>
      <c r="AL90" s="20">
        <f t="shared" si="340"/>
        <v>0</v>
      </c>
      <c r="AM90" s="20">
        <f t="shared" si="340"/>
        <v>0</v>
      </c>
      <c r="AN90" s="20">
        <f t="shared" si="340"/>
        <v>0</v>
      </c>
      <c r="AO90" s="20">
        <f t="shared" si="340"/>
        <v>0</v>
      </c>
      <c r="AP90" s="20">
        <f t="shared" si="340"/>
        <v>0</v>
      </c>
      <c r="AQ90" s="20">
        <f t="shared" si="340"/>
        <v>0</v>
      </c>
      <c r="AR90" s="20">
        <f t="shared" si="340"/>
        <v>0</v>
      </c>
      <c r="AS90" s="20">
        <f t="shared" si="340"/>
        <v>0</v>
      </c>
      <c r="AT90" s="20">
        <f t="shared" si="340"/>
        <v>0</v>
      </c>
      <c r="AU90" s="20">
        <f t="shared" si="340"/>
        <v>0</v>
      </c>
      <c r="AV90" s="20">
        <f t="shared" si="340"/>
        <v>0</v>
      </c>
      <c r="AW90" s="20">
        <f t="shared" si="340"/>
        <v>0</v>
      </c>
      <c r="AX90" s="20">
        <f t="shared" si="340"/>
        <v>0</v>
      </c>
      <c r="AY90" s="20">
        <f t="shared" si="340"/>
        <v>0</v>
      </c>
      <c r="AZ90" s="20">
        <f t="shared" si="340"/>
        <v>0</v>
      </c>
      <c r="BA90" s="20">
        <f t="shared" si="340"/>
        <v>0</v>
      </c>
      <c r="BB90" s="20">
        <f t="shared" si="340"/>
        <v>0</v>
      </c>
      <c r="BC90" s="20">
        <f t="shared" si="340"/>
        <v>0</v>
      </c>
      <c r="BD90" s="20">
        <f t="shared" si="340"/>
        <v>0</v>
      </c>
      <c r="BE90" s="20">
        <f t="shared" si="340"/>
        <v>0</v>
      </c>
      <c r="BF90" s="20">
        <f t="shared" si="340"/>
        <v>0</v>
      </c>
      <c r="BG90" s="20">
        <f t="shared" si="340"/>
        <v>0</v>
      </c>
      <c r="BH90" s="20">
        <f t="shared" si="340"/>
        <v>0</v>
      </c>
      <c r="BI90" s="20">
        <f t="shared" si="340"/>
        <v>0</v>
      </c>
      <c r="BJ90" s="20">
        <f t="shared" si="340"/>
        <v>0</v>
      </c>
      <c r="BK90" s="20">
        <f t="shared" si="340"/>
        <v>0</v>
      </c>
      <c r="BL90" s="20">
        <f t="shared" si="340"/>
        <v>0</v>
      </c>
      <c r="BM90" s="20">
        <f t="shared" si="340"/>
        <v>0</v>
      </c>
      <c r="BN90" s="20">
        <f t="shared" si="340"/>
        <v>0</v>
      </c>
      <c r="BO90" s="20">
        <f t="shared" si="340"/>
        <v>0</v>
      </c>
      <c r="BP90" s="20">
        <f t="shared" si="340"/>
        <v>0</v>
      </c>
      <c r="BQ90" s="20">
        <f t="shared" si="332"/>
        <v>0</v>
      </c>
      <c r="BR90" s="20">
        <f t="shared" si="332"/>
        <v>0</v>
      </c>
      <c r="BS90" s="20">
        <f t="shared" si="332"/>
        <v>0</v>
      </c>
      <c r="BT90" s="20">
        <f t="shared" si="332"/>
        <v>0</v>
      </c>
      <c r="BU90" s="20">
        <f t="shared" si="332"/>
        <v>0</v>
      </c>
      <c r="BV90" s="20">
        <f t="shared" si="332"/>
        <v>0</v>
      </c>
      <c r="BW90" s="20">
        <f t="shared" si="332"/>
        <v>0</v>
      </c>
      <c r="BX90" s="20">
        <f t="shared" si="332"/>
        <v>0</v>
      </c>
      <c r="BY90" s="20">
        <f t="shared" si="332"/>
        <v>0</v>
      </c>
      <c r="BZ90" s="20">
        <f t="shared" si="332"/>
        <v>0</v>
      </c>
      <c r="CA90" s="20">
        <f t="shared" si="332"/>
        <v>0</v>
      </c>
      <c r="CB90" s="20">
        <f t="shared" si="332"/>
        <v>0</v>
      </c>
      <c r="CC90" s="20">
        <f t="shared" si="332"/>
        <v>0</v>
      </c>
      <c r="CD90" s="20">
        <f t="shared" si="332"/>
        <v>0</v>
      </c>
      <c r="CE90" s="20">
        <f t="shared" si="332"/>
        <v>0</v>
      </c>
      <c r="CF90" s="20">
        <f t="shared" si="332"/>
        <v>0</v>
      </c>
      <c r="CG90" s="20">
        <f t="shared" si="333"/>
        <v>0</v>
      </c>
      <c r="CH90" s="20">
        <f t="shared" si="333"/>
        <v>0</v>
      </c>
      <c r="CI90" s="20">
        <f t="shared" si="333"/>
        <v>0</v>
      </c>
      <c r="CJ90" s="20">
        <f t="shared" si="333"/>
        <v>0</v>
      </c>
      <c r="CK90" s="20">
        <f t="shared" si="333"/>
        <v>0</v>
      </c>
      <c r="CL90" s="20">
        <f t="shared" si="333"/>
        <v>0</v>
      </c>
      <c r="CM90" s="20">
        <f t="shared" si="333"/>
        <v>0</v>
      </c>
      <c r="CN90" s="20">
        <f t="shared" si="333"/>
        <v>0</v>
      </c>
      <c r="CO90" s="20">
        <f t="shared" si="333"/>
        <v>0</v>
      </c>
      <c r="CP90" s="20">
        <f t="shared" si="333"/>
        <v>0</v>
      </c>
      <c r="CQ90" s="20">
        <f t="shared" si="333"/>
        <v>0</v>
      </c>
      <c r="CR90" s="20">
        <f t="shared" si="333"/>
        <v>0</v>
      </c>
      <c r="CT90" s="21">
        <f t="shared" si="35"/>
        <v>0.84999944140039763</v>
      </c>
      <c r="CU90" s="21">
        <f t="shared" si="36"/>
        <v>0.15000055859960235</v>
      </c>
      <c r="CV90" s="21">
        <f t="shared" si="37"/>
        <v>0.11000058941889077</v>
      </c>
      <c r="CW90" s="21">
        <f t="shared" si="38"/>
        <v>3.9999969180711595E-2</v>
      </c>
      <c r="CX90" s="21">
        <f t="shared" si="2"/>
        <v>0</v>
      </c>
      <c r="CY90" s="21">
        <f t="shared" si="3"/>
        <v>1</v>
      </c>
      <c r="CZ90" s="21">
        <f t="shared" si="4"/>
        <v>0.39999990566829768</v>
      </c>
      <c r="DA90" s="21">
        <f t="shared" si="5"/>
        <v>0.60000009433170232</v>
      </c>
      <c r="DB90" s="21">
        <f t="shared" si="6"/>
        <v>0.44999995283414884</v>
      </c>
      <c r="DC90" s="21">
        <f t="shared" si="7"/>
        <v>0.1500001414975535</v>
      </c>
      <c r="DD90" s="21">
        <f t="shared" si="8"/>
        <v>0</v>
      </c>
      <c r="DE90" s="21">
        <f t="shared" si="39"/>
        <v>1</v>
      </c>
      <c r="DF90" s="21">
        <f t="shared" si="9"/>
        <v>0</v>
      </c>
      <c r="DG90" s="21">
        <f t="shared" si="10"/>
        <v>0</v>
      </c>
      <c r="DH90" s="21">
        <f t="shared" si="11"/>
        <v>0</v>
      </c>
      <c r="DI90" s="21">
        <f t="shared" si="12"/>
        <v>0</v>
      </c>
      <c r="DJ90" s="21">
        <f t="shared" si="13"/>
        <v>0</v>
      </c>
      <c r="DK90" s="21">
        <f t="shared" si="14"/>
        <v>0</v>
      </c>
      <c r="DL90" s="21">
        <f t="shared" si="15"/>
        <v>0</v>
      </c>
      <c r="DM90" s="21">
        <f t="shared" si="16"/>
        <v>0</v>
      </c>
      <c r="DN90" s="21">
        <f t="shared" si="17"/>
        <v>0</v>
      </c>
      <c r="DO90" s="21">
        <f t="shared" si="18"/>
        <v>0</v>
      </c>
      <c r="DP90" s="21">
        <f t="shared" si="19"/>
        <v>0</v>
      </c>
      <c r="DQ90" s="21">
        <f t="shared" si="40"/>
        <v>0</v>
      </c>
      <c r="DR90" s="21">
        <f t="shared" si="20"/>
        <v>0</v>
      </c>
      <c r="DS90" s="21">
        <f t="shared" si="21"/>
        <v>0</v>
      </c>
      <c r="DT90" s="21">
        <f t="shared" si="22"/>
        <v>0</v>
      </c>
      <c r="DU90" s="21">
        <f t="shared" si="23"/>
        <v>0</v>
      </c>
      <c r="DV90" s="21">
        <f t="shared" si="24"/>
        <v>0</v>
      </c>
      <c r="DW90" s="21">
        <f t="shared" si="25"/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f t="shared" si="41"/>
        <v>0</v>
      </c>
      <c r="ED90" s="21">
        <f t="shared" si="26"/>
        <v>0</v>
      </c>
      <c r="EE90" s="21">
        <f t="shared" si="27"/>
        <v>0</v>
      </c>
      <c r="EF90" s="21">
        <f t="shared" si="28"/>
        <v>0</v>
      </c>
      <c r="EG90" s="21">
        <f t="shared" si="29"/>
        <v>0</v>
      </c>
      <c r="EH90" s="21">
        <f t="shared" si="30"/>
        <v>0</v>
      </c>
      <c r="EI90" s="21">
        <f t="shared" si="31"/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f t="shared" si="42"/>
        <v>0</v>
      </c>
    </row>
    <row r="91" spans="1:145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E91+L91</f>
        <v>4715955</v>
      </c>
      <c r="E91" s="24">
        <f>F91+G91</f>
        <v>4715955</v>
      </c>
      <c r="F91" s="25">
        <f>M91+AH91+BC91+BX91</f>
        <v>3054480</v>
      </c>
      <c r="G91" s="24">
        <f>H91+K91</f>
        <v>1661475</v>
      </c>
      <c r="H91" s="24">
        <f>I91+J91</f>
        <v>1661475</v>
      </c>
      <c r="I91" s="25">
        <f>V91+AQ91+BL91+CG91</f>
        <v>1239617</v>
      </c>
      <c r="J91" s="25">
        <f>Y91+AT91+BO91+CJ91</f>
        <v>421858</v>
      </c>
      <c r="K91" s="26">
        <f>AB91+AW91+BR91+CM91</f>
        <v>0</v>
      </c>
      <c r="L91" s="28">
        <v>0</v>
      </c>
      <c r="M91" s="24">
        <f>N91+O91</f>
        <v>3054480</v>
      </c>
      <c r="N91" s="28">
        <v>2206409</v>
      </c>
      <c r="O91" s="28">
        <v>848071</v>
      </c>
      <c r="P91" s="24">
        <f>Q91+R91</f>
        <v>1661475</v>
      </c>
      <c r="Q91" s="28">
        <f>T91+AC91</f>
        <v>389368</v>
      </c>
      <c r="R91" s="28">
        <f>U91+AD91</f>
        <v>1272107</v>
      </c>
      <c r="S91" s="24">
        <f>T91+U91</f>
        <v>1661475</v>
      </c>
      <c r="T91" s="28">
        <f>W91+Z91</f>
        <v>389368</v>
      </c>
      <c r="U91" s="28">
        <f t="shared" ref="U91" si="341">X91+AA91</f>
        <v>1272107</v>
      </c>
      <c r="V91" s="24">
        <f>W91+X91</f>
        <v>1239617</v>
      </c>
      <c r="W91" s="28">
        <v>285537</v>
      </c>
      <c r="X91" s="28">
        <v>954080</v>
      </c>
      <c r="Y91" s="24">
        <f>Z91+AA91</f>
        <v>421858</v>
      </c>
      <c r="Z91" s="28">
        <v>103831</v>
      </c>
      <c r="AA91" s="28">
        <v>318027</v>
      </c>
      <c r="AB91" s="24">
        <f>AC91+AD91</f>
        <v>0</v>
      </c>
      <c r="AC91" s="28">
        <v>0</v>
      </c>
      <c r="AD91" s="28">
        <v>0</v>
      </c>
      <c r="AE91" s="28">
        <f>N91+Q91</f>
        <v>2595777</v>
      </c>
      <c r="AF91" s="28">
        <f>O91+R91</f>
        <v>2120178</v>
      </c>
      <c r="AG91" s="28">
        <v>0</v>
      </c>
      <c r="AH91" s="24">
        <f>AI91+AJ91</f>
        <v>0</v>
      </c>
      <c r="AI91" s="28">
        <v>0</v>
      </c>
      <c r="AJ91" s="28">
        <v>0</v>
      </c>
      <c r="AK91" s="24">
        <f>AL91+AM91</f>
        <v>0</v>
      </c>
      <c r="AL91" s="28">
        <f>AO91+AX91</f>
        <v>0</v>
      </c>
      <c r="AM91" s="28">
        <f>AP91+AY91</f>
        <v>0</v>
      </c>
      <c r="AN91" s="24">
        <f>AO91+AP91</f>
        <v>0</v>
      </c>
      <c r="AO91" s="28">
        <f>AR91+AU91</f>
        <v>0</v>
      </c>
      <c r="AP91" s="28">
        <f>AS91+AV91</f>
        <v>0</v>
      </c>
      <c r="AQ91" s="24">
        <f>AR91+AS91</f>
        <v>0</v>
      </c>
      <c r="AR91" s="28">
        <v>0</v>
      </c>
      <c r="AS91" s="28">
        <v>0</v>
      </c>
      <c r="AT91" s="24">
        <f t="shared" ref="AT91" si="342">AU91+AV91</f>
        <v>0</v>
      </c>
      <c r="AU91" s="28">
        <v>0</v>
      </c>
      <c r="AV91" s="28">
        <v>0</v>
      </c>
      <c r="AW91" s="24">
        <f>AX91+AY91</f>
        <v>0</v>
      </c>
      <c r="AX91" s="28">
        <v>0</v>
      </c>
      <c r="AY91" s="28">
        <v>0</v>
      </c>
      <c r="AZ91" s="28">
        <f t="shared" ref="AZ91:BA91" si="343">AI91+AL91</f>
        <v>0</v>
      </c>
      <c r="BA91" s="28">
        <f t="shared" si="343"/>
        <v>0</v>
      </c>
      <c r="BB91" s="28">
        <v>0</v>
      </c>
      <c r="BC91" s="24">
        <f>BD91+BE91</f>
        <v>0</v>
      </c>
      <c r="BD91" s="28">
        <v>0</v>
      </c>
      <c r="BE91" s="28">
        <v>0</v>
      </c>
      <c r="BF91" s="24">
        <f>BG91+BH91</f>
        <v>0</v>
      </c>
      <c r="BG91" s="28">
        <f>BJ91+BS91</f>
        <v>0</v>
      </c>
      <c r="BH91" s="28">
        <f>BK91+BT91</f>
        <v>0</v>
      </c>
      <c r="BI91" s="24">
        <f>BJ91+BK91</f>
        <v>0</v>
      </c>
      <c r="BJ91" s="28">
        <f>BM91+BP91</f>
        <v>0</v>
      </c>
      <c r="BK91" s="28">
        <f>BN91+BQ91</f>
        <v>0</v>
      </c>
      <c r="BL91" s="24">
        <f>BM91+BN91</f>
        <v>0</v>
      </c>
      <c r="BM91" s="28">
        <v>0</v>
      </c>
      <c r="BN91" s="28">
        <v>0</v>
      </c>
      <c r="BO91" s="24">
        <f>BP91+BQ91</f>
        <v>0</v>
      </c>
      <c r="BP91" s="28">
        <v>0</v>
      </c>
      <c r="BQ91" s="28">
        <v>0</v>
      </c>
      <c r="BR91" s="24">
        <f>BS91+BT91</f>
        <v>0</v>
      </c>
      <c r="BS91" s="28">
        <v>0</v>
      </c>
      <c r="BT91" s="28">
        <v>0</v>
      </c>
      <c r="BU91" s="28">
        <f>BD91+BG91</f>
        <v>0</v>
      </c>
      <c r="BV91" s="28">
        <f>BE91+BH91</f>
        <v>0</v>
      </c>
      <c r="BW91" s="28">
        <v>0</v>
      </c>
      <c r="BX91" s="24">
        <f>BY91+BZ91</f>
        <v>0</v>
      </c>
      <c r="BY91" s="28">
        <v>0</v>
      </c>
      <c r="BZ91" s="28">
        <v>0</v>
      </c>
      <c r="CA91" s="24">
        <f>CB91+CC91</f>
        <v>0</v>
      </c>
      <c r="CB91" s="28">
        <f>CE91+CN91</f>
        <v>0</v>
      </c>
      <c r="CC91" s="28">
        <f>CF91+CO91</f>
        <v>0</v>
      </c>
      <c r="CD91" s="24">
        <f>CE91+CF91</f>
        <v>0</v>
      </c>
      <c r="CE91" s="28">
        <f>CH91+CK91</f>
        <v>0</v>
      </c>
      <c r="CF91" s="28">
        <f>CI91+CL91</f>
        <v>0</v>
      </c>
      <c r="CG91" s="24">
        <f>CH91+CI91</f>
        <v>0</v>
      </c>
      <c r="CH91" s="28">
        <v>0</v>
      </c>
      <c r="CI91" s="28">
        <v>0</v>
      </c>
      <c r="CJ91" s="24">
        <f>CK91+CL91</f>
        <v>0</v>
      </c>
      <c r="CK91" s="28">
        <v>0</v>
      </c>
      <c r="CL91" s="28">
        <v>0</v>
      </c>
      <c r="CM91" s="24">
        <f>CN91+CO91</f>
        <v>0</v>
      </c>
      <c r="CN91" s="28">
        <v>0</v>
      </c>
      <c r="CO91" s="28">
        <v>0</v>
      </c>
      <c r="CP91" s="28">
        <f>BY91+CB91</f>
        <v>0</v>
      </c>
      <c r="CQ91" s="28">
        <f>BZ91+CC91</f>
        <v>0</v>
      </c>
      <c r="CR91" s="28">
        <v>0</v>
      </c>
      <c r="CT91" s="30">
        <f t="shared" si="35"/>
        <v>0.84999944140039763</v>
      </c>
      <c r="CU91" s="30">
        <f t="shared" si="36"/>
        <v>0.15000055859960235</v>
      </c>
      <c r="CV91" s="30">
        <f t="shared" si="37"/>
        <v>0.11000058941889077</v>
      </c>
      <c r="CW91" s="30">
        <f t="shared" si="38"/>
        <v>3.9999969180711595E-2</v>
      </c>
      <c r="CX91" s="30">
        <f t="shared" si="2"/>
        <v>0</v>
      </c>
      <c r="CY91" s="31">
        <f t="shared" si="3"/>
        <v>1</v>
      </c>
      <c r="CZ91" s="31">
        <f t="shared" si="4"/>
        <v>0.39999990566829768</v>
      </c>
      <c r="DA91" s="31">
        <f t="shared" si="5"/>
        <v>0.60000009433170232</v>
      </c>
      <c r="DB91" s="31">
        <f t="shared" si="6"/>
        <v>0.44999995283414884</v>
      </c>
      <c r="DC91" s="31">
        <f t="shared" si="7"/>
        <v>0.1500001414975535</v>
      </c>
      <c r="DD91" s="31">
        <f t="shared" si="8"/>
        <v>0</v>
      </c>
      <c r="DE91" s="31">
        <f t="shared" si="39"/>
        <v>1</v>
      </c>
      <c r="DF91" s="30">
        <f t="shared" si="9"/>
        <v>0</v>
      </c>
      <c r="DG91" s="30">
        <f t="shared" si="10"/>
        <v>0</v>
      </c>
      <c r="DH91" s="30">
        <f t="shared" si="11"/>
        <v>0</v>
      </c>
      <c r="DI91" s="30">
        <f t="shared" si="12"/>
        <v>0</v>
      </c>
      <c r="DJ91" s="30">
        <f t="shared" si="13"/>
        <v>0</v>
      </c>
      <c r="DK91" s="31">
        <f t="shared" si="14"/>
        <v>0</v>
      </c>
      <c r="DL91" s="31">
        <f t="shared" si="15"/>
        <v>0</v>
      </c>
      <c r="DM91" s="31">
        <f t="shared" si="16"/>
        <v>0</v>
      </c>
      <c r="DN91" s="31">
        <f t="shared" si="17"/>
        <v>0</v>
      </c>
      <c r="DO91" s="31">
        <f t="shared" si="18"/>
        <v>0</v>
      </c>
      <c r="DP91" s="31">
        <f t="shared" si="19"/>
        <v>0</v>
      </c>
      <c r="DQ91" s="31">
        <f t="shared" si="40"/>
        <v>0</v>
      </c>
      <c r="DR91" s="30">
        <f t="shared" si="20"/>
        <v>0</v>
      </c>
      <c r="DS91" s="30">
        <f t="shared" si="21"/>
        <v>0</v>
      </c>
      <c r="DT91" s="30">
        <f t="shared" si="22"/>
        <v>0</v>
      </c>
      <c r="DU91" s="30">
        <f t="shared" si="23"/>
        <v>0</v>
      </c>
      <c r="DV91" s="30">
        <f t="shared" si="24"/>
        <v>0</v>
      </c>
      <c r="DW91" s="31">
        <f t="shared" si="25"/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f t="shared" si="41"/>
        <v>0</v>
      </c>
      <c r="ED91" s="30">
        <f t="shared" si="26"/>
        <v>0</v>
      </c>
      <c r="EE91" s="30">
        <f t="shared" si="27"/>
        <v>0</v>
      </c>
      <c r="EF91" s="30">
        <f t="shared" si="28"/>
        <v>0</v>
      </c>
      <c r="EG91" s="30">
        <f t="shared" si="29"/>
        <v>0</v>
      </c>
      <c r="EH91" s="30">
        <f t="shared" si="30"/>
        <v>0</v>
      </c>
      <c r="EI91" s="31">
        <f t="shared" si="31"/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f t="shared" si="42"/>
        <v>0</v>
      </c>
    </row>
    <row r="92" spans="1:145" x14ac:dyDescent="0.25">
      <c r="A92" s="14" t="s">
        <v>104</v>
      </c>
      <c r="B92" s="15" t="s">
        <v>70</v>
      </c>
      <c r="C92" s="15"/>
      <c r="D92" s="16">
        <f t="shared" ref="D92:BO92" si="344">D93+D98</f>
        <v>645691242</v>
      </c>
      <c r="E92" s="16">
        <f t="shared" si="344"/>
        <v>645691242</v>
      </c>
      <c r="F92" s="16">
        <f t="shared" si="344"/>
        <v>440658241.99999994</v>
      </c>
      <c r="G92" s="16">
        <f t="shared" si="344"/>
        <v>205033000</v>
      </c>
      <c r="H92" s="16">
        <f t="shared" si="344"/>
        <v>49142567</v>
      </c>
      <c r="I92" s="16">
        <f t="shared" si="344"/>
        <v>41918648</v>
      </c>
      <c r="J92" s="16">
        <f t="shared" si="344"/>
        <v>7223919</v>
      </c>
      <c r="K92" s="16">
        <f t="shared" si="344"/>
        <v>155890433</v>
      </c>
      <c r="L92" s="16">
        <f t="shared" si="344"/>
        <v>0</v>
      </c>
      <c r="M92" s="16">
        <f t="shared" si="344"/>
        <v>0</v>
      </c>
      <c r="N92" s="16">
        <f t="shared" si="344"/>
        <v>0</v>
      </c>
      <c r="O92" s="16">
        <f t="shared" si="344"/>
        <v>0</v>
      </c>
      <c r="P92" s="16">
        <f t="shared" si="344"/>
        <v>0</v>
      </c>
      <c r="Q92" s="16">
        <f t="shared" si="344"/>
        <v>0</v>
      </c>
      <c r="R92" s="16">
        <f t="shared" si="344"/>
        <v>0</v>
      </c>
      <c r="S92" s="16">
        <f t="shared" si="344"/>
        <v>0</v>
      </c>
      <c r="T92" s="16">
        <f t="shared" si="344"/>
        <v>0</v>
      </c>
      <c r="U92" s="16">
        <f t="shared" si="344"/>
        <v>0</v>
      </c>
      <c r="V92" s="16">
        <f t="shared" si="344"/>
        <v>0</v>
      </c>
      <c r="W92" s="16">
        <f t="shared" si="344"/>
        <v>0</v>
      </c>
      <c r="X92" s="16">
        <f t="shared" si="344"/>
        <v>0</v>
      </c>
      <c r="Y92" s="16">
        <f t="shared" si="344"/>
        <v>0</v>
      </c>
      <c r="Z92" s="16">
        <f t="shared" si="344"/>
        <v>0</v>
      </c>
      <c r="AA92" s="16">
        <f t="shared" si="344"/>
        <v>0</v>
      </c>
      <c r="AB92" s="16">
        <f t="shared" si="344"/>
        <v>0</v>
      </c>
      <c r="AC92" s="16">
        <f t="shared" si="344"/>
        <v>0</v>
      </c>
      <c r="AD92" s="16">
        <f t="shared" si="344"/>
        <v>0</v>
      </c>
      <c r="AE92" s="16">
        <f t="shared" si="344"/>
        <v>0</v>
      </c>
      <c r="AF92" s="16">
        <f t="shared" si="344"/>
        <v>0</v>
      </c>
      <c r="AG92" s="16">
        <f t="shared" si="344"/>
        <v>0</v>
      </c>
      <c r="AH92" s="16">
        <f t="shared" si="344"/>
        <v>0</v>
      </c>
      <c r="AI92" s="16">
        <f t="shared" si="344"/>
        <v>0</v>
      </c>
      <c r="AJ92" s="16">
        <f t="shared" si="344"/>
        <v>0</v>
      </c>
      <c r="AK92" s="16">
        <f t="shared" si="344"/>
        <v>0</v>
      </c>
      <c r="AL92" s="16">
        <f t="shared" si="344"/>
        <v>0</v>
      </c>
      <c r="AM92" s="16">
        <f t="shared" si="344"/>
        <v>0</v>
      </c>
      <c r="AN92" s="16">
        <f t="shared" si="344"/>
        <v>0</v>
      </c>
      <c r="AO92" s="16">
        <f t="shared" si="344"/>
        <v>0</v>
      </c>
      <c r="AP92" s="16">
        <f t="shared" si="344"/>
        <v>0</v>
      </c>
      <c r="AQ92" s="16">
        <f t="shared" si="344"/>
        <v>0</v>
      </c>
      <c r="AR92" s="16">
        <f t="shared" si="344"/>
        <v>0</v>
      </c>
      <c r="AS92" s="16">
        <f t="shared" si="344"/>
        <v>0</v>
      </c>
      <c r="AT92" s="16">
        <f t="shared" si="344"/>
        <v>0</v>
      </c>
      <c r="AU92" s="16">
        <f t="shared" si="344"/>
        <v>0</v>
      </c>
      <c r="AV92" s="16">
        <f t="shared" si="344"/>
        <v>0</v>
      </c>
      <c r="AW92" s="16">
        <f t="shared" si="344"/>
        <v>0</v>
      </c>
      <c r="AX92" s="16">
        <f t="shared" si="344"/>
        <v>0</v>
      </c>
      <c r="AY92" s="16">
        <f t="shared" si="344"/>
        <v>0</v>
      </c>
      <c r="AZ92" s="16">
        <f t="shared" si="344"/>
        <v>0</v>
      </c>
      <c r="BA92" s="16">
        <f t="shared" si="344"/>
        <v>0</v>
      </c>
      <c r="BB92" s="16">
        <f t="shared" si="344"/>
        <v>0</v>
      </c>
      <c r="BC92" s="16">
        <f t="shared" si="344"/>
        <v>440658241.99999994</v>
      </c>
      <c r="BD92" s="16">
        <f t="shared" si="344"/>
        <v>440658241.99999994</v>
      </c>
      <c r="BE92" s="16">
        <f t="shared" si="344"/>
        <v>0</v>
      </c>
      <c r="BF92" s="16">
        <f t="shared" si="344"/>
        <v>205033000</v>
      </c>
      <c r="BG92" s="16">
        <f t="shared" si="344"/>
        <v>205033000</v>
      </c>
      <c r="BH92" s="16">
        <f t="shared" si="344"/>
        <v>0</v>
      </c>
      <c r="BI92" s="16">
        <f t="shared" si="344"/>
        <v>49142567</v>
      </c>
      <c r="BJ92" s="16">
        <f t="shared" si="344"/>
        <v>49142567</v>
      </c>
      <c r="BK92" s="16">
        <f t="shared" si="344"/>
        <v>0</v>
      </c>
      <c r="BL92" s="16">
        <f t="shared" si="344"/>
        <v>41918648</v>
      </c>
      <c r="BM92" s="16">
        <f t="shared" si="344"/>
        <v>41918648</v>
      </c>
      <c r="BN92" s="16">
        <f t="shared" si="344"/>
        <v>0</v>
      </c>
      <c r="BO92" s="16">
        <f t="shared" si="344"/>
        <v>7223919</v>
      </c>
      <c r="BP92" s="16">
        <f t="shared" ref="BP92:CR92" si="345">BP93+BP98</f>
        <v>7223919</v>
      </c>
      <c r="BQ92" s="16">
        <f t="shared" si="345"/>
        <v>0</v>
      </c>
      <c r="BR92" s="16">
        <f t="shared" si="345"/>
        <v>155890433</v>
      </c>
      <c r="BS92" s="16">
        <f t="shared" si="345"/>
        <v>155890433</v>
      </c>
      <c r="BT92" s="16">
        <f t="shared" si="345"/>
        <v>0</v>
      </c>
      <c r="BU92" s="16">
        <f t="shared" si="345"/>
        <v>645691242</v>
      </c>
      <c r="BV92" s="16">
        <f t="shared" si="345"/>
        <v>0</v>
      </c>
      <c r="BW92" s="16">
        <f t="shared" si="345"/>
        <v>0</v>
      </c>
      <c r="BX92" s="16">
        <f t="shared" si="345"/>
        <v>0</v>
      </c>
      <c r="BY92" s="16">
        <f t="shared" si="345"/>
        <v>0</v>
      </c>
      <c r="BZ92" s="16">
        <f t="shared" si="345"/>
        <v>0</v>
      </c>
      <c r="CA92" s="16">
        <f t="shared" si="345"/>
        <v>0</v>
      </c>
      <c r="CB92" s="16">
        <f t="shared" si="345"/>
        <v>0</v>
      </c>
      <c r="CC92" s="16">
        <f t="shared" si="345"/>
        <v>0</v>
      </c>
      <c r="CD92" s="16">
        <f t="shared" si="345"/>
        <v>0</v>
      </c>
      <c r="CE92" s="16">
        <f t="shared" si="345"/>
        <v>0</v>
      </c>
      <c r="CF92" s="16">
        <f t="shared" si="345"/>
        <v>0</v>
      </c>
      <c r="CG92" s="16">
        <f t="shared" si="345"/>
        <v>0</v>
      </c>
      <c r="CH92" s="16">
        <f t="shared" si="345"/>
        <v>0</v>
      </c>
      <c r="CI92" s="16">
        <f t="shared" si="345"/>
        <v>0</v>
      </c>
      <c r="CJ92" s="16">
        <f t="shared" si="345"/>
        <v>0</v>
      </c>
      <c r="CK92" s="16">
        <f t="shared" si="345"/>
        <v>0</v>
      </c>
      <c r="CL92" s="16">
        <f t="shared" si="345"/>
        <v>0</v>
      </c>
      <c r="CM92" s="16">
        <f t="shared" si="345"/>
        <v>0</v>
      </c>
      <c r="CN92" s="16">
        <f t="shared" si="345"/>
        <v>0</v>
      </c>
      <c r="CO92" s="16">
        <f t="shared" si="345"/>
        <v>0</v>
      </c>
      <c r="CP92" s="16">
        <f t="shared" si="345"/>
        <v>0</v>
      </c>
      <c r="CQ92" s="16">
        <f t="shared" si="345"/>
        <v>0</v>
      </c>
      <c r="CR92" s="16">
        <f t="shared" si="345"/>
        <v>0</v>
      </c>
      <c r="CT92" s="17">
        <f t="shared" si="35"/>
        <v>0</v>
      </c>
      <c r="CU92" s="17">
        <f t="shared" si="36"/>
        <v>0</v>
      </c>
      <c r="CV92" s="17">
        <f t="shared" si="37"/>
        <v>0</v>
      </c>
      <c r="CW92" s="17">
        <f t="shared" si="38"/>
        <v>0</v>
      </c>
      <c r="CX92" s="17">
        <f t="shared" si="2"/>
        <v>0</v>
      </c>
      <c r="CY92" s="17">
        <f t="shared" si="3"/>
        <v>0</v>
      </c>
      <c r="CZ92" s="17">
        <f t="shared" si="4"/>
        <v>0</v>
      </c>
      <c r="DA92" s="17">
        <f t="shared" si="5"/>
        <v>0</v>
      </c>
      <c r="DB92" s="17">
        <f t="shared" si="6"/>
        <v>0</v>
      </c>
      <c r="DC92" s="17">
        <f t="shared" si="7"/>
        <v>0</v>
      </c>
      <c r="DD92" s="17">
        <f t="shared" si="8"/>
        <v>0</v>
      </c>
      <c r="DE92" s="17">
        <f t="shared" si="39"/>
        <v>0</v>
      </c>
      <c r="DF92" s="17">
        <f t="shared" si="9"/>
        <v>0</v>
      </c>
      <c r="DG92" s="17">
        <f t="shared" si="10"/>
        <v>0</v>
      </c>
      <c r="DH92" s="17">
        <f t="shared" si="11"/>
        <v>0</v>
      </c>
      <c r="DI92" s="17">
        <f t="shared" si="12"/>
        <v>0</v>
      </c>
      <c r="DJ92" s="17">
        <f t="shared" si="13"/>
        <v>0</v>
      </c>
      <c r="DK92" s="17">
        <f t="shared" si="14"/>
        <v>0</v>
      </c>
      <c r="DL92" s="17">
        <f t="shared" si="15"/>
        <v>0</v>
      </c>
      <c r="DM92" s="17">
        <f t="shared" si="16"/>
        <v>0</v>
      </c>
      <c r="DN92" s="17">
        <f t="shared" si="17"/>
        <v>0</v>
      </c>
      <c r="DO92" s="17">
        <f t="shared" si="18"/>
        <v>0</v>
      </c>
      <c r="DP92" s="17">
        <f t="shared" si="19"/>
        <v>0</v>
      </c>
      <c r="DQ92" s="17">
        <f t="shared" si="40"/>
        <v>0</v>
      </c>
      <c r="DR92" s="17">
        <f t="shared" si="20"/>
        <v>0.68245968558452264</v>
      </c>
      <c r="DS92" s="17">
        <f t="shared" si="21"/>
        <v>0.31754031441547725</v>
      </c>
      <c r="DT92" s="17">
        <f t="shared" si="22"/>
        <v>6.4920577008538705E-2</v>
      </c>
      <c r="DU92" s="17">
        <f t="shared" si="23"/>
        <v>1.1187884440904341E-2</v>
      </c>
      <c r="DV92" s="17">
        <f t="shared" si="24"/>
        <v>0.2414318529660342</v>
      </c>
      <c r="DW92" s="17">
        <f t="shared" si="25"/>
        <v>0.99999999999999989</v>
      </c>
      <c r="DX92" s="17">
        <v>0</v>
      </c>
      <c r="DY92" s="17">
        <v>0</v>
      </c>
      <c r="DZ92" s="17">
        <v>0</v>
      </c>
      <c r="EA92" s="17">
        <v>0</v>
      </c>
      <c r="EB92" s="17">
        <v>0</v>
      </c>
      <c r="EC92" s="17">
        <f t="shared" si="41"/>
        <v>0</v>
      </c>
      <c r="ED92" s="17">
        <f t="shared" si="26"/>
        <v>0</v>
      </c>
      <c r="EE92" s="17">
        <f t="shared" si="27"/>
        <v>0</v>
      </c>
      <c r="EF92" s="17">
        <f t="shared" si="28"/>
        <v>0</v>
      </c>
      <c r="EG92" s="17">
        <f t="shared" si="29"/>
        <v>0</v>
      </c>
      <c r="EH92" s="17">
        <f t="shared" si="30"/>
        <v>0</v>
      </c>
      <c r="EI92" s="17">
        <f t="shared" si="31"/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f t="shared" si="42"/>
        <v>0</v>
      </c>
    </row>
    <row r="93" spans="1:145" x14ac:dyDescent="0.25">
      <c r="A93" s="18" t="s">
        <v>105</v>
      </c>
      <c r="B93" s="19" t="s">
        <v>72</v>
      </c>
      <c r="C93" s="19"/>
      <c r="D93" s="20">
        <f>D94+D95+D96+D97</f>
        <v>639220653</v>
      </c>
      <c r="E93" s="20">
        <f t="shared" ref="E93:BP93" si="346">E94+E95+E96+E97</f>
        <v>639220653</v>
      </c>
      <c r="F93" s="20">
        <f t="shared" si="346"/>
        <v>435158241.99999994</v>
      </c>
      <c r="G93" s="20">
        <f t="shared" si="346"/>
        <v>204062411</v>
      </c>
      <c r="H93" s="20">
        <f t="shared" si="346"/>
        <v>48171978</v>
      </c>
      <c r="I93" s="20">
        <f t="shared" si="346"/>
        <v>40948059</v>
      </c>
      <c r="J93" s="20">
        <f t="shared" si="346"/>
        <v>7223919</v>
      </c>
      <c r="K93" s="20">
        <f t="shared" si="346"/>
        <v>155890433</v>
      </c>
      <c r="L93" s="20">
        <f t="shared" si="346"/>
        <v>0</v>
      </c>
      <c r="M93" s="20">
        <f t="shared" si="346"/>
        <v>0</v>
      </c>
      <c r="N93" s="20">
        <f t="shared" si="346"/>
        <v>0</v>
      </c>
      <c r="O93" s="20">
        <f t="shared" si="346"/>
        <v>0</v>
      </c>
      <c r="P93" s="20">
        <f t="shared" si="346"/>
        <v>0</v>
      </c>
      <c r="Q93" s="20">
        <f t="shared" si="346"/>
        <v>0</v>
      </c>
      <c r="R93" s="20">
        <f t="shared" si="346"/>
        <v>0</v>
      </c>
      <c r="S93" s="20">
        <f t="shared" si="346"/>
        <v>0</v>
      </c>
      <c r="T93" s="20">
        <f t="shared" si="346"/>
        <v>0</v>
      </c>
      <c r="U93" s="20">
        <f t="shared" si="346"/>
        <v>0</v>
      </c>
      <c r="V93" s="20">
        <f t="shared" si="346"/>
        <v>0</v>
      </c>
      <c r="W93" s="20">
        <f t="shared" si="346"/>
        <v>0</v>
      </c>
      <c r="X93" s="20">
        <f t="shared" si="346"/>
        <v>0</v>
      </c>
      <c r="Y93" s="20">
        <f t="shared" si="346"/>
        <v>0</v>
      </c>
      <c r="Z93" s="20">
        <f t="shared" si="346"/>
        <v>0</v>
      </c>
      <c r="AA93" s="20">
        <f t="shared" si="346"/>
        <v>0</v>
      </c>
      <c r="AB93" s="20">
        <f t="shared" si="346"/>
        <v>0</v>
      </c>
      <c r="AC93" s="20">
        <f t="shared" si="346"/>
        <v>0</v>
      </c>
      <c r="AD93" s="20">
        <f t="shared" si="346"/>
        <v>0</v>
      </c>
      <c r="AE93" s="20">
        <f t="shared" si="346"/>
        <v>0</v>
      </c>
      <c r="AF93" s="20">
        <f t="shared" si="346"/>
        <v>0</v>
      </c>
      <c r="AG93" s="20">
        <f t="shared" si="346"/>
        <v>0</v>
      </c>
      <c r="AH93" s="20">
        <f t="shared" si="346"/>
        <v>0</v>
      </c>
      <c r="AI93" s="20">
        <f t="shared" si="346"/>
        <v>0</v>
      </c>
      <c r="AJ93" s="20">
        <f t="shared" si="346"/>
        <v>0</v>
      </c>
      <c r="AK93" s="20">
        <f t="shared" si="346"/>
        <v>0</v>
      </c>
      <c r="AL93" s="20">
        <f t="shared" si="346"/>
        <v>0</v>
      </c>
      <c r="AM93" s="20">
        <f t="shared" si="346"/>
        <v>0</v>
      </c>
      <c r="AN93" s="20">
        <f t="shared" si="346"/>
        <v>0</v>
      </c>
      <c r="AO93" s="20">
        <f t="shared" si="346"/>
        <v>0</v>
      </c>
      <c r="AP93" s="20">
        <f t="shared" si="346"/>
        <v>0</v>
      </c>
      <c r="AQ93" s="20">
        <f t="shared" si="346"/>
        <v>0</v>
      </c>
      <c r="AR93" s="20">
        <f t="shared" si="346"/>
        <v>0</v>
      </c>
      <c r="AS93" s="20">
        <f t="shared" si="346"/>
        <v>0</v>
      </c>
      <c r="AT93" s="20">
        <f t="shared" si="346"/>
        <v>0</v>
      </c>
      <c r="AU93" s="20">
        <f t="shared" si="346"/>
        <v>0</v>
      </c>
      <c r="AV93" s="20">
        <f t="shared" si="346"/>
        <v>0</v>
      </c>
      <c r="AW93" s="20">
        <f t="shared" si="346"/>
        <v>0</v>
      </c>
      <c r="AX93" s="20">
        <f t="shared" si="346"/>
        <v>0</v>
      </c>
      <c r="AY93" s="20">
        <f t="shared" si="346"/>
        <v>0</v>
      </c>
      <c r="AZ93" s="20">
        <f t="shared" si="346"/>
        <v>0</v>
      </c>
      <c r="BA93" s="20">
        <f t="shared" si="346"/>
        <v>0</v>
      </c>
      <c r="BB93" s="20">
        <f t="shared" si="346"/>
        <v>0</v>
      </c>
      <c r="BC93" s="20">
        <f t="shared" si="346"/>
        <v>435158241.99999994</v>
      </c>
      <c r="BD93" s="20">
        <f t="shared" si="346"/>
        <v>435158241.99999994</v>
      </c>
      <c r="BE93" s="20">
        <f t="shared" si="346"/>
        <v>0</v>
      </c>
      <c r="BF93" s="20">
        <f t="shared" si="346"/>
        <v>204062411</v>
      </c>
      <c r="BG93" s="20">
        <f t="shared" si="346"/>
        <v>204062411</v>
      </c>
      <c r="BH93" s="20">
        <f t="shared" si="346"/>
        <v>0</v>
      </c>
      <c r="BI93" s="20">
        <f t="shared" si="346"/>
        <v>48171978</v>
      </c>
      <c r="BJ93" s="20">
        <f t="shared" si="346"/>
        <v>48171978</v>
      </c>
      <c r="BK93" s="20">
        <f t="shared" si="346"/>
        <v>0</v>
      </c>
      <c r="BL93" s="20">
        <f t="shared" si="346"/>
        <v>40948059</v>
      </c>
      <c r="BM93" s="20">
        <f t="shared" si="346"/>
        <v>40948059</v>
      </c>
      <c r="BN93" s="20">
        <f t="shared" si="346"/>
        <v>0</v>
      </c>
      <c r="BO93" s="20">
        <f t="shared" si="346"/>
        <v>7223919</v>
      </c>
      <c r="BP93" s="20">
        <f t="shared" si="346"/>
        <v>7223919</v>
      </c>
      <c r="BQ93" s="20">
        <f t="shared" ref="BQ93:CR93" si="347">BQ94+BQ95+BQ96+BQ97</f>
        <v>0</v>
      </c>
      <c r="BR93" s="20">
        <f t="shared" si="347"/>
        <v>155890433</v>
      </c>
      <c r="BS93" s="20">
        <f t="shared" si="347"/>
        <v>155890433</v>
      </c>
      <c r="BT93" s="20">
        <f t="shared" si="347"/>
        <v>0</v>
      </c>
      <c r="BU93" s="20">
        <f t="shared" si="347"/>
        <v>639220653</v>
      </c>
      <c r="BV93" s="20">
        <f t="shared" si="347"/>
        <v>0</v>
      </c>
      <c r="BW93" s="20">
        <f t="shared" si="347"/>
        <v>0</v>
      </c>
      <c r="BX93" s="20">
        <f t="shared" si="347"/>
        <v>0</v>
      </c>
      <c r="BY93" s="20">
        <f t="shared" si="347"/>
        <v>0</v>
      </c>
      <c r="BZ93" s="20">
        <f t="shared" si="347"/>
        <v>0</v>
      </c>
      <c r="CA93" s="20">
        <f t="shared" si="347"/>
        <v>0</v>
      </c>
      <c r="CB93" s="20">
        <f t="shared" si="347"/>
        <v>0</v>
      </c>
      <c r="CC93" s="20">
        <f t="shared" si="347"/>
        <v>0</v>
      </c>
      <c r="CD93" s="20">
        <f t="shared" si="347"/>
        <v>0</v>
      </c>
      <c r="CE93" s="20">
        <f t="shared" si="347"/>
        <v>0</v>
      </c>
      <c r="CF93" s="20">
        <f t="shared" si="347"/>
        <v>0</v>
      </c>
      <c r="CG93" s="20">
        <f t="shared" si="347"/>
        <v>0</v>
      </c>
      <c r="CH93" s="20">
        <f t="shared" si="347"/>
        <v>0</v>
      </c>
      <c r="CI93" s="20">
        <f t="shared" si="347"/>
        <v>0</v>
      </c>
      <c r="CJ93" s="20">
        <f t="shared" si="347"/>
        <v>0</v>
      </c>
      <c r="CK93" s="20">
        <f t="shared" si="347"/>
        <v>0</v>
      </c>
      <c r="CL93" s="20">
        <f t="shared" si="347"/>
        <v>0</v>
      </c>
      <c r="CM93" s="20">
        <f t="shared" si="347"/>
        <v>0</v>
      </c>
      <c r="CN93" s="20">
        <f t="shared" si="347"/>
        <v>0</v>
      </c>
      <c r="CO93" s="20">
        <f t="shared" si="347"/>
        <v>0</v>
      </c>
      <c r="CP93" s="20">
        <f t="shared" si="347"/>
        <v>0</v>
      </c>
      <c r="CQ93" s="20">
        <f t="shared" si="347"/>
        <v>0</v>
      </c>
      <c r="CR93" s="20">
        <f t="shared" si="347"/>
        <v>0</v>
      </c>
      <c r="CT93" s="21">
        <f t="shared" si="35"/>
        <v>0</v>
      </c>
      <c r="CU93" s="21">
        <f t="shared" si="36"/>
        <v>0</v>
      </c>
      <c r="CV93" s="21">
        <f t="shared" si="37"/>
        <v>0</v>
      </c>
      <c r="CW93" s="21">
        <f t="shared" si="38"/>
        <v>0</v>
      </c>
      <c r="CX93" s="21">
        <f t="shared" si="2"/>
        <v>0</v>
      </c>
      <c r="CY93" s="21">
        <f t="shared" si="3"/>
        <v>0</v>
      </c>
      <c r="CZ93" s="21">
        <f t="shared" si="4"/>
        <v>0</v>
      </c>
      <c r="DA93" s="21">
        <f t="shared" si="5"/>
        <v>0</v>
      </c>
      <c r="DB93" s="21">
        <f t="shared" si="6"/>
        <v>0</v>
      </c>
      <c r="DC93" s="21">
        <f t="shared" si="7"/>
        <v>0</v>
      </c>
      <c r="DD93" s="21">
        <f t="shared" si="8"/>
        <v>0</v>
      </c>
      <c r="DE93" s="21">
        <f t="shared" si="39"/>
        <v>0</v>
      </c>
      <c r="DF93" s="21">
        <f t="shared" si="9"/>
        <v>0</v>
      </c>
      <c r="DG93" s="21">
        <f t="shared" si="10"/>
        <v>0</v>
      </c>
      <c r="DH93" s="21">
        <f t="shared" si="11"/>
        <v>0</v>
      </c>
      <c r="DI93" s="21">
        <f t="shared" si="12"/>
        <v>0</v>
      </c>
      <c r="DJ93" s="21">
        <f t="shared" si="13"/>
        <v>0</v>
      </c>
      <c r="DK93" s="21">
        <f t="shared" si="14"/>
        <v>0</v>
      </c>
      <c r="DL93" s="21">
        <f t="shared" si="15"/>
        <v>0</v>
      </c>
      <c r="DM93" s="21">
        <f t="shared" si="16"/>
        <v>0</v>
      </c>
      <c r="DN93" s="21">
        <f t="shared" si="17"/>
        <v>0</v>
      </c>
      <c r="DO93" s="21">
        <f t="shared" si="18"/>
        <v>0</v>
      </c>
      <c r="DP93" s="21">
        <f t="shared" si="19"/>
        <v>0</v>
      </c>
      <c r="DQ93" s="21">
        <f t="shared" si="40"/>
        <v>0</v>
      </c>
      <c r="DR93" s="21">
        <f t="shared" si="20"/>
        <v>0.68076373934056844</v>
      </c>
      <c r="DS93" s="21">
        <f t="shared" si="21"/>
        <v>0.3192362606594315</v>
      </c>
      <c r="DT93" s="21">
        <f t="shared" si="22"/>
        <v>6.4059349158732515E-2</v>
      </c>
      <c r="DU93" s="21">
        <f t="shared" si="23"/>
        <v>1.1301135165293227E-2</v>
      </c>
      <c r="DV93" s="21">
        <f t="shared" si="24"/>
        <v>0.24387577633540575</v>
      </c>
      <c r="DW93" s="21">
        <f t="shared" si="25"/>
        <v>1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f t="shared" si="41"/>
        <v>0</v>
      </c>
      <c r="ED93" s="21">
        <f t="shared" si="26"/>
        <v>0</v>
      </c>
      <c r="EE93" s="21">
        <f t="shared" si="27"/>
        <v>0</v>
      </c>
      <c r="EF93" s="21">
        <f t="shared" si="28"/>
        <v>0</v>
      </c>
      <c r="EG93" s="21">
        <f t="shared" si="29"/>
        <v>0</v>
      </c>
      <c r="EH93" s="21">
        <f t="shared" si="30"/>
        <v>0</v>
      </c>
      <c r="EI93" s="21">
        <f t="shared" si="31"/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f t="shared" si="42"/>
        <v>0</v>
      </c>
    </row>
    <row r="94" spans="1:145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E94+L94</f>
        <v>218576591</v>
      </c>
      <c r="E94" s="24">
        <f>F94+G94</f>
        <v>218576591</v>
      </c>
      <c r="F94" s="25">
        <f>M94+AH94+BC94+BX94</f>
        <v>131541420</v>
      </c>
      <c r="G94" s="24">
        <f>H94+K94</f>
        <v>87035171</v>
      </c>
      <c r="H94" s="24">
        <f>I94+J94</f>
        <v>11623223</v>
      </c>
      <c r="I94" s="25">
        <f>V94+AQ94+BL94+CG94</f>
        <v>10199203</v>
      </c>
      <c r="J94" s="25">
        <f>Y94+AT94+BO94+CJ94</f>
        <v>1424020</v>
      </c>
      <c r="K94" s="26">
        <f>AB94+AW94+BR94+CM94</f>
        <v>75411948</v>
      </c>
      <c r="L94" s="28">
        <v>0</v>
      </c>
      <c r="M94" s="24">
        <f>N94+O94</f>
        <v>0</v>
      </c>
      <c r="N94" s="28">
        <v>0</v>
      </c>
      <c r="O94" s="28">
        <v>0</v>
      </c>
      <c r="P94" s="24">
        <f>Q94+R94</f>
        <v>0</v>
      </c>
      <c r="Q94" s="28">
        <f t="shared" ref="Q94:R97" si="348">T94+AC94</f>
        <v>0</v>
      </c>
      <c r="R94" s="28">
        <f t="shared" si="348"/>
        <v>0</v>
      </c>
      <c r="S94" s="24">
        <f>T94+U94</f>
        <v>0</v>
      </c>
      <c r="T94" s="28">
        <f>W94+Z94</f>
        <v>0</v>
      </c>
      <c r="U94" s="28">
        <f t="shared" ref="U94:U97" si="349">X94+AA94</f>
        <v>0</v>
      </c>
      <c r="V94" s="24">
        <f>W94+X94</f>
        <v>0</v>
      </c>
      <c r="W94" s="28">
        <v>0</v>
      </c>
      <c r="X94" s="28">
        <v>0</v>
      </c>
      <c r="Y94" s="24">
        <f>Z94+AA94</f>
        <v>0</v>
      </c>
      <c r="Z94" s="28">
        <v>0</v>
      </c>
      <c r="AA94" s="28">
        <v>0</v>
      </c>
      <c r="AB94" s="24">
        <f>AC94+AD94</f>
        <v>0</v>
      </c>
      <c r="AC94" s="28">
        <v>0</v>
      </c>
      <c r="AD94" s="28">
        <v>0</v>
      </c>
      <c r="AE94" s="28">
        <f t="shared" ref="AE94:AF97" si="350">N94+Q94</f>
        <v>0</v>
      </c>
      <c r="AF94" s="28">
        <f t="shared" si="350"/>
        <v>0</v>
      </c>
      <c r="AG94" s="28">
        <v>0</v>
      </c>
      <c r="AH94" s="24">
        <f>AI94+AJ94</f>
        <v>0</v>
      </c>
      <c r="AI94" s="28">
        <v>0</v>
      </c>
      <c r="AJ94" s="28">
        <v>0</v>
      </c>
      <c r="AK94" s="24">
        <f>AL94+AM94</f>
        <v>0</v>
      </c>
      <c r="AL94" s="28">
        <f t="shared" ref="AL94:AM97" si="351">AO94+AX94</f>
        <v>0</v>
      </c>
      <c r="AM94" s="28">
        <f t="shared" si="351"/>
        <v>0</v>
      </c>
      <c r="AN94" s="24">
        <f>AO94+AP94</f>
        <v>0</v>
      </c>
      <c r="AO94" s="28">
        <f t="shared" ref="AO94:AP97" si="352">AR94+AU94</f>
        <v>0</v>
      </c>
      <c r="AP94" s="28">
        <f t="shared" si="352"/>
        <v>0</v>
      </c>
      <c r="AQ94" s="24">
        <f>AR94+AS94</f>
        <v>0</v>
      </c>
      <c r="AR94" s="28">
        <v>0</v>
      </c>
      <c r="AS94" s="28">
        <v>0</v>
      </c>
      <c r="AT94" s="24">
        <f t="shared" ref="AT94:AT97" si="353">AU94+AV94</f>
        <v>0</v>
      </c>
      <c r="AU94" s="28">
        <v>0</v>
      </c>
      <c r="AV94" s="28">
        <v>0</v>
      </c>
      <c r="AW94" s="24">
        <f>AX94+AY94</f>
        <v>0</v>
      </c>
      <c r="AX94" s="28">
        <v>0</v>
      </c>
      <c r="AY94" s="28">
        <v>0</v>
      </c>
      <c r="AZ94" s="28">
        <f t="shared" ref="AZ94:BA97" si="354">AI94+AL94</f>
        <v>0</v>
      </c>
      <c r="BA94" s="28">
        <f t="shared" si="354"/>
        <v>0</v>
      </c>
      <c r="BB94" s="28">
        <v>0</v>
      </c>
      <c r="BC94" s="24">
        <f>BD94+BE94</f>
        <v>131541420</v>
      </c>
      <c r="BD94" s="28">
        <v>131541420</v>
      </c>
      <c r="BE94" s="28">
        <v>0</v>
      </c>
      <c r="BF94" s="24">
        <f>BG94+BH94</f>
        <v>87035171</v>
      </c>
      <c r="BG94" s="28">
        <f t="shared" ref="BG94:BH97" si="355">BJ94+BS94</f>
        <v>87035171</v>
      </c>
      <c r="BH94" s="28">
        <f t="shared" si="355"/>
        <v>0</v>
      </c>
      <c r="BI94" s="24">
        <f>BJ94+BK94</f>
        <v>11623223</v>
      </c>
      <c r="BJ94" s="28">
        <f t="shared" ref="BJ94:BK97" si="356">BM94+BP94</f>
        <v>11623223</v>
      </c>
      <c r="BK94" s="28">
        <f t="shared" si="356"/>
        <v>0</v>
      </c>
      <c r="BL94" s="24">
        <f>BM94+BN94</f>
        <v>10199203</v>
      </c>
      <c r="BM94" s="28">
        <v>10199203</v>
      </c>
      <c r="BN94" s="28">
        <v>0</v>
      </c>
      <c r="BO94" s="24">
        <f>BP94+BQ94</f>
        <v>1424020</v>
      </c>
      <c r="BP94" s="28">
        <v>1424020</v>
      </c>
      <c r="BQ94" s="28">
        <v>0</v>
      </c>
      <c r="BR94" s="24">
        <f>BS94+BT94</f>
        <v>75411948</v>
      </c>
      <c r="BS94" s="28">
        <v>75411948</v>
      </c>
      <c r="BT94" s="28">
        <v>0</v>
      </c>
      <c r="BU94" s="28">
        <f t="shared" ref="BU94:BV97" si="357">BD94+BG94</f>
        <v>218576591</v>
      </c>
      <c r="BV94" s="28">
        <f t="shared" si="357"/>
        <v>0</v>
      </c>
      <c r="BW94" s="28">
        <v>0</v>
      </c>
      <c r="BX94" s="24">
        <f>BY94+BZ94</f>
        <v>0</v>
      </c>
      <c r="BY94" s="28">
        <v>0</v>
      </c>
      <c r="BZ94" s="28">
        <v>0</v>
      </c>
      <c r="CA94" s="24">
        <f>CB94+CC94</f>
        <v>0</v>
      </c>
      <c r="CB94" s="28">
        <f t="shared" ref="CB94:CC97" si="358">CE94+CN94</f>
        <v>0</v>
      </c>
      <c r="CC94" s="28">
        <f t="shared" si="358"/>
        <v>0</v>
      </c>
      <c r="CD94" s="24">
        <f>CE94+CF94</f>
        <v>0</v>
      </c>
      <c r="CE94" s="28">
        <f t="shared" ref="CE94:CF97" si="359">CH94+CK94</f>
        <v>0</v>
      </c>
      <c r="CF94" s="28">
        <f t="shared" si="359"/>
        <v>0</v>
      </c>
      <c r="CG94" s="24">
        <f>CH94+CI94</f>
        <v>0</v>
      </c>
      <c r="CH94" s="28">
        <v>0</v>
      </c>
      <c r="CI94" s="28">
        <v>0</v>
      </c>
      <c r="CJ94" s="24">
        <f>CK94+CL94</f>
        <v>0</v>
      </c>
      <c r="CK94" s="28">
        <v>0</v>
      </c>
      <c r="CL94" s="28">
        <v>0</v>
      </c>
      <c r="CM94" s="24">
        <f>CN94+CO94</f>
        <v>0</v>
      </c>
      <c r="CN94" s="28">
        <v>0</v>
      </c>
      <c r="CO94" s="28">
        <v>0</v>
      </c>
      <c r="CP94" s="28">
        <f t="shared" ref="CP94:CQ97" si="360">BY94+CB94</f>
        <v>0</v>
      </c>
      <c r="CQ94" s="28">
        <f t="shared" si="360"/>
        <v>0</v>
      </c>
      <c r="CR94" s="28">
        <v>0</v>
      </c>
      <c r="CT94" s="30">
        <f t="shared" si="35"/>
        <v>0</v>
      </c>
      <c r="CU94" s="30">
        <f t="shared" si="36"/>
        <v>0</v>
      </c>
      <c r="CV94" s="30">
        <f t="shared" si="37"/>
        <v>0</v>
      </c>
      <c r="CW94" s="30">
        <f t="shared" si="38"/>
        <v>0</v>
      </c>
      <c r="CX94" s="30">
        <f t="shared" si="2"/>
        <v>0</v>
      </c>
      <c r="CY94" s="31">
        <f t="shared" si="3"/>
        <v>0</v>
      </c>
      <c r="CZ94" s="31">
        <f t="shared" si="4"/>
        <v>0</v>
      </c>
      <c r="DA94" s="31">
        <f t="shared" si="5"/>
        <v>0</v>
      </c>
      <c r="DB94" s="31">
        <f t="shared" si="6"/>
        <v>0</v>
      </c>
      <c r="DC94" s="31">
        <f t="shared" si="7"/>
        <v>0</v>
      </c>
      <c r="DD94" s="31">
        <f t="shared" si="8"/>
        <v>0</v>
      </c>
      <c r="DE94" s="31">
        <f t="shared" si="39"/>
        <v>0</v>
      </c>
      <c r="DF94" s="30">
        <f t="shared" si="9"/>
        <v>0</v>
      </c>
      <c r="DG94" s="30">
        <f t="shared" si="10"/>
        <v>0</v>
      </c>
      <c r="DH94" s="30">
        <f t="shared" si="11"/>
        <v>0</v>
      </c>
      <c r="DI94" s="30">
        <f t="shared" si="12"/>
        <v>0</v>
      </c>
      <c r="DJ94" s="30">
        <f t="shared" si="13"/>
        <v>0</v>
      </c>
      <c r="DK94" s="31">
        <f t="shared" si="14"/>
        <v>0</v>
      </c>
      <c r="DL94" s="31">
        <f t="shared" si="15"/>
        <v>0</v>
      </c>
      <c r="DM94" s="31">
        <f t="shared" si="16"/>
        <v>0</v>
      </c>
      <c r="DN94" s="31">
        <f t="shared" si="17"/>
        <v>0</v>
      </c>
      <c r="DO94" s="31">
        <f t="shared" si="18"/>
        <v>0</v>
      </c>
      <c r="DP94" s="31">
        <f t="shared" si="19"/>
        <v>0</v>
      </c>
      <c r="DQ94" s="31">
        <f t="shared" si="40"/>
        <v>0</v>
      </c>
      <c r="DR94" s="30">
        <f t="shared" si="20"/>
        <v>0.6018092760903202</v>
      </c>
      <c r="DS94" s="30">
        <f t="shared" si="21"/>
        <v>0.3981907239096798</v>
      </c>
      <c r="DT94" s="30">
        <f t="shared" si="22"/>
        <v>4.6661918155727844E-2</v>
      </c>
      <c r="DU94" s="30">
        <f t="shared" si="23"/>
        <v>6.5149703062209437E-3</v>
      </c>
      <c r="DV94" s="30">
        <f t="shared" si="24"/>
        <v>0.34501383544773101</v>
      </c>
      <c r="DW94" s="31">
        <f t="shared" si="25"/>
        <v>1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f t="shared" si="41"/>
        <v>0</v>
      </c>
      <c r="ED94" s="30">
        <f t="shared" si="26"/>
        <v>0</v>
      </c>
      <c r="EE94" s="30">
        <f t="shared" si="27"/>
        <v>0</v>
      </c>
      <c r="EF94" s="30">
        <f t="shared" si="28"/>
        <v>0</v>
      </c>
      <c r="EG94" s="30">
        <f t="shared" si="29"/>
        <v>0</v>
      </c>
      <c r="EH94" s="30">
        <f t="shared" si="30"/>
        <v>0</v>
      </c>
      <c r="EI94" s="31">
        <f t="shared" si="31"/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f t="shared" si="42"/>
        <v>0</v>
      </c>
    </row>
    <row r="95" spans="1:145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E95+L95</f>
        <v>322152713.99999994</v>
      </c>
      <c r="E95" s="24">
        <f>F95+G95</f>
        <v>322152713.99999994</v>
      </c>
      <c r="F95" s="25">
        <f>M95+AH95+BC95+BX95</f>
        <v>221193617.99999994</v>
      </c>
      <c r="G95" s="24">
        <f>H95+K95</f>
        <v>100959096</v>
      </c>
      <c r="H95" s="24">
        <f>I95+J95</f>
        <v>21240697</v>
      </c>
      <c r="I95" s="25">
        <f>V95+AQ95+BL95+CG95</f>
        <v>15803780</v>
      </c>
      <c r="J95" s="25">
        <f>Y95+AT95+BO95+CJ95</f>
        <v>5436917</v>
      </c>
      <c r="K95" s="26">
        <f>AB95+AW95+BR95+CM95</f>
        <v>79718399</v>
      </c>
      <c r="L95" s="28">
        <v>0</v>
      </c>
      <c r="M95" s="24">
        <f>N95+O95</f>
        <v>0</v>
      </c>
      <c r="N95" s="28">
        <v>0</v>
      </c>
      <c r="O95" s="28">
        <v>0</v>
      </c>
      <c r="P95" s="24">
        <f>Q95+R95</f>
        <v>0</v>
      </c>
      <c r="Q95" s="28">
        <f t="shared" si="348"/>
        <v>0</v>
      </c>
      <c r="R95" s="28">
        <f t="shared" si="348"/>
        <v>0</v>
      </c>
      <c r="S95" s="24">
        <f>T95+U95</f>
        <v>0</v>
      </c>
      <c r="T95" s="28">
        <f>W95+Z95</f>
        <v>0</v>
      </c>
      <c r="U95" s="28">
        <f t="shared" si="349"/>
        <v>0</v>
      </c>
      <c r="V95" s="24">
        <f>W95+X95</f>
        <v>0</v>
      </c>
      <c r="W95" s="28">
        <v>0</v>
      </c>
      <c r="X95" s="28">
        <v>0</v>
      </c>
      <c r="Y95" s="24">
        <f>Z95+AA95</f>
        <v>0</v>
      </c>
      <c r="Z95" s="28">
        <v>0</v>
      </c>
      <c r="AA95" s="28">
        <v>0</v>
      </c>
      <c r="AB95" s="24">
        <f>AC95+AD95</f>
        <v>0</v>
      </c>
      <c r="AC95" s="28">
        <v>0</v>
      </c>
      <c r="AD95" s="28">
        <v>0</v>
      </c>
      <c r="AE95" s="28">
        <f t="shared" si="350"/>
        <v>0</v>
      </c>
      <c r="AF95" s="28">
        <f t="shared" si="350"/>
        <v>0</v>
      </c>
      <c r="AG95" s="28">
        <v>0</v>
      </c>
      <c r="AH95" s="24">
        <f>AI95+AJ95</f>
        <v>0</v>
      </c>
      <c r="AI95" s="28">
        <v>0</v>
      </c>
      <c r="AJ95" s="28">
        <v>0</v>
      </c>
      <c r="AK95" s="24">
        <f>AL95+AM95</f>
        <v>0</v>
      </c>
      <c r="AL95" s="28">
        <f t="shared" si="351"/>
        <v>0</v>
      </c>
      <c r="AM95" s="28">
        <f t="shared" si="351"/>
        <v>0</v>
      </c>
      <c r="AN95" s="24">
        <f>AO95+AP95</f>
        <v>0</v>
      </c>
      <c r="AO95" s="28">
        <f t="shared" si="352"/>
        <v>0</v>
      </c>
      <c r="AP95" s="28">
        <f t="shared" si="352"/>
        <v>0</v>
      </c>
      <c r="AQ95" s="24">
        <f>AR95+AS95</f>
        <v>0</v>
      </c>
      <c r="AR95" s="28">
        <v>0</v>
      </c>
      <c r="AS95" s="28">
        <v>0</v>
      </c>
      <c r="AT95" s="24">
        <f t="shared" si="353"/>
        <v>0</v>
      </c>
      <c r="AU95" s="28">
        <v>0</v>
      </c>
      <c r="AV95" s="28">
        <v>0</v>
      </c>
      <c r="AW95" s="24">
        <f>AX95+AY95</f>
        <v>0</v>
      </c>
      <c r="AX95" s="28">
        <v>0</v>
      </c>
      <c r="AY95" s="28">
        <v>0</v>
      </c>
      <c r="AZ95" s="28">
        <f t="shared" si="354"/>
        <v>0</v>
      </c>
      <c r="BA95" s="28">
        <f t="shared" si="354"/>
        <v>0</v>
      </c>
      <c r="BB95" s="28">
        <v>0</v>
      </c>
      <c r="BC95" s="24">
        <f>BD95+BE95</f>
        <v>221193617.99999994</v>
      </c>
      <c r="BD95" s="28">
        <v>221193617.99999994</v>
      </c>
      <c r="BE95" s="28">
        <v>0</v>
      </c>
      <c r="BF95" s="24">
        <f>BG95+BH95</f>
        <v>100959096</v>
      </c>
      <c r="BG95" s="28">
        <f t="shared" si="355"/>
        <v>100959096</v>
      </c>
      <c r="BH95" s="28">
        <f t="shared" si="355"/>
        <v>0</v>
      </c>
      <c r="BI95" s="24">
        <f>BJ95+BK95</f>
        <v>21240697</v>
      </c>
      <c r="BJ95" s="28">
        <f t="shared" si="356"/>
        <v>21240697</v>
      </c>
      <c r="BK95" s="28">
        <f t="shared" si="356"/>
        <v>0</v>
      </c>
      <c r="BL95" s="24">
        <f>BM95+BN95</f>
        <v>15803780</v>
      </c>
      <c r="BM95" s="28">
        <v>15803780</v>
      </c>
      <c r="BN95" s="28">
        <v>0</v>
      </c>
      <c r="BO95" s="24">
        <f>BP95+BQ95</f>
        <v>5436917</v>
      </c>
      <c r="BP95" s="28">
        <v>5436917</v>
      </c>
      <c r="BQ95" s="28">
        <v>0</v>
      </c>
      <c r="BR95" s="24">
        <f>BS95+BT95</f>
        <v>79718399</v>
      </c>
      <c r="BS95" s="28">
        <v>79718399</v>
      </c>
      <c r="BT95" s="28">
        <v>0</v>
      </c>
      <c r="BU95" s="28">
        <f t="shared" si="357"/>
        <v>322152713.99999994</v>
      </c>
      <c r="BV95" s="28">
        <f t="shared" si="357"/>
        <v>0</v>
      </c>
      <c r="BW95" s="28">
        <v>0</v>
      </c>
      <c r="BX95" s="24">
        <f>BY95+BZ95</f>
        <v>0</v>
      </c>
      <c r="BY95" s="28">
        <v>0</v>
      </c>
      <c r="BZ95" s="28">
        <v>0</v>
      </c>
      <c r="CA95" s="24">
        <f>CB95+CC95</f>
        <v>0</v>
      </c>
      <c r="CB95" s="28">
        <f t="shared" si="358"/>
        <v>0</v>
      </c>
      <c r="CC95" s="28">
        <f t="shared" si="358"/>
        <v>0</v>
      </c>
      <c r="CD95" s="24">
        <f>CE95+CF95</f>
        <v>0</v>
      </c>
      <c r="CE95" s="28">
        <f t="shared" si="359"/>
        <v>0</v>
      </c>
      <c r="CF95" s="28">
        <f t="shared" si="359"/>
        <v>0</v>
      </c>
      <c r="CG95" s="24">
        <f>CH95+CI95</f>
        <v>0</v>
      </c>
      <c r="CH95" s="28">
        <v>0</v>
      </c>
      <c r="CI95" s="28">
        <v>0</v>
      </c>
      <c r="CJ95" s="24">
        <f>CK95+CL95</f>
        <v>0</v>
      </c>
      <c r="CK95" s="28">
        <v>0</v>
      </c>
      <c r="CL95" s="28">
        <v>0</v>
      </c>
      <c r="CM95" s="24">
        <f>CN95+CO95</f>
        <v>0</v>
      </c>
      <c r="CN95" s="28">
        <v>0</v>
      </c>
      <c r="CO95" s="28">
        <v>0</v>
      </c>
      <c r="CP95" s="28">
        <f t="shared" si="360"/>
        <v>0</v>
      </c>
      <c r="CQ95" s="28">
        <f t="shared" si="360"/>
        <v>0</v>
      </c>
      <c r="CR95" s="28">
        <v>0</v>
      </c>
      <c r="CT95" s="30">
        <f t="shared" si="35"/>
        <v>0</v>
      </c>
      <c r="CU95" s="30">
        <f t="shared" si="36"/>
        <v>0</v>
      </c>
      <c r="CV95" s="30">
        <f t="shared" si="37"/>
        <v>0</v>
      </c>
      <c r="CW95" s="30">
        <f t="shared" si="38"/>
        <v>0</v>
      </c>
      <c r="CX95" s="30">
        <f t="shared" si="2"/>
        <v>0</v>
      </c>
      <c r="CY95" s="31">
        <f t="shared" si="3"/>
        <v>0</v>
      </c>
      <c r="CZ95" s="31">
        <f t="shared" si="4"/>
        <v>0</v>
      </c>
      <c r="DA95" s="31">
        <f t="shared" si="5"/>
        <v>0</v>
      </c>
      <c r="DB95" s="31">
        <f t="shared" si="6"/>
        <v>0</v>
      </c>
      <c r="DC95" s="31">
        <f t="shared" si="7"/>
        <v>0</v>
      </c>
      <c r="DD95" s="31">
        <f t="shared" si="8"/>
        <v>0</v>
      </c>
      <c r="DE95" s="31">
        <f t="shared" si="39"/>
        <v>0</v>
      </c>
      <c r="DF95" s="30">
        <f t="shared" si="9"/>
        <v>0</v>
      </c>
      <c r="DG95" s="30">
        <f t="shared" si="10"/>
        <v>0</v>
      </c>
      <c r="DH95" s="30">
        <f t="shared" si="11"/>
        <v>0</v>
      </c>
      <c r="DI95" s="30">
        <f t="shared" si="12"/>
        <v>0</v>
      </c>
      <c r="DJ95" s="30">
        <f t="shared" si="13"/>
        <v>0</v>
      </c>
      <c r="DK95" s="31">
        <f t="shared" si="14"/>
        <v>0</v>
      </c>
      <c r="DL95" s="31">
        <f t="shared" si="15"/>
        <v>0</v>
      </c>
      <c r="DM95" s="31">
        <f t="shared" si="16"/>
        <v>0</v>
      </c>
      <c r="DN95" s="31">
        <f t="shared" si="17"/>
        <v>0</v>
      </c>
      <c r="DO95" s="31">
        <f t="shared" si="18"/>
        <v>0</v>
      </c>
      <c r="DP95" s="31">
        <f t="shared" si="19"/>
        <v>0</v>
      </c>
      <c r="DQ95" s="31">
        <f t="shared" si="40"/>
        <v>0</v>
      </c>
      <c r="DR95" s="30">
        <f t="shared" si="20"/>
        <v>0.68661106483802581</v>
      </c>
      <c r="DS95" s="30">
        <f t="shared" si="21"/>
        <v>0.31338893516197419</v>
      </c>
      <c r="DT95" s="30">
        <f t="shared" si="22"/>
        <v>4.9056796088329718E-2</v>
      </c>
      <c r="DU95" s="30">
        <f t="shared" si="23"/>
        <v>1.6876831278224157E-2</v>
      </c>
      <c r="DV95" s="30">
        <f t="shared" si="24"/>
        <v>0.24745530779542033</v>
      </c>
      <c r="DW95" s="31">
        <f t="shared" si="25"/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f t="shared" si="41"/>
        <v>0</v>
      </c>
      <c r="ED95" s="30">
        <f t="shared" si="26"/>
        <v>0</v>
      </c>
      <c r="EE95" s="30">
        <f t="shared" si="27"/>
        <v>0</v>
      </c>
      <c r="EF95" s="30">
        <f t="shared" si="28"/>
        <v>0</v>
      </c>
      <c r="EG95" s="30">
        <f t="shared" si="29"/>
        <v>0</v>
      </c>
      <c r="EH95" s="30">
        <f t="shared" si="30"/>
        <v>0</v>
      </c>
      <c r="EI95" s="31">
        <f t="shared" si="31"/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f t="shared" si="42"/>
        <v>0</v>
      </c>
    </row>
    <row r="96" spans="1:145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E96+L96</f>
        <v>35447428</v>
      </c>
      <c r="E96" s="24">
        <f>F96+G96</f>
        <v>35447428</v>
      </c>
      <c r="F96" s="25">
        <f>M96+AH96+BC96+BX96</f>
        <v>29538310</v>
      </c>
      <c r="G96" s="24">
        <f>H96+K96</f>
        <v>5909118</v>
      </c>
      <c r="H96" s="24">
        <f>I96+J96</f>
        <v>5149032</v>
      </c>
      <c r="I96" s="25">
        <f>V96+AQ96+BL96+CG96</f>
        <v>4786050</v>
      </c>
      <c r="J96" s="25">
        <f>Y96+AT96+BO96+CJ96</f>
        <v>362982</v>
      </c>
      <c r="K96" s="26">
        <f>AB96+AW96+BR96+CM96</f>
        <v>760086</v>
      </c>
      <c r="L96" s="28">
        <v>0</v>
      </c>
      <c r="M96" s="24">
        <f>N96+O96</f>
        <v>0</v>
      </c>
      <c r="N96" s="28">
        <v>0</v>
      </c>
      <c r="O96" s="28">
        <v>0</v>
      </c>
      <c r="P96" s="24">
        <f>Q96+R96</f>
        <v>0</v>
      </c>
      <c r="Q96" s="28">
        <f t="shared" si="348"/>
        <v>0</v>
      </c>
      <c r="R96" s="28">
        <f t="shared" si="348"/>
        <v>0</v>
      </c>
      <c r="S96" s="24">
        <f>T96+U96</f>
        <v>0</v>
      </c>
      <c r="T96" s="28">
        <f>W96+Z96</f>
        <v>0</v>
      </c>
      <c r="U96" s="28">
        <f t="shared" si="349"/>
        <v>0</v>
      </c>
      <c r="V96" s="24">
        <f>W96+X96</f>
        <v>0</v>
      </c>
      <c r="W96" s="28">
        <v>0</v>
      </c>
      <c r="X96" s="28">
        <v>0</v>
      </c>
      <c r="Y96" s="24">
        <f>Z96+AA96</f>
        <v>0</v>
      </c>
      <c r="Z96" s="28">
        <v>0</v>
      </c>
      <c r="AA96" s="28">
        <v>0</v>
      </c>
      <c r="AB96" s="24">
        <f>AC96+AD96</f>
        <v>0</v>
      </c>
      <c r="AC96" s="28">
        <v>0</v>
      </c>
      <c r="AD96" s="28">
        <v>0</v>
      </c>
      <c r="AE96" s="28">
        <f t="shared" si="350"/>
        <v>0</v>
      </c>
      <c r="AF96" s="28">
        <f t="shared" si="350"/>
        <v>0</v>
      </c>
      <c r="AG96" s="28">
        <v>0</v>
      </c>
      <c r="AH96" s="24">
        <f>AI96+AJ96</f>
        <v>0</v>
      </c>
      <c r="AI96" s="28">
        <v>0</v>
      </c>
      <c r="AJ96" s="28">
        <v>0</v>
      </c>
      <c r="AK96" s="24">
        <f>AL96+AM96</f>
        <v>0</v>
      </c>
      <c r="AL96" s="28">
        <f t="shared" si="351"/>
        <v>0</v>
      </c>
      <c r="AM96" s="28">
        <f t="shared" si="351"/>
        <v>0</v>
      </c>
      <c r="AN96" s="24">
        <f>AO96+AP96</f>
        <v>0</v>
      </c>
      <c r="AO96" s="28">
        <f t="shared" si="352"/>
        <v>0</v>
      </c>
      <c r="AP96" s="28">
        <f t="shared" si="352"/>
        <v>0</v>
      </c>
      <c r="AQ96" s="24">
        <f>AR96+AS96</f>
        <v>0</v>
      </c>
      <c r="AR96" s="28">
        <v>0</v>
      </c>
      <c r="AS96" s="28">
        <v>0</v>
      </c>
      <c r="AT96" s="24">
        <f t="shared" si="353"/>
        <v>0</v>
      </c>
      <c r="AU96" s="28">
        <v>0</v>
      </c>
      <c r="AV96" s="28">
        <v>0</v>
      </c>
      <c r="AW96" s="24">
        <f>AX96+AY96</f>
        <v>0</v>
      </c>
      <c r="AX96" s="28">
        <v>0</v>
      </c>
      <c r="AY96" s="28">
        <v>0</v>
      </c>
      <c r="AZ96" s="28">
        <f t="shared" si="354"/>
        <v>0</v>
      </c>
      <c r="BA96" s="28">
        <f t="shared" si="354"/>
        <v>0</v>
      </c>
      <c r="BB96" s="28">
        <v>0</v>
      </c>
      <c r="BC96" s="24">
        <f>BD96+BE96</f>
        <v>29538310</v>
      </c>
      <c r="BD96" s="28">
        <v>29538310</v>
      </c>
      <c r="BE96" s="28">
        <v>0</v>
      </c>
      <c r="BF96" s="24">
        <f>BG96+BH96</f>
        <v>5909118</v>
      </c>
      <c r="BG96" s="28">
        <f t="shared" si="355"/>
        <v>5909118</v>
      </c>
      <c r="BH96" s="28">
        <f t="shared" si="355"/>
        <v>0</v>
      </c>
      <c r="BI96" s="24">
        <f>BJ96+BK96</f>
        <v>5149032</v>
      </c>
      <c r="BJ96" s="28">
        <f t="shared" si="356"/>
        <v>5149032</v>
      </c>
      <c r="BK96" s="28">
        <f t="shared" si="356"/>
        <v>0</v>
      </c>
      <c r="BL96" s="24">
        <f>BM96+BN96</f>
        <v>4786050</v>
      </c>
      <c r="BM96" s="28">
        <v>4786050</v>
      </c>
      <c r="BN96" s="28">
        <v>0</v>
      </c>
      <c r="BO96" s="24">
        <f>BP96+BQ96</f>
        <v>362982</v>
      </c>
      <c r="BP96" s="28">
        <v>362982</v>
      </c>
      <c r="BQ96" s="28">
        <v>0</v>
      </c>
      <c r="BR96" s="24">
        <f>BS96+BT96</f>
        <v>760086</v>
      </c>
      <c r="BS96" s="28">
        <v>760086</v>
      </c>
      <c r="BT96" s="28">
        <v>0</v>
      </c>
      <c r="BU96" s="28">
        <f t="shared" si="357"/>
        <v>35447428</v>
      </c>
      <c r="BV96" s="28">
        <f t="shared" si="357"/>
        <v>0</v>
      </c>
      <c r="BW96" s="28">
        <v>0</v>
      </c>
      <c r="BX96" s="24">
        <f>BY96+BZ96</f>
        <v>0</v>
      </c>
      <c r="BY96" s="28">
        <v>0</v>
      </c>
      <c r="BZ96" s="28">
        <v>0</v>
      </c>
      <c r="CA96" s="24">
        <f>CB96+CC96</f>
        <v>0</v>
      </c>
      <c r="CB96" s="28">
        <f t="shared" si="358"/>
        <v>0</v>
      </c>
      <c r="CC96" s="28">
        <f t="shared" si="358"/>
        <v>0</v>
      </c>
      <c r="CD96" s="24">
        <f>CE96+CF96</f>
        <v>0</v>
      </c>
      <c r="CE96" s="28">
        <f t="shared" si="359"/>
        <v>0</v>
      </c>
      <c r="CF96" s="28">
        <f t="shared" si="359"/>
        <v>0</v>
      </c>
      <c r="CG96" s="24">
        <f>CH96+CI96</f>
        <v>0</v>
      </c>
      <c r="CH96" s="28">
        <v>0</v>
      </c>
      <c r="CI96" s="28">
        <v>0</v>
      </c>
      <c r="CJ96" s="24">
        <f>CK96+CL96</f>
        <v>0</v>
      </c>
      <c r="CK96" s="28">
        <v>0</v>
      </c>
      <c r="CL96" s="28">
        <v>0</v>
      </c>
      <c r="CM96" s="24">
        <f>CN96+CO96</f>
        <v>0</v>
      </c>
      <c r="CN96" s="28">
        <v>0</v>
      </c>
      <c r="CO96" s="28">
        <v>0</v>
      </c>
      <c r="CP96" s="28">
        <f t="shared" si="360"/>
        <v>0</v>
      </c>
      <c r="CQ96" s="28">
        <f t="shared" si="360"/>
        <v>0</v>
      </c>
      <c r="CR96" s="28">
        <v>0</v>
      </c>
      <c r="CT96" s="30">
        <f t="shared" si="35"/>
        <v>0</v>
      </c>
      <c r="CU96" s="30">
        <f t="shared" si="36"/>
        <v>0</v>
      </c>
      <c r="CV96" s="30">
        <f t="shared" si="37"/>
        <v>0</v>
      </c>
      <c r="CW96" s="30">
        <f t="shared" si="38"/>
        <v>0</v>
      </c>
      <c r="CX96" s="30">
        <f t="shared" si="2"/>
        <v>0</v>
      </c>
      <c r="CY96" s="31">
        <f t="shared" si="3"/>
        <v>0</v>
      </c>
      <c r="CZ96" s="31">
        <f t="shared" si="4"/>
        <v>0</v>
      </c>
      <c r="DA96" s="31">
        <f t="shared" si="5"/>
        <v>0</v>
      </c>
      <c r="DB96" s="31">
        <f t="shared" si="6"/>
        <v>0</v>
      </c>
      <c r="DC96" s="31">
        <f t="shared" si="7"/>
        <v>0</v>
      </c>
      <c r="DD96" s="31">
        <f t="shared" si="8"/>
        <v>0</v>
      </c>
      <c r="DE96" s="31">
        <f t="shared" si="39"/>
        <v>0</v>
      </c>
      <c r="DF96" s="30">
        <f t="shared" si="9"/>
        <v>0</v>
      </c>
      <c r="DG96" s="30">
        <f t="shared" si="10"/>
        <v>0</v>
      </c>
      <c r="DH96" s="30">
        <f t="shared" si="11"/>
        <v>0</v>
      </c>
      <c r="DI96" s="30">
        <f t="shared" si="12"/>
        <v>0</v>
      </c>
      <c r="DJ96" s="30">
        <f t="shared" si="13"/>
        <v>0</v>
      </c>
      <c r="DK96" s="31">
        <f t="shared" si="14"/>
        <v>0</v>
      </c>
      <c r="DL96" s="31">
        <f t="shared" si="15"/>
        <v>0</v>
      </c>
      <c r="DM96" s="31">
        <f t="shared" si="16"/>
        <v>0</v>
      </c>
      <c r="DN96" s="31">
        <f t="shared" si="17"/>
        <v>0</v>
      </c>
      <c r="DO96" s="31">
        <f t="shared" si="18"/>
        <v>0</v>
      </c>
      <c r="DP96" s="31">
        <f t="shared" si="19"/>
        <v>0</v>
      </c>
      <c r="DQ96" s="31">
        <f t="shared" si="40"/>
        <v>0</v>
      </c>
      <c r="DR96" s="30">
        <f t="shared" si="20"/>
        <v>0.83329910423966447</v>
      </c>
      <c r="DS96" s="30">
        <f t="shared" si="21"/>
        <v>0.16670089576033556</v>
      </c>
      <c r="DT96" s="30">
        <f t="shared" si="22"/>
        <v>0.13501825858846514</v>
      </c>
      <c r="DU96" s="30">
        <f t="shared" si="23"/>
        <v>1.0240009514935752E-2</v>
      </c>
      <c r="DV96" s="30">
        <f t="shared" si="24"/>
        <v>2.1442627656934658E-2</v>
      </c>
      <c r="DW96" s="31">
        <f t="shared" si="25"/>
        <v>1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f t="shared" si="41"/>
        <v>0</v>
      </c>
      <c r="ED96" s="30">
        <f t="shared" si="26"/>
        <v>0</v>
      </c>
      <c r="EE96" s="30">
        <f t="shared" si="27"/>
        <v>0</v>
      </c>
      <c r="EF96" s="30">
        <f t="shared" si="28"/>
        <v>0</v>
      </c>
      <c r="EG96" s="30">
        <f t="shared" si="29"/>
        <v>0</v>
      </c>
      <c r="EH96" s="30">
        <f t="shared" si="30"/>
        <v>0</v>
      </c>
      <c r="EI96" s="31">
        <f t="shared" si="31"/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f t="shared" si="42"/>
        <v>0</v>
      </c>
    </row>
    <row r="97" spans="1:145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E97+L97</f>
        <v>63043920</v>
      </c>
      <c r="E97" s="24">
        <f>F97+G97</f>
        <v>63043920</v>
      </c>
      <c r="F97" s="25">
        <f>M97+AH97+BC97+BX97</f>
        <v>52884894</v>
      </c>
      <c r="G97" s="24">
        <f>H97+K97</f>
        <v>10159026</v>
      </c>
      <c r="H97" s="24">
        <f>I97+J97</f>
        <v>10159026</v>
      </c>
      <c r="I97" s="25">
        <f>V97+AQ97+BL97+CG97</f>
        <v>10159026</v>
      </c>
      <c r="J97" s="25">
        <f>Y97+AT97+BO97+CJ97</f>
        <v>0</v>
      </c>
      <c r="K97" s="26">
        <f>AB97+AW97+BR97+CM97</f>
        <v>0</v>
      </c>
      <c r="L97" s="28">
        <v>0</v>
      </c>
      <c r="M97" s="24">
        <f>N97+O97</f>
        <v>0</v>
      </c>
      <c r="N97" s="28">
        <v>0</v>
      </c>
      <c r="O97" s="28">
        <v>0</v>
      </c>
      <c r="P97" s="24">
        <f>Q97+R97</f>
        <v>0</v>
      </c>
      <c r="Q97" s="28">
        <f t="shared" si="348"/>
        <v>0</v>
      </c>
      <c r="R97" s="28">
        <f t="shared" si="348"/>
        <v>0</v>
      </c>
      <c r="S97" s="24">
        <f>T97+U97</f>
        <v>0</v>
      </c>
      <c r="T97" s="28">
        <f>W97+Z97</f>
        <v>0</v>
      </c>
      <c r="U97" s="28">
        <f t="shared" si="349"/>
        <v>0</v>
      </c>
      <c r="V97" s="24">
        <f>W97+X97</f>
        <v>0</v>
      </c>
      <c r="W97" s="28">
        <v>0</v>
      </c>
      <c r="X97" s="28">
        <v>0</v>
      </c>
      <c r="Y97" s="24">
        <f>Z97+AA97</f>
        <v>0</v>
      </c>
      <c r="Z97" s="28">
        <v>0</v>
      </c>
      <c r="AA97" s="28">
        <v>0</v>
      </c>
      <c r="AB97" s="24">
        <f>AC97+AD97</f>
        <v>0</v>
      </c>
      <c r="AC97" s="28">
        <v>0</v>
      </c>
      <c r="AD97" s="28">
        <v>0</v>
      </c>
      <c r="AE97" s="28">
        <f t="shared" si="350"/>
        <v>0</v>
      </c>
      <c r="AF97" s="28">
        <f t="shared" si="350"/>
        <v>0</v>
      </c>
      <c r="AG97" s="28">
        <v>0</v>
      </c>
      <c r="AH97" s="24">
        <f>AI97+AJ97</f>
        <v>0</v>
      </c>
      <c r="AI97" s="28">
        <v>0</v>
      </c>
      <c r="AJ97" s="28">
        <v>0</v>
      </c>
      <c r="AK97" s="24">
        <f>AL97+AM97</f>
        <v>0</v>
      </c>
      <c r="AL97" s="28">
        <f t="shared" si="351"/>
        <v>0</v>
      </c>
      <c r="AM97" s="28">
        <f t="shared" si="351"/>
        <v>0</v>
      </c>
      <c r="AN97" s="24">
        <f>AO97+AP97</f>
        <v>0</v>
      </c>
      <c r="AO97" s="28">
        <f t="shared" si="352"/>
        <v>0</v>
      </c>
      <c r="AP97" s="28">
        <f t="shared" si="352"/>
        <v>0</v>
      </c>
      <c r="AQ97" s="24">
        <f>AR97+AS97</f>
        <v>0</v>
      </c>
      <c r="AR97" s="28">
        <v>0</v>
      </c>
      <c r="AS97" s="28">
        <v>0</v>
      </c>
      <c r="AT97" s="24">
        <f t="shared" si="353"/>
        <v>0</v>
      </c>
      <c r="AU97" s="28">
        <v>0</v>
      </c>
      <c r="AV97" s="28">
        <v>0</v>
      </c>
      <c r="AW97" s="24">
        <f>AX97+AY97</f>
        <v>0</v>
      </c>
      <c r="AX97" s="28">
        <v>0</v>
      </c>
      <c r="AY97" s="28">
        <v>0</v>
      </c>
      <c r="AZ97" s="28">
        <f t="shared" si="354"/>
        <v>0</v>
      </c>
      <c r="BA97" s="28">
        <f t="shared" si="354"/>
        <v>0</v>
      </c>
      <c r="BB97" s="28">
        <v>0</v>
      </c>
      <c r="BC97" s="24">
        <f>BD97+BE97</f>
        <v>52884894</v>
      </c>
      <c r="BD97" s="28">
        <v>52884894</v>
      </c>
      <c r="BE97" s="28">
        <v>0</v>
      </c>
      <c r="BF97" s="24">
        <f>BG97+BH97</f>
        <v>10159026</v>
      </c>
      <c r="BG97" s="28">
        <f t="shared" si="355"/>
        <v>10159026</v>
      </c>
      <c r="BH97" s="28">
        <f t="shared" si="355"/>
        <v>0</v>
      </c>
      <c r="BI97" s="24">
        <f>BJ97+BK97</f>
        <v>10159026</v>
      </c>
      <c r="BJ97" s="28">
        <f t="shared" si="356"/>
        <v>10159026</v>
      </c>
      <c r="BK97" s="28">
        <f t="shared" si="356"/>
        <v>0</v>
      </c>
      <c r="BL97" s="24">
        <f>BM97+BN97</f>
        <v>10159026</v>
      </c>
      <c r="BM97" s="28">
        <v>10159026</v>
      </c>
      <c r="BN97" s="28">
        <v>0</v>
      </c>
      <c r="BO97" s="24">
        <f>BP97+BQ97</f>
        <v>0</v>
      </c>
      <c r="BP97" s="28">
        <v>0</v>
      </c>
      <c r="BQ97" s="28">
        <v>0</v>
      </c>
      <c r="BR97" s="24">
        <f>BS97+BT97</f>
        <v>0</v>
      </c>
      <c r="BS97" s="28">
        <v>0</v>
      </c>
      <c r="BT97" s="28">
        <v>0</v>
      </c>
      <c r="BU97" s="28">
        <f t="shared" si="357"/>
        <v>63043920</v>
      </c>
      <c r="BV97" s="28">
        <f t="shared" si="357"/>
        <v>0</v>
      </c>
      <c r="BW97" s="28">
        <v>0</v>
      </c>
      <c r="BX97" s="24">
        <f>BY97+BZ97</f>
        <v>0</v>
      </c>
      <c r="BY97" s="28">
        <v>0</v>
      </c>
      <c r="BZ97" s="28">
        <v>0</v>
      </c>
      <c r="CA97" s="24">
        <f>CB97+CC97</f>
        <v>0</v>
      </c>
      <c r="CB97" s="28">
        <f t="shared" si="358"/>
        <v>0</v>
      </c>
      <c r="CC97" s="28">
        <f t="shared" si="358"/>
        <v>0</v>
      </c>
      <c r="CD97" s="24">
        <f>CE97+CF97</f>
        <v>0</v>
      </c>
      <c r="CE97" s="28">
        <f t="shared" si="359"/>
        <v>0</v>
      </c>
      <c r="CF97" s="28">
        <f t="shared" si="359"/>
        <v>0</v>
      </c>
      <c r="CG97" s="24">
        <f>CH97+CI97</f>
        <v>0</v>
      </c>
      <c r="CH97" s="28">
        <v>0</v>
      </c>
      <c r="CI97" s="28">
        <v>0</v>
      </c>
      <c r="CJ97" s="24">
        <f>CK97+CL97</f>
        <v>0</v>
      </c>
      <c r="CK97" s="28">
        <v>0</v>
      </c>
      <c r="CL97" s="28">
        <v>0</v>
      </c>
      <c r="CM97" s="24">
        <f>CN97+CO97</f>
        <v>0</v>
      </c>
      <c r="CN97" s="28">
        <v>0</v>
      </c>
      <c r="CO97" s="28">
        <v>0</v>
      </c>
      <c r="CP97" s="28">
        <f t="shared" si="360"/>
        <v>0</v>
      </c>
      <c r="CQ97" s="28">
        <f t="shared" si="360"/>
        <v>0</v>
      </c>
      <c r="CR97" s="28">
        <v>0</v>
      </c>
      <c r="CT97" s="30">
        <f t="shared" si="35"/>
        <v>0</v>
      </c>
      <c r="CU97" s="30">
        <f t="shared" si="36"/>
        <v>0</v>
      </c>
      <c r="CV97" s="30">
        <f t="shared" si="37"/>
        <v>0</v>
      </c>
      <c r="CW97" s="30">
        <f t="shared" si="38"/>
        <v>0</v>
      </c>
      <c r="CX97" s="30">
        <f t="shared" si="2"/>
        <v>0</v>
      </c>
      <c r="CY97" s="31">
        <f t="shared" si="3"/>
        <v>0</v>
      </c>
      <c r="CZ97" s="31">
        <f t="shared" si="4"/>
        <v>0</v>
      </c>
      <c r="DA97" s="31">
        <f t="shared" si="5"/>
        <v>0</v>
      </c>
      <c r="DB97" s="31">
        <f t="shared" si="6"/>
        <v>0</v>
      </c>
      <c r="DC97" s="31">
        <f t="shared" si="7"/>
        <v>0</v>
      </c>
      <c r="DD97" s="31">
        <f t="shared" si="8"/>
        <v>0</v>
      </c>
      <c r="DE97" s="31">
        <f t="shared" si="39"/>
        <v>0</v>
      </c>
      <c r="DF97" s="30">
        <f t="shared" si="9"/>
        <v>0</v>
      </c>
      <c r="DG97" s="30">
        <f t="shared" si="10"/>
        <v>0</v>
      </c>
      <c r="DH97" s="30">
        <f t="shared" si="11"/>
        <v>0</v>
      </c>
      <c r="DI97" s="30">
        <f t="shared" si="12"/>
        <v>0</v>
      </c>
      <c r="DJ97" s="30">
        <f t="shared" si="13"/>
        <v>0</v>
      </c>
      <c r="DK97" s="31">
        <f t="shared" si="14"/>
        <v>0</v>
      </c>
      <c r="DL97" s="31">
        <f t="shared" si="15"/>
        <v>0</v>
      </c>
      <c r="DM97" s="31">
        <f t="shared" si="16"/>
        <v>0</v>
      </c>
      <c r="DN97" s="31">
        <f t="shared" si="17"/>
        <v>0</v>
      </c>
      <c r="DO97" s="31">
        <f t="shared" si="18"/>
        <v>0</v>
      </c>
      <c r="DP97" s="31">
        <f t="shared" si="19"/>
        <v>0</v>
      </c>
      <c r="DQ97" s="31">
        <f t="shared" si="40"/>
        <v>0</v>
      </c>
      <c r="DR97" s="30">
        <f t="shared" si="20"/>
        <v>0.83885795807113517</v>
      </c>
      <c r="DS97" s="30">
        <f t="shared" si="21"/>
        <v>0.16114204192886483</v>
      </c>
      <c r="DT97" s="30">
        <f t="shared" si="22"/>
        <v>0.16114204192886483</v>
      </c>
      <c r="DU97" s="30">
        <f t="shared" si="23"/>
        <v>0</v>
      </c>
      <c r="DV97" s="30">
        <f t="shared" si="24"/>
        <v>0</v>
      </c>
      <c r="DW97" s="31">
        <f t="shared" si="25"/>
        <v>1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f t="shared" si="41"/>
        <v>0</v>
      </c>
      <c r="ED97" s="30">
        <f t="shared" si="26"/>
        <v>0</v>
      </c>
      <c r="EE97" s="30">
        <f t="shared" si="27"/>
        <v>0</v>
      </c>
      <c r="EF97" s="30">
        <f t="shared" si="28"/>
        <v>0</v>
      </c>
      <c r="EG97" s="30">
        <f t="shared" si="29"/>
        <v>0</v>
      </c>
      <c r="EH97" s="30">
        <f t="shared" si="30"/>
        <v>0</v>
      </c>
      <c r="EI97" s="31">
        <f t="shared" si="31"/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f t="shared" si="42"/>
        <v>0</v>
      </c>
    </row>
    <row r="98" spans="1:145" x14ac:dyDescent="0.25">
      <c r="A98" s="18" t="s">
        <v>136</v>
      </c>
      <c r="B98" s="19" t="s">
        <v>72</v>
      </c>
      <c r="C98" s="19"/>
      <c r="D98" s="20">
        <f>D99</f>
        <v>6470589</v>
      </c>
      <c r="E98" s="20">
        <f t="shared" ref="E98:BP98" si="361">E99</f>
        <v>6470589</v>
      </c>
      <c r="F98" s="20">
        <f t="shared" si="361"/>
        <v>5500000</v>
      </c>
      <c r="G98" s="20">
        <f t="shared" si="361"/>
        <v>970589</v>
      </c>
      <c r="H98" s="20">
        <f t="shared" si="361"/>
        <v>970589</v>
      </c>
      <c r="I98" s="20">
        <f t="shared" si="361"/>
        <v>970589</v>
      </c>
      <c r="J98" s="20">
        <f t="shared" si="361"/>
        <v>0</v>
      </c>
      <c r="K98" s="20">
        <f t="shared" si="361"/>
        <v>0</v>
      </c>
      <c r="L98" s="20">
        <f t="shared" si="361"/>
        <v>0</v>
      </c>
      <c r="M98" s="20">
        <f t="shared" si="361"/>
        <v>0</v>
      </c>
      <c r="N98" s="20">
        <f t="shared" si="361"/>
        <v>0</v>
      </c>
      <c r="O98" s="20">
        <f t="shared" si="361"/>
        <v>0</v>
      </c>
      <c r="P98" s="20">
        <f t="shared" si="361"/>
        <v>0</v>
      </c>
      <c r="Q98" s="20">
        <f t="shared" si="361"/>
        <v>0</v>
      </c>
      <c r="R98" s="20">
        <f t="shared" si="361"/>
        <v>0</v>
      </c>
      <c r="S98" s="20">
        <f t="shared" si="361"/>
        <v>0</v>
      </c>
      <c r="T98" s="20">
        <f t="shared" si="361"/>
        <v>0</v>
      </c>
      <c r="U98" s="20">
        <f t="shared" si="361"/>
        <v>0</v>
      </c>
      <c r="V98" s="20">
        <f t="shared" si="361"/>
        <v>0</v>
      </c>
      <c r="W98" s="20">
        <f t="shared" si="361"/>
        <v>0</v>
      </c>
      <c r="X98" s="20">
        <f t="shared" si="361"/>
        <v>0</v>
      </c>
      <c r="Y98" s="20">
        <f t="shared" si="361"/>
        <v>0</v>
      </c>
      <c r="Z98" s="20">
        <f t="shared" si="361"/>
        <v>0</v>
      </c>
      <c r="AA98" s="20">
        <f t="shared" si="361"/>
        <v>0</v>
      </c>
      <c r="AB98" s="20">
        <f t="shared" si="361"/>
        <v>0</v>
      </c>
      <c r="AC98" s="20">
        <f t="shared" si="361"/>
        <v>0</v>
      </c>
      <c r="AD98" s="20">
        <f t="shared" si="361"/>
        <v>0</v>
      </c>
      <c r="AE98" s="20">
        <f t="shared" si="361"/>
        <v>0</v>
      </c>
      <c r="AF98" s="20">
        <f t="shared" si="361"/>
        <v>0</v>
      </c>
      <c r="AG98" s="20">
        <f t="shared" si="361"/>
        <v>0</v>
      </c>
      <c r="AH98" s="20">
        <f t="shared" si="361"/>
        <v>0</v>
      </c>
      <c r="AI98" s="20">
        <f t="shared" si="361"/>
        <v>0</v>
      </c>
      <c r="AJ98" s="20">
        <f t="shared" si="361"/>
        <v>0</v>
      </c>
      <c r="AK98" s="20">
        <f t="shared" si="361"/>
        <v>0</v>
      </c>
      <c r="AL98" s="20">
        <f t="shared" si="361"/>
        <v>0</v>
      </c>
      <c r="AM98" s="20">
        <f t="shared" si="361"/>
        <v>0</v>
      </c>
      <c r="AN98" s="20">
        <f t="shared" si="361"/>
        <v>0</v>
      </c>
      <c r="AO98" s="20">
        <f t="shared" si="361"/>
        <v>0</v>
      </c>
      <c r="AP98" s="20">
        <f t="shared" si="361"/>
        <v>0</v>
      </c>
      <c r="AQ98" s="20">
        <f t="shared" si="361"/>
        <v>0</v>
      </c>
      <c r="AR98" s="20">
        <f t="shared" si="361"/>
        <v>0</v>
      </c>
      <c r="AS98" s="20">
        <f t="shared" si="361"/>
        <v>0</v>
      </c>
      <c r="AT98" s="20">
        <f t="shared" si="361"/>
        <v>0</v>
      </c>
      <c r="AU98" s="20">
        <f t="shared" si="361"/>
        <v>0</v>
      </c>
      <c r="AV98" s="20">
        <f t="shared" si="361"/>
        <v>0</v>
      </c>
      <c r="AW98" s="20">
        <f t="shared" si="361"/>
        <v>0</v>
      </c>
      <c r="AX98" s="20">
        <f t="shared" si="361"/>
        <v>0</v>
      </c>
      <c r="AY98" s="20">
        <f t="shared" si="361"/>
        <v>0</v>
      </c>
      <c r="AZ98" s="20">
        <f t="shared" si="361"/>
        <v>0</v>
      </c>
      <c r="BA98" s="20">
        <f t="shared" si="361"/>
        <v>0</v>
      </c>
      <c r="BB98" s="20">
        <f t="shared" si="361"/>
        <v>0</v>
      </c>
      <c r="BC98" s="20">
        <f t="shared" si="361"/>
        <v>5500000</v>
      </c>
      <c r="BD98" s="20">
        <f t="shared" si="361"/>
        <v>5500000</v>
      </c>
      <c r="BE98" s="20">
        <f t="shared" si="361"/>
        <v>0</v>
      </c>
      <c r="BF98" s="20">
        <f t="shared" si="361"/>
        <v>970589</v>
      </c>
      <c r="BG98" s="20">
        <f t="shared" si="361"/>
        <v>970589</v>
      </c>
      <c r="BH98" s="20">
        <f t="shared" si="361"/>
        <v>0</v>
      </c>
      <c r="BI98" s="20">
        <f t="shared" si="361"/>
        <v>970589</v>
      </c>
      <c r="BJ98" s="20">
        <f t="shared" si="361"/>
        <v>970589</v>
      </c>
      <c r="BK98" s="20">
        <f t="shared" si="361"/>
        <v>0</v>
      </c>
      <c r="BL98" s="20">
        <f t="shared" si="361"/>
        <v>970589</v>
      </c>
      <c r="BM98" s="20">
        <f t="shared" si="361"/>
        <v>970589</v>
      </c>
      <c r="BN98" s="20">
        <f t="shared" si="361"/>
        <v>0</v>
      </c>
      <c r="BO98" s="20">
        <f t="shared" si="361"/>
        <v>0</v>
      </c>
      <c r="BP98" s="20">
        <f t="shared" si="361"/>
        <v>0</v>
      </c>
      <c r="BQ98" s="20">
        <f t="shared" ref="BQ98:CR98" si="362">BQ99</f>
        <v>0</v>
      </c>
      <c r="BR98" s="20">
        <f t="shared" si="362"/>
        <v>0</v>
      </c>
      <c r="BS98" s="20">
        <f t="shared" si="362"/>
        <v>0</v>
      </c>
      <c r="BT98" s="20">
        <f t="shared" si="362"/>
        <v>0</v>
      </c>
      <c r="BU98" s="20">
        <f t="shared" si="362"/>
        <v>6470589</v>
      </c>
      <c r="BV98" s="20">
        <f t="shared" si="362"/>
        <v>0</v>
      </c>
      <c r="BW98" s="20">
        <f t="shared" si="362"/>
        <v>0</v>
      </c>
      <c r="BX98" s="20">
        <f t="shared" si="362"/>
        <v>0</v>
      </c>
      <c r="BY98" s="20">
        <f t="shared" si="362"/>
        <v>0</v>
      </c>
      <c r="BZ98" s="20">
        <f t="shared" si="362"/>
        <v>0</v>
      </c>
      <c r="CA98" s="20">
        <f t="shared" si="362"/>
        <v>0</v>
      </c>
      <c r="CB98" s="20">
        <f t="shared" si="362"/>
        <v>0</v>
      </c>
      <c r="CC98" s="20">
        <f t="shared" si="362"/>
        <v>0</v>
      </c>
      <c r="CD98" s="20">
        <f t="shared" si="362"/>
        <v>0</v>
      </c>
      <c r="CE98" s="20">
        <f t="shared" si="362"/>
        <v>0</v>
      </c>
      <c r="CF98" s="20">
        <f t="shared" si="362"/>
        <v>0</v>
      </c>
      <c r="CG98" s="20">
        <f t="shared" si="362"/>
        <v>0</v>
      </c>
      <c r="CH98" s="20">
        <f t="shared" si="362"/>
        <v>0</v>
      </c>
      <c r="CI98" s="20">
        <f t="shared" si="362"/>
        <v>0</v>
      </c>
      <c r="CJ98" s="20">
        <f t="shared" si="362"/>
        <v>0</v>
      </c>
      <c r="CK98" s="20">
        <f t="shared" si="362"/>
        <v>0</v>
      </c>
      <c r="CL98" s="20">
        <f t="shared" si="362"/>
        <v>0</v>
      </c>
      <c r="CM98" s="20">
        <f t="shared" si="362"/>
        <v>0</v>
      </c>
      <c r="CN98" s="20">
        <f t="shared" si="362"/>
        <v>0</v>
      </c>
      <c r="CO98" s="20">
        <f t="shared" si="362"/>
        <v>0</v>
      </c>
      <c r="CP98" s="20">
        <f t="shared" si="362"/>
        <v>0</v>
      </c>
      <c r="CQ98" s="20">
        <f t="shared" si="362"/>
        <v>0</v>
      </c>
      <c r="CR98" s="20">
        <f t="shared" si="362"/>
        <v>0</v>
      </c>
      <c r="CT98" s="21">
        <f t="shared" si="35"/>
        <v>0</v>
      </c>
      <c r="CU98" s="21">
        <f t="shared" si="36"/>
        <v>0</v>
      </c>
      <c r="CV98" s="21">
        <f t="shared" si="37"/>
        <v>0</v>
      </c>
      <c r="CW98" s="21">
        <f t="shared" si="38"/>
        <v>0</v>
      </c>
      <c r="CX98" s="21">
        <f t="shared" si="2"/>
        <v>0</v>
      </c>
      <c r="CY98" s="21">
        <f t="shared" si="3"/>
        <v>0</v>
      </c>
      <c r="CZ98" s="21">
        <f t="shared" si="4"/>
        <v>0</v>
      </c>
      <c r="DA98" s="21">
        <f t="shared" si="5"/>
        <v>0</v>
      </c>
      <c r="DB98" s="21">
        <f t="shared" si="6"/>
        <v>0</v>
      </c>
      <c r="DC98" s="21">
        <f t="shared" si="7"/>
        <v>0</v>
      </c>
      <c r="DD98" s="21">
        <f t="shared" si="8"/>
        <v>0</v>
      </c>
      <c r="DE98" s="21">
        <f t="shared" si="39"/>
        <v>0</v>
      </c>
      <c r="DF98" s="21">
        <f t="shared" si="9"/>
        <v>0</v>
      </c>
      <c r="DG98" s="21">
        <f t="shared" si="10"/>
        <v>0</v>
      </c>
      <c r="DH98" s="21">
        <f t="shared" si="11"/>
        <v>0</v>
      </c>
      <c r="DI98" s="21">
        <f t="shared" si="12"/>
        <v>0</v>
      </c>
      <c r="DJ98" s="21">
        <f t="shared" si="13"/>
        <v>0</v>
      </c>
      <c r="DK98" s="21">
        <f t="shared" si="14"/>
        <v>0</v>
      </c>
      <c r="DL98" s="21">
        <f t="shared" si="15"/>
        <v>0</v>
      </c>
      <c r="DM98" s="21">
        <f t="shared" si="16"/>
        <v>0</v>
      </c>
      <c r="DN98" s="21">
        <f t="shared" si="17"/>
        <v>0</v>
      </c>
      <c r="DO98" s="21">
        <f t="shared" si="18"/>
        <v>0</v>
      </c>
      <c r="DP98" s="21">
        <f t="shared" si="19"/>
        <v>0</v>
      </c>
      <c r="DQ98" s="21">
        <f t="shared" si="40"/>
        <v>0</v>
      </c>
      <c r="DR98" s="21">
        <f t="shared" si="20"/>
        <v>0.8499998995454664</v>
      </c>
      <c r="DS98" s="21">
        <f t="shared" si="21"/>
        <v>0.15000010045453357</v>
      </c>
      <c r="DT98" s="21">
        <f t="shared" si="22"/>
        <v>0.15000010045453357</v>
      </c>
      <c r="DU98" s="21">
        <f t="shared" si="23"/>
        <v>0</v>
      </c>
      <c r="DV98" s="21">
        <f t="shared" si="24"/>
        <v>0</v>
      </c>
      <c r="DW98" s="21">
        <f t="shared" si="25"/>
        <v>1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f t="shared" si="41"/>
        <v>0</v>
      </c>
      <c r="ED98" s="21">
        <f t="shared" si="26"/>
        <v>0</v>
      </c>
      <c r="EE98" s="21">
        <f t="shared" si="27"/>
        <v>0</v>
      </c>
      <c r="EF98" s="21">
        <f t="shared" si="28"/>
        <v>0</v>
      </c>
      <c r="EG98" s="21">
        <f t="shared" si="29"/>
        <v>0</v>
      </c>
      <c r="EH98" s="21">
        <f t="shared" si="30"/>
        <v>0</v>
      </c>
      <c r="EI98" s="21">
        <f t="shared" si="31"/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f t="shared" si="42"/>
        <v>0</v>
      </c>
    </row>
    <row r="99" spans="1:145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E99+L99</f>
        <v>6470589</v>
      </c>
      <c r="E99" s="24">
        <f>F99+G99</f>
        <v>6470589</v>
      </c>
      <c r="F99" s="25">
        <f>M99+AH99+BC99+BX99</f>
        <v>5500000</v>
      </c>
      <c r="G99" s="24">
        <f>H99+K99</f>
        <v>970589</v>
      </c>
      <c r="H99" s="24">
        <f>I99+J99</f>
        <v>970589</v>
      </c>
      <c r="I99" s="25">
        <f>V99+AQ99+BL99+CG99</f>
        <v>970589</v>
      </c>
      <c r="J99" s="25">
        <f>Y99+AT99+BO99+CJ99</f>
        <v>0</v>
      </c>
      <c r="K99" s="26">
        <f>AB99+AW99+BR99+CM99</f>
        <v>0</v>
      </c>
      <c r="L99" s="28">
        <v>0</v>
      </c>
      <c r="M99" s="24">
        <f>N99+O99</f>
        <v>0</v>
      </c>
      <c r="N99" s="28">
        <v>0</v>
      </c>
      <c r="O99" s="28">
        <v>0</v>
      </c>
      <c r="P99" s="24">
        <f>Q99+R99</f>
        <v>0</v>
      </c>
      <c r="Q99" s="28">
        <f>T99+AC99</f>
        <v>0</v>
      </c>
      <c r="R99" s="28">
        <f>U99+AD99</f>
        <v>0</v>
      </c>
      <c r="S99" s="24">
        <f>T99+U99</f>
        <v>0</v>
      </c>
      <c r="T99" s="28">
        <f>W99+Z99</f>
        <v>0</v>
      </c>
      <c r="U99" s="28">
        <f t="shared" ref="U99" si="363">X99+AA99</f>
        <v>0</v>
      </c>
      <c r="V99" s="24">
        <f>W99+X99</f>
        <v>0</v>
      </c>
      <c r="W99" s="28">
        <v>0</v>
      </c>
      <c r="X99" s="28">
        <v>0</v>
      </c>
      <c r="Y99" s="24">
        <f>Z99+AA99</f>
        <v>0</v>
      </c>
      <c r="Z99" s="28">
        <v>0</v>
      </c>
      <c r="AA99" s="28">
        <v>0</v>
      </c>
      <c r="AB99" s="24">
        <f>AC99+AD99</f>
        <v>0</v>
      </c>
      <c r="AC99" s="28">
        <v>0</v>
      </c>
      <c r="AD99" s="28">
        <v>0</v>
      </c>
      <c r="AE99" s="28">
        <f>N99+Q99</f>
        <v>0</v>
      </c>
      <c r="AF99" s="28">
        <f>O99+R99</f>
        <v>0</v>
      </c>
      <c r="AG99" s="28">
        <v>0</v>
      </c>
      <c r="AH99" s="24">
        <f>AI99+AJ99</f>
        <v>0</v>
      </c>
      <c r="AI99" s="28">
        <v>0</v>
      </c>
      <c r="AJ99" s="28">
        <v>0</v>
      </c>
      <c r="AK99" s="24">
        <f>AL99+AM99</f>
        <v>0</v>
      </c>
      <c r="AL99" s="28">
        <f>AO99+AX99</f>
        <v>0</v>
      </c>
      <c r="AM99" s="28">
        <f>AP99+AY99</f>
        <v>0</v>
      </c>
      <c r="AN99" s="24">
        <f>AO99+AP99</f>
        <v>0</v>
      </c>
      <c r="AO99" s="28">
        <f>AR99+AU99</f>
        <v>0</v>
      </c>
      <c r="AP99" s="28">
        <f>AS99+AV99</f>
        <v>0</v>
      </c>
      <c r="AQ99" s="24">
        <f>AR99+AS99</f>
        <v>0</v>
      </c>
      <c r="AR99" s="28">
        <v>0</v>
      </c>
      <c r="AS99" s="28">
        <v>0</v>
      </c>
      <c r="AT99" s="24">
        <f t="shared" ref="AT99" si="364">AU99+AV99</f>
        <v>0</v>
      </c>
      <c r="AU99" s="28">
        <v>0</v>
      </c>
      <c r="AV99" s="28">
        <v>0</v>
      </c>
      <c r="AW99" s="24">
        <f>AX99+AY99</f>
        <v>0</v>
      </c>
      <c r="AX99" s="28">
        <v>0</v>
      </c>
      <c r="AY99" s="28">
        <v>0</v>
      </c>
      <c r="AZ99" s="28">
        <f t="shared" ref="AZ99:BA99" si="365">AI99+AL99</f>
        <v>0</v>
      </c>
      <c r="BA99" s="28">
        <f t="shared" si="365"/>
        <v>0</v>
      </c>
      <c r="BB99" s="28">
        <v>0</v>
      </c>
      <c r="BC99" s="24">
        <f>BD99+BE99</f>
        <v>5500000</v>
      </c>
      <c r="BD99" s="28">
        <v>5500000</v>
      </c>
      <c r="BE99" s="28">
        <v>0</v>
      </c>
      <c r="BF99" s="24">
        <f>BG99+BH99</f>
        <v>970589</v>
      </c>
      <c r="BG99" s="28">
        <f>BJ99+BS99</f>
        <v>970589</v>
      </c>
      <c r="BH99" s="28">
        <f>BK99+BT99</f>
        <v>0</v>
      </c>
      <c r="BI99" s="24">
        <f>BJ99+BK99</f>
        <v>970589</v>
      </c>
      <c r="BJ99" s="28">
        <f>BM99+BP99</f>
        <v>970589</v>
      </c>
      <c r="BK99" s="28">
        <f>BN99+BQ99</f>
        <v>0</v>
      </c>
      <c r="BL99" s="24">
        <f>BM99+BN99</f>
        <v>970589</v>
      </c>
      <c r="BM99" s="28">
        <v>970589</v>
      </c>
      <c r="BN99" s="28">
        <v>0</v>
      </c>
      <c r="BO99" s="24">
        <f>BP99+BQ99</f>
        <v>0</v>
      </c>
      <c r="BP99" s="28">
        <v>0</v>
      </c>
      <c r="BQ99" s="28">
        <v>0</v>
      </c>
      <c r="BR99" s="24">
        <f>BS99+BT99</f>
        <v>0</v>
      </c>
      <c r="BS99" s="28">
        <v>0</v>
      </c>
      <c r="BT99" s="28">
        <v>0</v>
      </c>
      <c r="BU99" s="28">
        <f>BD99+BG99</f>
        <v>6470589</v>
      </c>
      <c r="BV99" s="28">
        <f>BE99+BH99</f>
        <v>0</v>
      </c>
      <c r="BW99" s="28">
        <v>0</v>
      </c>
      <c r="BX99" s="24">
        <f>BY99+BZ99</f>
        <v>0</v>
      </c>
      <c r="BY99" s="28">
        <v>0</v>
      </c>
      <c r="BZ99" s="28">
        <v>0</v>
      </c>
      <c r="CA99" s="24">
        <f>CB99+CC99</f>
        <v>0</v>
      </c>
      <c r="CB99" s="28">
        <f>CE99+CN99</f>
        <v>0</v>
      </c>
      <c r="CC99" s="28">
        <f>CF99+CO99</f>
        <v>0</v>
      </c>
      <c r="CD99" s="24">
        <f>CE99+CF99</f>
        <v>0</v>
      </c>
      <c r="CE99" s="28">
        <f>CH99+CK99</f>
        <v>0</v>
      </c>
      <c r="CF99" s="28">
        <f>CI99+CL99</f>
        <v>0</v>
      </c>
      <c r="CG99" s="24">
        <f>CH99+CI99</f>
        <v>0</v>
      </c>
      <c r="CH99" s="28">
        <v>0</v>
      </c>
      <c r="CI99" s="28">
        <v>0</v>
      </c>
      <c r="CJ99" s="24">
        <f>CK99+CL99</f>
        <v>0</v>
      </c>
      <c r="CK99" s="28">
        <v>0</v>
      </c>
      <c r="CL99" s="28">
        <v>0</v>
      </c>
      <c r="CM99" s="24">
        <f>CN99+CO99</f>
        <v>0</v>
      </c>
      <c r="CN99" s="28">
        <v>0</v>
      </c>
      <c r="CO99" s="28">
        <v>0</v>
      </c>
      <c r="CP99" s="28">
        <f>BY99+CB99</f>
        <v>0</v>
      </c>
      <c r="CQ99" s="28">
        <f>BZ99+CC99</f>
        <v>0</v>
      </c>
      <c r="CR99" s="28">
        <v>0</v>
      </c>
      <c r="CT99" s="30">
        <f t="shared" si="35"/>
        <v>0</v>
      </c>
      <c r="CU99" s="30">
        <f t="shared" si="36"/>
        <v>0</v>
      </c>
      <c r="CV99" s="30">
        <f t="shared" si="37"/>
        <v>0</v>
      </c>
      <c r="CW99" s="30">
        <f t="shared" si="38"/>
        <v>0</v>
      </c>
      <c r="CX99" s="30">
        <f t="shared" si="2"/>
        <v>0</v>
      </c>
      <c r="CY99" s="31">
        <f t="shared" si="3"/>
        <v>0</v>
      </c>
      <c r="CZ99" s="31">
        <f t="shared" si="4"/>
        <v>0</v>
      </c>
      <c r="DA99" s="31">
        <f t="shared" si="5"/>
        <v>0</v>
      </c>
      <c r="DB99" s="31">
        <f t="shared" si="6"/>
        <v>0</v>
      </c>
      <c r="DC99" s="31">
        <f t="shared" si="7"/>
        <v>0</v>
      </c>
      <c r="DD99" s="31">
        <f t="shared" si="8"/>
        <v>0</v>
      </c>
      <c r="DE99" s="31">
        <f t="shared" si="39"/>
        <v>0</v>
      </c>
      <c r="DF99" s="30">
        <f t="shared" si="9"/>
        <v>0</v>
      </c>
      <c r="DG99" s="30">
        <f t="shared" si="10"/>
        <v>0</v>
      </c>
      <c r="DH99" s="30">
        <f t="shared" si="11"/>
        <v>0</v>
      </c>
      <c r="DI99" s="30">
        <f t="shared" si="12"/>
        <v>0</v>
      </c>
      <c r="DJ99" s="30">
        <f t="shared" si="13"/>
        <v>0</v>
      </c>
      <c r="DK99" s="31">
        <f t="shared" si="14"/>
        <v>0</v>
      </c>
      <c r="DL99" s="31">
        <f t="shared" si="15"/>
        <v>0</v>
      </c>
      <c r="DM99" s="31">
        <f t="shared" si="16"/>
        <v>0</v>
      </c>
      <c r="DN99" s="31">
        <f t="shared" si="17"/>
        <v>0</v>
      </c>
      <c r="DO99" s="31">
        <f t="shared" si="18"/>
        <v>0</v>
      </c>
      <c r="DP99" s="31">
        <f t="shared" si="19"/>
        <v>0</v>
      </c>
      <c r="DQ99" s="31">
        <f t="shared" si="40"/>
        <v>0</v>
      </c>
      <c r="DR99" s="30">
        <f t="shared" si="20"/>
        <v>0.8499998995454664</v>
      </c>
      <c r="DS99" s="30">
        <f t="shared" si="21"/>
        <v>0.15000010045453357</v>
      </c>
      <c r="DT99" s="30">
        <f t="shared" si="22"/>
        <v>0.15000010045453357</v>
      </c>
      <c r="DU99" s="30">
        <f t="shared" si="23"/>
        <v>0</v>
      </c>
      <c r="DV99" s="30">
        <f t="shared" si="24"/>
        <v>0</v>
      </c>
      <c r="DW99" s="31">
        <f t="shared" si="25"/>
        <v>1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f t="shared" si="41"/>
        <v>0</v>
      </c>
      <c r="ED99" s="30">
        <f t="shared" si="26"/>
        <v>0</v>
      </c>
      <c r="EE99" s="30">
        <f t="shared" si="27"/>
        <v>0</v>
      </c>
      <c r="EF99" s="30">
        <f t="shared" si="28"/>
        <v>0</v>
      </c>
      <c r="EG99" s="30">
        <f t="shared" si="29"/>
        <v>0</v>
      </c>
      <c r="EH99" s="30">
        <f t="shared" si="30"/>
        <v>0</v>
      </c>
      <c r="EI99" s="31">
        <f t="shared" si="31"/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f t="shared" si="42"/>
        <v>0</v>
      </c>
    </row>
    <row r="100" spans="1:145" x14ac:dyDescent="0.25">
      <c r="A100" s="14" t="s">
        <v>106</v>
      </c>
      <c r="B100" s="15" t="s">
        <v>70</v>
      </c>
      <c r="C100" s="15"/>
      <c r="D100" s="16">
        <f>D101+D103+D105+D107</f>
        <v>547752938</v>
      </c>
      <c r="E100" s="16">
        <f t="shared" ref="E100:BP100" si="366">E101+E103+E105+E107</f>
        <v>522351724</v>
      </c>
      <c r="F100" s="16">
        <f t="shared" si="366"/>
        <v>391763781</v>
      </c>
      <c r="G100" s="16">
        <f t="shared" si="366"/>
        <v>130587943</v>
      </c>
      <c r="H100" s="16">
        <f t="shared" si="366"/>
        <v>130587943</v>
      </c>
      <c r="I100" s="16">
        <f t="shared" si="366"/>
        <v>125573365</v>
      </c>
      <c r="J100" s="16">
        <f t="shared" si="366"/>
        <v>5014578</v>
      </c>
      <c r="K100" s="16">
        <f t="shared" si="366"/>
        <v>0</v>
      </c>
      <c r="L100" s="16">
        <f t="shared" si="366"/>
        <v>25401214</v>
      </c>
      <c r="M100" s="16">
        <f t="shared" si="366"/>
        <v>235964660</v>
      </c>
      <c r="N100" s="16">
        <f t="shared" si="366"/>
        <v>235964660</v>
      </c>
      <c r="O100" s="16">
        <f t="shared" si="366"/>
        <v>0</v>
      </c>
      <c r="P100" s="16">
        <f t="shared" si="366"/>
        <v>78654894</v>
      </c>
      <c r="Q100" s="16">
        <f t="shared" si="366"/>
        <v>78654894</v>
      </c>
      <c r="R100" s="16">
        <f t="shared" si="366"/>
        <v>0</v>
      </c>
      <c r="S100" s="16">
        <f t="shared" si="366"/>
        <v>78654894</v>
      </c>
      <c r="T100" s="16">
        <f t="shared" si="366"/>
        <v>78654894</v>
      </c>
      <c r="U100" s="16">
        <f t="shared" si="366"/>
        <v>0</v>
      </c>
      <c r="V100" s="16">
        <f t="shared" si="366"/>
        <v>75634545</v>
      </c>
      <c r="W100" s="16">
        <f t="shared" si="366"/>
        <v>75634545</v>
      </c>
      <c r="X100" s="16">
        <f t="shared" si="366"/>
        <v>0</v>
      </c>
      <c r="Y100" s="16">
        <f t="shared" si="366"/>
        <v>3020349</v>
      </c>
      <c r="Z100" s="16">
        <f t="shared" si="366"/>
        <v>3020349</v>
      </c>
      <c r="AA100" s="16">
        <f t="shared" si="366"/>
        <v>0</v>
      </c>
      <c r="AB100" s="16">
        <f t="shared" si="366"/>
        <v>0</v>
      </c>
      <c r="AC100" s="16">
        <f t="shared" si="366"/>
        <v>0</v>
      </c>
      <c r="AD100" s="16">
        <f t="shared" si="366"/>
        <v>0</v>
      </c>
      <c r="AE100" s="16">
        <f t="shared" si="366"/>
        <v>314619554</v>
      </c>
      <c r="AF100" s="16">
        <f t="shared" si="366"/>
        <v>0</v>
      </c>
      <c r="AG100" s="16">
        <f t="shared" si="366"/>
        <v>22955067</v>
      </c>
      <c r="AH100" s="16">
        <f t="shared" si="366"/>
        <v>85806118</v>
      </c>
      <c r="AI100" s="16">
        <f t="shared" si="366"/>
        <v>85806118</v>
      </c>
      <c r="AJ100" s="16">
        <f t="shared" si="366"/>
        <v>0</v>
      </c>
      <c r="AK100" s="16">
        <f t="shared" si="366"/>
        <v>28602043</v>
      </c>
      <c r="AL100" s="16">
        <f t="shared" si="366"/>
        <v>28602043</v>
      </c>
      <c r="AM100" s="16">
        <f t="shared" si="366"/>
        <v>0</v>
      </c>
      <c r="AN100" s="16">
        <f t="shared" si="366"/>
        <v>28602043</v>
      </c>
      <c r="AO100" s="16">
        <f t="shared" si="366"/>
        <v>28602043</v>
      </c>
      <c r="AP100" s="16">
        <f t="shared" si="366"/>
        <v>0</v>
      </c>
      <c r="AQ100" s="16">
        <f t="shared" si="366"/>
        <v>27503725</v>
      </c>
      <c r="AR100" s="16">
        <f t="shared" si="366"/>
        <v>27503725</v>
      </c>
      <c r="AS100" s="16">
        <f t="shared" si="366"/>
        <v>0</v>
      </c>
      <c r="AT100" s="16">
        <f t="shared" si="366"/>
        <v>1098318</v>
      </c>
      <c r="AU100" s="16">
        <f t="shared" si="366"/>
        <v>1098318</v>
      </c>
      <c r="AV100" s="16">
        <f t="shared" si="366"/>
        <v>0</v>
      </c>
      <c r="AW100" s="16">
        <f t="shared" si="366"/>
        <v>0</v>
      </c>
      <c r="AX100" s="16">
        <f t="shared" si="366"/>
        <v>0</v>
      </c>
      <c r="AY100" s="16">
        <f t="shared" si="366"/>
        <v>0</v>
      </c>
      <c r="AZ100" s="16">
        <f t="shared" si="366"/>
        <v>114408161</v>
      </c>
      <c r="BA100" s="16">
        <f t="shared" si="366"/>
        <v>0</v>
      </c>
      <c r="BB100" s="16">
        <f t="shared" si="366"/>
        <v>2446147</v>
      </c>
      <c r="BC100" s="16">
        <f t="shared" si="366"/>
        <v>18360759</v>
      </c>
      <c r="BD100" s="16">
        <f t="shared" si="366"/>
        <v>18360759</v>
      </c>
      <c r="BE100" s="16">
        <f t="shared" si="366"/>
        <v>0</v>
      </c>
      <c r="BF100" s="16">
        <f t="shared" si="366"/>
        <v>6120254</v>
      </c>
      <c r="BG100" s="16">
        <f t="shared" si="366"/>
        <v>6120254</v>
      </c>
      <c r="BH100" s="16">
        <f t="shared" si="366"/>
        <v>0</v>
      </c>
      <c r="BI100" s="16">
        <f t="shared" si="366"/>
        <v>6120254</v>
      </c>
      <c r="BJ100" s="16">
        <f t="shared" si="366"/>
        <v>6120254</v>
      </c>
      <c r="BK100" s="16">
        <f t="shared" si="366"/>
        <v>0</v>
      </c>
      <c r="BL100" s="16">
        <f t="shared" si="366"/>
        <v>5885236</v>
      </c>
      <c r="BM100" s="16">
        <f t="shared" si="366"/>
        <v>5885236</v>
      </c>
      <c r="BN100" s="16">
        <f t="shared" si="366"/>
        <v>0</v>
      </c>
      <c r="BO100" s="16">
        <f t="shared" si="366"/>
        <v>235018</v>
      </c>
      <c r="BP100" s="16">
        <f t="shared" si="366"/>
        <v>235018</v>
      </c>
      <c r="BQ100" s="16">
        <f t="shared" ref="BQ100:CR100" si="367">BQ101+BQ103+BQ105+BQ107</f>
        <v>0</v>
      </c>
      <c r="BR100" s="16">
        <f t="shared" si="367"/>
        <v>0</v>
      </c>
      <c r="BS100" s="16">
        <f t="shared" si="367"/>
        <v>0</v>
      </c>
      <c r="BT100" s="16">
        <f t="shared" si="367"/>
        <v>0</v>
      </c>
      <c r="BU100" s="16">
        <f t="shared" si="367"/>
        <v>24481013</v>
      </c>
      <c r="BV100" s="16">
        <f t="shared" si="367"/>
        <v>0</v>
      </c>
      <c r="BW100" s="16">
        <f t="shared" si="367"/>
        <v>0</v>
      </c>
      <c r="BX100" s="16">
        <f t="shared" si="367"/>
        <v>51632244</v>
      </c>
      <c r="BY100" s="16">
        <f t="shared" si="367"/>
        <v>51632244</v>
      </c>
      <c r="BZ100" s="16">
        <f t="shared" si="367"/>
        <v>0</v>
      </c>
      <c r="CA100" s="16">
        <f t="shared" si="367"/>
        <v>17210752</v>
      </c>
      <c r="CB100" s="16">
        <f t="shared" si="367"/>
        <v>17210752</v>
      </c>
      <c r="CC100" s="16">
        <f t="shared" si="367"/>
        <v>0</v>
      </c>
      <c r="CD100" s="16">
        <f t="shared" si="367"/>
        <v>17210752</v>
      </c>
      <c r="CE100" s="16">
        <f t="shared" si="367"/>
        <v>17210752</v>
      </c>
      <c r="CF100" s="16">
        <f t="shared" si="367"/>
        <v>0</v>
      </c>
      <c r="CG100" s="16">
        <f t="shared" si="367"/>
        <v>16549859</v>
      </c>
      <c r="CH100" s="16">
        <f t="shared" si="367"/>
        <v>16549859</v>
      </c>
      <c r="CI100" s="16">
        <f t="shared" si="367"/>
        <v>0</v>
      </c>
      <c r="CJ100" s="16">
        <f t="shared" si="367"/>
        <v>660893</v>
      </c>
      <c r="CK100" s="16">
        <f t="shared" si="367"/>
        <v>660893</v>
      </c>
      <c r="CL100" s="16">
        <f t="shared" si="367"/>
        <v>0</v>
      </c>
      <c r="CM100" s="16">
        <f t="shared" si="367"/>
        <v>0</v>
      </c>
      <c r="CN100" s="16">
        <f t="shared" si="367"/>
        <v>0</v>
      </c>
      <c r="CO100" s="16">
        <f t="shared" si="367"/>
        <v>0</v>
      </c>
      <c r="CP100" s="16">
        <f t="shared" si="367"/>
        <v>68842996</v>
      </c>
      <c r="CQ100" s="16">
        <f t="shared" si="367"/>
        <v>0</v>
      </c>
      <c r="CR100" s="16">
        <f t="shared" si="367"/>
        <v>0</v>
      </c>
      <c r="CT100" s="17">
        <f t="shared" si="35"/>
        <v>0.74999998251856903</v>
      </c>
      <c r="CU100" s="17">
        <f t="shared" si="36"/>
        <v>0.25000001748143091</v>
      </c>
      <c r="CV100" s="17">
        <f t="shared" si="37"/>
        <v>0.24040001340793968</v>
      </c>
      <c r="CW100" s="17">
        <f t="shared" si="38"/>
        <v>9.6000040734912483E-3</v>
      </c>
      <c r="CX100" s="17">
        <f t="shared" si="2"/>
        <v>0</v>
      </c>
      <c r="CY100" s="17">
        <f t="shared" si="3"/>
        <v>1</v>
      </c>
      <c r="CZ100" s="17">
        <f t="shared" si="4"/>
        <v>0</v>
      </c>
      <c r="DA100" s="17">
        <f t="shared" si="5"/>
        <v>0</v>
      </c>
      <c r="DB100" s="17">
        <f t="shared" si="6"/>
        <v>0</v>
      </c>
      <c r="DC100" s="17">
        <f t="shared" si="7"/>
        <v>0</v>
      </c>
      <c r="DD100" s="17">
        <f t="shared" si="8"/>
        <v>0</v>
      </c>
      <c r="DE100" s="17">
        <f t="shared" si="39"/>
        <v>0</v>
      </c>
      <c r="DF100" s="17">
        <f t="shared" si="9"/>
        <v>0.74999997596325318</v>
      </c>
      <c r="DG100" s="17">
        <f t="shared" si="10"/>
        <v>0.25000002403674682</v>
      </c>
      <c r="DH100" s="17">
        <f t="shared" si="11"/>
        <v>0.24040002705751035</v>
      </c>
      <c r="DI100" s="17">
        <f t="shared" si="12"/>
        <v>9.5999969792364727E-3</v>
      </c>
      <c r="DJ100" s="17">
        <f t="shared" si="13"/>
        <v>0</v>
      </c>
      <c r="DK100" s="17">
        <f t="shared" si="14"/>
        <v>1</v>
      </c>
      <c r="DL100" s="17">
        <f t="shared" si="15"/>
        <v>0</v>
      </c>
      <c r="DM100" s="17">
        <f t="shared" si="16"/>
        <v>0</v>
      </c>
      <c r="DN100" s="17">
        <f t="shared" si="17"/>
        <v>0</v>
      </c>
      <c r="DO100" s="17">
        <f t="shared" si="18"/>
        <v>0</v>
      </c>
      <c r="DP100" s="17">
        <f t="shared" si="19"/>
        <v>0</v>
      </c>
      <c r="DQ100" s="17">
        <f t="shared" si="40"/>
        <v>0</v>
      </c>
      <c r="DR100" s="17">
        <f t="shared" si="20"/>
        <v>0.74999996936401281</v>
      </c>
      <c r="DS100" s="17">
        <f t="shared" si="21"/>
        <v>0.25000003063598714</v>
      </c>
      <c r="DT100" s="17">
        <f t="shared" si="22"/>
        <v>0.24040001939462227</v>
      </c>
      <c r="DU100" s="17">
        <f t="shared" si="23"/>
        <v>9.6000112413648902E-3</v>
      </c>
      <c r="DV100" s="17">
        <f t="shared" si="24"/>
        <v>0</v>
      </c>
      <c r="DW100" s="17">
        <f t="shared" si="25"/>
        <v>1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f t="shared" si="41"/>
        <v>0</v>
      </c>
      <c r="ED100" s="17">
        <f t="shared" si="26"/>
        <v>0.74999995642258221</v>
      </c>
      <c r="EE100" s="17">
        <f t="shared" si="27"/>
        <v>0.25000004357741779</v>
      </c>
      <c r="EF100" s="17">
        <f t="shared" si="28"/>
        <v>0.24040004011446567</v>
      </c>
      <c r="EG100" s="17">
        <f t="shared" si="29"/>
        <v>0</v>
      </c>
      <c r="EH100" s="17">
        <f t="shared" si="30"/>
        <v>0</v>
      </c>
      <c r="EI100" s="17">
        <f t="shared" si="31"/>
        <v>1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f t="shared" si="42"/>
        <v>0</v>
      </c>
    </row>
    <row r="101" spans="1:145" x14ac:dyDescent="0.25">
      <c r="A101" s="18" t="s">
        <v>107</v>
      </c>
      <c r="B101" s="19" t="s">
        <v>72</v>
      </c>
      <c r="C101" s="19"/>
      <c r="D101" s="20">
        <f>D102</f>
        <v>337574621</v>
      </c>
      <c r="E101" s="20">
        <f t="shared" ref="E101:BP101" si="368">E102</f>
        <v>314619554</v>
      </c>
      <c r="F101" s="20">
        <f t="shared" si="368"/>
        <v>235964660</v>
      </c>
      <c r="G101" s="20">
        <f t="shared" si="368"/>
        <v>78654894</v>
      </c>
      <c r="H101" s="20">
        <f t="shared" si="368"/>
        <v>78654894</v>
      </c>
      <c r="I101" s="20">
        <f t="shared" si="368"/>
        <v>75634545</v>
      </c>
      <c r="J101" s="20">
        <f t="shared" si="368"/>
        <v>3020349</v>
      </c>
      <c r="K101" s="20">
        <f t="shared" si="368"/>
        <v>0</v>
      </c>
      <c r="L101" s="20">
        <f t="shared" si="368"/>
        <v>22955067</v>
      </c>
      <c r="M101" s="20">
        <f t="shared" si="368"/>
        <v>235964660</v>
      </c>
      <c r="N101" s="20">
        <f t="shared" si="368"/>
        <v>235964660</v>
      </c>
      <c r="O101" s="20">
        <f t="shared" si="368"/>
        <v>0</v>
      </c>
      <c r="P101" s="20">
        <f t="shared" si="368"/>
        <v>78654894</v>
      </c>
      <c r="Q101" s="20">
        <f t="shared" si="368"/>
        <v>78654894</v>
      </c>
      <c r="R101" s="20">
        <f t="shared" si="368"/>
        <v>0</v>
      </c>
      <c r="S101" s="20">
        <f t="shared" si="368"/>
        <v>78654894</v>
      </c>
      <c r="T101" s="20">
        <f t="shared" si="368"/>
        <v>78654894</v>
      </c>
      <c r="U101" s="20">
        <f t="shared" si="368"/>
        <v>0</v>
      </c>
      <c r="V101" s="20">
        <f t="shared" si="368"/>
        <v>75634545</v>
      </c>
      <c r="W101" s="20">
        <f t="shared" si="368"/>
        <v>75634545</v>
      </c>
      <c r="X101" s="20">
        <f t="shared" si="368"/>
        <v>0</v>
      </c>
      <c r="Y101" s="20">
        <f t="shared" si="368"/>
        <v>3020349</v>
      </c>
      <c r="Z101" s="20">
        <f t="shared" si="368"/>
        <v>3020349</v>
      </c>
      <c r="AA101" s="20">
        <f t="shared" si="368"/>
        <v>0</v>
      </c>
      <c r="AB101" s="20">
        <f t="shared" si="368"/>
        <v>0</v>
      </c>
      <c r="AC101" s="20">
        <f t="shared" si="368"/>
        <v>0</v>
      </c>
      <c r="AD101" s="20">
        <f t="shared" si="368"/>
        <v>0</v>
      </c>
      <c r="AE101" s="20">
        <f t="shared" si="368"/>
        <v>314619554</v>
      </c>
      <c r="AF101" s="20">
        <f t="shared" si="368"/>
        <v>0</v>
      </c>
      <c r="AG101" s="20">
        <f t="shared" si="368"/>
        <v>22955067</v>
      </c>
      <c r="AH101" s="20">
        <f t="shared" si="368"/>
        <v>0</v>
      </c>
      <c r="AI101" s="20">
        <f t="shared" si="368"/>
        <v>0</v>
      </c>
      <c r="AJ101" s="20">
        <f t="shared" si="368"/>
        <v>0</v>
      </c>
      <c r="AK101" s="20">
        <f t="shared" si="368"/>
        <v>0</v>
      </c>
      <c r="AL101" s="20">
        <f t="shared" si="368"/>
        <v>0</v>
      </c>
      <c r="AM101" s="20">
        <f t="shared" si="368"/>
        <v>0</v>
      </c>
      <c r="AN101" s="20">
        <f t="shared" si="368"/>
        <v>0</v>
      </c>
      <c r="AO101" s="20">
        <f t="shared" si="368"/>
        <v>0</v>
      </c>
      <c r="AP101" s="20">
        <f t="shared" si="368"/>
        <v>0</v>
      </c>
      <c r="AQ101" s="20">
        <f t="shared" si="368"/>
        <v>0</v>
      </c>
      <c r="AR101" s="20">
        <f t="shared" si="368"/>
        <v>0</v>
      </c>
      <c r="AS101" s="20">
        <f t="shared" si="368"/>
        <v>0</v>
      </c>
      <c r="AT101" s="20">
        <f t="shared" si="368"/>
        <v>0</v>
      </c>
      <c r="AU101" s="20">
        <f t="shared" si="368"/>
        <v>0</v>
      </c>
      <c r="AV101" s="20">
        <f t="shared" si="368"/>
        <v>0</v>
      </c>
      <c r="AW101" s="20">
        <f t="shared" si="368"/>
        <v>0</v>
      </c>
      <c r="AX101" s="20">
        <f t="shared" si="368"/>
        <v>0</v>
      </c>
      <c r="AY101" s="20">
        <f t="shared" si="368"/>
        <v>0</v>
      </c>
      <c r="AZ101" s="20">
        <f t="shared" si="368"/>
        <v>0</v>
      </c>
      <c r="BA101" s="20">
        <f t="shared" si="368"/>
        <v>0</v>
      </c>
      <c r="BB101" s="20">
        <f t="shared" si="368"/>
        <v>0</v>
      </c>
      <c r="BC101" s="20">
        <f t="shared" si="368"/>
        <v>0</v>
      </c>
      <c r="BD101" s="20">
        <f t="shared" si="368"/>
        <v>0</v>
      </c>
      <c r="BE101" s="20">
        <f t="shared" si="368"/>
        <v>0</v>
      </c>
      <c r="BF101" s="20">
        <f t="shared" si="368"/>
        <v>0</v>
      </c>
      <c r="BG101" s="20">
        <f t="shared" si="368"/>
        <v>0</v>
      </c>
      <c r="BH101" s="20">
        <f t="shared" si="368"/>
        <v>0</v>
      </c>
      <c r="BI101" s="20">
        <f t="shared" si="368"/>
        <v>0</v>
      </c>
      <c r="BJ101" s="20">
        <f t="shared" si="368"/>
        <v>0</v>
      </c>
      <c r="BK101" s="20">
        <f t="shared" si="368"/>
        <v>0</v>
      </c>
      <c r="BL101" s="20">
        <f t="shared" si="368"/>
        <v>0</v>
      </c>
      <c r="BM101" s="20">
        <f t="shared" si="368"/>
        <v>0</v>
      </c>
      <c r="BN101" s="20">
        <f t="shared" si="368"/>
        <v>0</v>
      </c>
      <c r="BO101" s="20">
        <f t="shared" si="368"/>
        <v>0</v>
      </c>
      <c r="BP101" s="20">
        <f t="shared" si="368"/>
        <v>0</v>
      </c>
      <c r="BQ101" s="20">
        <f t="shared" ref="BQ101:CR101" si="369">BQ102</f>
        <v>0</v>
      </c>
      <c r="BR101" s="20">
        <f t="shared" si="369"/>
        <v>0</v>
      </c>
      <c r="BS101" s="20">
        <f t="shared" si="369"/>
        <v>0</v>
      </c>
      <c r="BT101" s="20">
        <f t="shared" si="369"/>
        <v>0</v>
      </c>
      <c r="BU101" s="20">
        <f t="shared" si="369"/>
        <v>0</v>
      </c>
      <c r="BV101" s="20">
        <f t="shared" si="369"/>
        <v>0</v>
      </c>
      <c r="BW101" s="20">
        <f t="shared" si="369"/>
        <v>0</v>
      </c>
      <c r="BX101" s="20">
        <f t="shared" si="369"/>
        <v>0</v>
      </c>
      <c r="BY101" s="20">
        <f t="shared" si="369"/>
        <v>0</v>
      </c>
      <c r="BZ101" s="20">
        <f t="shared" si="369"/>
        <v>0</v>
      </c>
      <c r="CA101" s="20">
        <f t="shared" si="369"/>
        <v>0</v>
      </c>
      <c r="CB101" s="20">
        <f t="shared" si="369"/>
        <v>0</v>
      </c>
      <c r="CC101" s="20">
        <f t="shared" si="369"/>
        <v>0</v>
      </c>
      <c r="CD101" s="20">
        <f t="shared" si="369"/>
        <v>0</v>
      </c>
      <c r="CE101" s="20">
        <f t="shared" si="369"/>
        <v>0</v>
      </c>
      <c r="CF101" s="20">
        <f t="shared" si="369"/>
        <v>0</v>
      </c>
      <c r="CG101" s="20">
        <f t="shared" si="369"/>
        <v>0</v>
      </c>
      <c r="CH101" s="20">
        <f t="shared" si="369"/>
        <v>0</v>
      </c>
      <c r="CI101" s="20">
        <f t="shared" si="369"/>
        <v>0</v>
      </c>
      <c r="CJ101" s="20">
        <f t="shared" si="369"/>
        <v>0</v>
      </c>
      <c r="CK101" s="20">
        <f t="shared" si="369"/>
        <v>0</v>
      </c>
      <c r="CL101" s="20">
        <f t="shared" si="369"/>
        <v>0</v>
      </c>
      <c r="CM101" s="20">
        <f t="shared" si="369"/>
        <v>0</v>
      </c>
      <c r="CN101" s="20">
        <f t="shared" si="369"/>
        <v>0</v>
      </c>
      <c r="CO101" s="20">
        <f t="shared" si="369"/>
        <v>0</v>
      </c>
      <c r="CP101" s="20">
        <f t="shared" si="369"/>
        <v>0</v>
      </c>
      <c r="CQ101" s="20">
        <f t="shared" si="369"/>
        <v>0</v>
      </c>
      <c r="CR101" s="20">
        <f t="shared" si="369"/>
        <v>0</v>
      </c>
      <c r="CT101" s="21">
        <f t="shared" si="35"/>
        <v>0.74999998251856903</v>
      </c>
      <c r="CU101" s="21">
        <f t="shared" si="36"/>
        <v>0.25000001748143091</v>
      </c>
      <c r="CV101" s="21">
        <f t="shared" si="37"/>
        <v>0.24040001340793968</v>
      </c>
      <c r="CW101" s="21">
        <f t="shared" si="38"/>
        <v>9.6000040734912483E-3</v>
      </c>
      <c r="CX101" s="21">
        <f t="shared" si="2"/>
        <v>0</v>
      </c>
      <c r="CY101" s="21">
        <f t="shared" si="3"/>
        <v>1</v>
      </c>
      <c r="CZ101" s="21">
        <f t="shared" si="4"/>
        <v>0</v>
      </c>
      <c r="DA101" s="21">
        <f t="shared" si="5"/>
        <v>0</v>
      </c>
      <c r="DB101" s="21">
        <f t="shared" si="6"/>
        <v>0</v>
      </c>
      <c r="DC101" s="21">
        <f t="shared" si="7"/>
        <v>0</v>
      </c>
      <c r="DD101" s="21">
        <f t="shared" si="8"/>
        <v>0</v>
      </c>
      <c r="DE101" s="21">
        <f t="shared" si="39"/>
        <v>0</v>
      </c>
      <c r="DF101" s="21">
        <f t="shared" si="9"/>
        <v>0</v>
      </c>
      <c r="DG101" s="21">
        <f t="shared" si="10"/>
        <v>0</v>
      </c>
      <c r="DH101" s="21">
        <f t="shared" si="11"/>
        <v>0</v>
      </c>
      <c r="DI101" s="21">
        <f t="shared" si="12"/>
        <v>0</v>
      </c>
      <c r="DJ101" s="21">
        <f t="shared" si="13"/>
        <v>0</v>
      </c>
      <c r="DK101" s="21">
        <f t="shared" si="14"/>
        <v>0</v>
      </c>
      <c r="DL101" s="21">
        <f t="shared" si="15"/>
        <v>0</v>
      </c>
      <c r="DM101" s="21">
        <f t="shared" si="16"/>
        <v>0</v>
      </c>
      <c r="DN101" s="21">
        <f t="shared" si="17"/>
        <v>0</v>
      </c>
      <c r="DO101" s="21">
        <f t="shared" si="18"/>
        <v>0</v>
      </c>
      <c r="DP101" s="21">
        <f t="shared" si="19"/>
        <v>0</v>
      </c>
      <c r="DQ101" s="21">
        <f t="shared" si="40"/>
        <v>0</v>
      </c>
      <c r="DR101" s="21">
        <f t="shared" si="20"/>
        <v>0</v>
      </c>
      <c r="DS101" s="21">
        <f t="shared" si="21"/>
        <v>0</v>
      </c>
      <c r="DT101" s="21">
        <f t="shared" si="22"/>
        <v>0</v>
      </c>
      <c r="DU101" s="21">
        <f t="shared" si="23"/>
        <v>0</v>
      </c>
      <c r="DV101" s="21">
        <f t="shared" si="24"/>
        <v>0</v>
      </c>
      <c r="DW101" s="21">
        <f t="shared" si="25"/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f t="shared" si="41"/>
        <v>0</v>
      </c>
      <c r="ED101" s="21">
        <f t="shared" si="26"/>
        <v>0</v>
      </c>
      <c r="EE101" s="21">
        <f t="shared" si="27"/>
        <v>0</v>
      </c>
      <c r="EF101" s="21">
        <f t="shared" si="28"/>
        <v>0</v>
      </c>
      <c r="EG101" s="21">
        <f t="shared" si="29"/>
        <v>0</v>
      </c>
      <c r="EH101" s="21">
        <f t="shared" si="30"/>
        <v>0</v>
      </c>
      <c r="EI101" s="21">
        <f t="shared" si="31"/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f t="shared" si="42"/>
        <v>0</v>
      </c>
    </row>
    <row r="102" spans="1:145" x14ac:dyDescent="0.25">
      <c r="A102" s="22" t="s">
        <v>107</v>
      </c>
      <c r="B102" s="23" t="s">
        <v>74</v>
      </c>
      <c r="C102" s="23" t="s">
        <v>74</v>
      </c>
      <c r="D102" s="24">
        <f>E102+L102</f>
        <v>337574621</v>
      </c>
      <c r="E102" s="24">
        <f>F102+G102</f>
        <v>314619554</v>
      </c>
      <c r="F102" s="25">
        <f>M102+AH102+BC102+BX102</f>
        <v>235964660</v>
      </c>
      <c r="G102" s="24">
        <f>H102+K102</f>
        <v>78654894</v>
      </c>
      <c r="H102" s="24">
        <f>I102+J102</f>
        <v>78654894</v>
      </c>
      <c r="I102" s="25">
        <f>V102+AQ102+BL102+CG102</f>
        <v>75634545</v>
      </c>
      <c r="J102" s="25">
        <f>Y102+AT102+BO102+CJ102</f>
        <v>3020349</v>
      </c>
      <c r="K102" s="26">
        <f>AB102+AW102+BR102+CM102</f>
        <v>0</v>
      </c>
      <c r="L102" s="28">
        <f>AG102+BB102+BW102+CR102</f>
        <v>22955067</v>
      </c>
      <c r="M102" s="24">
        <f>N102+O102</f>
        <v>235964660</v>
      </c>
      <c r="N102" s="28">
        <v>235964660</v>
      </c>
      <c r="O102" s="28">
        <v>0</v>
      </c>
      <c r="P102" s="24">
        <f>Q102+R102</f>
        <v>78654894</v>
      </c>
      <c r="Q102" s="28">
        <f>T102+AC102</f>
        <v>78654894</v>
      </c>
      <c r="R102" s="28">
        <f>U102+AD102</f>
        <v>0</v>
      </c>
      <c r="S102" s="24">
        <f>T102+U102</f>
        <v>78654894</v>
      </c>
      <c r="T102" s="28">
        <f>W102+Z102</f>
        <v>78654894</v>
      </c>
      <c r="U102" s="28">
        <f t="shared" ref="U102" si="370">X102+AA102</f>
        <v>0</v>
      </c>
      <c r="V102" s="24">
        <f>W102+X102</f>
        <v>75634545</v>
      </c>
      <c r="W102" s="28">
        <v>75634545</v>
      </c>
      <c r="X102" s="28">
        <v>0</v>
      </c>
      <c r="Y102" s="24">
        <f>Z102+AA102</f>
        <v>3020349</v>
      </c>
      <c r="Z102" s="28">
        <v>3020349</v>
      </c>
      <c r="AA102" s="28">
        <v>0</v>
      </c>
      <c r="AB102" s="24">
        <f>AC102+AD102</f>
        <v>0</v>
      </c>
      <c r="AC102" s="28">
        <v>0</v>
      </c>
      <c r="AD102" s="28">
        <v>0</v>
      </c>
      <c r="AE102" s="28">
        <f>N102+Q102</f>
        <v>314619554</v>
      </c>
      <c r="AF102" s="28">
        <f>O102+R102</f>
        <v>0</v>
      </c>
      <c r="AG102" s="28">
        <v>22955067</v>
      </c>
      <c r="AH102" s="24">
        <f>AI102+AJ102</f>
        <v>0</v>
      </c>
      <c r="AI102" s="28">
        <v>0</v>
      </c>
      <c r="AJ102" s="28">
        <v>0</v>
      </c>
      <c r="AK102" s="24">
        <f>AL102+AM102</f>
        <v>0</v>
      </c>
      <c r="AL102" s="28">
        <f>AO102+AX102</f>
        <v>0</v>
      </c>
      <c r="AM102" s="28">
        <f>AP102+AY102</f>
        <v>0</v>
      </c>
      <c r="AN102" s="24">
        <f>AO102+AP102</f>
        <v>0</v>
      </c>
      <c r="AO102" s="28">
        <f>AR102+AU102</f>
        <v>0</v>
      </c>
      <c r="AP102" s="28">
        <f>AS102+AV102</f>
        <v>0</v>
      </c>
      <c r="AQ102" s="24">
        <f>AR102+AS102</f>
        <v>0</v>
      </c>
      <c r="AR102" s="28">
        <v>0</v>
      </c>
      <c r="AS102" s="28">
        <v>0</v>
      </c>
      <c r="AT102" s="24">
        <f t="shared" ref="AT102" si="371">AU102+AV102</f>
        <v>0</v>
      </c>
      <c r="AU102" s="28">
        <v>0</v>
      </c>
      <c r="AV102" s="28">
        <v>0</v>
      </c>
      <c r="AW102" s="24">
        <f>AX102+AY102</f>
        <v>0</v>
      </c>
      <c r="AX102" s="28">
        <v>0</v>
      </c>
      <c r="AY102" s="28">
        <v>0</v>
      </c>
      <c r="AZ102" s="28">
        <f t="shared" ref="AZ102:BA102" si="372">AI102+AL102</f>
        <v>0</v>
      </c>
      <c r="BA102" s="28">
        <f t="shared" si="372"/>
        <v>0</v>
      </c>
      <c r="BB102" s="28">
        <v>0</v>
      </c>
      <c r="BC102" s="24">
        <f>BD102+BE102</f>
        <v>0</v>
      </c>
      <c r="BD102" s="28">
        <v>0</v>
      </c>
      <c r="BE102" s="28">
        <v>0</v>
      </c>
      <c r="BF102" s="24">
        <f>BG102+BH102</f>
        <v>0</v>
      </c>
      <c r="BG102" s="28">
        <f>BJ102+BS102</f>
        <v>0</v>
      </c>
      <c r="BH102" s="28">
        <f>BK102+BT102</f>
        <v>0</v>
      </c>
      <c r="BI102" s="24">
        <f>BJ102+BK102</f>
        <v>0</v>
      </c>
      <c r="BJ102" s="28">
        <f>BM102+BP102</f>
        <v>0</v>
      </c>
      <c r="BK102" s="28">
        <f>BN102+BQ102</f>
        <v>0</v>
      </c>
      <c r="BL102" s="24">
        <f>BM102+BN102</f>
        <v>0</v>
      </c>
      <c r="BM102" s="28">
        <v>0</v>
      </c>
      <c r="BN102" s="28">
        <v>0</v>
      </c>
      <c r="BO102" s="24">
        <f>BP102+BQ102</f>
        <v>0</v>
      </c>
      <c r="BP102" s="28">
        <v>0</v>
      </c>
      <c r="BQ102" s="28">
        <v>0</v>
      </c>
      <c r="BR102" s="24">
        <f>BS102+BT102</f>
        <v>0</v>
      </c>
      <c r="BS102" s="28">
        <v>0</v>
      </c>
      <c r="BT102" s="28">
        <v>0</v>
      </c>
      <c r="BU102" s="28">
        <f>BD102+BG102</f>
        <v>0</v>
      </c>
      <c r="BV102" s="28">
        <f>BE102+BH102</f>
        <v>0</v>
      </c>
      <c r="BW102" s="28">
        <v>0</v>
      </c>
      <c r="BX102" s="24">
        <f>BY102+BZ102</f>
        <v>0</v>
      </c>
      <c r="BY102" s="28">
        <v>0</v>
      </c>
      <c r="BZ102" s="28">
        <v>0</v>
      </c>
      <c r="CA102" s="24">
        <f>CB102+CC102</f>
        <v>0</v>
      </c>
      <c r="CB102" s="28">
        <f>CE102+CN102</f>
        <v>0</v>
      </c>
      <c r="CC102" s="28">
        <f>CF102+CO102</f>
        <v>0</v>
      </c>
      <c r="CD102" s="24">
        <f>CE102+CF102</f>
        <v>0</v>
      </c>
      <c r="CE102" s="28">
        <f>CH102+CK102</f>
        <v>0</v>
      </c>
      <c r="CF102" s="28">
        <f>CI102+CL102</f>
        <v>0</v>
      </c>
      <c r="CG102" s="24">
        <f>CH102+CI102</f>
        <v>0</v>
      </c>
      <c r="CH102" s="28">
        <v>0</v>
      </c>
      <c r="CI102" s="28">
        <v>0</v>
      </c>
      <c r="CJ102" s="24">
        <f>CK102+CL102</f>
        <v>0</v>
      </c>
      <c r="CK102" s="28">
        <v>0</v>
      </c>
      <c r="CL102" s="28">
        <v>0</v>
      </c>
      <c r="CM102" s="24">
        <f>CN102+CO102</f>
        <v>0</v>
      </c>
      <c r="CN102" s="28">
        <v>0</v>
      </c>
      <c r="CO102" s="28">
        <v>0</v>
      </c>
      <c r="CP102" s="28">
        <f>BY102+CB102</f>
        <v>0</v>
      </c>
      <c r="CQ102" s="28">
        <f>BZ102+CC102</f>
        <v>0</v>
      </c>
      <c r="CR102" s="28">
        <v>0</v>
      </c>
      <c r="CT102" s="30">
        <f t="shared" si="35"/>
        <v>0.74999998251856903</v>
      </c>
      <c r="CU102" s="30">
        <f t="shared" si="36"/>
        <v>0.25000001748143091</v>
      </c>
      <c r="CV102" s="30">
        <f t="shared" si="37"/>
        <v>0.24040001340793968</v>
      </c>
      <c r="CW102" s="30">
        <f t="shared" si="38"/>
        <v>9.6000040734912483E-3</v>
      </c>
      <c r="CX102" s="30">
        <f t="shared" si="2"/>
        <v>0</v>
      </c>
      <c r="CY102" s="31">
        <f t="shared" si="3"/>
        <v>1</v>
      </c>
      <c r="CZ102" s="31">
        <f t="shared" si="4"/>
        <v>0</v>
      </c>
      <c r="DA102" s="31">
        <f t="shared" si="5"/>
        <v>0</v>
      </c>
      <c r="DB102" s="31">
        <f t="shared" si="6"/>
        <v>0</v>
      </c>
      <c r="DC102" s="31">
        <f t="shared" si="7"/>
        <v>0</v>
      </c>
      <c r="DD102" s="31">
        <f t="shared" si="8"/>
        <v>0</v>
      </c>
      <c r="DE102" s="31">
        <f t="shared" si="39"/>
        <v>0</v>
      </c>
      <c r="DF102" s="30">
        <f t="shared" si="9"/>
        <v>0</v>
      </c>
      <c r="DG102" s="30">
        <f t="shared" si="10"/>
        <v>0</v>
      </c>
      <c r="DH102" s="30">
        <f t="shared" si="11"/>
        <v>0</v>
      </c>
      <c r="DI102" s="30">
        <f t="shared" si="12"/>
        <v>0</v>
      </c>
      <c r="DJ102" s="30">
        <f t="shared" si="13"/>
        <v>0</v>
      </c>
      <c r="DK102" s="31">
        <f t="shared" si="14"/>
        <v>0</v>
      </c>
      <c r="DL102" s="31">
        <f t="shared" si="15"/>
        <v>0</v>
      </c>
      <c r="DM102" s="31">
        <f t="shared" si="16"/>
        <v>0</v>
      </c>
      <c r="DN102" s="31">
        <f t="shared" si="17"/>
        <v>0</v>
      </c>
      <c r="DO102" s="31">
        <f t="shared" si="18"/>
        <v>0</v>
      </c>
      <c r="DP102" s="31">
        <f t="shared" si="19"/>
        <v>0</v>
      </c>
      <c r="DQ102" s="31">
        <f t="shared" si="40"/>
        <v>0</v>
      </c>
      <c r="DR102" s="30">
        <f t="shared" si="20"/>
        <v>0</v>
      </c>
      <c r="DS102" s="30">
        <f t="shared" si="21"/>
        <v>0</v>
      </c>
      <c r="DT102" s="30">
        <f t="shared" si="22"/>
        <v>0</v>
      </c>
      <c r="DU102" s="30">
        <f t="shared" si="23"/>
        <v>0</v>
      </c>
      <c r="DV102" s="30">
        <f t="shared" si="24"/>
        <v>0</v>
      </c>
      <c r="DW102" s="31">
        <f t="shared" si="25"/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f t="shared" si="41"/>
        <v>0</v>
      </c>
      <c r="ED102" s="30">
        <f t="shared" si="26"/>
        <v>0</v>
      </c>
      <c r="EE102" s="30">
        <f t="shared" si="27"/>
        <v>0</v>
      </c>
      <c r="EF102" s="30">
        <f t="shared" si="28"/>
        <v>0</v>
      </c>
      <c r="EG102" s="30">
        <f t="shared" si="29"/>
        <v>0</v>
      </c>
      <c r="EH102" s="30">
        <f t="shared" si="30"/>
        <v>0</v>
      </c>
      <c r="EI102" s="31">
        <f t="shared" si="31"/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f t="shared" si="42"/>
        <v>0</v>
      </c>
    </row>
    <row r="103" spans="1:145" x14ac:dyDescent="0.25">
      <c r="A103" s="18" t="s">
        <v>108</v>
      </c>
      <c r="B103" s="19" t="s">
        <v>72</v>
      </c>
      <c r="C103" s="19"/>
      <c r="D103" s="20">
        <f>D104</f>
        <v>68842996</v>
      </c>
      <c r="E103" s="20">
        <f t="shared" ref="E103:BP103" si="373">E104</f>
        <v>68842996</v>
      </c>
      <c r="F103" s="20">
        <f t="shared" si="373"/>
        <v>51632244</v>
      </c>
      <c r="G103" s="20">
        <f t="shared" si="373"/>
        <v>17210752</v>
      </c>
      <c r="H103" s="20">
        <f t="shared" si="373"/>
        <v>17210752</v>
      </c>
      <c r="I103" s="20">
        <f t="shared" si="373"/>
        <v>16549859</v>
      </c>
      <c r="J103" s="20">
        <f t="shared" si="373"/>
        <v>660893</v>
      </c>
      <c r="K103" s="20">
        <f t="shared" si="373"/>
        <v>0</v>
      </c>
      <c r="L103" s="20">
        <f t="shared" si="373"/>
        <v>0</v>
      </c>
      <c r="M103" s="20">
        <f t="shared" si="373"/>
        <v>0</v>
      </c>
      <c r="N103" s="20">
        <f t="shared" si="373"/>
        <v>0</v>
      </c>
      <c r="O103" s="20">
        <f t="shared" si="373"/>
        <v>0</v>
      </c>
      <c r="P103" s="20">
        <f t="shared" si="373"/>
        <v>0</v>
      </c>
      <c r="Q103" s="20">
        <f t="shared" si="373"/>
        <v>0</v>
      </c>
      <c r="R103" s="20">
        <f t="shared" si="373"/>
        <v>0</v>
      </c>
      <c r="S103" s="20">
        <f t="shared" si="373"/>
        <v>0</v>
      </c>
      <c r="T103" s="20">
        <f t="shared" si="373"/>
        <v>0</v>
      </c>
      <c r="U103" s="20">
        <f t="shared" si="373"/>
        <v>0</v>
      </c>
      <c r="V103" s="20">
        <f t="shared" si="373"/>
        <v>0</v>
      </c>
      <c r="W103" s="20">
        <f t="shared" si="373"/>
        <v>0</v>
      </c>
      <c r="X103" s="20">
        <f t="shared" si="373"/>
        <v>0</v>
      </c>
      <c r="Y103" s="20">
        <f t="shared" si="373"/>
        <v>0</v>
      </c>
      <c r="Z103" s="20">
        <f t="shared" si="373"/>
        <v>0</v>
      </c>
      <c r="AA103" s="20">
        <f t="shared" si="373"/>
        <v>0</v>
      </c>
      <c r="AB103" s="20">
        <f t="shared" si="373"/>
        <v>0</v>
      </c>
      <c r="AC103" s="20">
        <f t="shared" si="373"/>
        <v>0</v>
      </c>
      <c r="AD103" s="20">
        <f t="shared" si="373"/>
        <v>0</v>
      </c>
      <c r="AE103" s="20">
        <f t="shared" si="373"/>
        <v>0</v>
      </c>
      <c r="AF103" s="20">
        <f t="shared" si="373"/>
        <v>0</v>
      </c>
      <c r="AG103" s="20">
        <f t="shared" si="373"/>
        <v>0</v>
      </c>
      <c r="AH103" s="20">
        <f t="shared" si="373"/>
        <v>0</v>
      </c>
      <c r="AI103" s="20">
        <f t="shared" si="373"/>
        <v>0</v>
      </c>
      <c r="AJ103" s="20">
        <f t="shared" si="373"/>
        <v>0</v>
      </c>
      <c r="AK103" s="20">
        <f t="shared" si="373"/>
        <v>0</v>
      </c>
      <c r="AL103" s="20">
        <f t="shared" si="373"/>
        <v>0</v>
      </c>
      <c r="AM103" s="20">
        <f t="shared" si="373"/>
        <v>0</v>
      </c>
      <c r="AN103" s="20">
        <f t="shared" si="373"/>
        <v>0</v>
      </c>
      <c r="AO103" s="20">
        <f t="shared" si="373"/>
        <v>0</v>
      </c>
      <c r="AP103" s="20">
        <f t="shared" si="373"/>
        <v>0</v>
      </c>
      <c r="AQ103" s="20">
        <f t="shared" si="373"/>
        <v>0</v>
      </c>
      <c r="AR103" s="20">
        <f t="shared" si="373"/>
        <v>0</v>
      </c>
      <c r="AS103" s="20">
        <f t="shared" si="373"/>
        <v>0</v>
      </c>
      <c r="AT103" s="20">
        <f t="shared" si="373"/>
        <v>0</v>
      </c>
      <c r="AU103" s="20">
        <f t="shared" si="373"/>
        <v>0</v>
      </c>
      <c r="AV103" s="20">
        <f t="shared" si="373"/>
        <v>0</v>
      </c>
      <c r="AW103" s="20">
        <f t="shared" si="373"/>
        <v>0</v>
      </c>
      <c r="AX103" s="20">
        <f t="shared" si="373"/>
        <v>0</v>
      </c>
      <c r="AY103" s="20">
        <f t="shared" si="373"/>
        <v>0</v>
      </c>
      <c r="AZ103" s="20">
        <f t="shared" si="373"/>
        <v>0</v>
      </c>
      <c r="BA103" s="20">
        <f t="shared" si="373"/>
        <v>0</v>
      </c>
      <c r="BB103" s="20">
        <f t="shared" si="373"/>
        <v>0</v>
      </c>
      <c r="BC103" s="20">
        <f t="shared" si="373"/>
        <v>0</v>
      </c>
      <c r="BD103" s="20">
        <f t="shared" si="373"/>
        <v>0</v>
      </c>
      <c r="BE103" s="20">
        <f t="shared" si="373"/>
        <v>0</v>
      </c>
      <c r="BF103" s="20">
        <f t="shared" si="373"/>
        <v>0</v>
      </c>
      <c r="BG103" s="20">
        <f t="shared" si="373"/>
        <v>0</v>
      </c>
      <c r="BH103" s="20">
        <f t="shared" si="373"/>
        <v>0</v>
      </c>
      <c r="BI103" s="20">
        <f t="shared" si="373"/>
        <v>0</v>
      </c>
      <c r="BJ103" s="20">
        <f t="shared" si="373"/>
        <v>0</v>
      </c>
      <c r="BK103" s="20">
        <f t="shared" si="373"/>
        <v>0</v>
      </c>
      <c r="BL103" s="20">
        <f t="shared" si="373"/>
        <v>0</v>
      </c>
      <c r="BM103" s="20">
        <f t="shared" si="373"/>
        <v>0</v>
      </c>
      <c r="BN103" s="20">
        <f t="shared" si="373"/>
        <v>0</v>
      </c>
      <c r="BO103" s="20">
        <f t="shared" si="373"/>
        <v>0</v>
      </c>
      <c r="BP103" s="20">
        <f t="shared" si="373"/>
        <v>0</v>
      </c>
      <c r="BQ103" s="20">
        <f t="shared" ref="BQ103:CR103" si="374">BQ104</f>
        <v>0</v>
      </c>
      <c r="BR103" s="20">
        <f t="shared" si="374"/>
        <v>0</v>
      </c>
      <c r="BS103" s="20">
        <f t="shared" si="374"/>
        <v>0</v>
      </c>
      <c r="BT103" s="20">
        <f t="shared" si="374"/>
        <v>0</v>
      </c>
      <c r="BU103" s="20">
        <f t="shared" si="374"/>
        <v>0</v>
      </c>
      <c r="BV103" s="20">
        <f t="shared" si="374"/>
        <v>0</v>
      </c>
      <c r="BW103" s="20">
        <f t="shared" si="374"/>
        <v>0</v>
      </c>
      <c r="BX103" s="20">
        <f t="shared" si="374"/>
        <v>51632244</v>
      </c>
      <c r="BY103" s="20">
        <f t="shared" si="374"/>
        <v>51632244</v>
      </c>
      <c r="BZ103" s="20">
        <f t="shared" si="374"/>
        <v>0</v>
      </c>
      <c r="CA103" s="20">
        <f t="shared" si="374"/>
        <v>17210752</v>
      </c>
      <c r="CB103" s="20">
        <f t="shared" si="374"/>
        <v>17210752</v>
      </c>
      <c r="CC103" s="20">
        <f t="shared" si="374"/>
        <v>0</v>
      </c>
      <c r="CD103" s="20">
        <f t="shared" si="374"/>
        <v>17210752</v>
      </c>
      <c r="CE103" s="20">
        <f t="shared" si="374"/>
        <v>17210752</v>
      </c>
      <c r="CF103" s="20">
        <f t="shared" si="374"/>
        <v>0</v>
      </c>
      <c r="CG103" s="20">
        <f t="shared" si="374"/>
        <v>16549859</v>
      </c>
      <c r="CH103" s="20">
        <f t="shared" si="374"/>
        <v>16549859</v>
      </c>
      <c r="CI103" s="20">
        <f t="shared" si="374"/>
        <v>0</v>
      </c>
      <c r="CJ103" s="20">
        <f t="shared" si="374"/>
        <v>660893</v>
      </c>
      <c r="CK103" s="20">
        <f t="shared" si="374"/>
        <v>660893</v>
      </c>
      <c r="CL103" s="20">
        <f t="shared" si="374"/>
        <v>0</v>
      </c>
      <c r="CM103" s="20">
        <f t="shared" si="374"/>
        <v>0</v>
      </c>
      <c r="CN103" s="20">
        <f t="shared" si="374"/>
        <v>0</v>
      </c>
      <c r="CO103" s="20">
        <f t="shared" si="374"/>
        <v>0</v>
      </c>
      <c r="CP103" s="20">
        <f t="shared" si="374"/>
        <v>68842996</v>
      </c>
      <c r="CQ103" s="20">
        <f t="shared" si="374"/>
        <v>0</v>
      </c>
      <c r="CR103" s="20">
        <f t="shared" si="374"/>
        <v>0</v>
      </c>
      <c r="CT103" s="21">
        <f t="shared" si="35"/>
        <v>0</v>
      </c>
      <c r="CU103" s="21">
        <f t="shared" si="36"/>
        <v>0</v>
      </c>
      <c r="CV103" s="21">
        <f t="shared" si="37"/>
        <v>0</v>
      </c>
      <c r="CW103" s="21">
        <f t="shared" si="38"/>
        <v>0</v>
      </c>
      <c r="CX103" s="21">
        <f t="shared" si="2"/>
        <v>0</v>
      </c>
      <c r="CY103" s="21">
        <f t="shared" si="3"/>
        <v>0</v>
      </c>
      <c r="CZ103" s="21">
        <f t="shared" si="4"/>
        <v>0</v>
      </c>
      <c r="DA103" s="21">
        <f t="shared" si="5"/>
        <v>0</v>
      </c>
      <c r="DB103" s="21">
        <f t="shared" si="6"/>
        <v>0</v>
      </c>
      <c r="DC103" s="21">
        <f t="shared" si="7"/>
        <v>0</v>
      </c>
      <c r="DD103" s="21">
        <f t="shared" si="8"/>
        <v>0</v>
      </c>
      <c r="DE103" s="21">
        <f t="shared" si="39"/>
        <v>0</v>
      </c>
      <c r="DF103" s="21">
        <f t="shared" si="9"/>
        <v>0</v>
      </c>
      <c r="DG103" s="21">
        <f t="shared" si="10"/>
        <v>0</v>
      </c>
      <c r="DH103" s="21">
        <f t="shared" si="11"/>
        <v>0</v>
      </c>
      <c r="DI103" s="21">
        <f t="shared" si="12"/>
        <v>0</v>
      </c>
      <c r="DJ103" s="21">
        <f t="shared" si="13"/>
        <v>0</v>
      </c>
      <c r="DK103" s="21">
        <f t="shared" si="14"/>
        <v>0</v>
      </c>
      <c r="DL103" s="21">
        <f t="shared" si="15"/>
        <v>0</v>
      </c>
      <c r="DM103" s="21">
        <f t="shared" si="16"/>
        <v>0</v>
      </c>
      <c r="DN103" s="21">
        <f t="shared" si="17"/>
        <v>0</v>
      </c>
      <c r="DO103" s="21">
        <f t="shared" si="18"/>
        <v>0</v>
      </c>
      <c r="DP103" s="21">
        <f t="shared" si="19"/>
        <v>0</v>
      </c>
      <c r="DQ103" s="21">
        <f t="shared" si="40"/>
        <v>0</v>
      </c>
      <c r="DR103" s="21">
        <f t="shared" si="20"/>
        <v>0</v>
      </c>
      <c r="DS103" s="21">
        <f t="shared" si="21"/>
        <v>0</v>
      </c>
      <c r="DT103" s="21">
        <f t="shared" si="22"/>
        <v>0</v>
      </c>
      <c r="DU103" s="21">
        <f t="shared" si="23"/>
        <v>0</v>
      </c>
      <c r="DV103" s="21">
        <f t="shared" si="24"/>
        <v>0</v>
      </c>
      <c r="DW103" s="21">
        <f t="shared" si="25"/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f t="shared" si="41"/>
        <v>0</v>
      </c>
      <c r="ED103" s="21">
        <f t="shared" si="26"/>
        <v>0.74999995642258221</v>
      </c>
      <c r="EE103" s="21">
        <f t="shared" si="27"/>
        <v>0.25000004357741779</v>
      </c>
      <c r="EF103" s="21">
        <f t="shared" si="28"/>
        <v>0.24040004011446567</v>
      </c>
      <c r="EG103" s="21">
        <f t="shared" si="29"/>
        <v>0</v>
      </c>
      <c r="EH103" s="21">
        <f t="shared" si="30"/>
        <v>0</v>
      </c>
      <c r="EI103" s="21">
        <f t="shared" si="31"/>
        <v>1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f t="shared" si="42"/>
        <v>0</v>
      </c>
    </row>
    <row r="104" spans="1:145" x14ac:dyDescent="0.25">
      <c r="A104" s="22" t="s">
        <v>108</v>
      </c>
      <c r="B104" s="23" t="s">
        <v>74</v>
      </c>
      <c r="C104" s="23" t="s">
        <v>74</v>
      </c>
      <c r="D104" s="24">
        <f>E104+L104</f>
        <v>68842996</v>
      </c>
      <c r="E104" s="24">
        <f>F104+G104</f>
        <v>68842996</v>
      </c>
      <c r="F104" s="25">
        <f>M104+AH104+BC104+BX104</f>
        <v>51632244</v>
      </c>
      <c r="G104" s="24">
        <f>H104+K104</f>
        <v>17210752</v>
      </c>
      <c r="H104" s="24">
        <f>I104+J104</f>
        <v>17210752</v>
      </c>
      <c r="I104" s="25">
        <f>V104+AQ104+BL104+CG104</f>
        <v>16549859</v>
      </c>
      <c r="J104" s="25">
        <f>Y104+AT104+BO104+CJ104</f>
        <v>660893</v>
      </c>
      <c r="K104" s="26">
        <f>AB104+AW104+BR104+CM104</f>
        <v>0</v>
      </c>
      <c r="L104" s="28">
        <f>AG104+BB104+BW104+CR104</f>
        <v>0</v>
      </c>
      <c r="M104" s="24">
        <f>N104+O104</f>
        <v>0</v>
      </c>
      <c r="N104" s="28">
        <v>0</v>
      </c>
      <c r="O104" s="28">
        <v>0</v>
      </c>
      <c r="P104" s="24">
        <f>Q104+R104</f>
        <v>0</v>
      </c>
      <c r="Q104" s="28">
        <f>T104+AC104</f>
        <v>0</v>
      </c>
      <c r="R104" s="28">
        <f>U104+AD104</f>
        <v>0</v>
      </c>
      <c r="S104" s="24">
        <f>T104+U104</f>
        <v>0</v>
      </c>
      <c r="T104" s="28">
        <f>W104+Z104</f>
        <v>0</v>
      </c>
      <c r="U104" s="28">
        <f t="shared" ref="U104" si="375">X104+AA104</f>
        <v>0</v>
      </c>
      <c r="V104" s="24">
        <f>W104+X104</f>
        <v>0</v>
      </c>
      <c r="W104" s="28">
        <v>0</v>
      </c>
      <c r="X104" s="28">
        <v>0</v>
      </c>
      <c r="Y104" s="24">
        <f>Z104+AA104</f>
        <v>0</v>
      </c>
      <c r="Z104" s="28">
        <v>0</v>
      </c>
      <c r="AA104" s="28">
        <v>0</v>
      </c>
      <c r="AB104" s="24">
        <f>AC104+AD104</f>
        <v>0</v>
      </c>
      <c r="AC104" s="28">
        <v>0</v>
      </c>
      <c r="AD104" s="28">
        <v>0</v>
      </c>
      <c r="AE104" s="28">
        <f>N104+Q104</f>
        <v>0</v>
      </c>
      <c r="AF104" s="28">
        <f>O104+R104</f>
        <v>0</v>
      </c>
      <c r="AG104" s="28">
        <v>0</v>
      </c>
      <c r="AH104" s="24">
        <f>AI104+AJ104</f>
        <v>0</v>
      </c>
      <c r="AI104" s="28">
        <v>0</v>
      </c>
      <c r="AJ104" s="28">
        <v>0</v>
      </c>
      <c r="AK104" s="24">
        <f>AL104+AM104</f>
        <v>0</v>
      </c>
      <c r="AL104" s="28">
        <f>AO104+AX104</f>
        <v>0</v>
      </c>
      <c r="AM104" s="28">
        <f>AP104+AY104</f>
        <v>0</v>
      </c>
      <c r="AN104" s="24">
        <f>AO104+AP104</f>
        <v>0</v>
      </c>
      <c r="AO104" s="28">
        <f>AR104+AU104</f>
        <v>0</v>
      </c>
      <c r="AP104" s="28">
        <f>AS104+AV104</f>
        <v>0</v>
      </c>
      <c r="AQ104" s="24">
        <f>AR104+AS104</f>
        <v>0</v>
      </c>
      <c r="AR104" s="28">
        <v>0</v>
      </c>
      <c r="AS104" s="28">
        <v>0</v>
      </c>
      <c r="AT104" s="24">
        <f t="shared" ref="AT104" si="376">AU104+AV104</f>
        <v>0</v>
      </c>
      <c r="AU104" s="28">
        <v>0</v>
      </c>
      <c r="AV104" s="28">
        <v>0</v>
      </c>
      <c r="AW104" s="24">
        <f>AX104+AY104</f>
        <v>0</v>
      </c>
      <c r="AX104" s="28">
        <v>0</v>
      </c>
      <c r="AY104" s="28">
        <v>0</v>
      </c>
      <c r="AZ104" s="28">
        <f t="shared" ref="AZ104:BA104" si="377">AI104+AL104</f>
        <v>0</v>
      </c>
      <c r="BA104" s="28">
        <f t="shared" si="377"/>
        <v>0</v>
      </c>
      <c r="BB104" s="28">
        <v>0</v>
      </c>
      <c r="BC104" s="24">
        <f>BD104+BE104</f>
        <v>0</v>
      </c>
      <c r="BD104" s="28">
        <v>0</v>
      </c>
      <c r="BE104" s="28">
        <v>0</v>
      </c>
      <c r="BF104" s="24">
        <f>BG104+BH104</f>
        <v>0</v>
      </c>
      <c r="BG104" s="28">
        <f>BJ104+BS104</f>
        <v>0</v>
      </c>
      <c r="BH104" s="28">
        <f>BK104+BT104</f>
        <v>0</v>
      </c>
      <c r="BI104" s="24">
        <f>BJ104+BK104</f>
        <v>0</v>
      </c>
      <c r="BJ104" s="28">
        <f>BM104+BP104</f>
        <v>0</v>
      </c>
      <c r="BK104" s="28">
        <f>BN104+BQ104</f>
        <v>0</v>
      </c>
      <c r="BL104" s="24">
        <f>BM104+BN104</f>
        <v>0</v>
      </c>
      <c r="BM104" s="28">
        <v>0</v>
      </c>
      <c r="BN104" s="28">
        <v>0</v>
      </c>
      <c r="BO104" s="24">
        <f>BP104+BQ104</f>
        <v>0</v>
      </c>
      <c r="BP104" s="28">
        <v>0</v>
      </c>
      <c r="BQ104" s="28">
        <v>0</v>
      </c>
      <c r="BR104" s="24">
        <f>BS104+BT104</f>
        <v>0</v>
      </c>
      <c r="BS104" s="28">
        <v>0</v>
      </c>
      <c r="BT104" s="28">
        <v>0</v>
      </c>
      <c r="BU104" s="28">
        <f>BD104+BG104</f>
        <v>0</v>
      </c>
      <c r="BV104" s="28">
        <f>BE104+BH104</f>
        <v>0</v>
      </c>
      <c r="BW104" s="28">
        <v>0</v>
      </c>
      <c r="BX104" s="24">
        <f>BY104+BZ104</f>
        <v>51632244</v>
      </c>
      <c r="BY104" s="28">
        <v>51632244</v>
      </c>
      <c r="BZ104" s="28">
        <v>0</v>
      </c>
      <c r="CA104" s="24">
        <f>CB104+CC104</f>
        <v>17210752</v>
      </c>
      <c r="CB104" s="28">
        <f>CE104+CN104</f>
        <v>17210752</v>
      </c>
      <c r="CC104" s="28">
        <f>CF104+CO104</f>
        <v>0</v>
      </c>
      <c r="CD104" s="24">
        <f>CE104+CF104</f>
        <v>17210752</v>
      </c>
      <c r="CE104" s="28">
        <f>CH104+CK104</f>
        <v>17210752</v>
      </c>
      <c r="CF104" s="28">
        <f>CI104+CL104</f>
        <v>0</v>
      </c>
      <c r="CG104" s="24">
        <f>CH104+CI104</f>
        <v>16549859</v>
      </c>
      <c r="CH104" s="28">
        <v>16549859</v>
      </c>
      <c r="CI104" s="28">
        <v>0</v>
      </c>
      <c r="CJ104" s="24">
        <f>CK104+CL104</f>
        <v>660893</v>
      </c>
      <c r="CK104" s="28">
        <v>660893</v>
      </c>
      <c r="CL104" s="28">
        <v>0</v>
      </c>
      <c r="CM104" s="24">
        <f>CN104+CO104</f>
        <v>0</v>
      </c>
      <c r="CN104" s="28">
        <v>0</v>
      </c>
      <c r="CO104" s="28">
        <v>0</v>
      </c>
      <c r="CP104" s="28">
        <f>BY104+CB104</f>
        <v>68842996</v>
      </c>
      <c r="CQ104" s="28">
        <f>BZ104+CC104</f>
        <v>0</v>
      </c>
      <c r="CR104" s="28">
        <v>0</v>
      </c>
      <c r="CT104" s="30">
        <f t="shared" si="35"/>
        <v>0</v>
      </c>
      <c r="CU104" s="30">
        <f t="shared" si="36"/>
        <v>0</v>
      </c>
      <c r="CV104" s="30">
        <f t="shared" si="37"/>
        <v>0</v>
      </c>
      <c r="CW104" s="30">
        <f t="shared" si="38"/>
        <v>0</v>
      </c>
      <c r="CX104" s="30">
        <f t="shared" ref="CX104:CX109" si="378">IFERROR(AC104/AE104,0)</f>
        <v>0</v>
      </c>
      <c r="CY104" s="31">
        <f t="shared" ref="CY104:CY109" si="379">CT104+CU104</f>
        <v>0</v>
      </c>
      <c r="CZ104" s="31">
        <f t="shared" ref="CZ104:CZ109" si="380">IFERROR(O104/AF104,0)</f>
        <v>0</v>
      </c>
      <c r="DA104" s="31">
        <f t="shared" ref="DA104:DA109" si="381">IFERROR(R104/AF104,0)</f>
        <v>0</v>
      </c>
      <c r="DB104" s="31">
        <f t="shared" ref="DB104:DB109" si="382">IFERROR(X104/AF104,0)</f>
        <v>0</v>
      </c>
      <c r="DC104" s="31">
        <f t="shared" ref="DC104:DC109" si="383">IFERROR(AA104/AF104,0)</f>
        <v>0</v>
      </c>
      <c r="DD104" s="31">
        <f t="shared" ref="DD104:DD109" si="384">IFERROR(AD104/AF104,0)</f>
        <v>0</v>
      </c>
      <c r="DE104" s="31">
        <f t="shared" si="39"/>
        <v>0</v>
      </c>
      <c r="DF104" s="30">
        <f t="shared" ref="DF104:DF109" si="385">IFERROR(AI104/AZ104,0)</f>
        <v>0</v>
      </c>
      <c r="DG104" s="30">
        <f t="shared" ref="DG104:DG109" si="386">IFERROR(AL104/AZ104,0)</f>
        <v>0</v>
      </c>
      <c r="DH104" s="30">
        <f t="shared" ref="DH104:DH109" si="387">IFERROR(AR104/AZ104,0)</f>
        <v>0</v>
      </c>
      <c r="DI104" s="30">
        <f t="shared" ref="DI104:DI109" si="388">IFERROR(AU104/AZ104,0)</f>
        <v>0</v>
      </c>
      <c r="DJ104" s="30">
        <f t="shared" ref="DJ104:DJ109" si="389">IFERROR(AX104/AZ104,0)</f>
        <v>0</v>
      </c>
      <c r="DK104" s="31">
        <f t="shared" ref="DK104:DK109" si="390">DF104+DG104</f>
        <v>0</v>
      </c>
      <c r="DL104" s="31">
        <f t="shared" ref="DL104:DL109" si="391">IFERROR(AJ104/BA104,0)</f>
        <v>0</v>
      </c>
      <c r="DM104" s="31">
        <f t="shared" ref="DM104:DM109" si="392">IFERROR(AM104/BA104,0)</f>
        <v>0</v>
      </c>
      <c r="DN104" s="31">
        <f t="shared" ref="DN104:DN109" si="393">IFERROR(AS104/BA104,0)</f>
        <v>0</v>
      </c>
      <c r="DO104" s="31">
        <f t="shared" ref="DO104:DO109" si="394">IFERROR(AV104/BA104,0)</f>
        <v>0</v>
      </c>
      <c r="DP104" s="31">
        <f t="shared" ref="DP104:DP109" si="395">IFERROR(AY104/BA104,0)</f>
        <v>0</v>
      </c>
      <c r="DQ104" s="31">
        <f t="shared" si="40"/>
        <v>0</v>
      </c>
      <c r="DR104" s="30">
        <f t="shared" ref="DR104:DR109" si="396">IFERROR(BD104/BU104,0)</f>
        <v>0</v>
      </c>
      <c r="DS104" s="30">
        <f t="shared" ref="DS104:DS109" si="397">IFERROR(BG104/BU104,0)</f>
        <v>0</v>
      </c>
      <c r="DT104" s="30">
        <f t="shared" ref="DT104:DT109" si="398">IFERROR(BM104/BU104,0)</f>
        <v>0</v>
      </c>
      <c r="DU104" s="30">
        <f t="shared" ref="DU104:DU109" si="399">IFERROR(BP104/BU104,0)</f>
        <v>0</v>
      </c>
      <c r="DV104" s="30">
        <f t="shared" ref="DV104:DV109" si="400">IFERROR(BS104/BU104,0)</f>
        <v>0</v>
      </c>
      <c r="DW104" s="31">
        <f t="shared" ref="DW104:DW109" si="401">DR104+DS104</f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f t="shared" si="41"/>
        <v>0</v>
      </c>
      <c r="ED104" s="30">
        <f t="shared" ref="ED104:ED109" si="402">IFERROR(BY104/CP104,0)</f>
        <v>0.74999995642258221</v>
      </c>
      <c r="EE104" s="30">
        <f t="shared" ref="EE104:EE109" si="403">IFERROR(CB104/CP104,0)</f>
        <v>0.25000004357741779</v>
      </c>
      <c r="EF104" s="30">
        <f t="shared" ref="EF104:EF109" si="404">IFERROR(CH104/CP104,0)</f>
        <v>0.24040004011446567</v>
      </c>
      <c r="EG104" s="30">
        <f t="shared" ref="EG104:EG109" si="405">IFERROR(CC104/CH104,0)</f>
        <v>0</v>
      </c>
      <c r="EH104" s="30">
        <f t="shared" ref="EH104:EH109" si="406">IFERROR(CN104/CP104,0)</f>
        <v>0</v>
      </c>
      <c r="EI104" s="31">
        <f t="shared" ref="EI104:EI109" si="407">ED104+EE104</f>
        <v>1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f t="shared" si="42"/>
        <v>0</v>
      </c>
    </row>
    <row r="105" spans="1:145" x14ac:dyDescent="0.25">
      <c r="A105" s="18" t="s">
        <v>109</v>
      </c>
      <c r="B105" s="19" t="s">
        <v>72</v>
      </c>
      <c r="C105" s="19"/>
      <c r="D105" s="20">
        <f>D106</f>
        <v>116854308</v>
      </c>
      <c r="E105" s="20">
        <f t="shared" ref="E105:BP105" si="408">E106</f>
        <v>114408161</v>
      </c>
      <c r="F105" s="20">
        <f t="shared" si="408"/>
        <v>85806118</v>
      </c>
      <c r="G105" s="20">
        <f t="shared" si="408"/>
        <v>28602043</v>
      </c>
      <c r="H105" s="20">
        <f t="shared" si="408"/>
        <v>28602043</v>
      </c>
      <c r="I105" s="20">
        <f t="shared" si="408"/>
        <v>27503725</v>
      </c>
      <c r="J105" s="20">
        <f t="shared" si="408"/>
        <v>1098318</v>
      </c>
      <c r="K105" s="20">
        <f t="shared" si="408"/>
        <v>0</v>
      </c>
      <c r="L105" s="20">
        <f t="shared" si="408"/>
        <v>2446147</v>
      </c>
      <c r="M105" s="20">
        <f t="shared" si="408"/>
        <v>0</v>
      </c>
      <c r="N105" s="20">
        <f t="shared" si="408"/>
        <v>0</v>
      </c>
      <c r="O105" s="20">
        <f t="shared" si="408"/>
        <v>0</v>
      </c>
      <c r="P105" s="20">
        <f t="shared" si="408"/>
        <v>0</v>
      </c>
      <c r="Q105" s="20">
        <f t="shared" si="408"/>
        <v>0</v>
      </c>
      <c r="R105" s="20">
        <f t="shared" si="408"/>
        <v>0</v>
      </c>
      <c r="S105" s="20">
        <f t="shared" si="408"/>
        <v>0</v>
      </c>
      <c r="T105" s="20">
        <f t="shared" si="408"/>
        <v>0</v>
      </c>
      <c r="U105" s="20">
        <f t="shared" si="408"/>
        <v>0</v>
      </c>
      <c r="V105" s="20">
        <f t="shared" si="408"/>
        <v>0</v>
      </c>
      <c r="W105" s="20">
        <f t="shared" si="408"/>
        <v>0</v>
      </c>
      <c r="X105" s="20">
        <f t="shared" si="408"/>
        <v>0</v>
      </c>
      <c r="Y105" s="20">
        <f t="shared" si="408"/>
        <v>0</v>
      </c>
      <c r="Z105" s="20">
        <f t="shared" si="408"/>
        <v>0</v>
      </c>
      <c r="AA105" s="20">
        <f t="shared" si="408"/>
        <v>0</v>
      </c>
      <c r="AB105" s="20">
        <f t="shared" si="408"/>
        <v>0</v>
      </c>
      <c r="AC105" s="20">
        <f t="shared" si="408"/>
        <v>0</v>
      </c>
      <c r="AD105" s="20">
        <f t="shared" si="408"/>
        <v>0</v>
      </c>
      <c r="AE105" s="20">
        <f t="shared" si="408"/>
        <v>0</v>
      </c>
      <c r="AF105" s="20">
        <f t="shared" si="408"/>
        <v>0</v>
      </c>
      <c r="AG105" s="20">
        <f t="shared" si="408"/>
        <v>0</v>
      </c>
      <c r="AH105" s="20">
        <f t="shared" si="408"/>
        <v>85806118</v>
      </c>
      <c r="AI105" s="20">
        <f t="shared" si="408"/>
        <v>85806118</v>
      </c>
      <c r="AJ105" s="20">
        <f t="shared" si="408"/>
        <v>0</v>
      </c>
      <c r="AK105" s="20">
        <f t="shared" si="408"/>
        <v>28602043</v>
      </c>
      <c r="AL105" s="20">
        <f t="shared" si="408"/>
        <v>28602043</v>
      </c>
      <c r="AM105" s="20">
        <f t="shared" si="408"/>
        <v>0</v>
      </c>
      <c r="AN105" s="20">
        <f t="shared" si="408"/>
        <v>28602043</v>
      </c>
      <c r="AO105" s="20">
        <f t="shared" si="408"/>
        <v>28602043</v>
      </c>
      <c r="AP105" s="20">
        <f t="shared" si="408"/>
        <v>0</v>
      </c>
      <c r="AQ105" s="20">
        <f t="shared" si="408"/>
        <v>27503725</v>
      </c>
      <c r="AR105" s="20">
        <f t="shared" si="408"/>
        <v>27503725</v>
      </c>
      <c r="AS105" s="20">
        <f t="shared" si="408"/>
        <v>0</v>
      </c>
      <c r="AT105" s="20">
        <f t="shared" si="408"/>
        <v>1098318</v>
      </c>
      <c r="AU105" s="20">
        <f t="shared" si="408"/>
        <v>1098318</v>
      </c>
      <c r="AV105" s="20">
        <f t="shared" si="408"/>
        <v>0</v>
      </c>
      <c r="AW105" s="20">
        <f t="shared" si="408"/>
        <v>0</v>
      </c>
      <c r="AX105" s="20">
        <f t="shared" si="408"/>
        <v>0</v>
      </c>
      <c r="AY105" s="20">
        <f t="shared" si="408"/>
        <v>0</v>
      </c>
      <c r="AZ105" s="20">
        <f t="shared" si="408"/>
        <v>114408161</v>
      </c>
      <c r="BA105" s="20">
        <f t="shared" si="408"/>
        <v>0</v>
      </c>
      <c r="BB105" s="20">
        <f t="shared" si="408"/>
        <v>2446147</v>
      </c>
      <c r="BC105" s="20">
        <f t="shared" si="408"/>
        <v>0</v>
      </c>
      <c r="BD105" s="20">
        <f t="shared" si="408"/>
        <v>0</v>
      </c>
      <c r="BE105" s="20">
        <f t="shared" si="408"/>
        <v>0</v>
      </c>
      <c r="BF105" s="20">
        <f t="shared" si="408"/>
        <v>0</v>
      </c>
      <c r="BG105" s="20">
        <f t="shared" si="408"/>
        <v>0</v>
      </c>
      <c r="BH105" s="20">
        <f t="shared" si="408"/>
        <v>0</v>
      </c>
      <c r="BI105" s="20">
        <f t="shared" si="408"/>
        <v>0</v>
      </c>
      <c r="BJ105" s="20">
        <f t="shared" si="408"/>
        <v>0</v>
      </c>
      <c r="BK105" s="20">
        <f t="shared" si="408"/>
        <v>0</v>
      </c>
      <c r="BL105" s="20">
        <f t="shared" si="408"/>
        <v>0</v>
      </c>
      <c r="BM105" s="20">
        <f t="shared" si="408"/>
        <v>0</v>
      </c>
      <c r="BN105" s="20">
        <f t="shared" si="408"/>
        <v>0</v>
      </c>
      <c r="BO105" s="20">
        <f t="shared" si="408"/>
        <v>0</v>
      </c>
      <c r="BP105" s="20">
        <f t="shared" si="408"/>
        <v>0</v>
      </c>
      <c r="BQ105" s="20">
        <f t="shared" ref="BQ105:CR105" si="409">BQ106</f>
        <v>0</v>
      </c>
      <c r="BR105" s="20">
        <f t="shared" si="409"/>
        <v>0</v>
      </c>
      <c r="BS105" s="20">
        <f t="shared" si="409"/>
        <v>0</v>
      </c>
      <c r="BT105" s="20">
        <f t="shared" si="409"/>
        <v>0</v>
      </c>
      <c r="BU105" s="20">
        <f t="shared" si="409"/>
        <v>0</v>
      </c>
      <c r="BV105" s="20">
        <f t="shared" si="409"/>
        <v>0</v>
      </c>
      <c r="BW105" s="20">
        <f t="shared" si="409"/>
        <v>0</v>
      </c>
      <c r="BX105" s="20">
        <f t="shared" si="409"/>
        <v>0</v>
      </c>
      <c r="BY105" s="20">
        <f t="shared" si="409"/>
        <v>0</v>
      </c>
      <c r="BZ105" s="20">
        <f t="shared" si="409"/>
        <v>0</v>
      </c>
      <c r="CA105" s="20">
        <f t="shared" si="409"/>
        <v>0</v>
      </c>
      <c r="CB105" s="20">
        <f t="shared" si="409"/>
        <v>0</v>
      </c>
      <c r="CC105" s="20">
        <f t="shared" si="409"/>
        <v>0</v>
      </c>
      <c r="CD105" s="20">
        <f t="shared" si="409"/>
        <v>0</v>
      </c>
      <c r="CE105" s="20">
        <f t="shared" si="409"/>
        <v>0</v>
      </c>
      <c r="CF105" s="20">
        <f t="shared" si="409"/>
        <v>0</v>
      </c>
      <c r="CG105" s="20">
        <f t="shared" si="409"/>
        <v>0</v>
      </c>
      <c r="CH105" s="20">
        <f t="shared" si="409"/>
        <v>0</v>
      </c>
      <c r="CI105" s="20">
        <f t="shared" si="409"/>
        <v>0</v>
      </c>
      <c r="CJ105" s="20">
        <f t="shared" si="409"/>
        <v>0</v>
      </c>
      <c r="CK105" s="20">
        <f t="shared" si="409"/>
        <v>0</v>
      </c>
      <c r="CL105" s="20">
        <f t="shared" si="409"/>
        <v>0</v>
      </c>
      <c r="CM105" s="20">
        <f t="shared" si="409"/>
        <v>0</v>
      </c>
      <c r="CN105" s="20">
        <f t="shared" si="409"/>
        <v>0</v>
      </c>
      <c r="CO105" s="20">
        <f t="shared" si="409"/>
        <v>0</v>
      </c>
      <c r="CP105" s="20">
        <f t="shared" si="409"/>
        <v>0</v>
      </c>
      <c r="CQ105" s="20">
        <f t="shared" si="409"/>
        <v>0</v>
      </c>
      <c r="CR105" s="20">
        <f t="shared" si="409"/>
        <v>0</v>
      </c>
      <c r="CT105" s="21">
        <f t="shared" si="35"/>
        <v>0</v>
      </c>
      <c r="CU105" s="21">
        <f t="shared" si="36"/>
        <v>0</v>
      </c>
      <c r="CV105" s="21">
        <f t="shared" si="37"/>
        <v>0</v>
      </c>
      <c r="CW105" s="21">
        <f t="shared" si="38"/>
        <v>0</v>
      </c>
      <c r="CX105" s="21">
        <f t="shared" si="378"/>
        <v>0</v>
      </c>
      <c r="CY105" s="21">
        <f t="shared" si="379"/>
        <v>0</v>
      </c>
      <c r="CZ105" s="21">
        <f t="shared" si="380"/>
        <v>0</v>
      </c>
      <c r="DA105" s="21">
        <f t="shared" si="381"/>
        <v>0</v>
      </c>
      <c r="DB105" s="21">
        <f t="shared" si="382"/>
        <v>0</v>
      </c>
      <c r="DC105" s="21">
        <f t="shared" si="383"/>
        <v>0</v>
      </c>
      <c r="DD105" s="21">
        <f t="shared" si="384"/>
        <v>0</v>
      </c>
      <c r="DE105" s="21">
        <f t="shared" si="39"/>
        <v>0</v>
      </c>
      <c r="DF105" s="21">
        <f t="shared" si="385"/>
        <v>0.74999997596325318</v>
      </c>
      <c r="DG105" s="21">
        <f t="shared" si="386"/>
        <v>0.25000002403674682</v>
      </c>
      <c r="DH105" s="21">
        <f t="shared" si="387"/>
        <v>0.24040002705751035</v>
      </c>
      <c r="DI105" s="21">
        <f t="shared" si="388"/>
        <v>9.5999969792364727E-3</v>
      </c>
      <c r="DJ105" s="21">
        <f t="shared" si="389"/>
        <v>0</v>
      </c>
      <c r="DK105" s="21">
        <f t="shared" si="390"/>
        <v>1</v>
      </c>
      <c r="DL105" s="21">
        <f t="shared" si="391"/>
        <v>0</v>
      </c>
      <c r="DM105" s="21">
        <f t="shared" si="392"/>
        <v>0</v>
      </c>
      <c r="DN105" s="21">
        <f t="shared" si="393"/>
        <v>0</v>
      </c>
      <c r="DO105" s="21">
        <f t="shared" si="394"/>
        <v>0</v>
      </c>
      <c r="DP105" s="21">
        <f t="shared" si="395"/>
        <v>0</v>
      </c>
      <c r="DQ105" s="21">
        <f t="shared" si="40"/>
        <v>0</v>
      </c>
      <c r="DR105" s="21">
        <f t="shared" si="396"/>
        <v>0</v>
      </c>
      <c r="DS105" s="21">
        <f t="shared" si="397"/>
        <v>0</v>
      </c>
      <c r="DT105" s="21">
        <f t="shared" si="398"/>
        <v>0</v>
      </c>
      <c r="DU105" s="21">
        <f t="shared" si="399"/>
        <v>0</v>
      </c>
      <c r="DV105" s="21">
        <f t="shared" si="400"/>
        <v>0</v>
      </c>
      <c r="DW105" s="21">
        <f t="shared" si="401"/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f t="shared" si="41"/>
        <v>0</v>
      </c>
      <c r="ED105" s="21">
        <f t="shared" si="402"/>
        <v>0</v>
      </c>
      <c r="EE105" s="21">
        <f t="shared" si="403"/>
        <v>0</v>
      </c>
      <c r="EF105" s="21">
        <f t="shared" si="404"/>
        <v>0</v>
      </c>
      <c r="EG105" s="21">
        <f t="shared" si="405"/>
        <v>0</v>
      </c>
      <c r="EH105" s="21">
        <f t="shared" si="406"/>
        <v>0</v>
      </c>
      <c r="EI105" s="21">
        <f t="shared" si="407"/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f t="shared" si="42"/>
        <v>0</v>
      </c>
    </row>
    <row r="106" spans="1:145" x14ac:dyDescent="0.25">
      <c r="A106" s="22" t="s">
        <v>109</v>
      </c>
      <c r="B106" s="23" t="s">
        <v>74</v>
      </c>
      <c r="C106" s="23" t="s">
        <v>74</v>
      </c>
      <c r="D106" s="24">
        <f>E106+L106</f>
        <v>116854308</v>
      </c>
      <c r="E106" s="24">
        <f>F106+G106</f>
        <v>114408161</v>
      </c>
      <c r="F106" s="25">
        <f>M106+AH106+BC106+BX106</f>
        <v>85806118</v>
      </c>
      <c r="G106" s="24">
        <f>H106+K106</f>
        <v>28602043</v>
      </c>
      <c r="H106" s="24">
        <f>I106+J106</f>
        <v>28602043</v>
      </c>
      <c r="I106" s="25">
        <f>V106+AQ106+BL106+CG106</f>
        <v>27503725</v>
      </c>
      <c r="J106" s="25">
        <f>Y106+AT106+BO106+CJ106</f>
        <v>1098318</v>
      </c>
      <c r="K106" s="26">
        <f>AB106+AW106+BR106+CM106</f>
        <v>0</v>
      </c>
      <c r="L106" s="28">
        <f>AG106+BB106+BW106+CR106</f>
        <v>2446147</v>
      </c>
      <c r="M106" s="24">
        <f>N106+O106</f>
        <v>0</v>
      </c>
      <c r="N106" s="28">
        <v>0</v>
      </c>
      <c r="O106" s="28">
        <v>0</v>
      </c>
      <c r="P106" s="24">
        <f>Q106+R106</f>
        <v>0</v>
      </c>
      <c r="Q106" s="28">
        <f>T106+AC106</f>
        <v>0</v>
      </c>
      <c r="R106" s="28">
        <f>U106+AD106</f>
        <v>0</v>
      </c>
      <c r="S106" s="24">
        <f>T106+U106</f>
        <v>0</v>
      </c>
      <c r="T106" s="28">
        <f>W106+Z106</f>
        <v>0</v>
      </c>
      <c r="U106" s="28">
        <f t="shared" ref="U106" si="410">X106+AA106</f>
        <v>0</v>
      </c>
      <c r="V106" s="24">
        <f>W106+X106</f>
        <v>0</v>
      </c>
      <c r="W106" s="28">
        <v>0</v>
      </c>
      <c r="X106" s="28">
        <v>0</v>
      </c>
      <c r="Y106" s="24">
        <f>Z106+AA106</f>
        <v>0</v>
      </c>
      <c r="Z106" s="28">
        <v>0</v>
      </c>
      <c r="AA106" s="28">
        <v>0</v>
      </c>
      <c r="AB106" s="24">
        <f>AC106+AD106</f>
        <v>0</v>
      </c>
      <c r="AC106" s="28">
        <v>0</v>
      </c>
      <c r="AD106" s="28">
        <v>0</v>
      </c>
      <c r="AE106" s="28">
        <f>N106+Q106</f>
        <v>0</v>
      </c>
      <c r="AF106" s="28">
        <f>O106+R106</f>
        <v>0</v>
      </c>
      <c r="AG106" s="28">
        <v>0</v>
      </c>
      <c r="AH106" s="24">
        <f>AI106+AJ106</f>
        <v>85806118</v>
      </c>
      <c r="AI106" s="28">
        <v>85806118</v>
      </c>
      <c r="AJ106" s="28">
        <v>0</v>
      </c>
      <c r="AK106" s="24">
        <f>AL106+AM106</f>
        <v>28602043</v>
      </c>
      <c r="AL106" s="28">
        <f>AO106+AX106</f>
        <v>28602043</v>
      </c>
      <c r="AM106" s="28">
        <f>AP106+AY106</f>
        <v>0</v>
      </c>
      <c r="AN106" s="24">
        <f>AO106+AP106</f>
        <v>28602043</v>
      </c>
      <c r="AO106" s="28">
        <f>AR106+AU106</f>
        <v>28602043</v>
      </c>
      <c r="AP106" s="28">
        <f>AS106+AV106</f>
        <v>0</v>
      </c>
      <c r="AQ106" s="24">
        <f>AR106+AS106</f>
        <v>27503725</v>
      </c>
      <c r="AR106" s="28">
        <v>27503725</v>
      </c>
      <c r="AS106" s="28">
        <v>0</v>
      </c>
      <c r="AT106" s="24">
        <f t="shared" ref="AT106" si="411">AU106+AV106</f>
        <v>1098318</v>
      </c>
      <c r="AU106" s="28">
        <v>1098318</v>
      </c>
      <c r="AV106" s="28">
        <v>0</v>
      </c>
      <c r="AW106" s="24">
        <f>AX106+AY106</f>
        <v>0</v>
      </c>
      <c r="AX106" s="28">
        <v>0</v>
      </c>
      <c r="AY106" s="28">
        <v>0</v>
      </c>
      <c r="AZ106" s="28">
        <f t="shared" ref="AZ106:BA106" si="412">AI106+AL106</f>
        <v>114408161</v>
      </c>
      <c r="BA106" s="28">
        <f t="shared" si="412"/>
        <v>0</v>
      </c>
      <c r="BB106" s="28">
        <v>2446147</v>
      </c>
      <c r="BC106" s="24">
        <f>BD106+BE106</f>
        <v>0</v>
      </c>
      <c r="BD106" s="28">
        <v>0</v>
      </c>
      <c r="BE106" s="28">
        <v>0</v>
      </c>
      <c r="BF106" s="24">
        <f>BG106+BH106</f>
        <v>0</v>
      </c>
      <c r="BG106" s="28">
        <f>BJ106+BS106</f>
        <v>0</v>
      </c>
      <c r="BH106" s="28">
        <f>BK106+BT106</f>
        <v>0</v>
      </c>
      <c r="BI106" s="24">
        <f>BJ106+BK106</f>
        <v>0</v>
      </c>
      <c r="BJ106" s="28">
        <f>BM106+BP106</f>
        <v>0</v>
      </c>
      <c r="BK106" s="28">
        <f>BN106+BQ106</f>
        <v>0</v>
      </c>
      <c r="BL106" s="24">
        <f>BM106+BN106</f>
        <v>0</v>
      </c>
      <c r="BM106" s="28">
        <v>0</v>
      </c>
      <c r="BN106" s="28">
        <v>0</v>
      </c>
      <c r="BO106" s="24">
        <f>BP106+BQ106</f>
        <v>0</v>
      </c>
      <c r="BP106" s="28">
        <v>0</v>
      </c>
      <c r="BQ106" s="28">
        <v>0</v>
      </c>
      <c r="BR106" s="24">
        <f>BS106+BT106</f>
        <v>0</v>
      </c>
      <c r="BS106" s="28">
        <v>0</v>
      </c>
      <c r="BT106" s="28">
        <v>0</v>
      </c>
      <c r="BU106" s="28">
        <f>BD106+BG106</f>
        <v>0</v>
      </c>
      <c r="BV106" s="28">
        <f>BE106+BH106</f>
        <v>0</v>
      </c>
      <c r="BW106" s="28">
        <v>0</v>
      </c>
      <c r="BX106" s="24">
        <f>BY106+BZ106</f>
        <v>0</v>
      </c>
      <c r="BY106" s="28">
        <v>0</v>
      </c>
      <c r="BZ106" s="28">
        <v>0</v>
      </c>
      <c r="CA106" s="24">
        <f>CB106+CC106</f>
        <v>0</v>
      </c>
      <c r="CB106" s="28">
        <f>CE106+CN106</f>
        <v>0</v>
      </c>
      <c r="CC106" s="28">
        <f>CF106+CO106</f>
        <v>0</v>
      </c>
      <c r="CD106" s="24">
        <f>CE106+CF106</f>
        <v>0</v>
      </c>
      <c r="CE106" s="28">
        <f>CH106+CK106</f>
        <v>0</v>
      </c>
      <c r="CF106" s="28">
        <f>CI106+CL106</f>
        <v>0</v>
      </c>
      <c r="CG106" s="24">
        <f>CH106+CI106</f>
        <v>0</v>
      </c>
      <c r="CH106" s="28">
        <v>0</v>
      </c>
      <c r="CI106" s="28">
        <v>0</v>
      </c>
      <c r="CJ106" s="24">
        <f>CK106+CL106</f>
        <v>0</v>
      </c>
      <c r="CK106" s="28">
        <v>0</v>
      </c>
      <c r="CL106" s="28">
        <v>0</v>
      </c>
      <c r="CM106" s="24">
        <f>CN106+CO106</f>
        <v>0</v>
      </c>
      <c r="CN106" s="28">
        <v>0</v>
      </c>
      <c r="CO106" s="28">
        <v>0</v>
      </c>
      <c r="CP106" s="28">
        <f>BY106+CB106</f>
        <v>0</v>
      </c>
      <c r="CQ106" s="28">
        <f>BZ106+CC106</f>
        <v>0</v>
      </c>
      <c r="CR106" s="28">
        <v>0</v>
      </c>
      <c r="CT106" s="30">
        <f t="shared" si="35"/>
        <v>0</v>
      </c>
      <c r="CU106" s="30">
        <f t="shared" si="36"/>
        <v>0</v>
      </c>
      <c r="CV106" s="30">
        <f t="shared" si="37"/>
        <v>0</v>
      </c>
      <c r="CW106" s="30">
        <f t="shared" si="38"/>
        <v>0</v>
      </c>
      <c r="CX106" s="30">
        <f t="shared" si="378"/>
        <v>0</v>
      </c>
      <c r="CY106" s="31">
        <f t="shared" si="379"/>
        <v>0</v>
      </c>
      <c r="CZ106" s="31">
        <f t="shared" si="380"/>
        <v>0</v>
      </c>
      <c r="DA106" s="31">
        <f t="shared" si="381"/>
        <v>0</v>
      </c>
      <c r="DB106" s="31">
        <f t="shared" si="382"/>
        <v>0</v>
      </c>
      <c r="DC106" s="31">
        <f t="shared" si="383"/>
        <v>0</v>
      </c>
      <c r="DD106" s="31">
        <f t="shared" si="384"/>
        <v>0</v>
      </c>
      <c r="DE106" s="31">
        <f t="shared" si="39"/>
        <v>0</v>
      </c>
      <c r="DF106" s="30">
        <f t="shared" si="385"/>
        <v>0.74999997596325318</v>
      </c>
      <c r="DG106" s="30">
        <f t="shared" si="386"/>
        <v>0.25000002403674682</v>
      </c>
      <c r="DH106" s="30">
        <f t="shared" si="387"/>
        <v>0.24040002705751035</v>
      </c>
      <c r="DI106" s="30">
        <f t="shared" si="388"/>
        <v>9.5999969792364727E-3</v>
      </c>
      <c r="DJ106" s="30">
        <f t="shared" si="389"/>
        <v>0</v>
      </c>
      <c r="DK106" s="31">
        <f t="shared" si="390"/>
        <v>1</v>
      </c>
      <c r="DL106" s="31">
        <f t="shared" si="391"/>
        <v>0</v>
      </c>
      <c r="DM106" s="31">
        <f t="shared" si="392"/>
        <v>0</v>
      </c>
      <c r="DN106" s="31">
        <f t="shared" si="393"/>
        <v>0</v>
      </c>
      <c r="DO106" s="31">
        <f t="shared" si="394"/>
        <v>0</v>
      </c>
      <c r="DP106" s="31">
        <f t="shared" si="395"/>
        <v>0</v>
      </c>
      <c r="DQ106" s="31">
        <f t="shared" si="40"/>
        <v>0</v>
      </c>
      <c r="DR106" s="30">
        <f t="shared" si="396"/>
        <v>0</v>
      </c>
      <c r="DS106" s="30">
        <f t="shared" si="397"/>
        <v>0</v>
      </c>
      <c r="DT106" s="30">
        <f t="shared" si="398"/>
        <v>0</v>
      </c>
      <c r="DU106" s="30">
        <f t="shared" si="399"/>
        <v>0</v>
      </c>
      <c r="DV106" s="30">
        <f t="shared" si="400"/>
        <v>0</v>
      </c>
      <c r="DW106" s="31">
        <f t="shared" si="401"/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f t="shared" si="41"/>
        <v>0</v>
      </c>
      <c r="ED106" s="30">
        <f t="shared" si="402"/>
        <v>0</v>
      </c>
      <c r="EE106" s="30">
        <f t="shared" si="403"/>
        <v>0</v>
      </c>
      <c r="EF106" s="30">
        <f t="shared" si="404"/>
        <v>0</v>
      </c>
      <c r="EG106" s="30">
        <f t="shared" si="405"/>
        <v>0</v>
      </c>
      <c r="EH106" s="30">
        <f t="shared" si="406"/>
        <v>0</v>
      </c>
      <c r="EI106" s="31">
        <f t="shared" si="407"/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f t="shared" si="42"/>
        <v>0</v>
      </c>
    </row>
    <row r="107" spans="1:145" x14ac:dyDescent="0.25">
      <c r="A107" s="18" t="s">
        <v>110</v>
      </c>
      <c r="B107" s="19" t="s">
        <v>72</v>
      </c>
      <c r="C107" s="19"/>
      <c r="D107" s="20">
        <f>D108</f>
        <v>24481013</v>
      </c>
      <c r="E107" s="20">
        <f t="shared" ref="E107:BP107" si="413">E108</f>
        <v>24481013</v>
      </c>
      <c r="F107" s="20">
        <f t="shared" si="413"/>
        <v>18360759</v>
      </c>
      <c r="G107" s="20">
        <f t="shared" si="413"/>
        <v>6120254</v>
      </c>
      <c r="H107" s="20">
        <f t="shared" si="413"/>
        <v>6120254</v>
      </c>
      <c r="I107" s="20">
        <f t="shared" si="413"/>
        <v>5885236</v>
      </c>
      <c r="J107" s="20">
        <f t="shared" si="413"/>
        <v>235018</v>
      </c>
      <c r="K107" s="20">
        <f t="shared" si="413"/>
        <v>0</v>
      </c>
      <c r="L107" s="20">
        <f t="shared" si="413"/>
        <v>0</v>
      </c>
      <c r="M107" s="20">
        <f t="shared" si="413"/>
        <v>0</v>
      </c>
      <c r="N107" s="20">
        <f t="shared" si="413"/>
        <v>0</v>
      </c>
      <c r="O107" s="20">
        <f t="shared" si="413"/>
        <v>0</v>
      </c>
      <c r="P107" s="20">
        <f t="shared" si="413"/>
        <v>0</v>
      </c>
      <c r="Q107" s="20">
        <f t="shared" si="413"/>
        <v>0</v>
      </c>
      <c r="R107" s="20">
        <f t="shared" si="413"/>
        <v>0</v>
      </c>
      <c r="S107" s="20">
        <f t="shared" si="413"/>
        <v>0</v>
      </c>
      <c r="T107" s="20">
        <f t="shared" si="413"/>
        <v>0</v>
      </c>
      <c r="U107" s="20">
        <f t="shared" si="413"/>
        <v>0</v>
      </c>
      <c r="V107" s="20">
        <f t="shared" si="413"/>
        <v>0</v>
      </c>
      <c r="W107" s="20">
        <f t="shared" si="413"/>
        <v>0</v>
      </c>
      <c r="X107" s="20">
        <f t="shared" si="413"/>
        <v>0</v>
      </c>
      <c r="Y107" s="20">
        <f t="shared" si="413"/>
        <v>0</v>
      </c>
      <c r="Z107" s="20">
        <f t="shared" si="413"/>
        <v>0</v>
      </c>
      <c r="AA107" s="20">
        <f t="shared" si="413"/>
        <v>0</v>
      </c>
      <c r="AB107" s="20">
        <f t="shared" si="413"/>
        <v>0</v>
      </c>
      <c r="AC107" s="20">
        <f t="shared" si="413"/>
        <v>0</v>
      </c>
      <c r="AD107" s="20">
        <f t="shared" si="413"/>
        <v>0</v>
      </c>
      <c r="AE107" s="20">
        <f t="shared" si="413"/>
        <v>0</v>
      </c>
      <c r="AF107" s="20">
        <f t="shared" si="413"/>
        <v>0</v>
      </c>
      <c r="AG107" s="20">
        <f t="shared" si="413"/>
        <v>0</v>
      </c>
      <c r="AH107" s="20">
        <f t="shared" si="413"/>
        <v>0</v>
      </c>
      <c r="AI107" s="20">
        <f t="shared" si="413"/>
        <v>0</v>
      </c>
      <c r="AJ107" s="20">
        <f t="shared" si="413"/>
        <v>0</v>
      </c>
      <c r="AK107" s="20">
        <f t="shared" si="413"/>
        <v>0</v>
      </c>
      <c r="AL107" s="20">
        <f t="shared" si="413"/>
        <v>0</v>
      </c>
      <c r="AM107" s="20">
        <f t="shared" si="413"/>
        <v>0</v>
      </c>
      <c r="AN107" s="20">
        <f t="shared" si="413"/>
        <v>0</v>
      </c>
      <c r="AO107" s="20">
        <f t="shared" si="413"/>
        <v>0</v>
      </c>
      <c r="AP107" s="20">
        <f t="shared" si="413"/>
        <v>0</v>
      </c>
      <c r="AQ107" s="20">
        <f t="shared" si="413"/>
        <v>0</v>
      </c>
      <c r="AR107" s="20">
        <f t="shared" si="413"/>
        <v>0</v>
      </c>
      <c r="AS107" s="20">
        <f t="shared" si="413"/>
        <v>0</v>
      </c>
      <c r="AT107" s="20">
        <f t="shared" si="413"/>
        <v>0</v>
      </c>
      <c r="AU107" s="20">
        <f t="shared" si="413"/>
        <v>0</v>
      </c>
      <c r="AV107" s="20">
        <f t="shared" si="413"/>
        <v>0</v>
      </c>
      <c r="AW107" s="20">
        <f t="shared" si="413"/>
        <v>0</v>
      </c>
      <c r="AX107" s="20">
        <f t="shared" si="413"/>
        <v>0</v>
      </c>
      <c r="AY107" s="20">
        <f t="shared" si="413"/>
        <v>0</v>
      </c>
      <c r="AZ107" s="20">
        <f t="shared" si="413"/>
        <v>0</v>
      </c>
      <c r="BA107" s="20">
        <f t="shared" si="413"/>
        <v>0</v>
      </c>
      <c r="BB107" s="20">
        <f t="shared" si="413"/>
        <v>0</v>
      </c>
      <c r="BC107" s="20">
        <f t="shared" si="413"/>
        <v>18360759</v>
      </c>
      <c r="BD107" s="20">
        <f t="shared" si="413"/>
        <v>18360759</v>
      </c>
      <c r="BE107" s="20">
        <f t="shared" si="413"/>
        <v>0</v>
      </c>
      <c r="BF107" s="20">
        <f t="shared" si="413"/>
        <v>6120254</v>
      </c>
      <c r="BG107" s="20">
        <f t="shared" si="413"/>
        <v>6120254</v>
      </c>
      <c r="BH107" s="20">
        <f t="shared" si="413"/>
        <v>0</v>
      </c>
      <c r="BI107" s="20">
        <f t="shared" si="413"/>
        <v>6120254</v>
      </c>
      <c r="BJ107" s="20">
        <f t="shared" si="413"/>
        <v>6120254</v>
      </c>
      <c r="BK107" s="20">
        <f t="shared" si="413"/>
        <v>0</v>
      </c>
      <c r="BL107" s="20">
        <f t="shared" si="413"/>
        <v>5885236</v>
      </c>
      <c r="BM107" s="20">
        <f t="shared" si="413"/>
        <v>5885236</v>
      </c>
      <c r="BN107" s="20">
        <f t="shared" si="413"/>
        <v>0</v>
      </c>
      <c r="BO107" s="20">
        <f t="shared" si="413"/>
        <v>235018</v>
      </c>
      <c r="BP107" s="20">
        <f t="shared" si="413"/>
        <v>235018</v>
      </c>
      <c r="BQ107" s="20">
        <f t="shared" ref="BQ107:CR107" si="414">BQ108</f>
        <v>0</v>
      </c>
      <c r="BR107" s="20">
        <f t="shared" si="414"/>
        <v>0</v>
      </c>
      <c r="BS107" s="20">
        <f t="shared" si="414"/>
        <v>0</v>
      </c>
      <c r="BT107" s="20">
        <f t="shared" si="414"/>
        <v>0</v>
      </c>
      <c r="BU107" s="20">
        <f t="shared" si="414"/>
        <v>24481013</v>
      </c>
      <c r="BV107" s="20">
        <f t="shared" si="414"/>
        <v>0</v>
      </c>
      <c r="BW107" s="20">
        <f t="shared" si="414"/>
        <v>0</v>
      </c>
      <c r="BX107" s="20">
        <f t="shared" si="414"/>
        <v>0</v>
      </c>
      <c r="BY107" s="20">
        <f t="shared" si="414"/>
        <v>0</v>
      </c>
      <c r="BZ107" s="20">
        <f t="shared" si="414"/>
        <v>0</v>
      </c>
      <c r="CA107" s="20">
        <f t="shared" si="414"/>
        <v>0</v>
      </c>
      <c r="CB107" s="20">
        <f t="shared" si="414"/>
        <v>0</v>
      </c>
      <c r="CC107" s="20">
        <f t="shared" si="414"/>
        <v>0</v>
      </c>
      <c r="CD107" s="20">
        <f t="shared" si="414"/>
        <v>0</v>
      </c>
      <c r="CE107" s="20">
        <f t="shared" si="414"/>
        <v>0</v>
      </c>
      <c r="CF107" s="20">
        <f t="shared" si="414"/>
        <v>0</v>
      </c>
      <c r="CG107" s="20">
        <f t="shared" si="414"/>
        <v>0</v>
      </c>
      <c r="CH107" s="20">
        <f t="shared" si="414"/>
        <v>0</v>
      </c>
      <c r="CI107" s="20">
        <f t="shared" si="414"/>
        <v>0</v>
      </c>
      <c r="CJ107" s="20">
        <f t="shared" si="414"/>
        <v>0</v>
      </c>
      <c r="CK107" s="20">
        <f t="shared" si="414"/>
        <v>0</v>
      </c>
      <c r="CL107" s="20">
        <f t="shared" si="414"/>
        <v>0</v>
      </c>
      <c r="CM107" s="20">
        <f t="shared" si="414"/>
        <v>0</v>
      </c>
      <c r="CN107" s="20">
        <f t="shared" si="414"/>
        <v>0</v>
      </c>
      <c r="CO107" s="20">
        <f t="shared" si="414"/>
        <v>0</v>
      </c>
      <c r="CP107" s="20">
        <f t="shared" si="414"/>
        <v>0</v>
      </c>
      <c r="CQ107" s="20">
        <f t="shared" si="414"/>
        <v>0</v>
      </c>
      <c r="CR107" s="20">
        <f t="shared" si="414"/>
        <v>0</v>
      </c>
      <c r="CT107" s="21">
        <f t="shared" si="35"/>
        <v>0</v>
      </c>
      <c r="CU107" s="21">
        <f t="shared" si="36"/>
        <v>0</v>
      </c>
      <c r="CV107" s="21">
        <f t="shared" si="37"/>
        <v>0</v>
      </c>
      <c r="CW107" s="21">
        <f t="shared" si="38"/>
        <v>0</v>
      </c>
      <c r="CX107" s="21">
        <f t="shared" si="378"/>
        <v>0</v>
      </c>
      <c r="CY107" s="21">
        <f t="shared" si="379"/>
        <v>0</v>
      </c>
      <c r="CZ107" s="21">
        <f t="shared" si="380"/>
        <v>0</v>
      </c>
      <c r="DA107" s="21">
        <f t="shared" si="381"/>
        <v>0</v>
      </c>
      <c r="DB107" s="21">
        <f t="shared" si="382"/>
        <v>0</v>
      </c>
      <c r="DC107" s="21">
        <f t="shared" si="383"/>
        <v>0</v>
      </c>
      <c r="DD107" s="21">
        <f t="shared" si="384"/>
        <v>0</v>
      </c>
      <c r="DE107" s="21">
        <f t="shared" si="39"/>
        <v>0</v>
      </c>
      <c r="DF107" s="21">
        <f t="shared" si="385"/>
        <v>0</v>
      </c>
      <c r="DG107" s="21">
        <f t="shared" si="386"/>
        <v>0</v>
      </c>
      <c r="DH107" s="21">
        <f t="shared" si="387"/>
        <v>0</v>
      </c>
      <c r="DI107" s="21">
        <f t="shared" si="388"/>
        <v>0</v>
      </c>
      <c r="DJ107" s="21">
        <f t="shared" si="389"/>
        <v>0</v>
      </c>
      <c r="DK107" s="21">
        <f t="shared" si="390"/>
        <v>0</v>
      </c>
      <c r="DL107" s="21">
        <f t="shared" si="391"/>
        <v>0</v>
      </c>
      <c r="DM107" s="21">
        <f t="shared" si="392"/>
        <v>0</v>
      </c>
      <c r="DN107" s="21">
        <f t="shared" si="393"/>
        <v>0</v>
      </c>
      <c r="DO107" s="21">
        <f t="shared" si="394"/>
        <v>0</v>
      </c>
      <c r="DP107" s="21">
        <f t="shared" si="395"/>
        <v>0</v>
      </c>
      <c r="DQ107" s="21">
        <f t="shared" si="40"/>
        <v>0</v>
      </c>
      <c r="DR107" s="21">
        <f t="shared" si="396"/>
        <v>0.74999996936401281</v>
      </c>
      <c r="DS107" s="21">
        <f t="shared" si="397"/>
        <v>0.25000003063598714</v>
      </c>
      <c r="DT107" s="21">
        <f t="shared" si="398"/>
        <v>0.24040001939462227</v>
      </c>
      <c r="DU107" s="21">
        <f t="shared" si="399"/>
        <v>9.6000112413648902E-3</v>
      </c>
      <c r="DV107" s="21">
        <f t="shared" si="400"/>
        <v>0</v>
      </c>
      <c r="DW107" s="21">
        <f t="shared" si="401"/>
        <v>1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f t="shared" si="41"/>
        <v>0</v>
      </c>
      <c r="ED107" s="21">
        <f t="shared" si="402"/>
        <v>0</v>
      </c>
      <c r="EE107" s="21">
        <f t="shared" si="403"/>
        <v>0</v>
      </c>
      <c r="EF107" s="21">
        <f t="shared" si="404"/>
        <v>0</v>
      </c>
      <c r="EG107" s="21">
        <f t="shared" si="405"/>
        <v>0</v>
      </c>
      <c r="EH107" s="21">
        <f t="shared" si="406"/>
        <v>0</v>
      </c>
      <c r="EI107" s="21">
        <f t="shared" si="407"/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f t="shared" si="42"/>
        <v>0</v>
      </c>
    </row>
    <row r="108" spans="1:145" x14ac:dyDescent="0.25">
      <c r="A108" s="22" t="s">
        <v>110</v>
      </c>
      <c r="B108" s="23" t="s">
        <v>74</v>
      </c>
      <c r="C108" s="23" t="s">
        <v>74</v>
      </c>
      <c r="D108" s="24">
        <f>E108+L108</f>
        <v>24481013</v>
      </c>
      <c r="E108" s="24">
        <f>F108+G108</f>
        <v>24481013</v>
      </c>
      <c r="F108" s="25">
        <f>M108+AH108+BC108+BX108</f>
        <v>18360759</v>
      </c>
      <c r="G108" s="24">
        <f>H108+K108</f>
        <v>6120254</v>
      </c>
      <c r="H108" s="24">
        <f>I108+J108</f>
        <v>6120254</v>
      </c>
      <c r="I108" s="25">
        <f>V108+AQ108+BL108+CG108</f>
        <v>5885236</v>
      </c>
      <c r="J108" s="25">
        <f>Y108+AT108+BO108+CJ108</f>
        <v>235018</v>
      </c>
      <c r="K108" s="26">
        <f>AB108+AW108+BR108+CM108</f>
        <v>0</v>
      </c>
      <c r="L108" s="28">
        <f>AG108+BB108+BW108+CR108</f>
        <v>0</v>
      </c>
      <c r="M108" s="24">
        <f>N108+O108</f>
        <v>0</v>
      </c>
      <c r="N108" s="28">
        <v>0</v>
      </c>
      <c r="O108" s="28">
        <v>0</v>
      </c>
      <c r="P108" s="24">
        <f>Q108+R108</f>
        <v>0</v>
      </c>
      <c r="Q108" s="28">
        <f>T108+AC108</f>
        <v>0</v>
      </c>
      <c r="R108" s="28">
        <f>U108+AD108</f>
        <v>0</v>
      </c>
      <c r="S108" s="24">
        <f>T108+U108</f>
        <v>0</v>
      </c>
      <c r="T108" s="28">
        <f>W108+Z108</f>
        <v>0</v>
      </c>
      <c r="U108" s="28">
        <f t="shared" ref="U108" si="415">X108+AA108</f>
        <v>0</v>
      </c>
      <c r="V108" s="24">
        <f>W108+X108</f>
        <v>0</v>
      </c>
      <c r="W108" s="28">
        <v>0</v>
      </c>
      <c r="X108" s="28">
        <v>0</v>
      </c>
      <c r="Y108" s="24">
        <f>Z108+AA108</f>
        <v>0</v>
      </c>
      <c r="Z108" s="28">
        <v>0</v>
      </c>
      <c r="AA108" s="28">
        <v>0</v>
      </c>
      <c r="AB108" s="24">
        <f>AC108+AD108</f>
        <v>0</v>
      </c>
      <c r="AC108" s="28">
        <v>0</v>
      </c>
      <c r="AD108" s="28">
        <v>0</v>
      </c>
      <c r="AE108" s="28">
        <f>N108+Q108</f>
        <v>0</v>
      </c>
      <c r="AF108" s="28">
        <f>O108+R108</f>
        <v>0</v>
      </c>
      <c r="AG108" s="28">
        <v>0</v>
      </c>
      <c r="AH108" s="24">
        <f>AI108+AJ108</f>
        <v>0</v>
      </c>
      <c r="AI108" s="28">
        <v>0</v>
      </c>
      <c r="AJ108" s="28">
        <v>0</v>
      </c>
      <c r="AK108" s="24">
        <f>AL108+AM108</f>
        <v>0</v>
      </c>
      <c r="AL108" s="28">
        <f>AO108+AX108</f>
        <v>0</v>
      </c>
      <c r="AM108" s="28">
        <f>AP108+AY108</f>
        <v>0</v>
      </c>
      <c r="AN108" s="24">
        <f>AO108+AP108</f>
        <v>0</v>
      </c>
      <c r="AO108" s="28">
        <f>AR108+AU108</f>
        <v>0</v>
      </c>
      <c r="AP108" s="28">
        <f>AS108+AV108</f>
        <v>0</v>
      </c>
      <c r="AQ108" s="24">
        <f>AR108+AS108</f>
        <v>0</v>
      </c>
      <c r="AR108" s="28">
        <v>0</v>
      </c>
      <c r="AS108" s="28">
        <v>0</v>
      </c>
      <c r="AT108" s="24">
        <f t="shared" ref="AT108" si="416">AU108+AV108</f>
        <v>0</v>
      </c>
      <c r="AU108" s="28">
        <v>0</v>
      </c>
      <c r="AV108" s="28">
        <v>0</v>
      </c>
      <c r="AW108" s="24">
        <f>AX108+AY108</f>
        <v>0</v>
      </c>
      <c r="AX108" s="28">
        <v>0</v>
      </c>
      <c r="AY108" s="28">
        <v>0</v>
      </c>
      <c r="AZ108" s="28">
        <f t="shared" ref="AZ108:BA108" si="417">AI108+AL108</f>
        <v>0</v>
      </c>
      <c r="BA108" s="28">
        <f t="shared" si="417"/>
        <v>0</v>
      </c>
      <c r="BB108" s="28">
        <v>0</v>
      </c>
      <c r="BC108" s="24">
        <f>BD108+BE108</f>
        <v>18360759</v>
      </c>
      <c r="BD108" s="28">
        <v>18360759</v>
      </c>
      <c r="BE108" s="28">
        <v>0</v>
      </c>
      <c r="BF108" s="24">
        <f>BG108+BH108</f>
        <v>6120254</v>
      </c>
      <c r="BG108" s="28">
        <f>BJ108+BS108</f>
        <v>6120254</v>
      </c>
      <c r="BH108" s="28">
        <f>BK108+BT108</f>
        <v>0</v>
      </c>
      <c r="BI108" s="24">
        <f>BJ108+BK108</f>
        <v>6120254</v>
      </c>
      <c r="BJ108" s="28">
        <f>BM108+BP108</f>
        <v>6120254</v>
      </c>
      <c r="BK108" s="28">
        <f>BN108+BQ108</f>
        <v>0</v>
      </c>
      <c r="BL108" s="24">
        <f>BM108+BN108</f>
        <v>5885236</v>
      </c>
      <c r="BM108" s="28">
        <v>5885236</v>
      </c>
      <c r="BN108" s="28">
        <v>0</v>
      </c>
      <c r="BO108" s="24">
        <f>BP108+BQ108</f>
        <v>235018</v>
      </c>
      <c r="BP108" s="28">
        <v>235018</v>
      </c>
      <c r="BQ108" s="28">
        <v>0</v>
      </c>
      <c r="BR108" s="24">
        <f>BS108+BT108</f>
        <v>0</v>
      </c>
      <c r="BS108" s="28">
        <v>0</v>
      </c>
      <c r="BT108" s="28">
        <v>0</v>
      </c>
      <c r="BU108" s="28">
        <f>BD108+BG108</f>
        <v>24481013</v>
      </c>
      <c r="BV108" s="28">
        <f>BE108+BH108</f>
        <v>0</v>
      </c>
      <c r="BW108" s="28">
        <v>0</v>
      </c>
      <c r="BX108" s="24">
        <f>BY108+BZ108</f>
        <v>0</v>
      </c>
      <c r="BY108" s="28">
        <v>0</v>
      </c>
      <c r="BZ108" s="28">
        <v>0</v>
      </c>
      <c r="CA108" s="24">
        <f>CB108+CC108</f>
        <v>0</v>
      </c>
      <c r="CB108" s="28">
        <f>CE108+CN108</f>
        <v>0</v>
      </c>
      <c r="CC108" s="28">
        <f>CF108+CO108</f>
        <v>0</v>
      </c>
      <c r="CD108" s="24">
        <f>CE108+CF108</f>
        <v>0</v>
      </c>
      <c r="CE108" s="28">
        <f>CH108+CK108</f>
        <v>0</v>
      </c>
      <c r="CF108" s="28">
        <f>CI108+CL108</f>
        <v>0</v>
      </c>
      <c r="CG108" s="24">
        <f>CH108+CI108</f>
        <v>0</v>
      </c>
      <c r="CH108" s="28">
        <v>0</v>
      </c>
      <c r="CI108" s="28">
        <v>0</v>
      </c>
      <c r="CJ108" s="24">
        <f>CK108+CL108</f>
        <v>0</v>
      </c>
      <c r="CK108" s="28">
        <v>0</v>
      </c>
      <c r="CL108" s="28">
        <v>0</v>
      </c>
      <c r="CM108" s="24">
        <f>CN108+CO108</f>
        <v>0</v>
      </c>
      <c r="CN108" s="28">
        <v>0</v>
      </c>
      <c r="CO108" s="28">
        <v>0</v>
      </c>
      <c r="CP108" s="28">
        <f>BY108+CB108</f>
        <v>0</v>
      </c>
      <c r="CQ108" s="28">
        <f>BZ108+CC108</f>
        <v>0</v>
      </c>
      <c r="CR108" s="28">
        <v>0</v>
      </c>
      <c r="CT108" s="30">
        <f t="shared" ref="CT108:CT109" si="418">IFERROR(N108/AE108,0)</f>
        <v>0</v>
      </c>
      <c r="CU108" s="30">
        <f t="shared" ref="CU108:CU109" si="419">IFERROR(Q108/AE108,0)</f>
        <v>0</v>
      </c>
      <c r="CV108" s="30">
        <f t="shared" ref="CV108:CV109" si="420">IFERROR(W108/AE108,0)</f>
        <v>0</v>
      </c>
      <c r="CW108" s="30">
        <f t="shared" ref="CW108:CW109" si="421">IFERROR(Z108/AE108,0)</f>
        <v>0</v>
      </c>
      <c r="CX108" s="30">
        <f t="shared" si="378"/>
        <v>0</v>
      </c>
      <c r="CY108" s="31">
        <f t="shared" si="379"/>
        <v>0</v>
      </c>
      <c r="CZ108" s="31">
        <f t="shared" si="380"/>
        <v>0</v>
      </c>
      <c r="DA108" s="31">
        <f t="shared" si="381"/>
        <v>0</v>
      </c>
      <c r="DB108" s="31">
        <f t="shared" si="382"/>
        <v>0</v>
      </c>
      <c r="DC108" s="31">
        <f t="shared" si="383"/>
        <v>0</v>
      </c>
      <c r="DD108" s="31">
        <f t="shared" si="384"/>
        <v>0</v>
      </c>
      <c r="DE108" s="31">
        <f t="shared" ref="DE108:DE109" si="422">CZ108+DA108</f>
        <v>0</v>
      </c>
      <c r="DF108" s="30">
        <f t="shared" si="385"/>
        <v>0</v>
      </c>
      <c r="DG108" s="30">
        <f t="shared" si="386"/>
        <v>0</v>
      </c>
      <c r="DH108" s="30">
        <f t="shared" si="387"/>
        <v>0</v>
      </c>
      <c r="DI108" s="30">
        <f t="shared" si="388"/>
        <v>0</v>
      </c>
      <c r="DJ108" s="30">
        <f t="shared" si="389"/>
        <v>0</v>
      </c>
      <c r="DK108" s="31">
        <f t="shared" si="390"/>
        <v>0</v>
      </c>
      <c r="DL108" s="31">
        <f t="shared" si="391"/>
        <v>0</v>
      </c>
      <c r="DM108" s="31">
        <f t="shared" si="392"/>
        <v>0</v>
      </c>
      <c r="DN108" s="31">
        <f t="shared" si="393"/>
        <v>0</v>
      </c>
      <c r="DO108" s="31">
        <f t="shared" si="394"/>
        <v>0</v>
      </c>
      <c r="DP108" s="31">
        <f t="shared" si="395"/>
        <v>0</v>
      </c>
      <c r="DQ108" s="31">
        <f t="shared" ref="DQ108:DQ109" si="423">DL108+DM108</f>
        <v>0</v>
      </c>
      <c r="DR108" s="30">
        <f t="shared" si="396"/>
        <v>0.74999996936401281</v>
      </c>
      <c r="DS108" s="30">
        <f t="shared" si="397"/>
        <v>0.25000003063598714</v>
      </c>
      <c r="DT108" s="30">
        <f t="shared" si="398"/>
        <v>0.24040001939462227</v>
      </c>
      <c r="DU108" s="30">
        <f t="shared" si="399"/>
        <v>9.6000112413648902E-3</v>
      </c>
      <c r="DV108" s="30">
        <f t="shared" si="400"/>
        <v>0</v>
      </c>
      <c r="DW108" s="31">
        <f t="shared" si="401"/>
        <v>1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f t="shared" ref="EC108:EC109" si="424">DX108+DY108</f>
        <v>0</v>
      </c>
      <c r="ED108" s="30">
        <f t="shared" si="402"/>
        <v>0</v>
      </c>
      <c r="EE108" s="30">
        <f t="shared" si="403"/>
        <v>0</v>
      </c>
      <c r="EF108" s="30">
        <f t="shared" si="404"/>
        <v>0</v>
      </c>
      <c r="EG108" s="30">
        <f t="shared" si="405"/>
        <v>0</v>
      </c>
      <c r="EH108" s="30">
        <f t="shared" si="406"/>
        <v>0</v>
      </c>
      <c r="EI108" s="31">
        <f t="shared" si="407"/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f t="shared" ref="EO108:EO109" si="425">EJ108+EK108</f>
        <v>0</v>
      </c>
    </row>
    <row r="109" spans="1:145" x14ac:dyDescent="0.25">
      <c r="A109" s="33" t="s">
        <v>29</v>
      </c>
      <c r="B109" s="34"/>
      <c r="C109" s="34"/>
      <c r="D109" s="35">
        <f t="shared" ref="D109:BO109" si="426">D10+D29+D49+D57+D85+D92+D100</f>
        <v>15929626784</v>
      </c>
      <c r="E109" s="35">
        <f t="shared" si="426"/>
        <v>15904225570</v>
      </c>
      <c r="F109" s="35">
        <f t="shared" si="426"/>
        <v>12593734933</v>
      </c>
      <c r="G109" s="35">
        <f t="shared" si="426"/>
        <v>3310490637</v>
      </c>
      <c r="H109" s="35">
        <f t="shared" si="426"/>
        <v>2698056351</v>
      </c>
      <c r="I109" s="35">
        <f t="shared" si="426"/>
        <v>2417507673</v>
      </c>
      <c r="J109" s="35">
        <f t="shared" si="426"/>
        <v>280548678</v>
      </c>
      <c r="K109" s="35">
        <f t="shared" si="426"/>
        <v>612434286</v>
      </c>
      <c r="L109" s="35">
        <f t="shared" si="426"/>
        <v>25401214</v>
      </c>
      <c r="M109" s="35">
        <f t="shared" si="426"/>
        <v>7269548029</v>
      </c>
      <c r="N109" s="35">
        <f t="shared" si="426"/>
        <v>6776071513</v>
      </c>
      <c r="O109" s="35">
        <f t="shared" si="426"/>
        <v>493476516</v>
      </c>
      <c r="P109" s="35">
        <f t="shared" si="426"/>
        <v>2150376179</v>
      </c>
      <c r="Q109" s="35">
        <f t="shared" si="426"/>
        <v>1447770151</v>
      </c>
      <c r="R109" s="35">
        <f t="shared" si="426"/>
        <v>702606028</v>
      </c>
      <c r="S109" s="35">
        <f t="shared" si="426"/>
        <v>1724780161</v>
      </c>
      <c r="T109" s="35">
        <f t="shared" si="426"/>
        <v>1121031948</v>
      </c>
      <c r="U109" s="35">
        <f t="shared" si="426"/>
        <v>603748213</v>
      </c>
      <c r="V109" s="35">
        <f t="shared" si="426"/>
        <v>1505507743</v>
      </c>
      <c r="W109" s="35">
        <f t="shared" si="426"/>
        <v>931255656</v>
      </c>
      <c r="X109" s="35">
        <f t="shared" si="426"/>
        <v>574252087</v>
      </c>
      <c r="Y109" s="35">
        <f t="shared" si="426"/>
        <v>219272418</v>
      </c>
      <c r="Z109" s="35">
        <f t="shared" si="426"/>
        <v>189776292</v>
      </c>
      <c r="AA109" s="35">
        <f t="shared" si="426"/>
        <v>29496126</v>
      </c>
      <c r="AB109" s="35">
        <f t="shared" si="426"/>
        <v>425596018</v>
      </c>
      <c r="AC109" s="35">
        <f t="shared" si="426"/>
        <v>326738203</v>
      </c>
      <c r="AD109" s="35">
        <f t="shared" si="426"/>
        <v>98857815</v>
      </c>
      <c r="AE109" s="35">
        <f t="shared" si="426"/>
        <v>8223841664</v>
      </c>
      <c r="AF109" s="35">
        <f t="shared" si="426"/>
        <v>1196082544</v>
      </c>
      <c r="AG109" s="35">
        <f t="shared" si="426"/>
        <v>22955067</v>
      </c>
      <c r="AH109" s="35">
        <f t="shared" si="426"/>
        <v>2392359319</v>
      </c>
      <c r="AI109" s="35">
        <f t="shared" si="426"/>
        <v>2342359319</v>
      </c>
      <c r="AJ109" s="35">
        <f t="shared" si="426"/>
        <v>50000000</v>
      </c>
      <c r="AK109" s="35">
        <f t="shared" si="426"/>
        <v>495125796</v>
      </c>
      <c r="AL109" s="35">
        <f t="shared" si="426"/>
        <v>423852758</v>
      </c>
      <c r="AM109" s="35">
        <f t="shared" si="426"/>
        <v>71273038</v>
      </c>
      <c r="AN109" s="35">
        <f t="shared" si="426"/>
        <v>479652103</v>
      </c>
      <c r="AO109" s="35">
        <f t="shared" si="426"/>
        <v>409204567</v>
      </c>
      <c r="AP109" s="35">
        <f t="shared" si="426"/>
        <v>70447536</v>
      </c>
      <c r="AQ109" s="35">
        <f t="shared" si="426"/>
        <v>461350160</v>
      </c>
      <c r="AR109" s="35">
        <f t="shared" si="426"/>
        <v>392221752</v>
      </c>
      <c r="AS109" s="35">
        <f t="shared" si="426"/>
        <v>69128408</v>
      </c>
      <c r="AT109" s="35">
        <f t="shared" si="426"/>
        <v>18301943</v>
      </c>
      <c r="AU109" s="35">
        <f t="shared" si="426"/>
        <v>16982815</v>
      </c>
      <c r="AV109" s="35">
        <f t="shared" si="426"/>
        <v>1319128</v>
      </c>
      <c r="AW109" s="35">
        <f t="shared" si="426"/>
        <v>15473693</v>
      </c>
      <c r="AX109" s="35">
        <f t="shared" si="426"/>
        <v>14648191</v>
      </c>
      <c r="AY109" s="35">
        <f t="shared" si="426"/>
        <v>825502</v>
      </c>
      <c r="AZ109" s="35">
        <f t="shared" si="426"/>
        <v>2766212077</v>
      </c>
      <c r="BA109" s="35">
        <f t="shared" si="426"/>
        <v>121273038</v>
      </c>
      <c r="BB109" s="35">
        <f t="shared" si="426"/>
        <v>2446147</v>
      </c>
      <c r="BC109" s="35">
        <f t="shared" si="426"/>
        <v>459019000.99999994</v>
      </c>
      <c r="BD109" s="35">
        <f t="shared" si="426"/>
        <v>459019000.99999994</v>
      </c>
      <c r="BE109" s="35">
        <f t="shared" si="426"/>
        <v>0</v>
      </c>
      <c r="BF109" s="35">
        <f t="shared" si="426"/>
        <v>211153254</v>
      </c>
      <c r="BG109" s="35">
        <f t="shared" si="426"/>
        <v>211153254</v>
      </c>
      <c r="BH109" s="35">
        <f t="shared" si="426"/>
        <v>0</v>
      </c>
      <c r="BI109" s="35">
        <f t="shared" si="426"/>
        <v>55262821</v>
      </c>
      <c r="BJ109" s="35">
        <f t="shared" si="426"/>
        <v>55262821</v>
      </c>
      <c r="BK109" s="35">
        <f t="shared" si="426"/>
        <v>0</v>
      </c>
      <c r="BL109" s="35">
        <f t="shared" si="426"/>
        <v>47803884</v>
      </c>
      <c r="BM109" s="35">
        <f t="shared" si="426"/>
        <v>47803884</v>
      </c>
      <c r="BN109" s="35">
        <f t="shared" si="426"/>
        <v>0</v>
      </c>
      <c r="BO109" s="35">
        <f t="shared" si="426"/>
        <v>7458937</v>
      </c>
      <c r="BP109" s="35">
        <f t="shared" ref="BP109:CR109" si="427">BP10+BP29+BP49+BP57+BP85+BP92+BP100</f>
        <v>7458937</v>
      </c>
      <c r="BQ109" s="35">
        <f t="shared" si="427"/>
        <v>0</v>
      </c>
      <c r="BR109" s="35">
        <f t="shared" si="427"/>
        <v>155890433</v>
      </c>
      <c r="BS109" s="35">
        <f t="shared" si="427"/>
        <v>155890433</v>
      </c>
      <c r="BT109" s="35">
        <f t="shared" si="427"/>
        <v>0</v>
      </c>
      <c r="BU109" s="35">
        <f t="shared" si="427"/>
        <v>670172255</v>
      </c>
      <c r="BV109" s="35">
        <f t="shared" si="427"/>
        <v>0</v>
      </c>
      <c r="BW109" s="35">
        <f t="shared" si="427"/>
        <v>0</v>
      </c>
      <c r="BX109" s="35">
        <f t="shared" si="427"/>
        <v>2472808584</v>
      </c>
      <c r="BY109" s="35">
        <f t="shared" si="427"/>
        <v>2472808584</v>
      </c>
      <c r="BZ109" s="35">
        <f t="shared" si="427"/>
        <v>0</v>
      </c>
      <c r="CA109" s="35">
        <f t="shared" si="427"/>
        <v>453835408</v>
      </c>
      <c r="CB109" s="35">
        <f t="shared" si="427"/>
        <v>453835408</v>
      </c>
      <c r="CC109" s="35">
        <f t="shared" si="427"/>
        <v>0</v>
      </c>
      <c r="CD109" s="35">
        <f t="shared" si="427"/>
        <v>438361266</v>
      </c>
      <c r="CE109" s="35">
        <f t="shared" si="427"/>
        <v>438361266</v>
      </c>
      <c r="CF109" s="35">
        <f t="shared" si="427"/>
        <v>0</v>
      </c>
      <c r="CG109" s="35">
        <f t="shared" si="427"/>
        <v>402845886</v>
      </c>
      <c r="CH109" s="35">
        <f t="shared" si="427"/>
        <v>402845886</v>
      </c>
      <c r="CI109" s="35">
        <f t="shared" si="427"/>
        <v>0</v>
      </c>
      <c r="CJ109" s="35">
        <f t="shared" si="427"/>
        <v>35515380</v>
      </c>
      <c r="CK109" s="35">
        <f t="shared" si="427"/>
        <v>35515380</v>
      </c>
      <c r="CL109" s="35">
        <f t="shared" si="427"/>
        <v>0</v>
      </c>
      <c r="CM109" s="35">
        <f t="shared" si="427"/>
        <v>15474142</v>
      </c>
      <c r="CN109" s="35">
        <f t="shared" si="427"/>
        <v>15474142</v>
      </c>
      <c r="CO109" s="35">
        <f t="shared" si="427"/>
        <v>0</v>
      </c>
      <c r="CP109" s="35">
        <f t="shared" si="427"/>
        <v>2926643992</v>
      </c>
      <c r="CQ109" s="35">
        <f t="shared" si="427"/>
        <v>0</v>
      </c>
      <c r="CR109" s="35">
        <f t="shared" si="427"/>
        <v>0</v>
      </c>
      <c r="CT109" s="36">
        <f t="shared" si="418"/>
        <v>0.82395452026543292</v>
      </c>
      <c r="CU109" s="36">
        <f t="shared" si="419"/>
        <v>0.17604547973456702</v>
      </c>
      <c r="CV109" s="36">
        <f t="shared" si="420"/>
        <v>0.11323851966612961</v>
      </c>
      <c r="CW109" s="36">
        <f t="shared" si="421"/>
        <v>2.3076355279400478E-2</v>
      </c>
      <c r="CX109" s="36">
        <f t="shared" si="378"/>
        <v>3.973060478903695E-2</v>
      </c>
      <c r="CY109" s="36">
        <f t="shared" si="379"/>
        <v>1</v>
      </c>
      <c r="CZ109" s="36">
        <f t="shared" si="380"/>
        <v>0.41257730787516617</v>
      </c>
      <c r="DA109" s="36">
        <f t="shared" si="381"/>
        <v>0.58742269212483378</v>
      </c>
      <c r="DB109" s="36">
        <f t="shared" si="382"/>
        <v>0.48011074978116225</v>
      </c>
      <c r="DC109" s="36">
        <f t="shared" si="383"/>
        <v>2.4660610714506006E-2</v>
      </c>
      <c r="DD109" s="36">
        <f t="shared" si="384"/>
        <v>8.2651331629165548E-2</v>
      </c>
      <c r="DE109" s="36">
        <f t="shared" si="422"/>
        <v>1</v>
      </c>
      <c r="DF109" s="36">
        <f t="shared" si="385"/>
        <v>0.84677503163109791</v>
      </c>
      <c r="DG109" s="36">
        <f t="shared" si="386"/>
        <v>0.15322496836890212</v>
      </c>
      <c r="DH109" s="36">
        <f t="shared" si="387"/>
        <v>0.14179019579199098</v>
      </c>
      <c r="DI109" s="36">
        <f t="shared" si="388"/>
        <v>6.139375625320141E-3</v>
      </c>
      <c r="DJ109" s="36">
        <f t="shared" si="389"/>
        <v>5.2953969515909969E-3</v>
      </c>
      <c r="DK109" s="36">
        <f t="shared" si="390"/>
        <v>1</v>
      </c>
      <c r="DL109" s="36">
        <f t="shared" si="391"/>
        <v>0.41229279668907115</v>
      </c>
      <c r="DM109" s="36">
        <f t="shared" si="392"/>
        <v>0.58770720331092885</v>
      </c>
      <c r="DN109" s="36">
        <f t="shared" si="393"/>
        <v>0.57002289329966316</v>
      </c>
      <c r="DO109" s="36">
        <f t="shared" si="394"/>
        <v>1.0877339446217221E-2</v>
      </c>
      <c r="DP109" s="36">
        <f t="shared" si="395"/>
        <v>6.8069705650484324E-3</v>
      </c>
      <c r="DQ109" s="36">
        <f t="shared" si="423"/>
        <v>1</v>
      </c>
      <c r="DR109" s="36">
        <f t="shared" si="396"/>
        <v>0.68492689390729844</v>
      </c>
      <c r="DS109" s="36">
        <f t="shared" si="397"/>
        <v>0.3150731060927015</v>
      </c>
      <c r="DT109" s="36">
        <f t="shared" si="398"/>
        <v>7.1330741676257553E-2</v>
      </c>
      <c r="DU109" s="36">
        <f t="shared" si="399"/>
        <v>1.1129880332034933E-2</v>
      </c>
      <c r="DV109" s="36">
        <f t="shared" si="400"/>
        <v>0.23261248408440902</v>
      </c>
      <c r="DW109" s="36">
        <f t="shared" si="401"/>
        <v>1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f t="shared" si="424"/>
        <v>0</v>
      </c>
      <c r="ED109" s="36">
        <f t="shared" si="402"/>
        <v>0.84492975256281189</v>
      </c>
      <c r="EE109" s="36">
        <f t="shared" si="403"/>
        <v>0.15507024743718811</v>
      </c>
      <c r="EF109" s="36">
        <f t="shared" si="404"/>
        <v>0.13764772452719967</v>
      </c>
      <c r="EG109" s="36">
        <f t="shared" si="405"/>
        <v>0</v>
      </c>
      <c r="EH109" s="36">
        <f t="shared" si="406"/>
        <v>5.2873332193114934E-3</v>
      </c>
      <c r="EI109" s="36">
        <f t="shared" si="407"/>
        <v>1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f t="shared" si="425"/>
        <v>0</v>
      </c>
    </row>
    <row r="110" spans="1:145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145" x14ac:dyDescent="0.25">
      <c r="A111" s="183" t="s">
        <v>111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</row>
    <row r="112" spans="1:145" x14ac:dyDescent="0.25">
      <c r="A112" s="183" t="s">
        <v>112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</row>
    <row r="113" spans="1:12" x14ac:dyDescent="0.25">
      <c r="A113" s="183" t="s">
        <v>113</v>
      </c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</row>
    <row r="114" spans="1:12" x14ac:dyDescent="0.25">
      <c r="A114" s="183" t="s">
        <v>114</v>
      </c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</row>
    <row r="115" spans="1:12" x14ac:dyDescent="0.25">
      <c r="A115" s="183" t="s">
        <v>115</v>
      </c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</row>
    <row r="116" spans="1:12" x14ac:dyDescent="0.25">
      <c r="A116" s="183" t="s">
        <v>116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</row>
    <row r="117" spans="1:12" x14ac:dyDescent="0.25"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x14ac:dyDescent="0.25">
      <c r="D118" s="37"/>
      <c r="E118" s="37"/>
      <c r="F118" s="37"/>
      <c r="G118" s="37"/>
      <c r="H118" s="37"/>
      <c r="I118" s="37"/>
      <c r="J118" s="37"/>
      <c r="K118" s="37"/>
      <c r="L118" s="38"/>
    </row>
    <row r="119" spans="1:12" x14ac:dyDescent="0.25">
      <c r="D119" s="37"/>
      <c r="E119" s="37"/>
      <c r="F119" s="37"/>
      <c r="G119" s="37"/>
      <c r="H119" s="37"/>
      <c r="I119" s="37"/>
      <c r="J119" s="37"/>
      <c r="K119" s="37"/>
    </row>
    <row r="120" spans="1:12" x14ac:dyDescent="0.25">
      <c r="D120" s="37"/>
      <c r="E120" s="37"/>
      <c r="F120" s="37"/>
      <c r="G120" s="37"/>
      <c r="H120" s="37"/>
      <c r="I120" s="37"/>
      <c r="J120" s="37"/>
      <c r="K120" s="37"/>
    </row>
    <row r="121" spans="1:12" x14ac:dyDescent="0.25">
      <c r="D121" s="37"/>
      <c r="E121" s="37"/>
      <c r="F121" s="37"/>
      <c r="G121" s="37"/>
      <c r="H121" s="37"/>
      <c r="I121" s="37"/>
      <c r="J121" s="37"/>
      <c r="K121" s="37"/>
    </row>
    <row r="122" spans="1:12" x14ac:dyDescent="0.25">
      <c r="D122" s="37"/>
      <c r="E122" s="37"/>
      <c r="F122" s="37"/>
      <c r="G122" s="37"/>
      <c r="H122" s="37"/>
      <c r="I122" s="37"/>
      <c r="J122" s="37"/>
      <c r="K122" s="37"/>
    </row>
    <row r="123" spans="1:12" x14ac:dyDescent="0.25">
      <c r="D123" s="37"/>
      <c r="E123" s="37"/>
      <c r="F123" s="37"/>
      <c r="G123" s="37"/>
      <c r="H123" s="37"/>
      <c r="I123" s="37"/>
      <c r="J123" s="37"/>
      <c r="K123" s="37"/>
    </row>
    <row r="124" spans="1:12" x14ac:dyDescent="0.25">
      <c r="D124" s="37"/>
      <c r="E124" s="37"/>
      <c r="F124" s="37"/>
      <c r="G124" s="37"/>
      <c r="H124" s="37"/>
      <c r="I124" s="37"/>
      <c r="J124" s="37"/>
      <c r="K124" s="37"/>
    </row>
    <row r="125" spans="1:12" x14ac:dyDescent="0.25">
      <c r="D125" s="37"/>
      <c r="E125" s="37"/>
      <c r="F125" s="37"/>
      <c r="G125" s="37"/>
      <c r="H125" s="37"/>
      <c r="I125" s="37"/>
      <c r="J125" s="37"/>
      <c r="K125" s="37"/>
    </row>
    <row r="126" spans="1:12" x14ac:dyDescent="0.25">
      <c r="D126" s="37"/>
      <c r="E126" s="37"/>
      <c r="F126" s="37"/>
      <c r="G126" s="37"/>
      <c r="H126" s="37"/>
      <c r="I126" s="37"/>
      <c r="J126" s="37"/>
      <c r="K126" s="37"/>
    </row>
    <row r="127" spans="1:12" x14ac:dyDescent="0.25">
      <c r="D127" s="37"/>
      <c r="E127" s="37"/>
      <c r="F127" s="37"/>
      <c r="G127" s="37"/>
      <c r="H127" s="37"/>
      <c r="I127" s="37"/>
      <c r="J127" s="37"/>
      <c r="K127" s="37"/>
    </row>
    <row r="128" spans="1:12" x14ac:dyDescent="0.25">
      <c r="D128" s="37"/>
      <c r="E128" s="37"/>
      <c r="F128" s="37"/>
      <c r="G128" s="37"/>
      <c r="H128" s="37"/>
      <c r="I128" s="37"/>
      <c r="J128" s="37"/>
      <c r="K128" s="37"/>
    </row>
    <row r="129" spans="4:11" x14ac:dyDescent="0.25">
      <c r="D129" s="37"/>
      <c r="E129" s="37"/>
      <c r="F129" s="37"/>
      <c r="G129" s="37"/>
      <c r="H129" s="37"/>
      <c r="I129" s="37"/>
      <c r="J129" s="37"/>
      <c r="K129" s="37"/>
    </row>
    <row r="130" spans="4:11" x14ac:dyDescent="0.25">
      <c r="D130" s="37"/>
      <c r="E130" s="37"/>
      <c r="F130" s="37"/>
      <c r="G130" s="37"/>
      <c r="H130" s="37"/>
      <c r="I130" s="37"/>
      <c r="J130" s="37"/>
      <c r="K130" s="37"/>
    </row>
    <row r="131" spans="4:11" x14ac:dyDescent="0.25">
      <c r="D131" s="37"/>
      <c r="E131" s="37"/>
      <c r="F131" s="37"/>
      <c r="G131" s="37"/>
      <c r="H131" s="37"/>
      <c r="I131" s="37"/>
      <c r="J131" s="37"/>
      <c r="K131" s="37"/>
    </row>
    <row r="132" spans="4:11" x14ac:dyDescent="0.25">
      <c r="D132" s="37"/>
      <c r="E132" s="37"/>
      <c r="F132" s="37"/>
      <c r="G132" s="37"/>
      <c r="H132" s="37"/>
      <c r="I132" s="37"/>
      <c r="J132" s="37"/>
      <c r="K132" s="37"/>
    </row>
    <row r="133" spans="4:11" x14ac:dyDescent="0.25">
      <c r="D133" s="37"/>
      <c r="E133" s="37"/>
      <c r="F133" s="37"/>
      <c r="G133" s="37"/>
      <c r="H133" s="37"/>
      <c r="I133" s="37"/>
      <c r="J133" s="37"/>
      <c r="K133" s="37"/>
    </row>
    <row r="134" spans="4:11" x14ac:dyDescent="0.25">
      <c r="D134" s="37"/>
      <c r="E134" s="37"/>
      <c r="F134" s="37"/>
      <c r="G134" s="37"/>
      <c r="H134" s="37"/>
      <c r="I134" s="37"/>
      <c r="J134" s="37"/>
      <c r="K134" s="37"/>
    </row>
    <row r="135" spans="4:11" x14ac:dyDescent="0.25">
      <c r="D135" s="37"/>
      <c r="E135" s="37"/>
      <c r="F135" s="37"/>
      <c r="G135" s="37"/>
      <c r="H135" s="37"/>
      <c r="I135" s="37"/>
      <c r="J135" s="37"/>
      <c r="K135" s="37"/>
    </row>
    <row r="136" spans="4:11" x14ac:dyDescent="0.25">
      <c r="D136" s="37"/>
      <c r="E136" s="37"/>
      <c r="F136" s="37"/>
      <c r="G136" s="37"/>
      <c r="H136" s="37"/>
      <c r="I136" s="37"/>
      <c r="J136" s="37"/>
      <c r="K136" s="37"/>
    </row>
    <row r="137" spans="4:11" x14ac:dyDescent="0.25">
      <c r="D137" s="37"/>
      <c r="E137" s="37"/>
      <c r="F137" s="37"/>
      <c r="G137" s="37"/>
      <c r="H137" s="37"/>
      <c r="I137" s="37"/>
      <c r="J137" s="37"/>
      <c r="K137" s="37"/>
    </row>
    <row r="138" spans="4:11" x14ac:dyDescent="0.25">
      <c r="D138" s="37"/>
      <c r="E138" s="37"/>
      <c r="F138" s="37"/>
      <c r="G138" s="37"/>
      <c r="H138" s="37"/>
      <c r="I138" s="37"/>
      <c r="J138" s="37"/>
      <c r="K138" s="37"/>
    </row>
    <row r="139" spans="4:11" x14ac:dyDescent="0.25">
      <c r="D139" s="37"/>
      <c r="E139" s="37"/>
      <c r="F139" s="37"/>
      <c r="G139" s="37"/>
      <c r="H139" s="37"/>
      <c r="I139" s="37"/>
      <c r="J139" s="37"/>
      <c r="K139" s="37"/>
    </row>
    <row r="140" spans="4:11" x14ac:dyDescent="0.25">
      <c r="D140" s="37"/>
      <c r="E140" s="37"/>
      <c r="F140" s="37"/>
      <c r="G140" s="37"/>
      <c r="H140" s="37"/>
      <c r="I140" s="37"/>
      <c r="J140" s="37"/>
      <c r="K140" s="37"/>
    </row>
    <row r="141" spans="4:11" x14ac:dyDescent="0.25">
      <c r="D141" s="37"/>
      <c r="E141" s="37"/>
      <c r="F141" s="37"/>
      <c r="G141" s="37"/>
      <c r="H141" s="37"/>
      <c r="I141" s="37"/>
      <c r="J141" s="37"/>
      <c r="K141" s="37"/>
    </row>
    <row r="142" spans="4:11" x14ac:dyDescent="0.25">
      <c r="D142" s="37"/>
      <c r="E142" s="37"/>
      <c r="F142" s="37"/>
      <c r="G142" s="37"/>
      <c r="H142" s="37"/>
      <c r="I142" s="37"/>
      <c r="J142" s="37"/>
      <c r="K142" s="37"/>
    </row>
    <row r="143" spans="4:11" x14ac:dyDescent="0.25">
      <c r="D143" s="37"/>
      <c r="E143" s="37"/>
      <c r="F143" s="37"/>
      <c r="G143" s="37"/>
      <c r="H143" s="37"/>
      <c r="I143" s="37"/>
      <c r="J143" s="37"/>
      <c r="K143" s="37"/>
    </row>
    <row r="144" spans="4:11" x14ac:dyDescent="0.25">
      <c r="D144" s="37"/>
      <c r="E144" s="37"/>
      <c r="F144" s="37"/>
      <c r="G144" s="37"/>
      <c r="H144" s="37"/>
      <c r="I144" s="37"/>
      <c r="J144" s="37"/>
      <c r="K144" s="37"/>
    </row>
    <row r="145" spans="4:11" x14ac:dyDescent="0.25">
      <c r="D145" s="37"/>
      <c r="E145" s="37"/>
      <c r="F145" s="37"/>
      <c r="G145" s="37"/>
      <c r="H145" s="37"/>
      <c r="I145" s="37"/>
      <c r="J145" s="37"/>
      <c r="K145" s="37"/>
    </row>
    <row r="146" spans="4:11" x14ac:dyDescent="0.25">
      <c r="D146" s="37"/>
      <c r="E146" s="37"/>
      <c r="F146" s="37"/>
      <c r="G146" s="37"/>
      <c r="H146" s="37"/>
      <c r="I146" s="37"/>
      <c r="J146" s="37"/>
      <c r="K146" s="37"/>
    </row>
    <row r="147" spans="4:11" x14ac:dyDescent="0.25">
      <c r="D147" s="37"/>
      <c r="E147" s="37"/>
      <c r="F147" s="37"/>
      <c r="G147" s="37"/>
      <c r="H147" s="37"/>
      <c r="I147" s="37"/>
      <c r="J147" s="37"/>
      <c r="K147" s="37"/>
    </row>
    <row r="148" spans="4:11" x14ac:dyDescent="0.25">
      <c r="D148" s="37"/>
      <c r="E148" s="37"/>
      <c r="F148" s="37"/>
      <c r="G148" s="37"/>
      <c r="H148" s="37"/>
      <c r="I148" s="37"/>
      <c r="J148" s="37"/>
      <c r="K148" s="37"/>
    </row>
    <row r="149" spans="4:11" x14ac:dyDescent="0.25">
      <c r="D149" s="37"/>
      <c r="E149" s="37"/>
      <c r="F149" s="37"/>
      <c r="G149" s="37"/>
      <c r="H149" s="37"/>
      <c r="I149" s="37"/>
      <c r="J149" s="37"/>
      <c r="K149" s="37"/>
    </row>
    <row r="150" spans="4:11" x14ac:dyDescent="0.25">
      <c r="D150" s="37"/>
      <c r="E150" s="37"/>
      <c r="F150" s="37"/>
      <c r="G150" s="37"/>
      <c r="H150" s="37"/>
      <c r="I150" s="37"/>
      <c r="J150" s="37"/>
      <c r="K150" s="37"/>
    </row>
    <row r="151" spans="4:11" x14ac:dyDescent="0.25">
      <c r="D151" s="37"/>
      <c r="E151" s="37"/>
      <c r="F151" s="37"/>
      <c r="G151" s="37"/>
      <c r="H151" s="37"/>
      <c r="I151" s="37"/>
      <c r="J151" s="37"/>
      <c r="K151" s="37"/>
    </row>
    <row r="152" spans="4:11" x14ac:dyDescent="0.25">
      <c r="D152" s="37"/>
      <c r="E152" s="37"/>
      <c r="F152" s="37"/>
      <c r="G152" s="37"/>
      <c r="H152" s="37"/>
      <c r="I152" s="37"/>
      <c r="J152" s="37"/>
      <c r="K152" s="37"/>
    </row>
    <row r="153" spans="4:11" x14ac:dyDescent="0.25">
      <c r="D153" s="37"/>
      <c r="E153" s="37"/>
      <c r="F153" s="37"/>
      <c r="G153" s="37"/>
      <c r="H153" s="37"/>
      <c r="I153" s="37"/>
      <c r="J153" s="37"/>
      <c r="K153" s="37"/>
    </row>
    <row r="154" spans="4:11" x14ac:dyDescent="0.25">
      <c r="D154" s="37"/>
      <c r="E154" s="37"/>
      <c r="F154" s="37"/>
      <c r="G154" s="37"/>
      <c r="H154" s="37"/>
      <c r="I154" s="37"/>
      <c r="J154" s="37"/>
      <c r="K154" s="37"/>
    </row>
    <row r="155" spans="4:11" x14ac:dyDescent="0.25">
      <c r="D155" s="37"/>
      <c r="E155" s="37"/>
      <c r="F155" s="37"/>
      <c r="G155" s="37"/>
      <c r="H155" s="37"/>
      <c r="I155" s="37"/>
      <c r="J155" s="37"/>
      <c r="K155" s="37"/>
    </row>
    <row r="156" spans="4:11" x14ac:dyDescent="0.25">
      <c r="D156" s="37"/>
      <c r="E156" s="37"/>
      <c r="F156" s="37"/>
      <c r="G156" s="37"/>
      <c r="H156" s="37"/>
      <c r="I156" s="37"/>
      <c r="J156" s="37"/>
      <c r="K156" s="37"/>
    </row>
    <row r="157" spans="4:11" x14ac:dyDescent="0.25">
      <c r="D157" s="37"/>
      <c r="E157" s="37"/>
      <c r="F157" s="37"/>
      <c r="G157" s="37"/>
      <c r="H157" s="37"/>
      <c r="I157" s="37"/>
      <c r="J157" s="37"/>
      <c r="K157" s="37"/>
    </row>
    <row r="158" spans="4:11" x14ac:dyDescent="0.25">
      <c r="D158" s="37"/>
      <c r="E158" s="37"/>
      <c r="F158" s="37"/>
      <c r="G158" s="37"/>
      <c r="H158" s="37"/>
      <c r="I158" s="37"/>
      <c r="J158" s="37"/>
      <c r="K158" s="37"/>
    </row>
    <row r="159" spans="4:11" x14ac:dyDescent="0.25">
      <c r="D159" s="37"/>
      <c r="E159" s="37"/>
      <c r="F159" s="37"/>
      <c r="G159" s="37"/>
      <c r="H159" s="37"/>
      <c r="I159" s="37"/>
      <c r="J159" s="37"/>
      <c r="K159" s="37"/>
    </row>
    <row r="160" spans="4:11" x14ac:dyDescent="0.25">
      <c r="D160" s="37"/>
      <c r="E160" s="37"/>
      <c r="F160" s="37"/>
      <c r="G160" s="37"/>
      <c r="H160" s="37"/>
      <c r="I160" s="37"/>
      <c r="J160" s="37"/>
      <c r="K160" s="37"/>
    </row>
    <row r="161" spans="4:11" x14ac:dyDescent="0.25">
      <c r="D161" s="37"/>
      <c r="E161" s="37"/>
      <c r="F161" s="37"/>
      <c r="G161" s="37"/>
      <c r="H161" s="37"/>
      <c r="I161" s="37"/>
      <c r="J161" s="37"/>
      <c r="K161" s="37"/>
    </row>
    <row r="162" spans="4:11" x14ac:dyDescent="0.25">
      <c r="D162" s="37"/>
      <c r="E162" s="37"/>
      <c r="F162" s="37"/>
      <c r="G162" s="37"/>
      <c r="H162" s="37"/>
      <c r="I162" s="37"/>
      <c r="J162" s="37"/>
      <c r="K162" s="37"/>
    </row>
    <row r="163" spans="4:11" x14ac:dyDescent="0.25">
      <c r="D163" s="37"/>
      <c r="E163" s="37"/>
      <c r="F163" s="37"/>
      <c r="G163" s="37"/>
      <c r="H163" s="37"/>
      <c r="I163" s="37"/>
      <c r="J163" s="37"/>
      <c r="K163" s="37"/>
    </row>
    <row r="164" spans="4:11" x14ac:dyDescent="0.25">
      <c r="D164" s="37"/>
      <c r="E164" s="37"/>
      <c r="F164" s="37"/>
      <c r="G164" s="37"/>
      <c r="H164" s="37"/>
      <c r="I164" s="37"/>
      <c r="J164" s="37"/>
      <c r="K164" s="37"/>
    </row>
    <row r="165" spans="4:11" x14ac:dyDescent="0.25">
      <c r="D165" s="37"/>
      <c r="E165" s="37"/>
      <c r="F165" s="37"/>
      <c r="G165" s="37"/>
      <c r="H165" s="37"/>
      <c r="I165" s="37"/>
      <c r="J165" s="37"/>
      <c r="K165" s="37"/>
    </row>
    <row r="166" spans="4:11" x14ac:dyDescent="0.25">
      <c r="D166" s="37"/>
      <c r="E166" s="37"/>
      <c r="F166" s="37"/>
      <c r="G166" s="37"/>
      <c r="H166" s="37"/>
      <c r="I166" s="37"/>
      <c r="J166" s="37"/>
      <c r="K166" s="37"/>
    </row>
    <row r="167" spans="4:11" x14ac:dyDescent="0.25">
      <c r="D167" s="37"/>
      <c r="E167" s="37"/>
      <c r="F167" s="37"/>
      <c r="G167" s="37"/>
      <c r="H167" s="37"/>
      <c r="I167" s="37"/>
      <c r="J167" s="37"/>
      <c r="K167" s="37"/>
    </row>
    <row r="168" spans="4:11" x14ac:dyDescent="0.25">
      <c r="D168" s="37"/>
      <c r="E168" s="37"/>
      <c r="F168" s="37"/>
      <c r="G168" s="37"/>
      <c r="H168" s="37"/>
      <c r="I168" s="37"/>
      <c r="J168" s="37"/>
      <c r="K168" s="37"/>
    </row>
    <row r="169" spans="4:11" x14ac:dyDescent="0.25">
      <c r="D169" s="37"/>
      <c r="E169" s="37"/>
      <c r="F169" s="37"/>
      <c r="G169" s="37"/>
      <c r="H169" s="37"/>
      <c r="I169" s="37"/>
      <c r="J169" s="37"/>
      <c r="K169" s="37"/>
    </row>
    <row r="170" spans="4:11" x14ac:dyDescent="0.25">
      <c r="D170" s="37"/>
      <c r="E170" s="37"/>
      <c r="F170" s="37"/>
      <c r="G170" s="37"/>
      <c r="H170" s="37"/>
      <c r="I170" s="37"/>
      <c r="J170" s="37"/>
      <c r="K170" s="37"/>
    </row>
    <row r="171" spans="4:11" x14ac:dyDescent="0.25">
      <c r="D171" s="37"/>
      <c r="E171" s="37"/>
      <c r="F171" s="37"/>
      <c r="G171" s="37"/>
      <c r="H171" s="37"/>
      <c r="I171" s="37"/>
      <c r="J171" s="37"/>
      <c r="K171" s="37"/>
    </row>
    <row r="172" spans="4:11" x14ac:dyDescent="0.25">
      <c r="D172" s="37"/>
      <c r="E172" s="37"/>
      <c r="F172" s="37"/>
      <c r="G172" s="37"/>
      <c r="H172" s="37"/>
      <c r="I172" s="37"/>
      <c r="J172" s="37"/>
      <c r="K172" s="37"/>
    </row>
    <row r="173" spans="4:11" x14ac:dyDescent="0.25">
      <c r="D173" s="37"/>
      <c r="E173" s="37"/>
      <c r="F173" s="37"/>
      <c r="G173" s="37"/>
      <c r="H173" s="37"/>
      <c r="I173" s="37"/>
      <c r="J173" s="37"/>
      <c r="K173" s="37"/>
    </row>
    <row r="174" spans="4:11" x14ac:dyDescent="0.25">
      <c r="D174" s="37"/>
      <c r="E174" s="37"/>
      <c r="F174" s="37"/>
      <c r="G174" s="37"/>
      <c r="H174" s="37"/>
      <c r="I174" s="37"/>
      <c r="J174" s="37"/>
      <c r="K174" s="37"/>
    </row>
    <row r="175" spans="4:11" x14ac:dyDescent="0.25">
      <c r="D175" s="37"/>
      <c r="E175" s="37"/>
      <c r="F175" s="37"/>
      <c r="G175" s="37"/>
      <c r="H175" s="37"/>
      <c r="I175" s="37"/>
      <c r="J175" s="37"/>
      <c r="K175" s="37"/>
    </row>
    <row r="176" spans="4:11" x14ac:dyDescent="0.25">
      <c r="D176" s="37"/>
      <c r="E176" s="37"/>
      <c r="F176" s="37"/>
      <c r="G176" s="37"/>
      <c r="H176" s="37"/>
      <c r="I176" s="37"/>
      <c r="J176" s="37"/>
      <c r="K176" s="37"/>
    </row>
    <row r="177" spans="4:11" x14ac:dyDescent="0.25">
      <c r="D177" s="37"/>
      <c r="E177" s="37"/>
      <c r="F177" s="37"/>
      <c r="G177" s="37"/>
      <c r="H177" s="37"/>
      <c r="I177" s="37"/>
      <c r="J177" s="37"/>
      <c r="K177" s="37"/>
    </row>
    <row r="178" spans="4:11" x14ac:dyDescent="0.25">
      <c r="D178" s="37"/>
      <c r="E178" s="37"/>
      <c r="F178" s="37"/>
      <c r="G178" s="37"/>
      <c r="H178" s="37"/>
      <c r="I178" s="37"/>
      <c r="J178" s="37"/>
      <c r="K178" s="37"/>
    </row>
    <row r="179" spans="4:11" x14ac:dyDescent="0.25">
      <c r="D179" s="37"/>
      <c r="E179" s="37"/>
      <c r="F179" s="37"/>
      <c r="G179" s="37"/>
      <c r="H179" s="37"/>
      <c r="I179" s="37"/>
      <c r="J179" s="37"/>
      <c r="K179" s="37"/>
    </row>
    <row r="180" spans="4:11" x14ac:dyDescent="0.25">
      <c r="D180" s="37"/>
      <c r="E180" s="37"/>
      <c r="F180" s="37"/>
      <c r="G180" s="37"/>
      <c r="H180" s="37"/>
      <c r="I180" s="37"/>
      <c r="J180" s="37"/>
      <c r="K180" s="37"/>
    </row>
    <row r="181" spans="4:11" x14ac:dyDescent="0.25">
      <c r="D181" s="37"/>
      <c r="E181" s="37"/>
      <c r="F181" s="37"/>
      <c r="G181" s="37"/>
      <c r="H181" s="37"/>
      <c r="I181" s="37"/>
      <c r="J181" s="37"/>
      <c r="K181" s="37"/>
    </row>
    <row r="182" spans="4:11" x14ac:dyDescent="0.25">
      <c r="D182" s="37"/>
      <c r="E182" s="37"/>
      <c r="F182" s="37"/>
      <c r="G182" s="37"/>
      <c r="H182" s="37"/>
      <c r="I182" s="37"/>
      <c r="J182" s="37"/>
      <c r="K182" s="37"/>
    </row>
    <row r="183" spans="4:11" x14ac:dyDescent="0.25">
      <c r="D183" s="37"/>
      <c r="E183" s="37"/>
      <c r="F183" s="37"/>
      <c r="G183" s="37"/>
      <c r="H183" s="37"/>
      <c r="I183" s="37"/>
      <c r="J183" s="37"/>
      <c r="K183" s="37"/>
    </row>
    <row r="184" spans="4:11" x14ac:dyDescent="0.25">
      <c r="D184" s="37"/>
      <c r="E184" s="37"/>
      <c r="F184" s="37"/>
      <c r="G184" s="37"/>
      <c r="H184" s="37"/>
      <c r="I184" s="37"/>
      <c r="J184" s="37"/>
      <c r="K184" s="37"/>
    </row>
  </sheetData>
  <mergeCells count="67">
    <mergeCell ref="A114:L114"/>
    <mergeCell ref="A115:L115"/>
    <mergeCell ref="A116:L116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  <mergeCell ref="EJ7:EO7"/>
    <mergeCell ref="A111:L111"/>
    <mergeCell ref="A112:L112"/>
    <mergeCell ref="A113:L113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BI7:BK7"/>
    <mergeCell ref="AG7:AG8"/>
    <mergeCell ref="AH7:AJ7"/>
    <mergeCell ref="AK7:AM7"/>
    <mergeCell ref="AN7:AP7"/>
    <mergeCell ref="AQ7:AS7"/>
    <mergeCell ref="AT7:AV7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</mergeCells>
  <conditionalFormatting sqref="L7:L9">
    <cfRule type="cellIs" dxfId="41" priority="9" operator="lessThan">
      <formula>0</formula>
    </cfRule>
  </conditionalFormatting>
  <conditionalFormatting sqref="AG7:AG8">
    <cfRule type="cellIs" dxfId="40" priority="8" operator="lessThan">
      <formula>0</formula>
    </cfRule>
  </conditionalFormatting>
  <conditionalFormatting sqref="BB7:BB8">
    <cfRule type="cellIs" dxfId="39" priority="7" operator="lessThan">
      <formula>0</formula>
    </cfRule>
  </conditionalFormatting>
  <conditionalFormatting sqref="BW7:BW8">
    <cfRule type="cellIs" dxfId="38" priority="6" operator="lessThan">
      <formula>0</formula>
    </cfRule>
  </conditionalFormatting>
  <conditionalFormatting sqref="CR7:CR8">
    <cfRule type="cellIs" dxfId="37" priority="5" operator="lessThan">
      <formula>0</formula>
    </cfRule>
  </conditionalFormatting>
  <conditionalFormatting sqref="CT10:CT18 CT29:CT109">
    <cfRule type="cellIs" dxfId="36" priority="3" operator="greaterThan">
      <formula>0.85</formula>
    </cfRule>
  </conditionalFormatting>
  <conditionalFormatting sqref="CT23">
    <cfRule type="cellIs" dxfId="35" priority="2" operator="greaterThan">
      <formula>0.85</formula>
    </cfRule>
  </conditionalFormatting>
  <conditionalFormatting sqref="CT27">
    <cfRule type="cellIs" dxfId="34" priority="1" operator="greaterThan">
      <formula>0.85</formula>
    </cfRule>
  </conditionalFormatting>
  <conditionalFormatting sqref="CZ11:CZ17 CZ29:CZ108">
    <cfRule type="cellIs" dxfId="33" priority="4" operator="greaterThan">
      <formula>0.4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B899E-C376-4DDE-B943-53FA23E935AB}">
  <sheetPr>
    <tabColor theme="4" tint="0.79998168889431442"/>
  </sheetPr>
  <dimension ref="A1:BT440"/>
  <sheetViews>
    <sheetView zoomScaleNormal="100" zoomScalePageLayoutView="5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8.7109375" defaultRowHeight="13.5" x14ac:dyDescent="0.25"/>
  <cols>
    <col min="1" max="1" width="75.5703125" style="155" customWidth="1"/>
    <col min="2" max="9" width="15.5703125" style="42" customWidth="1"/>
    <col min="10" max="10" width="15.5703125" style="159" customWidth="1"/>
    <col min="11" max="12" width="15.5703125" style="160" customWidth="1"/>
    <col min="13" max="13" width="15.5703125" style="159" customWidth="1"/>
    <col min="14" max="15" width="15.5703125" style="160" customWidth="1"/>
    <col min="16" max="16" width="15.5703125" style="159" customWidth="1"/>
    <col min="17" max="18" width="15.5703125" style="160" customWidth="1"/>
    <col min="19" max="19" width="15.5703125" style="159" customWidth="1"/>
    <col min="20" max="21" width="15.5703125" style="160" customWidth="1"/>
    <col min="22" max="22" width="15.5703125" style="159" customWidth="1"/>
    <col min="23" max="24" width="15.5703125" style="160" customWidth="1"/>
    <col min="25" max="25" width="15.5703125" style="159" customWidth="1"/>
    <col min="26" max="47" width="15.5703125" style="160" customWidth="1"/>
    <col min="48" max="102" width="15.5703125" style="8" customWidth="1"/>
    <col min="103" max="16384" width="8.7109375" style="8"/>
  </cols>
  <sheetData>
    <row r="1" spans="1:72" s="88" customFormat="1" x14ac:dyDescent="0.25">
      <c r="A1" s="86" t="s">
        <v>0</v>
      </c>
      <c r="B1" s="87" t="s">
        <v>1</v>
      </c>
      <c r="G1" s="89"/>
    </row>
    <row r="2" spans="1:72" s="88" customFormat="1" x14ac:dyDescent="0.25">
      <c r="A2" s="86" t="s">
        <v>2</v>
      </c>
      <c r="B2" s="162" t="s">
        <v>226</v>
      </c>
      <c r="G2" s="89"/>
      <c r="BS2" s="90" t="s">
        <v>6</v>
      </c>
    </row>
    <row r="3" spans="1:72" s="88" customFormat="1" x14ac:dyDescent="0.25">
      <c r="A3" s="86" t="s">
        <v>3</v>
      </c>
      <c r="B3" s="91" t="s">
        <v>4</v>
      </c>
      <c r="G3" s="89"/>
      <c r="BS3" s="90"/>
    </row>
    <row r="4" spans="1:72" s="88" customFormat="1" ht="14.25" thickBot="1" x14ac:dyDescent="0.3">
      <c r="A4" s="86"/>
      <c r="B4" s="89"/>
      <c r="G4" s="89"/>
      <c r="BS4" s="90"/>
    </row>
    <row r="5" spans="1:72" s="96" customFormat="1" x14ac:dyDescent="0.25">
      <c r="A5" s="163" t="s">
        <v>231</v>
      </c>
      <c r="B5" s="235" t="s">
        <v>232</v>
      </c>
      <c r="C5" s="233"/>
      <c r="D5" s="233"/>
      <c r="E5" s="233"/>
      <c r="F5" s="233"/>
      <c r="G5" s="233"/>
      <c r="H5" s="233"/>
      <c r="I5" s="234"/>
      <c r="J5" s="235" t="s">
        <v>117</v>
      </c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4"/>
      <c r="AC5" s="235" t="s">
        <v>118</v>
      </c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4"/>
      <c r="AV5" s="235" t="s">
        <v>119</v>
      </c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4"/>
      <c r="BH5" s="235" t="s">
        <v>15</v>
      </c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4"/>
      <c r="BT5" s="95"/>
    </row>
    <row r="6" spans="1:72" s="96" customFormat="1" x14ac:dyDescent="0.25">
      <c r="A6" s="237" t="s">
        <v>237</v>
      </c>
      <c r="B6" s="221" t="s">
        <v>29</v>
      </c>
      <c r="C6" s="180" t="s">
        <v>27</v>
      </c>
      <c r="D6" s="180" t="s">
        <v>21</v>
      </c>
      <c r="E6" s="180" t="s">
        <v>238</v>
      </c>
      <c r="F6" s="180" t="s">
        <v>239</v>
      </c>
      <c r="G6" s="180" t="s">
        <v>240</v>
      </c>
      <c r="H6" s="180" t="s">
        <v>241</v>
      </c>
      <c r="I6" s="219" t="s">
        <v>242</v>
      </c>
      <c r="J6" s="223" t="s">
        <v>27</v>
      </c>
      <c r="K6" s="222"/>
      <c r="L6" s="222"/>
      <c r="M6" s="222" t="s">
        <v>21</v>
      </c>
      <c r="N6" s="222"/>
      <c r="O6" s="222"/>
      <c r="P6" s="222" t="s">
        <v>238</v>
      </c>
      <c r="Q6" s="222"/>
      <c r="R6" s="222"/>
      <c r="S6" s="222" t="s">
        <v>239</v>
      </c>
      <c r="T6" s="222"/>
      <c r="U6" s="222"/>
      <c r="V6" s="222" t="s">
        <v>240</v>
      </c>
      <c r="W6" s="222"/>
      <c r="X6" s="222"/>
      <c r="Y6" s="222" t="s">
        <v>241</v>
      </c>
      <c r="Z6" s="222"/>
      <c r="AA6" s="222"/>
      <c r="AB6" s="219" t="s">
        <v>242</v>
      </c>
      <c r="AC6" s="223" t="s">
        <v>27</v>
      </c>
      <c r="AD6" s="222"/>
      <c r="AE6" s="222"/>
      <c r="AF6" s="222" t="s">
        <v>21</v>
      </c>
      <c r="AG6" s="222"/>
      <c r="AH6" s="222"/>
      <c r="AI6" s="222" t="s">
        <v>238</v>
      </c>
      <c r="AJ6" s="222"/>
      <c r="AK6" s="222"/>
      <c r="AL6" s="222" t="s">
        <v>239</v>
      </c>
      <c r="AM6" s="222"/>
      <c r="AN6" s="222"/>
      <c r="AO6" s="222" t="s">
        <v>240</v>
      </c>
      <c r="AP6" s="222"/>
      <c r="AQ6" s="222"/>
      <c r="AR6" s="222" t="s">
        <v>241</v>
      </c>
      <c r="AS6" s="222"/>
      <c r="AT6" s="222"/>
      <c r="AU6" s="219" t="s">
        <v>242</v>
      </c>
      <c r="AV6" s="221" t="s">
        <v>27</v>
      </c>
      <c r="AW6" s="180"/>
      <c r="AX6" s="180" t="s">
        <v>21</v>
      </c>
      <c r="AY6" s="180"/>
      <c r="AZ6" s="180" t="s">
        <v>238</v>
      </c>
      <c r="BA6" s="180"/>
      <c r="BB6" s="180" t="s">
        <v>239</v>
      </c>
      <c r="BC6" s="180"/>
      <c r="BD6" s="180" t="s">
        <v>240</v>
      </c>
      <c r="BE6" s="180"/>
      <c r="BF6" s="180" t="s">
        <v>241</v>
      </c>
      <c r="BG6" s="219"/>
      <c r="BH6" s="221" t="s">
        <v>27</v>
      </c>
      <c r="BI6" s="180"/>
      <c r="BJ6" s="180" t="s">
        <v>21</v>
      </c>
      <c r="BK6" s="180"/>
      <c r="BL6" s="180" t="s">
        <v>238</v>
      </c>
      <c r="BM6" s="180"/>
      <c r="BN6" s="180" t="s">
        <v>239</v>
      </c>
      <c r="BO6" s="180"/>
      <c r="BP6" s="180" t="s">
        <v>240</v>
      </c>
      <c r="BQ6" s="180"/>
      <c r="BR6" s="180" t="s">
        <v>241</v>
      </c>
      <c r="BS6" s="219"/>
      <c r="BT6" s="98"/>
    </row>
    <row r="7" spans="1:72" s="106" customFormat="1" ht="29.1" customHeight="1" x14ac:dyDescent="0.25">
      <c r="A7" s="237"/>
      <c r="B7" s="221"/>
      <c r="C7" s="180"/>
      <c r="D7" s="180"/>
      <c r="E7" s="180"/>
      <c r="F7" s="180"/>
      <c r="G7" s="180"/>
      <c r="H7" s="180"/>
      <c r="I7" s="219"/>
      <c r="J7" s="9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19"/>
      <c r="AC7" s="9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19"/>
      <c r="AV7" s="9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97" t="s">
        <v>120</v>
      </c>
      <c r="BH7" s="99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97" t="s">
        <v>243</v>
      </c>
      <c r="BT7" s="98"/>
    </row>
    <row r="8" spans="1:72" s="42" customFormat="1" x14ac:dyDescent="0.25">
      <c r="A8" s="164" t="s">
        <v>121</v>
      </c>
      <c r="B8" s="16">
        <f>FP_4_2_PŠ!B8-FP_4_1_PŠ!B8</f>
        <v>0</v>
      </c>
      <c r="C8" s="16">
        <f>FP_4_2_PŠ!C8-FP_4_1_PŠ!C8</f>
        <v>0</v>
      </c>
      <c r="D8" s="16">
        <f>FP_4_2_PŠ!D8-FP_4_1_PŠ!D8</f>
        <v>0</v>
      </c>
      <c r="E8" s="16">
        <f>FP_4_2_PŠ!E8-FP_4_1_PŠ!E8</f>
        <v>0</v>
      </c>
      <c r="F8" s="16">
        <f>FP_4_2_PŠ!F8-FP_4_1_PŠ!F8</f>
        <v>0</v>
      </c>
      <c r="G8" s="16">
        <f>FP_4_2_PŠ!G8-FP_4_1_PŠ!G8</f>
        <v>0</v>
      </c>
      <c r="H8" s="16">
        <f>FP_4_2_PŠ!H8-FP_4_1_PŠ!H8</f>
        <v>0</v>
      </c>
      <c r="I8" s="16">
        <f>FP_4_2_PŠ!I8-FP_4_1_PŠ!I8</f>
        <v>0</v>
      </c>
      <c r="J8" s="16">
        <f>FP_4_2_PŠ!J8-FP_4_1_PŠ!J8</f>
        <v>0</v>
      </c>
      <c r="K8" s="16">
        <f>FP_4_2_PŠ!K8-FP_4_1_PŠ!K8</f>
        <v>0</v>
      </c>
      <c r="L8" s="16">
        <f>FP_4_2_PŠ!L8-FP_4_1_PŠ!L8</f>
        <v>0</v>
      </c>
      <c r="M8" s="16">
        <f>FP_4_2_PŠ!M8-FP_4_1_PŠ!M8</f>
        <v>0</v>
      </c>
      <c r="N8" s="16">
        <f>FP_4_2_PŠ!N8-FP_4_1_PŠ!N8</f>
        <v>0</v>
      </c>
      <c r="O8" s="16">
        <f>FP_4_2_PŠ!O8-FP_4_1_PŠ!O8</f>
        <v>0</v>
      </c>
      <c r="P8" s="16">
        <f>FP_4_2_PŠ!P8-FP_4_1_PŠ!P8</f>
        <v>0</v>
      </c>
      <c r="Q8" s="16">
        <f>FP_4_2_PŠ!Q8-FP_4_1_PŠ!Q8</f>
        <v>0</v>
      </c>
      <c r="R8" s="16">
        <f>FP_4_2_PŠ!R8-FP_4_1_PŠ!R8</f>
        <v>0</v>
      </c>
      <c r="S8" s="16">
        <f>FP_4_2_PŠ!S8-FP_4_1_PŠ!S8</f>
        <v>0</v>
      </c>
      <c r="T8" s="16">
        <f>FP_4_2_PŠ!T8-FP_4_1_PŠ!T8</f>
        <v>0</v>
      </c>
      <c r="U8" s="16">
        <f>FP_4_2_PŠ!U8-FP_4_1_PŠ!U8</f>
        <v>0</v>
      </c>
      <c r="V8" s="16">
        <f>FP_4_2_PŠ!V8-FP_4_1_PŠ!V8</f>
        <v>0</v>
      </c>
      <c r="W8" s="16">
        <f>FP_4_2_PŠ!W8-FP_4_1_PŠ!W8</f>
        <v>0</v>
      </c>
      <c r="X8" s="16">
        <f>FP_4_2_PŠ!X8-FP_4_1_PŠ!X8</f>
        <v>0</v>
      </c>
      <c r="Y8" s="16">
        <f>FP_4_2_PŠ!Y8-FP_4_1_PŠ!Y8</f>
        <v>0</v>
      </c>
      <c r="Z8" s="16">
        <f>FP_4_2_PŠ!Z8-FP_4_1_PŠ!Z8</f>
        <v>0</v>
      </c>
      <c r="AA8" s="16">
        <f>FP_4_2_PŠ!AA8-FP_4_1_PŠ!AA8</f>
        <v>0</v>
      </c>
      <c r="AB8" s="16">
        <f>FP_4_2_PŠ!AB8-FP_4_1_PŠ!AB8</f>
        <v>0</v>
      </c>
      <c r="AC8" s="16">
        <f>FP_4_2_PŠ!AC8-FP_4_1_PŠ!AC8</f>
        <v>0</v>
      </c>
      <c r="AD8" s="16">
        <f>FP_4_2_PŠ!AD8-FP_4_1_PŠ!AD8</f>
        <v>0</v>
      </c>
      <c r="AE8" s="16">
        <f>FP_4_2_PŠ!AE8-FP_4_1_PŠ!AE8</f>
        <v>0</v>
      </c>
      <c r="AF8" s="16">
        <f>FP_4_2_PŠ!AF8-FP_4_1_PŠ!AF8</f>
        <v>0</v>
      </c>
      <c r="AG8" s="16">
        <f>FP_4_2_PŠ!AG8-FP_4_1_PŠ!AG8</f>
        <v>0</v>
      </c>
      <c r="AH8" s="16">
        <f>FP_4_2_PŠ!AH8-FP_4_1_PŠ!AH8</f>
        <v>0</v>
      </c>
      <c r="AI8" s="16">
        <f>FP_4_2_PŠ!AI8-FP_4_1_PŠ!AI8</f>
        <v>0</v>
      </c>
      <c r="AJ8" s="16">
        <f>FP_4_2_PŠ!AJ8-FP_4_1_PŠ!AJ8</f>
        <v>0</v>
      </c>
      <c r="AK8" s="16">
        <f>FP_4_2_PŠ!AK8-FP_4_1_PŠ!AK8</f>
        <v>0</v>
      </c>
      <c r="AL8" s="16">
        <f>FP_4_2_PŠ!AL8-FP_4_1_PŠ!AL8</f>
        <v>0</v>
      </c>
      <c r="AM8" s="16">
        <f>FP_4_2_PŠ!AM8-FP_4_1_PŠ!AM8</f>
        <v>0</v>
      </c>
      <c r="AN8" s="16">
        <f>FP_4_2_PŠ!AN8-FP_4_1_PŠ!AN8</f>
        <v>0</v>
      </c>
      <c r="AO8" s="16">
        <f>FP_4_2_PŠ!AO8-FP_4_1_PŠ!AO8</f>
        <v>0</v>
      </c>
      <c r="AP8" s="16">
        <f>FP_4_2_PŠ!AP8-FP_4_1_PŠ!AP8</f>
        <v>0</v>
      </c>
      <c r="AQ8" s="16">
        <f>FP_4_2_PŠ!AQ8-FP_4_1_PŠ!AQ8</f>
        <v>0</v>
      </c>
      <c r="AR8" s="16">
        <f>FP_4_2_PŠ!AR8-FP_4_1_PŠ!AR8</f>
        <v>0</v>
      </c>
      <c r="AS8" s="16">
        <f>FP_4_2_PŠ!AS8-FP_4_1_PŠ!AS8</f>
        <v>0</v>
      </c>
      <c r="AT8" s="16">
        <f>FP_4_2_PŠ!AT8-FP_4_1_PŠ!AT8</f>
        <v>0</v>
      </c>
      <c r="AU8" s="16">
        <f>FP_4_2_PŠ!AU8-FP_4_1_PŠ!AU8</f>
        <v>0</v>
      </c>
      <c r="AV8" s="16">
        <f>FP_4_2_PŠ!AV8-FP_4_1_PŠ!AV8</f>
        <v>0</v>
      </c>
      <c r="AW8" s="16">
        <f>FP_4_2_PŠ!AW8-FP_4_1_PŠ!AW8</f>
        <v>0</v>
      </c>
      <c r="AX8" s="16">
        <f>FP_4_2_PŠ!AX8-FP_4_1_PŠ!AX8</f>
        <v>0</v>
      </c>
      <c r="AY8" s="16">
        <f>FP_4_2_PŠ!AY8-FP_4_1_PŠ!AY8</f>
        <v>0</v>
      </c>
      <c r="AZ8" s="16">
        <f>FP_4_2_PŠ!AZ8-FP_4_1_PŠ!AZ8</f>
        <v>0</v>
      </c>
      <c r="BA8" s="16">
        <f>FP_4_2_PŠ!BA8-FP_4_1_PŠ!BA8</f>
        <v>0</v>
      </c>
      <c r="BB8" s="16">
        <f>FP_4_2_PŠ!BB8-FP_4_1_PŠ!BB8</f>
        <v>0</v>
      </c>
      <c r="BC8" s="16">
        <f>FP_4_2_PŠ!BC8-FP_4_1_PŠ!BC8</f>
        <v>0</v>
      </c>
      <c r="BD8" s="16">
        <f>FP_4_2_PŠ!BD8-FP_4_1_PŠ!BD8</f>
        <v>0</v>
      </c>
      <c r="BE8" s="16">
        <f>FP_4_2_PŠ!BE8-FP_4_1_PŠ!BE8</f>
        <v>0</v>
      </c>
      <c r="BF8" s="16">
        <f>FP_4_2_PŠ!BF8-FP_4_1_PŠ!BF8</f>
        <v>0</v>
      </c>
      <c r="BG8" s="16">
        <f>FP_4_2_PŠ!BG8-FP_4_1_PŠ!BG8</f>
        <v>0</v>
      </c>
      <c r="BH8" s="16">
        <f>FP_4_2_PŠ!BH8-FP_4_1_PŠ!BH8</f>
        <v>0</v>
      </c>
      <c r="BI8" s="16">
        <f>FP_4_2_PŠ!BI8-FP_4_1_PŠ!BI8</f>
        <v>0</v>
      </c>
      <c r="BJ8" s="16">
        <f>FP_4_2_PŠ!BJ8-FP_4_1_PŠ!BJ8</f>
        <v>0</v>
      </c>
      <c r="BK8" s="16">
        <f>FP_4_2_PŠ!BK8-FP_4_1_PŠ!BK8</f>
        <v>0</v>
      </c>
      <c r="BL8" s="16">
        <f>FP_4_2_PŠ!BL8-FP_4_1_PŠ!BL8</f>
        <v>0</v>
      </c>
      <c r="BM8" s="16">
        <f>FP_4_2_PŠ!BM8-FP_4_1_PŠ!BM8</f>
        <v>0</v>
      </c>
      <c r="BN8" s="16">
        <f>FP_4_2_PŠ!BN8-FP_4_1_PŠ!BN8</f>
        <v>0</v>
      </c>
      <c r="BO8" s="16">
        <f>FP_4_2_PŠ!BO8-FP_4_1_PŠ!BO8</f>
        <v>0</v>
      </c>
      <c r="BP8" s="16">
        <f>FP_4_2_PŠ!BP8-FP_4_1_PŠ!BP8</f>
        <v>0</v>
      </c>
      <c r="BQ8" s="16">
        <f>FP_4_2_PŠ!BQ8-FP_4_1_PŠ!BQ8</f>
        <v>0</v>
      </c>
      <c r="BR8" s="16">
        <f>FP_4_2_PŠ!BR8-FP_4_1_PŠ!BR8</f>
        <v>0</v>
      </c>
      <c r="BS8" s="16">
        <f>FP_4_2_PŠ!BS8-FP_4_1_PŠ!BS8</f>
        <v>0</v>
      </c>
      <c r="BT8" s="109"/>
    </row>
    <row r="9" spans="1:72" s="42" customFormat="1" x14ac:dyDescent="0.25">
      <c r="A9" s="165" t="s">
        <v>71</v>
      </c>
      <c r="B9" s="20">
        <f>FP_4_2_PŠ!B9-FP_4_1_PŠ!B9</f>
        <v>0</v>
      </c>
      <c r="C9" s="20">
        <f>FP_4_2_PŠ!C9-FP_4_1_PŠ!C9</f>
        <v>0</v>
      </c>
      <c r="D9" s="20">
        <f>FP_4_2_PŠ!D9-FP_4_1_PŠ!D9</f>
        <v>0</v>
      </c>
      <c r="E9" s="20">
        <f>FP_4_2_PŠ!E9-FP_4_1_PŠ!E9</f>
        <v>0</v>
      </c>
      <c r="F9" s="20">
        <f>FP_4_2_PŠ!F9-FP_4_1_PŠ!F9</f>
        <v>0</v>
      </c>
      <c r="G9" s="20">
        <f>FP_4_2_PŠ!G9-FP_4_1_PŠ!G9</f>
        <v>0</v>
      </c>
      <c r="H9" s="20">
        <f>FP_4_2_PŠ!H9-FP_4_1_PŠ!H9</f>
        <v>0</v>
      </c>
      <c r="I9" s="20">
        <f>FP_4_2_PŠ!I9-FP_4_1_PŠ!I9</f>
        <v>0</v>
      </c>
      <c r="J9" s="20">
        <f>FP_4_2_PŠ!J9-FP_4_1_PŠ!J9</f>
        <v>0</v>
      </c>
      <c r="K9" s="20">
        <f>FP_4_2_PŠ!K9-FP_4_1_PŠ!K9</f>
        <v>0</v>
      </c>
      <c r="L9" s="20">
        <f>FP_4_2_PŠ!L9-FP_4_1_PŠ!L9</f>
        <v>0</v>
      </c>
      <c r="M9" s="20">
        <f>FP_4_2_PŠ!M9-FP_4_1_PŠ!M9</f>
        <v>0</v>
      </c>
      <c r="N9" s="20">
        <f>FP_4_2_PŠ!N9-FP_4_1_PŠ!N9</f>
        <v>0</v>
      </c>
      <c r="O9" s="20">
        <f>FP_4_2_PŠ!O9-FP_4_1_PŠ!O9</f>
        <v>0</v>
      </c>
      <c r="P9" s="20">
        <f>FP_4_2_PŠ!P9-FP_4_1_PŠ!P9</f>
        <v>0</v>
      </c>
      <c r="Q9" s="20">
        <f>FP_4_2_PŠ!Q9-FP_4_1_PŠ!Q9</f>
        <v>0</v>
      </c>
      <c r="R9" s="20">
        <f>FP_4_2_PŠ!R9-FP_4_1_PŠ!R9</f>
        <v>0</v>
      </c>
      <c r="S9" s="20">
        <f>FP_4_2_PŠ!S9-FP_4_1_PŠ!S9</f>
        <v>0</v>
      </c>
      <c r="T9" s="20">
        <f>FP_4_2_PŠ!T9-FP_4_1_PŠ!T9</f>
        <v>0</v>
      </c>
      <c r="U9" s="20">
        <f>FP_4_2_PŠ!U9-FP_4_1_PŠ!U9</f>
        <v>0</v>
      </c>
      <c r="V9" s="20">
        <f>FP_4_2_PŠ!V9-FP_4_1_PŠ!V9</f>
        <v>0</v>
      </c>
      <c r="W9" s="20">
        <f>FP_4_2_PŠ!W9-FP_4_1_PŠ!W9</f>
        <v>0</v>
      </c>
      <c r="X9" s="20">
        <f>FP_4_2_PŠ!X9-FP_4_1_PŠ!X9</f>
        <v>0</v>
      </c>
      <c r="Y9" s="20">
        <f>FP_4_2_PŠ!Y9-FP_4_1_PŠ!Y9</f>
        <v>0</v>
      </c>
      <c r="Z9" s="20">
        <f>FP_4_2_PŠ!Z9-FP_4_1_PŠ!Z9</f>
        <v>0</v>
      </c>
      <c r="AA9" s="20">
        <f>FP_4_2_PŠ!AA9-FP_4_1_PŠ!AA9</f>
        <v>0</v>
      </c>
      <c r="AB9" s="20">
        <f>FP_4_2_PŠ!AB9-FP_4_1_PŠ!AB9</f>
        <v>0</v>
      </c>
      <c r="AC9" s="20">
        <f>FP_4_2_PŠ!AC9-FP_4_1_PŠ!AC9</f>
        <v>0</v>
      </c>
      <c r="AD9" s="20">
        <f>FP_4_2_PŠ!AD9-FP_4_1_PŠ!AD9</f>
        <v>0</v>
      </c>
      <c r="AE9" s="20">
        <f>FP_4_2_PŠ!AE9-FP_4_1_PŠ!AE9</f>
        <v>0</v>
      </c>
      <c r="AF9" s="20">
        <f>FP_4_2_PŠ!AF9-FP_4_1_PŠ!AF9</f>
        <v>0</v>
      </c>
      <c r="AG9" s="20">
        <f>FP_4_2_PŠ!AG9-FP_4_1_PŠ!AG9</f>
        <v>0</v>
      </c>
      <c r="AH9" s="20">
        <f>FP_4_2_PŠ!AH9-FP_4_1_PŠ!AH9</f>
        <v>0</v>
      </c>
      <c r="AI9" s="20">
        <f>FP_4_2_PŠ!AI9-FP_4_1_PŠ!AI9</f>
        <v>0</v>
      </c>
      <c r="AJ9" s="20">
        <f>FP_4_2_PŠ!AJ9-FP_4_1_PŠ!AJ9</f>
        <v>0</v>
      </c>
      <c r="AK9" s="20">
        <f>FP_4_2_PŠ!AK9-FP_4_1_PŠ!AK9</f>
        <v>0</v>
      </c>
      <c r="AL9" s="20">
        <f>FP_4_2_PŠ!AL9-FP_4_1_PŠ!AL9</f>
        <v>0</v>
      </c>
      <c r="AM9" s="20">
        <f>FP_4_2_PŠ!AM9-FP_4_1_PŠ!AM9</f>
        <v>0</v>
      </c>
      <c r="AN9" s="20">
        <f>FP_4_2_PŠ!AN9-FP_4_1_PŠ!AN9</f>
        <v>0</v>
      </c>
      <c r="AO9" s="20">
        <f>FP_4_2_PŠ!AO9-FP_4_1_PŠ!AO9</f>
        <v>0</v>
      </c>
      <c r="AP9" s="20">
        <f>FP_4_2_PŠ!AP9-FP_4_1_PŠ!AP9</f>
        <v>0</v>
      </c>
      <c r="AQ9" s="20">
        <f>FP_4_2_PŠ!AQ9-FP_4_1_PŠ!AQ9</f>
        <v>0</v>
      </c>
      <c r="AR9" s="20">
        <f>FP_4_2_PŠ!AR9-FP_4_1_PŠ!AR9</f>
        <v>0</v>
      </c>
      <c r="AS9" s="20">
        <f>FP_4_2_PŠ!AS9-FP_4_1_PŠ!AS9</f>
        <v>0</v>
      </c>
      <c r="AT9" s="20">
        <f>FP_4_2_PŠ!AT9-FP_4_1_PŠ!AT9</f>
        <v>0</v>
      </c>
      <c r="AU9" s="20">
        <f>FP_4_2_PŠ!AU9-FP_4_1_PŠ!AU9</f>
        <v>0</v>
      </c>
      <c r="AV9" s="20">
        <f>FP_4_2_PŠ!AV9-FP_4_1_PŠ!AV9</f>
        <v>0</v>
      </c>
      <c r="AW9" s="20">
        <f>FP_4_2_PŠ!AW9-FP_4_1_PŠ!AW9</f>
        <v>0</v>
      </c>
      <c r="AX9" s="20">
        <f>FP_4_2_PŠ!AX9-FP_4_1_PŠ!AX9</f>
        <v>0</v>
      </c>
      <c r="AY9" s="20">
        <f>FP_4_2_PŠ!AY9-FP_4_1_PŠ!AY9</f>
        <v>0</v>
      </c>
      <c r="AZ9" s="20">
        <f>FP_4_2_PŠ!AZ9-FP_4_1_PŠ!AZ9</f>
        <v>0</v>
      </c>
      <c r="BA9" s="20">
        <f>FP_4_2_PŠ!BA9-FP_4_1_PŠ!BA9</f>
        <v>0</v>
      </c>
      <c r="BB9" s="20">
        <f>FP_4_2_PŠ!BB9-FP_4_1_PŠ!BB9</f>
        <v>0</v>
      </c>
      <c r="BC9" s="20">
        <f>FP_4_2_PŠ!BC9-FP_4_1_PŠ!BC9</f>
        <v>0</v>
      </c>
      <c r="BD9" s="20">
        <f>FP_4_2_PŠ!BD9-FP_4_1_PŠ!BD9</f>
        <v>0</v>
      </c>
      <c r="BE9" s="20">
        <f>FP_4_2_PŠ!BE9-FP_4_1_PŠ!BE9</f>
        <v>0</v>
      </c>
      <c r="BF9" s="20">
        <f>FP_4_2_PŠ!BF9-FP_4_1_PŠ!BF9</f>
        <v>0</v>
      </c>
      <c r="BG9" s="20">
        <f>FP_4_2_PŠ!BG9-FP_4_1_PŠ!BG9</f>
        <v>0</v>
      </c>
      <c r="BH9" s="20">
        <f>FP_4_2_PŠ!BH9-FP_4_1_PŠ!BH9</f>
        <v>0</v>
      </c>
      <c r="BI9" s="20">
        <f>FP_4_2_PŠ!BI9-FP_4_1_PŠ!BI9</f>
        <v>0</v>
      </c>
      <c r="BJ9" s="20">
        <f>FP_4_2_PŠ!BJ9-FP_4_1_PŠ!BJ9</f>
        <v>0</v>
      </c>
      <c r="BK9" s="20">
        <f>FP_4_2_PŠ!BK9-FP_4_1_PŠ!BK9</f>
        <v>0</v>
      </c>
      <c r="BL9" s="20">
        <f>FP_4_2_PŠ!BL9-FP_4_1_PŠ!BL9</f>
        <v>0</v>
      </c>
      <c r="BM9" s="20">
        <f>FP_4_2_PŠ!BM9-FP_4_1_PŠ!BM9</f>
        <v>0</v>
      </c>
      <c r="BN9" s="20">
        <f>FP_4_2_PŠ!BN9-FP_4_1_PŠ!BN9</f>
        <v>0</v>
      </c>
      <c r="BO9" s="20">
        <f>FP_4_2_PŠ!BO9-FP_4_1_PŠ!BO9</f>
        <v>0</v>
      </c>
      <c r="BP9" s="20">
        <f>FP_4_2_PŠ!BP9-FP_4_1_PŠ!BP9</f>
        <v>0</v>
      </c>
      <c r="BQ9" s="20">
        <f>FP_4_2_PŠ!BQ9-FP_4_1_PŠ!BQ9</f>
        <v>0</v>
      </c>
      <c r="BR9" s="20">
        <f>FP_4_2_PŠ!BR9-FP_4_1_PŠ!BR9</f>
        <v>0</v>
      </c>
      <c r="BS9" s="20">
        <f>FP_4_2_PŠ!BS9-FP_4_1_PŠ!BS9</f>
        <v>0</v>
      </c>
      <c r="BT9" s="116"/>
    </row>
    <row r="10" spans="1:72" s="42" customFormat="1" ht="27" x14ac:dyDescent="0.25">
      <c r="A10" s="166" t="s">
        <v>246</v>
      </c>
      <c r="B10" s="167">
        <f>FP_4_2_PŠ!B10-FP_4_1_PŠ!B10</f>
        <v>0</v>
      </c>
      <c r="C10" s="167">
        <f>FP_4_2_PŠ!C10-FP_4_1_PŠ!C10</f>
        <v>0</v>
      </c>
      <c r="D10" s="167">
        <f>FP_4_2_PŠ!D10-FP_4_1_PŠ!D10</f>
        <v>0</v>
      </c>
      <c r="E10" s="167">
        <f>FP_4_2_PŠ!E10-FP_4_1_PŠ!E10</f>
        <v>0</v>
      </c>
      <c r="F10" s="167">
        <f>FP_4_2_PŠ!F10-FP_4_1_PŠ!F10</f>
        <v>0</v>
      </c>
      <c r="G10" s="167">
        <f>FP_4_2_PŠ!G10-FP_4_1_PŠ!G10</f>
        <v>0</v>
      </c>
      <c r="H10" s="167">
        <f>FP_4_2_PŠ!H10-FP_4_1_PŠ!H10</f>
        <v>0</v>
      </c>
      <c r="I10" s="167">
        <f>FP_4_2_PŠ!I10-FP_4_1_PŠ!I10</f>
        <v>0</v>
      </c>
      <c r="J10" s="167">
        <f>FP_4_2_PŠ!J10-FP_4_1_PŠ!J10</f>
        <v>0</v>
      </c>
      <c r="K10" s="167">
        <f>FP_4_2_PŠ!K10-FP_4_1_PŠ!K10</f>
        <v>0</v>
      </c>
      <c r="L10" s="167">
        <f>FP_4_2_PŠ!L10-FP_4_1_PŠ!L10</f>
        <v>0</v>
      </c>
      <c r="M10" s="167">
        <f>FP_4_2_PŠ!M10-FP_4_1_PŠ!M10</f>
        <v>0</v>
      </c>
      <c r="N10" s="167">
        <f>FP_4_2_PŠ!N10-FP_4_1_PŠ!N10</f>
        <v>0</v>
      </c>
      <c r="O10" s="167">
        <f>FP_4_2_PŠ!O10-FP_4_1_PŠ!O10</f>
        <v>0</v>
      </c>
      <c r="P10" s="167">
        <f>FP_4_2_PŠ!P10-FP_4_1_PŠ!P10</f>
        <v>0</v>
      </c>
      <c r="Q10" s="167">
        <f>FP_4_2_PŠ!Q10-FP_4_1_PŠ!Q10</f>
        <v>0</v>
      </c>
      <c r="R10" s="167">
        <f>FP_4_2_PŠ!R10-FP_4_1_PŠ!R10</f>
        <v>0</v>
      </c>
      <c r="S10" s="167">
        <f>FP_4_2_PŠ!S10-FP_4_1_PŠ!S10</f>
        <v>0</v>
      </c>
      <c r="T10" s="167">
        <f>FP_4_2_PŠ!T10-FP_4_1_PŠ!T10</f>
        <v>0</v>
      </c>
      <c r="U10" s="167">
        <f>FP_4_2_PŠ!U10-FP_4_1_PŠ!U10</f>
        <v>0</v>
      </c>
      <c r="V10" s="167">
        <f>FP_4_2_PŠ!V10-FP_4_1_PŠ!V10</f>
        <v>0</v>
      </c>
      <c r="W10" s="167">
        <f>FP_4_2_PŠ!W10-FP_4_1_PŠ!W10</f>
        <v>0</v>
      </c>
      <c r="X10" s="167">
        <f>FP_4_2_PŠ!X10-FP_4_1_PŠ!X10</f>
        <v>0</v>
      </c>
      <c r="Y10" s="167">
        <f>FP_4_2_PŠ!Y10-FP_4_1_PŠ!Y10</f>
        <v>0</v>
      </c>
      <c r="Z10" s="167">
        <f>FP_4_2_PŠ!Z10-FP_4_1_PŠ!Z10</f>
        <v>0</v>
      </c>
      <c r="AA10" s="167">
        <f>FP_4_2_PŠ!AA10-FP_4_1_PŠ!AA10</f>
        <v>0</v>
      </c>
      <c r="AB10" s="167">
        <f>FP_4_2_PŠ!AB10-FP_4_1_PŠ!AB10</f>
        <v>0</v>
      </c>
      <c r="AC10" s="167">
        <f>FP_4_2_PŠ!AC10-FP_4_1_PŠ!AC10</f>
        <v>0</v>
      </c>
      <c r="AD10" s="167">
        <f>FP_4_2_PŠ!AD10-FP_4_1_PŠ!AD10</f>
        <v>0</v>
      </c>
      <c r="AE10" s="167">
        <f>FP_4_2_PŠ!AE10-FP_4_1_PŠ!AE10</f>
        <v>0</v>
      </c>
      <c r="AF10" s="167">
        <f>FP_4_2_PŠ!AF10-FP_4_1_PŠ!AF10</f>
        <v>0</v>
      </c>
      <c r="AG10" s="167">
        <f>FP_4_2_PŠ!AG10-FP_4_1_PŠ!AG10</f>
        <v>0</v>
      </c>
      <c r="AH10" s="167">
        <f>FP_4_2_PŠ!AH10-FP_4_1_PŠ!AH10</f>
        <v>0</v>
      </c>
      <c r="AI10" s="167">
        <f>FP_4_2_PŠ!AI10-FP_4_1_PŠ!AI10</f>
        <v>0</v>
      </c>
      <c r="AJ10" s="167">
        <f>FP_4_2_PŠ!AJ10-FP_4_1_PŠ!AJ10</f>
        <v>0</v>
      </c>
      <c r="AK10" s="167">
        <f>FP_4_2_PŠ!AK10-FP_4_1_PŠ!AK10</f>
        <v>0</v>
      </c>
      <c r="AL10" s="167">
        <f>FP_4_2_PŠ!AL10-FP_4_1_PŠ!AL10</f>
        <v>0</v>
      </c>
      <c r="AM10" s="167">
        <f>FP_4_2_PŠ!AM10-FP_4_1_PŠ!AM10</f>
        <v>0</v>
      </c>
      <c r="AN10" s="167">
        <f>FP_4_2_PŠ!AN10-FP_4_1_PŠ!AN10</f>
        <v>0</v>
      </c>
      <c r="AO10" s="167">
        <f>FP_4_2_PŠ!AO10-FP_4_1_PŠ!AO10</f>
        <v>0</v>
      </c>
      <c r="AP10" s="167">
        <f>FP_4_2_PŠ!AP10-FP_4_1_PŠ!AP10</f>
        <v>0</v>
      </c>
      <c r="AQ10" s="167">
        <f>FP_4_2_PŠ!AQ10-FP_4_1_PŠ!AQ10</f>
        <v>0</v>
      </c>
      <c r="AR10" s="167">
        <f>FP_4_2_PŠ!AR10-FP_4_1_PŠ!AR10</f>
        <v>0</v>
      </c>
      <c r="AS10" s="167">
        <f>FP_4_2_PŠ!AS10-FP_4_1_PŠ!AS10</f>
        <v>0</v>
      </c>
      <c r="AT10" s="167">
        <f>FP_4_2_PŠ!AT10-FP_4_1_PŠ!AT10</f>
        <v>0</v>
      </c>
      <c r="AU10" s="167">
        <f>FP_4_2_PŠ!AU10-FP_4_1_PŠ!AU10</f>
        <v>0</v>
      </c>
      <c r="AV10" s="167">
        <f>FP_4_2_PŠ!AV10-FP_4_1_PŠ!AV10</f>
        <v>0</v>
      </c>
      <c r="AW10" s="167">
        <f>FP_4_2_PŠ!AW10-FP_4_1_PŠ!AW10</f>
        <v>0</v>
      </c>
      <c r="AX10" s="167">
        <f>FP_4_2_PŠ!AX10-FP_4_1_PŠ!AX10</f>
        <v>0</v>
      </c>
      <c r="AY10" s="167">
        <f>FP_4_2_PŠ!AY10-FP_4_1_PŠ!AY10</f>
        <v>0</v>
      </c>
      <c r="AZ10" s="167">
        <f>FP_4_2_PŠ!AZ10-FP_4_1_PŠ!AZ10</f>
        <v>0</v>
      </c>
      <c r="BA10" s="167">
        <f>FP_4_2_PŠ!BA10-FP_4_1_PŠ!BA10</f>
        <v>0</v>
      </c>
      <c r="BB10" s="167">
        <f>FP_4_2_PŠ!BB10-FP_4_1_PŠ!BB10</f>
        <v>0</v>
      </c>
      <c r="BC10" s="167">
        <f>FP_4_2_PŠ!BC10-FP_4_1_PŠ!BC10</f>
        <v>0</v>
      </c>
      <c r="BD10" s="167">
        <f>FP_4_2_PŠ!BD10-FP_4_1_PŠ!BD10</f>
        <v>0</v>
      </c>
      <c r="BE10" s="167">
        <f>FP_4_2_PŠ!BE10-FP_4_1_PŠ!BE10</f>
        <v>0</v>
      </c>
      <c r="BF10" s="167">
        <f>FP_4_2_PŠ!BF10-FP_4_1_PŠ!BF10</f>
        <v>0</v>
      </c>
      <c r="BG10" s="167">
        <f>FP_4_2_PŠ!BG10-FP_4_1_PŠ!BG10</f>
        <v>0</v>
      </c>
      <c r="BH10" s="167">
        <f>FP_4_2_PŠ!BH10-FP_4_1_PŠ!BH10</f>
        <v>0</v>
      </c>
      <c r="BI10" s="167">
        <f>FP_4_2_PŠ!BI10-FP_4_1_PŠ!BI10</f>
        <v>0</v>
      </c>
      <c r="BJ10" s="167">
        <f>FP_4_2_PŠ!BJ10-FP_4_1_PŠ!BJ10</f>
        <v>0</v>
      </c>
      <c r="BK10" s="167">
        <f>FP_4_2_PŠ!BK10-FP_4_1_PŠ!BK10</f>
        <v>0</v>
      </c>
      <c r="BL10" s="167">
        <f>FP_4_2_PŠ!BL10-FP_4_1_PŠ!BL10</f>
        <v>0</v>
      </c>
      <c r="BM10" s="167">
        <f>FP_4_2_PŠ!BM10-FP_4_1_PŠ!BM10</f>
        <v>0</v>
      </c>
      <c r="BN10" s="167">
        <f>FP_4_2_PŠ!BN10-FP_4_1_PŠ!BN10</f>
        <v>0</v>
      </c>
      <c r="BO10" s="167">
        <f>FP_4_2_PŠ!BO10-FP_4_1_PŠ!BO10</f>
        <v>0</v>
      </c>
      <c r="BP10" s="167">
        <f>FP_4_2_PŠ!BP10-FP_4_1_PŠ!BP10</f>
        <v>0</v>
      </c>
      <c r="BQ10" s="167">
        <f>FP_4_2_PŠ!BQ10-FP_4_1_PŠ!BQ10</f>
        <v>0</v>
      </c>
      <c r="BR10" s="167">
        <f>FP_4_2_PŠ!BR10-FP_4_1_PŠ!BR10</f>
        <v>0</v>
      </c>
      <c r="BS10" s="167">
        <f>FP_4_2_PŠ!BS10-FP_4_1_PŠ!BS10</f>
        <v>0</v>
      </c>
      <c r="BT10" s="116"/>
    </row>
    <row r="11" spans="1:72" ht="27" x14ac:dyDescent="0.25">
      <c r="A11" s="168" t="s">
        <v>247</v>
      </c>
      <c r="B11" s="169">
        <f>FP_4_2_PŠ!B11-FP_4_1_PŠ!B11</f>
        <v>0</v>
      </c>
      <c r="C11" s="169">
        <f>FP_4_2_PŠ!C11-FP_4_1_PŠ!C11</f>
        <v>0</v>
      </c>
      <c r="D11" s="169">
        <f>FP_4_2_PŠ!D11-FP_4_1_PŠ!D11</f>
        <v>0</v>
      </c>
      <c r="E11" s="169">
        <f>FP_4_2_PŠ!E11-FP_4_1_PŠ!E11</f>
        <v>0</v>
      </c>
      <c r="F11" s="169">
        <f>FP_4_2_PŠ!F11-FP_4_1_PŠ!F11</f>
        <v>0</v>
      </c>
      <c r="G11" s="169">
        <f>FP_4_2_PŠ!G11-FP_4_1_PŠ!G11</f>
        <v>0</v>
      </c>
      <c r="H11" s="169">
        <f>FP_4_2_PŠ!H11-FP_4_1_PŠ!H11</f>
        <v>0</v>
      </c>
      <c r="I11" s="169">
        <f>FP_4_2_PŠ!I11-FP_4_1_PŠ!I11</f>
        <v>0</v>
      </c>
      <c r="J11" s="169">
        <f>FP_4_2_PŠ!J11-FP_4_1_PŠ!J11</f>
        <v>0</v>
      </c>
      <c r="K11" s="169">
        <f>FP_4_2_PŠ!K11-FP_4_1_PŠ!K11</f>
        <v>0</v>
      </c>
      <c r="L11" s="169">
        <f>FP_4_2_PŠ!L11-FP_4_1_PŠ!L11</f>
        <v>0</v>
      </c>
      <c r="M11" s="169">
        <f>FP_4_2_PŠ!M11-FP_4_1_PŠ!M11</f>
        <v>0</v>
      </c>
      <c r="N11" s="169">
        <f>FP_4_2_PŠ!N11-FP_4_1_PŠ!N11</f>
        <v>0</v>
      </c>
      <c r="O11" s="169">
        <f>FP_4_2_PŠ!O11-FP_4_1_PŠ!O11</f>
        <v>0</v>
      </c>
      <c r="P11" s="169">
        <f>FP_4_2_PŠ!P11-FP_4_1_PŠ!P11</f>
        <v>0</v>
      </c>
      <c r="Q11" s="169">
        <f>FP_4_2_PŠ!Q11-FP_4_1_PŠ!Q11</f>
        <v>0</v>
      </c>
      <c r="R11" s="169">
        <f>FP_4_2_PŠ!R11-FP_4_1_PŠ!R11</f>
        <v>0</v>
      </c>
      <c r="S11" s="169">
        <f>FP_4_2_PŠ!S11-FP_4_1_PŠ!S11</f>
        <v>0</v>
      </c>
      <c r="T11" s="169">
        <f>FP_4_2_PŠ!T11-FP_4_1_PŠ!T11</f>
        <v>0</v>
      </c>
      <c r="U11" s="169">
        <f>FP_4_2_PŠ!U11-FP_4_1_PŠ!U11</f>
        <v>0</v>
      </c>
      <c r="V11" s="169">
        <f>FP_4_2_PŠ!V11-FP_4_1_PŠ!V11</f>
        <v>0</v>
      </c>
      <c r="W11" s="169">
        <f>FP_4_2_PŠ!W11-FP_4_1_PŠ!W11</f>
        <v>0</v>
      </c>
      <c r="X11" s="169">
        <f>FP_4_2_PŠ!X11-FP_4_1_PŠ!X11</f>
        <v>0</v>
      </c>
      <c r="Y11" s="169">
        <f>FP_4_2_PŠ!Y11-FP_4_1_PŠ!Y11</f>
        <v>0</v>
      </c>
      <c r="Z11" s="169">
        <f>FP_4_2_PŠ!Z11-FP_4_1_PŠ!Z11</f>
        <v>0</v>
      </c>
      <c r="AA11" s="169">
        <f>FP_4_2_PŠ!AA11-FP_4_1_PŠ!AA11</f>
        <v>0</v>
      </c>
      <c r="AB11" s="169">
        <f>FP_4_2_PŠ!AB11-FP_4_1_PŠ!AB11</f>
        <v>0</v>
      </c>
      <c r="AC11" s="169">
        <f>FP_4_2_PŠ!AC11-FP_4_1_PŠ!AC11</f>
        <v>0</v>
      </c>
      <c r="AD11" s="169">
        <f>FP_4_2_PŠ!AD11-FP_4_1_PŠ!AD11</f>
        <v>0</v>
      </c>
      <c r="AE11" s="169">
        <f>FP_4_2_PŠ!AE11-FP_4_1_PŠ!AE11</f>
        <v>0</v>
      </c>
      <c r="AF11" s="169">
        <f>FP_4_2_PŠ!AF11-FP_4_1_PŠ!AF11</f>
        <v>0</v>
      </c>
      <c r="AG11" s="169">
        <f>FP_4_2_PŠ!AG11-FP_4_1_PŠ!AG11</f>
        <v>0</v>
      </c>
      <c r="AH11" s="169">
        <f>FP_4_2_PŠ!AH11-FP_4_1_PŠ!AH11</f>
        <v>0</v>
      </c>
      <c r="AI11" s="169">
        <f>FP_4_2_PŠ!AI11-FP_4_1_PŠ!AI11</f>
        <v>0</v>
      </c>
      <c r="AJ11" s="169">
        <f>FP_4_2_PŠ!AJ11-FP_4_1_PŠ!AJ11</f>
        <v>0</v>
      </c>
      <c r="AK11" s="169">
        <f>FP_4_2_PŠ!AK11-FP_4_1_PŠ!AK11</f>
        <v>0</v>
      </c>
      <c r="AL11" s="169">
        <f>FP_4_2_PŠ!AL11-FP_4_1_PŠ!AL11</f>
        <v>0</v>
      </c>
      <c r="AM11" s="169">
        <f>FP_4_2_PŠ!AM11-FP_4_1_PŠ!AM11</f>
        <v>0</v>
      </c>
      <c r="AN11" s="169">
        <f>FP_4_2_PŠ!AN11-FP_4_1_PŠ!AN11</f>
        <v>0</v>
      </c>
      <c r="AO11" s="169">
        <f>FP_4_2_PŠ!AO11-FP_4_1_PŠ!AO11</f>
        <v>0</v>
      </c>
      <c r="AP11" s="169">
        <f>FP_4_2_PŠ!AP11-FP_4_1_PŠ!AP11</f>
        <v>0</v>
      </c>
      <c r="AQ11" s="169">
        <f>FP_4_2_PŠ!AQ11-FP_4_1_PŠ!AQ11</f>
        <v>0</v>
      </c>
      <c r="AR11" s="169">
        <f>FP_4_2_PŠ!AR11-FP_4_1_PŠ!AR11</f>
        <v>0</v>
      </c>
      <c r="AS11" s="169">
        <f>FP_4_2_PŠ!AS11-FP_4_1_PŠ!AS11</f>
        <v>0</v>
      </c>
      <c r="AT11" s="169">
        <f>FP_4_2_PŠ!AT11-FP_4_1_PŠ!AT11</f>
        <v>0</v>
      </c>
      <c r="AU11" s="169">
        <f>FP_4_2_PŠ!AU11-FP_4_1_PŠ!AU11</f>
        <v>0</v>
      </c>
      <c r="AV11" s="169">
        <f>FP_4_2_PŠ!AV11-FP_4_1_PŠ!AV11</f>
        <v>0</v>
      </c>
      <c r="AW11" s="169">
        <f>FP_4_2_PŠ!AW11-FP_4_1_PŠ!AW11</f>
        <v>0</v>
      </c>
      <c r="AX11" s="169">
        <f>FP_4_2_PŠ!AX11-FP_4_1_PŠ!AX11</f>
        <v>0</v>
      </c>
      <c r="AY11" s="169">
        <f>FP_4_2_PŠ!AY11-FP_4_1_PŠ!AY11</f>
        <v>0</v>
      </c>
      <c r="AZ11" s="169">
        <f>FP_4_2_PŠ!AZ11-FP_4_1_PŠ!AZ11</f>
        <v>0</v>
      </c>
      <c r="BA11" s="169">
        <f>FP_4_2_PŠ!BA11-FP_4_1_PŠ!BA11</f>
        <v>0</v>
      </c>
      <c r="BB11" s="169">
        <f>FP_4_2_PŠ!BB11-FP_4_1_PŠ!BB11</f>
        <v>0</v>
      </c>
      <c r="BC11" s="169">
        <f>FP_4_2_PŠ!BC11-FP_4_1_PŠ!BC11</f>
        <v>0</v>
      </c>
      <c r="BD11" s="169">
        <f>FP_4_2_PŠ!BD11-FP_4_1_PŠ!BD11</f>
        <v>0</v>
      </c>
      <c r="BE11" s="169">
        <f>FP_4_2_PŠ!BE11-FP_4_1_PŠ!BE11</f>
        <v>0</v>
      </c>
      <c r="BF11" s="169">
        <f>FP_4_2_PŠ!BF11-FP_4_1_PŠ!BF11</f>
        <v>0</v>
      </c>
      <c r="BG11" s="169">
        <f>FP_4_2_PŠ!BG11-FP_4_1_PŠ!BG11</f>
        <v>0</v>
      </c>
      <c r="BH11" s="169">
        <f>FP_4_2_PŠ!BH11-FP_4_1_PŠ!BH11</f>
        <v>0</v>
      </c>
      <c r="BI11" s="169">
        <f>FP_4_2_PŠ!BI11-FP_4_1_PŠ!BI11</f>
        <v>0</v>
      </c>
      <c r="BJ11" s="169">
        <f>FP_4_2_PŠ!BJ11-FP_4_1_PŠ!BJ11</f>
        <v>0</v>
      </c>
      <c r="BK11" s="169">
        <f>FP_4_2_PŠ!BK11-FP_4_1_PŠ!BK11</f>
        <v>0</v>
      </c>
      <c r="BL11" s="169">
        <f>FP_4_2_PŠ!BL11-FP_4_1_PŠ!BL11</f>
        <v>0</v>
      </c>
      <c r="BM11" s="169">
        <f>FP_4_2_PŠ!BM11-FP_4_1_PŠ!BM11</f>
        <v>0</v>
      </c>
      <c r="BN11" s="169">
        <f>FP_4_2_PŠ!BN11-FP_4_1_PŠ!BN11</f>
        <v>0</v>
      </c>
      <c r="BO11" s="169">
        <f>FP_4_2_PŠ!BO11-FP_4_1_PŠ!BO11</f>
        <v>0</v>
      </c>
      <c r="BP11" s="169">
        <f>FP_4_2_PŠ!BP11-FP_4_1_PŠ!BP11</f>
        <v>0</v>
      </c>
      <c r="BQ11" s="169">
        <f>FP_4_2_PŠ!BQ11-FP_4_1_PŠ!BQ11</f>
        <v>0</v>
      </c>
      <c r="BR11" s="169">
        <f>FP_4_2_PŠ!BR11-FP_4_1_PŠ!BR11</f>
        <v>0</v>
      </c>
      <c r="BS11" s="169">
        <f>FP_4_2_PŠ!BS11-FP_4_1_PŠ!BS11</f>
        <v>0</v>
      </c>
      <c r="BT11" s="136"/>
    </row>
    <row r="12" spans="1:72" x14ac:dyDescent="0.25">
      <c r="A12" s="168" t="s">
        <v>248</v>
      </c>
      <c r="B12" s="169">
        <f>FP_4_2_PŠ!B12-FP_4_1_PŠ!B12</f>
        <v>0</v>
      </c>
      <c r="C12" s="169">
        <f>FP_4_2_PŠ!C12-FP_4_1_PŠ!C12</f>
        <v>0</v>
      </c>
      <c r="D12" s="169">
        <f>FP_4_2_PŠ!D12-FP_4_1_PŠ!D12</f>
        <v>0</v>
      </c>
      <c r="E12" s="169">
        <f>FP_4_2_PŠ!E12-FP_4_1_PŠ!E12</f>
        <v>0</v>
      </c>
      <c r="F12" s="169">
        <f>FP_4_2_PŠ!F12-FP_4_1_PŠ!F12</f>
        <v>0</v>
      </c>
      <c r="G12" s="169">
        <f>FP_4_2_PŠ!G12-FP_4_1_PŠ!G12</f>
        <v>0</v>
      </c>
      <c r="H12" s="169">
        <f>FP_4_2_PŠ!H12-FP_4_1_PŠ!H12</f>
        <v>0</v>
      </c>
      <c r="I12" s="169">
        <f>FP_4_2_PŠ!I12-FP_4_1_PŠ!I12</f>
        <v>0</v>
      </c>
      <c r="J12" s="169">
        <f>FP_4_2_PŠ!J12-FP_4_1_PŠ!J12</f>
        <v>0</v>
      </c>
      <c r="K12" s="169">
        <f>FP_4_2_PŠ!K12-FP_4_1_PŠ!K12</f>
        <v>0</v>
      </c>
      <c r="L12" s="169">
        <f>FP_4_2_PŠ!L12-FP_4_1_PŠ!L12</f>
        <v>0</v>
      </c>
      <c r="M12" s="169">
        <f>FP_4_2_PŠ!M12-FP_4_1_PŠ!M12</f>
        <v>0</v>
      </c>
      <c r="N12" s="169">
        <f>FP_4_2_PŠ!N12-FP_4_1_PŠ!N12</f>
        <v>0</v>
      </c>
      <c r="O12" s="169">
        <f>FP_4_2_PŠ!O12-FP_4_1_PŠ!O12</f>
        <v>0</v>
      </c>
      <c r="P12" s="169">
        <f>FP_4_2_PŠ!P12-FP_4_1_PŠ!P12</f>
        <v>0</v>
      </c>
      <c r="Q12" s="169">
        <f>FP_4_2_PŠ!Q12-FP_4_1_PŠ!Q12</f>
        <v>0</v>
      </c>
      <c r="R12" s="169">
        <f>FP_4_2_PŠ!R12-FP_4_1_PŠ!R12</f>
        <v>0</v>
      </c>
      <c r="S12" s="169">
        <f>FP_4_2_PŠ!S12-FP_4_1_PŠ!S12</f>
        <v>0</v>
      </c>
      <c r="T12" s="169">
        <f>FP_4_2_PŠ!T12-FP_4_1_PŠ!T12</f>
        <v>0</v>
      </c>
      <c r="U12" s="169">
        <f>FP_4_2_PŠ!U12-FP_4_1_PŠ!U12</f>
        <v>0</v>
      </c>
      <c r="V12" s="169">
        <f>FP_4_2_PŠ!V12-FP_4_1_PŠ!V12</f>
        <v>0</v>
      </c>
      <c r="W12" s="169">
        <f>FP_4_2_PŠ!W12-FP_4_1_PŠ!W12</f>
        <v>0</v>
      </c>
      <c r="X12" s="169">
        <f>FP_4_2_PŠ!X12-FP_4_1_PŠ!X12</f>
        <v>0</v>
      </c>
      <c r="Y12" s="169">
        <f>FP_4_2_PŠ!Y12-FP_4_1_PŠ!Y12</f>
        <v>0</v>
      </c>
      <c r="Z12" s="169">
        <f>FP_4_2_PŠ!Z12-FP_4_1_PŠ!Z12</f>
        <v>0</v>
      </c>
      <c r="AA12" s="169">
        <f>FP_4_2_PŠ!AA12-FP_4_1_PŠ!AA12</f>
        <v>0</v>
      </c>
      <c r="AB12" s="169">
        <f>FP_4_2_PŠ!AB12-FP_4_1_PŠ!AB12</f>
        <v>0</v>
      </c>
      <c r="AC12" s="169">
        <f>FP_4_2_PŠ!AC12-FP_4_1_PŠ!AC12</f>
        <v>0</v>
      </c>
      <c r="AD12" s="169">
        <f>FP_4_2_PŠ!AD12-FP_4_1_PŠ!AD12</f>
        <v>0</v>
      </c>
      <c r="AE12" s="169">
        <f>FP_4_2_PŠ!AE12-FP_4_1_PŠ!AE12</f>
        <v>0</v>
      </c>
      <c r="AF12" s="169">
        <f>FP_4_2_PŠ!AF12-FP_4_1_PŠ!AF12</f>
        <v>0</v>
      </c>
      <c r="AG12" s="169">
        <f>FP_4_2_PŠ!AG12-FP_4_1_PŠ!AG12</f>
        <v>0</v>
      </c>
      <c r="AH12" s="169">
        <f>FP_4_2_PŠ!AH12-FP_4_1_PŠ!AH12</f>
        <v>0</v>
      </c>
      <c r="AI12" s="169">
        <f>FP_4_2_PŠ!AI12-FP_4_1_PŠ!AI12</f>
        <v>0</v>
      </c>
      <c r="AJ12" s="169">
        <f>FP_4_2_PŠ!AJ12-FP_4_1_PŠ!AJ12</f>
        <v>0</v>
      </c>
      <c r="AK12" s="169">
        <f>FP_4_2_PŠ!AK12-FP_4_1_PŠ!AK12</f>
        <v>0</v>
      </c>
      <c r="AL12" s="169">
        <f>FP_4_2_PŠ!AL12-FP_4_1_PŠ!AL12</f>
        <v>0</v>
      </c>
      <c r="AM12" s="169">
        <f>FP_4_2_PŠ!AM12-FP_4_1_PŠ!AM12</f>
        <v>0</v>
      </c>
      <c r="AN12" s="169">
        <f>FP_4_2_PŠ!AN12-FP_4_1_PŠ!AN12</f>
        <v>0</v>
      </c>
      <c r="AO12" s="169">
        <f>FP_4_2_PŠ!AO12-FP_4_1_PŠ!AO12</f>
        <v>0</v>
      </c>
      <c r="AP12" s="169">
        <f>FP_4_2_PŠ!AP12-FP_4_1_PŠ!AP12</f>
        <v>0</v>
      </c>
      <c r="AQ12" s="169">
        <f>FP_4_2_PŠ!AQ12-FP_4_1_PŠ!AQ12</f>
        <v>0</v>
      </c>
      <c r="AR12" s="169">
        <f>FP_4_2_PŠ!AR12-FP_4_1_PŠ!AR12</f>
        <v>0</v>
      </c>
      <c r="AS12" s="169">
        <f>FP_4_2_PŠ!AS12-FP_4_1_PŠ!AS12</f>
        <v>0</v>
      </c>
      <c r="AT12" s="169">
        <f>FP_4_2_PŠ!AT12-FP_4_1_PŠ!AT12</f>
        <v>0</v>
      </c>
      <c r="AU12" s="169">
        <f>FP_4_2_PŠ!AU12-FP_4_1_PŠ!AU12</f>
        <v>0</v>
      </c>
      <c r="AV12" s="169">
        <f>FP_4_2_PŠ!AV12-FP_4_1_PŠ!AV12</f>
        <v>0</v>
      </c>
      <c r="AW12" s="169">
        <f>FP_4_2_PŠ!AW12-FP_4_1_PŠ!AW12</f>
        <v>0</v>
      </c>
      <c r="AX12" s="169">
        <f>FP_4_2_PŠ!AX12-FP_4_1_PŠ!AX12</f>
        <v>0</v>
      </c>
      <c r="AY12" s="169">
        <f>FP_4_2_PŠ!AY12-FP_4_1_PŠ!AY12</f>
        <v>0</v>
      </c>
      <c r="AZ12" s="169">
        <f>FP_4_2_PŠ!AZ12-FP_4_1_PŠ!AZ12</f>
        <v>0</v>
      </c>
      <c r="BA12" s="169">
        <f>FP_4_2_PŠ!BA12-FP_4_1_PŠ!BA12</f>
        <v>0</v>
      </c>
      <c r="BB12" s="169">
        <f>FP_4_2_PŠ!BB12-FP_4_1_PŠ!BB12</f>
        <v>0</v>
      </c>
      <c r="BC12" s="169">
        <f>FP_4_2_PŠ!BC12-FP_4_1_PŠ!BC12</f>
        <v>0</v>
      </c>
      <c r="BD12" s="169">
        <f>FP_4_2_PŠ!BD12-FP_4_1_PŠ!BD12</f>
        <v>0</v>
      </c>
      <c r="BE12" s="169">
        <f>FP_4_2_PŠ!BE12-FP_4_1_PŠ!BE12</f>
        <v>0</v>
      </c>
      <c r="BF12" s="169">
        <f>FP_4_2_PŠ!BF12-FP_4_1_PŠ!BF12</f>
        <v>0</v>
      </c>
      <c r="BG12" s="169">
        <f>FP_4_2_PŠ!BG12-FP_4_1_PŠ!BG12</f>
        <v>0</v>
      </c>
      <c r="BH12" s="169">
        <f>FP_4_2_PŠ!BH12-FP_4_1_PŠ!BH12</f>
        <v>0</v>
      </c>
      <c r="BI12" s="169">
        <f>FP_4_2_PŠ!BI12-FP_4_1_PŠ!BI12</f>
        <v>0</v>
      </c>
      <c r="BJ12" s="169">
        <f>FP_4_2_PŠ!BJ12-FP_4_1_PŠ!BJ12</f>
        <v>0</v>
      </c>
      <c r="BK12" s="169">
        <f>FP_4_2_PŠ!BK12-FP_4_1_PŠ!BK12</f>
        <v>0</v>
      </c>
      <c r="BL12" s="169">
        <f>FP_4_2_PŠ!BL12-FP_4_1_PŠ!BL12</f>
        <v>0</v>
      </c>
      <c r="BM12" s="169">
        <f>FP_4_2_PŠ!BM12-FP_4_1_PŠ!BM12</f>
        <v>0</v>
      </c>
      <c r="BN12" s="169">
        <f>FP_4_2_PŠ!BN12-FP_4_1_PŠ!BN12</f>
        <v>0</v>
      </c>
      <c r="BO12" s="169">
        <f>FP_4_2_PŠ!BO12-FP_4_1_PŠ!BO12</f>
        <v>0</v>
      </c>
      <c r="BP12" s="169">
        <f>FP_4_2_PŠ!BP12-FP_4_1_PŠ!BP12</f>
        <v>0</v>
      </c>
      <c r="BQ12" s="169">
        <f>FP_4_2_PŠ!BQ12-FP_4_1_PŠ!BQ12</f>
        <v>0</v>
      </c>
      <c r="BR12" s="169">
        <f>FP_4_2_PŠ!BR12-FP_4_1_PŠ!BR12</f>
        <v>0</v>
      </c>
      <c r="BS12" s="169">
        <f>FP_4_2_PŠ!BS12-FP_4_1_PŠ!BS12</f>
        <v>0</v>
      </c>
      <c r="BT12" s="136"/>
    </row>
    <row r="13" spans="1:72" x14ac:dyDescent="0.25">
      <c r="A13" s="168" t="s">
        <v>249</v>
      </c>
      <c r="B13" s="169">
        <f>FP_4_2_PŠ!B13-FP_4_1_PŠ!B13</f>
        <v>0</v>
      </c>
      <c r="C13" s="169">
        <f>FP_4_2_PŠ!C13-FP_4_1_PŠ!C13</f>
        <v>0</v>
      </c>
      <c r="D13" s="169">
        <f>FP_4_2_PŠ!D13-FP_4_1_PŠ!D13</f>
        <v>0</v>
      </c>
      <c r="E13" s="169">
        <f>FP_4_2_PŠ!E13-FP_4_1_PŠ!E13</f>
        <v>0</v>
      </c>
      <c r="F13" s="169">
        <f>FP_4_2_PŠ!F13-FP_4_1_PŠ!F13</f>
        <v>0</v>
      </c>
      <c r="G13" s="169">
        <f>FP_4_2_PŠ!G13-FP_4_1_PŠ!G13</f>
        <v>0</v>
      </c>
      <c r="H13" s="169">
        <f>FP_4_2_PŠ!H13-FP_4_1_PŠ!H13</f>
        <v>0</v>
      </c>
      <c r="I13" s="169">
        <f>FP_4_2_PŠ!I13-FP_4_1_PŠ!I13</f>
        <v>0</v>
      </c>
      <c r="J13" s="169">
        <f>FP_4_2_PŠ!J13-FP_4_1_PŠ!J13</f>
        <v>0</v>
      </c>
      <c r="K13" s="169">
        <f>FP_4_2_PŠ!K13-FP_4_1_PŠ!K13</f>
        <v>0</v>
      </c>
      <c r="L13" s="169">
        <f>FP_4_2_PŠ!L13-FP_4_1_PŠ!L13</f>
        <v>0</v>
      </c>
      <c r="M13" s="169">
        <f>FP_4_2_PŠ!M13-FP_4_1_PŠ!M13</f>
        <v>0</v>
      </c>
      <c r="N13" s="169">
        <f>FP_4_2_PŠ!N13-FP_4_1_PŠ!N13</f>
        <v>0</v>
      </c>
      <c r="O13" s="169">
        <f>FP_4_2_PŠ!O13-FP_4_1_PŠ!O13</f>
        <v>0</v>
      </c>
      <c r="P13" s="169">
        <f>FP_4_2_PŠ!P13-FP_4_1_PŠ!P13</f>
        <v>0</v>
      </c>
      <c r="Q13" s="169">
        <f>FP_4_2_PŠ!Q13-FP_4_1_PŠ!Q13</f>
        <v>0</v>
      </c>
      <c r="R13" s="169">
        <f>FP_4_2_PŠ!R13-FP_4_1_PŠ!R13</f>
        <v>0</v>
      </c>
      <c r="S13" s="169">
        <f>FP_4_2_PŠ!S13-FP_4_1_PŠ!S13</f>
        <v>0</v>
      </c>
      <c r="T13" s="169">
        <f>FP_4_2_PŠ!T13-FP_4_1_PŠ!T13</f>
        <v>0</v>
      </c>
      <c r="U13" s="169">
        <f>FP_4_2_PŠ!U13-FP_4_1_PŠ!U13</f>
        <v>0</v>
      </c>
      <c r="V13" s="169">
        <f>FP_4_2_PŠ!V13-FP_4_1_PŠ!V13</f>
        <v>0</v>
      </c>
      <c r="W13" s="169">
        <f>FP_4_2_PŠ!W13-FP_4_1_PŠ!W13</f>
        <v>0</v>
      </c>
      <c r="X13" s="169">
        <f>FP_4_2_PŠ!X13-FP_4_1_PŠ!X13</f>
        <v>0</v>
      </c>
      <c r="Y13" s="169">
        <f>FP_4_2_PŠ!Y13-FP_4_1_PŠ!Y13</f>
        <v>0</v>
      </c>
      <c r="Z13" s="169">
        <f>FP_4_2_PŠ!Z13-FP_4_1_PŠ!Z13</f>
        <v>0</v>
      </c>
      <c r="AA13" s="169">
        <f>FP_4_2_PŠ!AA13-FP_4_1_PŠ!AA13</f>
        <v>0</v>
      </c>
      <c r="AB13" s="169">
        <f>FP_4_2_PŠ!AB13-FP_4_1_PŠ!AB13</f>
        <v>0</v>
      </c>
      <c r="AC13" s="169">
        <f>FP_4_2_PŠ!AC13-FP_4_1_PŠ!AC13</f>
        <v>0</v>
      </c>
      <c r="AD13" s="169">
        <f>FP_4_2_PŠ!AD13-FP_4_1_PŠ!AD13</f>
        <v>0</v>
      </c>
      <c r="AE13" s="169">
        <f>FP_4_2_PŠ!AE13-FP_4_1_PŠ!AE13</f>
        <v>0</v>
      </c>
      <c r="AF13" s="169">
        <f>FP_4_2_PŠ!AF13-FP_4_1_PŠ!AF13</f>
        <v>0</v>
      </c>
      <c r="AG13" s="169">
        <f>FP_4_2_PŠ!AG13-FP_4_1_PŠ!AG13</f>
        <v>0</v>
      </c>
      <c r="AH13" s="169">
        <f>FP_4_2_PŠ!AH13-FP_4_1_PŠ!AH13</f>
        <v>0</v>
      </c>
      <c r="AI13" s="169">
        <f>FP_4_2_PŠ!AI13-FP_4_1_PŠ!AI13</f>
        <v>0</v>
      </c>
      <c r="AJ13" s="169">
        <f>FP_4_2_PŠ!AJ13-FP_4_1_PŠ!AJ13</f>
        <v>0</v>
      </c>
      <c r="AK13" s="169">
        <f>FP_4_2_PŠ!AK13-FP_4_1_PŠ!AK13</f>
        <v>0</v>
      </c>
      <c r="AL13" s="169">
        <f>FP_4_2_PŠ!AL13-FP_4_1_PŠ!AL13</f>
        <v>0</v>
      </c>
      <c r="AM13" s="169">
        <f>FP_4_2_PŠ!AM13-FP_4_1_PŠ!AM13</f>
        <v>0</v>
      </c>
      <c r="AN13" s="169">
        <f>FP_4_2_PŠ!AN13-FP_4_1_PŠ!AN13</f>
        <v>0</v>
      </c>
      <c r="AO13" s="169">
        <f>FP_4_2_PŠ!AO13-FP_4_1_PŠ!AO13</f>
        <v>0</v>
      </c>
      <c r="AP13" s="169">
        <f>FP_4_2_PŠ!AP13-FP_4_1_PŠ!AP13</f>
        <v>0</v>
      </c>
      <c r="AQ13" s="169">
        <f>FP_4_2_PŠ!AQ13-FP_4_1_PŠ!AQ13</f>
        <v>0</v>
      </c>
      <c r="AR13" s="169">
        <f>FP_4_2_PŠ!AR13-FP_4_1_PŠ!AR13</f>
        <v>0</v>
      </c>
      <c r="AS13" s="169">
        <f>FP_4_2_PŠ!AS13-FP_4_1_PŠ!AS13</f>
        <v>0</v>
      </c>
      <c r="AT13" s="169">
        <f>FP_4_2_PŠ!AT13-FP_4_1_PŠ!AT13</f>
        <v>0</v>
      </c>
      <c r="AU13" s="169">
        <f>FP_4_2_PŠ!AU13-FP_4_1_PŠ!AU13</f>
        <v>0</v>
      </c>
      <c r="AV13" s="169">
        <f>FP_4_2_PŠ!AV13-FP_4_1_PŠ!AV13</f>
        <v>0</v>
      </c>
      <c r="AW13" s="169">
        <f>FP_4_2_PŠ!AW13-FP_4_1_PŠ!AW13</f>
        <v>0</v>
      </c>
      <c r="AX13" s="169">
        <f>FP_4_2_PŠ!AX13-FP_4_1_PŠ!AX13</f>
        <v>0</v>
      </c>
      <c r="AY13" s="169">
        <f>FP_4_2_PŠ!AY13-FP_4_1_PŠ!AY13</f>
        <v>0</v>
      </c>
      <c r="AZ13" s="169">
        <f>FP_4_2_PŠ!AZ13-FP_4_1_PŠ!AZ13</f>
        <v>0</v>
      </c>
      <c r="BA13" s="169">
        <f>FP_4_2_PŠ!BA13-FP_4_1_PŠ!BA13</f>
        <v>0</v>
      </c>
      <c r="BB13" s="169">
        <f>FP_4_2_PŠ!BB13-FP_4_1_PŠ!BB13</f>
        <v>0</v>
      </c>
      <c r="BC13" s="169">
        <f>FP_4_2_PŠ!BC13-FP_4_1_PŠ!BC13</f>
        <v>0</v>
      </c>
      <c r="BD13" s="169">
        <f>FP_4_2_PŠ!BD13-FP_4_1_PŠ!BD13</f>
        <v>0</v>
      </c>
      <c r="BE13" s="169">
        <f>FP_4_2_PŠ!BE13-FP_4_1_PŠ!BE13</f>
        <v>0</v>
      </c>
      <c r="BF13" s="169">
        <f>FP_4_2_PŠ!BF13-FP_4_1_PŠ!BF13</f>
        <v>0</v>
      </c>
      <c r="BG13" s="169">
        <f>FP_4_2_PŠ!BG13-FP_4_1_PŠ!BG13</f>
        <v>0</v>
      </c>
      <c r="BH13" s="169">
        <f>FP_4_2_PŠ!BH13-FP_4_1_PŠ!BH13</f>
        <v>0</v>
      </c>
      <c r="BI13" s="169">
        <f>FP_4_2_PŠ!BI13-FP_4_1_PŠ!BI13</f>
        <v>0</v>
      </c>
      <c r="BJ13" s="169">
        <f>FP_4_2_PŠ!BJ13-FP_4_1_PŠ!BJ13</f>
        <v>0</v>
      </c>
      <c r="BK13" s="169">
        <f>FP_4_2_PŠ!BK13-FP_4_1_PŠ!BK13</f>
        <v>0</v>
      </c>
      <c r="BL13" s="169">
        <f>FP_4_2_PŠ!BL13-FP_4_1_PŠ!BL13</f>
        <v>0</v>
      </c>
      <c r="BM13" s="169">
        <f>FP_4_2_PŠ!BM13-FP_4_1_PŠ!BM13</f>
        <v>0</v>
      </c>
      <c r="BN13" s="169">
        <f>FP_4_2_PŠ!BN13-FP_4_1_PŠ!BN13</f>
        <v>0</v>
      </c>
      <c r="BO13" s="169">
        <f>FP_4_2_PŠ!BO13-FP_4_1_PŠ!BO13</f>
        <v>0</v>
      </c>
      <c r="BP13" s="169">
        <f>FP_4_2_PŠ!BP13-FP_4_1_PŠ!BP13</f>
        <v>0</v>
      </c>
      <c r="BQ13" s="169">
        <f>FP_4_2_PŠ!BQ13-FP_4_1_PŠ!BQ13</f>
        <v>0</v>
      </c>
      <c r="BR13" s="169">
        <f>FP_4_2_PŠ!BR13-FP_4_1_PŠ!BR13</f>
        <v>0</v>
      </c>
      <c r="BS13" s="169">
        <f>FP_4_2_PŠ!BS13-FP_4_1_PŠ!BS13</f>
        <v>0</v>
      </c>
      <c r="BT13" s="136"/>
    </row>
    <row r="14" spans="1:72" x14ac:dyDescent="0.25">
      <c r="A14" s="168" t="s">
        <v>250</v>
      </c>
      <c r="B14" s="169">
        <f>FP_4_2_PŠ!B14-FP_4_1_PŠ!B14</f>
        <v>0</v>
      </c>
      <c r="C14" s="169">
        <f>FP_4_2_PŠ!C14-FP_4_1_PŠ!C14</f>
        <v>0</v>
      </c>
      <c r="D14" s="169">
        <f>FP_4_2_PŠ!D14-FP_4_1_PŠ!D14</f>
        <v>0</v>
      </c>
      <c r="E14" s="169">
        <f>FP_4_2_PŠ!E14-FP_4_1_PŠ!E14</f>
        <v>0</v>
      </c>
      <c r="F14" s="169">
        <f>FP_4_2_PŠ!F14-FP_4_1_PŠ!F14</f>
        <v>0</v>
      </c>
      <c r="G14" s="169">
        <f>FP_4_2_PŠ!G14-FP_4_1_PŠ!G14</f>
        <v>0</v>
      </c>
      <c r="H14" s="169">
        <f>FP_4_2_PŠ!H14-FP_4_1_PŠ!H14</f>
        <v>0</v>
      </c>
      <c r="I14" s="169">
        <f>FP_4_2_PŠ!I14-FP_4_1_PŠ!I14</f>
        <v>0</v>
      </c>
      <c r="J14" s="169">
        <f>FP_4_2_PŠ!J14-FP_4_1_PŠ!J14</f>
        <v>0</v>
      </c>
      <c r="K14" s="169">
        <f>FP_4_2_PŠ!K14-FP_4_1_PŠ!K14</f>
        <v>0</v>
      </c>
      <c r="L14" s="169">
        <f>FP_4_2_PŠ!L14-FP_4_1_PŠ!L14</f>
        <v>0</v>
      </c>
      <c r="M14" s="169">
        <f>FP_4_2_PŠ!M14-FP_4_1_PŠ!M14</f>
        <v>0</v>
      </c>
      <c r="N14" s="169">
        <f>FP_4_2_PŠ!N14-FP_4_1_PŠ!N14</f>
        <v>0</v>
      </c>
      <c r="O14" s="169">
        <f>FP_4_2_PŠ!O14-FP_4_1_PŠ!O14</f>
        <v>0</v>
      </c>
      <c r="P14" s="169">
        <f>FP_4_2_PŠ!P14-FP_4_1_PŠ!P14</f>
        <v>0</v>
      </c>
      <c r="Q14" s="169">
        <f>FP_4_2_PŠ!Q14-FP_4_1_PŠ!Q14</f>
        <v>0</v>
      </c>
      <c r="R14" s="169">
        <f>FP_4_2_PŠ!R14-FP_4_1_PŠ!R14</f>
        <v>0</v>
      </c>
      <c r="S14" s="169">
        <f>FP_4_2_PŠ!S14-FP_4_1_PŠ!S14</f>
        <v>0</v>
      </c>
      <c r="T14" s="169">
        <f>FP_4_2_PŠ!T14-FP_4_1_PŠ!T14</f>
        <v>0</v>
      </c>
      <c r="U14" s="169">
        <f>FP_4_2_PŠ!U14-FP_4_1_PŠ!U14</f>
        <v>0</v>
      </c>
      <c r="V14" s="169">
        <f>FP_4_2_PŠ!V14-FP_4_1_PŠ!V14</f>
        <v>0</v>
      </c>
      <c r="W14" s="169">
        <f>FP_4_2_PŠ!W14-FP_4_1_PŠ!W14</f>
        <v>0</v>
      </c>
      <c r="X14" s="169">
        <f>FP_4_2_PŠ!X14-FP_4_1_PŠ!X14</f>
        <v>0</v>
      </c>
      <c r="Y14" s="169">
        <f>FP_4_2_PŠ!Y14-FP_4_1_PŠ!Y14</f>
        <v>0</v>
      </c>
      <c r="Z14" s="169">
        <f>FP_4_2_PŠ!Z14-FP_4_1_PŠ!Z14</f>
        <v>0</v>
      </c>
      <c r="AA14" s="169">
        <f>FP_4_2_PŠ!AA14-FP_4_1_PŠ!AA14</f>
        <v>0</v>
      </c>
      <c r="AB14" s="169">
        <f>FP_4_2_PŠ!AB14-FP_4_1_PŠ!AB14</f>
        <v>0</v>
      </c>
      <c r="AC14" s="169">
        <f>FP_4_2_PŠ!AC14-FP_4_1_PŠ!AC14</f>
        <v>0</v>
      </c>
      <c r="AD14" s="169">
        <f>FP_4_2_PŠ!AD14-FP_4_1_PŠ!AD14</f>
        <v>0</v>
      </c>
      <c r="AE14" s="169">
        <f>FP_4_2_PŠ!AE14-FP_4_1_PŠ!AE14</f>
        <v>0</v>
      </c>
      <c r="AF14" s="169">
        <f>FP_4_2_PŠ!AF14-FP_4_1_PŠ!AF14</f>
        <v>0</v>
      </c>
      <c r="AG14" s="169">
        <f>FP_4_2_PŠ!AG14-FP_4_1_PŠ!AG14</f>
        <v>0</v>
      </c>
      <c r="AH14" s="169">
        <f>FP_4_2_PŠ!AH14-FP_4_1_PŠ!AH14</f>
        <v>0</v>
      </c>
      <c r="AI14" s="169">
        <f>FP_4_2_PŠ!AI14-FP_4_1_PŠ!AI14</f>
        <v>0</v>
      </c>
      <c r="AJ14" s="169">
        <f>FP_4_2_PŠ!AJ14-FP_4_1_PŠ!AJ14</f>
        <v>0</v>
      </c>
      <c r="AK14" s="169">
        <f>FP_4_2_PŠ!AK14-FP_4_1_PŠ!AK14</f>
        <v>0</v>
      </c>
      <c r="AL14" s="169">
        <f>FP_4_2_PŠ!AL14-FP_4_1_PŠ!AL14</f>
        <v>0</v>
      </c>
      <c r="AM14" s="169">
        <f>FP_4_2_PŠ!AM14-FP_4_1_PŠ!AM14</f>
        <v>0</v>
      </c>
      <c r="AN14" s="169">
        <f>FP_4_2_PŠ!AN14-FP_4_1_PŠ!AN14</f>
        <v>0</v>
      </c>
      <c r="AO14" s="169">
        <f>FP_4_2_PŠ!AO14-FP_4_1_PŠ!AO14</f>
        <v>0</v>
      </c>
      <c r="AP14" s="169">
        <f>FP_4_2_PŠ!AP14-FP_4_1_PŠ!AP14</f>
        <v>0</v>
      </c>
      <c r="AQ14" s="169">
        <f>FP_4_2_PŠ!AQ14-FP_4_1_PŠ!AQ14</f>
        <v>0</v>
      </c>
      <c r="AR14" s="169">
        <f>FP_4_2_PŠ!AR14-FP_4_1_PŠ!AR14</f>
        <v>0</v>
      </c>
      <c r="AS14" s="169">
        <f>FP_4_2_PŠ!AS14-FP_4_1_PŠ!AS14</f>
        <v>0</v>
      </c>
      <c r="AT14" s="169">
        <f>FP_4_2_PŠ!AT14-FP_4_1_PŠ!AT14</f>
        <v>0</v>
      </c>
      <c r="AU14" s="169">
        <f>FP_4_2_PŠ!AU14-FP_4_1_PŠ!AU14</f>
        <v>0</v>
      </c>
      <c r="AV14" s="169">
        <f>FP_4_2_PŠ!AV14-FP_4_1_PŠ!AV14</f>
        <v>0</v>
      </c>
      <c r="AW14" s="169">
        <f>FP_4_2_PŠ!AW14-FP_4_1_PŠ!AW14</f>
        <v>0</v>
      </c>
      <c r="AX14" s="169">
        <f>FP_4_2_PŠ!AX14-FP_4_1_PŠ!AX14</f>
        <v>0</v>
      </c>
      <c r="AY14" s="169">
        <f>FP_4_2_PŠ!AY14-FP_4_1_PŠ!AY14</f>
        <v>0</v>
      </c>
      <c r="AZ14" s="169">
        <f>FP_4_2_PŠ!AZ14-FP_4_1_PŠ!AZ14</f>
        <v>0</v>
      </c>
      <c r="BA14" s="169">
        <f>FP_4_2_PŠ!BA14-FP_4_1_PŠ!BA14</f>
        <v>0</v>
      </c>
      <c r="BB14" s="169">
        <f>FP_4_2_PŠ!BB14-FP_4_1_PŠ!BB14</f>
        <v>0</v>
      </c>
      <c r="BC14" s="169">
        <f>FP_4_2_PŠ!BC14-FP_4_1_PŠ!BC14</f>
        <v>0</v>
      </c>
      <c r="BD14" s="169">
        <f>FP_4_2_PŠ!BD14-FP_4_1_PŠ!BD14</f>
        <v>0</v>
      </c>
      <c r="BE14" s="169">
        <f>FP_4_2_PŠ!BE14-FP_4_1_PŠ!BE14</f>
        <v>0</v>
      </c>
      <c r="BF14" s="169">
        <f>FP_4_2_PŠ!BF14-FP_4_1_PŠ!BF14</f>
        <v>0</v>
      </c>
      <c r="BG14" s="169">
        <f>FP_4_2_PŠ!BG14-FP_4_1_PŠ!BG14</f>
        <v>0</v>
      </c>
      <c r="BH14" s="169">
        <f>FP_4_2_PŠ!BH14-FP_4_1_PŠ!BH14</f>
        <v>0</v>
      </c>
      <c r="BI14" s="169">
        <f>FP_4_2_PŠ!BI14-FP_4_1_PŠ!BI14</f>
        <v>0</v>
      </c>
      <c r="BJ14" s="169">
        <f>FP_4_2_PŠ!BJ14-FP_4_1_PŠ!BJ14</f>
        <v>0</v>
      </c>
      <c r="BK14" s="169">
        <f>FP_4_2_PŠ!BK14-FP_4_1_PŠ!BK14</f>
        <v>0</v>
      </c>
      <c r="BL14" s="169">
        <f>FP_4_2_PŠ!BL14-FP_4_1_PŠ!BL14</f>
        <v>0</v>
      </c>
      <c r="BM14" s="169">
        <f>FP_4_2_PŠ!BM14-FP_4_1_PŠ!BM14</f>
        <v>0</v>
      </c>
      <c r="BN14" s="169">
        <f>FP_4_2_PŠ!BN14-FP_4_1_PŠ!BN14</f>
        <v>0</v>
      </c>
      <c r="BO14" s="169">
        <f>FP_4_2_PŠ!BO14-FP_4_1_PŠ!BO14</f>
        <v>0</v>
      </c>
      <c r="BP14" s="169">
        <f>FP_4_2_PŠ!BP14-FP_4_1_PŠ!BP14</f>
        <v>0</v>
      </c>
      <c r="BQ14" s="169">
        <f>FP_4_2_PŠ!BQ14-FP_4_1_PŠ!BQ14</f>
        <v>0</v>
      </c>
      <c r="BR14" s="169">
        <f>FP_4_2_PŠ!BR14-FP_4_1_PŠ!BR14</f>
        <v>0</v>
      </c>
      <c r="BS14" s="169">
        <f>FP_4_2_PŠ!BS14-FP_4_1_PŠ!BS14</f>
        <v>0</v>
      </c>
      <c r="BT14" s="136"/>
    </row>
    <row r="15" spans="1:72" s="42" customFormat="1" ht="27" x14ac:dyDescent="0.25">
      <c r="A15" s="166" t="s">
        <v>251</v>
      </c>
      <c r="B15" s="167">
        <f>FP_4_2_PŠ!B15-FP_4_1_PŠ!B15</f>
        <v>0</v>
      </c>
      <c r="C15" s="167">
        <f>FP_4_2_PŠ!C15-FP_4_1_PŠ!C15</f>
        <v>0</v>
      </c>
      <c r="D15" s="167">
        <f>FP_4_2_PŠ!D15-FP_4_1_PŠ!D15</f>
        <v>0</v>
      </c>
      <c r="E15" s="167">
        <f>FP_4_2_PŠ!E15-FP_4_1_PŠ!E15</f>
        <v>0</v>
      </c>
      <c r="F15" s="167">
        <f>FP_4_2_PŠ!F15-FP_4_1_PŠ!F15</f>
        <v>0</v>
      </c>
      <c r="G15" s="167">
        <f>FP_4_2_PŠ!G15-FP_4_1_PŠ!G15</f>
        <v>0</v>
      </c>
      <c r="H15" s="167">
        <f>FP_4_2_PŠ!H15-FP_4_1_PŠ!H15</f>
        <v>0</v>
      </c>
      <c r="I15" s="167">
        <f>FP_4_2_PŠ!I15-FP_4_1_PŠ!I15</f>
        <v>0</v>
      </c>
      <c r="J15" s="167">
        <f>FP_4_2_PŠ!J15-FP_4_1_PŠ!J15</f>
        <v>0</v>
      </c>
      <c r="K15" s="167">
        <f>FP_4_2_PŠ!K15-FP_4_1_PŠ!K15</f>
        <v>0</v>
      </c>
      <c r="L15" s="167">
        <f>FP_4_2_PŠ!L15-FP_4_1_PŠ!L15</f>
        <v>0</v>
      </c>
      <c r="M15" s="167">
        <f>FP_4_2_PŠ!M15-FP_4_1_PŠ!M15</f>
        <v>0</v>
      </c>
      <c r="N15" s="167">
        <f>FP_4_2_PŠ!N15-FP_4_1_PŠ!N15</f>
        <v>0</v>
      </c>
      <c r="O15" s="167">
        <f>FP_4_2_PŠ!O15-FP_4_1_PŠ!O15</f>
        <v>0</v>
      </c>
      <c r="P15" s="167">
        <f>FP_4_2_PŠ!P15-FP_4_1_PŠ!P15</f>
        <v>0</v>
      </c>
      <c r="Q15" s="167">
        <f>FP_4_2_PŠ!Q15-FP_4_1_PŠ!Q15</f>
        <v>0</v>
      </c>
      <c r="R15" s="167">
        <f>FP_4_2_PŠ!R15-FP_4_1_PŠ!R15</f>
        <v>0</v>
      </c>
      <c r="S15" s="167">
        <f>FP_4_2_PŠ!S15-FP_4_1_PŠ!S15</f>
        <v>0</v>
      </c>
      <c r="T15" s="167">
        <f>FP_4_2_PŠ!T15-FP_4_1_PŠ!T15</f>
        <v>0</v>
      </c>
      <c r="U15" s="167">
        <f>FP_4_2_PŠ!U15-FP_4_1_PŠ!U15</f>
        <v>0</v>
      </c>
      <c r="V15" s="167">
        <f>FP_4_2_PŠ!V15-FP_4_1_PŠ!V15</f>
        <v>0</v>
      </c>
      <c r="W15" s="167">
        <f>FP_4_2_PŠ!W15-FP_4_1_PŠ!W15</f>
        <v>0</v>
      </c>
      <c r="X15" s="167">
        <f>FP_4_2_PŠ!X15-FP_4_1_PŠ!X15</f>
        <v>0</v>
      </c>
      <c r="Y15" s="167">
        <f>FP_4_2_PŠ!Y15-FP_4_1_PŠ!Y15</f>
        <v>0</v>
      </c>
      <c r="Z15" s="167">
        <f>FP_4_2_PŠ!Z15-FP_4_1_PŠ!Z15</f>
        <v>0</v>
      </c>
      <c r="AA15" s="167">
        <f>FP_4_2_PŠ!AA15-FP_4_1_PŠ!AA15</f>
        <v>0</v>
      </c>
      <c r="AB15" s="167">
        <f>FP_4_2_PŠ!AB15-FP_4_1_PŠ!AB15</f>
        <v>0</v>
      </c>
      <c r="AC15" s="167">
        <f>FP_4_2_PŠ!AC15-FP_4_1_PŠ!AC15</f>
        <v>0</v>
      </c>
      <c r="AD15" s="167">
        <f>FP_4_2_PŠ!AD15-FP_4_1_PŠ!AD15</f>
        <v>0</v>
      </c>
      <c r="AE15" s="167">
        <f>FP_4_2_PŠ!AE15-FP_4_1_PŠ!AE15</f>
        <v>0</v>
      </c>
      <c r="AF15" s="167">
        <f>FP_4_2_PŠ!AF15-FP_4_1_PŠ!AF15</f>
        <v>0</v>
      </c>
      <c r="AG15" s="167">
        <f>FP_4_2_PŠ!AG15-FP_4_1_PŠ!AG15</f>
        <v>0</v>
      </c>
      <c r="AH15" s="167">
        <f>FP_4_2_PŠ!AH15-FP_4_1_PŠ!AH15</f>
        <v>0</v>
      </c>
      <c r="AI15" s="167">
        <f>FP_4_2_PŠ!AI15-FP_4_1_PŠ!AI15</f>
        <v>0</v>
      </c>
      <c r="AJ15" s="167">
        <f>FP_4_2_PŠ!AJ15-FP_4_1_PŠ!AJ15</f>
        <v>0</v>
      </c>
      <c r="AK15" s="167">
        <f>FP_4_2_PŠ!AK15-FP_4_1_PŠ!AK15</f>
        <v>0</v>
      </c>
      <c r="AL15" s="167">
        <f>FP_4_2_PŠ!AL15-FP_4_1_PŠ!AL15</f>
        <v>0</v>
      </c>
      <c r="AM15" s="167">
        <f>FP_4_2_PŠ!AM15-FP_4_1_PŠ!AM15</f>
        <v>0</v>
      </c>
      <c r="AN15" s="167">
        <f>FP_4_2_PŠ!AN15-FP_4_1_PŠ!AN15</f>
        <v>0</v>
      </c>
      <c r="AO15" s="167">
        <f>FP_4_2_PŠ!AO15-FP_4_1_PŠ!AO15</f>
        <v>0</v>
      </c>
      <c r="AP15" s="167">
        <f>FP_4_2_PŠ!AP15-FP_4_1_PŠ!AP15</f>
        <v>0</v>
      </c>
      <c r="AQ15" s="167">
        <f>FP_4_2_PŠ!AQ15-FP_4_1_PŠ!AQ15</f>
        <v>0</v>
      </c>
      <c r="AR15" s="167">
        <f>FP_4_2_PŠ!AR15-FP_4_1_PŠ!AR15</f>
        <v>0</v>
      </c>
      <c r="AS15" s="167">
        <f>FP_4_2_PŠ!AS15-FP_4_1_PŠ!AS15</f>
        <v>0</v>
      </c>
      <c r="AT15" s="167">
        <f>FP_4_2_PŠ!AT15-FP_4_1_PŠ!AT15</f>
        <v>0</v>
      </c>
      <c r="AU15" s="167">
        <f>FP_4_2_PŠ!AU15-FP_4_1_PŠ!AU15</f>
        <v>0</v>
      </c>
      <c r="AV15" s="167">
        <f>FP_4_2_PŠ!AV15-FP_4_1_PŠ!AV15</f>
        <v>0</v>
      </c>
      <c r="AW15" s="167">
        <f>FP_4_2_PŠ!AW15-FP_4_1_PŠ!AW15</f>
        <v>0</v>
      </c>
      <c r="AX15" s="167">
        <f>FP_4_2_PŠ!AX15-FP_4_1_PŠ!AX15</f>
        <v>0</v>
      </c>
      <c r="AY15" s="167">
        <f>FP_4_2_PŠ!AY15-FP_4_1_PŠ!AY15</f>
        <v>0</v>
      </c>
      <c r="AZ15" s="167">
        <f>FP_4_2_PŠ!AZ15-FP_4_1_PŠ!AZ15</f>
        <v>0</v>
      </c>
      <c r="BA15" s="167">
        <f>FP_4_2_PŠ!BA15-FP_4_1_PŠ!BA15</f>
        <v>0</v>
      </c>
      <c r="BB15" s="167">
        <f>FP_4_2_PŠ!BB15-FP_4_1_PŠ!BB15</f>
        <v>0</v>
      </c>
      <c r="BC15" s="167">
        <f>FP_4_2_PŠ!BC15-FP_4_1_PŠ!BC15</f>
        <v>0</v>
      </c>
      <c r="BD15" s="167">
        <f>FP_4_2_PŠ!BD15-FP_4_1_PŠ!BD15</f>
        <v>0</v>
      </c>
      <c r="BE15" s="167">
        <f>FP_4_2_PŠ!BE15-FP_4_1_PŠ!BE15</f>
        <v>0</v>
      </c>
      <c r="BF15" s="167">
        <f>FP_4_2_PŠ!BF15-FP_4_1_PŠ!BF15</f>
        <v>0</v>
      </c>
      <c r="BG15" s="167">
        <f>FP_4_2_PŠ!BG15-FP_4_1_PŠ!BG15</f>
        <v>0</v>
      </c>
      <c r="BH15" s="167">
        <f>FP_4_2_PŠ!BH15-FP_4_1_PŠ!BH15</f>
        <v>0</v>
      </c>
      <c r="BI15" s="167">
        <f>FP_4_2_PŠ!BI15-FP_4_1_PŠ!BI15</f>
        <v>0</v>
      </c>
      <c r="BJ15" s="167">
        <f>FP_4_2_PŠ!BJ15-FP_4_1_PŠ!BJ15</f>
        <v>0</v>
      </c>
      <c r="BK15" s="167">
        <f>FP_4_2_PŠ!BK15-FP_4_1_PŠ!BK15</f>
        <v>0</v>
      </c>
      <c r="BL15" s="167">
        <f>FP_4_2_PŠ!BL15-FP_4_1_PŠ!BL15</f>
        <v>0</v>
      </c>
      <c r="BM15" s="167">
        <f>FP_4_2_PŠ!BM15-FP_4_1_PŠ!BM15</f>
        <v>0</v>
      </c>
      <c r="BN15" s="167">
        <f>FP_4_2_PŠ!BN15-FP_4_1_PŠ!BN15</f>
        <v>0</v>
      </c>
      <c r="BO15" s="167">
        <f>FP_4_2_PŠ!BO15-FP_4_1_PŠ!BO15</f>
        <v>0</v>
      </c>
      <c r="BP15" s="167">
        <f>FP_4_2_PŠ!BP15-FP_4_1_PŠ!BP15</f>
        <v>0</v>
      </c>
      <c r="BQ15" s="167">
        <f>FP_4_2_PŠ!BQ15-FP_4_1_PŠ!BQ15</f>
        <v>0</v>
      </c>
      <c r="BR15" s="167">
        <f>FP_4_2_PŠ!BR15-FP_4_1_PŠ!BR15</f>
        <v>0</v>
      </c>
      <c r="BS15" s="167">
        <f>FP_4_2_PŠ!BS15-FP_4_1_PŠ!BS15</f>
        <v>0</v>
      </c>
      <c r="BT15" s="116"/>
    </row>
    <row r="16" spans="1:72" x14ac:dyDescent="0.25">
      <c r="A16" s="168" t="s">
        <v>252</v>
      </c>
      <c r="B16" s="169">
        <f>FP_4_2_PŠ!B16-FP_4_1_PŠ!B16</f>
        <v>0</v>
      </c>
      <c r="C16" s="169">
        <f>FP_4_2_PŠ!C16-FP_4_1_PŠ!C16</f>
        <v>0</v>
      </c>
      <c r="D16" s="169">
        <f>FP_4_2_PŠ!D16-FP_4_1_PŠ!D16</f>
        <v>0</v>
      </c>
      <c r="E16" s="169">
        <f>FP_4_2_PŠ!E16-FP_4_1_PŠ!E16</f>
        <v>0</v>
      </c>
      <c r="F16" s="169">
        <f>FP_4_2_PŠ!F16-FP_4_1_PŠ!F16</f>
        <v>0</v>
      </c>
      <c r="G16" s="169">
        <f>FP_4_2_PŠ!G16-FP_4_1_PŠ!G16</f>
        <v>0</v>
      </c>
      <c r="H16" s="169">
        <f>FP_4_2_PŠ!H16-FP_4_1_PŠ!H16</f>
        <v>0</v>
      </c>
      <c r="I16" s="169">
        <f>FP_4_2_PŠ!I16-FP_4_1_PŠ!I16</f>
        <v>0</v>
      </c>
      <c r="J16" s="169">
        <f>FP_4_2_PŠ!J16-FP_4_1_PŠ!J16</f>
        <v>0</v>
      </c>
      <c r="K16" s="169">
        <f>FP_4_2_PŠ!K16-FP_4_1_PŠ!K16</f>
        <v>0</v>
      </c>
      <c r="L16" s="169">
        <f>FP_4_2_PŠ!L16-FP_4_1_PŠ!L16</f>
        <v>0</v>
      </c>
      <c r="M16" s="169">
        <f>FP_4_2_PŠ!M16-FP_4_1_PŠ!M16</f>
        <v>0</v>
      </c>
      <c r="N16" s="169">
        <f>FP_4_2_PŠ!N16-FP_4_1_PŠ!N16</f>
        <v>0</v>
      </c>
      <c r="O16" s="169">
        <f>FP_4_2_PŠ!O16-FP_4_1_PŠ!O16</f>
        <v>0</v>
      </c>
      <c r="P16" s="169">
        <f>FP_4_2_PŠ!P16-FP_4_1_PŠ!P16</f>
        <v>0</v>
      </c>
      <c r="Q16" s="169">
        <f>FP_4_2_PŠ!Q16-FP_4_1_PŠ!Q16</f>
        <v>0</v>
      </c>
      <c r="R16" s="169">
        <f>FP_4_2_PŠ!R16-FP_4_1_PŠ!R16</f>
        <v>0</v>
      </c>
      <c r="S16" s="169">
        <f>FP_4_2_PŠ!S16-FP_4_1_PŠ!S16</f>
        <v>0</v>
      </c>
      <c r="T16" s="169">
        <f>FP_4_2_PŠ!T16-FP_4_1_PŠ!T16</f>
        <v>0</v>
      </c>
      <c r="U16" s="169">
        <f>FP_4_2_PŠ!U16-FP_4_1_PŠ!U16</f>
        <v>0</v>
      </c>
      <c r="V16" s="169">
        <f>FP_4_2_PŠ!V16-FP_4_1_PŠ!V16</f>
        <v>0</v>
      </c>
      <c r="W16" s="169">
        <f>FP_4_2_PŠ!W16-FP_4_1_PŠ!W16</f>
        <v>0</v>
      </c>
      <c r="X16" s="169">
        <f>FP_4_2_PŠ!X16-FP_4_1_PŠ!X16</f>
        <v>0</v>
      </c>
      <c r="Y16" s="169">
        <f>FP_4_2_PŠ!Y16-FP_4_1_PŠ!Y16</f>
        <v>0</v>
      </c>
      <c r="Z16" s="169">
        <f>FP_4_2_PŠ!Z16-FP_4_1_PŠ!Z16</f>
        <v>0</v>
      </c>
      <c r="AA16" s="169">
        <f>FP_4_2_PŠ!AA16-FP_4_1_PŠ!AA16</f>
        <v>0</v>
      </c>
      <c r="AB16" s="169">
        <f>FP_4_2_PŠ!AB16-FP_4_1_PŠ!AB16</f>
        <v>0</v>
      </c>
      <c r="AC16" s="169">
        <f>FP_4_2_PŠ!AC16-FP_4_1_PŠ!AC16</f>
        <v>0</v>
      </c>
      <c r="AD16" s="169">
        <f>FP_4_2_PŠ!AD16-FP_4_1_PŠ!AD16</f>
        <v>0</v>
      </c>
      <c r="AE16" s="169">
        <f>FP_4_2_PŠ!AE16-FP_4_1_PŠ!AE16</f>
        <v>0</v>
      </c>
      <c r="AF16" s="169">
        <f>FP_4_2_PŠ!AF16-FP_4_1_PŠ!AF16</f>
        <v>0</v>
      </c>
      <c r="AG16" s="169">
        <f>FP_4_2_PŠ!AG16-FP_4_1_PŠ!AG16</f>
        <v>0</v>
      </c>
      <c r="AH16" s="169">
        <f>FP_4_2_PŠ!AH16-FP_4_1_PŠ!AH16</f>
        <v>0</v>
      </c>
      <c r="AI16" s="169">
        <f>FP_4_2_PŠ!AI16-FP_4_1_PŠ!AI16</f>
        <v>0</v>
      </c>
      <c r="AJ16" s="169">
        <f>FP_4_2_PŠ!AJ16-FP_4_1_PŠ!AJ16</f>
        <v>0</v>
      </c>
      <c r="AK16" s="169">
        <f>FP_4_2_PŠ!AK16-FP_4_1_PŠ!AK16</f>
        <v>0</v>
      </c>
      <c r="AL16" s="169">
        <f>FP_4_2_PŠ!AL16-FP_4_1_PŠ!AL16</f>
        <v>0</v>
      </c>
      <c r="AM16" s="169">
        <f>FP_4_2_PŠ!AM16-FP_4_1_PŠ!AM16</f>
        <v>0</v>
      </c>
      <c r="AN16" s="169">
        <f>FP_4_2_PŠ!AN16-FP_4_1_PŠ!AN16</f>
        <v>0</v>
      </c>
      <c r="AO16" s="169">
        <f>FP_4_2_PŠ!AO16-FP_4_1_PŠ!AO16</f>
        <v>0</v>
      </c>
      <c r="AP16" s="169">
        <f>FP_4_2_PŠ!AP16-FP_4_1_PŠ!AP16</f>
        <v>0</v>
      </c>
      <c r="AQ16" s="169">
        <f>FP_4_2_PŠ!AQ16-FP_4_1_PŠ!AQ16</f>
        <v>0</v>
      </c>
      <c r="AR16" s="169">
        <f>FP_4_2_PŠ!AR16-FP_4_1_PŠ!AR16</f>
        <v>0</v>
      </c>
      <c r="AS16" s="169">
        <f>FP_4_2_PŠ!AS16-FP_4_1_PŠ!AS16</f>
        <v>0</v>
      </c>
      <c r="AT16" s="169">
        <f>FP_4_2_PŠ!AT16-FP_4_1_PŠ!AT16</f>
        <v>0</v>
      </c>
      <c r="AU16" s="169">
        <f>FP_4_2_PŠ!AU16-FP_4_1_PŠ!AU16</f>
        <v>0</v>
      </c>
      <c r="AV16" s="169">
        <f>FP_4_2_PŠ!AV16-FP_4_1_PŠ!AV16</f>
        <v>0</v>
      </c>
      <c r="AW16" s="169">
        <f>FP_4_2_PŠ!AW16-FP_4_1_PŠ!AW16</f>
        <v>0</v>
      </c>
      <c r="AX16" s="169">
        <f>FP_4_2_PŠ!AX16-FP_4_1_PŠ!AX16</f>
        <v>0</v>
      </c>
      <c r="AY16" s="169">
        <f>FP_4_2_PŠ!AY16-FP_4_1_PŠ!AY16</f>
        <v>0</v>
      </c>
      <c r="AZ16" s="169">
        <f>FP_4_2_PŠ!AZ16-FP_4_1_PŠ!AZ16</f>
        <v>0</v>
      </c>
      <c r="BA16" s="169">
        <f>FP_4_2_PŠ!BA16-FP_4_1_PŠ!BA16</f>
        <v>0</v>
      </c>
      <c r="BB16" s="169">
        <f>FP_4_2_PŠ!BB16-FP_4_1_PŠ!BB16</f>
        <v>0</v>
      </c>
      <c r="BC16" s="169">
        <f>FP_4_2_PŠ!BC16-FP_4_1_PŠ!BC16</f>
        <v>0</v>
      </c>
      <c r="BD16" s="169">
        <f>FP_4_2_PŠ!BD16-FP_4_1_PŠ!BD16</f>
        <v>0</v>
      </c>
      <c r="BE16" s="169">
        <f>FP_4_2_PŠ!BE16-FP_4_1_PŠ!BE16</f>
        <v>0</v>
      </c>
      <c r="BF16" s="169">
        <f>FP_4_2_PŠ!BF16-FP_4_1_PŠ!BF16</f>
        <v>0</v>
      </c>
      <c r="BG16" s="169">
        <f>FP_4_2_PŠ!BG16-FP_4_1_PŠ!BG16</f>
        <v>0</v>
      </c>
      <c r="BH16" s="169">
        <f>FP_4_2_PŠ!BH16-FP_4_1_PŠ!BH16</f>
        <v>0</v>
      </c>
      <c r="BI16" s="169">
        <f>FP_4_2_PŠ!BI16-FP_4_1_PŠ!BI16</f>
        <v>0</v>
      </c>
      <c r="BJ16" s="169">
        <f>FP_4_2_PŠ!BJ16-FP_4_1_PŠ!BJ16</f>
        <v>0</v>
      </c>
      <c r="BK16" s="169">
        <f>FP_4_2_PŠ!BK16-FP_4_1_PŠ!BK16</f>
        <v>0</v>
      </c>
      <c r="BL16" s="169">
        <f>FP_4_2_PŠ!BL16-FP_4_1_PŠ!BL16</f>
        <v>0</v>
      </c>
      <c r="BM16" s="169">
        <f>FP_4_2_PŠ!BM16-FP_4_1_PŠ!BM16</f>
        <v>0</v>
      </c>
      <c r="BN16" s="169">
        <f>FP_4_2_PŠ!BN16-FP_4_1_PŠ!BN16</f>
        <v>0</v>
      </c>
      <c r="BO16" s="169">
        <f>FP_4_2_PŠ!BO16-FP_4_1_PŠ!BO16</f>
        <v>0</v>
      </c>
      <c r="BP16" s="169">
        <f>FP_4_2_PŠ!BP16-FP_4_1_PŠ!BP16</f>
        <v>0</v>
      </c>
      <c r="BQ16" s="169">
        <f>FP_4_2_PŠ!BQ16-FP_4_1_PŠ!BQ16</f>
        <v>0</v>
      </c>
      <c r="BR16" s="169">
        <f>FP_4_2_PŠ!BR16-FP_4_1_PŠ!BR16</f>
        <v>0</v>
      </c>
      <c r="BS16" s="169">
        <f>FP_4_2_PŠ!BS16-FP_4_1_PŠ!BS16</f>
        <v>0</v>
      </c>
      <c r="BT16" s="136"/>
    </row>
    <row r="17" spans="1:72" x14ac:dyDescent="0.25">
      <c r="A17" s="168" t="s">
        <v>253</v>
      </c>
      <c r="B17" s="169">
        <f>FP_4_2_PŠ!B17-FP_4_1_PŠ!B17</f>
        <v>0</v>
      </c>
      <c r="C17" s="169">
        <f>FP_4_2_PŠ!C17-FP_4_1_PŠ!C17</f>
        <v>0</v>
      </c>
      <c r="D17" s="169">
        <f>FP_4_2_PŠ!D17-FP_4_1_PŠ!D17</f>
        <v>0</v>
      </c>
      <c r="E17" s="169">
        <f>FP_4_2_PŠ!E17-FP_4_1_PŠ!E17</f>
        <v>0</v>
      </c>
      <c r="F17" s="169">
        <f>FP_4_2_PŠ!F17-FP_4_1_PŠ!F17</f>
        <v>0</v>
      </c>
      <c r="G17" s="169">
        <f>FP_4_2_PŠ!G17-FP_4_1_PŠ!G17</f>
        <v>0</v>
      </c>
      <c r="H17" s="169">
        <f>FP_4_2_PŠ!H17-FP_4_1_PŠ!H17</f>
        <v>0</v>
      </c>
      <c r="I17" s="169">
        <f>FP_4_2_PŠ!I17-FP_4_1_PŠ!I17</f>
        <v>0</v>
      </c>
      <c r="J17" s="169">
        <f>FP_4_2_PŠ!J17-FP_4_1_PŠ!J17</f>
        <v>0</v>
      </c>
      <c r="K17" s="169">
        <f>FP_4_2_PŠ!K17-FP_4_1_PŠ!K17</f>
        <v>0</v>
      </c>
      <c r="L17" s="169">
        <f>FP_4_2_PŠ!L17-FP_4_1_PŠ!L17</f>
        <v>0</v>
      </c>
      <c r="M17" s="169">
        <f>FP_4_2_PŠ!M17-FP_4_1_PŠ!M17</f>
        <v>0</v>
      </c>
      <c r="N17" s="169">
        <f>FP_4_2_PŠ!N17-FP_4_1_PŠ!N17</f>
        <v>0</v>
      </c>
      <c r="O17" s="169">
        <f>FP_4_2_PŠ!O17-FP_4_1_PŠ!O17</f>
        <v>0</v>
      </c>
      <c r="P17" s="169">
        <f>FP_4_2_PŠ!P17-FP_4_1_PŠ!P17</f>
        <v>0</v>
      </c>
      <c r="Q17" s="169">
        <f>FP_4_2_PŠ!Q17-FP_4_1_PŠ!Q17</f>
        <v>0</v>
      </c>
      <c r="R17" s="169">
        <f>FP_4_2_PŠ!R17-FP_4_1_PŠ!R17</f>
        <v>0</v>
      </c>
      <c r="S17" s="169">
        <f>FP_4_2_PŠ!S17-FP_4_1_PŠ!S17</f>
        <v>0</v>
      </c>
      <c r="T17" s="169">
        <f>FP_4_2_PŠ!T17-FP_4_1_PŠ!T17</f>
        <v>0</v>
      </c>
      <c r="U17" s="169">
        <f>FP_4_2_PŠ!U17-FP_4_1_PŠ!U17</f>
        <v>0</v>
      </c>
      <c r="V17" s="169">
        <f>FP_4_2_PŠ!V17-FP_4_1_PŠ!V17</f>
        <v>0</v>
      </c>
      <c r="W17" s="169">
        <f>FP_4_2_PŠ!W17-FP_4_1_PŠ!W17</f>
        <v>0</v>
      </c>
      <c r="X17" s="169">
        <f>FP_4_2_PŠ!X17-FP_4_1_PŠ!X17</f>
        <v>0</v>
      </c>
      <c r="Y17" s="169">
        <f>FP_4_2_PŠ!Y17-FP_4_1_PŠ!Y17</f>
        <v>0</v>
      </c>
      <c r="Z17" s="169">
        <f>FP_4_2_PŠ!Z17-FP_4_1_PŠ!Z17</f>
        <v>0</v>
      </c>
      <c r="AA17" s="169">
        <f>FP_4_2_PŠ!AA17-FP_4_1_PŠ!AA17</f>
        <v>0</v>
      </c>
      <c r="AB17" s="169">
        <f>FP_4_2_PŠ!AB17-FP_4_1_PŠ!AB17</f>
        <v>0</v>
      </c>
      <c r="AC17" s="169">
        <f>FP_4_2_PŠ!AC17-FP_4_1_PŠ!AC17</f>
        <v>0</v>
      </c>
      <c r="AD17" s="169">
        <f>FP_4_2_PŠ!AD17-FP_4_1_PŠ!AD17</f>
        <v>0</v>
      </c>
      <c r="AE17" s="169">
        <f>FP_4_2_PŠ!AE17-FP_4_1_PŠ!AE17</f>
        <v>0</v>
      </c>
      <c r="AF17" s="169">
        <f>FP_4_2_PŠ!AF17-FP_4_1_PŠ!AF17</f>
        <v>0</v>
      </c>
      <c r="AG17" s="169">
        <f>FP_4_2_PŠ!AG17-FP_4_1_PŠ!AG17</f>
        <v>0</v>
      </c>
      <c r="AH17" s="169">
        <f>FP_4_2_PŠ!AH17-FP_4_1_PŠ!AH17</f>
        <v>0</v>
      </c>
      <c r="AI17" s="169">
        <f>FP_4_2_PŠ!AI17-FP_4_1_PŠ!AI17</f>
        <v>0</v>
      </c>
      <c r="AJ17" s="169">
        <f>FP_4_2_PŠ!AJ17-FP_4_1_PŠ!AJ17</f>
        <v>0</v>
      </c>
      <c r="AK17" s="169">
        <f>FP_4_2_PŠ!AK17-FP_4_1_PŠ!AK17</f>
        <v>0</v>
      </c>
      <c r="AL17" s="169">
        <f>FP_4_2_PŠ!AL17-FP_4_1_PŠ!AL17</f>
        <v>0</v>
      </c>
      <c r="AM17" s="169">
        <f>FP_4_2_PŠ!AM17-FP_4_1_PŠ!AM17</f>
        <v>0</v>
      </c>
      <c r="AN17" s="169">
        <f>FP_4_2_PŠ!AN17-FP_4_1_PŠ!AN17</f>
        <v>0</v>
      </c>
      <c r="AO17" s="169">
        <f>FP_4_2_PŠ!AO17-FP_4_1_PŠ!AO17</f>
        <v>0</v>
      </c>
      <c r="AP17" s="169">
        <f>FP_4_2_PŠ!AP17-FP_4_1_PŠ!AP17</f>
        <v>0</v>
      </c>
      <c r="AQ17" s="169">
        <f>FP_4_2_PŠ!AQ17-FP_4_1_PŠ!AQ17</f>
        <v>0</v>
      </c>
      <c r="AR17" s="169">
        <f>FP_4_2_PŠ!AR17-FP_4_1_PŠ!AR17</f>
        <v>0</v>
      </c>
      <c r="AS17" s="169">
        <f>FP_4_2_PŠ!AS17-FP_4_1_PŠ!AS17</f>
        <v>0</v>
      </c>
      <c r="AT17" s="169">
        <f>FP_4_2_PŠ!AT17-FP_4_1_PŠ!AT17</f>
        <v>0</v>
      </c>
      <c r="AU17" s="169">
        <f>FP_4_2_PŠ!AU17-FP_4_1_PŠ!AU17</f>
        <v>0</v>
      </c>
      <c r="AV17" s="169">
        <f>FP_4_2_PŠ!AV17-FP_4_1_PŠ!AV17</f>
        <v>0</v>
      </c>
      <c r="AW17" s="169">
        <f>FP_4_2_PŠ!AW17-FP_4_1_PŠ!AW17</f>
        <v>0</v>
      </c>
      <c r="AX17" s="169">
        <f>FP_4_2_PŠ!AX17-FP_4_1_PŠ!AX17</f>
        <v>0</v>
      </c>
      <c r="AY17" s="169">
        <f>FP_4_2_PŠ!AY17-FP_4_1_PŠ!AY17</f>
        <v>0</v>
      </c>
      <c r="AZ17" s="169">
        <f>FP_4_2_PŠ!AZ17-FP_4_1_PŠ!AZ17</f>
        <v>0</v>
      </c>
      <c r="BA17" s="169">
        <f>FP_4_2_PŠ!BA17-FP_4_1_PŠ!BA17</f>
        <v>0</v>
      </c>
      <c r="BB17" s="169">
        <f>FP_4_2_PŠ!BB17-FP_4_1_PŠ!BB17</f>
        <v>0</v>
      </c>
      <c r="BC17" s="169">
        <f>FP_4_2_PŠ!BC17-FP_4_1_PŠ!BC17</f>
        <v>0</v>
      </c>
      <c r="BD17" s="169">
        <f>FP_4_2_PŠ!BD17-FP_4_1_PŠ!BD17</f>
        <v>0</v>
      </c>
      <c r="BE17" s="169">
        <f>FP_4_2_PŠ!BE17-FP_4_1_PŠ!BE17</f>
        <v>0</v>
      </c>
      <c r="BF17" s="169">
        <f>FP_4_2_PŠ!BF17-FP_4_1_PŠ!BF17</f>
        <v>0</v>
      </c>
      <c r="BG17" s="169">
        <f>FP_4_2_PŠ!BG17-FP_4_1_PŠ!BG17</f>
        <v>0</v>
      </c>
      <c r="BH17" s="169">
        <f>FP_4_2_PŠ!BH17-FP_4_1_PŠ!BH17</f>
        <v>0</v>
      </c>
      <c r="BI17" s="169">
        <f>FP_4_2_PŠ!BI17-FP_4_1_PŠ!BI17</f>
        <v>0</v>
      </c>
      <c r="BJ17" s="169">
        <f>FP_4_2_PŠ!BJ17-FP_4_1_PŠ!BJ17</f>
        <v>0</v>
      </c>
      <c r="BK17" s="169">
        <f>FP_4_2_PŠ!BK17-FP_4_1_PŠ!BK17</f>
        <v>0</v>
      </c>
      <c r="BL17" s="169">
        <f>FP_4_2_PŠ!BL17-FP_4_1_PŠ!BL17</f>
        <v>0</v>
      </c>
      <c r="BM17" s="169">
        <f>FP_4_2_PŠ!BM17-FP_4_1_PŠ!BM17</f>
        <v>0</v>
      </c>
      <c r="BN17" s="169">
        <f>FP_4_2_PŠ!BN17-FP_4_1_PŠ!BN17</f>
        <v>0</v>
      </c>
      <c r="BO17" s="169">
        <f>FP_4_2_PŠ!BO17-FP_4_1_PŠ!BO17</f>
        <v>0</v>
      </c>
      <c r="BP17" s="169">
        <f>FP_4_2_PŠ!BP17-FP_4_1_PŠ!BP17</f>
        <v>0</v>
      </c>
      <c r="BQ17" s="169">
        <f>FP_4_2_PŠ!BQ17-FP_4_1_PŠ!BQ17</f>
        <v>0</v>
      </c>
      <c r="BR17" s="169">
        <f>FP_4_2_PŠ!BR17-FP_4_1_PŠ!BR17</f>
        <v>0</v>
      </c>
      <c r="BS17" s="169">
        <f>FP_4_2_PŠ!BS17-FP_4_1_PŠ!BS17</f>
        <v>0</v>
      </c>
      <c r="BT17" s="136"/>
    </row>
    <row r="18" spans="1:72" s="42" customFormat="1" ht="27" x14ac:dyDescent="0.25">
      <c r="A18" s="166" t="s">
        <v>254</v>
      </c>
      <c r="B18" s="167">
        <f>FP_4_2_PŠ!B18-FP_4_1_PŠ!B18</f>
        <v>0</v>
      </c>
      <c r="C18" s="167">
        <f>FP_4_2_PŠ!C18-FP_4_1_PŠ!C18</f>
        <v>0</v>
      </c>
      <c r="D18" s="167">
        <f>FP_4_2_PŠ!D18-FP_4_1_PŠ!D18</f>
        <v>0</v>
      </c>
      <c r="E18" s="167">
        <f>FP_4_2_PŠ!E18-FP_4_1_PŠ!E18</f>
        <v>0</v>
      </c>
      <c r="F18" s="167">
        <f>FP_4_2_PŠ!F18-FP_4_1_PŠ!F18</f>
        <v>0</v>
      </c>
      <c r="G18" s="167">
        <f>FP_4_2_PŠ!G18-FP_4_1_PŠ!G18</f>
        <v>0</v>
      </c>
      <c r="H18" s="167">
        <f>FP_4_2_PŠ!H18-FP_4_1_PŠ!H18</f>
        <v>0</v>
      </c>
      <c r="I18" s="167">
        <f>FP_4_2_PŠ!I18-FP_4_1_PŠ!I18</f>
        <v>0</v>
      </c>
      <c r="J18" s="167">
        <f>FP_4_2_PŠ!J18-FP_4_1_PŠ!J18</f>
        <v>0</v>
      </c>
      <c r="K18" s="167">
        <f>FP_4_2_PŠ!K18-FP_4_1_PŠ!K18</f>
        <v>0</v>
      </c>
      <c r="L18" s="167">
        <f>FP_4_2_PŠ!L18-FP_4_1_PŠ!L18</f>
        <v>0</v>
      </c>
      <c r="M18" s="167">
        <f>FP_4_2_PŠ!M18-FP_4_1_PŠ!M18</f>
        <v>0</v>
      </c>
      <c r="N18" s="167">
        <f>FP_4_2_PŠ!N18-FP_4_1_PŠ!N18</f>
        <v>0</v>
      </c>
      <c r="O18" s="167">
        <f>FP_4_2_PŠ!O18-FP_4_1_PŠ!O18</f>
        <v>0</v>
      </c>
      <c r="P18" s="167">
        <f>FP_4_2_PŠ!P18-FP_4_1_PŠ!P18</f>
        <v>0</v>
      </c>
      <c r="Q18" s="167">
        <f>FP_4_2_PŠ!Q18-FP_4_1_PŠ!Q18</f>
        <v>0</v>
      </c>
      <c r="R18" s="167">
        <f>FP_4_2_PŠ!R18-FP_4_1_PŠ!R18</f>
        <v>0</v>
      </c>
      <c r="S18" s="167">
        <f>FP_4_2_PŠ!S18-FP_4_1_PŠ!S18</f>
        <v>0</v>
      </c>
      <c r="T18" s="167">
        <f>FP_4_2_PŠ!T18-FP_4_1_PŠ!T18</f>
        <v>0</v>
      </c>
      <c r="U18" s="167">
        <f>FP_4_2_PŠ!U18-FP_4_1_PŠ!U18</f>
        <v>0</v>
      </c>
      <c r="V18" s="167">
        <f>FP_4_2_PŠ!V18-FP_4_1_PŠ!V18</f>
        <v>0</v>
      </c>
      <c r="W18" s="167">
        <f>FP_4_2_PŠ!W18-FP_4_1_PŠ!W18</f>
        <v>0</v>
      </c>
      <c r="X18" s="167">
        <f>FP_4_2_PŠ!X18-FP_4_1_PŠ!X18</f>
        <v>0</v>
      </c>
      <c r="Y18" s="167">
        <f>FP_4_2_PŠ!Y18-FP_4_1_PŠ!Y18</f>
        <v>0</v>
      </c>
      <c r="Z18" s="167">
        <f>FP_4_2_PŠ!Z18-FP_4_1_PŠ!Z18</f>
        <v>0</v>
      </c>
      <c r="AA18" s="167">
        <f>FP_4_2_PŠ!AA18-FP_4_1_PŠ!AA18</f>
        <v>0</v>
      </c>
      <c r="AB18" s="167">
        <f>FP_4_2_PŠ!AB18-FP_4_1_PŠ!AB18</f>
        <v>0</v>
      </c>
      <c r="AC18" s="167">
        <f>FP_4_2_PŠ!AC18-FP_4_1_PŠ!AC18</f>
        <v>0</v>
      </c>
      <c r="AD18" s="167">
        <f>FP_4_2_PŠ!AD18-FP_4_1_PŠ!AD18</f>
        <v>0</v>
      </c>
      <c r="AE18" s="167">
        <f>FP_4_2_PŠ!AE18-FP_4_1_PŠ!AE18</f>
        <v>0</v>
      </c>
      <c r="AF18" s="167">
        <f>FP_4_2_PŠ!AF18-FP_4_1_PŠ!AF18</f>
        <v>0</v>
      </c>
      <c r="AG18" s="167">
        <f>FP_4_2_PŠ!AG18-FP_4_1_PŠ!AG18</f>
        <v>0</v>
      </c>
      <c r="AH18" s="167">
        <f>FP_4_2_PŠ!AH18-FP_4_1_PŠ!AH18</f>
        <v>0</v>
      </c>
      <c r="AI18" s="167">
        <f>FP_4_2_PŠ!AI18-FP_4_1_PŠ!AI18</f>
        <v>0</v>
      </c>
      <c r="AJ18" s="167">
        <f>FP_4_2_PŠ!AJ18-FP_4_1_PŠ!AJ18</f>
        <v>0</v>
      </c>
      <c r="AK18" s="167">
        <f>FP_4_2_PŠ!AK18-FP_4_1_PŠ!AK18</f>
        <v>0</v>
      </c>
      <c r="AL18" s="167">
        <f>FP_4_2_PŠ!AL18-FP_4_1_PŠ!AL18</f>
        <v>0</v>
      </c>
      <c r="AM18" s="167">
        <f>FP_4_2_PŠ!AM18-FP_4_1_PŠ!AM18</f>
        <v>0</v>
      </c>
      <c r="AN18" s="167">
        <f>FP_4_2_PŠ!AN18-FP_4_1_PŠ!AN18</f>
        <v>0</v>
      </c>
      <c r="AO18" s="167">
        <f>FP_4_2_PŠ!AO18-FP_4_1_PŠ!AO18</f>
        <v>0</v>
      </c>
      <c r="AP18" s="167">
        <f>FP_4_2_PŠ!AP18-FP_4_1_PŠ!AP18</f>
        <v>0</v>
      </c>
      <c r="AQ18" s="167">
        <f>FP_4_2_PŠ!AQ18-FP_4_1_PŠ!AQ18</f>
        <v>0</v>
      </c>
      <c r="AR18" s="167">
        <f>FP_4_2_PŠ!AR18-FP_4_1_PŠ!AR18</f>
        <v>0</v>
      </c>
      <c r="AS18" s="167">
        <f>FP_4_2_PŠ!AS18-FP_4_1_PŠ!AS18</f>
        <v>0</v>
      </c>
      <c r="AT18" s="167">
        <f>FP_4_2_PŠ!AT18-FP_4_1_PŠ!AT18</f>
        <v>0</v>
      </c>
      <c r="AU18" s="167">
        <f>FP_4_2_PŠ!AU18-FP_4_1_PŠ!AU18</f>
        <v>0</v>
      </c>
      <c r="AV18" s="167">
        <f>FP_4_2_PŠ!AV18-FP_4_1_PŠ!AV18</f>
        <v>0</v>
      </c>
      <c r="AW18" s="167">
        <f>FP_4_2_PŠ!AW18-FP_4_1_PŠ!AW18</f>
        <v>0</v>
      </c>
      <c r="AX18" s="167">
        <f>FP_4_2_PŠ!AX18-FP_4_1_PŠ!AX18</f>
        <v>0</v>
      </c>
      <c r="AY18" s="167">
        <f>FP_4_2_PŠ!AY18-FP_4_1_PŠ!AY18</f>
        <v>0</v>
      </c>
      <c r="AZ18" s="167">
        <f>FP_4_2_PŠ!AZ18-FP_4_1_PŠ!AZ18</f>
        <v>0</v>
      </c>
      <c r="BA18" s="167">
        <f>FP_4_2_PŠ!BA18-FP_4_1_PŠ!BA18</f>
        <v>0</v>
      </c>
      <c r="BB18" s="167">
        <f>FP_4_2_PŠ!BB18-FP_4_1_PŠ!BB18</f>
        <v>0</v>
      </c>
      <c r="BC18" s="167">
        <f>FP_4_2_PŠ!BC18-FP_4_1_PŠ!BC18</f>
        <v>0</v>
      </c>
      <c r="BD18" s="167">
        <f>FP_4_2_PŠ!BD18-FP_4_1_PŠ!BD18</f>
        <v>0</v>
      </c>
      <c r="BE18" s="167">
        <f>FP_4_2_PŠ!BE18-FP_4_1_PŠ!BE18</f>
        <v>0</v>
      </c>
      <c r="BF18" s="167">
        <f>FP_4_2_PŠ!BF18-FP_4_1_PŠ!BF18</f>
        <v>0</v>
      </c>
      <c r="BG18" s="167">
        <f>FP_4_2_PŠ!BG18-FP_4_1_PŠ!BG18</f>
        <v>0</v>
      </c>
      <c r="BH18" s="167">
        <f>FP_4_2_PŠ!BH18-FP_4_1_PŠ!BH18</f>
        <v>0</v>
      </c>
      <c r="BI18" s="167">
        <f>FP_4_2_PŠ!BI18-FP_4_1_PŠ!BI18</f>
        <v>0</v>
      </c>
      <c r="BJ18" s="167">
        <f>FP_4_2_PŠ!BJ18-FP_4_1_PŠ!BJ18</f>
        <v>0</v>
      </c>
      <c r="BK18" s="167">
        <f>FP_4_2_PŠ!BK18-FP_4_1_PŠ!BK18</f>
        <v>0</v>
      </c>
      <c r="BL18" s="167">
        <f>FP_4_2_PŠ!BL18-FP_4_1_PŠ!BL18</f>
        <v>0</v>
      </c>
      <c r="BM18" s="167">
        <f>FP_4_2_PŠ!BM18-FP_4_1_PŠ!BM18</f>
        <v>0</v>
      </c>
      <c r="BN18" s="167">
        <f>FP_4_2_PŠ!BN18-FP_4_1_PŠ!BN18</f>
        <v>0</v>
      </c>
      <c r="BO18" s="167">
        <f>FP_4_2_PŠ!BO18-FP_4_1_PŠ!BO18</f>
        <v>0</v>
      </c>
      <c r="BP18" s="167">
        <f>FP_4_2_PŠ!BP18-FP_4_1_PŠ!BP18</f>
        <v>0</v>
      </c>
      <c r="BQ18" s="167">
        <f>FP_4_2_PŠ!BQ18-FP_4_1_PŠ!BQ18</f>
        <v>0</v>
      </c>
      <c r="BR18" s="167">
        <f>FP_4_2_PŠ!BR18-FP_4_1_PŠ!BR18</f>
        <v>0</v>
      </c>
      <c r="BS18" s="167">
        <f>FP_4_2_PŠ!BS18-FP_4_1_PŠ!BS18</f>
        <v>0</v>
      </c>
      <c r="BT18" s="116"/>
    </row>
    <row r="19" spans="1:72" x14ac:dyDescent="0.25">
      <c r="A19" s="168" t="s">
        <v>255</v>
      </c>
      <c r="B19" s="169">
        <f>FP_4_2_PŠ!B19-FP_4_1_PŠ!B19</f>
        <v>0</v>
      </c>
      <c r="C19" s="169">
        <f>FP_4_2_PŠ!C19-FP_4_1_PŠ!C19</f>
        <v>0</v>
      </c>
      <c r="D19" s="169">
        <f>FP_4_2_PŠ!D19-FP_4_1_PŠ!D19</f>
        <v>0</v>
      </c>
      <c r="E19" s="169">
        <f>FP_4_2_PŠ!E19-FP_4_1_PŠ!E19</f>
        <v>0</v>
      </c>
      <c r="F19" s="169">
        <f>FP_4_2_PŠ!F19-FP_4_1_PŠ!F19</f>
        <v>0</v>
      </c>
      <c r="G19" s="169">
        <f>FP_4_2_PŠ!G19-FP_4_1_PŠ!G19</f>
        <v>0</v>
      </c>
      <c r="H19" s="169">
        <f>FP_4_2_PŠ!H19-FP_4_1_PŠ!H19</f>
        <v>0</v>
      </c>
      <c r="I19" s="169">
        <f>FP_4_2_PŠ!I19-FP_4_1_PŠ!I19</f>
        <v>0</v>
      </c>
      <c r="J19" s="169">
        <f>FP_4_2_PŠ!J19-FP_4_1_PŠ!J19</f>
        <v>0</v>
      </c>
      <c r="K19" s="169">
        <f>FP_4_2_PŠ!K19-FP_4_1_PŠ!K19</f>
        <v>0</v>
      </c>
      <c r="L19" s="169">
        <f>FP_4_2_PŠ!L19-FP_4_1_PŠ!L19</f>
        <v>0</v>
      </c>
      <c r="M19" s="169">
        <f>FP_4_2_PŠ!M19-FP_4_1_PŠ!M19</f>
        <v>0</v>
      </c>
      <c r="N19" s="169">
        <f>FP_4_2_PŠ!N19-FP_4_1_PŠ!N19</f>
        <v>0</v>
      </c>
      <c r="O19" s="169">
        <f>FP_4_2_PŠ!O19-FP_4_1_PŠ!O19</f>
        <v>0</v>
      </c>
      <c r="P19" s="169">
        <f>FP_4_2_PŠ!P19-FP_4_1_PŠ!P19</f>
        <v>0</v>
      </c>
      <c r="Q19" s="169">
        <f>FP_4_2_PŠ!Q19-FP_4_1_PŠ!Q19</f>
        <v>0</v>
      </c>
      <c r="R19" s="169">
        <f>FP_4_2_PŠ!R19-FP_4_1_PŠ!R19</f>
        <v>0</v>
      </c>
      <c r="S19" s="169">
        <f>FP_4_2_PŠ!S19-FP_4_1_PŠ!S19</f>
        <v>0</v>
      </c>
      <c r="T19" s="169">
        <f>FP_4_2_PŠ!T19-FP_4_1_PŠ!T19</f>
        <v>0</v>
      </c>
      <c r="U19" s="169">
        <f>FP_4_2_PŠ!U19-FP_4_1_PŠ!U19</f>
        <v>0</v>
      </c>
      <c r="V19" s="169">
        <f>FP_4_2_PŠ!V19-FP_4_1_PŠ!V19</f>
        <v>0</v>
      </c>
      <c r="W19" s="169">
        <f>FP_4_2_PŠ!W19-FP_4_1_PŠ!W19</f>
        <v>0</v>
      </c>
      <c r="X19" s="169">
        <f>FP_4_2_PŠ!X19-FP_4_1_PŠ!X19</f>
        <v>0</v>
      </c>
      <c r="Y19" s="169">
        <f>FP_4_2_PŠ!Y19-FP_4_1_PŠ!Y19</f>
        <v>0</v>
      </c>
      <c r="Z19" s="169">
        <f>FP_4_2_PŠ!Z19-FP_4_1_PŠ!Z19</f>
        <v>0</v>
      </c>
      <c r="AA19" s="169">
        <f>FP_4_2_PŠ!AA19-FP_4_1_PŠ!AA19</f>
        <v>0</v>
      </c>
      <c r="AB19" s="169">
        <f>FP_4_2_PŠ!AB19-FP_4_1_PŠ!AB19</f>
        <v>0</v>
      </c>
      <c r="AC19" s="169">
        <f>FP_4_2_PŠ!AC19-FP_4_1_PŠ!AC19</f>
        <v>0</v>
      </c>
      <c r="AD19" s="169">
        <f>FP_4_2_PŠ!AD19-FP_4_1_PŠ!AD19</f>
        <v>0</v>
      </c>
      <c r="AE19" s="169">
        <f>FP_4_2_PŠ!AE19-FP_4_1_PŠ!AE19</f>
        <v>0</v>
      </c>
      <c r="AF19" s="169">
        <f>FP_4_2_PŠ!AF19-FP_4_1_PŠ!AF19</f>
        <v>0</v>
      </c>
      <c r="AG19" s="169">
        <f>FP_4_2_PŠ!AG19-FP_4_1_PŠ!AG19</f>
        <v>0</v>
      </c>
      <c r="AH19" s="169">
        <f>FP_4_2_PŠ!AH19-FP_4_1_PŠ!AH19</f>
        <v>0</v>
      </c>
      <c r="AI19" s="169">
        <f>FP_4_2_PŠ!AI19-FP_4_1_PŠ!AI19</f>
        <v>0</v>
      </c>
      <c r="AJ19" s="169">
        <f>FP_4_2_PŠ!AJ19-FP_4_1_PŠ!AJ19</f>
        <v>0</v>
      </c>
      <c r="AK19" s="169">
        <f>FP_4_2_PŠ!AK19-FP_4_1_PŠ!AK19</f>
        <v>0</v>
      </c>
      <c r="AL19" s="169">
        <f>FP_4_2_PŠ!AL19-FP_4_1_PŠ!AL19</f>
        <v>0</v>
      </c>
      <c r="AM19" s="169">
        <f>FP_4_2_PŠ!AM19-FP_4_1_PŠ!AM19</f>
        <v>0</v>
      </c>
      <c r="AN19" s="169">
        <f>FP_4_2_PŠ!AN19-FP_4_1_PŠ!AN19</f>
        <v>0</v>
      </c>
      <c r="AO19" s="169">
        <f>FP_4_2_PŠ!AO19-FP_4_1_PŠ!AO19</f>
        <v>0</v>
      </c>
      <c r="AP19" s="169">
        <f>FP_4_2_PŠ!AP19-FP_4_1_PŠ!AP19</f>
        <v>0</v>
      </c>
      <c r="AQ19" s="169">
        <f>FP_4_2_PŠ!AQ19-FP_4_1_PŠ!AQ19</f>
        <v>0</v>
      </c>
      <c r="AR19" s="169">
        <f>FP_4_2_PŠ!AR19-FP_4_1_PŠ!AR19</f>
        <v>0</v>
      </c>
      <c r="AS19" s="169">
        <f>FP_4_2_PŠ!AS19-FP_4_1_PŠ!AS19</f>
        <v>0</v>
      </c>
      <c r="AT19" s="169">
        <f>FP_4_2_PŠ!AT19-FP_4_1_PŠ!AT19</f>
        <v>0</v>
      </c>
      <c r="AU19" s="169">
        <f>FP_4_2_PŠ!AU19-FP_4_1_PŠ!AU19</f>
        <v>0</v>
      </c>
      <c r="AV19" s="169">
        <f>FP_4_2_PŠ!AV19-FP_4_1_PŠ!AV19</f>
        <v>0</v>
      </c>
      <c r="AW19" s="169">
        <f>FP_4_2_PŠ!AW19-FP_4_1_PŠ!AW19</f>
        <v>0</v>
      </c>
      <c r="AX19" s="169">
        <f>FP_4_2_PŠ!AX19-FP_4_1_PŠ!AX19</f>
        <v>0</v>
      </c>
      <c r="AY19" s="169">
        <f>FP_4_2_PŠ!AY19-FP_4_1_PŠ!AY19</f>
        <v>0</v>
      </c>
      <c r="AZ19" s="169">
        <f>FP_4_2_PŠ!AZ19-FP_4_1_PŠ!AZ19</f>
        <v>0</v>
      </c>
      <c r="BA19" s="169">
        <f>FP_4_2_PŠ!BA19-FP_4_1_PŠ!BA19</f>
        <v>0</v>
      </c>
      <c r="BB19" s="169">
        <f>FP_4_2_PŠ!BB19-FP_4_1_PŠ!BB19</f>
        <v>0</v>
      </c>
      <c r="BC19" s="169">
        <f>FP_4_2_PŠ!BC19-FP_4_1_PŠ!BC19</f>
        <v>0</v>
      </c>
      <c r="BD19" s="169">
        <f>FP_4_2_PŠ!BD19-FP_4_1_PŠ!BD19</f>
        <v>0</v>
      </c>
      <c r="BE19" s="169">
        <f>FP_4_2_PŠ!BE19-FP_4_1_PŠ!BE19</f>
        <v>0</v>
      </c>
      <c r="BF19" s="169">
        <f>FP_4_2_PŠ!BF19-FP_4_1_PŠ!BF19</f>
        <v>0</v>
      </c>
      <c r="BG19" s="169">
        <f>FP_4_2_PŠ!BG19-FP_4_1_PŠ!BG19</f>
        <v>0</v>
      </c>
      <c r="BH19" s="169">
        <f>FP_4_2_PŠ!BH19-FP_4_1_PŠ!BH19</f>
        <v>0</v>
      </c>
      <c r="BI19" s="169">
        <f>FP_4_2_PŠ!BI19-FP_4_1_PŠ!BI19</f>
        <v>0</v>
      </c>
      <c r="BJ19" s="169">
        <f>FP_4_2_PŠ!BJ19-FP_4_1_PŠ!BJ19</f>
        <v>0</v>
      </c>
      <c r="BK19" s="169">
        <f>FP_4_2_PŠ!BK19-FP_4_1_PŠ!BK19</f>
        <v>0</v>
      </c>
      <c r="BL19" s="169">
        <f>FP_4_2_PŠ!BL19-FP_4_1_PŠ!BL19</f>
        <v>0</v>
      </c>
      <c r="BM19" s="169">
        <f>FP_4_2_PŠ!BM19-FP_4_1_PŠ!BM19</f>
        <v>0</v>
      </c>
      <c r="BN19" s="169">
        <f>FP_4_2_PŠ!BN19-FP_4_1_PŠ!BN19</f>
        <v>0</v>
      </c>
      <c r="BO19" s="169">
        <f>FP_4_2_PŠ!BO19-FP_4_1_PŠ!BO19</f>
        <v>0</v>
      </c>
      <c r="BP19" s="169">
        <f>FP_4_2_PŠ!BP19-FP_4_1_PŠ!BP19</f>
        <v>0</v>
      </c>
      <c r="BQ19" s="169">
        <f>FP_4_2_PŠ!BQ19-FP_4_1_PŠ!BQ19</f>
        <v>0</v>
      </c>
      <c r="BR19" s="169">
        <f>FP_4_2_PŠ!BR19-FP_4_1_PŠ!BR19</f>
        <v>0</v>
      </c>
      <c r="BS19" s="169">
        <f>FP_4_2_PŠ!BS19-FP_4_1_PŠ!BS19</f>
        <v>0</v>
      </c>
      <c r="BT19" s="136"/>
    </row>
    <row r="20" spans="1:72" x14ac:dyDescent="0.25">
      <c r="A20" s="168" t="s">
        <v>256</v>
      </c>
      <c r="B20" s="169">
        <f>FP_4_2_PŠ!B20-FP_4_1_PŠ!B20</f>
        <v>0</v>
      </c>
      <c r="C20" s="169">
        <f>FP_4_2_PŠ!C20-FP_4_1_PŠ!C20</f>
        <v>0</v>
      </c>
      <c r="D20" s="169">
        <f>FP_4_2_PŠ!D20-FP_4_1_PŠ!D20</f>
        <v>0</v>
      </c>
      <c r="E20" s="169">
        <f>FP_4_2_PŠ!E20-FP_4_1_PŠ!E20</f>
        <v>0</v>
      </c>
      <c r="F20" s="169">
        <f>FP_4_2_PŠ!F20-FP_4_1_PŠ!F20</f>
        <v>0</v>
      </c>
      <c r="G20" s="169">
        <f>FP_4_2_PŠ!G20-FP_4_1_PŠ!G20</f>
        <v>0</v>
      </c>
      <c r="H20" s="169">
        <f>FP_4_2_PŠ!H20-FP_4_1_PŠ!H20</f>
        <v>0</v>
      </c>
      <c r="I20" s="169">
        <f>FP_4_2_PŠ!I20-FP_4_1_PŠ!I20</f>
        <v>0</v>
      </c>
      <c r="J20" s="169">
        <f>FP_4_2_PŠ!J20-FP_4_1_PŠ!J20</f>
        <v>0</v>
      </c>
      <c r="K20" s="169">
        <f>FP_4_2_PŠ!K20-FP_4_1_PŠ!K20</f>
        <v>0</v>
      </c>
      <c r="L20" s="169">
        <f>FP_4_2_PŠ!L20-FP_4_1_PŠ!L20</f>
        <v>0</v>
      </c>
      <c r="M20" s="169">
        <f>FP_4_2_PŠ!M20-FP_4_1_PŠ!M20</f>
        <v>0</v>
      </c>
      <c r="N20" s="169">
        <f>FP_4_2_PŠ!N20-FP_4_1_PŠ!N20</f>
        <v>0</v>
      </c>
      <c r="O20" s="169">
        <f>FP_4_2_PŠ!O20-FP_4_1_PŠ!O20</f>
        <v>0</v>
      </c>
      <c r="P20" s="169">
        <f>FP_4_2_PŠ!P20-FP_4_1_PŠ!P20</f>
        <v>0</v>
      </c>
      <c r="Q20" s="169">
        <f>FP_4_2_PŠ!Q20-FP_4_1_PŠ!Q20</f>
        <v>0</v>
      </c>
      <c r="R20" s="169">
        <f>FP_4_2_PŠ!R20-FP_4_1_PŠ!R20</f>
        <v>0</v>
      </c>
      <c r="S20" s="169">
        <f>FP_4_2_PŠ!S20-FP_4_1_PŠ!S20</f>
        <v>0</v>
      </c>
      <c r="T20" s="169">
        <f>FP_4_2_PŠ!T20-FP_4_1_PŠ!T20</f>
        <v>0</v>
      </c>
      <c r="U20" s="169">
        <f>FP_4_2_PŠ!U20-FP_4_1_PŠ!U20</f>
        <v>0</v>
      </c>
      <c r="V20" s="169">
        <f>FP_4_2_PŠ!V20-FP_4_1_PŠ!V20</f>
        <v>0</v>
      </c>
      <c r="W20" s="169">
        <f>FP_4_2_PŠ!W20-FP_4_1_PŠ!W20</f>
        <v>0</v>
      </c>
      <c r="X20" s="169">
        <f>FP_4_2_PŠ!X20-FP_4_1_PŠ!X20</f>
        <v>0</v>
      </c>
      <c r="Y20" s="169">
        <f>FP_4_2_PŠ!Y20-FP_4_1_PŠ!Y20</f>
        <v>0</v>
      </c>
      <c r="Z20" s="169">
        <f>FP_4_2_PŠ!Z20-FP_4_1_PŠ!Z20</f>
        <v>0</v>
      </c>
      <c r="AA20" s="169">
        <f>FP_4_2_PŠ!AA20-FP_4_1_PŠ!AA20</f>
        <v>0</v>
      </c>
      <c r="AB20" s="169">
        <f>FP_4_2_PŠ!AB20-FP_4_1_PŠ!AB20</f>
        <v>0</v>
      </c>
      <c r="AC20" s="169">
        <f>FP_4_2_PŠ!AC20-FP_4_1_PŠ!AC20</f>
        <v>0</v>
      </c>
      <c r="AD20" s="169">
        <f>FP_4_2_PŠ!AD20-FP_4_1_PŠ!AD20</f>
        <v>0</v>
      </c>
      <c r="AE20" s="169">
        <f>FP_4_2_PŠ!AE20-FP_4_1_PŠ!AE20</f>
        <v>0</v>
      </c>
      <c r="AF20" s="169">
        <f>FP_4_2_PŠ!AF20-FP_4_1_PŠ!AF20</f>
        <v>0</v>
      </c>
      <c r="AG20" s="169">
        <f>FP_4_2_PŠ!AG20-FP_4_1_PŠ!AG20</f>
        <v>0</v>
      </c>
      <c r="AH20" s="169">
        <f>FP_4_2_PŠ!AH20-FP_4_1_PŠ!AH20</f>
        <v>0</v>
      </c>
      <c r="AI20" s="169">
        <f>FP_4_2_PŠ!AI20-FP_4_1_PŠ!AI20</f>
        <v>0</v>
      </c>
      <c r="AJ20" s="169">
        <f>FP_4_2_PŠ!AJ20-FP_4_1_PŠ!AJ20</f>
        <v>0</v>
      </c>
      <c r="AK20" s="169">
        <f>FP_4_2_PŠ!AK20-FP_4_1_PŠ!AK20</f>
        <v>0</v>
      </c>
      <c r="AL20" s="169">
        <f>FP_4_2_PŠ!AL20-FP_4_1_PŠ!AL20</f>
        <v>0</v>
      </c>
      <c r="AM20" s="169">
        <f>FP_4_2_PŠ!AM20-FP_4_1_PŠ!AM20</f>
        <v>0</v>
      </c>
      <c r="AN20" s="169">
        <f>FP_4_2_PŠ!AN20-FP_4_1_PŠ!AN20</f>
        <v>0</v>
      </c>
      <c r="AO20" s="169">
        <f>FP_4_2_PŠ!AO20-FP_4_1_PŠ!AO20</f>
        <v>0</v>
      </c>
      <c r="AP20" s="169">
        <f>FP_4_2_PŠ!AP20-FP_4_1_PŠ!AP20</f>
        <v>0</v>
      </c>
      <c r="AQ20" s="169">
        <f>FP_4_2_PŠ!AQ20-FP_4_1_PŠ!AQ20</f>
        <v>0</v>
      </c>
      <c r="AR20" s="169">
        <f>FP_4_2_PŠ!AR20-FP_4_1_PŠ!AR20</f>
        <v>0</v>
      </c>
      <c r="AS20" s="169">
        <f>FP_4_2_PŠ!AS20-FP_4_1_PŠ!AS20</f>
        <v>0</v>
      </c>
      <c r="AT20" s="169">
        <f>FP_4_2_PŠ!AT20-FP_4_1_PŠ!AT20</f>
        <v>0</v>
      </c>
      <c r="AU20" s="169">
        <f>FP_4_2_PŠ!AU20-FP_4_1_PŠ!AU20</f>
        <v>0</v>
      </c>
      <c r="AV20" s="169">
        <f>FP_4_2_PŠ!AV20-FP_4_1_PŠ!AV20</f>
        <v>0</v>
      </c>
      <c r="AW20" s="169">
        <f>FP_4_2_PŠ!AW20-FP_4_1_PŠ!AW20</f>
        <v>0</v>
      </c>
      <c r="AX20" s="169">
        <f>FP_4_2_PŠ!AX20-FP_4_1_PŠ!AX20</f>
        <v>0</v>
      </c>
      <c r="AY20" s="169">
        <f>FP_4_2_PŠ!AY20-FP_4_1_PŠ!AY20</f>
        <v>0</v>
      </c>
      <c r="AZ20" s="169">
        <f>FP_4_2_PŠ!AZ20-FP_4_1_PŠ!AZ20</f>
        <v>0</v>
      </c>
      <c r="BA20" s="169">
        <f>FP_4_2_PŠ!BA20-FP_4_1_PŠ!BA20</f>
        <v>0</v>
      </c>
      <c r="BB20" s="169">
        <f>FP_4_2_PŠ!BB20-FP_4_1_PŠ!BB20</f>
        <v>0</v>
      </c>
      <c r="BC20" s="169">
        <f>FP_4_2_PŠ!BC20-FP_4_1_PŠ!BC20</f>
        <v>0</v>
      </c>
      <c r="BD20" s="169">
        <f>FP_4_2_PŠ!BD20-FP_4_1_PŠ!BD20</f>
        <v>0</v>
      </c>
      <c r="BE20" s="169">
        <f>FP_4_2_PŠ!BE20-FP_4_1_PŠ!BE20</f>
        <v>0</v>
      </c>
      <c r="BF20" s="169">
        <f>FP_4_2_PŠ!BF20-FP_4_1_PŠ!BF20</f>
        <v>0</v>
      </c>
      <c r="BG20" s="169">
        <f>FP_4_2_PŠ!BG20-FP_4_1_PŠ!BG20</f>
        <v>0</v>
      </c>
      <c r="BH20" s="169">
        <f>FP_4_2_PŠ!BH20-FP_4_1_PŠ!BH20</f>
        <v>0</v>
      </c>
      <c r="BI20" s="169">
        <f>FP_4_2_PŠ!BI20-FP_4_1_PŠ!BI20</f>
        <v>0</v>
      </c>
      <c r="BJ20" s="169">
        <f>FP_4_2_PŠ!BJ20-FP_4_1_PŠ!BJ20</f>
        <v>0</v>
      </c>
      <c r="BK20" s="169">
        <f>FP_4_2_PŠ!BK20-FP_4_1_PŠ!BK20</f>
        <v>0</v>
      </c>
      <c r="BL20" s="169">
        <f>FP_4_2_PŠ!BL20-FP_4_1_PŠ!BL20</f>
        <v>0</v>
      </c>
      <c r="BM20" s="169">
        <f>FP_4_2_PŠ!BM20-FP_4_1_PŠ!BM20</f>
        <v>0</v>
      </c>
      <c r="BN20" s="169">
        <f>FP_4_2_PŠ!BN20-FP_4_1_PŠ!BN20</f>
        <v>0</v>
      </c>
      <c r="BO20" s="169">
        <f>FP_4_2_PŠ!BO20-FP_4_1_PŠ!BO20</f>
        <v>0</v>
      </c>
      <c r="BP20" s="169">
        <f>FP_4_2_PŠ!BP20-FP_4_1_PŠ!BP20</f>
        <v>0</v>
      </c>
      <c r="BQ20" s="169">
        <f>FP_4_2_PŠ!BQ20-FP_4_1_PŠ!BQ20</f>
        <v>0</v>
      </c>
      <c r="BR20" s="169">
        <f>FP_4_2_PŠ!BR20-FP_4_1_PŠ!BR20</f>
        <v>0</v>
      </c>
      <c r="BS20" s="169">
        <f>FP_4_2_PŠ!BS20-FP_4_1_PŠ!BS20</f>
        <v>0</v>
      </c>
      <c r="BT20" s="136"/>
    </row>
    <row r="21" spans="1:72" x14ac:dyDescent="0.25">
      <c r="A21" s="168" t="s">
        <v>257</v>
      </c>
      <c r="B21" s="169">
        <f>FP_4_2_PŠ!B21-FP_4_1_PŠ!B21</f>
        <v>0</v>
      </c>
      <c r="C21" s="169">
        <f>FP_4_2_PŠ!C21-FP_4_1_PŠ!C21</f>
        <v>0</v>
      </c>
      <c r="D21" s="169">
        <f>FP_4_2_PŠ!D21-FP_4_1_PŠ!D21</f>
        <v>0</v>
      </c>
      <c r="E21" s="169">
        <f>FP_4_2_PŠ!E21-FP_4_1_PŠ!E21</f>
        <v>0</v>
      </c>
      <c r="F21" s="169">
        <f>FP_4_2_PŠ!F21-FP_4_1_PŠ!F21</f>
        <v>0</v>
      </c>
      <c r="G21" s="169">
        <f>FP_4_2_PŠ!G21-FP_4_1_PŠ!G21</f>
        <v>0</v>
      </c>
      <c r="H21" s="169">
        <f>FP_4_2_PŠ!H21-FP_4_1_PŠ!H21</f>
        <v>0</v>
      </c>
      <c r="I21" s="169">
        <f>FP_4_2_PŠ!I21-FP_4_1_PŠ!I21</f>
        <v>0</v>
      </c>
      <c r="J21" s="169">
        <f>FP_4_2_PŠ!J21-FP_4_1_PŠ!J21</f>
        <v>0</v>
      </c>
      <c r="K21" s="169">
        <f>FP_4_2_PŠ!K21-FP_4_1_PŠ!K21</f>
        <v>0</v>
      </c>
      <c r="L21" s="169">
        <f>FP_4_2_PŠ!L21-FP_4_1_PŠ!L21</f>
        <v>0</v>
      </c>
      <c r="M21" s="169">
        <f>FP_4_2_PŠ!M21-FP_4_1_PŠ!M21</f>
        <v>0</v>
      </c>
      <c r="N21" s="169">
        <f>FP_4_2_PŠ!N21-FP_4_1_PŠ!N21</f>
        <v>0</v>
      </c>
      <c r="O21" s="169">
        <f>FP_4_2_PŠ!O21-FP_4_1_PŠ!O21</f>
        <v>0</v>
      </c>
      <c r="P21" s="169">
        <f>FP_4_2_PŠ!P21-FP_4_1_PŠ!P21</f>
        <v>0</v>
      </c>
      <c r="Q21" s="169">
        <f>FP_4_2_PŠ!Q21-FP_4_1_PŠ!Q21</f>
        <v>0</v>
      </c>
      <c r="R21" s="169">
        <f>FP_4_2_PŠ!R21-FP_4_1_PŠ!R21</f>
        <v>0</v>
      </c>
      <c r="S21" s="169">
        <f>FP_4_2_PŠ!S21-FP_4_1_PŠ!S21</f>
        <v>0</v>
      </c>
      <c r="T21" s="169">
        <f>FP_4_2_PŠ!T21-FP_4_1_PŠ!T21</f>
        <v>0</v>
      </c>
      <c r="U21" s="169">
        <f>FP_4_2_PŠ!U21-FP_4_1_PŠ!U21</f>
        <v>0</v>
      </c>
      <c r="V21" s="169">
        <f>FP_4_2_PŠ!V21-FP_4_1_PŠ!V21</f>
        <v>0</v>
      </c>
      <c r="W21" s="169">
        <f>FP_4_2_PŠ!W21-FP_4_1_PŠ!W21</f>
        <v>0</v>
      </c>
      <c r="X21" s="169">
        <f>FP_4_2_PŠ!X21-FP_4_1_PŠ!X21</f>
        <v>0</v>
      </c>
      <c r="Y21" s="169">
        <f>FP_4_2_PŠ!Y21-FP_4_1_PŠ!Y21</f>
        <v>0</v>
      </c>
      <c r="Z21" s="169">
        <f>FP_4_2_PŠ!Z21-FP_4_1_PŠ!Z21</f>
        <v>0</v>
      </c>
      <c r="AA21" s="169">
        <f>FP_4_2_PŠ!AA21-FP_4_1_PŠ!AA21</f>
        <v>0</v>
      </c>
      <c r="AB21" s="169">
        <f>FP_4_2_PŠ!AB21-FP_4_1_PŠ!AB21</f>
        <v>0</v>
      </c>
      <c r="AC21" s="169">
        <f>FP_4_2_PŠ!AC21-FP_4_1_PŠ!AC21</f>
        <v>0</v>
      </c>
      <c r="AD21" s="169">
        <f>FP_4_2_PŠ!AD21-FP_4_1_PŠ!AD21</f>
        <v>0</v>
      </c>
      <c r="AE21" s="169">
        <f>FP_4_2_PŠ!AE21-FP_4_1_PŠ!AE21</f>
        <v>0</v>
      </c>
      <c r="AF21" s="169">
        <f>FP_4_2_PŠ!AF21-FP_4_1_PŠ!AF21</f>
        <v>0</v>
      </c>
      <c r="AG21" s="169">
        <f>FP_4_2_PŠ!AG21-FP_4_1_PŠ!AG21</f>
        <v>0</v>
      </c>
      <c r="AH21" s="169">
        <f>FP_4_2_PŠ!AH21-FP_4_1_PŠ!AH21</f>
        <v>0</v>
      </c>
      <c r="AI21" s="169">
        <f>FP_4_2_PŠ!AI21-FP_4_1_PŠ!AI21</f>
        <v>0</v>
      </c>
      <c r="AJ21" s="169">
        <f>FP_4_2_PŠ!AJ21-FP_4_1_PŠ!AJ21</f>
        <v>0</v>
      </c>
      <c r="AK21" s="169">
        <f>FP_4_2_PŠ!AK21-FP_4_1_PŠ!AK21</f>
        <v>0</v>
      </c>
      <c r="AL21" s="169">
        <f>FP_4_2_PŠ!AL21-FP_4_1_PŠ!AL21</f>
        <v>0</v>
      </c>
      <c r="AM21" s="169">
        <f>FP_4_2_PŠ!AM21-FP_4_1_PŠ!AM21</f>
        <v>0</v>
      </c>
      <c r="AN21" s="169">
        <f>FP_4_2_PŠ!AN21-FP_4_1_PŠ!AN21</f>
        <v>0</v>
      </c>
      <c r="AO21" s="169">
        <f>FP_4_2_PŠ!AO21-FP_4_1_PŠ!AO21</f>
        <v>0</v>
      </c>
      <c r="AP21" s="169">
        <f>FP_4_2_PŠ!AP21-FP_4_1_PŠ!AP21</f>
        <v>0</v>
      </c>
      <c r="AQ21" s="169">
        <f>FP_4_2_PŠ!AQ21-FP_4_1_PŠ!AQ21</f>
        <v>0</v>
      </c>
      <c r="AR21" s="169">
        <f>FP_4_2_PŠ!AR21-FP_4_1_PŠ!AR21</f>
        <v>0</v>
      </c>
      <c r="AS21" s="169">
        <f>FP_4_2_PŠ!AS21-FP_4_1_PŠ!AS21</f>
        <v>0</v>
      </c>
      <c r="AT21" s="169">
        <f>FP_4_2_PŠ!AT21-FP_4_1_PŠ!AT21</f>
        <v>0</v>
      </c>
      <c r="AU21" s="169">
        <f>FP_4_2_PŠ!AU21-FP_4_1_PŠ!AU21</f>
        <v>0</v>
      </c>
      <c r="AV21" s="169">
        <f>FP_4_2_PŠ!AV21-FP_4_1_PŠ!AV21</f>
        <v>0</v>
      </c>
      <c r="AW21" s="169">
        <f>FP_4_2_PŠ!AW21-FP_4_1_PŠ!AW21</f>
        <v>0</v>
      </c>
      <c r="AX21" s="169">
        <f>FP_4_2_PŠ!AX21-FP_4_1_PŠ!AX21</f>
        <v>0</v>
      </c>
      <c r="AY21" s="169">
        <f>FP_4_2_PŠ!AY21-FP_4_1_PŠ!AY21</f>
        <v>0</v>
      </c>
      <c r="AZ21" s="169">
        <f>FP_4_2_PŠ!AZ21-FP_4_1_PŠ!AZ21</f>
        <v>0</v>
      </c>
      <c r="BA21" s="169">
        <f>FP_4_2_PŠ!BA21-FP_4_1_PŠ!BA21</f>
        <v>0</v>
      </c>
      <c r="BB21" s="169">
        <f>FP_4_2_PŠ!BB21-FP_4_1_PŠ!BB21</f>
        <v>0</v>
      </c>
      <c r="BC21" s="169">
        <f>FP_4_2_PŠ!BC21-FP_4_1_PŠ!BC21</f>
        <v>0</v>
      </c>
      <c r="BD21" s="169">
        <f>FP_4_2_PŠ!BD21-FP_4_1_PŠ!BD21</f>
        <v>0</v>
      </c>
      <c r="BE21" s="169">
        <f>FP_4_2_PŠ!BE21-FP_4_1_PŠ!BE21</f>
        <v>0</v>
      </c>
      <c r="BF21" s="169">
        <f>FP_4_2_PŠ!BF21-FP_4_1_PŠ!BF21</f>
        <v>0</v>
      </c>
      <c r="BG21" s="169">
        <f>FP_4_2_PŠ!BG21-FP_4_1_PŠ!BG21</f>
        <v>0</v>
      </c>
      <c r="BH21" s="169">
        <f>FP_4_2_PŠ!BH21-FP_4_1_PŠ!BH21</f>
        <v>0</v>
      </c>
      <c r="BI21" s="169">
        <f>FP_4_2_PŠ!BI21-FP_4_1_PŠ!BI21</f>
        <v>0</v>
      </c>
      <c r="BJ21" s="169">
        <f>FP_4_2_PŠ!BJ21-FP_4_1_PŠ!BJ21</f>
        <v>0</v>
      </c>
      <c r="BK21" s="169">
        <f>FP_4_2_PŠ!BK21-FP_4_1_PŠ!BK21</f>
        <v>0</v>
      </c>
      <c r="BL21" s="169">
        <f>FP_4_2_PŠ!BL21-FP_4_1_PŠ!BL21</f>
        <v>0</v>
      </c>
      <c r="BM21" s="169">
        <f>FP_4_2_PŠ!BM21-FP_4_1_PŠ!BM21</f>
        <v>0</v>
      </c>
      <c r="BN21" s="169">
        <f>FP_4_2_PŠ!BN21-FP_4_1_PŠ!BN21</f>
        <v>0</v>
      </c>
      <c r="BO21" s="169">
        <f>FP_4_2_PŠ!BO21-FP_4_1_PŠ!BO21</f>
        <v>0</v>
      </c>
      <c r="BP21" s="169">
        <f>FP_4_2_PŠ!BP21-FP_4_1_PŠ!BP21</f>
        <v>0</v>
      </c>
      <c r="BQ21" s="169">
        <f>FP_4_2_PŠ!BQ21-FP_4_1_PŠ!BQ21</f>
        <v>0</v>
      </c>
      <c r="BR21" s="169">
        <f>FP_4_2_PŠ!BR21-FP_4_1_PŠ!BR21</f>
        <v>0</v>
      </c>
      <c r="BS21" s="169">
        <f>FP_4_2_PŠ!BS21-FP_4_1_PŠ!BS21</f>
        <v>0</v>
      </c>
      <c r="BT21" s="136"/>
    </row>
    <row r="22" spans="1:72" s="42" customFormat="1" ht="27" x14ac:dyDescent="0.25">
      <c r="A22" s="166" t="s">
        <v>258</v>
      </c>
      <c r="B22" s="167">
        <f>FP_4_2_PŠ!B22-FP_4_1_PŠ!B22</f>
        <v>0</v>
      </c>
      <c r="C22" s="167">
        <f>FP_4_2_PŠ!C22-FP_4_1_PŠ!C22</f>
        <v>0</v>
      </c>
      <c r="D22" s="167">
        <f>FP_4_2_PŠ!D22-FP_4_1_PŠ!D22</f>
        <v>0</v>
      </c>
      <c r="E22" s="167">
        <f>FP_4_2_PŠ!E22-FP_4_1_PŠ!E22</f>
        <v>0</v>
      </c>
      <c r="F22" s="167">
        <f>FP_4_2_PŠ!F22-FP_4_1_PŠ!F22</f>
        <v>0</v>
      </c>
      <c r="G22" s="167">
        <f>FP_4_2_PŠ!G22-FP_4_1_PŠ!G22</f>
        <v>0</v>
      </c>
      <c r="H22" s="167">
        <f>FP_4_2_PŠ!H22-FP_4_1_PŠ!H22</f>
        <v>0</v>
      </c>
      <c r="I22" s="167">
        <f>FP_4_2_PŠ!I22-FP_4_1_PŠ!I22</f>
        <v>0</v>
      </c>
      <c r="J22" s="167">
        <f>FP_4_2_PŠ!J22-FP_4_1_PŠ!J22</f>
        <v>0</v>
      </c>
      <c r="K22" s="167">
        <f>FP_4_2_PŠ!K22-FP_4_1_PŠ!K22</f>
        <v>0</v>
      </c>
      <c r="L22" s="167">
        <f>FP_4_2_PŠ!L22-FP_4_1_PŠ!L22</f>
        <v>0</v>
      </c>
      <c r="M22" s="167">
        <f>FP_4_2_PŠ!M22-FP_4_1_PŠ!M22</f>
        <v>0</v>
      </c>
      <c r="N22" s="167">
        <f>FP_4_2_PŠ!N22-FP_4_1_PŠ!N22</f>
        <v>0</v>
      </c>
      <c r="O22" s="167">
        <f>FP_4_2_PŠ!O22-FP_4_1_PŠ!O22</f>
        <v>0</v>
      </c>
      <c r="P22" s="167">
        <f>FP_4_2_PŠ!P22-FP_4_1_PŠ!P22</f>
        <v>0</v>
      </c>
      <c r="Q22" s="167">
        <f>FP_4_2_PŠ!Q22-FP_4_1_PŠ!Q22</f>
        <v>0</v>
      </c>
      <c r="R22" s="167">
        <f>FP_4_2_PŠ!R22-FP_4_1_PŠ!R22</f>
        <v>0</v>
      </c>
      <c r="S22" s="167">
        <f>FP_4_2_PŠ!S22-FP_4_1_PŠ!S22</f>
        <v>0</v>
      </c>
      <c r="T22" s="167">
        <f>FP_4_2_PŠ!T22-FP_4_1_PŠ!T22</f>
        <v>0</v>
      </c>
      <c r="U22" s="167">
        <f>FP_4_2_PŠ!U22-FP_4_1_PŠ!U22</f>
        <v>0</v>
      </c>
      <c r="V22" s="167">
        <f>FP_4_2_PŠ!V22-FP_4_1_PŠ!V22</f>
        <v>0</v>
      </c>
      <c r="W22" s="167">
        <f>FP_4_2_PŠ!W22-FP_4_1_PŠ!W22</f>
        <v>0</v>
      </c>
      <c r="X22" s="167">
        <f>FP_4_2_PŠ!X22-FP_4_1_PŠ!X22</f>
        <v>0</v>
      </c>
      <c r="Y22" s="167">
        <f>FP_4_2_PŠ!Y22-FP_4_1_PŠ!Y22</f>
        <v>0</v>
      </c>
      <c r="Z22" s="167">
        <f>FP_4_2_PŠ!Z22-FP_4_1_PŠ!Z22</f>
        <v>0</v>
      </c>
      <c r="AA22" s="167">
        <f>FP_4_2_PŠ!AA22-FP_4_1_PŠ!AA22</f>
        <v>0</v>
      </c>
      <c r="AB22" s="167">
        <f>FP_4_2_PŠ!AB22-FP_4_1_PŠ!AB22</f>
        <v>0</v>
      </c>
      <c r="AC22" s="167">
        <f>FP_4_2_PŠ!AC22-FP_4_1_PŠ!AC22</f>
        <v>0</v>
      </c>
      <c r="AD22" s="167">
        <f>FP_4_2_PŠ!AD22-FP_4_1_PŠ!AD22</f>
        <v>0</v>
      </c>
      <c r="AE22" s="167">
        <f>FP_4_2_PŠ!AE22-FP_4_1_PŠ!AE22</f>
        <v>0</v>
      </c>
      <c r="AF22" s="167">
        <f>FP_4_2_PŠ!AF22-FP_4_1_PŠ!AF22</f>
        <v>0</v>
      </c>
      <c r="AG22" s="167">
        <f>FP_4_2_PŠ!AG22-FP_4_1_PŠ!AG22</f>
        <v>0</v>
      </c>
      <c r="AH22" s="167">
        <f>FP_4_2_PŠ!AH22-FP_4_1_PŠ!AH22</f>
        <v>0</v>
      </c>
      <c r="AI22" s="167">
        <f>FP_4_2_PŠ!AI22-FP_4_1_PŠ!AI22</f>
        <v>0</v>
      </c>
      <c r="AJ22" s="167">
        <f>FP_4_2_PŠ!AJ22-FP_4_1_PŠ!AJ22</f>
        <v>0</v>
      </c>
      <c r="AK22" s="167">
        <f>FP_4_2_PŠ!AK22-FP_4_1_PŠ!AK22</f>
        <v>0</v>
      </c>
      <c r="AL22" s="167">
        <f>FP_4_2_PŠ!AL22-FP_4_1_PŠ!AL22</f>
        <v>0</v>
      </c>
      <c r="AM22" s="167">
        <f>FP_4_2_PŠ!AM22-FP_4_1_PŠ!AM22</f>
        <v>0</v>
      </c>
      <c r="AN22" s="167">
        <f>FP_4_2_PŠ!AN22-FP_4_1_PŠ!AN22</f>
        <v>0</v>
      </c>
      <c r="AO22" s="167">
        <f>FP_4_2_PŠ!AO22-FP_4_1_PŠ!AO22</f>
        <v>0</v>
      </c>
      <c r="AP22" s="167">
        <f>FP_4_2_PŠ!AP22-FP_4_1_PŠ!AP22</f>
        <v>0</v>
      </c>
      <c r="AQ22" s="167">
        <f>FP_4_2_PŠ!AQ22-FP_4_1_PŠ!AQ22</f>
        <v>0</v>
      </c>
      <c r="AR22" s="167">
        <f>FP_4_2_PŠ!AR22-FP_4_1_PŠ!AR22</f>
        <v>0</v>
      </c>
      <c r="AS22" s="167">
        <f>FP_4_2_PŠ!AS22-FP_4_1_PŠ!AS22</f>
        <v>0</v>
      </c>
      <c r="AT22" s="167">
        <f>FP_4_2_PŠ!AT22-FP_4_1_PŠ!AT22</f>
        <v>0</v>
      </c>
      <c r="AU22" s="167">
        <f>FP_4_2_PŠ!AU22-FP_4_1_PŠ!AU22</f>
        <v>0</v>
      </c>
      <c r="AV22" s="167">
        <f>FP_4_2_PŠ!AV22-FP_4_1_PŠ!AV22</f>
        <v>0</v>
      </c>
      <c r="AW22" s="167">
        <f>FP_4_2_PŠ!AW22-FP_4_1_PŠ!AW22</f>
        <v>0</v>
      </c>
      <c r="AX22" s="167">
        <f>FP_4_2_PŠ!AX22-FP_4_1_PŠ!AX22</f>
        <v>0</v>
      </c>
      <c r="AY22" s="167">
        <f>FP_4_2_PŠ!AY22-FP_4_1_PŠ!AY22</f>
        <v>0</v>
      </c>
      <c r="AZ22" s="167">
        <f>FP_4_2_PŠ!AZ22-FP_4_1_PŠ!AZ22</f>
        <v>0</v>
      </c>
      <c r="BA22" s="167">
        <f>FP_4_2_PŠ!BA22-FP_4_1_PŠ!BA22</f>
        <v>0</v>
      </c>
      <c r="BB22" s="167">
        <f>FP_4_2_PŠ!BB22-FP_4_1_PŠ!BB22</f>
        <v>0</v>
      </c>
      <c r="BC22" s="167">
        <f>FP_4_2_PŠ!BC22-FP_4_1_PŠ!BC22</f>
        <v>0</v>
      </c>
      <c r="BD22" s="167">
        <f>FP_4_2_PŠ!BD22-FP_4_1_PŠ!BD22</f>
        <v>0</v>
      </c>
      <c r="BE22" s="167">
        <f>FP_4_2_PŠ!BE22-FP_4_1_PŠ!BE22</f>
        <v>0</v>
      </c>
      <c r="BF22" s="167">
        <f>FP_4_2_PŠ!BF22-FP_4_1_PŠ!BF22</f>
        <v>0</v>
      </c>
      <c r="BG22" s="167">
        <f>FP_4_2_PŠ!BG22-FP_4_1_PŠ!BG22</f>
        <v>0</v>
      </c>
      <c r="BH22" s="167">
        <f>FP_4_2_PŠ!BH22-FP_4_1_PŠ!BH22</f>
        <v>0</v>
      </c>
      <c r="BI22" s="167">
        <f>FP_4_2_PŠ!BI22-FP_4_1_PŠ!BI22</f>
        <v>0</v>
      </c>
      <c r="BJ22" s="167">
        <f>FP_4_2_PŠ!BJ22-FP_4_1_PŠ!BJ22</f>
        <v>0</v>
      </c>
      <c r="BK22" s="167">
        <f>FP_4_2_PŠ!BK22-FP_4_1_PŠ!BK22</f>
        <v>0</v>
      </c>
      <c r="BL22" s="167">
        <f>FP_4_2_PŠ!BL22-FP_4_1_PŠ!BL22</f>
        <v>0</v>
      </c>
      <c r="BM22" s="167">
        <f>FP_4_2_PŠ!BM22-FP_4_1_PŠ!BM22</f>
        <v>0</v>
      </c>
      <c r="BN22" s="167">
        <f>FP_4_2_PŠ!BN22-FP_4_1_PŠ!BN22</f>
        <v>0</v>
      </c>
      <c r="BO22" s="167">
        <f>FP_4_2_PŠ!BO22-FP_4_1_PŠ!BO22</f>
        <v>0</v>
      </c>
      <c r="BP22" s="167">
        <f>FP_4_2_PŠ!BP22-FP_4_1_PŠ!BP22</f>
        <v>0</v>
      </c>
      <c r="BQ22" s="167">
        <f>FP_4_2_PŠ!BQ22-FP_4_1_PŠ!BQ22</f>
        <v>0</v>
      </c>
      <c r="BR22" s="167">
        <f>FP_4_2_PŠ!BR22-FP_4_1_PŠ!BR22</f>
        <v>0</v>
      </c>
      <c r="BS22" s="167">
        <f>FP_4_2_PŠ!BS22-FP_4_1_PŠ!BS22</f>
        <v>0</v>
      </c>
      <c r="BT22" s="116"/>
    </row>
    <row r="23" spans="1:72" ht="27" x14ac:dyDescent="0.25">
      <c r="A23" s="168" t="s">
        <v>259</v>
      </c>
      <c r="B23" s="169">
        <f>FP_4_2_PŠ!B23-FP_4_1_PŠ!B23</f>
        <v>0</v>
      </c>
      <c r="C23" s="169">
        <f>FP_4_2_PŠ!C23-FP_4_1_PŠ!C23</f>
        <v>0</v>
      </c>
      <c r="D23" s="169">
        <f>FP_4_2_PŠ!D23-FP_4_1_PŠ!D23</f>
        <v>0</v>
      </c>
      <c r="E23" s="169">
        <f>FP_4_2_PŠ!E23-FP_4_1_PŠ!E23</f>
        <v>0</v>
      </c>
      <c r="F23" s="169">
        <f>FP_4_2_PŠ!F23-FP_4_1_PŠ!F23</f>
        <v>0</v>
      </c>
      <c r="G23" s="169">
        <f>FP_4_2_PŠ!G23-FP_4_1_PŠ!G23</f>
        <v>0</v>
      </c>
      <c r="H23" s="169">
        <f>FP_4_2_PŠ!H23-FP_4_1_PŠ!H23</f>
        <v>0</v>
      </c>
      <c r="I23" s="169">
        <f>FP_4_2_PŠ!I23-FP_4_1_PŠ!I23</f>
        <v>0</v>
      </c>
      <c r="J23" s="169">
        <f>FP_4_2_PŠ!J23-FP_4_1_PŠ!J23</f>
        <v>0</v>
      </c>
      <c r="K23" s="169">
        <f>FP_4_2_PŠ!K23-FP_4_1_PŠ!K23</f>
        <v>0</v>
      </c>
      <c r="L23" s="169">
        <f>FP_4_2_PŠ!L23-FP_4_1_PŠ!L23</f>
        <v>0</v>
      </c>
      <c r="M23" s="169">
        <f>FP_4_2_PŠ!M23-FP_4_1_PŠ!M23</f>
        <v>0</v>
      </c>
      <c r="N23" s="169">
        <f>FP_4_2_PŠ!N23-FP_4_1_PŠ!N23</f>
        <v>0</v>
      </c>
      <c r="O23" s="169">
        <f>FP_4_2_PŠ!O23-FP_4_1_PŠ!O23</f>
        <v>0</v>
      </c>
      <c r="P23" s="169">
        <f>FP_4_2_PŠ!P23-FP_4_1_PŠ!P23</f>
        <v>0</v>
      </c>
      <c r="Q23" s="169">
        <f>FP_4_2_PŠ!Q23-FP_4_1_PŠ!Q23</f>
        <v>0</v>
      </c>
      <c r="R23" s="169">
        <f>FP_4_2_PŠ!R23-FP_4_1_PŠ!R23</f>
        <v>0</v>
      </c>
      <c r="S23" s="169">
        <f>FP_4_2_PŠ!S23-FP_4_1_PŠ!S23</f>
        <v>0</v>
      </c>
      <c r="T23" s="169">
        <f>FP_4_2_PŠ!T23-FP_4_1_PŠ!T23</f>
        <v>0</v>
      </c>
      <c r="U23" s="169">
        <f>FP_4_2_PŠ!U23-FP_4_1_PŠ!U23</f>
        <v>0</v>
      </c>
      <c r="V23" s="169">
        <f>FP_4_2_PŠ!V23-FP_4_1_PŠ!V23</f>
        <v>0</v>
      </c>
      <c r="W23" s="169">
        <f>FP_4_2_PŠ!W23-FP_4_1_PŠ!W23</f>
        <v>0</v>
      </c>
      <c r="X23" s="169">
        <f>FP_4_2_PŠ!X23-FP_4_1_PŠ!X23</f>
        <v>0</v>
      </c>
      <c r="Y23" s="169">
        <f>FP_4_2_PŠ!Y23-FP_4_1_PŠ!Y23</f>
        <v>0</v>
      </c>
      <c r="Z23" s="169">
        <f>FP_4_2_PŠ!Z23-FP_4_1_PŠ!Z23</f>
        <v>0</v>
      </c>
      <c r="AA23" s="169">
        <f>FP_4_2_PŠ!AA23-FP_4_1_PŠ!AA23</f>
        <v>0</v>
      </c>
      <c r="AB23" s="169">
        <f>FP_4_2_PŠ!AB23-FP_4_1_PŠ!AB23</f>
        <v>0</v>
      </c>
      <c r="AC23" s="169">
        <f>FP_4_2_PŠ!AC23-FP_4_1_PŠ!AC23</f>
        <v>0</v>
      </c>
      <c r="AD23" s="169">
        <f>FP_4_2_PŠ!AD23-FP_4_1_PŠ!AD23</f>
        <v>0</v>
      </c>
      <c r="AE23" s="169">
        <f>FP_4_2_PŠ!AE23-FP_4_1_PŠ!AE23</f>
        <v>0</v>
      </c>
      <c r="AF23" s="169">
        <f>FP_4_2_PŠ!AF23-FP_4_1_PŠ!AF23</f>
        <v>0</v>
      </c>
      <c r="AG23" s="169">
        <f>FP_4_2_PŠ!AG23-FP_4_1_PŠ!AG23</f>
        <v>0</v>
      </c>
      <c r="AH23" s="169">
        <f>FP_4_2_PŠ!AH23-FP_4_1_PŠ!AH23</f>
        <v>0</v>
      </c>
      <c r="AI23" s="169">
        <f>FP_4_2_PŠ!AI23-FP_4_1_PŠ!AI23</f>
        <v>0</v>
      </c>
      <c r="AJ23" s="169">
        <f>FP_4_2_PŠ!AJ23-FP_4_1_PŠ!AJ23</f>
        <v>0</v>
      </c>
      <c r="AK23" s="169">
        <f>FP_4_2_PŠ!AK23-FP_4_1_PŠ!AK23</f>
        <v>0</v>
      </c>
      <c r="AL23" s="169">
        <f>FP_4_2_PŠ!AL23-FP_4_1_PŠ!AL23</f>
        <v>0</v>
      </c>
      <c r="AM23" s="169">
        <f>FP_4_2_PŠ!AM23-FP_4_1_PŠ!AM23</f>
        <v>0</v>
      </c>
      <c r="AN23" s="169">
        <f>FP_4_2_PŠ!AN23-FP_4_1_PŠ!AN23</f>
        <v>0</v>
      </c>
      <c r="AO23" s="169">
        <f>FP_4_2_PŠ!AO23-FP_4_1_PŠ!AO23</f>
        <v>0</v>
      </c>
      <c r="AP23" s="169">
        <f>FP_4_2_PŠ!AP23-FP_4_1_PŠ!AP23</f>
        <v>0</v>
      </c>
      <c r="AQ23" s="169">
        <f>FP_4_2_PŠ!AQ23-FP_4_1_PŠ!AQ23</f>
        <v>0</v>
      </c>
      <c r="AR23" s="169">
        <f>FP_4_2_PŠ!AR23-FP_4_1_PŠ!AR23</f>
        <v>0</v>
      </c>
      <c r="AS23" s="169">
        <f>FP_4_2_PŠ!AS23-FP_4_1_PŠ!AS23</f>
        <v>0</v>
      </c>
      <c r="AT23" s="169">
        <f>FP_4_2_PŠ!AT23-FP_4_1_PŠ!AT23</f>
        <v>0</v>
      </c>
      <c r="AU23" s="169">
        <f>FP_4_2_PŠ!AU23-FP_4_1_PŠ!AU23</f>
        <v>0</v>
      </c>
      <c r="AV23" s="169">
        <f>FP_4_2_PŠ!AV23-FP_4_1_PŠ!AV23</f>
        <v>0</v>
      </c>
      <c r="AW23" s="169">
        <f>FP_4_2_PŠ!AW23-FP_4_1_PŠ!AW23</f>
        <v>0</v>
      </c>
      <c r="AX23" s="169">
        <f>FP_4_2_PŠ!AX23-FP_4_1_PŠ!AX23</f>
        <v>0</v>
      </c>
      <c r="AY23" s="169">
        <f>FP_4_2_PŠ!AY23-FP_4_1_PŠ!AY23</f>
        <v>0</v>
      </c>
      <c r="AZ23" s="169">
        <f>FP_4_2_PŠ!AZ23-FP_4_1_PŠ!AZ23</f>
        <v>0</v>
      </c>
      <c r="BA23" s="169">
        <f>FP_4_2_PŠ!BA23-FP_4_1_PŠ!BA23</f>
        <v>0</v>
      </c>
      <c r="BB23" s="169">
        <f>FP_4_2_PŠ!BB23-FP_4_1_PŠ!BB23</f>
        <v>0</v>
      </c>
      <c r="BC23" s="169">
        <f>FP_4_2_PŠ!BC23-FP_4_1_PŠ!BC23</f>
        <v>0</v>
      </c>
      <c r="BD23" s="169">
        <f>FP_4_2_PŠ!BD23-FP_4_1_PŠ!BD23</f>
        <v>0</v>
      </c>
      <c r="BE23" s="169">
        <f>FP_4_2_PŠ!BE23-FP_4_1_PŠ!BE23</f>
        <v>0</v>
      </c>
      <c r="BF23" s="169">
        <f>FP_4_2_PŠ!BF23-FP_4_1_PŠ!BF23</f>
        <v>0</v>
      </c>
      <c r="BG23" s="169">
        <f>FP_4_2_PŠ!BG23-FP_4_1_PŠ!BG23</f>
        <v>0</v>
      </c>
      <c r="BH23" s="169">
        <f>FP_4_2_PŠ!BH23-FP_4_1_PŠ!BH23</f>
        <v>0</v>
      </c>
      <c r="BI23" s="169">
        <f>FP_4_2_PŠ!BI23-FP_4_1_PŠ!BI23</f>
        <v>0</v>
      </c>
      <c r="BJ23" s="169">
        <f>FP_4_2_PŠ!BJ23-FP_4_1_PŠ!BJ23</f>
        <v>0</v>
      </c>
      <c r="BK23" s="169">
        <f>FP_4_2_PŠ!BK23-FP_4_1_PŠ!BK23</f>
        <v>0</v>
      </c>
      <c r="BL23" s="169">
        <f>FP_4_2_PŠ!BL23-FP_4_1_PŠ!BL23</f>
        <v>0</v>
      </c>
      <c r="BM23" s="169">
        <f>FP_4_2_PŠ!BM23-FP_4_1_PŠ!BM23</f>
        <v>0</v>
      </c>
      <c r="BN23" s="169">
        <f>FP_4_2_PŠ!BN23-FP_4_1_PŠ!BN23</f>
        <v>0</v>
      </c>
      <c r="BO23" s="169">
        <f>FP_4_2_PŠ!BO23-FP_4_1_PŠ!BO23</f>
        <v>0</v>
      </c>
      <c r="BP23" s="169">
        <f>FP_4_2_PŠ!BP23-FP_4_1_PŠ!BP23</f>
        <v>0</v>
      </c>
      <c r="BQ23" s="169">
        <f>FP_4_2_PŠ!BQ23-FP_4_1_PŠ!BQ23</f>
        <v>0</v>
      </c>
      <c r="BR23" s="169">
        <f>FP_4_2_PŠ!BR23-FP_4_1_PŠ!BR23</f>
        <v>0</v>
      </c>
      <c r="BS23" s="169">
        <f>FP_4_2_PŠ!BS23-FP_4_1_PŠ!BS23</f>
        <v>0</v>
      </c>
      <c r="BT23" s="136"/>
    </row>
    <row r="24" spans="1:72" ht="27" x14ac:dyDescent="0.25">
      <c r="A24" s="168" t="s">
        <v>260</v>
      </c>
      <c r="B24" s="169">
        <f>FP_4_2_PŠ!B24-FP_4_1_PŠ!B24</f>
        <v>0</v>
      </c>
      <c r="C24" s="169">
        <f>FP_4_2_PŠ!C24-FP_4_1_PŠ!C24</f>
        <v>0</v>
      </c>
      <c r="D24" s="169">
        <f>FP_4_2_PŠ!D24-FP_4_1_PŠ!D24</f>
        <v>0</v>
      </c>
      <c r="E24" s="169">
        <f>FP_4_2_PŠ!E24-FP_4_1_PŠ!E24</f>
        <v>0</v>
      </c>
      <c r="F24" s="169">
        <f>FP_4_2_PŠ!F24-FP_4_1_PŠ!F24</f>
        <v>0</v>
      </c>
      <c r="G24" s="169">
        <f>FP_4_2_PŠ!G24-FP_4_1_PŠ!G24</f>
        <v>0</v>
      </c>
      <c r="H24" s="169">
        <f>FP_4_2_PŠ!H24-FP_4_1_PŠ!H24</f>
        <v>0</v>
      </c>
      <c r="I24" s="169">
        <f>FP_4_2_PŠ!I24-FP_4_1_PŠ!I24</f>
        <v>0</v>
      </c>
      <c r="J24" s="169">
        <f>FP_4_2_PŠ!J24-FP_4_1_PŠ!J24</f>
        <v>0</v>
      </c>
      <c r="K24" s="169">
        <f>FP_4_2_PŠ!K24-FP_4_1_PŠ!K24</f>
        <v>0</v>
      </c>
      <c r="L24" s="169">
        <f>FP_4_2_PŠ!L24-FP_4_1_PŠ!L24</f>
        <v>0</v>
      </c>
      <c r="M24" s="169">
        <f>FP_4_2_PŠ!M24-FP_4_1_PŠ!M24</f>
        <v>0</v>
      </c>
      <c r="N24" s="169">
        <f>FP_4_2_PŠ!N24-FP_4_1_PŠ!N24</f>
        <v>0</v>
      </c>
      <c r="O24" s="169">
        <f>FP_4_2_PŠ!O24-FP_4_1_PŠ!O24</f>
        <v>0</v>
      </c>
      <c r="P24" s="169">
        <f>FP_4_2_PŠ!P24-FP_4_1_PŠ!P24</f>
        <v>0</v>
      </c>
      <c r="Q24" s="169">
        <f>FP_4_2_PŠ!Q24-FP_4_1_PŠ!Q24</f>
        <v>0</v>
      </c>
      <c r="R24" s="169">
        <f>FP_4_2_PŠ!R24-FP_4_1_PŠ!R24</f>
        <v>0</v>
      </c>
      <c r="S24" s="169">
        <f>FP_4_2_PŠ!S24-FP_4_1_PŠ!S24</f>
        <v>0</v>
      </c>
      <c r="T24" s="169">
        <f>FP_4_2_PŠ!T24-FP_4_1_PŠ!T24</f>
        <v>0</v>
      </c>
      <c r="U24" s="169">
        <f>FP_4_2_PŠ!U24-FP_4_1_PŠ!U24</f>
        <v>0</v>
      </c>
      <c r="V24" s="169">
        <f>FP_4_2_PŠ!V24-FP_4_1_PŠ!V24</f>
        <v>0</v>
      </c>
      <c r="W24" s="169">
        <f>FP_4_2_PŠ!W24-FP_4_1_PŠ!W24</f>
        <v>0</v>
      </c>
      <c r="X24" s="169">
        <f>FP_4_2_PŠ!X24-FP_4_1_PŠ!X24</f>
        <v>0</v>
      </c>
      <c r="Y24" s="169">
        <f>FP_4_2_PŠ!Y24-FP_4_1_PŠ!Y24</f>
        <v>0</v>
      </c>
      <c r="Z24" s="169">
        <f>FP_4_2_PŠ!Z24-FP_4_1_PŠ!Z24</f>
        <v>0</v>
      </c>
      <c r="AA24" s="169">
        <f>FP_4_2_PŠ!AA24-FP_4_1_PŠ!AA24</f>
        <v>0</v>
      </c>
      <c r="AB24" s="169">
        <f>FP_4_2_PŠ!AB24-FP_4_1_PŠ!AB24</f>
        <v>0</v>
      </c>
      <c r="AC24" s="169">
        <f>FP_4_2_PŠ!AC24-FP_4_1_PŠ!AC24</f>
        <v>0</v>
      </c>
      <c r="AD24" s="169">
        <f>FP_4_2_PŠ!AD24-FP_4_1_PŠ!AD24</f>
        <v>0</v>
      </c>
      <c r="AE24" s="169">
        <f>FP_4_2_PŠ!AE24-FP_4_1_PŠ!AE24</f>
        <v>0</v>
      </c>
      <c r="AF24" s="169">
        <f>FP_4_2_PŠ!AF24-FP_4_1_PŠ!AF24</f>
        <v>0</v>
      </c>
      <c r="AG24" s="169">
        <f>FP_4_2_PŠ!AG24-FP_4_1_PŠ!AG24</f>
        <v>0</v>
      </c>
      <c r="AH24" s="169">
        <f>FP_4_2_PŠ!AH24-FP_4_1_PŠ!AH24</f>
        <v>0</v>
      </c>
      <c r="AI24" s="169">
        <f>FP_4_2_PŠ!AI24-FP_4_1_PŠ!AI24</f>
        <v>0</v>
      </c>
      <c r="AJ24" s="169">
        <f>FP_4_2_PŠ!AJ24-FP_4_1_PŠ!AJ24</f>
        <v>0</v>
      </c>
      <c r="AK24" s="169">
        <f>FP_4_2_PŠ!AK24-FP_4_1_PŠ!AK24</f>
        <v>0</v>
      </c>
      <c r="AL24" s="169">
        <f>FP_4_2_PŠ!AL24-FP_4_1_PŠ!AL24</f>
        <v>0</v>
      </c>
      <c r="AM24" s="169">
        <f>FP_4_2_PŠ!AM24-FP_4_1_PŠ!AM24</f>
        <v>0</v>
      </c>
      <c r="AN24" s="169">
        <f>FP_4_2_PŠ!AN24-FP_4_1_PŠ!AN24</f>
        <v>0</v>
      </c>
      <c r="AO24" s="169">
        <f>FP_4_2_PŠ!AO24-FP_4_1_PŠ!AO24</f>
        <v>0</v>
      </c>
      <c r="AP24" s="169">
        <f>FP_4_2_PŠ!AP24-FP_4_1_PŠ!AP24</f>
        <v>0</v>
      </c>
      <c r="AQ24" s="169">
        <f>FP_4_2_PŠ!AQ24-FP_4_1_PŠ!AQ24</f>
        <v>0</v>
      </c>
      <c r="AR24" s="169">
        <f>FP_4_2_PŠ!AR24-FP_4_1_PŠ!AR24</f>
        <v>0</v>
      </c>
      <c r="AS24" s="169">
        <f>FP_4_2_PŠ!AS24-FP_4_1_PŠ!AS24</f>
        <v>0</v>
      </c>
      <c r="AT24" s="169">
        <f>FP_4_2_PŠ!AT24-FP_4_1_PŠ!AT24</f>
        <v>0</v>
      </c>
      <c r="AU24" s="169">
        <f>FP_4_2_PŠ!AU24-FP_4_1_PŠ!AU24</f>
        <v>0</v>
      </c>
      <c r="AV24" s="169">
        <f>FP_4_2_PŠ!AV24-FP_4_1_PŠ!AV24</f>
        <v>0</v>
      </c>
      <c r="AW24" s="169">
        <f>FP_4_2_PŠ!AW24-FP_4_1_PŠ!AW24</f>
        <v>0</v>
      </c>
      <c r="AX24" s="169">
        <f>FP_4_2_PŠ!AX24-FP_4_1_PŠ!AX24</f>
        <v>0</v>
      </c>
      <c r="AY24" s="169">
        <f>FP_4_2_PŠ!AY24-FP_4_1_PŠ!AY24</f>
        <v>0</v>
      </c>
      <c r="AZ24" s="169">
        <f>FP_4_2_PŠ!AZ24-FP_4_1_PŠ!AZ24</f>
        <v>0</v>
      </c>
      <c r="BA24" s="169">
        <f>FP_4_2_PŠ!BA24-FP_4_1_PŠ!BA24</f>
        <v>0</v>
      </c>
      <c r="BB24" s="169">
        <f>FP_4_2_PŠ!BB24-FP_4_1_PŠ!BB24</f>
        <v>0</v>
      </c>
      <c r="BC24" s="169">
        <f>FP_4_2_PŠ!BC24-FP_4_1_PŠ!BC24</f>
        <v>0</v>
      </c>
      <c r="BD24" s="169">
        <f>FP_4_2_PŠ!BD24-FP_4_1_PŠ!BD24</f>
        <v>0</v>
      </c>
      <c r="BE24" s="169">
        <f>FP_4_2_PŠ!BE24-FP_4_1_PŠ!BE24</f>
        <v>0</v>
      </c>
      <c r="BF24" s="169">
        <f>FP_4_2_PŠ!BF24-FP_4_1_PŠ!BF24</f>
        <v>0</v>
      </c>
      <c r="BG24" s="169">
        <f>FP_4_2_PŠ!BG24-FP_4_1_PŠ!BG24</f>
        <v>0</v>
      </c>
      <c r="BH24" s="169">
        <f>FP_4_2_PŠ!BH24-FP_4_1_PŠ!BH24</f>
        <v>0</v>
      </c>
      <c r="BI24" s="169">
        <f>FP_4_2_PŠ!BI24-FP_4_1_PŠ!BI24</f>
        <v>0</v>
      </c>
      <c r="BJ24" s="169">
        <f>FP_4_2_PŠ!BJ24-FP_4_1_PŠ!BJ24</f>
        <v>0</v>
      </c>
      <c r="BK24" s="169">
        <f>FP_4_2_PŠ!BK24-FP_4_1_PŠ!BK24</f>
        <v>0</v>
      </c>
      <c r="BL24" s="169">
        <f>FP_4_2_PŠ!BL24-FP_4_1_PŠ!BL24</f>
        <v>0</v>
      </c>
      <c r="BM24" s="169">
        <f>FP_4_2_PŠ!BM24-FP_4_1_PŠ!BM24</f>
        <v>0</v>
      </c>
      <c r="BN24" s="169">
        <f>FP_4_2_PŠ!BN24-FP_4_1_PŠ!BN24</f>
        <v>0</v>
      </c>
      <c r="BO24" s="169">
        <f>FP_4_2_PŠ!BO24-FP_4_1_PŠ!BO24</f>
        <v>0</v>
      </c>
      <c r="BP24" s="169">
        <f>FP_4_2_PŠ!BP24-FP_4_1_PŠ!BP24</f>
        <v>0</v>
      </c>
      <c r="BQ24" s="169">
        <f>FP_4_2_PŠ!BQ24-FP_4_1_PŠ!BQ24</f>
        <v>0</v>
      </c>
      <c r="BR24" s="169">
        <f>FP_4_2_PŠ!BR24-FP_4_1_PŠ!BR24</f>
        <v>0</v>
      </c>
      <c r="BS24" s="169">
        <f>FP_4_2_PŠ!BS24-FP_4_1_PŠ!BS24</f>
        <v>0</v>
      </c>
      <c r="BT24" s="136"/>
    </row>
    <row r="25" spans="1:72" s="42" customFormat="1" x14ac:dyDescent="0.25">
      <c r="A25" s="165" t="s">
        <v>77</v>
      </c>
      <c r="B25" s="20">
        <f>FP_4_2_PŠ!B25-FP_4_1_PŠ!B25</f>
        <v>0</v>
      </c>
      <c r="C25" s="20">
        <f>FP_4_2_PŠ!C25-FP_4_1_PŠ!C25</f>
        <v>0</v>
      </c>
      <c r="D25" s="20">
        <f>FP_4_2_PŠ!D25-FP_4_1_PŠ!D25</f>
        <v>0</v>
      </c>
      <c r="E25" s="20">
        <f>FP_4_2_PŠ!E25-FP_4_1_PŠ!E25</f>
        <v>0</v>
      </c>
      <c r="F25" s="20">
        <f>FP_4_2_PŠ!F25-FP_4_1_PŠ!F25</f>
        <v>0</v>
      </c>
      <c r="G25" s="20">
        <f>FP_4_2_PŠ!G25-FP_4_1_PŠ!G25</f>
        <v>0</v>
      </c>
      <c r="H25" s="20">
        <f>FP_4_2_PŠ!H25-FP_4_1_PŠ!H25</f>
        <v>0</v>
      </c>
      <c r="I25" s="20">
        <f>FP_4_2_PŠ!I25-FP_4_1_PŠ!I25</f>
        <v>0</v>
      </c>
      <c r="J25" s="20">
        <f>FP_4_2_PŠ!J25-FP_4_1_PŠ!J25</f>
        <v>0</v>
      </c>
      <c r="K25" s="20">
        <f>FP_4_2_PŠ!K25-FP_4_1_PŠ!K25</f>
        <v>0</v>
      </c>
      <c r="L25" s="20">
        <f>FP_4_2_PŠ!L25-FP_4_1_PŠ!L25</f>
        <v>0</v>
      </c>
      <c r="M25" s="20">
        <f>FP_4_2_PŠ!M25-FP_4_1_PŠ!M25</f>
        <v>0</v>
      </c>
      <c r="N25" s="20">
        <f>FP_4_2_PŠ!N25-FP_4_1_PŠ!N25</f>
        <v>0</v>
      </c>
      <c r="O25" s="20">
        <f>FP_4_2_PŠ!O25-FP_4_1_PŠ!O25</f>
        <v>0</v>
      </c>
      <c r="P25" s="20">
        <f>FP_4_2_PŠ!P25-FP_4_1_PŠ!P25</f>
        <v>0</v>
      </c>
      <c r="Q25" s="20">
        <f>FP_4_2_PŠ!Q25-FP_4_1_PŠ!Q25</f>
        <v>0</v>
      </c>
      <c r="R25" s="20">
        <f>FP_4_2_PŠ!R25-FP_4_1_PŠ!R25</f>
        <v>0</v>
      </c>
      <c r="S25" s="20">
        <f>FP_4_2_PŠ!S25-FP_4_1_PŠ!S25</f>
        <v>0</v>
      </c>
      <c r="T25" s="20">
        <f>FP_4_2_PŠ!T25-FP_4_1_PŠ!T25</f>
        <v>0</v>
      </c>
      <c r="U25" s="20">
        <f>FP_4_2_PŠ!U25-FP_4_1_PŠ!U25</f>
        <v>0</v>
      </c>
      <c r="V25" s="20">
        <f>FP_4_2_PŠ!V25-FP_4_1_PŠ!V25</f>
        <v>0</v>
      </c>
      <c r="W25" s="20">
        <f>FP_4_2_PŠ!W25-FP_4_1_PŠ!W25</f>
        <v>0</v>
      </c>
      <c r="X25" s="20">
        <f>FP_4_2_PŠ!X25-FP_4_1_PŠ!X25</f>
        <v>0</v>
      </c>
      <c r="Y25" s="20">
        <f>FP_4_2_PŠ!Y25-FP_4_1_PŠ!Y25</f>
        <v>0</v>
      </c>
      <c r="Z25" s="20">
        <f>FP_4_2_PŠ!Z25-FP_4_1_PŠ!Z25</f>
        <v>0</v>
      </c>
      <c r="AA25" s="20">
        <f>FP_4_2_PŠ!AA25-FP_4_1_PŠ!AA25</f>
        <v>0</v>
      </c>
      <c r="AB25" s="20">
        <f>FP_4_2_PŠ!AB25-FP_4_1_PŠ!AB25</f>
        <v>0</v>
      </c>
      <c r="AC25" s="20">
        <f>FP_4_2_PŠ!AC25-FP_4_1_PŠ!AC25</f>
        <v>0</v>
      </c>
      <c r="AD25" s="20">
        <f>FP_4_2_PŠ!AD25-FP_4_1_PŠ!AD25</f>
        <v>0</v>
      </c>
      <c r="AE25" s="20">
        <f>FP_4_2_PŠ!AE25-FP_4_1_PŠ!AE25</f>
        <v>0</v>
      </c>
      <c r="AF25" s="20">
        <f>FP_4_2_PŠ!AF25-FP_4_1_PŠ!AF25</f>
        <v>0</v>
      </c>
      <c r="AG25" s="20">
        <f>FP_4_2_PŠ!AG25-FP_4_1_PŠ!AG25</f>
        <v>0</v>
      </c>
      <c r="AH25" s="20">
        <f>FP_4_2_PŠ!AH25-FP_4_1_PŠ!AH25</f>
        <v>0</v>
      </c>
      <c r="AI25" s="20">
        <f>FP_4_2_PŠ!AI25-FP_4_1_PŠ!AI25</f>
        <v>0</v>
      </c>
      <c r="AJ25" s="20">
        <f>FP_4_2_PŠ!AJ25-FP_4_1_PŠ!AJ25</f>
        <v>0</v>
      </c>
      <c r="AK25" s="20">
        <f>FP_4_2_PŠ!AK25-FP_4_1_PŠ!AK25</f>
        <v>0</v>
      </c>
      <c r="AL25" s="20">
        <f>FP_4_2_PŠ!AL25-FP_4_1_PŠ!AL25</f>
        <v>0</v>
      </c>
      <c r="AM25" s="20">
        <f>FP_4_2_PŠ!AM25-FP_4_1_PŠ!AM25</f>
        <v>0</v>
      </c>
      <c r="AN25" s="20">
        <f>FP_4_2_PŠ!AN25-FP_4_1_PŠ!AN25</f>
        <v>0</v>
      </c>
      <c r="AO25" s="20">
        <f>FP_4_2_PŠ!AO25-FP_4_1_PŠ!AO25</f>
        <v>0</v>
      </c>
      <c r="AP25" s="20">
        <f>FP_4_2_PŠ!AP25-FP_4_1_PŠ!AP25</f>
        <v>0</v>
      </c>
      <c r="AQ25" s="20">
        <f>FP_4_2_PŠ!AQ25-FP_4_1_PŠ!AQ25</f>
        <v>0</v>
      </c>
      <c r="AR25" s="20">
        <f>FP_4_2_PŠ!AR25-FP_4_1_PŠ!AR25</f>
        <v>0</v>
      </c>
      <c r="AS25" s="20">
        <f>FP_4_2_PŠ!AS25-FP_4_1_PŠ!AS25</f>
        <v>0</v>
      </c>
      <c r="AT25" s="20">
        <f>FP_4_2_PŠ!AT25-FP_4_1_PŠ!AT25</f>
        <v>0</v>
      </c>
      <c r="AU25" s="20">
        <f>FP_4_2_PŠ!AU25-FP_4_1_PŠ!AU25</f>
        <v>0</v>
      </c>
      <c r="AV25" s="20">
        <f>FP_4_2_PŠ!AV25-FP_4_1_PŠ!AV25</f>
        <v>0</v>
      </c>
      <c r="AW25" s="20">
        <f>FP_4_2_PŠ!AW25-FP_4_1_PŠ!AW25</f>
        <v>0</v>
      </c>
      <c r="AX25" s="20">
        <f>FP_4_2_PŠ!AX25-FP_4_1_PŠ!AX25</f>
        <v>0</v>
      </c>
      <c r="AY25" s="20">
        <f>FP_4_2_PŠ!AY25-FP_4_1_PŠ!AY25</f>
        <v>0</v>
      </c>
      <c r="AZ25" s="20">
        <f>FP_4_2_PŠ!AZ25-FP_4_1_PŠ!AZ25</f>
        <v>0</v>
      </c>
      <c r="BA25" s="20">
        <f>FP_4_2_PŠ!BA25-FP_4_1_PŠ!BA25</f>
        <v>0</v>
      </c>
      <c r="BB25" s="20">
        <f>FP_4_2_PŠ!BB25-FP_4_1_PŠ!BB25</f>
        <v>0</v>
      </c>
      <c r="BC25" s="20">
        <f>FP_4_2_PŠ!BC25-FP_4_1_PŠ!BC25</f>
        <v>0</v>
      </c>
      <c r="BD25" s="20">
        <f>FP_4_2_PŠ!BD25-FP_4_1_PŠ!BD25</f>
        <v>0</v>
      </c>
      <c r="BE25" s="20">
        <f>FP_4_2_PŠ!BE25-FP_4_1_PŠ!BE25</f>
        <v>0</v>
      </c>
      <c r="BF25" s="20">
        <f>FP_4_2_PŠ!BF25-FP_4_1_PŠ!BF25</f>
        <v>0</v>
      </c>
      <c r="BG25" s="20">
        <f>FP_4_2_PŠ!BG25-FP_4_1_PŠ!BG25</f>
        <v>0</v>
      </c>
      <c r="BH25" s="20">
        <f>FP_4_2_PŠ!BH25-FP_4_1_PŠ!BH25</f>
        <v>0</v>
      </c>
      <c r="BI25" s="20">
        <f>FP_4_2_PŠ!BI25-FP_4_1_PŠ!BI25</f>
        <v>0</v>
      </c>
      <c r="BJ25" s="20">
        <f>FP_4_2_PŠ!BJ25-FP_4_1_PŠ!BJ25</f>
        <v>0</v>
      </c>
      <c r="BK25" s="20">
        <f>FP_4_2_PŠ!BK25-FP_4_1_PŠ!BK25</f>
        <v>0</v>
      </c>
      <c r="BL25" s="20">
        <f>FP_4_2_PŠ!BL25-FP_4_1_PŠ!BL25</f>
        <v>0</v>
      </c>
      <c r="BM25" s="20">
        <f>FP_4_2_PŠ!BM25-FP_4_1_PŠ!BM25</f>
        <v>0</v>
      </c>
      <c r="BN25" s="20">
        <f>FP_4_2_PŠ!BN25-FP_4_1_PŠ!BN25</f>
        <v>0</v>
      </c>
      <c r="BO25" s="20">
        <f>FP_4_2_PŠ!BO25-FP_4_1_PŠ!BO25</f>
        <v>0</v>
      </c>
      <c r="BP25" s="20">
        <f>FP_4_2_PŠ!BP25-FP_4_1_PŠ!BP25</f>
        <v>0</v>
      </c>
      <c r="BQ25" s="20">
        <f>FP_4_2_PŠ!BQ25-FP_4_1_PŠ!BQ25</f>
        <v>0</v>
      </c>
      <c r="BR25" s="20">
        <f>FP_4_2_PŠ!BR25-FP_4_1_PŠ!BR25</f>
        <v>0</v>
      </c>
      <c r="BS25" s="20">
        <f>FP_4_2_PŠ!BS25-FP_4_1_PŠ!BS25</f>
        <v>0</v>
      </c>
      <c r="BT25" s="116"/>
    </row>
    <row r="26" spans="1:72" s="42" customFormat="1" x14ac:dyDescent="0.25">
      <c r="A26" s="166" t="s">
        <v>261</v>
      </c>
      <c r="B26" s="167">
        <f>FP_4_2_PŠ!B26-FP_4_1_PŠ!B26</f>
        <v>0</v>
      </c>
      <c r="C26" s="167">
        <f>FP_4_2_PŠ!C26-FP_4_1_PŠ!C26</f>
        <v>0</v>
      </c>
      <c r="D26" s="167">
        <f>FP_4_2_PŠ!D26-FP_4_1_PŠ!D26</f>
        <v>0</v>
      </c>
      <c r="E26" s="167">
        <f>FP_4_2_PŠ!E26-FP_4_1_PŠ!E26</f>
        <v>0</v>
      </c>
      <c r="F26" s="167">
        <f>FP_4_2_PŠ!F26-FP_4_1_PŠ!F26</f>
        <v>0</v>
      </c>
      <c r="G26" s="167">
        <f>FP_4_2_PŠ!G26-FP_4_1_PŠ!G26</f>
        <v>0</v>
      </c>
      <c r="H26" s="167">
        <f>FP_4_2_PŠ!H26-FP_4_1_PŠ!H26</f>
        <v>0</v>
      </c>
      <c r="I26" s="167">
        <f>FP_4_2_PŠ!I26-FP_4_1_PŠ!I26</f>
        <v>0</v>
      </c>
      <c r="J26" s="167">
        <f>FP_4_2_PŠ!J26-FP_4_1_PŠ!J26</f>
        <v>0</v>
      </c>
      <c r="K26" s="167">
        <f>FP_4_2_PŠ!K26-FP_4_1_PŠ!K26</f>
        <v>0</v>
      </c>
      <c r="L26" s="167">
        <f>FP_4_2_PŠ!L26-FP_4_1_PŠ!L26</f>
        <v>0</v>
      </c>
      <c r="M26" s="167">
        <f>FP_4_2_PŠ!M26-FP_4_1_PŠ!M26</f>
        <v>0</v>
      </c>
      <c r="N26" s="167">
        <f>FP_4_2_PŠ!N26-FP_4_1_PŠ!N26</f>
        <v>0</v>
      </c>
      <c r="O26" s="167">
        <f>FP_4_2_PŠ!O26-FP_4_1_PŠ!O26</f>
        <v>0</v>
      </c>
      <c r="P26" s="167">
        <f>FP_4_2_PŠ!P26-FP_4_1_PŠ!P26</f>
        <v>0</v>
      </c>
      <c r="Q26" s="167">
        <f>FP_4_2_PŠ!Q26-FP_4_1_PŠ!Q26</f>
        <v>0</v>
      </c>
      <c r="R26" s="167">
        <f>FP_4_2_PŠ!R26-FP_4_1_PŠ!R26</f>
        <v>0</v>
      </c>
      <c r="S26" s="167">
        <f>FP_4_2_PŠ!S26-FP_4_1_PŠ!S26</f>
        <v>0</v>
      </c>
      <c r="T26" s="167">
        <f>FP_4_2_PŠ!T26-FP_4_1_PŠ!T26</f>
        <v>0</v>
      </c>
      <c r="U26" s="167">
        <f>FP_4_2_PŠ!U26-FP_4_1_PŠ!U26</f>
        <v>0</v>
      </c>
      <c r="V26" s="167">
        <f>FP_4_2_PŠ!V26-FP_4_1_PŠ!V26</f>
        <v>0</v>
      </c>
      <c r="W26" s="167">
        <f>FP_4_2_PŠ!W26-FP_4_1_PŠ!W26</f>
        <v>0</v>
      </c>
      <c r="X26" s="167">
        <f>FP_4_2_PŠ!X26-FP_4_1_PŠ!X26</f>
        <v>0</v>
      </c>
      <c r="Y26" s="167">
        <f>FP_4_2_PŠ!Y26-FP_4_1_PŠ!Y26</f>
        <v>0</v>
      </c>
      <c r="Z26" s="167">
        <f>FP_4_2_PŠ!Z26-FP_4_1_PŠ!Z26</f>
        <v>0</v>
      </c>
      <c r="AA26" s="167">
        <f>FP_4_2_PŠ!AA26-FP_4_1_PŠ!AA26</f>
        <v>0</v>
      </c>
      <c r="AB26" s="167">
        <f>FP_4_2_PŠ!AB26-FP_4_1_PŠ!AB26</f>
        <v>0</v>
      </c>
      <c r="AC26" s="167">
        <f>FP_4_2_PŠ!AC26-FP_4_1_PŠ!AC26</f>
        <v>0</v>
      </c>
      <c r="AD26" s="167">
        <f>FP_4_2_PŠ!AD26-FP_4_1_PŠ!AD26</f>
        <v>0</v>
      </c>
      <c r="AE26" s="167">
        <f>FP_4_2_PŠ!AE26-FP_4_1_PŠ!AE26</f>
        <v>0</v>
      </c>
      <c r="AF26" s="167">
        <f>FP_4_2_PŠ!AF26-FP_4_1_PŠ!AF26</f>
        <v>0</v>
      </c>
      <c r="AG26" s="167">
        <f>FP_4_2_PŠ!AG26-FP_4_1_PŠ!AG26</f>
        <v>0</v>
      </c>
      <c r="AH26" s="167">
        <f>FP_4_2_PŠ!AH26-FP_4_1_PŠ!AH26</f>
        <v>0</v>
      </c>
      <c r="AI26" s="167">
        <f>FP_4_2_PŠ!AI26-FP_4_1_PŠ!AI26</f>
        <v>0</v>
      </c>
      <c r="AJ26" s="167">
        <f>FP_4_2_PŠ!AJ26-FP_4_1_PŠ!AJ26</f>
        <v>0</v>
      </c>
      <c r="AK26" s="167">
        <f>FP_4_2_PŠ!AK26-FP_4_1_PŠ!AK26</f>
        <v>0</v>
      </c>
      <c r="AL26" s="167">
        <f>FP_4_2_PŠ!AL26-FP_4_1_PŠ!AL26</f>
        <v>0</v>
      </c>
      <c r="AM26" s="167">
        <f>FP_4_2_PŠ!AM26-FP_4_1_PŠ!AM26</f>
        <v>0</v>
      </c>
      <c r="AN26" s="167">
        <f>FP_4_2_PŠ!AN26-FP_4_1_PŠ!AN26</f>
        <v>0</v>
      </c>
      <c r="AO26" s="167">
        <f>FP_4_2_PŠ!AO26-FP_4_1_PŠ!AO26</f>
        <v>0</v>
      </c>
      <c r="AP26" s="167">
        <f>FP_4_2_PŠ!AP26-FP_4_1_PŠ!AP26</f>
        <v>0</v>
      </c>
      <c r="AQ26" s="167">
        <f>FP_4_2_PŠ!AQ26-FP_4_1_PŠ!AQ26</f>
        <v>0</v>
      </c>
      <c r="AR26" s="167">
        <f>FP_4_2_PŠ!AR26-FP_4_1_PŠ!AR26</f>
        <v>0</v>
      </c>
      <c r="AS26" s="167">
        <f>FP_4_2_PŠ!AS26-FP_4_1_PŠ!AS26</f>
        <v>0</v>
      </c>
      <c r="AT26" s="167">
        <f>FP_4_2_PŠ!AT26-FP_4_1_PŠ!AT26</f>
        <v>0</v>
      </c>
      <c r="AU26" s="167">
        <f>FP_4_2_PŠ!AU26-FP_4_1_PŠ!AU26</f>
        <v>0</v>
      </c>
      <c r="AV26" s="167">
        <f>FP_4_2_PŠ!AV26-FP_4_1_PŠ!AV26</f>
        <v>0</v>
      </c>
      <c r="AW26" s="167">
        <f>FP_4_2_PŠ!AW26-FP_4_1_PŠ!AW26</f>
        <v>0</v>
      </c>
      <c r="AX26" s="167">
        <f>FP_4_2_PŠ!AX26-FP_4_1_PŠ!AX26</f>
        <v>0</v>
      </c>
      <c r="AY26" s="167">
        <f>FP_4_2_PŠ!AY26-FP_4_1_PŠ!AY26</f>
        <v>0</v>
      </c>
      <c r="AZ26" s="167">
        <f>FP_4_2_PŠ!AZ26-FP_4_1_PŠ!AZ26</f>
        <v>0</v>
      </c>
      <c r="BA26" s="167">
        <f>FP_4_2_PŠ!BA26-FP_4_1_PŠ!BA26</f>
        <v>0</v>
      </c>
      <c r="BB26" s="167">
        <f>FP_4_2_PŠ!BB26-FP_4_1_PŠ!BB26</f>
        <v>0</v>
      </c>
      <c r="BC26" s="167">
        <f>FP_4_2_PŠ!BC26-FP_4_1_PŠ!BC26</f>
        <v>0</v>
      </c>
      <c r="BD26" s="167">
        <f>FP_4_2_PŠ!BD26-FP_4_1_PŠ!BD26</f>
        <v>0</v>
      </c>
      <c r="BE26" s="167">
        <f>FP_4_2_PŠ!BE26-FP_4_1_PŠ!BE26</f>
        <v>0</v>
      </c>
      <c r="BF26" s="167">
        <f>FP_4_2_PŠ!BF26-FP_4_1_PŠ!BF26</f>
        <v>0</v>
      </c>
      <c r="BG26" s="167">
        <f>FP_4_2_PŠ!BG26-FP_4_1_PŠ!BG26</f>
        <v>0</v>
      </c>
      <c r="BH26" s="167">
        <f>FP_4_2_PŠ!BH26-FP_4_1_PŠ!BH26</f>
        <v>0</v>
      </c>
      <c r="BI26" s="167">
        <f>FP_4_2_PŠ!BI26-FP_4_1_PŠ!BI26</f>
        <v>0</v>
      </c>
      <c r="BJ26" s="167">
        <f>FP_4_2_PŠ!BJ26-FP_4_1_PŠ!BJ26</f>
        <v>0</v>
      </c>
      <c r="BK26" s="167">
        <f>FP_4_2_PŠ!BK26-FP_4_1_PŠ!BK26</f>
        <v>0</v>
      </c>
      <c r="BL26" s="167">
        <f>FP_4_2_PŠ!BL26-FP_4_1_PŠ!BL26</f>
        <v>0</v>
      </c>
      <c r="BM26" s="167">
        <f>FP_4_2_PŠ!BM26-FP_4_1_PŠ!BM26</f>
        <v>0</v>
      </c>
      <c r="BN26" s="167">
        <f>FP_4_2_PŠ!BN26-FP_4_1_PŠ!BN26</f>
        <v>0</v>
      </c>
      <c r="BO26" s="167">
        <f>FP_4_2_PŠ!BO26-FP_4_1_PŠ!BO26</f>
        <v>0</v>
      </c>
      <c r="BP26" s="167">
        <f>FP_4_2_PŠ!BP26-FP_4_1_PŠ!BP26</f>
        <v>0</v>
      </c>
      <c r="BQ26" s="167">
        <f>FP_4_2_PŠ!BQ26-FP_4_1_PŠ!BQ26</f>
        <v>0</v>
      </c>
      <c r="BR26" s="167">
        <f>FP_4_2_PŠ!BR26-FP_4_1_PŠ!BR26</f>
        <v>0</v>
      </c>
      <c r="BS26" s="167">
        <f>FP_4_2_PŠ!BS26-FP_4_1_PŠ!BS26</f>
        <v>0</v>
      </c>
      <c r="BT26" s="116"/>
    </row>
    <row r="27" spans="1:72" x14ac:dyDescent="0.25">
      <c r="A27" s="168" t="s">
        <v>262</v>
      </c>
      <c r="B27" s="169">
        <f>FP_4_2_PŠ!B27-FP_4_1_PŠ!B27</f>
        <v>0</v>
      </c>
      <c r="C27" s="169">
        <f>FP_4_2_PŠ!C27-FP_4_1_PŠ!C27</f>
        <v>0</v>
      </c>
      <c r="D27" s="169">
        <f>FP_4_2_PŠ!D27-FP_4_1_PŠ!D27</f>
        <v>0</v>
      </c>
      <c r="E27" s="169">
        <f>FP_4_2_PŠ!E27-FP_4_1_PŠ!E27</f>
        <v>0</v>
      </c>
      <c r="F27" s="169">
        <f>FP_4_2_PŠ!F27-FP_4_1_PŠ!F27</f>
        <v>0</v>
      </c>
      <c r="G27" s="169">
        <f>FP_4_2_PŠ!G27-FP_4_1_PŠ!G27</f>
        <v>0</v>
      </c>
      <c r="H27" s="169">
        <f>FP_4_2_PŠ!H27-FP_4_1_PŠ!H27</f>
        <v>0</v>
      </c>
      <c r="I27" s="169">
        <f>FP_4_2_PŠ!I27-FP_4_1_PŠ!I27</f>
        <v>0</v>
      </c>
      <c r="J27" s="169">
        <f>FP_4_2_PŠ!J27-FP_4_1_PŠ!J27</f>
        <v>0</v>
      </c>
      <c r="K27" s="169">
        <f>FP_4_2_PŠ!K27-FP_4_1_PŠ!K27</f>
        <v>0</v>
      </c>
      <c r="L27" s="169">
        <f>FP_4_2_PŠ!L27-FP_4_1_PŠ!L27</f>
        <v>0</v>
      </c>
      <c r="M27" s="169">
        <f>FP_4_2_PŠ!M27-FP_4_1_PŠ!M27</f>
        <v>0</v>
      </c>
      <c r="N27" s="169">
        <f>FP_4_2_PŠ!N27-FP_4_1_PŠ!N27</f>
        <v>0</v>
      </c>
      <c r="O27" s="169">
        <f>FP_4_2_PŠ!O27-FP_4_1_PŠ!O27</f>
        <v>0</v>
      </c>
      <c r="P27" s="169">
        <f>FP_4_2_PŠ!P27-FP_4_1_PŠ!P27</f>
        <v>0</v>
      </c>
      <c r="Q27" s="169">
        <f>FP_4_2_PŠ!Q27-FP_4_1_PŠ!Q27</f>
        <v>0</v>
      </c>
      <c r="R27" s="169">
        <f>FP_4_2_PŠ!R27-FP_4_1_PŠ!R27</f>
        <v>0</v>
      </c>
      <c r="S27" s="169">
        <f>FP_4_2_PŠ!S27-FP_4_1_PŠ!S27</f>
        <v>0</v>
      </c>
      <c r="T27" s="169">
        <f>FP_4_2_PŠ!T27-FP_4_1_PŠ!T27</f>
        <v>0</v>
      </c>
      <c r="U27" s="169">
        <f>FP_4_2_PŠ!U27-FP_4_1_PŠ!U27</f>
        <v>0</v>
      </c>
      <c r="V27" s="169">
        <f>FP_4_2_PŠ!V27-FP_4_1_PŠ!V27</f>
        <v>0</v>
      </c>
      <c r="W27" s="169">
        <f>FP_4_2_PŠ!W27-FP_4_1_PŠ!W27</f>
        <v>0</v>
      </c>
      <c r="X27" s="169">
        <f>FP_4_2_PŠ!X27-FP_4_1_PŠ!X27</f>
        <v>0</v>
      </c>
      <c r="Y27" s="169">
        <f>FP_4_2_PŠ!Y27-FP_4_1_PŠ!Y27</f>
        <v>0</v>
      </c>
      <c r="Z27" s="169">
        <f>FP_4_2_PŠ!Z27-FP_4_1_PŠ!Z27</f>
        <v>0</v>
      </c>
      <c r="AA27" s="169">
        <f>FP_4_2_PŠ!AA27-FP_4_1_PŠ!AA27</f>
        <v>0</v>
      </c>
      <c r="AB27" s="169">
        <f>FP_4_2_PŠ!AB27-FP_4_1_PŠ!AB27</f>
        <v>0</v>
      </c>
      <c r="AC27" s="169">
        <f>FP_4_2_PŠ!AC27-FP_4_1_PŠ!AC27</f>
        <v>0</v>
      </c>
      <c r="AD27" s="169">
        <f>FP_4_2_PŠ!AD27-FP_4_1_PŠ!AD27</f>
        <v>0</v>
      </c>
      <c r="AE27" s="169">
        <f>FP_4_2_PŠ!AE27-FP_4_1_PŠ!AE27</f>
        <v>0</v>
      </c>
      <c r="AF27" s="169">
        <f>FP_4_2_PŠ!AF27-FP_4_1_PŠ!AF27</f>
        <v>0</v>
      </c>
      <c r="AG27" s="169">
        <f>FP_4_2_PŠ!AG27-FP_4_1_PŠ!AG27</f>
        <v>0</v>
      </c>
      <c r="AH27" s="169">
        <f>FP_4_2_PŠ!AH27-FP_4_1_PŠ!AH27</f>
        <v>0</v>
      </c>
      <c r="AI27" s="169">
        <f>FP_4_2_PŠ!AI27-FP_4_1_PŠ!AI27</f>
        <v>0</v>
      </c>
      <c r="AJ27" s="169">
        <f>FP_4_2_PŠ!AJ27-FP_4_1_PŠ!AJ27</f>
        <v>0</v>
      </c>
      <c r="AK27" s="169">
        <f>FP_4_2_PŠ!AK27-FP_4_1_PŠ!AK27</f>
        <v>0</v>
      </c>
      <c r="AL27" s="169">
        <f>FP_4_2_PŠ!AL27-FP_4_1_PŠ!AL27</f>
        <v>0</v>
      </c>
      <c r="AM27" s="169">
        <f>FP_4_2_PŠ!AM27-FP_4_1_PŠ!AM27</f>
        <v>0</v>
      </c>
      <c r="AN27" s="169">
        <f>FP_4_2_PŠ!AN27-FP_4_1_PŠ!AN27</f>
        <v>0</v>
      </c>
      <c r="AO27" s="169">
        <f>FP_4_2_PŠ!AO27-FP_4_1_PŠ!AO27</f>
        <v>0</v>
      </c>
      <c r="AP27" s="169">
        <f>FP_4_2_PŠ!AP27-FP_4_1_PŠ!AP27</f>
        <v>0</v>
      </c>
      <c r="AQ27" s="169">
        <f>FP_4_2_PŠ!AQ27-FP_4_1_PŠ!AQ27</f>
        <v>0</v>
      </c>
      <c r="AR27" s="169">
        <f>FP_4_2_PŠ!AR27-FP_4_1_PŠ!AR27</f>
        <v>0</v>
      </c>
      <c r="AS27" s="169">
        <f>FP_4_2_PŠ!AS27-FP_4_1_PŠ!AS27</f>
        <v>0</v>
      </c>
      <c r="AT27" s="169">
        <f>FP_4_2_PŠ!AT27-FP_4_1_PŠ!AT27</f>
        <v>0</v>
      </c>
      <c r="AU27" s="169">
        <f>FP_4_2_PŠ!AU27-FP_4_1_PŠ!AU27</f>
        <v>0</v>
      </c>
      <c r="AV27" s="169">
        <f>FP_4_2_PŠ!AV27-FP_4_1_PŠ!AV27</f>
        <v>0</v>
      </c>
      <c r="AW27" s="169">
        <f>FP_4_2_PŠ!AW27-FP_4_1_PŠ!AW27</f>
        <v>0</v>
      </c>
      <c r="AX27" s="169">
        <f>FP_4_2_PŠ!AX27-FP_4_1_PŠ!AX27</f>
        <v>0</v>
      </c>
      <c r="AY27" s="169">
        <f>FP_4_2_PŠ!AY27-FP_4_1_PŠ!AY27</f>
        <v>0</v>
      </c>
      <c r="AZ27" s="169">
        <f>FP_4_2_PŠ!AZ27-FP_4_1_PŠ!AZ27</f>
        <v>0</v>
      </c>
      <c r="BA27" s="169">
        <f>FP_4_2_PŠ!BA27-FP_4_1_PŠ!BA27</f>
        <v>0</v>
      </c>
      <c r="BB27" s="169">
        <f>FP_4_2_PŠ!BB27-FP_4_1_PŠ!BB27</f>
        <v>0</v>
      </c>
      <c r="BC27" s="169">
        <f>FP_4_2_PŠ!BC27-FP_4_1_PŠ!BC27</f>
        <v>0</v>
      </c>
      <c r="BD27" s="169">
        <f>FP_4_2_PŠ!BD27-FP_4_1_PŠ!BD27</f>
        <v>0</v>
      </c>
      <c r="BE27" s="169">
        <f>FP_4_2_PŠ!BE27-FP_4_1_PŠ!BE27</f>
        <v>0</v>
      </c>
      <c r="BF27" s="169">
        <f>FP_4_2_PŠ!BF27-FP_4_1_PŠ!BF27</f>
        <v>0</v>
      </c>
      <c r="BG27" s="169">
        <f>FP_4_2_PŠ!BG27-FP_4_1_PŠ!BG27</f>
        <v>0</v>
      </c>
      <c r="BH27" s="169">
        <f>FP_4_2_PŠ!BH27-FP_4_1_PŠ!BH27</f>
        <v>0</v>
      </c>
      <c r="BI27" s="169">
        <f>FP_4_2_PŠ!BI27-FP_4_1_PŠ!BI27</f>
        <v>0</v>
      </c>
      <c r="BJ27" s="169">
        <f>FP_4_2_PŠ!BJ27-FP_4_1_PŠ!BJ27</f>
        <v>0</v>
      </c>
      <c r="BK27" s="169">
        <f>FP_4_2_PŠ!BK27-FP_4_1_PŠ!BK27</f>
        <v>0</v>
      </c>
      <c r="BL27" s="169">
        <f>FP_4_2_PŠ!BL27-FP_4_1_PŠ!BL27</f>
        <v>0</v>
      </c>
      <c r="BM27" s="169">
        <f>FP_4_2_PŠ!BM27-FP_4_1_PŠ!BM27</f>
        <v>0</v>
      </c>
      <c r="BN27" s="169">
        <f>FP_4_2_PŠ!BN27-FP_4_1_PŠ!BN27</f>
        <v>0</v>
      </c>
      <c r="BO27" s="169">
        <f>FP_4_2_PŠ!BO27-FP_4_1_PŠ!BO27</f>
        <v>0</v>
      </c>
      <c r="BP27" s="169">
        <f>FP_4_2_PŠ!BP27-FP_4_1_PŠ!BP27</f>
        <v>0</v>
      </c>
      <c r="BQ27" s="169">
        <f>FP_4_2_PŠ!BQ27-FP_4_1_PŠ!BQ27</f>
        <v>0</v>
      </c>
      <c r="BR27" s="169">
        <f>FP_4_2_PŠ!BR27-FP_4_1_PŠ!BR27</f>
        <v>0</v>
      </c>
      <c r="BS27" s="169">
        <f>FP_4_2_PŠ!BS27-FP_4_1_PŠ!BS27</f>
        <v>0</v>
      </c>
      <c r="BT27" s="136"/>
    </row>
    <row r="28" spans="1:72" s="42" customFormat="1" x14ac:dyDescent="0.25">
      <c r="A28" s="165" t="s">
        <v>78</v>
      </c>
      <c r="B28" s="20">
        <f>FP_4_2_PŠ!B28-FP_4_1_PŠ!B28</f>
        <v>0</v>
      </c>
      <c r="C28" s="20">
        <f>FP_4_2_PŠ!C28-FP_4_1_PŠ!C28</f>
        <v>0</v>
      </c>
      <c r="D28" s="20">
        <f>FP_4_2_PŠ!D28-FP_4_1_PŠ!D28</f>
        <v>0</v>
      </c>
      <c r="E28" s="20">
        <f>FP_4_2_PŠ!E28-FP_4_1_PŠ!E28</f>
        <v>0</v>
      </c>
      <c r="F28" s="20">
        <f>FP_4_2_PŠ!F28-FP_4_1_PŠ!F28</f>
        <v>0</v>
      </c>
      <c r="G28" s="20">
        <f>FP_4_2_PŠ!G28-FP_4_1_PŠ!G28</f>
        <v>0</v>
      </c>
      <c r="H28" s="20">
        <f>FP_4_2_PŠ!H28-FP_4_1_PŠ!H28</f>
        <v>0</v>
      </c>
      <c r="I28" s="20">
        <f>FP_4_2_PŠ!I28-FP_4_1_PŠ!I28</f>
        <v>0</v>
      </c>
      <c r="J28" s="20">
        <f>FP_4_2_PŠ!J28-FP_4_1_PŠ!J28</f>
        <v>0</v>
      </c>
      <c r="K28" s="20">
        <f>FP_4_2_PŠ!K28-FP_4_1_PŠ!K28</f>
        <v>0</v>
      </c>
      <c r="L28" s="20">
        <f>FP_4_2_PŠ!L28-FP_4_1_PŠ!L28</f>
        <v>0</v>
      </c>
      <c r="M28" s="20">
        <f>FP_4_2_PŠ!M28-FP_4_1_PŠ!M28</f>
        <v>0</v>
      </c>
      <c r="N28" s="20">
        <f>FP_4_2_PŠ!N28-FP_4_1_PŠ!N28</f>
        <v>0</v>
      </c>
      <c r="O28" s="20">
        <f>FP_4_2_PŠ!O28-FP_4_1_PŠ!O28</f>
        <v>0</v>
      </c>
      <c r="P28" s="20">
        <f>FP_4_2_PŠ!P28-FP_4_1_PŠ!P28</f>
        <v>0</v>
      </c>
      <c r="Q28" s="20">
        <f>FP_4_2_PŠ!Q28-FP_4_1_PŠ!Q28</f>
        <v>0</v>
      </c>
      <c r="R28" s="20">
        <f>FP_4_2_PŠ!R28-FP_4_1_PŠ!R28</f>
        <v>0</v>
      </c>
      <c r="S28" s="20">
        <f>FP_4_2_PŠ!S28-FP_4_1_PŠ!S28</f>
        <v>0</v>
      </c>
      <c r="T28" s="20">
        <f>FP_4_2_PŠ!T28-FP_4_1_PŠ!T28</f>
        <v>0</v>
      </c>
      <c r="U28" s="20">
        <f>FP_4_2_PŠ!U28-FP_4_1_PŠ!U28</f>
        <v>0</v>
      </c>
      <c r="V28" s="20">
        <f>FP_4_2_PŠ!V28-FP_4_1_PŠ!V28</f>
        <v>0</v>
      </c>
      <c r="W28" s="20">
        <f>FP_4_2_PŠ!W28-FP_4_1_PŠ!W28</f>
        <v>0</v>
      </c>
      <c r="X28" s="20">
        <f>FP_4_2_PŠ!X28-FP_4_1_PŠ!X28</f>
        <v>0</v>
      </c>
      <c r="Y28" s="20">
        <f>FP_4_2_PŠ!Y28-FP_4_1_PŠ!Y28</f>
        <v>0</v>
      </c>
      <c r="Z28" s="20">
        <f>FP_4_2_PŠ!Z28-FP_4_1_PŠ!Z28</f>
        <v>0</v>
      </c>
      <c r="AA28" s="20">
        <f>FP_4_2_PŠ!AA28-FP_4_1_PŠ!AA28</f>
        <v>0</v>
      </c>
      <c r="AB28" s="20">
        <f>FP_4_2_PŠ!AB28-FP_4_1_PŠ!AB28</f>
        <v>0</v>
      </c>
      <c r="AC28" s="20">
        <f>FP_4_2_PŠ!AC28-FP_4_1_PŠ!AC28</f>
        <v>0</v>
      </c>
      <c r="AD28" s="20">
        <f>FP_4_2_PŠ!AD28-FP_4_1_PŠ!AD28</f>
        <v>0</v>
      </c>
      <c r="AE28" s="20">
        <f>FP_4_2_PŠ!AE28-FP_4_1_PŠ!AE28</f>
        <v>0</v>
      </c>
      <c r="AF28" s="20">
        <f>FP_4_2_PŠ!AF28-FP_4_1_PŠ!AF28</f>
        <v>0</v>
      </c>
      <c r="AG28" s="20">
        <f>FP_4_2_PŠ!AG28-FP_4_1_PŠ!AG28</f>
        <v>0</v>
      </c>
      <c r="AH28" s="20">
        <f>FP_4_2_PŠ!AH28-FP_4_1_PŠ!AH28</f>
        <v>0</v>
      </c>
      <c r="AI28" s="20">
        <f>FP_4_2_PŠ!AI28-FP_4_1_PŠ!AI28</f>
        <v>0</v>
      </c>
      <c r="AJ28" s="20">
        <f>FP_4_2_PŠ!AJ28-FP_4_1_PŠ!AJ28</f>
        <v>0</v>
      </c>
      <c r="AK28" s="20">
        <f>FP_4_2_PŠ!AK28-FP_4_1_PŠ!AK28</f>
        <v>0</v>
      </c>
      <c r="AL28" s="20">
        <f>FP_4_2_PŠ!AL28-FP_4_1_PŠ!AL28</f>
        <v>0</v>
      </c>
      <c r="AM28" s="20">
        <f>FP_4_2_PŠ!AM28-FP_4_1_PŠ!AM28</f>
        <v>0</v>
      </c>
      <c r="AN28" s="20">
        <f>FP_4_2_PŠ!AN28-FP_4_1_PŠ!AN28</f>
        <v>0</v>
      </c>
      <c r="AO28" s="20">
        <f>FP_4_2_PŠ!AO28-FP_4_1_PŠ!AO28</f>
        <v>0</v>
      </c>
      <c r="AP28" s="20">
        <f>FP_4_2_PŠ!AP28-FP_4_1_PŠ!AP28</f>
        <v>0</v>
      </c>
      <c r="AQ28" s="20">
        <f>FP_4_2_PŠ!AQ28-FP_4_1_PŠ!AQ28</f>
        <v>0</v>
      </c>
      <c r="AR28" s="20">
        <f>FP_4_2_PŠ!AR28-FP_4_1_PŠ!AR28</f>
        <v>0</v>
      </c>
      <c r="AS28" s="20">
        <f>FP_4_2_PŠ!AS28-FP_4_1_PŠ!AS28</f>
        <v>0</v>
      </c>
      <c r="AT28" s="20">
        <f>FP_4_2_PŠ!AT28-FP_4_1_PŠ!AT28</f>
        <v>0</v>
      </c>
      <c r="AU28" s="20">
        <f>FP_4_2_PŠ!AU28-FP_4_1_PŠ!AU28</f>
        <v>0</v>
      </c>
      <c r="AV28" s="20">
        <f>FP_4_2_PŠ!AV28-FP_4_1_PŠ!AV28</f>
        <v>0</v>
      </c>
      <c r="AW28" s="20">
        <f>FP_4_2_PŠ!AW28-FP_4_1_PŠ!AW28</f>
        <v>0</v>
      </c>
      <c r="AX28" s="20">
        <f>FP_4_2_PŠ!AX28-FP_4_1_PŠ!AX28</f>
        <v>0</v>
      </c>
      <c r="AY28" s="20">
        <f>FP_4_2_PŠ!AY28-FP_4_1_PŠ!AY28</f>
        <v>0</v>
      </c>
      <c r="AZ28" s="20">
        <f>FP_4_2_PŠ!AZ28-FP_4_1_PŠ!AZ28</f>
        <v>0</v>
      </c>
      <c r="BA28" s="20">
        <f>FP_4_2_PŠ!BA28-FP_4_1_PŠ!BA28</f>
        <v>0</v>
      </c>
      <c r="BB28" s="20">
        <f>FP_4_2_PŠ!BB28-FP_4_1_PŠ!BB28</f>
        <v>0</v>
      </c>
      <c r="BC28" s="20">
        <f>FP_4_2_PŠ!BC28-FP_4_1_PŠ!BC28</f>
        <v>0</v>
      </c>
      <c r="BD28" s="20">
        <f>FP_4_2_PŠ!BD28-FP_4_1_PŠ!BD28</f>
        <v>0</v>
      </c>
      <c r="BE28" s="20">
        <f>FP_4_2_PŠ!BE28-FP_4_1_PŠ!BE28</f>
        <v>0</v>
      </c>
      <c r="BF28" s="20">
        <f>FP_4_2_PŠ!BF28-FP_4_1_PŠ!BF28</f>
        <v>0</v>
      </c>
      <c r="BG28" s="20">
        <f>FP_4_2_PŠ!BG28-FP_4_1_PŠ!BG28</f>
        <v>0</v>
      </c>
      <c r="BH28" s="20">
        <f>FP_4_2_PŠ!BH28-FP_4_1_PŠ!BH28</f>
        <v>0</v>
      </c>
      <c r="BI28" s="20">
        <f>FP_4_2_PŠ!BI28-FP_4_1_PŠ!BI28</f>
        <v>0</v>
      </c>
      <c r="BJ28" s="20">
        <f>FP_4_2_PŠ!BJ28-FP_4_1_PŠ!BJ28</f>
        <v>0</v>
      </c>
      <c r="BK28" s="20">
        <f>FP_4_2_PŠ!BK28-FP_4_1_PŠ!BK28</f>
        <v>0</v>
      </c>
      <c r="BL28" s="20">
        <f>FP_4_2_PŠ!BL28-FP_4_1_PŠ!BL28</f>
        <v>0</v>
      </c>
      <c r="BM28" s="20">
        <f>FP_4_2_PŠ!BM28-FP_4_1_PŠ!BM28</f>
        <v>0</v>
      </c>
      <c r="BN28" s="20">
        <f>FP_4_2_PŠ!BN28-FP_4_1_PŠ!BN28</f>
        <v>0</v>
      </c>
      <c r="BO28" s="20">
        <f>FP_4_2_PŠ!BO28-FP_4_1_PŠ!BO28</f>
        <v>0</v>
      </c>
      <c r="BP28" s="20">
        <f>FP_4_2_PŠ!BP28-FP_4_1_PŠ!BP28</f>
        <v>0</v>
      </c>
      <c r="BQ28" s="20">
        <f>FP_4_2_PŠ!BQ28-FP_4_1_PŠ!BQ28</f>
        <v>0</v>
      </c>
      <c r="BR28" s="20">
        <f>FP_4_2_PŠ!BR28-FP_4_1_PŠ!BR28</f>
        <v>0</v>
      </c>
      <c r="BS28" s="20">
        <f>FP_4_2_PŠ!BS28-FP_4_1_PŠ!BS28</f>
        <v>0</v>
      </c>
      <c r="BT28" s="116"/>
    </row>
    <row r="29" spans="1:72" s="42" customFormat="1" ht="27" x14ac:dyDescent="0.25">
      <c r="A29" s="166" t="s">
        <v>263</v>
      </c>
      <c r="B29" s="167">
        <f>FP_4_2_PŠ!B29-FP_4_1_PŠ!B29</f>
        <v>0</v>
      </c>
      <c r="C29" s="167">
        <f>FP_4_2_PŠ!C29-FP_4_1_PŠ!C29</f>
        <v>0</v>
      </c>
      <c r="D29" s="167">
        <f>FP_4_2_PŠ!D29-FP_4_1_PŠ!D29</f>
        <v>0</v>
      </c>
      <c r="E29" s="167">
        <f>FP_4_2_PŠ!E29-FP_4_1_PŠ!E29</f>
        <v>0</v>
      </c>
      <c r="F29" s="167">
        <f>FP_4_2_PŠ!F29-FP_4_1_PŠ!F29</f>
        <v>0</v>
      </c>
      <c r="G29" s="167">
        <f>FP_4_2_PŠ!G29-FP_4_1_PŠ!G29</f>
        <v>0</v>
      </c>
      <c r="H29" s="167">
        <f>FP_4_2_PŠ!H29-FP_4_1_PŠ!H29</f>
        <v>0</v>
      </c>
      <c r="I29" s="167">
        <f>FP_4_2_PŠ!I29-FP_4_1_PŠ!I29</f>
        <v>0</v>
      </c>
      <c r="J29" s="167">
        <f>FP_4_2_PŠ!J29-FP_4_1_PŠ!J29</f>
        <v>0</v>
      </c>
      <c r="K29" s="167">
        <f>FP_4_2_PŠ!K29-FP_4_1_PŠ!K29</f>
        <v>0</v>
      </c>
      <c r="L29" s="167">
        <f>FP_4_2_PŠ!L29-FP_4_1_PŠ!L29</f>
        <v>0</v>
      </c>
      <c r="M29" s="167">
        <f>FP_4_2_PŠ!M29-FP_4_1_PŠ!M29</f>
        <v>0</v>
      </c>
      <c r="N29" s="167">
        <f>FP_4_2_PŠ!N29-FP_4_1_PŠ!N29</f>
        <v>0</v>
      </c>
      <c r="O29" s="167">
        <f>FP_4_2_PŠ!O29-FP_4_1_PŠ!O29</f>
        <v>0</v>
      </c>
      <c r="P29" s="167">
        <f>FP_4_2_PŠ!P29-FP_4_1_PŠ!P29</f>
        <v>0</v>
      </c>
      <c r="Q29" s="167">
        <f>FP_4_2_PŠ!Q29-FP_4_1_PŠ!Q29</f>
        <v>0</v>
      </c>
      <c r="R29" s="167">
        <f>FP_4_2_PŠ!R29-FP_4_1_PŠ!R29</f>
        <v>0</v>
      </c>
      <c r="S29" s="167">
        <f>FP_4_2_PŠ!S29-FP_4_1_PŠ!S29</f>
        <v>0</v>
      </c>
      <c r="T29" s="167">
        <f>FP_4_2_PŠ!T29-FP_4_1_PŠ!T29</f>
        <v>0</v>
      </c>
      <c r="U29" s="167">
        <f>FP_4_2_PŠ!U29-FP_4_1_PŠ!U29</f>
        <v>0</v>
      </c>
      <c r="V29" s="167">
        <f>FP_4_2_PŠ!V29-FP_4_1_PŠ!V29</f>
        <v>0</v>
      </c>
      <c r="W29" s="167">
        <f>FP_4_2_PŠ!W29-FP_4_1_PŠ!W29</f>
        <v>0</v>
      </c>
      <c r="X29" s="167">
        <f>FP_4_2_PŠ!X29-FP_4_1_PŠ!X29</f>
        <v>0</v>
      </c>
      <c r="Y29" s="167">
        <f>FP_4_2_PŠ!Y29-FP_4_1_PŠ!Y29</f>
        <v>0</v>
      </c>
      <c r="Z29" s="167">
        <f>FP_4_2_PŠ!Z29-FP_4_1_PŠ!Z29</f>
        <v>0</v>
      </c>
      <c r="AA29" s="167">
        <f>FP_4_2_PŠ!AA29-FP_4_1_PŠ!AA29</f>
        <v>0</v>
      </c>
      <c r="AB29" s="167">
        <f>FP_4_2_PŠ!AB29-FP_4_1_PŠ!AB29</f>
        <v>0</v>
      </c>
      <c r="AC29" s="167">
        <f>FP_4_2_PŠ!AC29-FP_4_1_PŠ!AC29</f>
        <v>0</v>
      </c>
      <c r="AD29" s="167">
        <f>FP_4_2_PŠ!AD29-FP_4_1_PŠ!AD29</f>
        <v>0</v>
      </c>
      <c r="AE29" s="167">
        <f>FP_4_2_PŠ!AE29-FP_4_1_PŠ!AE29</f>
        <v>0</v>
      </c>
      <c r="AF29" s="167">
        <f>FP_4_2_PŠ!AF29-FP_4_1_PŠ!AF29</f>
        <v>0</v>
      </c>
      <c r="AG29" s="167">
        <f>FP_4_2_PŠ!AG29-FP_4_1_PŠ!AG29</f>
        <v>0</v>
      </c>
      <c r="AH29" s="167">
        <f>FP_4_2_PŠ!AH29-FP_4_1_PŠ!AH29</f>
        <v>0</v>
      </c>
      <c r="AI29" s="167">
        <f>FP_4_2_PŠ!AI29-FP_4_1_PŠ!AI29</f>
        <v>0</v>
      </c>
      <c r="AJ29" s="167">
        <f>FP_4_2_PŠ!AJ29-FP_4_1_PŠ!AJ29</f>
        <v>0</v>
      </c>
      <c r="AK29" s="167">
        <f>FP_4_2_PŠ!AK29-FP_4_1_PŠ!AK29</f>
        <v>0</v>
      </c>
      <c r="AL29" s="167">
        <f>FP_4_2_PŠ!AL29-FP_4_1_PŠ!AL29</f>
        <v>0</v>
      </c>
      <c r="AM29" s="167">
        <f>FP_4_2_PŠ!AM29-FP_4_1_PŠ!AM29</f>
        <v>0</v>
      </c>
      <c r="AN29" s="167">
        <f>FP_4_2_PŠ!AN29-FP_4_1_PŠ!AN29</f>
        <v>0</v>
      </c>
      <c r="AO29" s="167">
        <f>FP_4_2_PŠ!AO29-FP_4_1_PŠ!AO29</f>
        <v>0</v>
      </c>
      <c r="AP29" s="167">
        <f>FP_4_2_PŠ!AP29-FP_4_1_PŠ!AP29</f>
        <v>0</v>
      </c>
      <c r="AQ29" s="167">
        <f>FP_4_2_PŠ!AQ29-FP_4_1_PŠ!AQ29</f>
        <v>0</v>
      </c>
      <c r="AR29" s="167">
        <f>FP_4_2_PŠ!AR29-FP_4_1_PŠ!AR29</f>
        <v>0</v>
      </c>
      <c r="AS29" s="167">
        <f>FP_4_2_PŠ!AS29-FP_4_1_PŠ!AS29</f>
        <v>0</v>
      </c>
      <c r="AT29" s="167">
        <f>FP_4_2_PŠ!AT29-FP_4_1_PŠ!AT29</f>
        <v>0</v>
      </c>
      <c r="AU29" s="167">
        <f>FP_4_2_PŠ!AU29-FP_4_1_PŠ!AU29</f>
        <v>0</v>
      </c>
      <c r="AV29" s="167">
        <f>FP_4_2_PŠ!AV29-FP_4_1_PŠ!AV29</f>
        <v>0</v>
      </c>
      <c r="AW29" s="167">
        <f>FP_4_2_PŠ!AW29-FP_4_1_PŠ!AW29</f>
        <v>0</v>
      </c>
      <c r="AX29" s="167">
        <f>FP_4_2_PŠ!AX29-FP_4_1_PŠ!AX29</f>
        <v>0</v>
      </c>
      <c r="AY29" s="167">
        <f>FP_4_2_PŠ!AY29-FP_4_1_PŠ!AY29</f>
        <v>0</v>
      </c>
      <c r="AZ29" s="167">
        <f>FP_4_2_PŠ!AZ29-FP_4_1_PŠ!AZ29</f>
        <v>0</v>
      </c>
      <c r="BA29" s="167">
        <f>FP_4_2_PŠ!BA29-FP_4_1_PŠ!BA29</f>
        <v>0</v>
      </c>
      <c r="BB29" s="167">
        <f>FP_4_2_PŠ!BB29-FP_4_1_PŠ!BB29</f>
        <v>0</v>
      </c>
      <c r="BC29" s="167">
        <f>FP_4_2_PŠ!BC29-FP_4_1_PŠ!BC29</f>
        <v>0</v>
      </c>
      <c r="BD29" s="167">
        <f>FP_4_2_PŠ!BD29-FP_4_1_PŠ!BD29</f>
        <v>0</v>
      </c>
      <c r="BE29" s="167">
        <f>FP_4_2_PŠ!BE29-FP_4_1_PŠ!BE29</f>
        <v>0</v>
      </c>
      <c r="BF29" s="167">
        <f>FP_4_2_PŠ!BF29-FP_4_1_PŠ!BF29</f>
        <v>0</v>
      </c>
      <c r="BG29" s="167">
        <f>FP_4_2_PŠ!BG29-FP_4_1_PŠ!BG29</f>
        <v>0</v>
      </c>
      <c r="BH29" s="167">
        <f>FP_4_2_PŠ!BH29-FP_4_1_PŠ!BH29</f>
        <v>0</v>
      </c>
      <c r="BI29" s="167">
        <f>FP_4_2_PŠ!BI29-FP_4_1_PŠ!BI29</f>
        <v>0</v>
      </c>
      <c r="BJ29" s="167">
        <f>FP_4_2_PŠ!BJ29-FP_4_1_PŠ!BJ29</f>
        <v>0</v>
      </c>
      <c r="BK29" s="167">
        <f>FP_4_2_PŠ!BK29-FP_4_1_PŠ!BK29</f>
        <v>0</v>
      </c>
      <c r="BL29" s="167">
        <f>FP_4_2_PŠ!BL29-FP_4_1_PŠ!BL29</f>
        <v>0</v>
      </c>
      <c r="BM29" s="167">
        <f>FP_4_2_PŠ!BM29-FP_4_1_PŠ!BM29</f>
        <v>0</v>
      </c>
      <c r="BN29" s="167">
        <f>FP_4_2_PŠ!BN29-FP_4_1_PŠ!BN29</f>
        <v>0</v>
      </c>
      <c r="BO29" s="167">
        <f>FP_4_2_PŠ!BO29-FP_4_1_PŠ!BO29</f>
        <v>0</v>
      </c>
      <c r="BP29" s="167">
        <f>FP_4_2_PŠ!BP29-FP_4_1_PŠ!BP29</f>
        <v>0</v>
      </c>
      <c r="BQ29" s="167">
        <f>FP_4_2_PŠ!BQ29-FP_4_1_PŠ!BQ29</f>
        <v>0</v>
      </c>
      <c r="BR29" s="167">
        <f>FP_4_2_PŠ!BR29-FP_4_1_PŠ!BR29</f>
        <v>0</v>
      </c>
      <c r="BS29" s="167">
        <f>FP_4_2_PŠ!BS29-FP_4_1_PŠ!BS29</f>
        <v>0</v>
      </c>
      <c r="BT29" s="116"/>
    </row>
    <row r="30" spans="1:72" x14ac:dyDescent="0.25">
      <c r="A30" s="168"/>
      <c r="B30" s="169">
        <f>FP_4_2_PŠ!B30-FP_4_1_PŠ!B30</f>
        <v>0</v>
      </c>
      <c r="C30" s="169">
        <f>FP_4_2_PŠ!C30-FP_4_1_PŠ!C30</f>
        <v>0</v>
      </c>
      <c r="D30" s="169">
        <f>FP_4_2_PŠ!D30-FP_4_1_PŠ!D30</f>
        <v>0</v>
      </c>
      <c r="E30" s="169">
        <f>FP_4_2_PŠ!E30-FP_4_1_PŠ!E30</f>
        <v>0</v>
      </c>
      <c r="F30" s="169">
        <f>FP_4_2_PŠ!F30-FP_4_1_PŠ!F30</f>
        <v>0</v>
      </c>
      <c r="G30" s="169">
        <f>FP_4_2_PŠ!G30-FP_4_1_PŠ!G30</f>
        <v>0</v>
      </c>
      <c r="H30" s="169">
        <f>FP_4_2_PŠ!H30-FP_4_1_PŠ!H30</f>
        <v>0</v>
      </c>
      <c r="I30" s="169">
        <f>FP_4_2_PŠ!I30-FP_4_1_PŠ!I30</f>
        <v>0</v>
      </c>
      <c r="J30" s="169">
        <f>FP_4_2_PŠ!J30-FP_4_1_PŠ!J30</f>
        <v>0</v>
      </c>
      <c r="K30" s="169">
        <f>FP_4_2_PŠ!K30-FP_4_1_PŠ!K30</f>
        <v>0</v>
      </c>
      <c r="L30" s="169">
        <f>FP_4_2_PŠ!L30-FP_4_1_PŠ!L30</f>
        <v>0</v>
      </c>
      <c r="M30" s="169">
        <f>FP_4_2_PŠ!M30-FP_4_1_PŠ!M30</f>
        <v>0</v>
      </c>
      <c r="N30" s="169">
        <f>FP_4_2_PŠ!N30-FP_4_1_PŠ!N30</f>
        <v>0</v>
      </c>
      <c r="O30" s="169">
        <f>FP_4_2_PŠ!O30-FP_4_1_PŠ!O30</f>
        <v>0</v>
      </c>
      <c r="P30" s="169">
        <f>FP_4_2_PŠ!P30-FP_4_1_PŠ!P30</f>
        <v>0</v>
      </c>
      <c r="Q30" s="169">
        <f>FP_4_2_PŠ!Q30-FP_4_1_PŠ!Q30</f>
        <v>0</v>
      </c>
      <c r="R30" s="169">
        <f>FP_4_2_PŠ!R30-FP_4_1_PŠ!R30</f>
        <v>0</v>
      </c>
      <c r="S30" s="169">
        <f>FP_4_2_PŠ!S30-FP_4_1_PŠ!S30</f>
        <v>0</v>
      </c>
      <c r="T30" s="169">
        <f>FP_4_2_PŠ!T30-FP_4_1_PŠ!T30</f>
        <v>0</v>
      </c>
      <c r="U30" s="169">
        <f>FP_4_2_PŠ!U30-FP_4_1_PŠ!U30</f>
        <v>0</v>
      </c>
      <c r="V30" s="169">
        <f>FP_4_2_PŠ!V30-FP_4_1_PŠ!V30</f>
        <v>0</v>
      </c>
      <c r="W30" s="169">
        <f>FP_4_2_PŠ!W30-FP_4_1_PŠ!W30</f>
        <v>0</v>
      </c>
      <c r="X30" s="169">
        <f>FP_4_2_PŠ!X30-FP_4_1_PŠ!X30</f>
        <v>0</v>
      </c>
      <c r="Y30" s="169">
        <f>FP_4_2_PŠ!Y30-FP_4_1_PŠ!Y30</f>
        <v>0</v>
      </c>
      <c r="Z30" s="169">
        <f>FP_4_2_PŠ!Z30-FP_4_1_PŠ!Z30</f>
        <v>0</v>
      </c>
      <c r="AA30" s="169">
        <f>FP_4_2_PŠ!AA30-FP_4_1_PŠ!AA30</f>
        <v>0</v>
      </c>
      <c r="AB30" s="169">
        <f>FP_4_2_PŠ!AB30-FP_4_1_PŠ!AB30</f>
        <v>0</v>
      </c>
      <c r="AC30" s="169">
        <f>FP_4_2_PŠ!AC30-FP_4_1_PŠ!AC30</f>
        <v>0</v>
      </c>
      <c r="AD30" s="169">
        <f>FP_4_2_PŠ!AD30-FP_4_1_PŠ!AD30</f>
        <v>0</v>
      </c>
      <c r="AE30" s="169">
        <f>FP_4_2_PŠ!AE30-FP_4_1_PŠ!AE30</f>
        <v>0</v>
      </c>
      <c r="AF30" s="169">
        <f>FP_4_2_PŠ!AF30-FP_4_1_PŠ!AF30</f>
        <v>0</v>
      </c>
      <c r="AG30" s="169">
        <f>FP_4_2_PŠ!AG30-FP_4_1_PŠ!AG30</f>
        <v>0</v>
      </c>
      <c r="AH30" s="169">
        <f>FP_4_2_PŠ!AH30-FP_4_1_PŠ!AH30</f>
        <v>0</v>
      </c>
      <c r="AI30" s="169">
        <f>FP_4_2_PŠ!AI30-FP_4_1_PŠ!AI30</f>
        <v>0</v>
      </c>
      <c r="AJ30" s="169">
        <f>FP_4_2_PŠ!AJ30-FP_4_1_PŠ!AJ30</f>
        <v>0</v>
      </c>
      <c r="AK30" s="169">
        <f>FP_4_2_PŠ!AK30-FP_4_1_PŠ!AK30</f>
        <v>0</v>
      </c>
      <c r="AL30" s="169">
        <f>FP_4_2_PŠ!AL30-FP_4_1_PŠ!AL30</f>
        <v>0</v>
      </c>
      <c r="AM30" s="169">
        <f>FP_4_2_PŠ!AM30-FP_4_1_PŠ!AM30</f>
        <v>0</v>
      </c>
      <c r="AN30" s="169">
        <f>FP_4_2_PŠ!AN30-FP_4_1_PŠ!AN30</f>
        <v>0</v>
      </c>
      <c r="AO30" s="169">
        <f>FP_4_2_PŠ!AO30-FP_4_1_PŠ!AO30</f>
        <v>0</v>
      </c>
      <c r="AP30" s="169">
        <f>FP_4_2_PŠ!AP30-FP_4_1_PŠ!AP30</f>
        <v>0</v>
      </c>
      <c r="AQ30" s="169">
        <f>FP_4_2_PŠ!AQ30-FP_4_1_PŠ!AQ30</f>
        <v>0</v>
      </c>
      <c r="AR30" s="169">
        <f>FP_4_2_PŠ!AR30-FP_4_1_PŠ!AR30</f>
        <v>0</v>
      </c>
      <c r="AS30" s="169">
        <f>FP_4_2_PŠ!AS30-FP_4_1_PŠ!AS30</f>
        <v>0</v>
      </c>
      <c r="AT30" s="169">
        <f>FP_4_2_PŠ!AT30-FP_4_1_PŠ!AT30</f>
        <v>0</v>
      </c>
      <c r="AU30" s="169">
        <f>FP_4_2_PŠ!AU30-FP_4_1_PŠ!AU30</f>
        <v>0</v>
      </c>
      <c r="AV30" s="169">
        <f>FP_4_2_PŠ!AV30-FP_4_1_PŠ!AV30</f>
        <v>0</v>
      </c>
      <c r="AW30" s="169">
        <f>FP_4_2_PŠ!AW30-FP_4_1_PŠ!AW30</f>
        <v>0</v>
      </c>
      <c r="AX30" s="169">
        <f>FP_4_2_PŠ!AX30-FP_4_1_PŠ!AX30</f>
        <v>0</v>
      </c>
      <c r="AY30" s="169">
        <f>FP_4_2_PŠ!AY30-FP_4_1_PŠ!AY30</f>
        <v>0</v>
      </c>
      <c r="AZ30" s="169">
        <f>FP_4_2_PŠ!AZ30-FP_4_1_PŠ!AZ30</f>
        <v>0</v>
      </c>
      <c r="BA30" s="169">
        <f>FP_4_2_PŠ!BA30-FP_4_1_PŠ!BA30</f>
        <v>0</v>
      </c>
      <c r="BB30" s="169">
        <f>FP_4_2_PŠ!BB30-FP_4_1_PŠ!BB30</f>
        <v>0</v>
      </c>
      <c r="BC30" s="169">
        <f>FP_4_2_PŠ!BC30-FP_4_1_PŠ!BC30</f>
        <v>0</v>
      </c>
      <c r="BD30" s="169">
        <f>FP_4_2_PŠ!BD30-FP_4_1_PŠ!BD30</f>
        <v>0</v>
      </c>
      <c r="BE30" s="169">
        <f>FP_4_2_PŠ!BE30-FP_4_1_PŠ!BE30</f>
        <v>0</v>
      </c>
      <c r="BF30" s="169">
        <f>FP_4_2_PŠ!BF30-FP_4_1_PŠ!BF30</f>
        <v>0</v>
      </c>
      <c r="BG30" s="169">
        <f>FP_4_2_PŠ!BG30-FP_4_1_PŠ!BG30</f>
        <v>0</v>
      </c>
      <c r="BH30" s="169">
        <f>FP_4_2_PŠ!BH30-FP_4_1_PŠ!BH30</f>
        <v>0</v>
      </c>
      <c r="BI30" s="169">
        <f>FP_4_2_PŠ!BI30-FP_4_1_PŠ!BI30</f>
        <v>0</v>
      </c>
      <c r="BJ30" s="169">
        <f>FP_4_2_PŠ!BJ30-FP_4_1_PŠ!BJ30</f>
        <v>0</v>
      </c>
      <c r="BK30" s="169">
        <f>FP_4_2_PŠ!BK30-FP_4_1_PŠ!BK30</f>
        <v>0</v>
      </c>
      <c r="BL30" s="169">
        <f>FP_4_2_PŠ!BL30-FP_4_1_PŠ!BL30</f>
        <v>0</v>
      </c>
      <c r="BM30" s="169">
        <f>FP_4_2_PŠ!BM30-FP_4_1_PŠ!BM30</f>
        <v>0</v>
      </c>
      <c r="BN30" s="169">
        <f>FP_4_2_PŠ!BN30-FP_4_1_PŠ!BN30</f>
        <v>0</v>
      </c>
      <c r="BO30" s="169">
        <f>FP_4_2_PŠ!BO30-FP_4_1_PŠ!BO30</f>
        <v>0</v>
      </c>
      <c r="BP30" s="169">
        <f>FP_4_2_PŠ!BP30-FP_4_1_PŠ!BP30</f>
        <v>0</v>
      </c>
      <c r="BQ30" s="169">
        <f>FP_4_2_PŠ!BQ30-FP_4_1_PŠ!BQ30</f>
        <v>0</v>
      </c>
      <c r="BR30" s="169">
        <f>FP_4_2_PŠ!BR30-FP_4_1_PŠ!BR30</f>
        <v>0</v>
      </c>
      <c r="BS30" s="169">
        <f>FP_4_2_PŠ!BS30-FP_4_1_PŠ!BS30</f>
        <v>0</v>
      </c>
      <c r="BT30" s="136"/>
    </row>
    <row r="31" spans="1:72" x14ac:dyDescent="0.25">
      <c r="A31" s="170" t="s">
        <v>126</v>
      </c>
      <c r="B31" s="20">
        <f>FP_4_2_PŠ!B31-FP_4_1_PŠ!B31</f>
        <v>0</v>
      </c>
      <c r="C31" s="20">
        <f>FP_4_2_PŠ!C31-FP_4_1_PŠ!C31</f>
        <v>0</v>
      </c>
      <c r="D31" s="20">
        <f>FP_4_2_PŠ!D31-FP_4_1_PŠ!D31</f>
        <v>0</v>
      </c>
      <c r="E31" s="20">
        <f>FP_4_2_PŠ!E31-FP_4_1_PŠ!E31</f>
        <v>0</v>
      </c>
      <c r="F31" s="20">
        <f>FP_4_2_PŠ!F31-FP_4_1_PŠ!F31</f>
        <v>0</v>
      </c>
      <c r="G31" s="20">
        <f>FP_4_2_PŠ!G31-FP_4_1_PŠ!G31</f>
        <v>0</v>
      </c>
      <c r="H31" s="20">
        <f>FP_4_2_PŠ!H31-FP_4_1_PŠ!H31</f>
        <v>0</v>
      </c>
      <c r="I31" s="20">
        <f>FP_4_2_PŠ!I31-FP_4_1_PŠ!I31</f>
        <v>0</v>
      </c>
      <c r="J31" s="20">
        <f>FP_4_2_PŠ!J31-FP_4_1_PŠ!J31</f>
        <v>0</v>
      </c>
      <c r="K31" s="20">
        <f>FP_4_2_PŠ!K31-FP_4_1_PŠ!K31</f>
        <v>0</v>
      </c>
      <c r="L31" s="20">
        <f>FP_4_2_PŠ!L31-FP_4_1_PŠ!L31</f>
        <v>0</v>
      </c>
      <c r="M31" s="20">
        <f>FP_4_2_PŠ!M31-FP_4_1_PŠ!M31</f>
        <v>0</v>
      </c>
      <c r="N31" s="20">
        <f>FP_4_2_PŠ!N31-FP_4_1_PŠ!N31</f>
        <v>0</v>
      </c>
      <c r="O31" s="20">
        <f>FP_4_2_PŠ!O31-FP_4_1_PŠ!O31</f>
        <v>0</v>
      </c>
      <c r="P31" s="20">
        <f>FP_4_2_PŠ!P31-FP_4_1_PŠ!P31</f>
        <v>0</v>
      </c>
      <c r="Q31" s="20">
        <f>FP_4_2_PŠ!Q31-FP_4_1_PŠ!Q31</f>
        <v>0</v>
      </c>
      <c r="R31" s="20">
        <f>FP_4_2_PŠ!R31-FP_4_1_PŠ!R31</f>
        <v>0</v>
      </c>
      <c r="S31" s="20">
        <f>FP_4_2_PŠ!S31-FP_4_1_PŠ!S31</f>
        <v>0</v>
      </c>
      <c r="T31" s="20">
        <f>FP_4_2_PŠ!T31-FP_4_1_PŠ!T31</f>
        <v>0</v>
      </c>
      <c r="U31" s="20">
        <f>FP_4_2_PŠ!U31-FP_4_1_PŠ!U31</f>
        <v>0</v>
      </c>
      <c r="V31" s="20">
        <f>FP_4_2_PŠ!V31-FP_4_1_PŠ!V31</f>
        <v>0</v>
      </c>
      <c r="W31" s="20">
        <f>FP_4_2_PŠ!W31-FP_4_1_PŠ!W31</f>
        <v>0</v>
      </c>
      <c r="X31" s="20">
        <f>FP_4_2_PŠ!X31-FP_4_1_PŠ!X31</f>
        <v>0</v>
      </c>
      <c r="Y31" s="20">
        <f>FP_4_2_PŠ!Y31-FP_4_1_PŠ!Y31</f>
        <v>0</v>
      </c>
      <c r="Z31" s="20">
        <f>FP_4_2_PŠ!Z31-FP_4_1_PŠ!Z31</f>
        <v>0</v>
      </c>
      <c r="AA31" s="20">
        <f>FP_4_2_PŠ!AA31-FP_4_1_PŠ!AA31</f>
        <v>0</v>
      </c>
      <c r="AB31" s="20">
        <f>FP_4_2_PŠ!AB31-FP_4_1_PŠ!AB31</f>
        <v>0</v>
      </c>
      <c r="AC31" s="20">
        <f>FP_4_2_PŠ!AC31-FP_4_1_PŠ!AC31</f>
        <v>0</v>
      </c>
      <c r="AD31" s="20">
        <f>FP_4_2_PŠ!AD31-FP_4_1_PŠ!AD31</f>
        <v>0</v>
      </c>
      <c r="AE31" s="20">
        <f>FP_4_2_PŠ!AE31-FP_4_1_PŠ!AE31</f>
        <v>0</v>
      </c>
      <c r="AF31" s="20">
        <f>FP_4_2_PŠ!AF31-FP_4_1_PŠ!AF31</f>
        <v>0</v>
      </c>
      <c r="AG31" s="20">
        <f>FP_4_2_PŠ!AG31-FP_4_1_PŠ!AG31</f>
        <v>0</v>
      </c>
      <c r="AH31" s="20">
        <f>FP_4_2_PŠ!AH31-FP_4_1_PŠ!AH31</f>
        <v>0</v>
      </c>
      <c r="AI31" s="20">
        <f>FP_4_2_PŠ!AI31-FP_4_1_PŠ!AI31</f>
        <v>0</v>
      </c>
      <c r="AJ31" s="20">
        <f>FP_4_2_PŠ!AJ31-FP_4_1_PŠ!AJ31</f>
        <v>0</v>
      </c>
      <c r="AK31" s="20">
        <f>FP_4_2_PŠ!AK31-FP_4_1_PŠ!AK31</f>
        <v>0</v>
      </c>
      <c r="AL31" s="20">
        <f>FP_4_2_PŠ!AL31-FP_4_1_PŠ!AL31</f>
        <v>0</v>
      </c>
      <c r="AM31" s="20">
        <f>FP_4_2_PŠ!AM31-FP_4_1_PŠ!AM31</f>
        <v>0</v>
      </c>
      <c r="AN31" s="20">
        <f>FP_4_2_PŠ!AN31-FP_4_1_PŠ!AN31</f>
        <v>0</v>
      </c>
      <c r="AO31" s="20">
        <f>FP_4_2_PŠ!AO31-FP_4_1_PŠ!AO31</f>
        <v>0</v>
      </c>
      <c r="AP31" s="20">
        <f>FP_4_2_PŠ!AP31-FP_4_1_PŠ!AP31</f>
        <v>0</v>
      </c>
      <c r="AQ31" s="20">
        <f>FP_4_2_PŠ!AQ31-FP_4_1_PŠ!AQ31</f>
        <v>0</v>
      </c>
      <c r="AR31" s="20">
        <f>FP_4_2_PŠ!AR31-FP_4_1_PŠ!AR31</f>
        <v>0</v>
      </c>
      <c r="AS31" s="20">
        <f>FP_4_2_PŠ!AS31-FP_4_1_PŠ!AS31</f>
        <v>0</v>
      </c>
      <c r="AT31" s="20">
        <f>FP_4_2_PŠ!AT31-FP_4_1_PŠ!AT31</f>
        <v>0</v>
      </c>
      <c r="AU31" s="20">
        <f>FP_4_2_PŠ!AU31-FP_4_1_PŠ!AU31</f>
        <v>0</v>
      </c>
      <c r="AV31" s="20">
        <f>FP_4_2_PŠ!AV31-FP_4_1_PŠ!AV31</f>
        <v>0</v>
      </c>
      <c r="AW31" s="20">
        <f>FP_4_2_PŠ!AW31-FP_4_1_PŠ!AW31</f>
        <v>0</v>
      </c>
      <c r="AX31" s="20">
        <f>FP_4_2_PŠ!AX31-FP_4_1_PŠ!AX31</f>
        <v>0</v>
      </c>
      <c r="AY31" s="20">
        <f>FP_4_2_PŠ!AY31-FP_4_1_PŠ!AY31</f>
        <v>0</v>
      </c>
      <c r="AZ31" s="20">
        <f>FP_4_2_PŠ!AZ31-FP_4_1_PŠ!AZ31</f>
        <v>0</v>
      </c>
      <c r="BA31" s="20">
        <f>FP_4_2_PŠ!BA31-FP_4_1_PŠ!BA31</f>
        <v>0</v>
      </c>
      <c r="BB31" s="20">
        <f>FP_4_2_PŠ!BB31-FP_4_1_PŠ!BB31</f>
        <v>0</v>
      </c>
      <c r="BC31" s="20">
        <f>FP_4_2_PŠ!BC31-FP_4_1_PŠ!BC31</f>
        <v>0</v>
      </c>
      <c r="BD31" s="20">
        <f>FP_4_2_PŠ!BD31-FP_4_1_PŠ!BD31</f>
        <v>0</v>
      </c>
      <c r="BE31" s="20">
        <f>FP_4_2_PŠ!BE31-FP_4_1_PŠ!BE31</f>
        <v>0</v>
      </c>
      <c r="BF31" s="20">
        <f>FP_4_2_PŠ!BF31-FP_4_1_PŠ!BF31</f>
        <v>0</v>
      </c>
      <c r="BG31" s="20">
        <f>FP_4_2_PŠ!BG31-FP_4_1_PŠ!BG31</f>
        <v>0</v>
      </c>
      <c r="BH31" s="20">
        <f>FP_4_2_PŠ!BH31-FP_4_1_PŠ!BH31</f>
        <v>0</v>
      </c>
      <c r="BI31" s="20">
        <f>FP_4_2_PŠ!BI31-FP_4_1_PŠ!BI31</f>
        <v>0</v>
      </c>
      <c r="BJ31" s="20">
        <f>FP_4_2_PŠ!BJ31-FP_4_1_PŠ!BJ31</f>
        <v>0</v>
      </c>
      <c r="BK31" s="20">
        <f>FP_4_2_PŠ!BK31-FP_4_1_PŠ!BK31</f>
        <v>0</v>
      </c>
      <c r="BL31" s="20">
        <f>FP_4_2_PŠ!BL31-FP_4_1_PŠ!BL31</f>
        <v>0</v>
      </c>
      <c r="BM31" s="20">
        <f>FP_4_2_PŠ!BM31-FP_4_1_PŠ!BM31</f>
        <v>0</v>
      </c>
      <c r="BN31" s="20">
        <f>FP_4_2_PŠ!BN31-FP_4_1_PŠ!BN31</f>
        <v>0</v>
      </c>
      <c r="BO31" s="20">
        <f>FP_4_2_PŠ!BO31-FP_4_1_PŠ!BO31</f>
        <v>0</v>
      </c>
      <c r="BP31" s="20">
        <f>FP_4_2_PŠ!BP31-FP_4_1_PŠ!BP31</f>
        <v>0</v>
      </c>
      <c r="BQ31" s="20">
        <f>FP_4_2_PŠ!BQ31-FP_4_1_PŠ!BQ31</f>
        <v>0</v>
      </c>
      <c r="BR31" s="20">
        <f>FP_4_2_PŠ!BR31-FP_4_1_PŠ!BR31</f>
        <v>0</v>
      </c>
      <c r="BS31" s="20">
        <f>FP_4_2_PŠ!BS31-FP_4_1_PŠ!BS31</f>
        <v>0</v>
      </c>
      <c r="BT31" s="136"/>
    </row>
    <row r="32" spans="1:72" ht="25.5" x14ac:dyDescent="0.25">
      <c r="A32" s="171" t="s">
        <v>263</v>
      </c>
      <c r="B32" s="167">
        <f>FP_4_2_PŠ!B32-FP_4_1_PŠ!B32</f>
        <v>0</v>
      </c>
      <c r="C32" s="167">
        <f>FP_4_2_PŠ!C32-FP_4_1_PŠ!C32</f>
        <v>0</v>
      </c>
      <c r="D32" s="167">
        <f>FP_4_2_PŠ!D32-FP_4_1_PŠ!D32</f>
        <v>0</v>
      </c>
      <c r="E32" s="167">
        <f>FP_4_2_PŠ!E32-FP_4_1_PŠ!E32</f>
        <v>0</v>
      </c>
      <c r="F32" s="167">
        <f>FP_4_2_PŠ!F32-FP_4_1_PŠ!F32</f>
        <v>0</v>
      </c>
      <c r="G32" s="167">
        <f>FP_4_2_PŠ!G32-FP_4_1_PŠ!G32</f>
        <v>0</v>
      </c>
      <c r="H32" s="167">
        <f>FP_4_2_PŠ!H32-FP_4_1_PŠ!H32</f>
        <v>0</v>
      </c>
      <c r="I32" s="167">
        <f>FP_4_2_PŠ!I32-FP_4_1_PŠ!I32</f>
        <v>0</v>
      </c>
      <c r="J32" s="167">
        <f>FP_4_2_PŠ!J32-FP_4_1_PŠ!J32</f>
        <v>0</v>
      </c>
      <c r="K32" s="167">
        <f>FP_4_2_PŠ!K32-FP_4_1_PŠ!K32</f>
        <v>0</v>
      </c>
      <c r="L32" s="167">
        <f>FP_4_2_PŠ!L32-FP_4_1_PŠ!L32</f>
        <v>0</v>
      </c>
      <c r="M32" s="167">
        <f>FP_4_2_PŠ!M32-FP_4_1_PŠ!M32</f>
        <v>0</v>
      </c>
      <c r="N32" s="167">
        <f>FP_4_2_PŠ!N32-FP_4_1_PŠ!N32</f>
        <v>0</v>
      </c>
      <c r="O32" s="167">
        <f>FP_4_2_PŠ!O32-FP_4_1_PŠ!O32</f>
        <v>0</v>
      </c>
      <c r="P32" s="167">
        <f>FP_4_2_PŠ!P32-FP_4_1_PŠ!P32</f>
        <v>0</v>
      </c>
      <c r="Q32" s="167">
        <f>FP_4_2_PŠ!Q32-FP_4_1_PŠ!Q32</f>
        <v>0</v>
      </c>
      <c r="R32" s="167">
        <f>FP_4_2_PŠ!R32-FP_4_1_PŠ!R32</f>
        <v>0</v>
      </c>
      <c r="S32" s="167">
        <f>FP_4_2_PŠ!S32-FP_4_1_PŠ!S32</f>
        <v>0</v>
      </c>
      <c r="T32" s="167">
        <f>FP_4_2_PŠ!T32-FP_4_1_PŠ!T32</f>
        <v>0</v>
      </c>
      <c r="U32" s="167">
        <f>FP_4_2_PŠ!U32-FP_4_1_PŠ!U32</f>
        <v>0</v>
      </c>
      <c r="V32" s="167">
        <f>FP_4_2_PŠ!V32-FP_4_1_PŠ!V32</f>
        <v>0</v>
      </c>
      <c r="W32" s="167">
        <f>FP_4_2_PŠ!W32-FP_4_1_PŠ!W32</f>
        <v>0</v>
      </c>
      <c r="X32" s="167">
        <f>FP_4_2_PŠ!X32-FP_4_1_PŠ!X32</f>
        <v>0</v>
      </c>
      <c r="Y32" s="167">
        <f>FP_4_2_PŠ!Y32-FP_4_1_PŠ!Y32</f>
        <v>0</v>
      </c>
      <c r="Z32" s="167">
        <f>FP_4_2_PŠ!Z32-FP_4_1_PŠ!Z32</f>
        <v>0</v>
      </c>
      <c r="AA32" s="167">
        <f>FP_4_2_PŠ!AA32-FP_4_1_PŠ!AA32</f>
        <v>0</v>
      </c>
      <c r="AB32" s="167">
        <f>FP_4_2_PŠ!AB32-FP_4_1_PŠ!AB32</f>
        <v>0</v>
      </c>
      <c r="AC32" s="167">
        <f>FP_4_2_PŠ!AC32-FP_4_1_PŠ!AC32</f>
        <v>0</v>
      </c>
      <c r="AD32" s="167">
        <f>FP_4_2_PŠ!AD32-FP_4_1_PŠ!AD32</f>
        <v>0</v>
      </c>
      <c r="AE32" s="167">
        <f>FP_4_2_PŠ!AE32-FP_4_1_PŠ!AE32</f>
        <v>0</v>
      </c>
      <c r="AF32" s="167">
        <f>FP_4_2_PŠ!AF32-FP_4_1_PŠ!AF32</f>
        <v>0</v>
      </c>
      <c r="AG32" s="167">
        <f>FP_4_2_PŠ!AG32-FP_4_1_PŠ!AG32</f>
        <v>0</v>
      </c>
      <c r="AH32" s="167">
        <f>FP_4_2_PŠ!AH32-FP_4_1_PŠ!AH32</f>
        <v>0</v>
      </c>
      <c r="AI32" s="167">
        <f>FP_4_2_PŠ!AI32-FP_4_1_PŠ!AI32</f>
        <v>0</v>
      </c>
      <c r="AJ32" s="167">
        <f>FP_4_2_PŠ!AJ32-FP_4_1_PŠ!AJ32</f>
        <v>0</v>
      </c>
      <c r="AK32" s="167">
        <f>FP_4_2_PŠ!AK32-FP_4_1_PŠ!AK32</f>
        <v>0</v>
      </c>
      <c r="AL32" s="167">
        <f>FP_4_2_PŠ!AL32-FP_4_1_PŠ!AL32</f>
        <v>0</v>
      </c>
      <c r="AM32" s="167">
        <f>FP_4_2_PŠ!AM32-FP_4_1_PŠ!AM32</f>
        <v>0</v>
      </c>
      <c r="AN32" s="167">
        <f>FP_4_2_PŠ!AN32-FP_4_1_PŠ!AN32</f>
        <v>0</v>
      </c>
      <c r="AO32" s="167">
        <f>FP_4_2_PŠ!AO32-FP_4_1_PŠ!AO32</f>
        <v>0</v>
      </c>
      <c r="AP32" s="167">
        <f>FP_4_2_PŠ!AP32-FP_4_1_PŠ!AP32</f>
        <v>0</v>
      </c>
      <c r="AQ32" s="167">
        <f>FP_4_2_PŠ!AQ32-FP_4_1_PŠ!AQ32</f>
        <v>0</v>
      </c>
      <c r="AR32" s="167">
        <f>FP_4_2_PŠ!AR32-FP_4_1_PŠ!AR32</f>
        <v>0</v>
      </c>
      <c r="AS32" s="167">
        <f>FP_4_2_PŠ!AS32-FP_4_1_PŠ!AS32</f>
        <v>0</v>
      </c>
      <c r="AT32" s="167">
        <f>FP_4_2_PŠ!AT32-FP_4_1_PŠ!AT32</f>
        <v>0</v>
      </c>
      <c r="AU32" s="167">
        <f>FP_4_2_PŠ!AU32-FP_4_1_PŠ!AU32</f>
        <v>0</v>
      </c>
      <c r="AV32" s="167">
        <f>FP_4_2_PŠ!AV32-FP_4_1_PŠ!AV32</f>
        <v>0</v>
      </c>
      <c r="AW32" s="167">
        <f>FP_4_2_PŠ!AW32-FP_4_1_PŠ!AW32</f>
        <v>0</v>
      </c>
      <c r="AX32" s="167">
        <f>FP_4_2_PŠ!AX32-FP_4_1_PŠ!AX32</f>
        <v>0</v>
      </c>
      <c r="AY32" s="167">
        <f>FP_4_2_PŠ!AY32-FP_4_1_PŠ!AY32</f>
        <v>0</v>
      </c>
      <c r="AZ32" s="167">
        <f>FP_4_2_PŠ!AZ32-FP_4_1_PŠ!AZ32</f>
        <v>0</v>
      </c>
      <c r="BA32" s="167">
        <f>FP_4_2_PŠ!BA32-FP_4_1_PŠ!BA32</f>
        <v>0</v>
      </c>
      <c r="BB32" s="167">
        <f>FP_4_2_PŠ!BB32-FP_4_1_PŠ!BB32</f>
        <v>0</v>
      </c>
      <c r="BC32" s="167">
        <f>FP_4_2_PŠ!BC32-FP_4_1_PŠ!BC32</f>
        <v>0</v>
      </c>
      <c r="BD32" s="167">
        <f>FP_4_2_PŠ!BD32-FP_4_1_PŠ!BD32</f>
        <v>0</v>
      </c>
      <c r="BE32" s="167">
        <f>FP_4_2_PŠ!BE32-FP_4_1_PŠ!BE32</f>
        <v>0</v>
      </c>
      <c r="BF32" s="167">
        <f>FP_4_2_PŠ!BF32-FP_4_1_PŠ!BF32</f>
        <v>0</v>
      </c>
      <c r="BG32" s="167">
        <f>FP_4_2_PŠ!BG32-FP_4_1_PŠ!BG32</f>
        <v>0</v>
      </c>
      <c r="BH32" s="167">
        <f>FP_4_2_PŠ!BH32-FP_4_1_PŠ!BH32</f>
        <v>0</v>
      </c>
      <c r="BI32" s="167">
        <f>FP_4_2_PŠ!BI32-FP_4_1_PŠ!BI32</f>
        <v>0</v>
      </c>
      <c r="BJ32" s="167">
        <f>FP_4_2_PŠ!BJ32-FP_4_1_PŠ!BJ32</f>
        <v>0</v>
      </c>
      <c r="BK32" s="167">
        <f>FP_4_2_PŠ!BK32-FP_4_1_PŠ!BK32</f>
        <v>0</v>
      </c>
      <c r="BL32" s="167">
        <f>FP_4_2_PŠ!BL32-FP_4_1_PŠ!BL32</f>
        <v>0</v>
      </c>
      <c r="BM32" s="167">
        <f>FP_4_2_PŠ!BM32-FP_4_1_PŠ!BM32</f>
        <v>0</v>
      </c>
      <c r="BN32" s="167">
        <f>FP_4_2_PŠ!BN32-FP_4_1_PŠ!BN32</f>
        <v>0</v>
      </c>
      <c r="BO32" s="167">
        <f>FP_4_2_PŠ!BO32-FP_4_1_PŠ!BO32</f>
        <v>0</v>
      </c>
      <c r="BP32" s="167">
        <f>FP_4_2_PŠ!BP32-FP_4_1_PŠ!BP32</f>
        <v>0</v>
      </c>
      <c r="BQ32" s="167">
        <f>FP_4_2_PŠ!BQ32-FP_4_1_PŠ!BQ32</f>
        <v>0</v>
      </c>
      <c r="BR32" s="167">
        <f>FP_4_2_PŠ!BR32-FP_4_1_PŠ!BR32</f>
        <v>0</v>
      </c>
      <c r="BS32" s="167">
        <f>FP_4_2_PŠ!BS32-FP_4_1_PŠ!BS32</f>
        <v>0</v>
      </c>
      <c r="BT32" s="136"/>
    </row>
    <row r="33" spans="1:72" x14ac:dyDescent="0.25">
      <c r="A33" s="172"/>
      <c r="B33" s="169">
        <f>FP_4_2_PŠ!B33-FP_4_1_PŠ!B33</f>
        <v>0</v>
      </c>
      <c r="C33" s="169">
        <f>FP_4_2_PŠ!C33-FP_4_1_PŠ!C33</f>
        <v>0</v>
      </c>
      <c r="D33" s="169">
        <f>FP_4_2_PŠ!D33-FP_4_1_PŠ!D33</f>
        <v>0</v>
      </c>
      <c r="E33" s="169">
        <f>FP_4_2_PŠ!E33-FP_4_1_PŠ!E33</f>
        <v>0</v>
      </c>
      <c r="F33" s="169">
        <f>FP_4_2_PŠ!F33-FP_4_1_PŠ!F33</f>
        <v>0</v>
      </c>
      <c r="G33" s="169">
        <f>FP_4_2_PŠ!G33-FP_4_1_PŠ!G33</f>
        <v>0</v>
      </c>
      <c r="H33" s="169">
        <f>FP_4_2_PŠ!H33-FP_4_1_PŠ!H33</f>
        <v>0</v>
      </c>
      <c r="I33" s="169">
        <f>FP_4_2_PŠ!I33-FP_4_1_PŠ!I33</f>
        <v>0</v>
      </c>
      <c r="J33" s="169">
        <f>FP_4_2_PŠ!J33-FP_4_1_PŠ!J33</f>
        <v>0</v>
      </c>
      <c r="K33" s="169">
        <f>FP_4_2_PŠ!K33-FP_4_1_PŠ!K33</f>
        <v>0</v>
      </c>
      <c r="L33" s="169">
        <f>FP_4_2_PŠ!L33-FP_4_1_PŠ!L33</f>
        <v>0</v>
      </c>
      <c r="M33" s="169">
        <f>FP_4_2_PŠ!M33-FP_4_1_PŠ!M33</f>
        <v>0</v>
      </c>
      <c r="N33" s="169">
        <f>FP_4_2_PŠ!N33-FP_4_1_PŠ!N33</f>
        <v>0</v>
      </c>
      <c r="O33" s="169">
        <f>FP_4_2_PŠ!O33-FP_4_1_PŠ!O33</f>
        <v>0</v>
      </c>
      <c r="P33" s="169">
        <f>FP_4_2_PŠ!P33-FP_4_1_PŠ!P33</f>
        <v>0</v>
      </c>
      <c r="Q33" s="169">
        <f>FP_4_2_PŠ!Q33-FP_4_1_PŠ!Q33</f>
        <v>0</v>
      </c>
      <c r="R33" s="169">
        <f>FP_4_2_PŠ!R33-FP_4_1_PŠ!R33</f>
        <v>0</v>
      </c>
      <c r="S33" s="169">
        <f>FP_4_2_PŠ!S33-FP_4_1_PŠ!S33</f>
        <v>0</v>
      </c>
      <c r="T33" s="169">
        <f>FP_4_2_PŠ!T33-FP_4_1_PŠ!T33</f>
        <v>0</v>
      </c>
      <c r="U33" s="169">
        <f>FP_4_2_PŠ!U33-FP_4_1_PŠ!U33</f>
        <v>0</v>
      </c>
      <c r="V33" s="169">
        <f>FP_4_2_PŠ!V33-FP_4_1_PŠ!V33</f>
        <v>0</v>
      </c>
      <c r="W33" s="169">
        <f>FP_4_2_PŠ!W33-FP_4_1_PŠ!W33</f>
        <v>0</v>
      </c>
      <c r="X33" s="169">
        <f>FP_4_2_PŠ!X33-FP_4_1_PŠ!X33</f>
        <v>0</v>
      </c>
      <c r="Y33" s="169">
        <f>FP_4_2_PŠ!Y33-FP_4_1_PŠ!Y33</f>
        <v>0</v>
      </c>
      <c r="Z33" s="169">
        <f>FP_4_2_PŠ!Z33-FP_4_1_PŠ!Z33</f>
        <v>0</v>
      </c>
      <c r="AA33" s="169">
        <f>FP_4_2_PŠ!AA33-FP_4_1_PŠ!AA33</f>
        <v>0</v>
      </c>
      <c r="AB33" s="169">
        <f>FP_4_2_PŠ!AB33-FP_4_1_PŠ!AB33</f>
        <v>0</v>
      </c>
      <c r="AC33" s="169">
        <f>FP_4_2_PŠ!AC33-FP_4_1_PŠ!AC33</f>
        <v>0</v>
      </c>
      <c r="AD33" s="169">
        <f>FP_4_2_PŠ!AD33-FP_4_1_PŠ!AD33</f>
        <v>0</v>
      </c>
      <c r="AE33" s="169">
        <f>FP_4_2_PŠ!AE33-FP_4_1_PŠ!AE33</f>
        <v>0</v>
      </c>
      <c r="AF33" s="169">
        <f>FP_4_2_PŠ!AF33-FP_4_1_PŠ!AF33</f>
        <v>0</v>
      </c>
      <c r="AG33" s="169">
        <f>FP_4_2_PŠ!AG33-FP_4_1_PŠ!AG33</f>
        <v>0</v>
      </c>
      <c r="AH33" s="169">
        <f>FP_4_2_PŠ!AH33-FP_4_1_PŠ!AH33</f>
        <v>0</v>
      </c>
      <c r="AI33" s="169">
        <f>FP_4_2_PŠ!AI33-FP_4_1_PŠ!AI33</f>
        <v>0</v>
      </c>
      <c r="AJ33" s="169">
        <f>FP_4_2_PŠ!AJ33-FP_4_1_PŠ!AJ33</f>
        <v>0</v>
      </c>
      <c r="AK33" s="169">
        <f>FP_4_2_PŠ!AK33-FP_4_1_PŠ!AK33</f>
        <v>0</v>
      </c>
      <c r="AL33" s="169">
        <f>FP_4_2_PŠ!AL33-FP_4_1_PŠ!AL33</f>
        <v>0</v>
      </c>
      <c r="AM33" s="169">
        <f>FP_4_2_PŠ!AM33-FP_4_1_PŠ!AM33</f>
        <v>0</v>
      </c>
      <c r="AN33" s="169">
        <f>FP_4_2_PŠ!AN33-FP_4_1_PŠ!AN33</f>
        <v>0</v>
      </c>
      <c r="AO33" s="169">
        <f>FP_4_2_PŠ!AO33-FP_4_1_PŠ!AO33</f>
        <v>0</v>
      </c>
      <c r="AP33" s="169">
        <f>FP_4_2_PŠ!AP33-FP_4_1_PŠ!AP33</f>
        <v>0</v>
      </c>
      <c r="AQ33" s="169">
        <f>FP_4_2_PŠ!AQ33-FP_4_1_PŠ!AQ33</f>
        <v>0</v>
      </c>
      <c r="AR33" s="169">
        <f>FP_4_2_PŠ!AR33-FP_4_1_PŠ!AR33</f>
        <v>0</v>
      </c>
      <c r="AS33" s="169">
        <f>FP_4_2_PŠ!AS33-FP_4_1_PŠ!AS33</f>
        <v>0</v>
      </c>
      <c r="AT33" s="169">
        <f>FP_4_2_PŠ!AT33-FP_4_1_PŠ!AT33</f>
        <v>0</v>
      </c>
      <c r="AU33" s="169">
        <f>FP_4_2_PŠ!AU33-FP_4_1_PŠ!AU33</f>
        <v>0</v>
      </c>
      <c r="AV33" s="169">
        <f>FP_4_2_PŠ!AV33-FP_4_1_PŠ!AV33</f>
        <v>0</v>
      </c>
      <c r="AW33" s="169">
        <f>FP_4_2_PŠ!AW33-FP_4_1_PŠ!AW33</f>
        <v>0</v>
      </c>
      <c r="AX33" s="169">
        <f>FP_4_2_PŠ!AX33-FP_4_1_PŠ!AX33</f>
        <v>0</v>
      </c>
      <c r="AY33" s="169">
        <f>FP_4_2_PŠ!AY33-FP_4_1_PŠ!AY33</f>
        <v>0</v>
      </c>
      <c r="AZ33" s="169">
        <f>FP_4_2_PŠ!AZ33-FP_4_1_PŠ!AZ33</f>
        <v>0</v>
      </c>
      <c r="BA33" s="169">
        <f>FP_4_2_PŠ!BA33-FP_4_1_PŠ!BA33</f>
        <v>0</v>
      </c>
      <c r="BB33" s="169">
        <f>FP_4_2_PŠ!BB33-FP_4_1_PŠ!BB33</f>
        <v>0</v>
      </c>
      <c r="BC33" s="169">
        <f>FP_4_2_PŠ!BC33-FP_4_1_PŠ!BC33</f>
        <v>0</v>
      </c>
      <c r="BD33" s="169">
        <f>FP_4_2_PŠ!BD33-FP_4_1_PŠ!BD33</f>
        <v>0</v>
      </c>
      <c r="BE33" s="169">
        <f>FP_4_2_PŠ!BE33-FP_4_1_PŠ!BE33</f>
        <v>0</v>
      </c>
      <c r="BF33" s="169">
        <f>FP_4_2_PŠ!BF33-FP_4_1_PŠ!BF33</f>
        <v>0</v>
      </c>
      <c r="BG33" s="169">
        <f>FP_4_2_PŠ!BG33-FP_4_1_PŠ!BG33</f>
        <v>0</v>
      </c>
      <c r="BH33" s="169">
        <f>FP_4_2_PŠ!BH33-FP_4_1_PŠ!BH33</f>
        <v>0</v>
      </c>
      <c r="BI33" s="169">
        <f>FP_4_2_PŠ!BI33-FP_4_1_PŠ!BI33</f>
        <v>0</v>
      </c>
      <c r="BJ33" s="169">
        <f>FP_4_2_PŠ!BJ33-FP_4_1_PŠ!BJ33</f>
        <v>0</v>
      </c>
      <c r="BK33" s="169">
        <f>FP_4_2_PŠ!BK33-FP_4_1_PŠ!BK33</f>
        <v>0</v>
      </c>
      <c r="BL33" s="169">
        <f>FP_4_2_PŠ!BL33-FP_4_1_PŠ!BL33</f>
        <v>0</v>
      </c>
      <c r="BM33" s="169">
        <f>FP_4_2_PŠ!BM33-FP_4_1_PŠ!BM33</f>
        <v>0</v>
      </c>
      <c r="BN33" s="169">
        <f>FP_4_2_PŠ!BN33-FP_4_1_PŠ!BN33</f>
        <v>0</v>
      </c>
      <c r="BO33" s="169">
        <f>FP_4_2_PŠ!BO33-FP_4_1_PŠ!BO33</f>
        <v>0</v>
      </c>
      <c r="BP33" s="169">
        <f>FP_4_2_PŠ!BP33-FP_4_1_PŠ!BP33</f>
        <v>0</v>
      </c>
      <c r="BQ33" s="169">
        <f>FP_4_2_PŠ!BQ33-FP_4_1_PŠ!BQ33</f>
        <v>0</v>
      </c>
      <c r="BR33" s="169">
        <f>FP_4_2_PŠ!BR33-FP_4_1_PŠ!BR33</f>
        <v>0</v>
      </c>
      <c r="BS33" s="169">
        <f>FP_4_2_PŠ!BS33-FP_4_1_PŠ!BS33</f>
        <v>0</v>
      </c>
      <c r="BT33" s="136"/>
    </row>
    <row r="34" spans="1:72" x14ac:dyDescent="0.25">
      <c r="A34" s="170" t="s">
        <v>127</v>
      </c>
      <c r="B34" s="20">
        <f>FP_4_2_PŠ!B34-FP_4_1_PŠ!B34</f>
        <v>0</v>
      </c>
      <c r="C34" s="20">
        <f>FP_4_2_PŠ!C34-FP_4_1_PŠ!C34</f>
        <v>0</v>
      </c>
      <c r="D34" s="20">
        <f>FP_4_2_PŠ!D34-FP_4_1_PŠ!D34</f>
        <v>0</v>
      </c>
      <c r="E34" s="20">
        <f>FP_4_2_PŠ!E34-FP_4_1_PŠ!E34</f>
        <v>0</v>
      </c>
      <c r="F34" s="20">
        <f>FP_4_2_PŠ!F34-FP_4_1_PŠ!F34</f>
        <v>0</v>
      </c>
      <c r="G34" s="20">
        <f>FP_4_2_PŠ!G34-FP_4_1_PŠ!G34</f>
        <v>0</v>
      </c>
      <c r="H34" s="20">
        <f>FP_4_2_PŠ!H34-FP_4_1_PŠ!H34</f>
        <v>0</v>
      </c>
      <c r="I34" s="20">
        <f>FP_4_2_PŠ!I34-FP_4_1_PŠ!I34</f>
        <v>0</v>
      </c>
      <c r="J34" s="20">
        <f>FP_4_2_PŠ!J34-FP_4_1_PŠ!J34</f>
        <v>0</v>
      </c>
      <c r="K34" s="20">
        <f>FP_4_2_PŠ!K34-FP_4_1_PŠ!K34</f>
        <v>0</v>
      </c>
      <c r="L34" s="20">
        <f>FP_4_2_PŠ!L34-FP_4_1_PŠ!L34</f>
        <v>0</v>
      </c>
      <c r="M34" s="20">
        <f>FP_4_2_PŠ!M34-FP_4_1_PŠ!M34</f>
        <v>0</v>
      </c>
      <c r="N34" s="20">
        <f>FP_4_2_PŠ!N34-FP_4_1_PŠ!N34</f>
        <v>0</v>
      </c>
      <c r="O34" s="20">
        <f>FP_4_2_PŠ!O34-FP_4_1_PŠ!O34</f>
        <v>0</v>
      </c>
      <c r="P34" s="20">
        <f>FP_4_2_PŠ!P34-FP_4_1_PŠ!P34</f>
        <v>0</v>
      </c>
      <c r="Q34" s="20">
        <f>FP_4_2_PŠ!Q34-FP_4_1_PŠ!Q34</f>
        <v>0</v>
      </c>
      <c r="R34" s="20">
        <f>FP_4_2_PŠ!R34-FP_4_1_PŠ!R34</f>
        <v>0</v>
      </c>
      <c r="S34" s="20">
        <f>FP_4_2_PŠ!S34-FP_4_1_PŠ!S34</f>
        <v>0</v>
      </c>
      <c r="T34" s="20">
        <f>FP_4_2_PŠ!T34-FP_4_1_PŠ!T34</f>
        <v>0</v>
      </c>
      <c r="U34" s="20">
        <f>FP_4_2_PŠ!U34-FP_4_1_PŠ!U34</f>
        <v>0</v>
      </c>
      <c r="V34" s="20">
        <f>FP_4_2_PŠ!V34-FP_4_1_PŠ!V34</f>
        <v>0</v>
      </c>
      <c r="W34" s="20">
        <f>FP_4_2_PŠ!W34-FP_4_1_PŠ!W34</f>
        <v>0</v>
      </c>
      <c r="X34" s="20">
        <f>FP_4_2_PŠ!X34-FP_4_1_PŠ!X34</f>
        <v>0</v>
      </c>
      <c r="Y34" s="20">
        <f>FP_4_2_PŠ!Y34-FP_4_1_PŠ!Y34</f>
        <v>0</v>
      </c>
      <c r="Z34" s="20">
        <f>FP_4_2_PŠ!Z34-FP_4_1_PŠ!Z34</f>
        <v>0</v>
      </c>
      <c r="AA34" s="20">
        <f>FP_4_2_PŠ!AA34-FP_4_1_PŠ!AA34</f>
        <v>0</v>
      </c>
      <c r="AB34" s="20">
        <f>FP_4_2_PŠ!AB34-FP_4_1_PŠ!AB34</f>
        <v>0</v>
      </c>
      <c r="AC34" s="20">
        <f>FP_4_2_PŠ!AC34-FP_4_1_PŠ!AC34</f>
        <v>0</v>
      </c>
      <c r="AD34" s="20">
        <f>FP_4_2_PŠ!AD34-FP_4_1_PŠ!AD34</f>
        <v>0</v>
      </c>
      <c r="AE34" s="20">
        <f>FP_4_2_PŠ!AE34-FP_4_1_PŠ!AE34</f>
        <v>0</v>
      </c>
      <c r="AF34" s="20">
        <f>FP_4_2_PŠ!AF34-FP_4_1_PŠ!AF34</f>
        <v>0</v>
      </c>
      <c r="AG34" s="20">
        <f>FP_4_2_PŠ!AG34-FP_4_1_PŠ!AG34</f>
        <v>0</v>
      </c>
      <c r="AH34" s="20">
        <f>FP_4_2_PŠ!AH34-FP_4_1_PŠ!AH34</f>
        <v>0</v>
      </c>
      <c r="AI34" s="20">
        <f>FP_4_2_PŠ!AI34-FP_4_1_PŠ!AI34</f>
        <v>0</v>
      </c>
      <c r="AJ34" s="20">
        <f>FP_4_2_PŠ!AJ34-FP_4_1_PŠ!AJ34</f>
        <v>0</v>
      </c>
      <c r="AK34" s="20">
        <f>FP_4_2_PŠ!AK34-FP_4_1_PŠ!AK34</f>
        <v>0</v>
      </c>
      <c r="AL34" s="20">
        <f>FP_4_2_PŠ!AL34-FP_4_1_PŠ!AL34</f>
        <v>0</v>
      </c>
      <c r="AM34" s="20">
        <f>FP_4_2_PŠ!AM34-FP_4_1_PŠ!AM34</f>
        <v>0</v>
      </c>
      <c r="AN34" s="20">
        <f>FP_4_2_PŠ!AN34-FP_4_1_PŠ!AN34</f>
        <v>0</v>
      </c>
      <c r="AO34" s="20">
        <f>FP_4_2_PŠ!AO34-FP_4_1_PŠ!AO34</f>
        <v>0</v>
      </c>
      <c r="AP34" s="20">
        <f>FP_4_2_PŠ!AP34-FP_4_1_PŠ!AP34</f>
        <v>0</v>
      </c>
      <c r="AQ34" s="20">
        <f>FP_4_2_PŠ!AQ34-FP_4_1_PŠ!AQ34</f>
        <v>0</v>
      </c>
      <c r="AR34" s="20">
        <f>FP_4_2_PŠ!AR34-FP_4_1_PŠ!AR34</f>
        <v>0</v>
      </c>
      <c r="AS34" s="20">
        <f>FP_4_2_PŠ!AS34-FP_4_1_PŠ!AS34</f>
        <v>0</v>
      </c>
      <c r="AT34" s="20">
        <f>FP_4_2_PŠ!AT34-FP_4_1_PŠ!AT34</f>
        <v>0</v>
      </c>
      <c r="AU34" s="20">
        <f>FP_4_2_PŠ!AU34-FP_4_1_PŠ!AU34</f>
        <v>0</v>
      </c>
      <c r="AV34" s="20">
        <f>FP_4_2_PŠ!AV34-FP_4_1_PŠ!AV34</f>
        <v>0</v>
      </c>
      <c r="AW34" s="20">
        <f>FP_4_2_PŠ!AW34-FP_4_1_PŠ!AW34</f>
        <v>0</v>
      </c>
      <c r="AX34" s="20">
        <f>FP_4_2_PŠ!AX34-FP_4_1_PŠ!AX34</f>
        <v>0</v>
      </c>
      <c r="AY34" s="20">
        <f>FP_4_2_PŠ!AY34-FP_4_1_PŠ!AY34</f>
        <v>0</v>
      </c>
      <c r="AZ34" s="20">
        <f>FP_4_2_PŠ!AZ34-FP_4_1_PŠ!AZ34</f>
        <v>0</v>
      </c>
      <c r="BA34" s="20">
        <f>FP_4_2_PŠ!BA34-FP_4_1_PŠ!BA34</f>
        <v>0</v>
      </c>
      <c r="BB34" s="20">
        <f>FP_4_2_PŠ!BB34-FP_4_1_PŠ!BB34</f>
        <v>0</v>
      </c>
      <c r="BC34" s="20">
        <f>FP_4_2_PŠ!BC34-FP_4_1_PŠ!BC34</f>
        <v>0</v>
      </c>
      <c r="BD34" s="20">
        <f>FP_4_2_PŠ!BD34-FP_4_1_PŠ!BD34</f>
        <v>0</v>
      </c>
      <c r="BE34" s="20">
        <f>FP_4_2_PŠ!BE34-FP_4_1_PŠ!BE34</f>
        <v>0</v>
      </c>
      <c r="BF34" s="20">
        <f>FP_4_2_PŠ!BF34-FP_4_1_PŠ!BF34</f>
        <v>0</v>
      </c>
      <c r="BG34" s="20">
        <f>FP_4_2_PŠ!BG34-FP_4_1_PŠ!BG34</f>
        <v>0</v>
      </c>
      <c r="BH34" s="20">
        <f>FP_4_2_PŠ!BH34-FP_4_1_PŠ!BH34</f>
        <v>0</v>
      </c>
      <c r="BI34" s="20">
        <f>FP_4_2_PŠ!BI34-FP_4_1_PŠ!BI34</f>
        <v>0</v>
      </c>
      <c r="BJ34" s="20">
        <f>FP_4_2_PŠ!BJ34-FP_4_1_PŠ!BJ34</f>
        <v>0</v>
      </c>
      <c r="BK34" s="20">
        <f>FP_4_2_PŠ!BK34-FP_4_1_PŠ!BK34</f>
        <v>0</v>
      </c>
      <c r="BL34" s="20">
        <f>FP_4_2_PŠ!BL34-FP_4_1_PŠ!BL34</f>
        <v>0</v>
      </c>
      <c r="BM34" s="20">
        <f>FP_4_2_PŠ!BM34-FP_4_1_PŠ!BM34</f>
        <v>0</v>
      </c>
      <c r="BN34" s="20">
        <f>FP_4_2_PŠ!BN34-FP_4_1_PŠ!BN34</f>
        <v>0</v>
      </c>
      <c r="BO34" s="20">
        <f>FP_4_2_PŠ!BO34-FP_4_1_PŠ!BO34</f>
        <v>0</v>
      </c>
      <c r="BP34" s="20">
        <f>FP_4_2_PŠ!BP34-FP_4_1_PŠ!BP34</f>
        <v>0</v>
      </c>
      <c r="BQ34" s="20">
        <f>FP_4_2_PŠ!BQ34-FP_4_1_PŠ!BQ34</f>
        <v>0</v>
      </c>
      <c r="BR34" s="20">
        <f>FP_4_2_PŠ!BR34-FP_4_1_PŠ!BR34</f>
        <v>0</v>
      </c>
      <c r="BS34" s="20">
        <f>FP_4_2_PŠ!BS34-FP_4_1_PŠ!BS34</f>
        <v>0</v>
      </c>
      <c r="BT34" s="136"/>
    </row>
    <row r="35" spans="1:72" ht="25.5" x14ac:dyDescent="0.25">
      <c r="A35" s="171" t="s">
        <v>264</v>
      </c>
      <c r="B35" s="167">
        <f>FP_4_2_PŠ!B35-FP_4_1_PŠ!B35</f>
        <v>0</v>
      </c>
      <c r="C35" s="167">
        <f>FP_4_2_PŠ!C35-FP_4_1_PŠ!C35</f>
        <v>0</v>
      </c>
      <c r="D35" s="167">
        <f>FP_4_2_PŠ!D35-FP_4_1_PŠ!D35</f>
        <v>0</v>
      </c>
      <c r="E35" s="167">
        <f>FP_4_2_PŠ!E35-FP_4_1_PŠ!E35</f>
        <v>0</v>
      </c>
      <c r="F35" s="167">
        <f>FP_4_2_PŠ!F35-FP_4_1_PŠ!F35</f>
        <v>0</v>
      </c>
      <c r="G35" s="167">
        <f>FP_4_2_PŠ!G35-FP_4_1_PŠ!G35</f>
        <v>0</v>
      </c>
      <c r="H35" s="167">
        <f>FP_4_2_PŠ!H35-FP_4_1_PŠ!H35</f>
        <v>0</v>
      </c>
      <c r="I35" s="167">
        <f>FP_4_2_PŠ!I35-FP_4_1_PŠ!I35</f>
        <v>0</v>
      </c>
      <c r="J35" s="167">
        <f>FP_4_2_PŠ!J35-FP_4_1_PŠ!J35</f>
        <v>0</v>
      </c>
      <c r="K35" s="167">
        <f>FP_4_2_PŠ!K35-FP_4_1_PŠ!K35</f>
        <v>0</v>
      </c>
      <c r="L35" s="167">
        <f>FP_4_2_PŠ!L35-FP_4_1_PŠ!L35</f>
        <v>0</v>
      </c>
      <c r="M35" s="167">
        <f>FP_4_2_PŠ!M35-FP_4_1_PŠ!M35</f>
        <v>0</v>
      </c>
      <c r="N35" s="167">
        <f>FP_4_2_PŠ!N35-FP_4_1_PŠ!N35</f>
        <v>0</v>
      </c>
      <c r="O35" s="167">
        <f>FP_4_2_PŠ!O35-FP_4_1_PŠ!O35</f>
        <v>0</v>
      </c>
      <c r="P35" s="167">
        <f>FP_4_2_PŠ!P35-FP_4_1_PŠ!P35</f>
        <v>0</v>
      </c>
      <c r="Q35" s="167">
        <f>FP_4_2_PŠ!Q35-FP_4_1_PŠ!Q35</f>
        <v>0</v>
      </c>
      <c r="R35" s="167">
        <f>FP_4_2_PŠ!R35-FP_4_1_PŠ!R35</f>
        <v>0</v>
      </c>
      <c r="S35" s="167">
        <f>FP_4_2_PŠ!S35-FP_4_1_PŠ!S35</f>
        <v>0</v>
      </c>
      <c r="T35" s="167">
        <f>FP_4_2_PŠ!T35-FP_4_1_PŠ!T35</f>
        <v>0</v>
      </c>
      <c r="U35" s="167">
        <f>FP_4_2_PŠ!U35-FP_4_1_PŠ!U35</f>
        <v>0</v>
      </c>
      <c r="V35" s="167">
        <f>FP_4_2_PŠ!V35-FP_4_1_PŠ!V35</f>
        <v>0</v>
      </c>
      <c r="W35" s="167">
        <f>FP_4_2_PŠ!W35-FP_4_1_PŠ!W35</f>
        <v>0</v>
      </c>
      <c r="X35" s="167">
        <f>FP_4_2_PŠ!X35-FP_4_1_PŠ!X35</f>
        <v>0</v>
      </c>
      <c r="Y35" s="167">
        <f>FP_4_2_PŠ!Y35-FP_4_1_PŠ!Y35</f>
        <v>0</v>
      </c>
      <c r="Z35" s="167">
        <f>FP_4_2_PŠ!Z35-FP_4_1_PŠ!Z35</f>
        <v>0</v>
      </c>
      <c r="AA35" s="167">
        <f>FP_4_2_PŠ!AA35-FP_4_1_PŠ!AA35</f>
        <v>0</v>
      </c>
      <c r="AB35" s="167">
        <f>FP_4_2_PŠ!AB35-FP_4_1_PŠ!AB35</f>
        <v>0</v>
      </c>
      <c r="AC35" s="167">
        <f>FP_4_2_PŠ!AC35-FP_4_1_PŠ!AC35</f>
        <v>0</v>
      </c>
      <c r="AD35" s="167">
        <f>FP_4_2_PŠ!AD35-FP_4_1_PŠ!AD35</f>
        <v>0</v>
      </c>
      <c r="AE35" s="167">
        <f>FP_4_2_PŠ!AE35-FP_4_1_PŠ!AE35</f>
        <v>0</v>
      </c>
      <c r="AF35" s="167">
        <f>FP_4_2_PŠ!AF35-FP_4_1_PŠ!AF35</f>
        <v>0</v>
      </c>
      <c r="AG35" s="167">
        <f>FP_4_2_PŠ!AG35-FP_4_1_PŠ!AG35</f>
        <v>0</v>
      </c>
      <c r="AH35" s="167">
        <f>FP_4_2_PŠ!AH35-FP_4_1_PŠ!AH35</f>
        <v>0</v>
      </c>
      <c r="AI35" s="167">
        <f>FP_4_2_PŠ!AI35-FP_4_1_PŠ!AI35</f>
        <v>0</v>
      </c>
      <c r="AJ35" s="167">
        <f>FP_4_2_PŠ!AJ35-FP_4_1_PŠ!AJ35</f>
        <v>0</v>
      </c>
      <c r="AK35" s="167">
        <f>FP_4_2_PŠ!AK35-FP_4_1_PŠ!AK35</f>
        <v>0</v>
      </c>
      <c r="AL35" s="167">
        <f>FP_4_2_PŠ!AL35-FP_4_1_PŠ!AL35</f>
        <v>0</v>
      </c>
      <c r="AM35" s="167">
        <f>FP_4_2_PŠ!AM35-FP_4_1_PŠ!AM35</f>
        <v>0</v>
      </c>
      <c r="AN35" s="167">
        <f>FP_4_2_PŠ!AN35-FP_4_1_PŠ!AN35</f>
        <v>0</v>
      </c>
      <c r="AO35" s="167">
        <f>FP_4_2_PŠ!AO35-FP_4_1_PŠ!AO35</f>
        <v>0</v>
      </c>
      <c r="AP35" s="167">
        <f>FP_4_2_PŠ!AP35-FP_4_1_PŠ!AP35</f>
        <v>0</v>
      </c>
      <c r="AQ35" s="167">
        <f>FP_4_2_PŠ!AQ35-FP_4_1_PŠ!AQ35</f>
        <v>0</v>
      </c>
      <c r="AR35" s="167">
        <f>FP_4_2_PŠ!AR35-FP_4_1_PŠ!AR35</f>
        <v>0</v>
      </c>
      <c r="AS35" s="167">
        <f>FP_4_2_PŠ!AS35-FP_4_1_PŠ!AS35</f>
        <v>0</v>
      </c>
      <c r="AT35" s="167">
        <f>FP_4_2_PŠ!AT35-FP_4_1_PŠ!AT35</f>
        <v>0</v>
      </c>
      <c r="AU35" s="167">
        <f>FP_4_2_PŠ!AU35-FP_4_1_PŠ!AU35</f>
        <v>0</v>
      </c>
      <c r="AV35" s="167">
        <f>FP_4_2_PŠ!AV35-FP_4_1_PŠ!AV35</f>
        <v>0</v>
      </c>
      <c r="AW35" s="167">
        <f>FP_4_2_PŠ!AW35-FP_4_1_PŠ!AW35</f>
        <v>0</v>
      </c>
      <c r="AX35" s="167">
        <f>FP_4_2_PŠ!AX35-FP_4_1_PŠ!AX35</f>
        <v>0</v>
      </c>
      <c r="AY35" s="167">
        <f>FP_4_2_PŠ!AY35-FP_4_1_PŠ!AY35</f>
        <v>0</v>
      </c>
      <c r="AZ35" s="167">
        <f>FP_4_2_PŠ!AZ35-FP_4_1_PŠ!AZ35</f>
        <v>0</v>
      </c>
      <c r="BA35" s="167">
        <f>FP_4_2_PŠ!BA35-FP_4_1_PŠ!BA35</f>
        <v>0</v>
      </c>
      <c r="BB35" s="167">
        <f>FP_4_2_PŠ!BB35-FP_4_1_PŠ!BB35</f>
        <v>0</v>
      </c>
      <c r="BC35" s="167">
        <f>FP_4_2_PŠ!BC35-FP_4_1_PŠ!BC35</f>
        <v>0</v>
      </c>
      <c r="BD35" s="167">
        <f>FP_4_2_PŠ!BD35-FP_4_1_PŠ!BD35</f>
        <v>0</v>
      </c>
      <c r="BE35" s="167">
        <f>FP_4_2_PŠ!BE35-FP_4_1_PŠ!BE35</f>
        <v>0</v>
      </c>
      <c r="BF35" s="167">
        <f>FP_4_2_PŠ!BF35-FP_4_1_PŠ!BF35</f>
        <v>0</v>
      </c>
      <c r="BG35" s="167">
        <f>FP_4_2_PŠ!BG35-FP_4_1_PŠ!BG35</f>
        <v>0</v>
      </c>
      <c r="BH35" s="167">
        <f>FP_4_2_PŠ!BH35-FP_4_1_PŠ!BH35</f>
        <v>0</v>
      </c>
      <c r="BI35" s="167">
        <f>FP_4_2_PŠ!BI35-FP_4_1_PŠ!BI35</f>
        <v>0</v>
      </c>
      <c r="BJ35" s="167">
        <f>FP_4_2_PŠ!BJ35-FP_4_1_PŠ!BJ35</f>
        <v>0</v>
      </c>
      <c r="BK35" s="167">
        <f>FP_4_2_PŠ!BK35-FP_4_1_PŠ!BK35</f>
        <v>0</v>
      </c>
      <c r="BL35" s="167">
        <f>FP_4_2_PŠ!BL35-FP_4_1_PŠ!BL35</f>
        <v>0</v>
      </c>
      <c r="BM35" s="167">
        <f>FP_4_2_PŠ!BM35-FP_4_1_PŠ!BM35</f>
        <v>0</v>
      </c>
      <c r="BN35" s="167">
        <f>FP_4_2_PŠ!BN35-FP_4_1_PŠ!BN35</f>
        <v>0</v>
      </c>
      <c r="BO35" s="167">
        <f>FP_4_2_PŠ!BO35-FP_4_1_PŠ!BO35</f>
        <v>0</v>
      </c>
      <c r="BP35" s="167">
        <f>FP_4_2_PŠ!BP35-FP_4_1_PŠ!BP35</f>
        <v>0</v>
      </c>
      <c r="BQ35" s="167">
        <f>FP_4_2_PŠ!BQ35-FP_4_1_PŠ!BQ35</f>
        <v>0</v>
      </c>
      <c r="BR35" s="167">
        <f>FP_4_2_PŠ!BR35-FP_4_1_PŠ!BR35</f>
        <v>0</v>
      </c>
      <c r="BS35" s="167">
        <f>FP_4_2_PŠ!BS35-FP_4_1_PŠ!BS35</f>
        <v>0</v>
      </c>
      <c r="BT35" s="136"/>
    </row>
    <row r="36" spans="1:72" x14ac:dyDescent="0.25">
      <c r="A36" s="172"/>
      <c r="B36" s="169">
        <f>FP_4_2_PŠ!B36-FP_4_1_PŠ!B36</f>
        <v>0</v>
      </c>
      <c r="C36" s="169">
        <f>FP_4_2_PŠ!C36-FP_4_1_PŠ!C36</f>
        <v>0</v>
      </c>
      <c r="D36" s="169">
        <f>FP_4_2_PŠ!D36-FP_4_1_PŠ!D36</f>
        <v>0</v>
      </c>
      <c r="E36" s="169">
        <f>FP_4_2_PŠ!E36-FP_4_1_PŠ!E36</f>
        <v>0</v>
      </c>
      <c r="F36" s="169">
        <f>FP_4_2_PŠ!F36-FP_4_1_PŠ!F36</f>
        <v>0</v>
      </c>
      <c r="G36" s="169">
        <f>FP_4_2_PŠ!G36-FP_4_1_PŠ!G36</f>
        <v>0</v>
      </c>
      <c r="H36" s="169">
        <f>FP_4_2_PŠ!H36-FP_4_1_PŠ!H36</f>
        <v>0</v>
      </c>
      <c r="I36" s="169">
        <f>FP_4_2_PŠ!I36-FP_4_1_PŠ!I36</f>
        <v>0</v>
      </c>
      <c r="J36" s="169">
        <f>FP_4_2_PŠ!J36-FP_4_1_PŠ!J36</f>
        <v>0</v>
      </c>
      <c r="K36" s="169">
        <f>FP_4_2_PŠ!K36-FP_4_1_PŠ!K36</f>
        <v>0</v>
      </c>
      <c r="L36" s="169">
        <f>FP_4_2_PŠ!L36-FP_4_1_PŠ!L36</f>
        <v>0</v>
      </c>
      <c r="M36" s="169">
        <f>FP_4_2_PŠ!M36-FP_4_1_PŠ!M36</f>
        <v>0</v>
      </c>
      <c r="N36" s="169">
        <f>FP_4_2_PŠ!N36-FP_4_1_PŠ!N36</f>
        <v>0</v>
      </c>
      <c r="O36" s="169">
        <f>FP_4_2_PŠ!O36-FP_4_1_PŠ!O36</f>
        <v>0</v>
      </c>
      <c r="P36" s="169">
        <f>FP_4_2_PŠ!P36-FP_4_1_PŠ!P36</f>
        <v>0</v>
      </c>
      <c r="Q36" s="169">
        <f>FP_4_2_PŠ!Q36-FP_4_1_PŠ!Q36</f>
        <v>0</v>
      </c>
      <c r="R36" s="169">
        <f>FP_4_2_PŠ!R36-FP_4_1_PŠ!R36</f>
        <v>0</v>
      </c>
      <c r="S36" s="169">
        <f>FP_4_2_PŠ!S36-FP_4_1_PŠ!S36</f>
        <v>0</v>
      </c>
      <c r="T36" s="169">
        <f>FP_4_2_PŠ!T36-FP_4_1_PŠ!T36</f>
        <v>0</v>
      </c>
      <c r="U36" s="169">
        <f>FP_4_2_PŠ!U36-FP_4_1_PŠ!U36</f>
        <v>0</v>
      </c>
      <c r="V36" s="169">
        <f>FP_4_2_PŠ!V36-FP_4_1_PŠ!V36</f>
        <v>0</v>
      </c>
      <c r="W36" s="169">
        <f>FP_4_2_PŠ!W36-FP_4_1_PŠ!W36</f>
        <v>0</v>
      </c>
      <c r="X36" s="169">
        <f>FP_4_2_PŠ!X36-FP_4_1_PŠ!X36</f>
        <v>0</v>
      </c>
      <c r="Y36" s="169">
        <f>FP_4_2_PŠ!Y36-FP_4_1_PŠ!Y36</f>
        <v>0</v>
      </c>
      <c r="Z36" s="169">
        <f>FP_4_2_PŠ!Z36-FP_4_1_PŠ!Z36</f>
        <v>0</v>
      </c>
      <c r="AA36" s="169">
        <f>FP_4_2_PŠ!AA36-FP_4_1_PŠ!AA36</f>
        <v>0</v>
      </c>
      <c r="AB36" s="169">
        <f>FP_4_2_PŠ!AB36-FP_4_1_PŠ!AB36</f>
        <v>0</v>
      </c>
      <c r="AC36" s="169">
        <f>FP_4_2_PŠ!AC36-FP_4_1_PŠ!AC36</f>
        <v>0</v>
      </c>
      <c r="AD36" s="169">
        <f>FP_4_2_PŠ!AD36-FP_4_1_PŠ!AD36</f>
        <v>0</v>
      </c>
      <c r="AE36" s="169">
        <f>FP_4_2_PŠ!AE36-FP_4_1_PŠ!AE36</f>
        <v>0</v>
      </c>
      <c r="AF36" s="169">
        <f>FP_4_2_PŠ!AF36-FP_4_1_PŠ!AF36</f>
        <v>0</v>
      </c>
      <c r="AG36" s="169">
        <f>FP_4_2_PŠ!AG36-FP_4_1_PŠ!AG36</f>
        <v>0</v>
      </c>
      <c r="AH36" s="169">
        <f>FP_4_2_PŠ!AH36-FP_4_1_PŠ!AH36</f>
        <v>0</v>
      </c>
      <c r="AI36" s="169">
        <f>FP_4_2_PŠ!AI36-FP_4_1_PŠ!AI36</f>
        <v>0</v>
      </c>
      <c r="AJ36" s="169">
        <f>FP_4_2_PŠ!AJ36-FP_4_1_PŠ!AJ36</f>
        <v>0</v>
      </c>
      <c r="AK36" s="169">
        <f>FP_4_2_PŠ!AK36-FP_4_1_PŠ!AK36</f>
        <v>0</v>
      </c>
      <c r="AL36" s="169">
        <f>FP_4_2_PŠ!AL36-FP_4_1_PŠ!AL36</f>
        <v>0</v>
      </c>
      <c r="AM36" s="169">
        <f>FP_4_2_PŠ!AM36-FP_4_1_PŠ!AM36</f>
        <v>0</v>
      </c>
      <c r="AN36" s="169">
        <f>FP_4_2_PŠ!AN36-FP_4_1_PŠ!AN36</f>
        <v>0</v>
      </c>
      <c r="AO36" s="169">
        <f>FP_4_2_PŠ!AO36-FP_4_1_PŠ!AO36</f>
        <v>0</v>
      </c>
      <c r="AP36" s="169">
        <f>FP_4_2_PŠ!AP36-FP_4_1_PŠ!AP36</f>
        <v>0</v>
      </c>
      <c r="AQ36" s="169">
        <f>FP_4_2_PŠ!AQ36-FP_4_1_PŠ!AQ36</f>
        <v>0</v>
      </c>
      <c r="AR36" s="169">
        <f>FP_4_2_PŠ!AR36-FP_4_1_PŠ!AR36</f>
        <v>0</v>
      </c>
      <c r="AS36" s="169">
        <f>FP_4_2_PŠ!AS36-FP_4_1_PŠ!AS36</f>
        <v>0</v>
      </c>
      <c r="AT36" s="169">
        <f>FP_4_2_PŠ!AT36-FP_4_1_PŠ!AT36</f>
        <v>0</v>
      </c>
      <c r="AU36" s="169">
        <f>FP_4_2_PŠ!AU36-FP_4_1_PŠ!AU36</f>
        <v>0</v>
      </c>
      <c r="AV36" s="169">
        <f>FP_4_2_PŠ!AV36-FP_4_1_PŠ!AV36</f>
        <v>0</v>
      </c>
      <c r="AW36" s="169">
        <f>FP_4_2_PŠ!AW36-FP_4_1_PŠ!AW36</f>
        <v>0</v>
      </c>
      <c r="AX36" s="169">
        <f>FP_4_2_PŠ!AX36-FP_4_1_PŠ!AX36</f>
        <v>0</v>
      </c>
      <c r="AY36" s="169">
        <f>FP_4_2_PŠ!AY36-FP_4_1_PŠ!AY36</f>
        <v>0</v>
      </c>
      <c r="AZ36" s="169">
        <f>FP_4_2_PŠ!AZ36-FP_4_1_PŠ!AZ36</f>
        <v>0</v>
      </c>
      <c r="BA36" s="169">
        <f>FP_4_2_PŠ!BA36-FP_4_1_PŠ!BA36</f>
        <v>0</v>
      </c>
      <c r="BB36" s="169">
        <f>FP_4_2_PŠ!BB36-FP_4_1_PŠ!BB36</f>
        <v>0</v>
      </c>
      <c r="BC36" s="169">
        <f>FP_4_2_PŠ!BC36-FP_4_1_PŠ!BC36</f>
        <v>0</v>
      </c>
      <c r="BD36" s="169">
        <f>FP_4_2_PŠ!BD36-FP_4_1_PŠ!BD36</f>
        <v>0</v>
      </c>
      <c r="BE36" s="169">
        <f>FP_4_2_PŠ!BE36-FP_4_1_PŠ!BE36</f>
        <v>0</v>
      </c>
      <c r="BF36" s="169">
        <f>FP_4_2_PŠ!BF36-FP_4_1_PŠ!BF36</f>
        <v>0</v>
      </c>
      <c r="BG36" s="169">
        <f>FP_4_2_PŠ!BG36-FP_4_1_PŠ!BG36</f>
        <v>0</v>
      </c>
      <c r="BH36" s="169">
        <f>FP_4_2_PŠ!BH36-FP_4_1_PŠ!BH36</f>
        <v>0</v>
      </c>
      <c r="BI36" s="169">
        <f>FP_4_2_PŠ!BI36-FP_4_1_PŠ!BI36</f>
        <v>0</v>
      </c>
      <c r="BJ36" s="169">
        <f>FP_4_2_PŠ!BJ36-FP_4_1_PŠ!BJ36</f>
        <v>0</v>
      </c>
      <c r="BK36" s="169">
        <f>FP_4_2_PŠ!BK36-FP_4_1_PŠ!BK36</f>
        <v>0</v>
      </c>
      <c r="BL36" s="169">
        <f>FP_4_2_PŠ!BL36-FP_4_1_PŠ!BL36</f>
        <v>0</v>
      </c>
      <c r="BM36" s="169">
        <f>FP_4_2_PŠ!BM36-FP_4_1_PŠ!BM36</f>
        <v>0</v>
      </c>
      <c r="BN36" s="169">
        <f>FP_4_2_PŠ!BN36-FP_4_1_PŠ!BN36</f>
        <v>0</v>
      </c>
      <c r="BO36" s="169">
        <f>FP_4_2_PŠ!BO36-FP_4_1_PŠ!BO36</f>
        <v>0</v>
      </c>
      <c r="BP36" s="169">
        <f>FP_4_2_PŠ!BP36-FP_4_1_PŠ!BP36</f>
        <v>0</v>
      </c>
      <c r="BQ36" s="169">
        <f>FP_4_2_PŠ!BQ36-FP_4_1_PŠ!BQ36</f>
        <v>0</v>
      </c>
      <c r="BR36" s="169">
        <f>FP_4_2_PŠ!BR36-FP_4_1_PŠ!BR36</f>
        <v>0</v>
      </c>
      <c r="BS36" s="169">
        <f>FP_4_2_PŠ!BS36-FP_4_1_PŠ!BS36</f>
        <v>0</v>
      </c>
      <c r="BT36" s="136"/>
    </row>
    <row r="37" spans="1:72" s="42" customFormat="1" x14ac:dyDescent="0.25">
      <c r="A37" s="164" t="s">
        <v>122</v>
      </c>
      <c r="B37" s="16">
        <f>FP_4_2_PŠ!B37-FP_4_1_PŠ!B37</f>
        <v>-11690967</v>
      </c>
      <c r="C37" s="16">
        <f>FP_4_2_PŠ!C37-FP_4_1_PŠ!C37</f>
        <v>0</v>
      </c>
      <c r="D37" s="16">
        <f>FP_4_2_PŠ!D37-FP_4_1_PŠ!D37</f>
        <v>-11690967</v>
      </c>
      <c r="E37" s="16">
        <f>FP_4_2_PŠ!E37-FP_4_1_PŠ!E37</f>
        <v>7703619</v>
      </c>
      <c r="F37" s="16">
        <f>FP_4_2_PŠ!F37-FP_4_1_PŠ!F37</f>
        <v>7703619</v>
      </c>
      <c r="G37" s="16">
        <f>FP_4_2_PŠ!G37-FP_4_1_PŠ!G37</f>
        <v>0</v>
      </c>
      <c r="H37" s="16">
        <f>FP_4_2_PŠ!H37-FP_4_1_PŠ!H37</f>
        <v>-19394586</v>
      </c>
      <c r="I37" s="16">
        <f>FP_4_2_PŠ!I37-FP_4_1_PŠ!I37</f>
        <v>0</v>
      </c>
      <c r="J37" s="16">
        <f>FP_4_2_PŠ!J37-FP_4_1_PŠ!J37</f>
        <v>0</v>
      </c>
      <c r="K37" s="16">
        <f>FP_4_2_PŠ!K37-FP_4_1_PŠ!K37</f>
        <v>0</v>
      </c>
      <c r="L37" s="16">
        <f>FP_4_2_PŠ!L37-FP_4_1_PŠ!L37</f>
        <v>0</v>
      </c>
      <c r="M37" s="16">
        <f>FP_4_2_PŠ!M37-FP_4_1_PŠ!M37</f>
        <v>-11690967</v>
      </c>
      <c r="N37" s="16">
        <f>FP_4_2_PŠ!N37-FP_4_1_PŠ!N37</f>
        <v>-11690967</v>
      </c>
      <c r="O37" s="16">
        <f>FP_4_2_PŠ!O37-FP_4_1_PŠ!O37</f>
        <v>0</v>
      </c>
      <c r="P37" s="16">
        <f>FP_4_2_PŠ!P37-FP_4_1_PŠ!P37</f>
        <v>7703619</v>
      </c>
      <c r="Q37" s="16">
        <f>FP_4_2_PŠ!Q37-FP_4_1_PŠ!Q37</f>
        <v>1972851</v>
      </c>
      <c r="R37" s="16">
        <f>FP_4_2_PŠ!R37-FP_4_1_PŠ!R37</f>
        <v>5730768</v>
      </c>
      <c r="S37" s="16">
        <f>FP_4_2_PŠ!S37-FP_4_1_PŠ!S37</f>
        <v>7703619</v>
      </c>
      <c r="T37" s="16">
        <f>FP_4_2_PŠ!T37-FP_4_1_PŠ!T37</f>
        <v>1972851</v>
      </c>
      <c r="U37" s="16">
        <f>FP_4_2_PŠ!U37-FP_4_1_PŠ!U37</f>
        <v>5730768</v>
      </c>
      <c r="V37" s="16">
        <f>FP_4_2_PŠ!V37-FP_4_1_PŠ!V37</f>
        <v>0</v>
      </c>
      <c r="W37" s="16">
        <f>FP_4_2_PŠ!W37-FP_4_1_PŠ!W37</f>
        <v>0</v>
      </c>
      <c r="X37" s="16">
        <f>FP_4_2_PŠ!X37-FP_4_1_PŠ!X37</f>
        <v>0</v>
      </c>
      <c r="Y37" s="16">
        <f>FP_4_2_PŠ!Y37-FP_4_1_PŠ!Y37</f>
        <v>-19394586</v>
      </c>
      <c r="Z37" s="16">
        <f>FP_4_2_PŠ!Z37-FP_4_1_PŠ!Z37</f>
        <v>-13663818</v>
      </c>
      <c r="AA37" s="16">
        <f>FP_4_2_PŠ!AA37-FP_4_1_PŠ!AA37</f>
        <v>-5730768</v>
      </c>
      <c r="AB37" s="16">
        <f>FP_4_2_PŠ!AB37-FP_4_1_PŠ!AB37</f>
        <v>0</v>
      </c>
      <c r="AC37" s="16">
        <f>FP_4_2_PŠ!AC37-FP_4_1_PŠ!AC37</f>
        <v>0</v>
      </c>
      <c r="AD37" s="16">
        <f>FP_4_2_PŠ!AD37-FP_4_1_PŠ!AD37</f>
        <v>0</v>
      </c>
      <c r="AE37" s="16">
        <f>FP_4_2_PŠ!AE37-FP_4_1_PŠ!AE37</f>
        <v>0</v>
      </c>
      <c r="AF37" s="16">
        <f>FP_4_2_PŠ!AF37-FP_4_1_PŠ!AF37</f>
        <v>0</v>
      </c>
      <c r="AG37" s="16">
        <f>FP_4_2_PŠ!AG37-FP_4_1_PŠ!AG37</f>
        <v>0</v>
      </c>
      <c r="AH37" s="16">
        <f>FP_4_2_PŠ!AH37-FP_4_1_PŠ!AH37</f>
        <v>0</v>
      </c>
      <c r="AI37" s="16">
        <f>FP_4_2_PŠ!AI37-FP_4_1_PŠ!AI37</f>
        <v>0</v>
      </c>
      <c r="AJ37" s="16">
        <f>FP_4_2_PŠ!AJ37-FP_4_1_PŠ!AJ37</f>
        <v>0</v>
      </c>
      <c r="AK37" s="16">
        <f>FP_4_2_PŠ!AK37-FP_4_1_PŠ!AK37</f>
        <v>0</v>
      </c>
      <c r="AL37" s="16">
        <f>FP_4_2_PŠ!AL37-FP_4_1_PŠ!AL37</f>
        <v>0</v>
      </c>
      <c r="AM37" s="16">
        <f>FP_4_2_PŠ!AM37-FP_4_1_PŠ!AM37</f>
        <v>0</v>
      </c>
      <c r="AN37" s="16">
        <f>FP_4_2_PŠ!AN37-FP_4_1_PŠ!AN37</f>
        <v>0</v>
      </c>
      <c r="AO37" s="16">
        <f>FP_4_2_PŠ!AO37-FP_4_1_PŠ!AO37</f>
        <v>0</v>
      </c>
      <c r="AP37" s="16">
        <f>FP_4_2_PŠ!AP37-FP_4_1_PŠ!AP37</f>
        <v>0</v>
      </c>
      <c r="AQ37" s="16">
        <f>FP_4_2_PŠ!AQ37-FP_4_1_PŠ!AQ37</f>
        <v>0</v>
      </c>
      <c r="AR37" s="16">
        <f>FP_4_2_PŠ!AR37-FP_4_1_PŠ!AR37</f>
        <v>0</v>
      </c>
      <c r="AS37" s="16">
        <f>FP_4_2_PŠ!AS37-FP_4_1_PŠ!AS37</f>
        <v>0</v>
      </c>
      <c r="AT37" s="16">
        <f>FP_4_2_PŠ!AT37-FP_4_1_PŠ!AT37</f>
        <v>0</v>
      </c>
      <c r="AU37" s="16">
        <f>FP_4_2_PŠ!AU37-FP_4_1_PŠ!AU37</f>
        <v>0</v>
      </c>
      <c r="AV37" s="16">
        <f>FP_4_2_PŠ!AV37-FP_4_1_PŠ!AV37</f>
        <v>0</v>
      </c>
      <c r="AW37" s="16">
        <f>FP_4_2_PŠ!AW37-FP_4_1_PŠ!AW37</f>
        <v>0</v>
      </c>
      <c r="AX37" s="16">
        <f>FP_4_2_PŠ!AX37-FP_4_1_PŠ!AX37</f>
        <v>0</v>
      </c>
      <c r="AY37" s="16">
        <f>FP_4_2_PŠ!AY37-FP_4_1_PŠ!AY37</f>
        <v>0</v>
      </c>
      <c r="AZ37" s="16">
        <f>FP_4_2_PŠ!AZ37-FP_4_1_PŠ!AZ37</f>
        <v>0</v>
      </c>
      <c r="BA37" s="16">
        <f>FP_4_2_PŠ!BA37-FP_4_1_PŠ!BA37</f>
        <v>0</v>
      </c>
      <c r="BB37" s="16">
        <f>FP_4_2_PŠ!BB37-FP_4_1_PŠ!BB37</f>
        <v>0</v>
      </c>
      <c r="BC37" s="16">
        <f>FP_4_2_PŠ!BC37-FP_4_1_PŠ!BC37</f>
        <v>0</v>
      </c>
      <c r="BD37" s="16">
        <f>FP_4_2_PŠ!BD37-FP_4_1_PŠ!BD37</f>
        <v>0</v>
      </c>
      <c r="BE37" s="16">
        <f>FP_4_2_PŠ!BE37-FP_4_1_PŠ!BE37</f>
        <v>0</v>
      </c>
      <c r="BF37" s="16">
        <f>FP_4_2_PŠ!BF37-FP_4_1_PŠ!BF37</f>
        <v>0</v>
      </c>
      <c r="BG37" s="16">
        <f>FP_4_2_PŠ!BG37-FP_4_1_PŠ!BG37</f>
        <v>0</v>
      </c>
      <c r="BH37" s="16">
        <f>FP_4_2_PŠ!BH37-FP_4_1_PŠ!BH37</f>
        <v>0</v>
      </c>
      <c r="BI37" s="16">
        <f>FP_4_2_PŠ!BI37-FP_4_1_PŠ!BI37</f>
        <v>0</v>
      </c>
      <c r="BJ37" s="16">
        <f>FP_4_2_PŠ!BJ37-FP_4_1_PŠ!BJ37</f>
        <v>0</v>
      </c>
      <c r="BK37" s="16">
        <f>FP_4_2_PŠ!BK37-FP_4_1_PŠ!BK37</f>
        <v>0</v>
      </c>
      <c r="BL37" s="16">
        <f>FP_4_2_PŠ!BL37-FP_4_1_PŠ!BL37</f>
        <v>0</v>
      </c>
      <c r="BM37" s="16">
        <f>FP_4_2_PŠ!BM37-FP_4_1_PŠ!BM37</f>
        <v>0</v>
      </c>
      <c r="BN37" s="16">
        <f>FP_4_2_PŠ!BN37-FP_4_1_PŠ!BN37</f>
        <v>0</v>
      </c>
      <c r="BO37" s="16">
        <f>FP_4_2_PŠ!BO37-FP_4_1_PŠ!BO37</f>
        <v>0</v>
      </c>
      <c r="BP37" s="16">
        <f>FP_4_2_PŠ!BP37-FP_4_1_PŠ!BP37</f>
        <v>0</v>
      </c>
      <c r="BQ37" s="16">
        <f>FP_4_2_PŠ!BQ37-FP_4_1_PŠ!BQ37</f>
        <v>0</v>
      </c>
      <c r="BR37" s="16">
        <f>FP_4_2_PŠ!BR37-FP_4_1_PŠ!BR37</f>
        <v>0</v>
      </c>
      <c r="BS37" s="16">
        <f>FP_4_2_PŠ!BS37-FP_4_1_PŠ!BS37</f>
        <v>0</v>
      </c>
      <c r="BT37" s="109"/>
    </row>
    <row r="38" spans="1:72" s="42" customFormat="1" x14ac:dyDescent="0.25">
      <c r="A38" s="165" t="s">
        <v>81</v>
      </c>
      <c r="B38" s="20">
        <f>FP_4_2_PŠ!B38-FP_4_1_PŠ!B38</f>
        <v>-11690967</v>
      </c>
      <c r="C38" s="20">
        <f>FP_4_2_PŠ!C38-FP_4_1_PŠ!C38</f>
        <v>0</v>
      </c>
      <c r="D38" s="20">
        <f>FP_4_2_PŠ!D38-FP_4_1_PŠ!D38</f>
        <v>-11690967</v>
      </c>
      <c r="E38" s="20">
        <f>FP_4_2_PŠ!E38-FP_4_1_PŠ!E38</f>
        <v>7703619</v>
      </c>
      <c r="F38" s="20">
        <f>FP_4_2_PŠ!F38-FP_4_1_PŠ!F38</f>
        <v>7703619</v>
      </c>
      <c r="G38" s="20">
        <f>FP_4_2_PŠ!G38-FP_4_1_PŠ!G38</f>
        <v>0</v>
      </c>
      <c r="H38" s="20">
        <f>FP_4_2_PŠ!H38-FP_4_1_PŠ!H38</f>
        <v>-19394586</v>
      </c>
      <c r="I38" s="20">
        <f>FP_4_2_PŠ!I38-FP_4_1_PŠ!I38</f>
        <v>0</v>
      </c>
      <c r="J38" s="20">
        <f>FP_4_2_PŠ!J38-FP_4_1_PŠ!J38</f>
        <v>0</v>
      </c>
      <c r="K38" s="20">
        <f>FP_4_2_PŠ!K38-FP_4_1_PŠ!K38</f>
        <v>0</v>
      </c>
      <c r="L38" s="20">
        <f>FP_4_2_PŠ!L38-FP_4_1_PŠ!L38</f>
        <v>0</v>
      </c>
      <c r="M38" s="20">
        <f>FP_4_2_PŠ!M38-FP_4_1_PŠ!M38</f>
        <v>-11690967</v>
      </c>
      <c r="N38" s="20">
        <f>FP_4_2_PŠ!N38-FP_4_1_PŠ!N38</f>
        <v>-11690967</v>
      </c>
      <c r="O38" s="20">
        <f>FP_4_2_PŠ!O38-FP_4_1_PŠ!O38</f>
        <v>0</v>
      </c>
      <c r="P38" s="20">
        <f>FP_4_2_PŠ!P38-FP_4_1_PŠ!P38</f>
        <v>7703619</v>
      </c>
      <c r="Q38" s="20">
        <f>FP_4_2_PŠ!Q38-FP_4_1_PŠ!Q38</f>
        <v>1972851</v>
      </c>
      <c r="R38" s="20">
        <f>FP_4_2_PŠ!R38-FP_4_1_PŠ!R38</f>
        <v>5730768</v>
      </c>
      <c r="S38" s="20">
        <f>FP_4_2_PŠ!S38-FP_4_1_PŠ!S38</f>
        <v>7703619</v>
      </c>
      <c r="T38" s="20">
        <f>FP_4_2_PŠ!T38-FP_4_1_PŠ!T38</f>
        <v>1972851</v>
      </c>
      <c r="U38" s="20">
        <f>FP_4_2_PŠ!U38-FP_4_1_PŠ!U38</f>
        <v>5730768</v>
      </c>
      <c r="V38" s="20">
        <f>FP_4_2_PŠ!V38-FP_4_1_PŠ!V38</f>
        <v>0</v>
      </c>
      <c r="W38" s="20">
        <f>FP_4_2_PŠ!W38-FP_4_1_PŠ!W38</f>
        <v>0</v>
      </c>
      <c r="X38" s="20">
        <f>FP_4_2_PŠ!X38-FP_4_1_PŠ!X38</f>
        <v>0</v>
      </c>
      <c r="Y38" s="20">
        <f>FP_4_2_PŠ!Y38-FP_4_1_PŠ!Y38</f>
        <v>-19394586</v>
      </c>
      <c r="Z38" s="20">
        <f>FP_4_2_PŠ!Z38-FP_4_1_PŠ!Z38</f>
        <v>-13663818</v>
      </c>
      <c r="AA38" s="20">
        <f>FP_4_2_PŠ!AA38-FP_4_1_PŠ!AA38</f>
        <v>-5730768</v>
      </c>
      <c r="AB38" s="20">
        <f>FP_4_2_PŠ!AB38-FP_4_1_PŠ!AB38</f>
        <v>0</v>
      </c>
      <c r="AC38" s="20">
        <f>FP_4_2_PŠ!AC38-FP_4_1_PŠ!AC38</f>
        <v>0</v>
      </c>
      <c r="AD38" s="20">
        <f>FP_4_2_PŠ!AD38-FP_4_1_PŠ!AD38</f>
        <v>0</v>
      </c>
      <c r="AE38" s="20">
        <f>FP_4_2_PŠ!AE38-FP_4_1_PŠ!AE38</f>
        <v>0</v>
      </c>
      <c r="AF38" s="20">
        <f>FP_4_2_PŠ!AF38-FP_4_1_PŠ!AF38</f>
        <v>0</v>
      </c>
      <c r="AG38" s="20">
        <f>FP_4_2_PŠ!AG38-FP_4_1_PŠ!AG38</f>
        <v>0</v>
      </c>
      <c r="AH38" s="20">
        <f>FP_4_2_PŠ!AH38-FP_4_1_PŠ!AH38</f>
        <v>0</v>
      </c>
      <c r="AI38" s="20">
        <f>FP_4_2_PŠ!AI38-FP_4_1_PŠ!AI38</f>
        <v>0</v>
      </c>
      <c r="AJ38" s="20">
        <f>FP_4_2_PŠ!AJ38-FP_4_1_PŠ!AJ38</f>
        <v>0</v>
      </c>
      <c r="AK38" s="20">
        <f>FP_4_2_PŠ!AK38-FP_4_1_PŠ!AK38</f>
        <v>0</v>
      </c>
      <c r="AL38" s="20">
        <f>FP_4_2_PŠ!AL38-FP_4_1_PŠ!AL38</f>
        <v>0</v>
      </c>
      <c r="AM38" s="20">
        <f>FP_4_2_PŠ!AM38-FP_4_1_PŠ!AM38</f>
        <v>0</v>
      </c>
      <c r="AN38" s="20">
        <f>FP_4_2_PŠ!AN38-FP_4_1_PŠ!AN38</f>
        <v>0</v>
      </c>
      <c r="AO38" s="20">
        <f>FP_4_2_PŠ!AO38-FP_4_1_PŠ!AO38</f>
        <v>0</v>
      </c>
      <c r="AP38" s="20">
        <f>FP_4_2_PŠ!AP38-FP_4_1_PŠ!AP38</f>
        <v>0</v>
      </c>
      <c r="AQ38" s="20">
        <f>FP_4_2_PŠ!AQ38-FP_4_1_PŠ!AQ38</f>
        <v>0</v>
      </c>
      <c r="AR38" s="20">
        <f>FP_4_2_PŠ!AR38-FP_4_1_PŠ!AR38</f>
        <v>0</v>
      </c>
      <c r="AS38" s="20">
        <f>FP_4_2_PŠ!AS38-FP_4_1_PŠ!AS38</f>
        <v>0</v>
      </c>
      <c r="AT38" s="20">
        <f>FP_4_2_PŠ!AT38-FP_4_1_PŠ!AT38</f>
        <v>0</v>
      </c>
      <c r="AU38" s="20">
        <f>FP_4_2_PŠ!AU38-FP_4_1_PŠ!AU38</f>
        <v>0</v>
      </c>
      <c r="AV38" s="20">
        <f>FP_4_2_PŠ!AV38-FP_4_1_PŠ!AV38</f>
        <v>0</v>
      </c>
      <c r="AW38" s="20">
        <f>FP_4_2_PŠ!AW38-FP_4_1_PŠ!AW38</f>
        <v>0</v>
      </c>
      <c r="AX38" s="20">
        <f>FP_4_2_PŠ!AX38-FP_4_1_PŠ!AX38</f>
        <v>0</v>
      </c>
      <c r="AY38" s="20">
        <f>FP_4_2_PŠ!AY38-FP_4_1_PŠ!AY38</f>
        <v>0</v>
      </c>
      <c r="AZ38" s="20">
        <f>FP_4_2_PŠ!AZ38-FP_4_1_PŠ!AZ38</f>
        <v>0</v>
      </c>
      <c r="BA38" s="20">
        <f>FP_4_2_PŠ!BA38-FP_4_1_PŠ!BA38</f>
        <v>0</v>
      </c>
      <c r="BB38" s="20">
        <f>FP_4_2_PŠ!BB38-FP_4_1_PŠ!BB38</f>
        <v>0</v>
      </c>
      <c r="BC38" s="20">
        <f>FP_4_2_PŠ!BC38-FP_4_1_PŠ!BC38</f>
        <v>0</v>
      </c>
      <c r="BD38" s="20">
        <f>FP_4_2_PŠ!BD38-FP_4_1_PŠ!BD38</f>
        <v>0</v>
      </c>
      <c r="BE38" s="20">
        <f>FP_4_2_PŠ!BE38-FP_4_1_PŠ!BE38</f>
        <v>0</v>
      </c>
      <c r="BF38" s="20">
        <f>FP_4_2_PŠ!BF38-FP_4_1_PŠ!BF38</f>
        <v>0</v>
      </c>
      <c r="BG38" s="20">
        <f>FP_4_2_PŠ!BG38-FP_4_1_PŠ!BG38</f>
        <v>0</v>
      </c>
      <c r="BH38" s="20">
        <f>FP_4_2_PŠ!BH38-FP_4_1_PŠ!BH38</f>
        <v>0</v>
      </c>
      <c r="BI38" s="20">
        <f>FP_4_2_PŠ!BI38-FP_4_1_PŠ!BI38</f>
        <v>0</v>
      </c>
      <c r="BJ38" s="20">
        <f>FP_4_2_PŠ!BJ38-FP_4_1_PŠ!BJ38</f>
        <v>0</v>
      </c>
      <c r="BK38" s="20">
        <f>FP_4_2_PŠ!BK38-FP_4_1_PŠ!BK38</f>
        <v>0</v>
      </c>
      <c r="BL38" s="20">
        <f>FP_4_2_PŠ!BL38-FP_4_1_PŠ!BL38</f>
        <v>0</v>
      </c>
      <c r="BM38" s="20">
        <f>FP_4_2_PŠ!BM38-FP_4_1_PŠ!BM38</f>
        <v>0</v>
      </c>
      <c r="BN38" s="20">
        <f>FP_4_2_PŠ!BN38-FP_4_1_PŠ!BN38</f>
        <v>0</v>
      </c>
      <c r="BO38" s="20">
        <f>FP_4_2_PŠ!BO38-FP_4_1_PŠ!BO38</f>
        <v>0</v>
      </c>
      <c r="BP38" s="20">
        <f>FP_4_2_PŠ!BP38-FP_4_1_PŠ!BP38</f>
        <v>0</v>
      </c>
      <c r="BQ38" s="20">
        <f>FP_4_2_PŠ!BQ38-FP_4_1_PŠ!BQ38</f>
        <v>0</v>
      </c>
      <c r="BR38" s="20">
        <f>FP_4_2_PŠ!BR38-FP_4_1_PŠ!BR38</f>
        <v>0</v>
      </c>
      <c r="BS38" s="20">
        <f>FP_4_2_PŠ!BS38-FP_4_1_PŠ!BS38</f>
        <v>0</v>
      </c>
      <c r="BT38" s="116"/>
    </row>
    <row r="39" spans="1:72" s="42" customFormat="1" x14ac:dyDescent="0.25">
      <c r="A39" s="166" t="s">
        <v>265</v>
      </c>
      <c r="B39" s="167">
        <f>FP_4_2_PŠ!B39-FP_4_1_PŠ!B39</f>
        <v>0</v>
      </c>
      <c r="C39" s="167">
        <f>FP_4_2_PŠ!C39-FP_4_1_PŠ!C39</f>
        <v>0</v>
      </c>
      <c r="D39" s="167">
        <f>FP_4_2_PŠ!D39-FP_4_1_PŠ!D39</f>
        <v>0</v>
      </c>
      <c r="E39" s="167">
        <f>FP_4_2_PŠ!E39-FP_4_1_PŠ!E39</f>
        <v>0</v>
      </c>
      <c r="F39" s="167">
        <f>FP_4_2_PŠ!F39-FP_4_1_PŠ!F39</f>
        <v>0</v>
      </c>
      <c r="G39" s="167">
        <f>FP_4_2_PŠ!G39-FP_4_1_PŠ!G39</f>
        <v>0</v>
      </c>
      <c r="H39" s="167">
        <f>FP_4_2_PŠ!H39-FP_4_1_PŠ!H39</f>
        <v>0</v>
      </c>
      <c r="I39" s="167">
        <f>FP_4_2_PŠ!I39-FP_4_1_PŠ!I39</f>
        <v>0</v>
      </c>
      <c r="J39" s="167">
        <f>FP_4_2_PŠ!J39-FP_4_1_PŠ!J39</f>
        <v>0</v>
      </c>
      <c r="K39" s="167">
        <f>FP_4_2_PŠ!K39-FP_4_1_PŠ!K39</f>
        <v>0</v>
      </c>
      <c r="L39" s="167">
        <f>FP_4_2_PŠ!L39-FP_4_1_PŠ!L39</f>
        <v>0</v>
      </c>
      <c r="M39" s="167">
        <f>FP_4_2_PŠ!M39-FP_4_1_PŠ!M39</f>
        <v>0</v>
      </c>
      <c r="N39" s="167">
        <f>FP_4_2_PŠ!N39-FP_4_1_PŠ!N39</f>
        <v>0</v>
      </c>
      <c r="O39" s="167">
        <f>FP_4_2_PŠ!O39-FP_4_1_PŠ!O39</f>
        <v>0</v>
      </c>
      <c r="P39" s="167">
        <f>FP_4_2_PŠ!P39-FP_4_1_PŠ!P39</f>
        <v>0</v>
      </c>
      <c r="Q39" s="167">
        <f>FP_4_2_PŠ!Q39-FP_4_1_PŠ!Q39</f>
        <v>0</v>
      </c>
      <c r="R39" s="167">
        <f>FP_4_2_PŠ!R39-FP_4_1_PŠ!R39</f>
        <v>0</v>
      </c>
      <c r="S39" s="167">
        <f>FP_4_2_PŠ!S39-FP_4_1_PŠ!S39</f>
        <v>0</v>
      </c>
      <c r="T39" s="167">
        <f>FP_4_2_PŠ!T39-FP_4_1_PŠ!T39</f>
        <v>0</v>
      </c>
      <c r="U39" s="167">
        <f>FP_4_2_PŠ!U39-FP_4_1_PŠ!U39</f>
        <v>0</v>
      </c>
      <c r="V39" s="167">
        <f>FP_4_2_PŠ!V39-FP_4_1_PŠ!V39</f>
        <v>0</v>
      </c>
      <c r="W39" s="167">
        <f>FP_4_2_PŠ!W39-FP_4_1_PŠ!W39</f>
        <v>0</v>
      </c>
      <c r="X39" s="167">
        <f>FP_4_2_PŠ!X39-FP_4_1_PŠ!X39</f>
        <v>0</v>
      </c>
      <c r="Y39" s="167">
        <f>FP_4_2_PŠ!Y39-FP_4_1_PŠ!Y39</f>
        <v>0</v>
      </c>
      <c r="Z39" s="167">
        <f>FP_4_2_PŠ!Z39-FP_4_1_PŠ!Z39</f>
        <v>0</v>
      </c>
      <c r="AA39" s="167">
        <f>FP_4_2_PŠ!AA39-FP_4_1_PŠ!AA39</f>
        <v>0</v>
      </c>
      <c r="AB39" s="167">
        <f>FP_4_2_PŠ!AB39-FP_4_1_PŠ!AB39</f>
        <v>0</v>
      </c>
      <c r="AC39" s="167">
        <f>FP_4_2_PŠ!AC39-FP_4_1_PŠ!AC39</f>
        <v>0</v>
      </c>
      <c r="AD39" s="167">
        <f>FP_4_2_PŠ!AD39-FP_4_1_PŠ!AD39</f>
        <v>0</v>
      </c>
      <c r="AE39" s="167">
        <f>FP_4_2_PŠ!AE39-FP_4_1_PŠ!AE39</f>
        <v>0</v>
      </c>
      <c r="AF39" s="167">
        <f>FP_4_2_PŠ!AF39-FP_4_1_PŠ!AF39</f>
        <v>0</v>
      </c>
      <c r="AG39" s="167">
        <f>FP_4_2_PŠ!AG39-FP_4_1_PŠ!AG39</f>
        <v>0</v>
      </c>
      <c r="AH39" s="167">
        <f>FP_4_2_PŠ!AH39-FP_4_1_PŠ!AH39</f>
        <v>0</v>
      </c>
      <c r="AI39" s="167">
        <f>FP_4_2_PŠ!AI39-FP_4_1_PŠ!AI39</f>
        <v>0</v>
      </c>
      <c r="AJ39" s="167">
        <f>FP_4_2_PŠ!AJ39-FP_4_1_PŠ!AJ39</f>
        <v>0</v>
      </c>
      <c r="AK39" s="167">
        <f>FP_4_2_PŠ!AK39-FP_4_1_PŠ!AK39</f>
        <v>0</v>
      </c>
      <c r="AL39" s="167">
        <f>FP_4_2_PŠ!AL39-FP_4_1_PŠ!AL39</f>
        <v>0</v>
      </c>
      <c r="AM39" s="167">
        <f>FP_4_2_PŠ!AM39-FP_4_1_PŠ!AM39</f>
        <v>0</v>
      </c>
      <c r="AN39" s="167">
        <f>FP_4_2_PŠ!AN39-FP_4_1_PŠ!AN39</f>
        <v>0</v>
      </c>
      <c r="AO39" s="167">
        <f>FP_4_2_PŠ!AO39-FP_4_1_PŠ!AO39</f>
        <v>0</v>
      </c>
      <c r="AP39" s="167">
        <f>FP_4_2_PŠ!AP39-FP_4_1_PŠ!AP39</f>
        <v>0</v>
      </c>
      <c r="AQ39" s="167">
        <f>FP_4_2_PŠ!AQ39-FP_4_1_PŠ!AQ39</f>
        <v>0</v>
      </c>
      <c r="AR39" s="167">
        <f>FP_4_2_PŠ!AR39-FP_4_1_PŠ!AR39</f>
        <v>0</v>
      </c>
      <c r="AS39" s="167">
        <f>FP_4_2_PŠ!AS39-FP_4_1_PŠ!AS39</f>
        <v>0</v>
      </c>
      <c r="AT39" s="167">
        <f>FP_4_2_PŠ!AT39-FP_4_1_PŠ!AT39</f>
        <v>0</v>
      </c>
      <c r="AU39" s="167">
        <f>FP_4_2_PŠ!AU39-FP_4_1_PŠ!AU39</f>
        <v>0</v>
      </c>
      <c r="AV39" s="167">
        <f>FP_4_2_PŠ!AV39-FP_4_1_PŠ!AV39</f>
        <v>0</v>
      </c>
      <c r="AW39" s="167">
        <f>FP_4_2_PŠ!AW39-FP_4_1_PŠ!AW39</f>
        <v>0</v>
      </c>
      <c r="AX39" s="167">
        <f>FP_4_2_PŠ!AX39-FP_4_1_PŠ!AX39</f>
        <v>0</v>
      </c>
      <c r="AY39" s="167">
        <f>FP_4_2_PŠ!AY39-FP_4_1_PŠ!AY39</f>
        <v>0</v>
      </c>
      <c r="AZ39" s="167">
        <f>FP_4_2_PŠ!AZ39-FP_4_1_PŠ!AZ39</f>
        <v>0</v>
      </c>
      <c r="BA39" s="167">
        <f>FP_4_2_PŠ!BA39-FP_4_1_PŠ!BA39</f>
        <v>0</v>
      </c>
      <c r="BB39" s="167">
        <f>FP_4_2_PŠ!BB39-FP_4_1_PŠ!BB39</f>
        <v>0</v>
      </c>
      <c r="BC39" s="167">
        <f>FP_4_2_PŠ!BC39-FP_4_1_PŠ!BC39</f>
        <v>0</v>
      </c>
      <c r="BD39" s="167">
        <f>FP_4_2_PŠ!BD39-FP_4_1_PŠ!BD39</f>
        <v>0</v>
      </c>
      <c r="BE39" s="167">
        <f>FP_4_2_PŠ!BE39-FP_4_1_PŠ!BE39</f>
        <v>0</v>
      </c>
      <c r="BF39" s="167">
        <f>FP_4_2_PŠ!BF39-FP_4_1_PŠ!BF39</f>
        <v>0</v>
      </c>
      <c r="BG39" s="167">
        <f>FP_4_2_PŠ!BG39-FP_4_1_PŠ!BG39</f>
        <v>0</v>
      </c>
      <c r="BH39" s="167">
        <f>FP_4_2_PŠ!BH39-FP_4_1_PŠ!BH39</f>
        <v>0</v>
      </c>
      <c r="BI39" s="167">
        <f>FP_4_2_PŠ!BI39-FP_4_1_PŠ!BI39</f>
        <v>0</v>
      </c>
      <c r="BJ39" s="167">
        <f>FP_4_2_PŠ!BJ39-FP_4_1_PŠ!BJ39</f>
        <v>0</v>
      </c>
      <c r="BK39" s="167">
        <f>FP_4_2_PŠ!BK39-FP_4_1_PŠ!BK39</f>
        <v>0</v>
      </c>
      <c r="BL39" s="167">
        <f>FP_4_2_PŠ!BL39-FP_4_1_PŠ!BL39</f>
        <v>0</v>
      </c>
      <c r="BM39" s="167">
        <f>FP_4_2_PŠ!BM39-FP_4_1_PŠ!BM39</f>
        <v>0</v>
      </c>
      <c r="BN39" s="167">
        <f>FP_4_2_PŠ!BN39-FP_4_1_PŠ!BN39</f>
        <v>0</v>
      </c>
      <c r="BO39" s="167">
        <f>FP_4_2_PŠ!BO39-FP_4_1_PŠ!BO39</f>
        <v>0</v>
      </c>
      <c r="BP39" s="167">
        <f>FP_4_2_PŠ!BP39-FP_4_1_PŠ!BP39</f>
        <v>0</v>
      </c>
      <c r="BQ39" s="167">
        <f>FP_4_2_PŠ!BQ39-FP_4_1_PŠ!BQ39</f>
        <v>0</v>
      </c>
      <c r="BR39" s="167">
        <f>FP_4_2_PŠ!BR39-FP_4_1_PŠ!BR39</f>
        <v>0</v>
      </c>
      <c r="BS39" s="167">
        <f>FP_4_2_PŠ!BS39-FP_4_1_PŠ!BS39</f>
        <v>0</v>
      </c>
      <c r="BT39" s="116"/>
    </row>
    <row r="40" spans="1:72" x14ac:dyDescent="0.25">
      <c r="A40" s="168" t="s">
        <v>266</v>
      </c>
      <c r="B40" s="169">
        <f>FP_4_2_PŠ!B40-FP_4_1_PŠ!B40</f>
        <v>0</v>
      </c>
      <c r="C40" s="169">
        <f>FP_4_2_PŠ!C40-FP_4_1_PŠ!C40</f>
        <v>0</v>
      </c>
      <c r="D40" s="169">
        <f>FP_4_2_PŠ!D40-FP_4_1_PŠ!D40</f>
        <v>0</v>
      </c>
      <c r="E40" s="169">
        <f>FP_4_2_PŠ!E40-FP_4_1_PŠ!E40</f>
        <v>0</v>
      </c>
      <c r="F40" s="169">
        <f>FP_4_2_PŠ!F40-FP_4_1_PŠ!F40</f>
        <v>0</v>
      </c>
      <c r="G40" s="169">
        <f>FP_4_2_PŠ!G40-FP_4_1_PŠ!G40</f>
        <v>0</v>
      </c>
      <c r="H40" s="169">
        <f>FP_4_2_PŠ!H40-FP_4_1_PŠ!H40</f>
        <v>0</v>
      </c>
      <c r="I40" s="169">
        <f>FP_4_2_PŠ!I40-FP_4_1_PŠ!I40</f>
        <v>0</v>
      </c>
      <c r="J40" s="169">
        <f>FP_4_2_PŠ!J40-FP_4_1_PŠ!J40</f>
        <v>0</v>
      </c>
      <c r="K40" s="169">
        <f>FP_4_2_PŠ!K40-FP_4_1_PŠ!K40</f>
        <v>0</v>
      </c>
      <c r="L40" s="169">
        <f>FP_4_2_PŠ!L40-FP_4_1_PŠ!L40</f>
        <v>0</v>
      </c>
      <c r="M40" s="169">
        <f>FP_4_2_PŠ!M40-FP_4_1_PŠ!M40</f>
        <v>0</v>
      </c>
      <c r="N40" s="169">
        <f>FP_4_2_PŠ!N40-FP_4_1_PŠ!N40</f>
        <v>0</v>
      </c>
      <c r="O40" s="169">
        <f>FP_4_2_PŠ!O40-FP_4_1_PŠ!O40</f>
        <v>0</v>
      </c>
      <c r="P40" s="169">
        <f>FP_4_2_PŠ!P40-FP_4_1_PŠ!P40</f>
        <v>0</v>
      </c>
      <c r="Q40" s="169">
        <f>FP_4_2_PŠ!Q40-FP_4_1_PŠ!Q40</f>
        <v>0</v>
      </c>
      <c r="R40" s="169">
        <f>FP_4_2_PŠ!R40-FP_4_1_PŠ!R40</f>
        <v>0</v>
      </c>
      <c r="S40" s="169">
        <f>FP_4_2_PŠ!S40-FP_4_1_PŠ!S40</f>
        <v>0</v>
      </c>
      <c r="T40" s="169">
        <f>FP_4_2_PŠ!T40-FP_4_1_PŠ!T40</f>
        <v>0</v>
      </c>
      <c r="U40" s="169">
        <f>FP_4_2_PŠ!U40-FP_4_1_PŠ!U40</f>
        <v>0</v>
      </c>
      <c r="V40" s="169">
        <f>FP_4_2_PŠ!V40-FP_4_1_PŠ!V40</f>
        <v>0</v>
      </c>
      <c r="W40" s="169">
        <f>FP_4_2_PŠ!W40-FP_4_1_PŠ!W40</f>
        <v>0</v>
      </c>
      <c r="X40" s="169">
        <f>FP_4_2_PŠ!X40-FP_4_1_PŠ!X40</f>
        <v>0</v>
      </c>
      <c r="Y40" s="169">
        <f>FP_4_2_PŠ!Y40-FP_4_1_PŠ!Y40</f>
        <v>0</v>
      </c>
      <c r="Z40" s="169">
        <f>FP_4_2_PŠ!Z40-FP_4_1_PŠ!Z40</f>
        <v>0</v>
      </c>
      <c r="AA40" s="169">
        <f>FP_4_2_PŠ!AA40-FP_4_1_PŠ!AA40</f>
        <v>0</v>
      </c>
      <c r="AB40" s="169">
        <f>FP_4_2_PŠ!AB40-FP_4_1_PŠ!AB40</f>
        <v>0</v>
      </c>
      <c r="AC40" s="169">
        <f>FP_4_2_PŠ!AC40-FP_4_1_PŠ!AC40</f>
        <v>0</v>
      </c>
      <c r="AD40" s="169">
        <f>FP_4_2_PŠ!AD40-FP_4_1_PŠ!AD40</f>
        <v>0</v>
      </c>
      <c r="AE40" s="169">
        <f>FP_4_2_PŠ!AE40-FP_4_1_PŠ!AE40</f>
        <v>0</v>
      </c>
      <c r="AF40" s="169">
        <f>FP_4_2_PŠ!AF40-FP_4_1_PŠ!AF40</f>
        <v>0</v>
      </c>
      <c r="AG40" s="169">
        <f>FP_4_2_PŠ!AG40-FP_4_1_PŠ!AG40</f>
        <v>0</v>
      </c>
      <c r="AH40" s="169">
        <f>FP_4_2_PŠ!AH40-FP_4_1_PŠ!AH40</f>
        <v>0</v>
      </c>
      <c r="AI40" s="169">
        <f>FP_4_2_PŠ!AI40-FP_4_1_PŠ!AI40</f>
        <v>0</v>
      </c>
      <c r="AJ40" s="169">
        <f>FP_4_2_PŠ!AJ40-FP_4_1_PŠ!AJ40</f>
        <v>0</v>
      </c>
      <c r="AK40" s="169">
        <f>FP_4_2_PŠ!AK40-FP_4_1_PŠ!AK40</f>
        <v>0</v>
      </c>
      <c r="AL40" s="169">
        <f>FP_4_2_PŠ!AL40-FP_4_1_PŠ!AL40</f>
        <v>0</v>
      </c>
      <c r="AM40" s="169">
        <f>FP_4_2_PŠ!AM40-FP_4_1_PŠ!AM40</f>
        <v>0</v>
      </c>
      <c r="AN40" s="169">
        <f>FP_4_2_PŠ!AN40-FP_4_1_PŠ!AN40</f>
        <v>0</v>
      </c>
      <c r="AO40" s="169">
        <f>FP_4_2_PŠ!AO40-FP_4_1_PŠ!AO40</f>
        <v>0</v>
      </c>
      <c r="AP40" s="169">
        <f>FP_4_2_PŠ!AP40-FP_4_1_PŠ!AP40</f>
        <v>0</v>
      </c>
      <c r="AQ40" s="169">
        <f>FP_4_2_PŠ!AQ40-FP_4_1_PŠ!AQ40</f>
        <v>0</v>
      </c>
      <c r="AR40" s="169">
        <f>FP_4_2_PŠ!AR40-FP_4_1_PŠ!AR40</f>
        <v>0</v>
      </c>
      <c r="AS40" s="169">
        <f>FP_4_2_PŠ!AS40-FP_4_1_PŠ!AS40</f>
        <v>0</v>
      </c>
      <c r="AT40" s="169">
        <f>FP_4_2_PŠ!AT40-FP_4_1_PŠ!AT40</f>
        <v>0</v>
      </c>
      <c r="AU40" s="169">
        <f>FP_4_2_PŠ!AU40-FP_4_1_PŠ!AU40</f>
        <v>0</v>
      </c>
      <c r="AV40" s="169">
        <f>FP_4_2_PŠ!AV40-FP_4_1_PŠ!AV40</f>
        <v>0</v>
      </c>
      <c r="AW40" s="169">
        <f>FP_4_2_PŠ!AW40-FP_4_1_PŠ!AW40</f>
        <v>0</v>
      </c>
      <c r="AX40" s="169">
        <f>FP_4_2_PŠ!AX40-FP_4_1_PŠ!AX40</f>
        <v>0</v>
      </c>
      <c r="AY40" s="169">
        <f>FP_4_2_PŠ!AY40-FP_4_1_PŠ!AY40</f>
        <v>0</v>
      </c>
      <c r="AZ40" s="169">
        <f>FP_4_2_PŠ!AZ40-FP_4_1_PŠ!AZ40</f>
        <v>0</v>
      </c>
      <c r="BA40" s="169">
        <f>FP_4_2_PŠ!BA40-FP_4_1_PŠ!BA40</f>
        <v>0</v>
      </c>
      <c r="BB40" s="169">
        <f>FP_4_2_PŠ!BB40-FP_4_1_PŠ!BB40</f>
        <v>0</v>
      </c>
      <c r="BC40" s="169">
        <f>FP_4_2_PŠ!BC40-FP_4_1_PŠ!BC40</f>
        <v>0</v>
      </c>
      <c r="BD40" s="169">
        <f>FP_4_2_PŠ!BD40-FP_4_1_PŠ!BD40</f>
        <v>0</v>
      </c>
      <c r="BE40" s="169">
        <f>FP_4_2_PŠ!BE40-FP_4_1_PŠ!BE40</f>
        <v>0</v>
      </c>
      <c r="BF40" s="169">
        <f>FP_4_2_PŠ!BF40-FP_4_1_PŠ!BF40</f>
        <v>0</v>
      </c>
      <c r="BG40" s="169">
        <f>FP_4_2_PŠ!BG40-FP_4_1_PŠ!BG40</f>
        <v>0</v>
      </c>
      <c r="BH40" s="169">
        <f>FP_4_2_PŠ!BH40-FP_4_1_PŠ!BH40</f>
        <v>0</v>
      </c>
      <c r="BI40" s="169">
        <f>FP_4_2_PŠ!BI40-FP_4_1_PŠ!BI40</f>
        <v>0</v>
      </c>
      <c r="BJ40" s="169">
        <f>FP_4_2_PŠ!BJ40-FP_4_1_PŠ!BJ40</f>
        <v>0</v>
      </c>
      <c r="BK40" s="169">
        <f>FP_4_2_PŠ!BK40-FP_4_1_PŠ!BK40</f>
        <v>0</v>
      </c>
      <c r="BL40" s="169">
        <f>FP_4_2_PŠ!BL40-FP_4_1_PŠ!BL40</f>
        <v>0</v>
      </c>
      <c r="BM40" s="169">
        <f>FP_4_2_PŠ!BM40-FP_4_1_PŠ!BM40</f>
        <v>0</v>
      </c>
      <c r="BN40" s="169">
        <f>FP_4_2_PŠ!BN40-FP_4_1_PŠ!BN40</f>
        <v>0</v>
      </c>
      <c r="BO40" s="169">
        <f>FP_4_2_PŠ!BO40-FP_4_1_PŠ!BO40</f>
        <v>0</v>
      </c>
      <c r="BP40" s="169">
        <f>FP_4_2_PŠ!BP40-FP_4_1_PŠ!BP40</f>
        <v>0</v>
      </c>
      <c r="BQ40" s="169">
        <f>FP_4_2_PŠ!BQ40-FP_4_1_PŠ!BQ40</f>
        <v>0</v>
      </c>
      <c r="BR40" s="169">
        <f>FP_4_2_PŠ!BR40-FP_4_1_PŠ!BR40</f>
        <v>0</v>
      </c>
      <c r="BS40" s="169">
        <f>FP_4_2_PŠ!BS40-FP_4_1_PŠ!BS40</f>
        <v>0</v>
      </c>
      <c r="BT40" s="136"/>
    </row>
    <row r="41" spans="1:72" x14ac:dyDescent="0.25">
      <c r="A41" s="168" t="s">
        <v>267</v>
      </c>
      <c r="B41" s="169">
        <f>FP_4_2_PŠ!B41-FP_4_1_PŠ!B41</f>
        <v>0</v>
      </c>
      <c r="C41" s="169">
        <f>FP_4_2_PŠ!C41-FP_4_1_PŠ!C41</f>
        <v>0</v>
      </c>
      <c r="D41" s="169">
        <f>FP_4_2_PŠ!D41-FP_4_1_PŠ!D41</f>
        <v>0</v>
      </c>
      <c r="E41" s="169">
        <f>FP_4_2_PŠ!E41-FP_4_1_PŠ!E41</f>
        <v>0</v>
      </c>
      <c r="F41" s="169">
        <f>FP_4_2_PŠ!F41-FP_4_1_PŠ!F41</f>
        <v>0</v>
      </c>
      <c r="G41" s="169">
        <f>FP_4_2_PŠ!G41-FP_4_1_PŠ!G41</f>
        <v>0</v>
      </c>
      <c r="H41" s="169">
        <f>FP_4_2_PŠ!H41-FP_4_1_PŠ!H41</f>
        <v>0</v>
      </c>
      <c r="I41" s="169">
        <f>FP_4_2_PŠ!I41-FP_4_1_PŠ!I41</f>
        <v>0</v>
      </c>
      <c r="J41" s="169">
        <f>FP_4_2_PŠ!J41-FP_4_1_PŠ!J41</f>
        <v>0</v>
      </c>
      <c r="K41" s="169">
        <f>FP_4_2_PŠ!K41-FP_4_1_PŠ!K41</f>
        <v>0</v>
      </c>
      <c r="L41" s="169">
        <f>FP_4_2_PŠ!L41-FP_4_1_PŠ!L41</f>
        <v>0</v>
      </c>
      <c r="M41" s="169">
        <f>FP_4_2_PŠ!M41-FP_4_1_PŠ!M41</f>
        <v>0</v>
      </c>
      <c r="N41" s="169">
        <f>FP_4_2_PŠ!N41-FP_4_1_PŠ!N41</f>
        <v>0</v>
      </c>
      <c r="O41" s="169">
        <f>FP_4_2_PŠ!O41-FP_4_1_PŠ!O41</f>
        <v>0</v>
      </c>
      <c r="P41" s="169">
        <f>FP_4_2_PŠ!P41-FP_4_1_PŠ!P41</f>
        <v>0</v>
      </c>
      <c r="Q41" s="169">
        <f>FP_4_2_PŠ!Q41-FP_4_1_PŠ!Q41</f>
        <v>0</v>
      </c>
      <c r="R41" s="169">
        <f>FP_4_2_PŠ!R41-FP_4_1_PŠ!R41</f>
        <v>0</v>
      </c>
      <c r="S41" s="169">
        <f>FP_4_2_PŠ!S41-FP_4_1_PŠ!S41</f>
        <v>0</v>
      </c>
      <c r="T41" s="169">
        <f>FP_4_2_PŠ!T41-FP_4_1_PŠ!T41</f>
        <v>0</v>
      </c>
      <c r="U41" s="169">
        <f>FP_4_2_PŠ!U41-FP_4_1_PŠ!U41</f>
        <v>0</v>
      </c>
      <c r="V41" s="169">
        <f>FP_4_2_PŠ!V41-FP_4_1_PŠ!V41</f>
        <v>0</v>
      </c>
      <c r="W41" s="169">
        <f>FP_4_2_PŠ!W41-FP_4_1_PŠ!W41</f>
        <v>0</v>
      </c>
      <c r="X41" s="169">
        <f>FP_4_2_PŠ!X41-FP_4_1_PŠ!X41</f>
        <v>0</v>
      </c>
      <c r="Y41" s="169">
        <f>FP_4_2_PŠ!Y41-FP_4_1_PŠ!Y41</f>
        <v>0</v>
      </c>
      <c r="Z41" s="169">
        <f>FP_4_2_PŠ!Z41-FP_4_1_PŠ!Z41</f>
        <v>0</v>
      </c>
      <c r="AA41" s="169">
        <f>FP_4_2_PŠ!AA41-FP_4_1_PŠ!AA41</f>
        <v>0</v>
      </c>
      <c r="AB41" s="169">
        <f>FP_4_2_PŠ!AB41-FP_4_1_PŠ!AB41</f>
        <v>0</v>
      </c>
      <c r="AC41" s="169">
        <f>FP_4_2_PŠ!AC41-FP_4_1_PŠ!AC41</f>
        <v>0</v>
      </c>
      <c r="AD41" s="169">
        <f>FP_4_2_PŠ!AD41-FP_4_1_PŠ!AD41</f>
        <v>0</v>
      </c>
      <c r="AE41" s="169">
        <f>FP_4_2_PŠ!AE41-FP_4_1_PŠ!AE41</f>
        <v>0</v>
      </c>
      <c r="AF41" s="169">
        <f>FP_4_2_PŠ!AF41-FP_4_1_PŠ!AF41</f>
        <v>0</v>
      </c>
      <c r="AG41" s="169">
        <f>FP_4_2_PŠ!AG41-FP_4_1_PŠ!AG41</f>
        <v>0</v>
      </c>
      <c r="AH41" s="169">
        <f>FP_4_2_PŠ!AH41-FP_4_1_PŠ!AH41</f>
        <v>0</v>
      </c>
      <c r="AI41" s="169">
        <f>FP_4_2_PŠ!AI41-FP_4_1_PŠ!AI41</f>
        <v>0</v>
      </c>
      <c r="AJ41" s="169">
        <f>FP_4_2_PŠ!AJ41-FP_4_1_PŠ!AJ41</f>
        <v>0</v>
      </c>
      <c r="AK41" s="169">
        <f>FP_4_2_PŠ!AK41-FP_4_1_PŠ!AK41</f>
        <v>0</v>
      </c>
      <c r="AL41" s="169">
        <f>FP_4_2_PŠ!AL41-FP_4_1_PŠ!AL41</f>
        <v>0</v>
      </c>
      <c r="AM41" s="169">
        <f>FP_4_2_PŠ!AM41-FP_4_1_PŠ!AM41</f>
        <v>0</v>
      </c>
      <c r="AN41" s="169">
        <f>FP_4_2_PŠ!AN41-FP_4_1_PŠ!AN41</f>
        <v>0</v>
      </c>
      <c r="AO41" s="169">
        <f>FP_4_2_PŠ!AO41-FP_4_1_PŠ!AO41</f>
        <v>0</v>
      </c>
      <c r="AP41" s="169">
        <f>FP_4_2_PŠ!AP41-FP_4_1_PŠ!AP41</f>
        <v>0</v>
      </c>
      <c r="AQ41" s="169">
        <f>FP_4_2_PŠ!AQ41-FP_4_1_PŠ!AQ41</f>
        <v>0</v>
      </c>
      <c r="AR41" s="169">
        <f>FP_4_2_PŠ!AR41-FP_4_1_PŠ!AR41</f>
        <v>0</v>
      </c>
      <c r="AS41" s="169">
        <f>FP_4_2_PŠ!AS41-FP_4_1_PŠ!AS41</f>
        <v>0</v>
      </c>
      <c r="AT41" s="169">
        <f>FP_4_2_PŠ!AT41-FP_4_1_PŠ!AT41</f>
        <v>0</v>
      </c>
      <c r="AU41" s="169">
        <f>FP_4_2_PŠ!AU41-FP_4_1_PŠ!AU41</f>
        <v>0</v>
      </c>
      <c r="AV41" s="169">
        <f>FP_4_2_PŠ!AV41-FP_4_1_PŠ!AV41</f>
        <v>0</v>
      </c>
      <c r="AW41" s="169">
        <f>FP_4_2_PŠ!AW41-FP_4_1_PŠ!AW41</f>
        <v>0</v>
      </c>
      <c r="AX41" s="169">
        <f>FP_4_2_PŠ!AX41-FP_4_1_PŠ!AX41</f>
        <v>0</v>
      </c>
      <c r="AY41" s="169">
        <f>FP_4_2_PŠ!AY41-FP_4_1_PŠ!AY41</f>
        <v>0</v>
      </c>
      <c r="AZ41" s="169">
        <f>FP_4_2_PŠ!AZ41-FP_4_1_PŠ!AZ41</f>
        <v>0</v>
      </c>
      <c r="BA41" s="169">
        <f>FP_4_2_PŠ!BA41-FP_4_1_PŠ!BA41</f>
        <v>0</v>
      </c>
      <c r="BB41" s="169">
        <f>FP_4_2_PŠ!BB41-FP_4_1_PŠ!BB41</f>
        <v>0</v>
      </c>
      <c r="BC41" s="169">
        <f>FP_4_2_PŠ!BC41-FP_4_1_PŠ!BC41</f>
        <v>0</v>
      </c>
      <c r="BD41" s="169">
        <f>FP_4_2_PŠ!BD41-FP_4_1_PŠ!BD41</f>
        <v>0</v>
      </c>
      <c r="BE41" s="169">
        <f>FP_4_2_PŠ!BE41-FP_4_1_PŠ!BE41</f>
        <v>0</v>
      </c>
      <c r="BF41" s="169">
        <f>FP_4_2_PŠ!BF41-FP_4_1_PŠ!BF41</f>
        <v>0</v>
      </c>
      <c r="BG41" s="169">
        <f>FP_4_2_PŠ!BG41-FP_4_1_PŠ!BG41</f>
        <v>0</v>
      </c>
      <c r="BH41" s="169">
        <f>FP_4_2_PŠ!BH41-FP_4_1_PŠ!BH41</f>
        <v>0</v>
      </c>
      <c r="BI41" s="169">
        <f>FP_4_2_PŠ!BI41-FP_4_1_PŠ!BI41</f>
        <v>0</v>
      </c>
      <c r="BJ41" s="169">
        <f>FP_4_2_PŠ!BJ41-FP_4_1_PŠ!BJ41</f>
        <v>0</v>
      </c>
      <c r="BK41" s="169">
        <f>FP_4_2_PŠ!BK41-FP_4_1_PŠ!BK41</f>
        <v>0</v>
      </c>
      <c r="BL41" s="169">
        <f>FP_4_2_PŠ!BL41-FP_4_1_PŠ!BL41</f>
        <v>0</v>
      </c>
      <c r="BM41" s="169">
        <f>FP_4_2_PŠ!BM41-FP_4_1_PŠ!BM41</f>
        <v>0</v>
      </c>
      <c r="BN41" s="169">
        <f>FP_4_2_PŠ!BN41-FP_4_1_PŠ!BN41</f>
        <v>0</v>
      </c>
      <c r="BO41" s="169">
        <f>FP_4_2_PŠ!BO41-FP_4_1_PŠ!BO41</f>
        <v>0</v>
      </c>
      <c r="BP41" s="169">
        <f>FP_4_2_PŠ!BP41-FP_4_1_PŠ!BP41</f>
        <v>0</v>
      </c>
      <c r="BQ41" s="169">
        <f>FP_4_2_PŠ!BQ41-FP_4_1_PŠ!BQ41</f>
        <v>0</v>
      </c>
      <c r="BR41" s="169">
        <f>FP_4_2_PŠ!BR41-FP_4_1_PŠ!BR41</f>
        <v>0</v>
      </c>
      <c r="BS41" s="169">
        <f>FP_4_2_PŠ!BS41-FP_4_1_PŠ!BS41</f>
        <v>0</v>
      </c>
      <c r="BT41" s="136"/>
    </row>
    <row r="42" spans="1:72" x14ac:dyDescent="0.25">
      <c r="A42" s="168" t="s">
        <v>268</v>
      </c>
      <c r="B42" s="169">
        <f>FP_4_2_PŠ!B42-FP_4_1_PŠ!B42</f>
        <v>0</v>
      </c>
      <c r="C42" s="169">
        <f>FP_4_2_PŠ!C42-FP_4_1_PŠ!C42</f>
        <v>0</v>
      </c>
      <c r="D42" s="169">
        <f>FP_4_2_PŠ!D42-FP_4_1_PŠ!D42</f>
        <v>0</v>
      </c>
      <c r="E42" s="169">
        <f>FP_4_2_PŠ!E42-FP_4_1_PŠ!E42</f>
        <v>0</v>
      </c>
      <c r="F42" s="169">
        <f>FP_4_2_PŠ!F42-FP_4_1_PŠ!F42</f>
        <v>0</v>
      </c>
      <c r="G42" s="169">
        <f>FP_4_2_PŠ!G42-FP_4_1_PŠ!G42</f>
        <v>0</v>
      </c>
      <c r="H42" s="169">
        <f>FP_4_2_PŠ!H42-FP_4_1_PŠ!H42</f>
        <v>0</v>
      </c>
      <c r="I42" s="169">
        <f>FP_4_2_PŠ!I42-FP_4_1_PŠ!I42</f>
        <v>0</v>
      </c>
      <c r="J42" s="169">
        <f>FP_4_2_PŠ!J42-FP_4_1_PŠ!J42</f>
        <v>0</v>
      </c>
      <c r="K42" s="169">
        <f>FP_4_2_PŠ!K42-FP_4_1_PŠ!K42</f>
        <v>0</v>
      </c>
      <c r="L42" s="169">
        <f>FP_4_2_PŠ!L42-FP_4_1_PŠ!L42</f>
        <v>0</v>
      </c>
      <c r="M42" s="169">
        <f>FP_4_2_PŠ!M42-FP_4_1_PŠ!M42</f>
        <v>0</v>
      </c>
      <c r="N42" s="169">
        <f>FP_4_2_PŠ!N42-FP_4_1_PŠ!N42</f>
        <v>0</v>
      </c>
      <c r="O42" s="169">
        <f>FP_4_2_PŠ!O42-FP_4_1_PŠ!O42</f>
        <v>0</v>
      </c>
      <c r="P42" s="169">
        <f>FP_4_2_PŠ!P42-FP_4_1_PŠ!P42</f>
        <v>0</v>
      </c>
      <c r="Q42" s="169">
        <f>FP_4_2_PŠ!Q42-FP_4_1_PŠ!Q42</f>
        <v>0</v>
      </c>
      <c r="R42" s="169">
        <f>FP_4_2_PŠ!R42-FP_4_1_PŠ!R42</f>
        <v>0</v>
      </c>
      <c r="S42" s="169">
        <f>FP_4_2_PŠ!S42-FP_4_1_PŠ!S42</f>
        <v>0</v>
      </c>
      <c r="T42" s="169">
        <f>FP_4_2_PŠ!T42-FP_4_1_PŠ!T42</f>
        <v>0</v>
      </c>
      <c r="U42" s="169">
        <f>FP_4_2_PŠ!U42-FP_4_1_PŠ!U42</f>
        <v>0</v>
      </c>
      <c r="V42" s="169">
        <f>FP_4_2_PŠ!V42-FP_4_1_PŠ!V42</f>
        <v>0</v>
      </c>
      <c r="W42" s="169">
        <f>FP_4_2_PŠ!W42-FP_4_1_PŠ!W42</f>
        <v>0</v>
      </c>
      <c r="X42" s="169">
        <f>FP_4_2_PŠ!X42-FP_4_1_PŠ!X42</f>
        <v>0</v>
      </c>
      <c r="Y42" s="169">
        <f>FP_4_2_PŠ!Y42-FP_4_1_PŠ!Y42</f>
        <v>0</v>
      </c>
      <c r="Z42" s="169">
        <f>FP_4_2_PŠ!Z42-FP_4_1_PŠ!Z42</f>
        <v>0</v>
      </c>
      <c r="AA42" s="169">
        <f>FP_4_2_PŠ!AA42-FP_4_1_PŠ!AA42</f>
        <v>0</v>
      </c>
      <c r="AB42" s="169">
        <f>FP_4_2_PŠ!AB42-FP_4_1_PŠ!AB42</f>
        <v>0</v>
      </c>
      <c r="AC42" s="169">
        <f>FP_4_2_PŠ!AC42-FP_4_1_PŠ!AC42</f>
        <v>0</v>
      </c>
      <c r="AD42" s="169">
        <f>FP_4_2_PŠ!AD42-FP_4_1_PŠ!AD42</f>
        <v>0</v>
      </c>
      <c r="AE42" s="169">
        <f>FP_4_2_PŠ!AE42-FP_4_1_PŠ!AE42</f>
        <v>0</v>
      </c>
      <c r="AF42" s="169">
        <f>FP_4_2_PŠ!AF42-FP_4_1_PŠ!AF42</f>
        <v>0</v>
      </c>
      <c r="AG42" s="169">
        <f>FP_4_2_PŠ!AG42-FP_4_1_PŠ!AG42</f>
        <v>0</v>
      </c>
      <c r="AH42" s="169">
        <f>FP_4_2_PŠ!AH42-FP_4_1_PŠ!AH42</f>
        <v>0</v>
      </c>
      <c r="AI42" s="169">
        <f>FP_4_2_PŠ!AI42-FP_4_1_PŠ!AI42</f>
        <v>0</v>
      </c>
      <c r="AJ42" s="169">
        <f>FP_4_2_PŠ!AJ42-FP_4_1_PŠ!AJ42</f>
        <v>0</v>
      </c>
      <c r="AK42" s="169">
        <f>FP_4_2_PŠ!AK42-FP_4_1_PŠ!AK42</f>
        <v>0</v>
      </c>
      <c r="AL42" s="169">
        <f>FP_4_2_PŠ!AL42-FP_4_1_PŠ!AL42</f>
        <v>0</v>
      </c>
      <c r="AM42" s="169">
        <f>FP_4_2_PŠ!AM42-FP_4_1_PŠ!AM42</f>
        <v>0</v>
      </c>
      <c r="AN42" s="169">
        <f>FP_4_2_PŠ!AN42-FP_4_1_PŠ!AN42</f>
        <v>0</v>
      </c>
      <c r="AO42" s="169">
        <f>FP_4_2_PŠ!AO42-FP_4_1_PŠ!AO42</f>
        <v>0</v>
      </c>
      <c r="AP42" s="169">
        <f>FP_4_2_PŠ!AP42-FP_4_1_PŠ!AP42</f>
        <v>0</v>
      </c>
      <c r="AQ42" s="169">
        <f>FP_4_2_PŠ!AQ42-FP_4_1_PŠ!AQ42</f>
        <v>0</v>
      </c>
      <c r="AR42" s="169">
        <f>FP_4_2_PŠ!AR42-FP_4_1_PŠ!AR42</f>
        <v>0</v>
      </c>
      <c r="AS42" s="169">
        <f>FP_4_2_PŠ!AS42-FP_4_1_PŠ!AS42</f>
        <v>0</v>
      </c>
      <c r="AT42" s="169">
        <f>FP_4_2_PŠ!AT42-FP_4_1_PŠ!AT42</f>
        <v>0</v>
      </c>
      <c r="AU42" s="169">
        <f>FP_4_2_PŠ!AU42-FP_4_1_PŠ!AU42</f>
        <v>0</v>
      </c>
      <c r="AV42" s="169">
        <f>FP_4_2_PŠ!AV42-FP_4_1_PŠ!AV42</f>
        <v>0</v>
      </c>
      <c r="AW42" s="169">
        <f>FP_4_2_PŠ!AW42-FP_4_1_PŠ!AW42</f>
        <v>0</v>
      </c>
      <c r="AX42" s="169">
        <f>FP_4_2_PŠ!AX42-FP_4_1_PŠ!AX42</f>
        <v>0</v>
      </c>
      <c r="AY42" s="169">
        <f>FP_4_2_PŠ!AY42-FP_4_1_PŠ!AY42</f>
        <v>0</v>
      </c>
      <c r="AZ42" s="169">
        <f>FP_4_2_PŠ!AZ42-FP_4_1_PŠ!AZ42</f>
        <v>0</v>
      </c>
      <c r="BA42" s="169">
        <f>FP_4_2_PŠ!BA42-FP_4_1_PŠ!BA42</f>
        <v>0</v>
      </c>
      <c r="BB42" s="169">
        <f>FP_4_2_PŠ!BB42-FP_4_1_PŠ!BB42</f>
        <v>0</v>
      </c>
      <c r="BC42" s="169">
        <f>FP_4_2_PŠ!BC42-FP_4_1_PŠ!BC42</f>
        <v>0</v>
      </c>
      <c r="BD42" s="169">
        <f>FP_4_2_PŠ!BD42-FP_4_1_PŠ!BD42</f>
        <v>0</v>
      </c>
      <c r="BE42" s="169">
        <f>FP_4_2_PŠ!BE42-FP_4_1_PŠ!BE42</f>
        <v>0</v>
      </c>
      <c r="BF42" s="169">
        <f>FP_4_2_PŠ!BF42-FP_4_1_PŠ!BF42</f>
        <v>0</v>
      </c>
      <c r="BG42" s="169">
        <f>FP_4_2_PŠ!BG42-FP_4_1_PŠ!BG42</f>
        <v>0</v>
      </c>
      <c r="BH42" s="169">
        <f>FP_4_2_PŠ!BH42-FP_4_1_PŠ!BH42</f>
        <v>0</v>
      </c>
      <c r="BI42" s="169">
        <f>FP_4_2_PŠ!BI42-FP_4_1_PŠ!BI42</f>
        <v>0</v>
      </c>
      <c r="BJ42" s="169">
        <f>FP_4_2_PŠ!BJ42-FP_4_1_PŠ!BJ42</f>
        <v>0</v>
      </c>
      <c r="BK42" s="169">
        <f>FP_4_2_PŠ!BK42-FP_4_1_PŠ!BK42</f>
        <v>0</v>
      </c>
      <c r="BL42" s="169">
        <f>FP_4_2_PŠ!BL42-FP_4_1_PŠ!BL42</f>
        <v>0</v>
      </c>
      <c r="BM42" s="169">
        <f>FP_4_2_PŠ!BM42-FP_4_1_PŠ!BM42</f>
        <v>0</v>
      </c>
      <c r="BN42" s="169">
        <f>FP_4_2_PŠ!BN42-FP_4_1_PŠ!BN42</f>
        <v>0</v>
      </c>
      <c r="BO42" s="169">
        <f>FP_4_2_PŠ!BO42-FP_4_1_PŠ!BO42</f>
        <v>0</v>
      </c>
      <c r="BP42" s="169">
        <f>FP_4_2_PŠ!BP42-FP_4_1_PŠ!BP42</f>
        <v>0</v>
      </c>
      <c r="BQ42" s="169">
        <f>FP_4_2_PŠ!BQ42-FP_4_1_PŠ!BQ42</f>
        <v>0</v>
      </c>
      <c r="BR42" s="169">
        <f>FP_4_2_PŠ!BR42-FP_4_1_PŠ!BR42</f>
        <v>0</v>
      </c>
      <c r="BS42" s="169">
        <f>FP_4_2_PŠ!BS42-FP_4_1_PŠ!BS42</f>
        <v>0</v>
      </c>
      <c r="BT42" s="136"/>
    </row>
    <row r="43" spans="1:72" x14ac:dyDescent="0.25">
      <c r="A43" s="172" t="s">
        <v>269</v>
      </c>
      <c r="B43" s="169">
        <f>FP_4_2_PŠ!B43-FP_4_1_PŠ!B43</f>
        <v>0</v>
      </c>
      <c r="C43" s="169">
        <f>FP_4_2_PŠ!C43-FP_4_1_PŠ!C43</f>
        <v>0</v>
      </c>
      <c r="D43" s="169">
        <f>FP_4_2_PŠ!D43-FP_4_1_PŠ!D43</f>
        <v>0</v>
      </c>
      <c r="E43" s="169">
        <f>FP_4_2_PŠ!E43-FP_4_1_PŠ!E43</f>
        <v>0</v>
      </c>
      <c r="F43" s="169">
        <f>FP_4_2_PŠ!F43-FP_4_1_PŠ!F43</f>
        <v>0</v>
      </c>
      <c r="G43" s="169">
        <f>FP_4_2_PŠ!G43-FP_4_1_PŠ!G43</f>
        <v>0</v>
      </c>
      <c r="H43" s="169">
        <f>FP_4_2_PŠ!H43-FP_4_1_PŠ!H43</f>
        <v>0</v>
      </c>
      <c r="I43" s="169">
        <f>FP_4_2_PŠ!I43-FP_4_1_PŠ!I43</f>
        <v>0</v>
      </c>
      <c r="J43" s="169">
        <f>FP_4_2_PŠ!J43-FP_4_1_PŠ!J43</f>
        <v>0</v>
      </c>
      <c r="K43" s="169">
        <f>FP_4_2_PŠ!K43-FP_4_1_PŠ!K43</f>
        <v>0</v>
      </c>
      <c r="L43" s="169">
        <f>FP_4_2_PŠ!L43-FP_4_1_PŠ!L43</f>
        <v>0</v>
      </c>
      <c r="M43" s="169">
        <f>FP_4_2_PŠ!M43-FP_4_1_PŠ!M43</f>
        <v>0</v>
      </c>
      <c r="N43" s="169">
        <f>FP_4_2_PŠ!N43-FP_4_1_PŠ!N43</f>
        <v>0</v>
      </c>
      <c r="O43" s="169">
        <f>FP_4_2_PŠ!O43-FP_4_1_PŠ!O43</f>
        <v>0</v>
      </c>
      <c r="P43" s="169">
        <f>FP_4_2_PŠ!P43-FP_4_1_PŠ!P43</f>
        <v>0</v>
      </c>
      <c r="Q43" s="169">
        <f>FP_4_2_PŠ!Q43-FP_4_1_PŠ!Q43</f>
        <v>0</v>
      </c>
      <c r="R43" s="169">
        <f>FP_4_2_PŠ!R43-FP_4_1_PŠ!R43</f>
        <v>0</v>
      </c>
      <c r="S43" s="169">
        <f>FP_4_2_PŠ!S43-FP_4_1_PŠ!S43</f>
        <v>0</v>
      </c>
      <c r="T43" s="169">
        <f>FP_4_2_PŠ!T43-FP_4_1_PŠ!T43</f>
        <v>0</v>
      </c>
      <c r="U43" s="169">
        <f>FP_4_2_PŠ!U43-FP_4_1_PŠ!U43</f>
        <v>0</v>
      </c>
      <c r="V43" s="169">
        <f>FP_4_2_PŠ!V43-FP_4_1_PŠ!V43</f>
        <v>0</v>
      </c>
      <c r="W43" s="169">
        <f>FP_4_2_PŠ!W43-FP_4_1_PŠ!W43</f>
        <v>0</v>
      </c>
      <c r="X43" s="169">
        <f>FP_4_2_PŠ!X43-FP_4_1_PŠ!X43</f>
        <v>0</v>
      </c>
      <c r="Y43" s="169">
        <f>FP_4_2_PŠ!Y43-FP_4_1_PŠ!Y43</f>
        <v>0</v>
      </c>
      <c r="Z43" s="169">
        <f>FP_4_2_PŠ!Z43-FP_4_1_PŠ!Z43</f>
        <v>0</v>
      </c>
      <c r="AA43" s="169">
        <f>FP_4_2_PŠ!AA43-FP_4_1_PŠ!AA43</f>
        <v>0</v>
      </c>
      <c r="AB43" s="169">
        <f>FP_4_2_PŠ!AB43-FP_4_1_PŠ!AB43</f>
        <v>0</v>
      </c>
      <c r="AC43" s="169">
        <f>FP_4_2_PŠ!AC43-FP_4_1_PŠ!AC43</f>
        <v>0</v>
      </c>
      <c r="AD43" s="169">
        <f>FP_4_2_PŠ!AD43-FP_4_1_PŠ!AD43</f>
        <v>0</v>
      </c>
      <c r="AE43" s="169">
        <f>FP_4_2_PŠ!AE43-FP_4_1_PŠ!AE43</f>
        <v>0</v>
      </c>
      <c r="AF43" s="169">
        <f>FP_4_2_PŠ!AF43-FP_4_1_PŠ!AF43</f>
        <v>0</v>
      </c>
      <c r="AG43" s="169">
        <f>FP_4_2_PŠ!AG43-FP_4_1_PŠ!AG43</f>
        <v>0</v>
      </c>
      <c r="AH43" s="169">
        <f>FP_4_2_PŠ!AH43-FP_4_1_PŠ!AH43</f>
        <v>0</v>
      </c>
      <c r="AI43" s="169">
        <f>FP_4_2_PŠ!AI43-FP_4_1_PŠ!AI43</f>
        <v>0</v>
      </c>
      <c r="AJ43" s="169">
        <f>FP_4_2_PŠ!AJ43-FP_4_1_PŠ!AJ43</f>
        <v>0</v>
      </c>
      <c r="AK43" s="169">
        <f>FP_4_2_PŠ!AK43-FP_4_1_PŠ!AK43</f>
        <v>0</v>
      </c>
      <c r="AL43" s="169">
        <f>FP_4_2_PŠ!AL43-FP_4_1_PŠ!AL43</f>
        <v>0</v>
      </c>
      <c r="AM43" s="169">
        <f>FP_4_2_PŠ!AM43-FP_4_1_PŠ!AM43</f>
        <v>0</v>
      </c>
      <c r="AN43" s="169">
        <f>FP_4_2_PŠ!AN43-FP_4_1_PŠ!AN43</f>
        <v>0</v>
      </c>
      <c r="AO43" s="169">
        <f>FP_4_2_PŠ!AO43-FP_4_1_PŠ!AO43</f>
        <v>0</v>
      </c>
      <c r="AP43" s="169">
        <f>FP_4_2_PŠ!AP43-FP_4_1_PŠ!AP43</f>
        <v>0</v>
      </c>
      <c r="AQ43" s="169">
        <f>FP_4_2_PŠ!AQ43-FP_4_1_PŠ!AQ43</f>
        <v>0</v>
      </c>
      <c r="AR43" s="169">
        <f>FP_4_2_PŠ!AR43-FP_4_1_PŠ!AR43</f>
        <v>0</v>
      </c>
      <c r="AS43" s="169">
        <f>FP_4_2_PŠ!AS43-FP_4_1_PŠ!AS43</f>
        <v>0</v>
      </c>
      <c r="AT43" s="169">
        <f>FP_4_2_PŠ!AT43-FP_4_1_PŠ!AT43</f>
        <v>0</v>
      </c>
      <c r="AU43" s="169">
        <f>FP_4_2_PŠ!AU43-FP_4_1_PŠ!AU43</f>
        <v>0</v>
      </c>
      <c r="AV43" s="169">
        <f>FP_4_2_PŠ!AV43-FP_4_1_PŠ!AV43</f>
        <v>0</v>
      </c>
      <c r="AW43" s="169">
        <f>FP_4_2_PŠ!AW43-FP_4_1_PŠ!AW43</f>
        <v>0</v>
      </c>
      <c r="AX43" s="169">
        <f>FP_4_2_PŠ!AX43-FP_4_1_PŠ!AX43</f>
        <v>0</v>
      </c>
      <c r="AY43" s="169">
        <f>FP_4_2_PŠ!AY43-FP_4_1_PŠ!AY43</f>
        <v>0</v>
      </c>
      <c r="AZ43" s="169">
        <f>FP_4_2_PŠ!AZ43-FP_4_1_PŠ!AZ43</f>
        <v>0</v>
      </c>
      <c r="BA43" s="169">
        <f>FP_4_2_PŠ!BA43-FP_4_1_PŠ!BA43</f>
        <v>0</v>
      </c>
      <c r="BB43" s="169">
        <f>FP_4_2_PŠ!BB43-FP_4_1_PŠ!BB43</f>
        <v>0</v>
      </c>
      <c r="BC43" s="169">
        <f>FP_4_2_PŠ!BC43-FP_4_1_PŠ!BC43</f>
        <v>0</v>
      </c>
      <c r="BD43" s="169">
        <f>FP_4_2_PŠ!BD43-FP_4_1_PŠ!BD43</f>
        <v>0</v>
      </c>
      <c r="BE43" s="169">
        <f>FP_4_2_PŠ!BE43-FP_4_1_PŠ!BE43</f>
        <v>0</v>
      </c>
      <c r="BF43" s="169">
        <f>FP_4_2_PŠ!BF43-FP_4_1_PŠ!BF43</f>
        <v>0</v>
      </c>
      <c r="BG43" s="169">
        <f>FP_4_2_PŠ!BG43-FP_4_1_PŠ!BG43</f>
        <v>0</v>
      </c>
      <c r="BH43" s="169">
        <f>FP_4_2_PŠ!BH43-FP_4_1_PŠ!BH43</f>
        <v>0</v>
      </c>
      <c r="BI43" s="169">
        <f>FP_4_2_PŠ!BI43-FP_4_1_PŠ!BI43</f>
        <v>0</v>
      </c>
      <c r="BJ43" s="169">
        <f>FP_4_2_PŠ!BJ43-FP_4_1_PŠ!BJ43</f>
        <v>0</v>
      </c>
      <c r="BK43" s="169">
        <f>FP_4_2_PŠ!BK43-FP_4_1_PŠ!BK43</f>
        <v>0</v>
      </c>
      <c r="BL43" s="169">
        <f>FP_4_2_PŠ!BL43-FP_4_1_PŠ!BL43</f>
        <v>0</v>
      </c>
      <c r="BM43" s="169">
        <f>FP_4_2_PŠ!BM43-FP_4_1_PŠ!BM43</f>
        <v>0</v>
      </c>
      <c r="BN43" s="169">
        <f>FP_4_2_PŠ!BN43-FP_4_1_PŠ!BN43</f>
        <v>0</v>
      </c>
      <c r="BO43" s="169">
        <f>FP_4_2_PŠ!BO43-FP_4_1_PŠ!BO43</f>
        <v>0</v>
      </c>
      <c r="BP43" s="169">
        <f>FP_4_2_PŠ!BP43-FP_4_1_PŠ!BP43</f>
        <v>0</v>
      </c>
      <c r="BQ43" s="169">
        <f>FP_4_2_PŠ!BQ43-FP_4_1_PŠ!BQ43</f>
        <v>0</v>
      </c>
      <c r="BR43" s="169">
        <f>FP_4_2_PŠ!BR43-FP_4_1_PŠ!BR43</f>
        <v>0</v>
      </c>
      <c r="BS43" s="169">
        <f>FP_4_2_PŠ!BS43-FP_4_1_PŠ!BS43</f>
        <v>0</v>
      </c>
      <c r="BT43" s="136"/>
    </row>
    <row r="44" spans="1:72" ht="27" x14ac:dyDescent="0.25">
      <c r="A44" s="166" t="s">
        <v>270</v>
      </c>
      <c r="B44" s="167">
        <f>FP_4_2_PŠ!B44-FP_4_1_PŠ!B44</f>
        <v>-11690967</v>
      </c>
      <c r="C44" s="167">
        <f>FP_4_2_PŠ!C44-FP_4_1_PŠ!C44</f>
        <v>0</v>
      </c>
      <c r="D44" s="167">
        <f>FP_4_2_PŠ!D44-FP_4_1_PŠ!D44</f>
        <v>-11690967</v>
      </c>
      <c r="E44" s="167">
        <f>FP_4_2_PŠ!E44-FP_4_1_PŠ!E44</f>
        <v>7703619</v>
      </c>
      <c r="F44" s="167">
        <f>FP_4_2_PŠ!F44-FP_4_1_PŠ!F44</f>
        <v>7703619</v>
      </c>
      <c r="G44" s="167">
        <f>FP_4_2_PŠ!G44-FP_4_1_PŠ!G44</f>
        <v>0</v>
      </c>
      <c r="H44" s="167">
        <f>FP_4_2_PŠ!H44-FP_4_1_PŠ!H44</f>
        <v>-19394586</v>
      </c>
      <c r="I44" s="167">
        <f>FP_4_2_PŠ!I44-FP_4_1_PŠ!I44</f>
        <v>0</v>
      </c>
      <c r="J44" s="167">
        <f>FP_4_2_PŠ!J44-FP_4_1_PŠ!J44</f>
        <v>0</v>
      </c>
      <c r="K44" s="167">
        <f>FP_4_2_PŠ!K44-FP_4_1_PŠ!K44</f>
        <v>0</v>
      </c>
      <c r="L44" s="167">
        <f>FP_4_2_PŠ!L44-FP_4_1_PŠ!L44</f>
        <v>0</v>
      </c>
      <c r="M44" s="167">
        <f>FP_4_2_PŠ!M44-FP_4_1_PŠ!M44</f>
        <v>-11690967</v>
      </c>
      <c r="N44" s="167">
        <f>FP_4_2_PŠ!N44-FP_4_1_PŠ!N44</f>
        <v>-11690967</v>
      </c>
      <c r="O44" s="167">
        <f>FP_4_2_PŠ!O44-FP_4_1_PŠ!O44</f>
        <v>0</v>
      </c>
      <c r="P44" s="167">
        <f>FP_4_2_PŠ!P44-FP_4_1_PŠ!P44</f>
        <v>7703619</v>
      </c>
      <c r="Q44" s="167">
        <f>FP_4_2_PŠ!Q44-FP_4_1_PŠ!Q44</f>
        <v>1972851</v>
      </c>
      <c r="R44" s="167">
        <f>FP_4_2_PŠ!R44-FP_4_1_PŠ!R44</f>
        <v>5730768</v>
      </c>
      <c r="S44" s="167">
        <f>FP_4_2_PŠ!S44-FP_4_1_PŠ!S44</f>
        <v>7703619</v>
      </c>
      <c r="T44" s="167">
        <f>FP_4_2_PŠ!T44-FP_4_1_PŠ!T44</f>
        <v>1972851</v>
      </c>
      <c r="U44" s="167">
        <f>FP_4_2_PŠ!U44-FP_4_1_PŠ!U44</f>
        <v>5730768</v>
      </c>
      <c r="V44" s="167">
        <f>FP_4_2_PŠ!V44-FP_4_1_PŠ!V44</f>
        <v>0</v>
      </c>
      <c r="W44" s="167">
        <f>FP_4_2_PŠ!W44-FP_4_1_PŠ!W44</f>
        <v>0</v>
      </c>
      <c r="X44" s="167">
        <f>FP_4_2_PŠ!X44-FP_4_1_PŠ!X44</f>
        <v>0</v>
      </c>
      <c r="Y44" s="167">
        <f>FP_4_2_PŠ!Y44-FP_4_1_PŠ!Y44</f>
        <v>-19394586</v>
      </c>
      <c r="Z44" s="167">
        <f>FP_4_2_PŠ!Z44-FP_4_1_PŠ!Z44</f>
        <v>-13663818</v>
      </c>
      <c r="AA44" s="167">
        <f>FP_4_2_PŠ!AA44-FP_4_1_PŠ!AA44</f>
        <v>-5730768</v>
      </c>
      <c r="AB44" s="167">
        <f>FP_4_2_PŠ!AB44-FP_4_1_PŠ!AB44</f>
        <v>0</v>
      </c>
      <c r="AC44" s="167">
        <f>FP_4_2_PŠ!AC44-FP_4_1_PŠ!AC44</f>
        <v>0</v>
      </c>
      <c r="AD44" s="167">
        <f>FP_4_2_PŠ!AD44-FP_4_1_PŠ!AD44</f>
        <v>0</v>
      </c>
      <c r="AE44" s="167">
        <f>FP_4_2_PŠ!AE44-FP_4_1_PŠ!AE44</f>
        <v>0</v>
      </c>
      <c r="AF44" s="167">
        <f>FP_4_2_PŠ!AF44-FP_4_1_PŠ!AF44</f>
        <v>0</v>
      </c>
      <c r="AG44" s="167">
        <f>FP_4_2_PŠ!AG44-FP_4_1_PŠ!AG44</f>
        <v>0</v>
      </c>
      <c r="AH44" s="167">
        <f>FP_4_2_PŠ!AH44-FP_4_1_PŠ!AH44</f>
        <v>0</v>
      </c>
      <c r="AI44" s="167">
        <f>FP_4_2_PŠ!AI44-FP_4_1_PŠ!AI44</f>
        <v>0</v>
      </c>
      <c r="AJ44" s="167">
        <f>FP_4_2_PŠ!AJ44-FP_4_1_PŠ!AJ44</f>
        <v>0</v>
      </c>
      <c r="AK44" s="167">
        <f>FP_4_2_PŠ!AK44-FP_4_1_PŠ!AK44</f>
        <v>0</v>
      </c>
      <c r="AL44" s="167">
        <f>FP_4_2_PŠ!AL44-FP_4_1_PŠ!AL44</f>
        <v>0</v>
      </c>
      <c r="AM44" s="167">
        <f>FP_4_2_PŠ!AM44-FP_4_1_PŠ!AM44</f>
        <v>0</v>
      </c>
      <c r="AN44" s="167">
        <f>FP_4_2_PŠ!AN44-FP_4_1_PŠ!AN44</f>
        <v>0</v>
      </c>
      <c r="AO44" s="167">
        <f>FP_4_2_PŠ!AO44-FP_4_1_PŠ!AO44</f>
        <v>0</v>
      </c>
      <c r="AP44" s="167">
        <f>FP_4_2_PŠ!AP44-FP_4_1_PŠ!AP44</f>
        <v>0</v>
      </c>
      <c r="AQ44" s="167">
        <f>FP_4_2_PŠ!AQ44-FP_4_1_PŠ!AQ44</f>
        <v>0</v>
      </c>
      <c r="AR44" s="167">
        <f>FP_4_2_PŠ!AR44-FP_4_1_PŠ!AR44</f>
        <v>0</v>
      </c>
      <c r="AS44" s="167">
        <f>FP_4_2_PŠ!AS44-FP_4_1_PŠ!AS44</f>
        <v>0</v>
      </c>
      <c r="AT44" s="167">
        <f>FP_4_2_PŠ!AT44-FP_4_1_PŠ!AT44</f>
        <v>0</v>
      </c>
      <c r="AU44" s="167">
        <f>FP_4_2_PŠ!AU44-FP_4_1_PŠ!AU44</f>
        <v>0</v>
      </c>
      <c r="AV44" s="167">
        <f>FP_4_2_PŠ!AV44-FP_4_1_PŠ!AV44</f>
        <v>0</v>
      </c>
      <c r="AW44" s="167">
        <f>FP_4_2_PŠ!AW44-FP_4_1_PŠ!AW44</f>
        <v>0</v>
      </c>
      <c r="AX44" s="167">
        <f>FP_4_2_PŠ!AX44-FP_4_1_PŠ!AX44</f>
        <v>0</v>
      </c>
      <c r="AY44" s="167">
        <f>FP_4_2_PŠ!AY44-FP_4_1_PŠ!AY44</f>
        <v>0</v>
      </c>
      <c r="AZ44" s="167">
        <f>FP_4_2_PŠ!AZ44-FP_4_1_PŠ!AZ44</f>
        <v>0</v>
      </c>
      <c r="BA44" s="167">
        <f>FP_4_2_PŠ!BA44-FP_4_1_PŠ!BA44</f>
        <v>0</v>
      </c>
      <c r="BB44" s="167">
        <f>FP_4_2_PŠ!BB44-FP_4_1_PŠ!BB44</f>
        <v>0</v>
      </c>
      <c r="BC44" s="167">
        <f>FP_4_2_PŠ!BC44-FP_4_1_PŠ!BC44</f>
        <v>0</v>
      </c>
      <c r="BD44" s="167">
        <f>FP_4_2_PŠ!BD44-FP_4_1_PŠ!BD44</f>
        <v>0</v>
      </c>
      <c r="BE44" s="167">
        <f>FP_4_2_PŠ!BE44-FP_4_1_PŠ!BE44</f>
        <v>0</v>
      </c>
      <c r="BF44" s="167">
        <f>FP_4_2_PŠ!BF44-FP_4_1_PŠ!BF44</f>
        <v>0</v>
      </c>
      <c r="BG44" s="167">
        <f>FP_4_2_PŠ!BG44-FP_4_1_PŠ!BG44</f>
        <v>0</v>
      </c>
      <c r="BH44" s="167">
        <f>FP_4_2_PŠ!BH44-FP_4_1_PŠ!BH44</f>
        <v>0</v>
      </c>
      <c r="BI44" s="167">
        <f>FP_4_2_PŠ!BI44-FP_4_1_PŠ!BI44</f>
        <v>0</v>
      </c>
      <c r="BJ44" s="167">
        <f>FP_4_2_PŠ!BJ44-FP_4_1_PŠ!BJ44</f>
        <v>0</v>
      </c>
      <c r="BK44" s="167">
        <f>FP_4_2_PŠ!BK44-FP_4_1_PŠ!BK44</f>
        <v>0</v>
      </c>
      <c r="BL44" s="167">
        <f>FP_4_2_PŠ!BL44-FP_4_1_PŠ!BL44</f>
        <v>0</v>
      </c>
      <c r="BM44" s="167">
        <f>FP_4_2_PŠ!BM44-FP_4_1_PŠ!BM44</f>
        <v>0</v>
      </c>
      <c r="BN44" s="167">
        <f>FP_4_2_PŠ!BN44-FP_4_1_PŠ!BN44</f>
        <v>0</v>
      </c>
      <c r="BO44" s="167">
        <f>FP_4_2_PŠ!BO44-FP_4_1_PŠ!BO44</f>
        <v>0</v>
      </c>
      <c r="BP44" s="167">
        <f>FP_4_2_PŠ!BP44-FP_4_1_PŠ!BP44</f>
        <v>0</v>
      </c>
      <c r="BQ44" s="167">
        <f>FP_4_2_PŠ!BQ44-FP_4_1_PŠ!BQ44</f>
        <v>0</v>
      </c>
      <c r="BR44" s="167">
        <f>FP_4_2_PŠ!BR44-FP_4_1_PŠ!BR44</f>
        <v>0</v>
      </c>
      <c r="BS44" s="167">
        <f>FP_4_2_PŠ!BS44-FP_4_1_PŠ!BS44</f>
        <v>0</v>
      </c>
      <c r="BT44" s="116"/>
    </row>
    <row r="45" spans="1:72" ht="27" x14ac:dyDescent="0.25">
      <c r="A45" s="168" t="s">
        <v>271</v>
      </c>
      <c r="B45" s="169">
        <f>FP_4_2_PŠ!B45-FP_4_1_PŠ!B45</f>
        <v>-11690967</v>
      </c>
      <c r="C45" s="169">
        <f>FP_4_2_PŠ!C45-FP_4_1_PŠ!C45</f>
        <v>0</v>
      </c>
      <c r="D45" s="169">
        <f>FP_4_2_PŠ!D45-FP_4_1_PŠ!D45</f>
        <v>-11690967</v>
      </c>
      <c r="E45" s="169">
        <f>FP_4_2_PŠ!E45-FP_4_1_PŠ!E45</f>
        <v>7703619</v>
      </c>
      <c r="F45" s="169">
        <f>FP_4_2_PŠ!F45-FP_4_1_PŠ!F45</f>
        <v>7703619</v>
      </c>
      <c r="G45" s="169">
        <f>FP_4_2_PŠ!G45-FP_4_1_PŠ!G45</f>
        <v>0</v>
      </c>
      <c r="H45" s="169">
        <f>FP_4_2_PŠ!H45-FP_4_1_PŠ!H45</f>
        <v>-19394586</v>
      </c>
      <c r="I45" s="169">
        <f>FP_4_2_PŠ!I45-FP_4_1_PŠ!I45</f>
        <v>0</v>
      </c>
      <c r="J45" s="169">
        <f>FP_4_2_PŠ!J45-FP_4_1_PŠ!J45</f>
        <v>0</v>
      </c>
      <c r="K45" s="169">
        <f>FP_4_2_PŠ!K45-FP_4_1_PŠ!K45</f>
        <v>0</v>
      </c>
      <c r="L45" s="169">
        <f>FP_4_2_PŠ!L45-FP_4_1_PŠ!L45</f>
        <v>0</v>
      </c>
      <c r="M45" s="169">
        <f>FP_4_2_PŠ!M45-FP_4_1_PŠ!M45</f>
        <v>-11690967</v>
      </c>
      <c r="N45" s="169">
        <f>FP_4_2_PŠ!N45-FP_4_1_PŠ!N45</f>
        <v>-11690967</v>
      </c>
      <c r="O45" s="169">
        <f>FP_4_2_PŠ!O45-FP_4_1_PŠ!O45</f>
        <v>0</v>
      </c>
      <c r="P45" s="169">
        <f>FP_4_2_PŠ!P45-FP_4_1_PŠ!P45</f>
        <v>7703619</v>
      </c>
      <c r="Q45" s="169">
        <f>FP_4_2_PŠ!Q45-FP_4_1_PŠ!Q45</f>
        <v>1972851</v>
      </c>
      <c r="R45" s="169">
        <f>FP_4_2_PŠ!R45-FP_4_1_PŠ!R45</f>
        <v>5730768</v>
      </c>
      <c r="S45" s="169">
        <f>FP_4_2_PŠ!S45-FP_4_1_PŠ!S45</f>
        <v>7703619</v>
      </c>
      <c r="T45" s="169">
        <f>FP_4_2_PŠ!T45-FP_4_1_PŠ!T45</f>
        <v>1972851</v>
      </c>
      <c r="U45" s="169">
        <f>FP_4_2_PŠ!U45-FP_4_1_PŠ!U45</f>
        <v>5730768</v>
      </c>
      <c r="V45" s="169">
        <f>FP_4_2_PŠ!V45-FP_4_1_PŠ!V45</f>
        <v>0</v>
      </c>
      <c r="W45" s="169">
        <f>FP_4_2_PŠ!W45-FP_4_1_PŠ!W45</f>
        <v>0</v>
      </c>
      <c r="X45" s="169">
        <f>FP_4_2_PŠ!X45-FP_4_1_PŠ!X45</f>
        <v>0</v>
      </c>
      <c r="Y45" s="169">
        <f>FP_4_2_PŠ!Y45-FP_4_1_PŠ!Y45</f>
        <v>-19394586</v>
      </c>
      <c r="Z45" s="169">
        <f>FP_4_2_PŠ!Z45-FP_4_1_PŠ!Z45</f>
        <v>-13663818</v>
      </c>
      <c r="AA45" s="169">
        <f>FP_4_2_PŠ!AA45-FP_4_1_PŠ!AA45</f>
        <v>-5730768</v>
      </c>
      <c r="AB45" s="169">
        <f>FP_4_2_PŠ!AB45-FP_4_1_PŠ!AB45</f>
        <v>0</v>
      </c>
      <c r="AC45" s="169">
        <f>FP_4_2_PŠ!AC45-FP_4_1_PŠ!AC45</f>
        <v>0</v>
      </c>
      <c r="AD45" s="169">
        <f>FP_4_2_PŠ!AD45-FP_4_1_PŠ!AD45</f>
        <v>0</v>
      </c>
      <c r="AE45" s="169">
        <f>FP_4_2_PŠ!AE45-FP_4_1_PŠ!AE45</f>
        <v>0</v>
      </c>
      <c r="AF45" s="169">
        <f>FP_4_2_PŠ!AF45-FP_4_1_PŠ!AF45</f>
        <v>0</v>
      </c>
      <c r="AG45" s="169">
        <f>FP_4_2_PŠ!AG45-FP_4_1_PŠ!AG45</f>
        <v>0</v>
      </c>
      <c r="AH45" s="169">
        <f>FP_4_2_PŠ!AH45-FP_4_1_PŠ!AH45</f>
        <v>0</v>
      </c>
      <c r="AI45" s="169">
        <f>FP_4_2_PŠ!AI45-FP_4_1_PŠ!AI45</f>
        <v>0</v>
      </c>
      <c r="AJ45" s="169">
        <f>FP_4_2_PŠ!AJ45-FP_4_1_PŠ!AJ45</f>
        <v>0</v>
      </c>
      <c r="AK45" s="169">
        <f>FP_4_2_PŠ!AK45-FP_4_1_PŠ!AK45</f>
        <v>0</v>
      </c>
      <c r="AL45" s="169">
        <f>FP_4_2_PŠ!AL45-FP_4_1_PŠ!AL45</f>
        <v>0</v>
      </c>
      <c r="AM45" s="169">
        <f>FP_4_2_PŠ!AM45-FP_4_1_PŠ!AM45</f>
        <v>0</v>
      </c>
      <c r="AN45" s="169">
        <f>FP_4_2_PŠ!AN45-FP_4_1_PŠ!AN45</f>
        <v>0</v>
      </c>
      <c r="AO45" s="169">
        <f>FP_4_2_PŠ!AO45-FP_4_1_PŠ!AO45</f>
        <v>0</v>
      </c>
      <c r="AP45" s="169">
        <f>FP_4_2_PŠ!AP45-FP_4_1_PŠ!AP45</f>
        <v>0</v>
      </c>
      <c r="AQ45" s="169">
        <f>FP_4_2_PŠ!AQ45-FP_4_1_PŠ!AQ45</f>
        <v>0</v>
      </c>
      <c r="AR45" s="169">
        <f>FP_4_2_PŠ!AR45-FP_4_1_PŠ!AR45</f>
        <v>0</v>
      </c>
      <c r="AS45" s="169">
        <f>FP_4_2_PŠ!AS45-FP_4_1_PŠ!AS45</f>
        <v>0</v>
      </c>
      <c r="AT45" s="169">
        <f>FP_4_2_PŠ!AT45-FP_4_1_PŠ!AT45</f>
        <v>0</v>
      </c>
      <c r="AU45" s="169">
        <f>FP_4_2_PŠ!AU45-FP_4_1_PŠ!AU45</f>
        <v>0</v>
      </c>
      <c r="AV45" s="169">
        <f>FP_4_2_PŠ!AV45-FP_4_1_PŠ!AV45</f>
        <v>0</v>
      </c>
      <c r="AW45" s="169">
        <f>FP_4_2_PŠ!AW45-FP_4_1_PŠ!AW45</f>
        <v>0</v>
      </c>
      <c r="AX45" s="169">
        <f>FP_4_2_PŠ!AX45-FP_4_1_PŠ!AX45</f>
        <v>0</v>
      </c>
      <c r="AY45" s="169">
        <f>FP_4_2_PŠ!AY45-FP_4_1_PŠ!AY45</f>
        <v>0</v>
      </c>
      <c r="AZ45" s="169">
        <f>FP_4_2_PŠ!AZ45-FP_4_1_PŠ!AZ45</f>
        <v>0</v>
      </c>
      <c r="BA45" s="169">
        <f>FP_4_2_PŠ!BA45-FP_4_1_PŠ!BA45</f>
        <v>0</v>
      </c>
      <c r="BB45" s="169">
        <f>FP_4_2_PŠ!BB45-FP_4_1_PŠ!BB45</f>
        <v>0</v>
      </c>
      <c r="BC45" s="169">
        <f>FP_4_2_PŠ!BC45-FP_4_1_PŠ!BC45</f>
        <v>0</v>
      </c>
      <c r="BD45" s="169">
        <f>FP_4_2_PŠ!BD45-FP_4_1_PŠ!BD45</f>
        <v>0</v>
      </c>
      <c r="BE45" s="169">
        <f>FP_4_2_PŠ!BE45-FP_4_1_PŠ!BE45</f>
        <v>0</v>
      </c>
      <c r="BF45" s="169">
        <f>FP_4_2_PŠ!BF45-FP_4_1_PŠ!BF45</f>
        <v>0</v>
      </c>
      <c r="BG45" s="169">
        <f>FP_4_2_PŠ!BG45-FP_4_1_PŠ!BG45</f>
        <v>0</v>
      </c>
      <c r="BH45" s="169">
        <f>FP_4_2_PŠ!BH45-FP_4_1_PŠ!BH45</f>
        <v>0</v>
      </c>
      <c r="BI45" s="169">
        <f>FP_4_2_PŠ!BI45-FP_4_1_PŠ!BI45</f>
        <v>0</v>
      </c>
      <c r="BJ45" s="169">
        <f>FP_4_2_PŠ!BJ45-FP_4_1_PŠ!BJ45</f>
        <v>0</v>
      </c>
      <c r="BK45" s="169">
        <f>FP_4_2_PŠ!BK45-FP_4_1_PŠ!BK45</f>
        <v>0</v>
      </c>
      <c r="BL45" s="169">
        <f>FP_4_2_PŠ!BL45-FP_4_1_PŠ!BL45</f>
        <v>0</v>
      </c>
      <c r="BM45" s="169">
        <f>FP_4_2_PŠ!BM45-FP_4_1_PŠ!BM45</f>
        <v>0</v>
      </c>
      <c r="BN45" s="169">
        <f>FP_4_2_PŠ!BN45-FP_4_1_PŠ!BN45</f>
        <v>0</v>
      </c>
      <c r="BO45" s="169">
        <f>FP_4_2_PŠ!BO45-FP_4_1_PŠ!BO45</f>
        <v>0</v>
      </c>
      <c r="BP45" s="169">
        <f>FP_4_2_PŠ!BP45-FP_4_1_PŠ!BP45</f>
        <v>0</v>
      </c>
      <c r="BQ45" s="169">
        <f>FP_4_2_PŠ!BQ45-FP_4_1_PŠ!BQ45</f>
        <v>0</v>
      </c>
      <c r="BR45" s="169">
        <f>FP_4_2_PŠ!BR45-FP_4_1_PŠ!BR45</f>
        <v>0</v>
      </c>
      <c r="BS45" s="169">
        <f>FP_4_2_PŠ!BS45-FP_4_1_PŠ!BS45</f>
        <v>0</v>
      </c>
      <c r="BT45" s="136"/>
    </row>
    <row r="46" spans="1:72" x14ac:dyDescent="0.25">
      <c r="A46" s="168" t="s">
        <v>272</v>
      </c>
      <c r="B46" s="169">
        <f>FP_4_2_PŠ!B46-FP_4_1_PŠ!B46</f>
        <v>0</v>
      </c>
      <c r="C46" s="169">
        <f>FP_4_2_PŠ!C46-FP_4_1_PŠ!C46</f>
        <v>0</v>
      </c>
      <c r="D46" s="169">
        <f>FP_4_2_PŠ!D46-FP_4_1_PŠ!D46</f>
        <v>0</v>
      </c>
      <c r="E46" s="169">
        <f>FP_4_2_PŠ!E46-FP_4_1_PŠ!E46</f>
        <v>0</v>
      </c>
      <c r="F46" s="169">
        <f>FP_4_2_PŠ!F46-FP_4_1_PŠ!F46</f>
        <v>0</v>
      </c>
      <c r="G46" s="169">
        <f>FP_4_2_PŠ!G46-FP_4_1_PŠ!G46</f>
        <v>0</v>
      </c>
      <c r="H46" s="169">
        <f>FP_4_2_PŠ!H46-FP_4_1_PŠ!H46</f>
        <v>0</v>
      </c>
      <c r="I46" s="169">
        <f>FP_4_2_PŠ!I46-FP_4_1_PŠ!I46</f>
        <v>0</v>
      </c>
      <c r="J46" s="169">
        <f>FP_4_2_PŠ!J46-FP_4_1_PŠ!J46</f>
        <v>0</v>
      </c>
      <c r="K46" s="169">
        <f>FP_4_2_PŠ!K46-FP_4_1_PŠ!K46</f>
        <v>0</v>
      </c>
      <c r="L46" s="169">
        <f>FP_4_2_PŠ!L46-FP_4_1_PŠ!L46</f>
        <v>0</v>
      </c>
      <c r="M46" s="169">
        <f>FP_4_2_PŠ!M46-FP_4_1_PŠ!M46</f>
        <v>0</v>
      </c>
      <c r="N46" s="169">
        <f>FP_4_2_PŠ!N46-FP_4_1_PŠ!N46</f>
        <v>0</v>
      </c>
      <c r="O46" s="169">
        <f>FP_4_2_PŠ!O46-FP_4_1_PŠ!O46</f>
        <v>0</v>
      </c>
      <c r="P46" s="169">
        <f>FP_4_2_PŠ!P46-FP_4_1_PŠ!P46</f>
        <v>0</v>
      </c>
      <c r="Q46" s="169">
        <f>FP_4_2_PŠ!Q46-FP_4_1_PŠ!Q46</f>
        <v>0</v>
      </c>
      <c r="R46" s="169">
        <f>FP_4_2_PŠ!R46-FP_4_1_PŠ!R46</f>
        <v>0</v>
      </c>
      <c r="S46" s="169">
        <f>FP_4_2_PŠ!S46-FP_4_1_PŠ!S46</f>
        <v>0</v>
      </c>
      <c r="T46" s="169">
        <f>FP_4_2_PŠ!T46-FP_4_1_PŠ!T46</f>
        <v>0</v>
      </c>
      <c r="U46" s="169">
        <f>FP_4_2_PŠ!U46-FP_4_1_PŠ!U46</f>
        <v>0</v>
      </c>
      <c r="V46" s="169">
        <f>FP_4_2_PŠ!V46-FP_4_1_PŠ!V46</f>
        <v>0</v>
      </c>
      <c r="W46" s="169">
        <f>FP_4_2_PŠ!W46-FP_4_1_PŠ!W46</f>
        <v>0</v>
      </c>
      <c r="X46" s="169">
        <f>FP_4_2_PŠ!X46-FP_4_1_PŠ!X46</f>
        <v>0</v>
      </c>
      <c r="Y46" s="169">
        <f>FP_4_2_PŠ!Y46-FP_4_1_PŠ!Y46</f>
        <v>0</v>
      </c>
      <c r="Z46" s="169">
        <f>FP_4_2_PŠ!Z46-FP_4_1_PŠ!Z46</f>
        <v>0</v>
      </c>
      <c r="AA46" s="169">
        <f>FP_4_2_PŠ!AA46-FP_4_1_PŠ!AA46</f>
        <v>0</v>
      </c>
      <c r="AB46" s="169">
        <f>FP_4_2_PŠ!AB46-FP_4_1_PŠ!AB46</f>
        <v>0</v>
      </c>
      <c r="AC46" s="169">
        <f>FP_4_2_PŠ!AC46-FP_4_1_PŠ!AC46</f>
        <v>0</v>
      </c>
      <c r="AD46" s="169">
        <f>FP_4_2_PŠ!AD46-FP_4_1_PŠ!AD46</f>
        <v>0</v>
      </c>
      <c r="AE46" s="169">
        <f>FP_4_2_PŠ!AE46-FP_4_1_PŠ!AE46</f>
        <v>0</v>
      </c>
      <c r="AF46" s="169">
        <f>FP_4_2_PŠ!AF46-FP_4_1_PŠ!AF46</f>
        <v>0</v>
      </c>
      <c r="AG46" s="169">
        <f>FP_4_2_PŠ!AG46-FP_4_1_PŠ!AG46</f>
        <v>0</v>
      </c>
      <c r="AH46" s="169">
        <f>FP_4_2_PŠ!AH46-FP_4_1_PŠ!AH46</f>
        <v>0</v>
      </c>
      <c r="AI46" s="169">
        <f>FP_4_2_PŠ!AI46-FP_4_1_PŠ!AI46</f>
        <v>0</v>
      </c>
      <c r="AJ46" s="169">
        <f>FP_4_2_PŠ!AJ46-FP_4_1_PŠ!AJ46</f>
        <v>0</v>
      </c>
      <c r="AK46" s="169">
        <f>FP_4_2_PŠ!AK46-FP_4_1_PŠ!AK46</f>
        <v>0</v>
      </c>
      <c r="AL46" s="169">
        <f>FP_4_2_PŠ!AL46-FP_4_1_PŠ!AL46</f>
        <v>0</v>
      </c>
      <c r="AM46" s="169">
        <f>FP_4_2_PŠ!AM46-FP_4_1_PŠ!AM46</f>
        <v>0</v>
      </c>
      <c r="AN46" s="169">
        <f>FP_4_2_PŠ!AN46-FP_4_1_PŠ!AN46</f>
        <v>0</v>
      </c>
      <c r="AO46" s="169">
        <f>FP_4_2_PŠ!AO46-FP_4_1_PŠ!AO46</f>
        <v>0</v>
      </c>
      <c r="AP46" s="169">
        <f>FP_4_2_PŠ!AP46-FP_4_1_PŠ!AP46</f>
        <v>0</v>
      </c>
      <c r="AQ46" s="169">
        <f>FP_4_2_PŠ!AQ46-FP_4_1_PŠ!AQ46</f>
        <v>0</v>
      </c>
      <c r="AR46" s="169">
        <f>FP_4_2_PŠ!AR46-FP_4_1_PŠ!AR46</f>
        <v>0</v>
      </c>
      <c r="AS46" s="169">
        <f>FP_4_2_PŠ!AS46-FP_4_1_PŠ!AS46</f>
        <v>0</v>
      </c>
      <c r="AT46" s="169">
        <f>FP_4_2_PŠ!AT46-FP_4_1_PŠ!AT46</f>
        <v>0</v>
      </c>
      <c r="AU46" s="169">
        <f>FP_4_2_PŠ!AU46-FP_4_1_PŠ!AU46</f>
        <v>0</v>
      </c>
      <c r="AV46" s="169">
        <f>FP_4_2_PŠ!AV46-FP_4_1_PŠ!AV46</f>
        <v>0</v>
      </c>
      <c r="AW46" s="169">
        <f>FP_4_2_PŠ!AW46-FP_4_1_PŠ!AW46</f>
        <v>0</v>
      </c>
      <c r="AX46" s="169">
        <f>FP_4_2_PŠ!AX46-FP_4_1_PŠ!AX46</f>
        <v>0</v>
      </c>
      <c r="AY46" s="169">
        <f>FP_4_2_PŠ!AY46-FP_4_1_PŠ!AY46</f>
        <v>0</v>
      </c>
      <c r="AZ46" s="169">
        <f>FP_4_2_PŠ!AZ46-FP_4_1_PŠ!AZ46</f>
        <v>0</v>
      </c>
      <c r="BA46" s="169">
        <f>FP_4_2_PŠ!BA46-FP_4_1_PŠ!BA46</f>
        <v>0</v>
      </c>
      <c r="BB46" s="169">
        <f>FP_4_2_PŠ!BB46-FP_4_1_PŠ!BB46</f>
        <v>0</v>
      </c>
      <c r="BC46" s="169">
        <f>FP_4_2_PŠ!BC46-FP_4_1_PŠ!BC46</f>
        <v>0</v>
      </c>
      <c r="BD46" s="169">
        <f>FP_4_2_PŠ!BD46-FP_4_1_PŠ!BD46</f>
        <v>0</v>
      </c>
      <c r="BE46" s="169">
        <f>FP_4_2_PŠ!BE46-FP_4_1_PŠ!BE46</f>
        <v>0</v>
      </c>
      <c r="BF46" s="169">
        <f>FP_4_2_PŠ!BF46-FP_4_1_PŠ!BF46</f>
        <v>0</v>
      </c>
      <c r="BG46" s="169">
        <f>FP_4_2_PŠ!BG46-FP_4_1_PŠ!BG46</f>
        <v>0</v>
      </c>
      <c r="BH46" s="169">
        <f>FP_4_2_PŠ!BH46-FP_4_1_PŠ!BH46</f>
        <v>0</v>
      </c>
      <c r="BI46" s="169">
        <f>FP_4_2_PŠ!BI46-FP_4_1_PŠ!BI46</f>
        <v>0</v>
      </c>
      <c r="BJ46" s="169">
        <f>FP_4_2_PŠ!BJ46-FP_4_1_PŠ!BJ46</f>
        <v>0</v>
      </c>
      <c r="BK46" s="169">
        <f>FP_4_2_PŠ!BK46-FP_4_1_PŠ!BK46</f>
        <v>0</v>
      </c>
      <c r="BL46" s="169">
        <f>FP_4_2_PŠ!BL46-FP_4_1_PŠ!BL46</f>
        <v>0</v>
      </c>
      <c r="BM46" s="169">
        <f>FP_4_2_PŠ!BM46-FP_4_1_PŠ!BM46</f>
        <v>0</v>
      </c>
      <c r="BN46" s="169">
        <f>FP_4_2_PŠ!BN46-FP_4_1_PŠ!BN46</f>
        <v>0</v>
      </c>
      <c r="BO46" s="169">
        <f>FP_4_2_PŠ!BO46-FP_4_1_PŠ!BO46</f>
        <v>0</v>
      </c>
      <c r="BP46" s="169">
        <f>FP_4_2_PŠ!BP46-FP_4_1_PŠ!BP46</f>
        <v>0</v>
      </c>
      <c r="BQ46" s="169">
        <f>FP_4_2_PŠ!BQ46-FP_4_1_PŠ!BQ46</f>
        <v>0</v>
      </c>
      <c r="BR46" s="169">
        <f>FP_4_2_PŠ!BR46-FP_4_1_PŠ!BR46</f>
        <v>0</v>
      </c>
      <c r="BS46" s="169">
        <f>FP_4_2_PŠ!BS46-FP_4_1_PŠ!BS46</f>
        <v>0</v>
      </c>
      <c r="BT46" s="136"/>
    </row>
    <row r="47" spans="1:72" x14ac:dyDescent="0.25">
      <c r="A47" s="168" t="s">
        <v>273</v>
      </c>
      <c r="B47" s="169">
        <f>FP_4_2_PŠ!B47-FP_4_1_PŠ!B47</f>
        <v>0</v>
      </c>
      <c r="C47" s="169">
        <f>FP_4_2_PŠ!C47-FP_4_1_PŠ!C47</f>
        <v>0</v>
      </c>
      <c r="D47" s="169">
        <f>FP_4_2_PŠ!D47-FP_4_1_PŠ!D47</f>
        <v>0</v>
      </c>
      <c r="E47" s="169">
        <f>FP_4_2_PŠ!E47-FP_4_1_PŠ!E47</f>
        <v>0</v>
      </c>
      <c r="F47" s="169">
        <f>FP_4_2_PŠ!F47-FP_4_1_PŠ!F47</f>
        <v>0</v>
      </c>
      <c r="G47" s="169">
        <f>FP_4_2_PŠ!G47-FP_4_1_PŠ!G47</f>
        <v>0</v>
      </c>
      <c r="H47" s="169">
        <f>FP_4_2_PŠ!H47-FP_4_1_PŠ!H47</f>
        <v>0</v>
      </c>
      <c r="I47" s="169">
        <f>FP_4_2_PŠ!I47-FP_4_1_PŠ!I47</f>
        <v>0</v>
      </c>
      <c r="J47" s="169">
        <f>FP_4_2_PŠ!J47-FP_4_1_PŠ!J47</f>
        <v>0</v>
      </c>
      <c r="K47" s="169">
        <f>FP_4_2_PŠ!K47-FP_4_1_PŠ!K47</f>
        <v>0</v>
      </c>
      <c r="L47" s="169">
        <f>FP_4_2_PŠ!L47-FP_4_1_PŠ!L47</f>
        <v>0</v>
      </c>
      <c r="M47" s="169">
        <f>FP_4_2_PŠ!M47-FP_4_1_PŠ!M47</f>
        <v>0</v>
      </c>
      <c r="N47" s="169">
        <f>FP_4_2_PŠ!N47-FP_4_1_PŠ!N47</f>
        <v>0</v>
      </c>
      <c r="O47" s="169">
        <f>FP_4_2_PŠ!O47-FP_4_1_PŠ!O47</f>
        <v>0</v>
      </c>
      <c r="P47" s="169">
        <f>FP_4_2_PŠ!P47-FP_4_1_PŠ!P47</f>
        <v>0</v>
      </c>
      <c r="Q47" s="169">
        <f>FP_4_2_PŠ!Q47-FP_4_1_PŠ!Q47</f>
        <v>0</v>
      </c>
      <c r="R47" s="169">
        <f>FP_4_2_PŠ!R47-FP_4_1_PŠ!R47</f>
        <v>0</v>
      </c>
      <c r="S47" s="169">
        <f>FP_4_2_PŠ!S47-FP_4_1_PŠ!S47</f>
        <v>0</v>
      </c>
      <c r="T47" s="169">
        <f>FP_4_2_PŠ!T47-FP_4_1_PŠ!T47</f>
        <v>0</v>
      </c>
      <c r="U47" s="169">
        <f>FP_4_2_PŠ!U47-FP_4_1_PŠ!U47</f>
        <v>0</v>
      </c>
      <c r="V47" s="169">
        <f>FP_4_2_PŠ!V47-FP_4_1_PŠ!V47</f>
        <v>0</v>
      </c>
      <c r="W47" s="169">
        <f>FP_4_2_PŠ!W47-FP_4_1_PŠ!W47</f>
        <v>0</v>
      </c>
      <c r="X47" s="169">
        <f>FP_4_2_PŠ!X47-FP_4_1_PŠ!X47</f>
        <v>0</v>
      </c>
      <c r="Y47" s="169">
        <f>FP_4_2_PŠ!Y47-FP_4_1_PŠ!Y47</f>
        <v>0</v>
      </c>
      <c r="Z47" s="169">
        <f>FP_4_2_PŠ!Z47-FP_4_1_PŠ!Z47</f>
        <v>0</v>
      </c>
      <c r="AA47" s="169">
        <f>FP_4_2_PŠ!AA47-FP_4_1_PŠ!AA47</f>
        <v>0</v>
      </c>
      <c r="AB47" s="169">
        <f>FP_4_2_PŠ!AB47-FP_4_1_PŠ!AB47</f>
        <v>0</v>
      </c>
      <c r="AC47" s="169">
        <f>FP_4_2_PŠ!AC47-FP_4_1_PŠ!AC47</f>
        <v>0</v>
      </c>
      <c r="AD47" s="169">
        <f>FP_4_2_PŠ!AD47-FP_4_1_PŠ!AD47</f>
        <v>0</v>
      </c>
      <c r="AE47" s="169">
        <f>FP_4_2_PŠ!AE47-FP_4_1_PŠ!AE47</f>
        <v>0</v>
      </c>
      <c r="AF47" s="169">
        <f>FP_4_2_PŠ!AF47-FP_4_1_PŠ!AF47</f>
        <v>0</v>
      </c>
      <c r="AG47" s="169">
        <f>FP_4_2_PŠ!AG47-FP_4_1_PŠ!AG47</f>
        <v>0</v>
      </c>
      <c r="AH47" s="169">
        <f>FP_4_2_PŠ!AH47-FP_4_1_PŠ!AH47</f>
        <v>0</v>
      </c>
      <c r="AI47" s="169">
        <f>FP_4_2_PŠ!AI47-FP_4_1_PŠ!AI47</f>
        <v>0</v>
      </c>
      <c r="AJ47" s="169">
        <f>FP_4_2_PŠ!AJ47-FP_4_1_PŠ!AJ47</f>
        <v>0</v>
      </c>
      <c r="AK47" s="169">
        <f>FP_4_2_PŠ!AK47-FP_4_1_PŠ!AK47</f>
        <v>0</v>
      </c>
      <c r="AL47" s="169">
        <f>FP_4_2_PŠ!AL47-FP_4_1_PŠ!AL47</f>
        <v>0</v>
      </c>
      <c r="AM47" s="169">
        <f>FP_4_2_PŠ!AM47-FP_4_1_PŠ!AM47</f>
        <v>0</v>
      </c>
      <c r="AN47" s="169">
        <f>FP_4_2_PŠ!AN47-FP_4_1_PŠ!AN47</f>
        <v>0</v>
      </c>
      <c r="AO47" s="169">
        <f>FP_4_2_PŠ!AO47-FP_4_1_PŠ!AO47</f>
        <v>0</v>
      </c>
      <c r="AP47" s="169">
        <f>FP_4_2_PŠ!AP47-FP_4_1_PŠ!AP47</f>
        <v>0</v>
      </c>
      <c r="AQ47" s="169">
        <f>FP_4_2_PŠ!AQ47-FP_4_1_PŠ!AQ47</f>
        <v>0</v>
      </c>
      <c r="AR47" s="169">
        <f>FP_4_2_PŠ!AR47-FP_4_1_PŠ!AR47</f>
        <v>0</v>
      </c>
      <c r="AS47" s="169">
        <f>FP_4_2_PŠ!AS47-FP_4_1_PŠ!AS47</f>
        <v>0</v>
      </c>
      <c r="AT47" s="169">
        <f>FP_4_2_PŠ!AT47-FP_4_1_PŠ!AT47</f>
        <v>0</v>
      </c>
      <c r="AU47" s="169">
        <f>FP_4_2_PŠ!AU47-FP_4_1_PŠ!AU47</f>
        <v>0</v>
      </c>
      <c r="AV47" s="169">
        <f>FP_4_2_PŠ!AV47-FP_4_1_PŠ!AV47</f>
        <v>0</v>
      </c>
      <c r="AW47" s="169">
        <f>FP_4_2_PŠ!AW47-FP_4_1_PŠ!AW47</f>
        <v>0</v>
      </c>
      <c r="AX47" s="169">
        <f>FP_4_2_PŠ!AX47-FP_4_1_PŠ!AX47</f>
        <v>0</v>
      </c>
      <c r="AY47" s="169">
        <f>FP_4_2_PŠ!AY47-FP_4_1_PŠ!AY47</f>
        <v>0</v>
      </c>
      <c r="AZ47" s="169">
        <f>FP_4_2_PŠ!AZ47-FP_4_1_PŠ!AZ47</f>
        <v>0</v>
      </c>
      <c r="BA47" s="169">
        <f>FP_4_2_PŠ!BA47-FP_4_1_PŠ!BA47</f>
        <v>0</v>
      </c>
      <c r="BB47" s="169">
        <f>FP_4_2_PŠ!BB47-FP_4_1_PŠ!BB47</f>
        <v>0</v>
      </c>
      <c r="BC47" s="169">
        <f>FP_4_2_PŠ!BC47-FP_4_1_PŠ!BC47</f>
        <v>0</v>
      </c>
      <c r="BD47" s="169">
        <f>FP_4_2_PŠ!BD47-FP_4_1_PŠ!BD47</f>
        <v>0</v>
      </c>
      <c r="BE47" s="169">
        <f>FP_4_2_PŠ!BE47-FP_4_1_PŠ!BE47</f>
        <v>0</v>
      </c>
      <c r="BF47" s="169">
        <f>FP_4_2_PŠ!BF47-FP_4_1_PŠ!BF47</f>
        <v>0</v>
      </c>
      <c r="BG47" s="169">
        <f>FP_4_2_PŠ!BG47-FP_4_1_PŠ!BG47</f>
        <v>0</v>
      </c>
      <c r="BH47" s="169">
        <f>FP_4_2_PŠ!BH47-FP_4_1_PŠ!BH47</f>
        <v>0</v>
      </c>
      <c r="BI47" s="169">
        <f>FP_4_2_PŠ!BI47-FP_4_1_PŠ!BI47</f>
        <v>0</v>
      </c>
      <c r="BJ47" s="169">
        <f>FP_4_2_PŠ!BJ47-FP_4_1_PŠ!BJ47</f>
        <v>0</v>
      </c>
      <c r="BK47" s="169">
        <f>FP_4_2_PŠ!BK47-FP_4_1_PŠ!BK47</f>
        <v>0</v>
      </c>
      <c r="BL47" s="169">
        <f>FP_4_2_PŠ!BL47-FP_4_1_PŠ!BL47</f>
        <v>0</v>
      </c>
      <c r="BM47" s="169">
        <f>FP_4_2_PŠ!BM47-FP_4_1_PŠ!BM47</f>
        <v>0</v>
      </c>
      <c r="BN47" s="169">
        <f>FP_4_2_PŠ!BN47-FP_4_1_PŠ!BN47</f>
        <v>0</v>
      </c>
      <c r="BO47" s="169">
        <f>FP_4_2_PŠ!BO47-FP_4_1_PŠ!BO47</f>
        <v>0</v>
      </c>
      <c r="BP47" s="169">
        <f>FP_4_2_PŠ!BP47-FP_4_1_PŠ!BP47</f>
        <v>0</v>
      </c>
      <c r="BQ47" s="169">
        <f>FP_4_2_PŠ!BQ47-FP_4_1_PŠ!BQ47</f>
        <v>0</v>
      </c>
      <c r="BR47" s="169">
        <f>FP_4_2_PŠ!BR47-FP_4_1_PŠ!BR47</f>
        <v>0</v>
      </c>
      <c r="BS47" s="169">
        <f>FP_4_2_PŠ!BS47-FP_4_1_PŠ!BS47</f>
        <v>0</v>
      </c>
      <c r="BT47" s="136"/>
    </row>
    <row r="48" spans="1:72" ht="27" x14ac:dyDescent="0.25">
      <c r="A48" s="168" t="s">
        <v>274</v>
      </c>
      <c r="B48" s="169">
        <f>FP_4_2_PŠ!B48-FP_4_1_PŠ!B48</f>
        <v>0</v>
      </c>
      <c r="C48" s="169">
        <f>FP_4_2_PŠ!C48-FP_4_1_PŠ!C48</f>
        <v>0</v>
      </c>
      <c r="D48" s="169">
        <f>FP_4_2_PŠ!D48-FP_4_1_PŠ!D48</f>
        <v>0</v>
      </c>
      <c r="E48" s="169">
        <f>FP_4_2_PŠ!E48-FP_4_1_PŠ!E48</f>
        <v>0</v>
      </c>
      <c r="F48" s="169">
        <f>FP_4_2_PŠ!F48-FP_4_1_PŠ!F48</f>
        <v>0</v>
      </c>
      <c r="G48" s="169">
        <f>FP_4_2_PŠ!G48-FP_4_1_PŠ!G48</f>
        <v>0</v>
      </c>
      <c r="H48" s="169">
        <f>FP_4_2_PŠ!H48-FP_4_1_PŠ!H48</f>
        <v>0</v>
      </c>
      <c r="I48" s="169">
        <f>FP_4_2_PŠ!I48-FP_4_1_PŠ!I48</f>
        <v>0</v>
      </c>
      <c r="J48" s="169">
        <f>FP_4_2_PŠ!J48-FP_4_1_PŠ!J48</f>
        <v>0</v>
      </c>
      <c r="K48" s="169">
        <f>FP_4_2_PŠ!K48-FP_4_1_PŠ!K48</f>
        <v>0</v>
      </c>
      <c r="L48" s="169">
        <f>FP_4_2_PŠ!L48-FP_4_1_PŠ!L48</f>
        <v>0</v>
      </c>
      <c r="M48" s="169">
        <f>FP_4_2_PŠ!M48-FP_4_1_PŠ!M48</f>
        <v>0</v>
      </c>
      <c r="N48" s="169">
        <f>FP_4_2_PŠ!N48-FP_4_1_PŠ!N48</f>
        <v>0</v>
      </c>
      <c r="O48" s="169">
        <f>FP_4_2_PŠ!O48-FP_4_1_PŠ!O48</f>
        <v>0</v>
      </c>
      <c r="P48" s="169">
        <f>FP_4_2_PŠ!P48-FP_4_1_PŠ!P48</f>
        <v>0</v>
      </c>
      <c r="Q48" s="169">
        <f>FP_4_2_PŠ!Q48-FP_4_1_PŠ!Q48</f>
        <v>0</v>
      </c>
      <c r="R48" s="169">
        <f>FP_4_2_PŠ!R48-FP_4_1_PŠ!R48</f>
        <v>0</v>
      </c>
      <c r="S48" s="169">
        <f>FP_4_2_PŠ!S48-FP_4_1_PŠ!S48</f>
        <v>0</v>
      </c>
      <c r="T48" s="169">
        <f>FP_4_2_PŠ!T48-FP_4_1_PŠ!T48</f>
        <v>0</v>
      </c>
      <c r="U48" s="169">
        <f>FP_4_2_PŠ!U48-FP_4_1_PŠ!U48</f>
        <v>0</v>
      </c>
      <c r="V48" s="169">
        <f>FP_4_2_PŠ!V48-FP_4_1_PŠ!V48</f>
        <v>0</v>
      </c>
      <c r="W48" s="169">
        <f>FP_4_2_PŠ!W48-FP_4_1_PŠ!W48</f>
        <v>0</v>
      </c>
      <c r="X48" s="169">
        <f>FP_4_2_PŠ!X48-FP_4_1_PŠ!X48</f>
        <v>0</v>
      </c>
      <c r="Y48" s="169">
        <f>FP_4_2_PŠ!Y48-FP_4_1_PŠ!Y48</f>
        <v>0</v>
      </c>
      <c r="Z48" s="169">
        <f>FP_4_2_PŠ!Z48-FP_4_1_PŠ!Z48</f>
        <v>0</v>
      </c>
      <c r="AA48" s="169">
        <f>FP_4_2_PŠ!AA48-FP_4_1_PŠ!AA48</f>
        <v>0</v>
      </c>
      <c r="AB48" s="169">
        <f>FP_4_2_PŠ!AB48-FP_4_1_PŠ!AB48</f>
        <v>0</v>
      </c>
      <c r="AC48" s="169">
        <f>FP_4_2_PŠ!AC48-FP_4_1_PŠ!AC48</f>
        <v>0</v>
      </c>
      <c r="AD48" s="169">
        <f>FP_4_2_PŠ!AD48-FP_4_1_PŠ!AD48</f>
        <v>0</v>
      </c>
      <c r="AE48" s="169">
        <f>FP_4_2_PŠ!AE48-FP_4_1_PŠ!AE48</f>
        <v>0</v>
      </c>
      <c r="AF48" s="169">
        <f>FP_4_2_PŠ!AF48-FP_4_1_PŠ!AF48</f>
        <v>0</v>
      </c>
      <c r="AG48" s="169">
        <f>FP_4_2_PŠ!AG48-FP_4_1_PŠ!AG48</f>
        <v>0</v>
      </c>
      <c r="AH48" s="169">
        <f>FP_4_2_PŠ!AH48-FP_4_1_PŠ!AH48</f>
        <v>0</v>
      </c>
      <c r="AI48" s="169">
        <f>FP_4_2_PŠ!AI48-FP_4_1_PŠ!AI48</f>
        <v>0</v>
      </c>
      <c r="AJ48" s="169">
        <f>FP_4_2_PŠ!AJ48-FP_4_1_PŠ!AJ48</f>
        <v>0</v>
      </c>
      <c r="AK48" s="169">
        <f>FP_4_2_PŠ!AK48-FP_4_1_PŠ!AK48</f>
        <v>0</v>
      </c>
      <c r="AL48" s="169">
        <f>FP_4_2_PŠ!AL48-FP_4_1_PŠ!AL48</f>
        <v>0</v>
      </c>
      <c r="AM48" s="169">
        <f>FP_4_2_PŠ!AM48-FP_4_1_PŠ!AM48</f>
        <v>0</v>
      </c>
      <c r="AN48" s="169">
        <f>FP_4_2_PŠ!AN48-FP_4_1_PŠ!AN48</f>
        <v>0</v>
      </c>
      <c r="AO48" s="169">
        <f>FP_4_2_PŠ!AO48-FP_4_1_PŠ!AO48</f>
        <v>0</v>
      </c>
      <c r="AP48" s="169">
        <f>FP_4_2_PŠ!AP48-FP_4_1_PŠ!AP48</f>
        <v>0</v>
      </c>
      <c r="AQ48" s="169">
        <f>FP_4_2_PŠ!AQ48-FP_4_1_PŠ!AQ48</f>
        <v>0</v>
      </c>
      <c r="AR48" s="169">
        <f>FP_4_2_PŠ!AR48-FP_4_1_PŠ!AR48</f>
        <v>0</v>
      </c>
      <c r="AS48" s="169">
        <f>FP_4_2_PŠ!AS48-FP_4_1_PŠ!AS48</f>
        <v>0</v>
      </c>
      <c r="AT48" s="169">
        <f>FP_4_2_PŠ!AT48-FP_4_1_PŠ!AT48</f>
        <v>0</v>
      </c>
      <c r="AU48" s="169">
        <f>FP_4_2_PŠ!AU48-FP_4_1_PŠ!AU48</f>
        <v>0</v>
      </c>
      <c r="AV48" s="169">
        <f>FP_4_2_PŠ!AV48-FP_4_1_PŠ!AV48</f>
        <v>0</v>
      </c>
      <c r="AW48" s="169">
        <f>FP_4_2_PŠ!AW48-FP_4_1_PŠ!AW48</f>
        <v>0</v>
      </c>
      <c r="AX48" s="169">
        <f>FP_4_2_PŠ!AX48-FP_4_1_PŠ!AX48</f>
        <v>0</v>
      </c>
      <c r="AY48" s="169">
        <f>FP_4_2_PŠ!AY48-FP_4_1_PŠ!AY48</f>
        <v>0</v>
      </c>
      <c r="AZ48" s="169">
        <f>FP_4_2_PŠ!AZ48-FP_4_1_PŠ!AZ48</f>
        <v>0</v>
      </c>
      <c r="BA48" s="169">
        <f>FP_4_2_PŠ!BA48-FP_4_1_PŠ!BA48</f>
        <v>0</v>
      </c>
      <c r="BB48" s="169">
        <f>FP_4_2_PŠ!BB48-FP_4_1_PŠ!BB48</f>
        <v>0</v>
      </c>
      <c r="BC48" s="169">
        <f>FP_4_2_PŠ!BC48-FP_4_1_PŠ!BC48</f>
        <v>0</v>
      </c>
      <c r="BD48" s="169">
        <f>FP_4_2_PŠ!BD48-FP_4_1_PŠ!BD48</f>
        <v>0</v>
      </c>
      <c r="BE48" s="169">
        <f>FP_4_2_PŠ!BE48-FP_4_1_PŠ!BE48</f>
        <v>0</v>
      </c>
      <c r="BF48" s="169">
        <f>FP_4_2_PŠ!BF48-FP_4_1_PŠ!BF48</f>
        <v>0</v>
      </c>
      <c r="BG48" s="169">
        <f>FP_4_2_PŠ!BG48-FP_4_1_PŠ!BG48</f>
        <v>0</v>
      </c>
      <c r="BH48" s="169">
        <f>FP_4_2_PŠ!BH48-FP_4_1_PŠ!BH48</f>
        <v>0</v>
      </c>
      <c r="BI48" s="169">
        <f>FP_4_2_PŠ!BI48-FP_4_1_PŠ!BI48</f>
        <v>0</v>
      </c>
      <c r="BJ48" s="169">
        <f>FP_4_2_PŠ!BJ48-FP_4_1_PŠ!BJ48</f>
        <v>0</v>
      </c>
      <c r="BK48" s="169">
        <f>FP_4_2_PŠ!BK48-FP_4_1_PŠ!BK48</f>
        <v>0</v>
      </c>
      <c r="BL48" s="169">
        <f>FP_4_2_PŠ!BL48-FP_4_1_PŠ!BL48</f>
        <v>0</v>
      </c>
      <c r="BM48" s="169">
        <f>FP_4_2_PŠ!BM48-FP_4_1_PŠ!BM48</f>
        <v>0</v>
      </c>
      <c r="BN48" s="169">
        <f>FP_4_2_PŠ!BN48-FP_4_1_PŠ!BN48</f>
        <v>0</v>
      </c>
      <c r="BO48" s="169">
        <f>FP_4_2_PŠ!BO48-FP_4_1_PŠ!BO48</f>
        <v>0</v>
      </c>
      <c r="BP48" s="169">
        <f>FP_4_2_PŠ!BP48-FP_4_1_PŠ!BP48</f>
        <v>0</v>
      </c>
      <c r="BQ48" s="169">
        <f>FP_4_2_PŠ!BQ48-FP_4_1_PŠ!BQ48</f>
        <v>0</v>
      </c>
      <c r="BR48" s="169">
        <f>FP_4_2_PŠ!BR48-FP_4_1_PŠ!BR48</f>
        <v>0</v>
      </c>
      <c r="BS48" s="169">
        <f>FP_4_2_PŠ!BS48-FP_4_1_PŠ!BS48</f>
        <v>0</v>
      </c>
      <c r="BT48" s="136"/>
    </row>
    <row r="49" spans="1:72" ht="27" x14ac:dyDescent="0.25">
      <c r="A49" s="166" t="s">
        <v>275</v>
      </c>
      <c r="B49" s="167">
        <f>FP_4_2_PŠ!B49-FP_4_1_PŠ!B49</f>
        <v>0</v>
      </c>
      <c r="C49" s="167">
        <f>FP_4_2_PŠ!C49-FP_4_1_PŠ!C49</f>
        <v>0</v>
      </c>
      <c r="D49" s="167">
        <f>FP_4_2_PŠ!D49-FP_4_1_PŠ!D49</f>
        <v>0</v>
      </c>
      <c r="E49" s="167">
        <f>FP_4_2_PŠ!E49-FP_4_1_PŠ!E49</f>
        <v>0</v>
      </c>
      <c r="F49" s="167">
        <f>FP_4_2_PŠ!F49-FP_4_1_PŠ!F49</f>
        <v>0</v>
      </c>
      <c r="G49" s="167">
        <f>FP_4_2_PŠ!G49-FP_4_1_PŠ!G49</f>
        <v>0</v>
      </c>
      <c r="H49" s="167">
        <f>FP_4_2_PŠ!H49-FP_4_1_PŠ!H49</f>
        <v>0</v>
      </c>
      <c r="I49" s="167">
        <f>FP_4_2_PŠ!I49-FP_4_1_PŠ!I49</f>
        <v>0</v>
      </c>
      <c r="J49" s="167">
        <f>FP_4_2_PŠ!J49-FP_4_1_PŠ!J49</f>
        <v>0</v>
      </c>
      <c r="K49" s="167">
        <f>FP_4_2_PŠ!K49-FP_4_1_PŠ!K49</f>
        <v>0</v>
      </c>
      <c r="L49" s="167">
        <f>FP_4_2_PŠ!L49-FP_4_1_PŠ!L49</f>
        <v>0</v>
      </c>
      <c r="M49" s="167">
        <f>FP_4_2_PŠ!M49-FP_4_1_PŠ!M49</f>
        <v>0</v>
      </c>
      <c r="N49" s="167">
        <f>FP_4_2_PŠ!N49-FP_4_1_PŠ!N49</f>
        <v>0</v>
      </c>
      <c r="O49" s="167">
        <f>FP_4_2_PŠ!O49-FP_4_1_PŠ!O49</f>
        <v>0</v>
      </c>
      <c r="P49" s="167">
        <f>FP_4_2_PŠ!P49-FP_4_1_PŠ!P49</f>
        <v>0</v>
      </c>
      <c r="Q49" s="167">
        <f>FP_4_2_PŠ!Q49-FP_4_1_PŠ!Q49</f>
        <v>0</v>
      </c>
      <c r="R49" s="167">
        <f>FP_4_2_PŠ!R49-FP_4_1_PŠ!R49</f>
        <v>0</v>
      </c>
      <c r="S49" s="167">
        <f>FP_4_2_PŠ!S49-FP_4_1_PŠ!S49</f>
        <v>0</v>
      </c>
      <c r="T49" s="167">
        <f>FP_4_2_PŠ!T49-FP_4_1_PŠ!T49</f>
        <v>0</v>
      </c>
      <c r="U49" s="167">
        <f>FP_4_2_PŠ!U49-FP_4_1_PŠ!U49</f>
        <v>0</v>
      </c>
      <c r="V49" s="167">
        <f>FP_4_2_PŠ!V49-FP_4_1_PŠ!V49</f>
        <v>0</v>
      </c>
      <c r="W49" s="167">
        <f>FP_4_2_PŠ!W49-FP_4_1_PŠ!W49</f>
        <v>0</v>
      </c>
      <c r="X49" s="167">
        <f>FP_4_2_PŠ!X49-FP_4_1_PŠ!X49</f>
        <v>0</v>
      </c>
      <c r="Y49" s="167">
        <f>FP_4_2_PŠ!Y49-FP_4_1_PŠ!Y49</f>
        <v>0</v>
      </c>
      <c r="Z49" s="167">
        <f>FP_4_2_PŠ!Z49-FP_4_1_PŠ!Z49</f>
        <v>0</v>
      </c>
      <c r="AA49" s="167">
        <f>FP_4_2_PŠ!AA49-FP_4_1_PŠ!AA49</f>
        <v>0</v>
      </c>
      <c r="AB49" s="167">
        <f>FP_4_2_PŠ!AB49-FP_4_1_PŠ!AB49</f>
        <v>0</v>
      </c>
      <c r="AC49" s="167">
        <f>FP_4_2_PŠ!AC49-FP_4_1_PŠ!AC49</f>
        <v>0</v>
      </c>
      <c r="AD49" s="167">
        <f>FP_4_2_PŠ!AD49-FP_4_1_PŠ!AD49</f>
        <v>0</v>
      </c>
      <c r="AE49" s="167">
        <f>FP_4_2_PŠ!AE49-FP_4_1_PŠ!AE49</f>
        <v>0</v>
      </c>
      <c r="AF49" s="167">
        <f>FP_4_2_PŠ!AF49-FP_4_1_PŠ!AF49</f>
        <v>0</v>
      </c>
      <c r="AG49" s="167">
        <f>FP_4_2_PŠ!AG49-FP_4_1_PŠ!AG49</f>
        <v>0</v>
      </c>
      <c r="AH49" s="167">
        <f>FP_4_2_PŠ!AH49-FP_4_1_PŠ!AH49</f>
        <v>0</v>
      </c>
      <c r="AI49" s="167">
        <f>FP_4_2_PŠ!AI49-FP_4_1_PŠ!AI49</f>
        <v>0</v>
      </c>
      <c r="AJ49" s="167">
        <f>FP_4_2_PŠ!AJ49-FP_4_1_PŠ!AJ49</f>
        <v>0</v>
      </c>
      <c r="AK49" s="167">
        <f>FP_4_2_PŠ!AK49-FP_4_1_PŠ!AK49</f>
        <v>0</v>
      </c>
      <c r="AL49" s="167">
        <f>FP_4_2_PŠ!AL49-FP_4_1_PŠ!AL49</f>
        <v>0</v>
      </c>
      <c r="AM49" s="167">
        <f>FP_4_2_PŠ!AM49-FP_4_1_PŠ!AM49</f>
        <v>0</v>
      </c>
      <c r="AN49" s="167">
        <f>FP_4_2_PŠ!AN49-FP_4_1_PŠ!AN49</f>
        <v>0</v>
      </c>
      <c r="AO49" s="167">
        <f>FP_4_2_PŠ!AO49-FP_4_1_PŠ!AO49</f>
        <v>0</v>
      </c>
      <c r="AP49" s="167">
        <f>FP_4_2_PŠ!AP49-FP_4_1_PŠ!AP49</f>
        <v>0</v>
      </c>
      <c r="AQ49" s="167">
        <f>FP_4_2_PŠ!AQ49-FP_4_1_PŠ!AQ49</f>
        <v>0</v>
      </c>
      <c r="AR49" s="167">
        <f>FP_4_2_PŠ!AR49-FP_4_1_PŠ!AR49</f>
        <v>0</v>
      </c>
      <c r="AS49" s="167">
        <f>FP_4_2_PŠ!AS49-FP_4_1_PŠ!AS49</f>
        <v>0</v>
      </c>
      <c r="AT49" s="167">
        <f>FP_4_2_PŠ!AT49-FP_4_1_PŠ!AT49</f>
        <v>0</v>
      </c>
      <c r="AU49" s="167">
        <f>FP_4_2_PŠ!AU49-FP_4_1_PŠ!AU49</f>
        <v>0</v>
      </c>
      <c r="AV49" s="167">
        <f>FP_4_2_PŠ!AV49-FP_4_1_PŠ!AV49</f>
        <v>0</v>
      </c>
      <c r="AW49" s="167">
        <f>FP_4_2_PŠ!AW49-FP_4_1_PŠ!AW49</f>
        <v>0</v>
      </c>
      <c r="AX49" s="167">
        <f>FP_4_2_PŠ!AX49-FP_4_1_PŠ!AX49</f>
        <v>0</v>
      </c>
      <c r="AY49" s="167">
        <f>FP_4_2_PŠ!AY49-FP_4_1_PŠ!AY49</f>
        <v>0</v>
      </c>
      <c r="AZ49" s="167">
        <f>FP_4_2_PŠ!AZ49-FP_4_1_PŠ!AZ49</f>
        <v>0</v>
      </c>
      <c r="BA49" s="167">
        <f>FP_4_2_PŠ!BA49-FP_4_1_PŠ!BA49</f>
        <v>0</v>
      </c>
      <c r="BB49" s="167">
        <f>FP_4_2_PŠ!BB49-FP_4_1_PŠ!BB49</f>
        <v>0</v>
      </c>
      <c r="BC49" s="167">
        <f>FP_4_2_PŠ!BC49-FP_4_1_PŠ!BC49</f>
        <v>0</v>
      </c>
      <c r="BD49" s="167">
        <f>FP_4_2_PŠ!BD49-FP_4_1_PŠ!BD49</f>
        <v>0</v>
      </c>
      <c r="BE49" s="167">
        <f>FP_4_2_PŠ!BE49-FP_4_1_PŠ!BE49</f>
        <v>0</v>
      </c>
      <c r="BF49" s="167">
        <f>FP_4_2_PŠ!BF49-FP_4_1_PŠ!BF49</f>
        <v>0</v>
      </c>
      <c r="BG49" s="167">
        <f>FP_4_2_PŠ!BG49-FP_4_1_PŠ!BG49</f>
        <v>0</v>
      </c>
      <c r="BH49" s="167">
        <f>FP_4_2_PŠ!BH49-FP_4_1_PŠ!BH49</f>
        <v>0</v>
      </c>
      <c r="BI49" s="167">
        <f>FP_4_2_PŠ!BI49-FP_4_1_PŠ!BI49</f>
        <v>0</v>
      </c>
      <c r="BJ49" s="167">
        <f>FP_4_2_PŠ!BJ49-FP_4_1_PŠ!BJ49</f>
        <v>0</v>
      </c>
      <c r="BK49" s="167">
        <f>FP_4_2_PŠ!BK49-FP_4_1_PŠ!BK49</f>
        <v>0</v>
      </c>
      <c r="BL49" s="167">
        <f>FP_4_2_PŠ!BL49-FP_4_1_PŠ!BL49</f>
        <v>0</v>
      </c>
      <c r="BM49" s="167">
        <f>FP_4_2_PŠ!BM49-FP_4_1_PŠ!BM49</f>
        <v>0</v>
      </c>
      <c r="BN49" s="167">
        <f>FP_4_2_PŠ!BN49-FP_4_1_PŠ!BN49</f>
        <v>0</v>
      </c>
      <c r="BO49" s="167">
        <f>FP_4_2_PŠ!BO49-FP_4_1_PŠ!BO49</f>
        <v>0</v>
      </c>
      <c r="BP49" s="167">
        <f>FP_4_2_PŠ!BP49-FP_4_1_PŠ!BP49</f>
        <v>0</v>
      </c>
      <c r="BQ49" s="167">
        <f>FP_4_2_PŠ!BQ49-FP_4_1_PŠ!BQ49</f>
        <v>0</v>
      </c>
      <c r="BR49" s="167">
        <f>FP_4_2_PŠ!BR49-FP_4_1_PŠ!BR49</f>
        <v>0</v>
      </c>
      <c r="BS49" s="167">
        <f>FP_4_2_PŠ!BS49-FP_4_1_PŠ!BS49</f>
        <v>0</v>
      </c>
      <c r="BT49" s="116"/>
    </row>
    <row r="50" spans="1:72" x14ac:dyDescent="0.25">
      <c r="A50" s="168" t="s">
        <v>276</v>
      </c>
      <c r="B50" s="169">
        <f>FP_4_2_PŠ!B50-FP_4_1_PŠ!B50</f>
        <v>0</v>
      </c>
      <c r="C50" s="169">
        <f>FP_4_2_PŠ!C50-FP_4_1_PŠ!C50</f>
        <v>0</v>
      </c>
      <c r="D50" s="169">
        <f>FP_4_2_PŠ!D50-FP_4_1_PŠ!D50</f>
        <v>0</v>
      </c>
      <c r="E50" s="169">
        <f>FP_4_2_PŠ!E50-FP_4_1_PŠ!E50</f>
        <v>0</v>
      </c>
      <c r="F50" s="169">
        <f>FP_4_2_PŠ!F50-FP_4_1_PŠ!F50</f>
        <v>0</v>
      </c>
      <c r="G50" s="169">
        <f>FP_4_2_PŠ!G50-FP_4_1_PŠ!G50</f>
        <v>0</v>
      </c>
      <c r="H50" s="169">
        <f>FP_4_2_PŠ!H50-FP_4_1_PŠ!H50</f>
        <v>0</v>
      </c>
      <c r="I50" s="169">
        <f>FP_4_2_PŠ!I50-FP_4_1_PŠ!I50</f>
        <v>0</v>
      </c>
      <c r="J50" s="169">
        <f>FP_4_2_PŠ!J50-FP_4_1_PŠ!J50</f>
        <v>0</v>
      </c>
      <c r="K50" s="169">
        <f>FP_4_2_PŠ!K50-FP_4_1_PŠ!K50</f>
        <v>0</v>
      </c>
      <c r="L50" s="169">
        <f>FP_4_2_PŠ!L50-FP_4_1_PŠ!L50</f>
        <v>0</v>
      </c>
      <c r="M50" s="169">
        <f>FP_4_2_PŠ!M50-FP_4_1_PŠ!M50</f>
        <v>0</v>
      </c>
      <c r="N50" s="169">
        <f>FP_4_2_PŠ!N50-FP_4_1_PŠ!N50</f>
        <v>0</v>
      </c>
      <c r="O50" s="169">
        <f>FP_4_2_PŠ!O50-FP_4_1_PŠ!O50</f>
        <v>0</v>
      </c>
      <c r="P50" s="169">
        <f>FP_4_2_PŠ!P50-FP_4_1_PŠ!P50</f>
        <v>0</v>
      </c>
      <c r="Q50" s="169">
        <f>FP_4_2_PŠ!Q50-FP_4_1_PŠ!Q50</f>
        <v>0</v>
      </c>
      <c r="R50" s="169">
        <f>FP_4_2_PŠ!R50-FP_4_1_PŠ!R50</f>
        <v>0</v>
      </c>
      <c r="S50" s="169">
        <f>FP_4_2_PŠ!S50-FP_4_1_PŠ!S50</f>
        <v>0</v>
      </c>
      <c r="T50" s="169">
        <f>FP_4_2_PŠ!T50-FP_4_1_PŠ!T50</f>
        <v>0</v>
      </c>
      <c r="U50" s="169">
        <f>FP_4_2_PŠ!U50-FP_4_1_PŠ!U50</f>
        <v>0</v>
      </c>
      <c r="V50" s="169">
        <f>FP_4_2_PŠ!V50-FP_4_1_PŠ!V50</f>
        <v>0</v>
      </c>
      <c r="W50" s="169">
        <f>FP_4_2_PŠ!W50-FP_4_1_PŠ!W50</f>
        <v>0</v>
      </c>
      <c r="X50" s="169">
        <f>FP_4_2_PŠ!X50-FP_4_1_PŠ!X50</f>
        <v>0</v>
      </c>
      <c r="Y50" s="169">
        <f>FP_4_2_PŠ!Y50-FP_4_1_PŠ!Y50</f>
        <v>0</v>
      </c>
      <c r="Z50" s="169">
        <f>FP_4_2_PŠ!Z50-FP_4_1_PŠ!Z50</f>
        <v>0</v>
      </c>
      <c r="AA50" s="169">
        <f>FP_4_2_PŠ!AA50-FP_4_1_PŠ!AA50</f>
        <v>0</v>
      </c>
      <c r="AB50" s="169">
        <f>FP_4_2_PŠ!AB50-FP_4_1_PŠ!AB50</f>
        <v>0</v>
      </c>
      <c r="AC50" s="169">
        <f>FP_4_2_PŠ!AC50-FP_4_1_PŠ!AC50</f>
        <v>0</v>
      </c>
      <c r="AD50" s="169">
        <f>FP_4_2_PŠ!AD50-FP_4_1_PŠ!AD50</f>
        <v>0</v>
      </c>
      <c r="AE50" s="169">
        <f>FP_4_2_PŠ!AE50-FP_4_1_PŠ!AE50</f>
        <v>0</v>
      </c>
      <c r="AF50" s="169">
        <f>FP_4_2_PŠ!AF50-FP_4_1_PŠ!AF50</f>
        <v>0</v>
      </c>
      <c r="AG50" s="169">
        <f>FP_4_2_PŠ!AG50-FP_4_1_PŠ!AG50</f>
        <v>0</v>
      </c>
      <c r="AH50" s="169">
        <f>FP_4_2_PŠ!AH50-FP_4_1_PŠ!AH50</f>
        <v>0</v>
      </c>
      <c r="AI50" s="169">
        <f>FP_4_2_PŠ!AI50-FP_4_1_PŠ!AI50</f>
        <v>0</v>
      </c>
      <c r="AJ50" s="169">
        <f>FP_4_2_PŠ!AJ50-FP_4_1_PŠ!AJ50</f>
        <v>0</v>
      </c>
      <c r="AK50" s="169">
        <f>FP_4_2_PŠ!AK50-FP_4_1_PŠ!AK50</f>
        <v>0</v>
      </c>
      <c r="AL50" s="169">
        <f>FP_4_2_PŠ!AL50-FP_4_1_PŠ!AL50</f>
        <v>0</v>
      </c>
      <c r="AM50" s="169">
        <f>FP_4_2_PŠ!AM50-FP_4_1_PŠ!AM50</f>
        <v>0</v>
      </c>
      <c r="AN50" s="169">
        <f>FP_4_2_PŠ!AN50-FP_4_1_PŠ!AN50</f>
        <v>0</v>
      </c>
      <c r="AO50" s="169">
        <f>FP_4_2_PŠ!AO50-FP_4_1_PŠ!AO50</f>
        <v>0</v>
      </c>
      <c r="AP50" s="169">
        <f>FP_4_2_PŠ!AP50-FP_4_1_PŠ!AP50</f>
        <v>0</v>
      </c>
      <c r="AQ50" s="169">
        <f>FP_4_2_PŠ!AQ50-FP_4_1_PŠ!AQ50</f>
        <v>0</v>
      </c>
      <c r="AR50" s="169">
        <f>FP_4_2_PŠ!AR50-FP_4_1_PŠ!AR50</f>
        <v>0</v>
      </c>
      <c r="AS50" s="169">
        <f>FP_4_2_PŠ!AS50-FP_4_1_PŠ!AS50</f>
        <v>0</v>
      </c>
      <c r="AT50" s="169">
        <f>FP_4_2_PŠ!AT50-FP_4_1_PŠ!AT50</f>
        <v>0</v>
      </c>
      <c r="AU50" s="169">
        <f>FP_4_2_PŠ!AU50-FP_4_1_PŠ!AU50</f>
        <v>0</v>
      </c>
      <c r="AV50" s="169">
        <f>FP_4_2_PŠ!AV50-FP_4_1_PŠ!AV50</f>
        <v>0</v>
      </c>
      <c r="AW50" s="169">
        <f>FP_4_2_PŠ!AW50-FP_4_1_PŠ!AW50</f>
        <v>0</v>
      </c>
      <c r="AX50" s="169">
        <f>FP_4_2_PŠ!AX50-FP_4_1_PŠ!AX50</f>
        <v>0</v>
      </c>
      <c r="AY50" s="169">
        <f>FP_4_2_PŠ!AY50-FP_4_1_PŠ!AY50</f>
        <v>0</v>
      </c>
      <c r="AZ50" s="169">
        <f>FP_4_2_PŠ!AZ50-FP_4_1_PŠ!AZ50</f>
        <v>0</v>
      </c>
      <c r="BA50" s="169">
        <f>FP_4_2_PŠ!BA50-FP_4_1_PŠ!BA50</f>
        <v>0</v>
      </c>
      <c r="BB50" s="169">
        <f>FP_4_2_PŠ!BB50-FP_4_1_PŠ!BB50</f>
        <v>0</v>
      </c>
      <c r="BC50" s="169">
        <f>FP_4_2_PŠ!BC50-FP_4_1_PŠ!BC50</f>
        <v>0</v>
      </c>
      <c r="BD50" s="169">
        <f>FP_4_2_PŠ!BD50-FP_4_1_PŠ!BD50</f>
        <v>0</v>
      </c>
      <c r="BE50" s="169">
        <f>FP_4_2_PŠ!BE50-FP_4_1_PŠ!BE50</f>
        <v>0</v>
      </c>
      <c r="BF50" s="169">
        <f>FP_4_2_PŠ!BF50-FP_4_1_PŠ!BF50</f>
        <v>0</v>
      </c>
      <c r="BG50" s="169">
        <f>FP_4_2_PŠ!BG50-FP_4_1_PŠ!BG50</f>
        <v>0</v>
      </c>
      <c r="BH50" s="169">
        <f>FP_4_2_PŠ!BH50-FP_4_1_PŠ!BH50</f>
        <v>0</v>
      </c>
      <c r="BI50" s="169">
        <f>FP_4_2_PŠ!BI50-FP_4_1_PŠ!BI50</f>
        <v>0</v>
      </c>
      <c r="BJ50" s="169">
        <f>FP_4_2_PŠ!BJ50-FP_4_1_PŠ!BJ50</f>
        <v>0</v>
      </c>
      <c r="BK50" s="169">
        <f>FP_4_2_PŠ!BK50-FP_4_1_PŠ!BK50</f>
        <v>0</v>
      </c>
      <c r="BL50" s="169">
        <f>FP_4_2_PŠ!BL50-FP_4_1_PŠ!BL50</f>
        <v>0</v>
      </c>
      <c r="BM50" s="169">
        <f>FP_4_2_PŠ!BM50-FP_4_1_PŠ!BM50</f>
        <v>0</v>
      </c>
      <c r="BN50" s="169">
        <f>FP_4_2_PŠ!BN50-FP_4_1_PŠ!BN50</f>
        <v>0</v>
      </c>
      <c r="BO50" s="169">
        <f>FP_4_2_PŠ!BO50-FP_4_1_PŠ!BO50</f>
        <v>0</v>
      </c>
      <c r="BP50" s="169">
        <f>FP_4_2_PŠ!BP50-FP_4_1_PŠ!BP50</f>
        <v>0</v>
      </c>
      <c r="BQ50" s="169">
        <f>FP_4_2_PŠ!BQ50-FP_4_1_PŠ!BQ50</f>
        <v>0</v>
      </c>
      <c r="BR50" s="169">
        <f>FP_4_2_PŠ!BR50-FP_4_1_PŠ!BR50</f>
        <v>0</v>
      </c>
      <c r="BS50" s="169">
        <f>FP_4_2_PŠ!BS50-FP_4_1_PŠ!BS50</f>
        <v>0</v>
      </c>
      <c r="BT50" s="136"/>
    </row>
    <row r="51" spans="1:72" x14ac:dyDescent="0.25">
      <c r="A51" s="165" t="s">
        <v>84</v>
      </c>
      <c r="B51" s="20">
        <f>FP_4_2_PŠ!B51-FP_4_1_PŠ!B51</f>
        <v>0</v>
      </c>
      <c r="C51" s="20">
        <f>FP_4_2_PŠ!C51-FP_4_1_PŠ!C51</f>
        <v>0</v>
      </c>
      <c r="D51" s="20">
        <f>FP_4_2_PŠ!D51-FP_4_1_PŠ!D51</f>
        <v>0</v>
      </c>
      <c r="E51" s="20">
        <f>FP_4_2_PŠ!E51-FP_4_1_PŠ!E51</f>
        <v>0</v>
      </c>
      <c r="F51" s="20">
        <f>FP_4_2_PŠ!F51-FP_4_1_PŠ!F51</f>
        <v>0</v>
      </c>
      <c r="G51" s="20">
        <f>FP_4_2_PŠ!G51-FP_4_1_PŠ!G51</f>
        <v>0</v>
      </c>
      <c r="H51" s="20">
        <f>FP_4_2_PŠ!H51-FP_4_1_PŠ!H51</f>
        <v>0</v>
      </c>
      <c r="I51" s="20">
        <f>FP_4_2_PŠ!I51-FP_4_1_PŠ!I51</f>
        <v>0</v>
      </c>
      <c r="J51" s="20">
        <f>FP_4_2_PŠ!J51-FP_4_1_PŠ!J51</f>
        <v>0</v>
      </c>
      <c r="K51" s="20">
        <f>FP_4_2_PŠ!K51-FP_4_1_PŠ!K51</f>
        <v>0</v>
      </c>
      <c r="L51" s="20">
        <f>FP_4_2_PŠ!L51-FP_4_1_PŠ!L51</f>
        <v>0</v>
      </c>
      <c r="M51" s="20">
        <f>FP_4_2_PŠ!M51-FP_4_1_PŠ!M51</f>
        <v>0</v>
      </c>
      <c r="N51" s="20">
        <f>FP_4_2_PŠ!N51-FP_4_1_PŠ!N51</f>
        <v>0</v>
      </c>
      <c r="O51" s="20">
        <f>FP_4_2_PŠ!O51-FP_4_1_PŠ!O51</f>
        <v>0</v>
      </c>
      <c r="P51" s="20">
        <f>FP_4_2_PŠ!P51-FP_4_1_PŠ!P51</f>
        <v>0</v>
      </c>
      <c r="Q51" s="20">
        <f>FP_4_2_PŠ!Q51-FP_4_1_PŠ!Q51</f>
        <v>0</v>
      </c>
      <c r="R51" s="20">
        <f>FP_4_2_PŠ!R51-FP_4_1_PŠ!R51</f>
        <v>0</v>
      </c>
      <c r="S51" s="20">
        <f>FP_4_2_PŠ!S51-FP_4_1_PŠ!S51</f>
        <v>0</v>
      </c>
      <c r="T51" s="20">
        <f>FP_4_2_PŠ!T51-FP_4_1_PŠ!T51</f>
        <v>0</v>
      </c>
      <c r="U51" s="20">
        <f>FP_4_2_PŠ!U51-FP_4_1_PŠ!U51</f>
        <v>0</v>
      </c>
      <c r="V51" s="20">
        <f>FP_4_2_PŠ!V51-FP_4_1_PŠ!V51</f>
        <v>0</v>
      </c>
      <c r="W51" s="20">
        <f>FP_4_2_PŠ!W51-FP_4_1_PŠ!W51</f>
        <v>0</v>
      </c>
      <c r="X51" s="20">
        <f>FP_4_2_PŠ!X51-FP_4_1_PŠ!X51</f>
        <v>0</v>
      </c>
      <c r="Y51" s="20">
        <f>FP_4_2_PŠ!Y51-FP_4_1_PŠ!Y51</f>
        <v>0</v>
      </c>
      <c r="Z51" s="20">
        <f>FP_4_2_PŠ!Z51-FP_4_1_PŠ!Z51</f>
        <v>0</v>
      </c>
      <c r="AA51" s="20">
        <f>FP_4_2_PŠ!AA51-FP_4_1_PŠ!AA51</f>
        <v>0</v>
      </c>
      <c r="AB51" s="20">
        <f>FP_4_2_PŠ!AB51-FP_4_1_PŠ!AB51</f>
        <v>0</v>
      </c>
      <c r="AC51" s="20">
        <f>FP_4_2_PŠ!AC51-FP_4_1_PŠ!AC51</f>
        <v>0</v>
      </c>
      <c r="AD51" s="20">
        <f>FP_4_2_PŠ!AD51-FP_4_1_PŠ!AD51</f>
        <v>0</v>
      </c>
      <c r="AE51" s="20">
        <f>FP_4_2_PŠ!AE51-FP_4_1_PŠ!AE51</f>
        <v>0</v>
      </c>
      <c r="AF51" s="20">
        <f>FP_4_2_PŠ!AF51-FP_4_1_PŠ!AF51</f>
        <v>0</v>
      </c>
      <c r="AG51" s="20">
        <f>FP_4_2_PŠ!AG51-FP_4_1_PŠ!AG51</f>
        <v>0</v>
      </c>
      <c r="AH51" s="20">
        <f>FP_4_2_PŠ!AH51-FP_4_1_PŠ!AH51</f>
        <v>0</v>
      </c>
      <c r="AI51" s="20">
        <f>FP_4_2_PŠ!AI51-FP_4_1_PŠ!AI51</f>
        <v>0</v>
      </c>
      <c r="AJ51" s="20">
        <f>FP_4_2_PŠ!AJ51-FP_4_1_PŠ!AJ51</f>
        <v>0</v>
      </c>
      <c r="AK51" s="20">
        <f>FP_4_2_PŠ!AK51-FP_4_1_PŠ!AK51</f>
        <v>0</v>
      </c>
      <c r="AL51" s="20">
        <f>FP_4_2_PŠ!AL51-FP_4_1_PŠ!AL51</f>
        <v>0</v>
      </c>
      <c r="AM51" s="20">
        <f>FP_4_2_PŠ!AM51-FP_4_1_PŠ!AM51</f>
        <v>0</v>
      </c>
      <c r="AN51" s="20">
        <f>FP_4_2_PŠ!AN51-FP_4_1_PŠ!AN51</f>
        <v>0</v>
      </c>
      <c r="AO51" s="20">
        <f>FP_4_2_PŠ!AO51-FP_4_1_PŠ!AO51</f>
        <v>0</v>
      </c>
      <c r="AP51" s="20">
        <f>FP_4_2_PŠ!AP51-FP_4_1_PŠ!AP51</f>
        <v>0</v>
      </c>
      <c r="AQ51" s="20">
        <f>FP_4_2_PŠ!AQ51-FP_4_1_PŠ!AQ51</f>
        <v>0</v>
      </c>
      <c r="AR51" s="20">
        <f>FP_4_2_PŠ!AR51-FP_4_1_PŠ!AR51</f>
        <v>0</v>
      </c>
      <c r="AS51" s="20">
        <f>FP_4_2_PŠ!AS51-FP_4_1_PŠ!AS51</f>
        <v>0</v>
      </c>
      <c r="AT51" s="20">
        <f>FP_4_2_PŠ!AT51-FP_4_1_PŠ!AT51</f>
        <v>0</v>
      </c>
      <c r="AU51" s="20">
        <f>FP_4_2_PŠ!AU51-FP_4_1_PŠ!AU51</f>
        <v>0</v>
      </c>
      <c r="AV51" s="20">
        <f>FP_4_2_PŠ!AV51-FP_4_1_PŠ!AV51</f>
        <v>0</v>
      </c>
      <c r="AW51" s="20">
        <f>FP_4_2_PŠ!AW51-FP_4_1_PŠ!AW51</f>
        <v>0</v>
      </c>
      <c r="AX51" s="20">
        <f>FP_4_2_PŠ!AX51-FP_4_1_PŠ!AX51</f>
        <v>0</v>
      </c>
      <c r="AY51" s="20">
        <f>FP_4_2_PŠ!AY51-FP_4_1_PŠ!AY51</f>
        <v>0</v>
      </c>
      <c r="AZ51" s="20">
        <f>FP_4_2_PŠ!AZ51-FP_4_1_PŠ!AZ51</f>
        <v>0</v>
      </c>
      <c r="BA51" s="20">
        <f>FP_4_2_PŠ!BA51-FP_4_1_PŠ!BA51</f>
        <v>0</v>
      </c>
      <c r="BB51" s="20">
        <f>FP_4_2_PŠ!BB51-FP_4_1_PŠ!BB51</f>
        <v>0</v>
      </c>
      <c r="BC51" s="20">
        <f>FP_4_2_PŠ!BC51-FP_4_1_PŠ!BC51</f>
        <v>0</v>
      </c>
      <c r="BD51" s="20">
        <f>FP_4_2_PŠ!BD51-FP_4_1_PŠ!BD51</f>
        <v>0</v>
      </c>
      <c r="BE51" s="20">
        <f>FP_4_2_PŠ!BE51-FP_4_1_PŠ!BE51</f>
        <v>0</v>
      </c>
      <c r="BF51" s="20">
        <f>FP_4_2_PŠ!BF51-FP_4_1_PŠ!BF51</f>
        <v>0</v>
      </c>
      <c r="BG51" s="20">
        <f>FP_4_2_PŠ!BG51-FP_4_1_PŠ!BG51</f>
        <v>0</v>
      </c>
      <c r="BH51" s="20">
        <f>FP_4_2_PŠ!BH51-FP_4_1_PŠ!BH51</f>
        <v>0</v>
      </c>
      <c r="BI51" s="20">
        <f>FP_4_2_PŠ!BI51-FP_4_1_PŠ!BI51</f>
        <v>0</v>
      </c>
      <c r="BJ51" s="20">
        <f>FP_4_2_PŠ!BJ51-FP_4_1_PŠ!BJ51</f>
        <v>0</v>
      </c>
      <c r="BK51" s="20">
        <f>FP_4_2_PŠ!BK51-FP_4_1_PŠ!BK51</f>
        <v>0</v>
      </c>
      <c r="BL51" s="20">
        <f>FP_4_2_PŠ!BL51-FP_4_1_PŠ!BL51</f>
        <v>0</v>
      </c>
      <c r="BM51" s="20">
        <f>FP_4_2_PŠ!BM51-FP_4_1_PŠ!BM51</f>
        <v>0</v>
      </c>
      <c r="BN51" s="20">
        <f>FP_4_2_PŠ!BN51-FP_4_1_PŠ!BN51</f>
        <v>0</v>
      </c>
      <c r="BO51" s="20">
        <f>FP_4_2_PŠ!BO51-FP_4_1_PŠ!BO51</f>
        <v>0</v>
      </c>
      <c r="BP51" s="20">
        <f>FP_4_2_PŠ!BP51-FP_4_1_PŠ!BP51</f>
        <v>0</v>
      </c>
      <c r="BQ51" s="20">
        <f>FP_4_2_PŠ!BQ51-FP_4_1_PŠ!BQ51</f>
        <v>0</v>
      </c>
      <c r="BR51" s="20">
        <f>FP_4_2_PŠ!BR51-FP_4_1_PŠ!BR51</f>
        <v>0</v>
      </c>
      <c r="BS51" s="20">
        <f>FP_4_2_PŠ!BS51-FP_4_1_PŠ!BS51</f>
        <v>0</v>
      </c>
      <c r="BT51" s="116"/>
    </row>
    <row r="52" spans="1:72" ht="27" x14ac:dyDescent="0.25">
      <c r="A52" s="166" t="s">
        <v>277</v>
      </c>
      <c r="B52" s="167">
        <f>FP_4_2_PŠ!B52-FP_4_1_PŠ!B52</f>
        <v>0</v>
      </c>
      <c r="C52" s="167">
        <f>FP_4_2_PŠ!C52-FP_4_1_PŠ!C52</f>
        <v>0</v>
      </c>
      <c r="D52" s="167">
        <f>FP_4_2_PŠ!D52-FP_4_1_PŠ!D52</f>
        <v>0</v>
      </c>
      <c r="E52" s="167">
        <f>FP_4_2_PŠ!E52-FP_4_1_PŠ!E52</f>
        <v>0</v>
      </c>
      <c r="F52" s="167">
        <f>FP_4_2_PŠ!F52-FP_4_1_PŠ!F52</f>
        <v>0</v>
      </c>
      <c r="G52" s="167">
        <f>FP_4_2_PŠ!G52-FP_4_1_PŠ!G52</f>
        <v>0</v>
      </c>
      <c r="H52" s="167">
        <f>FP_4_2_PŠ!H52-FP_4_1_PŠ!H52</f>
        <v>0</v>
      </c>
      <c r="I52" s="167">
        <f>FP_4_2_PŠ!I52-FP_4_1_PŠ!I52</f>
        <v>0</v>
      </c>
      <c r="J52" s="167">
        <f>FP_4_2_PŠ!J52-FP_4_1_PŠ!J52</f>
        <v>0</v>
      </c>
      <c r="K52" s="167">
        <f>FP_4_2_PŠ!K52-FP_4_1_PŠ!K52</f>
        <v>0</v>
      </c>
      <c r="L52" s="167">
        <f>FP_4_2_PŠ!L52-FP_4_1_PŠ!L52</f>
        <v>0</v>
      </c>
      <c r="M52" s="167">
        <f>FP_4_2_PŠ!M52-FP_4_1_PŠ!M52</f>
        <v>0</v>
      </c>
      <c r="N52" s="167">
        <f>FP_4_2_PŠ!N52-FP_4_1_PŠ!N52</f>
        <v>0</v>
      </c>
      <c r="O52" s="167">
        <f>FP_4_2_PŠ!O52-FP_4_1_PŠ!O52</f>
        <v>0</v>
      </c>
      <c r="P52" s="167">
        <f>FP_4_2_PŠ!P52-FP_4_1_PŠ!P52</f>
        <v>0</v>
      </c>
      <c r="Q52" s="167">
        <f>FP_4_2_PŠ!Q52-FP_4_1_PŠ!Q52</f>
        <v>0</v>
      </c>
      <c r="R52" s="167">
        <f>FP_4_2_PŠ!R52-FP_4_1_PŠ!R52</f>
        <v>0</v>
      </c>
      <c r="S52" s="167">
        <f>FP_4_2_PŠ!S52-FP_4_1_PŠ!S52</f>
        <v>0</v>
      </c>
      <c r="T52" s="167">
        <f>FP_4_2_PŠ!T52-FP_4_1_PŠ!T52</f>
        <v>0</v>
      </c>
      <c r="U52" s="167">
        <f>FP_4_2_PŠ!U52-FP_4_1_PŠ!U52</f>
        <v>0</v>
      </c>
      <c r="V52" s="167">
        <f>FP_4_2_PŠ!V52-FP_4_1_PŠ!V52</f>
        <v>0</v>
      </c>
      <c r="W52" s="167">
        <f>FP_4_2_PŠ!W52-FP_4_1_PŠ!W52</f>
        <v>0</v>
      </c>
      <c r="X52" s="167">
        <f>FP_4_2_PŠ!X52-FP_4_1_PŠ!X52</f>
        <v>0</v>
      </c>
      <c r="Y52" s="167">
        <f>FP_4_2_PŠ!Y52-FP_4_1_PŠ!Y52</f>
        <v>0</v>
      </c>
      <c r="Z52" s="167">
        <f>FP_4_2_PŠ!Z52-FP_4_1_PŠ!Z52</f>
        <v>0</v>
      </c>
      <c r="AA52" s="167">
        <f>FP_4_2_PŠ!AA52-FP_4_1_PŠ!AA52</f>
        <v>0</v>
      </c>
      <c r="AB52" s="167">
        <f>FP_4_2_PŠ!AB52-FP_4_1_PŠ!AB52</f>
        <v>0</v>
      </c>
      <c r="AC52" s="167">
        <f>FP_4_2_PŠ!AC52-FP_4_1_PŠ!AC52</f>
        <v>0</v>
      </c>
      <c r="AD52" s="167">
        <f>FP_4_2_PŠ!AD52-FP_4_1_PŠ!AD52</f>
        <v>0</v>
      </c>
      <c r="AE52" s="167">
        <f>FP_4_2_PŠ!AE52-FP_4_1_PŠ!AE52</f>
        <v>0</v>
      </c>
      <c r="AF52" s="167">
        <f>FP_4_2_PŠ!AF52-FP_4_1_PŠ!AF52</f>
        <v>0</v>
      </c>
      <c r="AG52" s="167">
        <f>FP_4_2_PŠ!AG52-FP_4_1_PŠ!AG52</f>
        <v>0</v>
      </c>
      <c r="AH52" s="167">
        <f>FP_4_2_PŠ!AH52-FP_4_1_PŠ!AH52</f>
        <v>0</v>
      </c>
      <c r="AI52" s="167">
        <f>FP_4_2_PŠ!AI52-FP_4_1_PŠ!AI52</f>
        <v>0</v>
      </c>
      <c r="AJ52" s="167">
        <f>FP_4_2_PŠ!AJ52-FP_4_1_PŠ!AJ52</f>
        <v>0</v>
      </c>
      <c r="AK52" s="167">
        <f>FP_4_2_PŠ!AK52-FP_4_1_PŠ!AK52</f>
        <v>0</v>
      </c>
      <c r="AL52" s="167">
        <f>FP_4_2_PŠ!AL52-FP_4_1_PŠ!AL52</f>
        <v>0</v>
      </c>
      <c r="AM52" s="167">
        <f>FP_4_2_PŠ!AM52-FP_4_1_PŠ!AM52</f>
        <v>0</v>
      </c>
      <c r="AN52" s="167">
        <f>FP_4_2_PŠ!AN52-FP_4_1_PŠ!AN52</f>
        <v>0</v>
      </c>
      <c r="AO52" s="167">
        <f>FP_4_2_PŠ!AO52-FP_4_1_PŠ!AO52</f>
        <v>0</v>
      </c>
      <c r="AP52" s="167">
        <f>FP_4_2_PŠ!AP52-FP_4_1_PŠ!AP52</f>
        <v>0</v>
      </c>
      <c r="AQ52" s="167">
        <f>FP_4_2_PŠ!AQ52-FP_4_1_PŠ!AQ52</f>
        <v>0</v>
      </c>
      <c r="AR52" s="167">
        <f>FP_4_2_PŠ!AR52-FP_4_1_PŠ!AR52</f>
        <v>0</v>
      </c>
      <c r="AS52" s="167">
        <f>FP_4_2_PŠ!AS52-FP_4_1_PŠ!AS52</f>
        <v>0</v>
      </c>
      <c r="AT52" s="167">
        <f>FP_4_2_PŠ!AT52-FP_4_1_PŠ!AT52</f>
        <v>0</v>
      </c>
      <c r="AU52" s="167">
        <f>FP_4_2_PŠ!AU52-FP_4_1_PŠ!AU52</f>
        <v>0</v>
      </c>
      <c r="AV52" s="167">
        <f>FP_4_2_PŠ!AV52-FP_4_1_PŠ!AV52</f>
        <v>0</v>
      </c>
      <c r="AW52" s="167">
        <f>FP_4_2_PŠ!AW52-FP_4_1_PŠ!AW52</f>
        <v>0</v>
      </c>
      <c r="AX52" s="167">
        <f>FP_4_2_PŠ!AX52-FP_4_1_PŠ!AX52</f>
        <v>0</v>
      </c>
      <c r="AY52" s="167">
        <f>FP_4_2_PŠ!AY52-FP_4_1_PŠ!AY52</f>
        <v>0</v>
      </c>
      <c r="AZ52" s="167">
        <f>FP_4_2_PŠ!AZ52-FP_4_1_PŠ!AZ52</f>
        <v>0</v>
      </c>
      <c r="BA52" s="167">
        <f>FP_4_2_PŠ!BA52-FP_4_1_PŠ!BA52</f>
        <v>0</v>
      </c>
      <c r="BB52" s="167">
        <f>FP_4_2_PŠ!BB52-FP_4_1_PŠ!BB52</f>
        <v>0</v>
      </c>
      <c r="BC52" s="167">
        <f>FP_4_2_PŠ!BC52-FP_4_1_PŠ!BC52</f>
        <v>0</v>
      </c>
      <c r="BD52" s="167">
        <f>FP_4_2_PŠ!BD52-FP_4_1_PŠ!BD52</f>
        <v>0</v>
      </c>
      <c r="BE52" s="167">
        <f>FP_4_2_PŠ!BE52-FP_4_1_PŠ!BE52</f>
        <v>0</v>
      </c>
      <c r="BF52" s="167">
        <f>FP_4_2_PŠ!BF52-FP_4_1_PŠ!BF52</f>
        <v>0</v>
      </c>
      <c r="BG52" s="167">
        <f>FP_4_2_PŠ!BG52-FP_4_1_PŠ!BG52</f>
        <v>0</v>
      </c>
      <c r="BH52" s="167">
        <f>FP_4_2_PŠ!BH52-FP_4_1_PŠ!BH52</f>
        <v>0</v>
      </c>
      <c r="BI52" s="167">
        <f>FP_4_2_PŠ!BI52-FP_4_1_PŠ!BI52</f>
        <v>0</v>
      </c>
      <c r="BJ52" s="167">
        <f>FP_4_2_PŠ!BJ52-FP_4_1_PŠ!BJ52</f>
        <v>0</v>
      </c>
      <c r="BK52" s="167">
        <f>FP_4_2_PŠ!BK52-FP_4_1_PŠ!BK52</f>
        <v>0</v>
      </c>
      <c r="BL52" s="167">
        <f>FP_4_2_PŠ!BL52-FP_4_1_PŠ!BL52</f>
        <v>0</v>
      </c>
      <c r="BM52" s="167">
        <f>FP_4_2_PŠ!BM52-FP_4_1_PŠ!BM52</f>
        <v>0</v>
      </c>
      <c r="BN52" s="167">
        <f>FP_4_2_PŠ!BN52-FP_4_1_PŠ!BN52</f>
        <v>0</v>
      </c>
      <c r="BO52" s="167">
        <f>FP_4_2_PŠ!BO52-FP_4_1_PŠ!BO52</f>
        <v>0</v>
      </c>
      <c r="BP52" s="167">
        <f>FP_4_2_PŠ!BP52-FP_4_1_PŠ!BP52</f>
        <v>0</v>
      </c>
      <c r="BQ52" s="167">
        <f>FP_4_2_PŠ!BQ52-FP_4_1_PŠ!BQ52</f>
        <v>0</v>
      </c>
      <c r="BR52" s="167">
        <f>FP_4_2_PŠ!BR52-FP_4_1_PŠ!BR52</f>
        <v>0</v>
      </c>
      <c r="BS52" s="167">
        <f>FP_4_2_PŠ!BS52-FP_4_1_PŠ!BS52</f>
        <v>0</v>
      </c>
      <c r="BT52" s="116"/>
    </row>
    <row r="53" spans="1:72" ht="27" x14ac:dyDescent="0.25">
      <c r="A53" s="168" t="s">
        <v>278</v>
      </c>
      <c r="B53" s="169">
        <f>FP_4_2_PŠ!B53-FP_4_1_PŠ!B53</f>
        <v>0</v>
      </c>
      <c r="C53" s="169">
        <f>FP_4_2_PŠ!C53-FP_4_1_PŠ!C53</f>
        <v>0</v>
      </c>
      <c r="D53" s="169">
        <f>FP_4_2_PŠ!D53-FP_4_1_PŠ!D53</f>
        <v>0</v>
      </c>
      <c r="E53" s="169">
        <f>FP_4_2_PŠ!E53-FP_4_1_PŠ!E53</f>
        <v>0</v>
      </c>
      <c r="F53" s="169">
        <f>FP_4_2_PŠ!F53-FP_4_1_PŠ!F53</f>
        <v>0</v>
      </c>
      <c r="G53" s="169">
        <f>FP_4_2_PŠ!G53-FP_4_1_PŠ!G53</f>
        <v>0</v>
      </c>
      <c r="H53" s="169">
        <f>FP_4_2_PŠ!H53-FP_4_1_PŠ!H53</f>
        <v>0</v>
      </c>
      <c r="I53" s="169">
        <f>FP_4_2_PŠ!I53-FP_4_1_PŠ!I53</f>
        <v>0</v>
      </c>
      <c r="J53" s="169">
        <f>FP_4_2_PŠ!J53-FP_4_1_PŠ!J53</f>
        <v>0</v>
      </c>
      <c r="K53" s="169">
        <f>FP_4_2_PŠ!K53-FP_4_1_PŠ!K53</f>
        <v>0</v>
      </c>
      <c r="L53" s="169">
        <f>FP_4_2_PŠ!L53-FP_4_1_PŠ!L53</f>
        <v>0</v>
      </c>
      <c r="M53" s="169">
        <f>FP_4_2_PŠ!M53-FP_4_1_PŠ!M53</f>
        <v>0</v>
      </c>
      <c r="N53" s="169">
        <f>FP_4_2_PŠ!N53-FP_4_1_PŠ!N53</f>
        <v>0</v>
      </c>
      <c r="O53" s="169">
        <f>FP_4_2_PŠ!O53-FP_4_1_PŠ!O53</f>
        <v>0</v>
      </c>
      <c r="P53" s="169">
        <f>FP_4_2_PŠ!P53-FP_4_1_PŠ!P53</f>
        <v>0</v>
      </c>
      <c r="Q53" s="169">
        <f>FP_4_2_PŠ!Q53-FP_4_1_PŠ!Q53</f>
        <v>0</v>
      </c>
      <c r="R53" s="169">
        <f>FP_4_2_PŠ!R53-FP_4_1_PŠ!R53</f>
        <v>0</v>
      </c>
      <c r="S53" s="169">
        <f>FP_4_2_PŠ!S53-FP_4_1_PŠ!S53</f>
        <v>0</v>
      </c>
      <c r="T53" s="169">
        <f>FP_4_2_PŠ!T53-FP_4_1_PŠ!T53</f>
        <v>0</v>
      </c>
      <c r="U53" s="169">
        <f>FP_4_2_PŠ!U53-FP_4_1_PŠ!U53</f>
        <v>0</v>
      </c>
      <c r="V53" s="169">
        <f>FP_4_2_PŠ!V53-FP_4_1_PŠ!V53</f>
        <v>0</v>
      </c>
      <c r="W53" s="169">
        <f>FP_4_2_PŠ!W53-FP_4_1_PŠ!W53</f>
        <v>0</v>
      </c>
      <c r="X53" s="169">
        <f>FP_4_2_PŠ!X53-FP_4_1_PŠ!X53</f>
        <v>0</v>
      </c>
      <c r="Y53" s="169">
        <f>FP_4_2_PŠ!Y53-FP_4_1_PŠ!Y53</f>
        <v>0</v>
      </c>
      <c r="Z53" s="169">
        <f>FP_4_2_PŠ!Z53-FP_4_1_PŠ!Z53</f>
        <v>0</v>
      </c>
      <c r="AA53" s="169">
        <f>FP_4_2_PŠ!AA53-FP_4_1_PŠ!AA53</f>
        <v>0</v>
      </c>
      <c r="AB53" s="169">
        <f>FP_4_2_PŠ!AB53-FP_4_1_PŠ!AB53</f>
        <v>0</v>
      </c>
      <c r="AC53" s="169">
        <f>FP_4_2_PŠ!AC53-FP_4_1_PŠ!AC53</f>
        <v>0</v>
      </c>
      <c r="AD53" s="169">
        <f>FP_4_2_PŠ!AD53-FP_4_1_PŠ!AD53</f>
        <v>0</v>
      </c>
      <c r="AE53" s="169">
        <f>FP_4_2_PŠ!AE53-FP_4_1_PŠ!AE53</f>
        <v>0</v>
      </c>
      <c r="AF53" s="169">
        <f>FP_4_2_PŠ!AF53-FP_4_1_PŠ!AF53</f>
        <v>0</v>
      </c>
      <c r="AG53" s="169">
        <f>FP_4_2_PŠ!AG53-FP_4_1_PŠ!AG53</f>
        <v>0</v>
      </c>
      <c r="AH53" s="169">
        <f>FP_4_2_PŠ!AH53-FP_4_1_PŠ!AH53</f>
        <v>0</v>
      </c>
      <c r="AI53" s="169">
        <f>FP_4_2_PŠ!AI53-FP_4_1_PŠ!AI53</f>
        <v>0</v>
      </c>
      <c r="AJ53" s="169">
        <f>FP_4_2_PŠ!AJ53-FP_4_1_PŠ!AJ53</f>
        <v>0</v>
      </c>
      <c r="AK53" s="169">
        <f>FP_4_2_PŠ!AK53-FP_4_1_PŠ!AK53</f>
        <v>0</v>
      </c>
      <c r="AL53" s="169">
        <f>FP_4_2_PŠ!AL53-FP_4_1_PŠ!AL53</f>
        <v>0</v>
      </c>
      <c r="AM53" s="169">
        <f>FP_4_2_PŠ!AM53-FP_4_1_PŠ!AM53</f>
        <v>0</v>
      </c>
      <c r="AN53" s="169">
        <f>FP_4_2_PŠ!AN53-FP_4_1_PŠ!AN53</f>
        <v>0</v>
      </c>
      <c r="AO53" s="169">
        <f>FP_4_2_PŠ!AO53-FP_4_1_PŠ!AO53</f>
        <v>0</v>
      </c>
      <c r="AP53" s="169">
        <f>FP_4_2_PŠ!AP53-FP_4_1_PŠ!AP53</f>
        <v>0</v>
      </c>
      <c r="AQ53" s="169">
        <f>FP_4_2_PŠ!AQ53-FP_4_1_PŠ!AQ53</f>
        <v>0</v>
      </c>
      <c r="AR53" s="169">
        <f>FP_4_2_PŠ!AR53-FP_4_1_PŠ!AR53</f>
        <v>0</v>
      </c>
      <c r="AS53" s="169">
        <f>FP_4_2_PŠ!AS53-FP_4_1_PŠ!AS53</f>
        <v>0</v>
      </c>
      <c r="AT53" s="169">
        <f>FP_4_2_PŠ!AT53-FP_4_1_PŠ!AT53</f>
        <v>0</v>
      </c>
      <c r="AU53" s="169">
        <f>FP_4_2_PŠ!AU53-FP_4_1_PŠ!AU53</f>
        <v>0</v>
      </c>
      <c r="AV53" s="169">
        <f>FP_4_2_PŠ!AV53-FP_4_1_PŠ!AV53</f>
        <v>0</v>
      </c>
      <c r="AW53" s="169">
        <f>FP_4_2_PŠ!AW53-FP_4_1_PŠ!AW53</f>
        <v>0</v>
      </c>
      <c r="AX53" s="169">
        <f>FP_4_2_PŠ!AX53-FP_4_1_PŠ!AX53</f>
        <v>0</v>
      </c>
      <c r="AY53" s="169">
        <f>FP_4_2_PŠ!AY53-FP_4_1_PŠ!AY53</f>
        <v>0</v>
      </c>
      <c r="AZ53" s="169">
        <f>FP_4_2_PŠ!AZ53-FP_4_1_PŠ!AZ53</f>
        <v>0</v>
      </c>
      <c r="BA53" s="169">
        <f>FP_4_2_PŠ!BA53-FP_4_1_PŠ!BA53</f>
        <v>0</v>
      </c>
      <c r="BB53" s="169">
        <f>FP_4_2_PŠ!BB53-FP_4_1_PŠ!BB53</f>
        <v>0</v>
      </c>
      <c r="BC53" s="169">
        <f>FP_4_2_PŠ!BC53-FP_4_1_PŠ!BC53</f>
        <v>0</v>
      </c>
      <c r="BD53" s="169">
        <f>FP_4_2_PŠ!BD53-FP_4_1_PŠ!BD53</f>
        <v>0</v>
      </c>
      <c r="BE53" s="169">
        <f>FP_4_2_PŠ!BE53-FP_4_1_PŠ!BE53</f>
        <v>0</v>
      </c>
      <c r="BF53" s="169">
        <f>FP_4_2_PŠ!BF53-FP_4_1_PŠ!BF53</f>
        <v>0</v>
      </c>
      <c r="BG53" s="169">
        <f>FP_4_2_PŠ!BG53-FP_4_1_PŠ!BG53</f>
        <v>0</v>
      </c>
      <c r="BH53" s="169">
        <f>FP_4_2_PŠ!BH53-FP_4_1_PŠ!BH53</f>
        <v>0</v>
      </c>
      <c r="BI53" s="169">
        <f>FP_4_2_PŠ!BI53-FP_4_1_PŠ!BI53</f>
        <v>0</v>
      </c>
      <c r="BJ53" s="169">
        <f>FP_4_2_PŠ!BJ53-FP_4_1_PŠ!BJ53</f>
        <v>0</v>
      </c>
      <c r="BK53" s="169">
        <f>FP_4_2_PŠ!BK53-FP_4_1_PŠ!BK53</f>
        <v>0</v>
      </c>
      <c r="BL53" s="169">
        <f>FP_4_2_PŠ!BL53-FP_4_1_PŠ!BL53</f>
        <v>0</v>
      </c>
      <c r="BM53" s="169">
        <f>FP_4_2_PŠ!BM53-FP_4_1_PŠ!BM53</f>
        <v>0</v>
      </c>
      <c r="BN53" s="169">
        <f>FP_4_2_PŠ!BN53-FP_4_1_PŠ!BN53</f>
        <v>0</v>
      </c>
      <c r="BO53" s="169">
        <f>FP_4_2_PŠ!BO53-FP_4_1_PŠ!BO53</f>
        <v>0</v>
      </c>
      <c r="BP53" s="169">
        <f>FP_4_2_PŠ!BP53-FP_4_1_PŠ!BP53</f>
        <v>0</v>
      </c>
      <c r="BQ53" s="169">
        <f>FP_4_2_PŠ!BQ53-FP_4_1_PŠ!BQ53</f>
        <v>0</v>
      </c>
      <c r="BR53" s="169">
        <f>FP_4_2_PŠ!BR53-FP_4_1_PŠ!BR53</f>
        <v>0</v>
      </c>
      <c r="BS53" s="169">
        <f>FP_4_2_PŠ!BS53-FP_4_1_PŠ!BS53</f>
        <v>0</v>
      </c>
      <c r="BT53" s="136"/>
    </row>
    <row r="54" spans="1:72" ht="27" x14ac:dyDescent="0.25">
      <c r="A54" s="168" t="s">
        <v>279</v>
      </c>
      <c r="B54" s="169">
        <f>FP_4_2_PŠ!B54-FP_4_1_PŠ!B54</f>
        <v>0</v>
      </c>
      <c r="C54" s="169">
        <f>FP_4_2_PŠ!C54-FP_4_1_PŠ!C54</f>
        <v>0</v>
      </c>
      <c r="D54" s="169">
        <f>FP_4_2_PŠ!D54-FP_4_1_PŠ!D54</f>
        <v>0</v>
      </c>
      <c r="E54" s="169">
        <f>FP_4_2_PŠ!E54-FP_4_1_PŠ!E54</f>
        <v>0</v>
      </c>
      <c r="F54" s="169">
        <f>FP_4_2_PŠ!F54-FP_4_1_PŠ!F54</f>
        <v>0</v>
      </c>
      <c r="G54" s="169">
        <f>FP_4_2_PŠ!G54-FP_4_1_PŠ!G54</f>
        <v>0</v>
      </c>
      <c r="H54" s="169">
        <f>FP_4_2_PŠ!H54-FP_4_1_PŠ!H54</f>
        <v>0</v>
      </c>
      <c r="I54" s="169">
        <f>FP_4_2_PŠ!I54-FP_4_1_PŠ!I54</f>
        <v>0</v>
      </c>
      <c r="J54" s="169">
        <f>FP_4_2_PŠ!J54-FP_4_1_PŠ!J54</f>
        <v>0</v>
      </c>
      <c r="K54" s="169">
        <f>FP_4_2_PŠ!K54-FP_4_1_PŠ!K54</f>
        <v>0</v>
      </c>
      <c r="L54" s="169">
        <f>FP_4_2_PŠ!L54-FP_4_1_PŠ!L54</f>
        <v>0</v>
      </c>
      <c r="M54" s="169">
        <f>FP_4_2_PŠ!M54-FP_4_1_PŠ!M54</f>
        <v>0</v>
      </c>
      <c r="N54" s="169">
        <f>FP_4_2_PŠ!N54-FP_4_1_PŠ!N54</f>
        <v>0</v>
      </c>
      <c r="O54" s="169">
        <f>FP_4_2_PŠ!O54-FP_4_1_PŠ!O54</f>
        <v>0</v>
      </c>
      <c r="P54" s="169">
        <f>FP_4_2_PŠ!P54-FP_4_1_PŠ!P54</f>
        <v>0</v>
      </c>
      <c r="Q54" s="169">
        <f>FP_4_2_PŠ!Q54-FP_4_1_PŠ!Q54</f>
        <v>0</v>
      </c>
      <c r="R54" s="169">
        <f>FP_4_2_PŠ!R54-FP_4_1_PŠ!R54</f>
        <v>0</v>
      </c>
      <c r="S54" s="169">
        <f>FP_4_2_PŠ!S54-FP_4_1_PŠ!S54</f>
        <v>0</v>
      </c>
      <c r="T54" s="169">
        <f>FP_4_2_PŠ!T54-FP_4_1_PŠ!T54</f>
        <v>0</v>
      </c>
      <c r="U54" s="169">
        <f>FP_4_2_PŠ!U54-FP_4_1_PŠ!U54</f>
        <v>0</v>
      </c>
      <c r="V54" s="169">
        <f>FP_4_2_PŠ!V54-FP_4_1_PŠ!V54</f>
        <v>0</v>
      </c>
      <c r="W54" s="169">
        <f>FP_4_2_PŠ!W54-FP_4_1_PŠ!W54</f>
        <v>0</v>
      </c>
      <c r="X54" s="169">
        <f>FP_4_2_PŠ!X54-FP_4_1_PŠ!X54</f>
        <v>0</v>
      </c>
      <c r="Y54" s="169">
        <f>FP_4_2_PŠ!Y54-FP_4_1_PŠ!Y54</f>
        <v>0</v>
      </c>
      <c r="Z54" s="169">
        <f>FP_4_2_PŠ!Z54-FP_4_1_PŠ!Z54</f>
        <v>0</v>
      </c>
      <c r="AA54" s="169">
        <f>FP_4_2_PŠ!AA54-FP_4_1_PŠ!AA54</f>
        <v>0</v>
      </c>
      <c r="AB54" s="169">
        <f>FP_4_2_PŠ!AB54-FP_4_1_PŠ!AB54</f>
        <v>0</v>
      </c>
      <c r="AC54" s="169">
        <f>FP_4_2_PŠ!AC54-FP_4_1_PŠ!AC54</f>
        <v>0</v>
      </c>
      <c r="AD54" s="169">
        <f>FP_4_2_PŠ!AD54-FP_4_1_PŠ!AD54</f>
        <v>0</v>
      </c>
      <c r="AE54" s="169">
        <f>FP_4_2_PŠ!AE54-FP_4_1_PŠ!AE54</f>
        <v>0</v>
      </c>
      <c r="AF54" s="169">
        <f>FP_4_2_PŠ!AF54-FP_4_1_PŠ!AF54</f>
        <v>0</v>
      </c>
      <c r="AG54" s="169">
        <f>FP_4_2_PŠ!AG54-FP_4_1_PŠ!AG54</f>
        <v>0</v>
      </c>
      <c r="AH54" s="169">
        <f>FP_4_2_PŠ!AH54-FP_4_1_PŠ!AH54</f>
        <v>0</v>
      </c>
      <c r="AI54" s="169">
        <f>FP_4_2_PŠ!AI54-FP_4_1_PŠ!AI54</f>
        <v>0</v>
      </c>
      <c r="AJ54" s="169">
        <f>FP_4_2_PŠ!AJ54-FP_4_1_PŠ!AJ54</f>
        <v>0</v>
      </c>
      <c r="AK54" s="169">
        <f>FP_4_2_PŠ!AK54-FP_4_1_PŠ!AK54</f>
        <v>0</v>
      </c>
      <c r="AL54" s="169">
        <f>FP_4_2_PŠ!AL54-FP_4_1_PŠ!AL54</f>
        <v>0</v>
      </c>
      <c r="AM54" s="169">
        <f>FP_4_2_PŠ!AM54-FP_4_1_PŠ!AM54</f>
        <v>0</v>
      </c>
      <c r="AN54" s="169">
        <f>FP_4_2_PŠ!AN54-FP_4_1_PŠ!AN54</f>
        <v>0</v>
      </c>
      <c r="AO54" s="169">
        <f>FP_4_2_PŠ!AO54-FP_4_1_PŠ!AO54</f>
        <v>0</v>
      </c>
      <c r="AP54" s="169">
        <f>FP_4_2_PŠ!AP54-FP_4_1_PŠ!AP54</f>
        <v>0</v>
      </c>
      <c r="AQ54" s="169">
        <f>FP_4_2_PŠ!AQ54-FP_4_1_PŠ!AQ54</f>
        <v>0</v>
      </c>
      <c r="AR54" s="169">
        <f>FP_4_2_PŠ!AR54-FP_4_1_PŠ!AR54</f>
        <v>0</v>
      </c>
      <c r="AS54" s="169">
        <f>FP_4_2_PŠ!AS54-FP_4_1_PŠ!AS54</f>
        <v>0</v>
      </c>
      <c r="AT54" s="169">
        <f>FP_4_2_PŠ!AT54-FP_4_1_PŠ!AT54</f>
        <v>0</v>
      </c>
      <c r="AU54" s="169">
        <f>FP_4_2_PŠ!AU54-FP_4_1_PŠ!AU54</f>
        <v>0</v>
      </c>
      <c r="AV54" s="169">
        <f>FP_4_2_PŠ!AV54-FP_4_1_PŠ!AV54</f>
        <v>0</v>
      </c>
      <c r="AW54" s="169">
        <f>FP_4_2_PŠ!AW54-FP_4_1_PŠ!AW54</f>
        <v>0</v>
      </c>
      <c r="AX54" s="169">
        <f>FP_4_2_PŠ!AX54-FP_4_1_PŠ!AX54</f>
        <v>0</v>
      </c>
      <c r="AY54" s="169">
        <f>FP_4_2_PŠ!AY54-FP_4_1_PŠ!AY54</f>
        <v>0</v>
      </c>
      <c r="AZ54" s="169">
        <f>FP_4_2_PŠ!AZ54-FP_4_1_PŠ!AZ54</f>
        <v>0</v>
      </c>
      <c r="BA54" s="169">
        <f>FP_4_2_PŠ!BA54-FP_4_1_PŠ!BA54</f>
        <v>0</v>
      </c>
      <c r="BB54" s="169">
        <f>FP_4_2_PŠ!BB54-FP_4_1_PŠ!BB54</f>
        <v>0</v>
      </c>
      <c r="BC54" s="169">
        <f>FP_4_2_PŠ!BC54-FP_4_1_PŠ!BC54</f>
        <v>0</v>
      </c>
      <c r="BD54" s="169">
        <f>FP_4_2_PŠ!BD54-FP_4_1_PŠ!BD54</f>
        <v>0</v>
      </c>
      <c r="BE54" s="169">
        <f>FP_4_2_PŠ!BE54-FP_4_1_PŠ!BE54</f>
        <v>0</v>
      </c>
      <c r="BF54" s="169">
        <f>FP_4_2_PŠ!BF54-FP_4_1_PŠ!BF54</f>
        <v>0</v>
      </c>
      <c r="BG54" s="169">
        <f>FP_4_2_PŠ!BG54-FP_4_1_PŠ!BG54</f>
        <v>0</v>
      </c>
      <c r="BH54" s="169">
        <f>FP_4_2_PŠ!BH54-FP_4_1_PŠ!BH54</f>
        <v>0</v>
      </c>
      <c r="BI54" s="169">
        <f>FP_4_2_PŠ!BI54-FP_4_1_PŠ!BI54</f>
        <v>0</v>
      </c>
      <c r="BJ54" s="169">
        <f>FP_4_2_PŠ!BJ54-FP_4_1_PŠ!BJ54</f>
        <v>0</v>
      </c>
      <c r="BK54" s="169">
        <f>FP_4_2_PŠ!BK54-FP_4_1_PŠ!BK54</f>
        <v>0</v>
      </c>
      <c r="BL54" s="169">
        <f>FP_4_2_PŠ!BL54-FP_4_1_PŠ!BL54</f>
        <v>0</v>
      </c>
      <c r="BM54" s="169">
        <f>FP_4_2_PŠ!BM54-FP_4_1_PŠ!BM54</f>
        <v>0</v>
      </c>
      <c r="BN54" s="169">
        <f>FP_4_2_PŠ!BN54-FP_4_1_PŠ!BN54</f>
        <v>0</v>
      </c>
      <c r="BO54" s="169">
        <f>FP_4_2_PŠ!BO54-FP_4_1_PŠ!BO54</f>
        <v>0</v>
      </c>
      <c r="BP54" s="169">
        <f>FP_4_2_PŠ!BP54-FP_4_1_PŠ!BP54</f>
        <v>0</v>
      </c>
      <c r="BQ54" s="169">
        <f>FP_4_2_PŠ!BQ54-FP_4_1_PŠ!BQ54</f>
        <v>0</v>
      </c>
      <c r="BR54" s="169">
        <f>FP_4_2_PŠ!BR54-FP_4_1_PŠ!BR54</f>
        <v>0</v>
      </c>
      <c r="BS54" s="169">
        <f>FP_4_2_PŠ!BS54-FP_4_1_PŠ!BS54</f>
        <v>0</v>
      </c>
      <c r="BT54" s="136"/>
    </row>
    <row r="55" spans="1:72" ht="27" x14ac:dyDescent="0.25">
      <c r="A55" s="168" t="s">
        <v>280</v>
      </c>
      <c r="B55" s="169">
        <f>FP_4_2_PŠ!B55-FP_4_1_PŠ!B55</f>
        <v>0</v>
      </c>
      <c r="C55" s="169">
        <f>FP_4_2_PŠ!C55-FP_4_1_PŠ!C55</f>
        <v>0</v>
      </c>
      <c r="D55" s="169">
        <f>FP_4_2_PŠ!D55-FP_4_1_PŠ!D55</f>
        <v>0</v>
      </c>
      <c r="E55" s="169">
        <f>FP_4_2_PŠ!E55-FP_4_1_PŠ!E55</f>
        <v>0</v>
      </c>
      <c r="F55" s="169">
        <f>FP_4_2_PŠ!F55-FP_4_1_PŠ!F55</f>
        <v>0</v>
      </c>
      <c r="G55" s="169">
        <f>FP_4_2_PŠ!G55-FP_4_1_PŠ!G55</f>
        <v>0</v>
      </c>
      <c r="H55" s="169">
        <f>FP_4_2_PŠ!H55-FP_4_1_PŠ!H55</f>
        <v>0</v>
      </c>
      <c r="I55" s="169">
        <f>FP_4_2_PŠ!I55-FP_4_1_PŠ!I55</f>
        <v>0</v>
      </c>
      <c r="J55" s="169">
        <f>FP_4_2_PŠ!J55-FP_4_1_PŠ!J55</f>
        <v>0</v>
      </c>
      <c r="K55" s="169">
        <f>FP_4_2_PŠ!K55-FP_4_1_PŠ!K55</f>
        <v>0</v>
      </c>
      <c r="L55" s="169">
        <f>FP_4_2_PŠ!L55-FP_4_1_PŠ!L55</f>
        <v>0</v>
      </c>
      <c r="M55" s="169">
        <f>FP_4_2_PŠ!M55-FP_4_1_PŠ!M55</f>
        <v>0</v>
      </c>
      <c r="N55" s="169">
        <f>FP_4_2_PŠ!N55-FP_4_1_PŠ!N55</f>
        <v>0</v>
      </c>
      <c r="O55" s="169">
        <f>FP_4_2_PŠ!O55-FP_4_1_PŠ!O55</f>
        <v>0</v>
      </c>
      <c r="P55" s="169">
        <f>FP_4_2_PŠ!P55-FP_4_1_PŠ!P55</f>
        <v>0</v>
      </c>
      <c r="Q55" s="169">
        <f>FP_4_2_PŠ!Q55-FP_4_1_PŠ!Q55</f>
        <v>0</v>
      </c>
      <c r="R55" s="169">
        <f>FP_4_2_PŠ!R55-FP_4_1_PŠ!R55</f>
        <v>0</v>
      </c>
      <c r="S55" s="169">
        <f>FP_4_2_PŠ!S55-FP_4_1_PŠ!S55</f>
        <v>0</v>
      </c>
      <c r="T55" s="169">
        <f>FP_4_2_PŠ!T55-FP_4_1_PŠ!T55</f>
        <v>0</v>
      </c>
      <c r="U55" s="169">
        <f>FP_4_2_PŠ!U55-FP_4_1_PŠ!U55</f>
        <v>0</v>
      </c>
      <c r="V55" s="169">
        <f>FP_4_2_PŠ!V55-FP_4_1_PŠ!V55</f>
        <v>0</v>
      </c>
      <c r="W55" s="169">
        <f>FP_4_2_PŠ!W55-FP_4_1_PŠ!W55</f>
        <v>0</v>
      </c>
      <c r="X55" s="169">
        <f>FP_4_2_PŠ!X55-FP_4_1_PŠ!X55</f>
        <v>0</v>
      </c>
      <c r="Y55" s="169">
        <f>FP_4_2_PŠ!Y55-FP_4_1_PŠ!Y55</f>
        <v>0</v>
      </c>
      <c r="Z55" s="169">
        <f>FP_4_2_PŠ!Z55-FP_4_1_PŠ!Z55</f>
        <v>0</v>
      </c>
      <c r="AA55" s="169">
        <f>FP_4_2_PŠ!AA55-FP_4_1_PŠ!AA55</f>
        <v>0</v>
      </c>
      <c r="AB55" s="169">
        <f>FP_4_2_PŠ!AB55-FP_4_1_PŠ!AB55</f>
        <v>0</v>
      </c>
      <c r="AC55" s="169">
        <f>FP_4_2_PŠ!AC55-FP_4_1_PŠ!AC55</f>
        <v>0</v>
      </c>
      <c r="AD55" s="169">
        <f>FP_4_2_PŠ!AD55-FP_4_1_PŠ!AD55</f>
        <v>0</v>
      </c>
      <c r="AE55" s="169">
        <f>FP_4_2_PŠ!AE55-FP_4_1_PŠ!AE55</f>
        <v>0</v>
      </c>
      <c r="AF55" s="169">
        <f>FP_4_2_PŠ!AF55-FP_4_1_PŠ!AF55</f>
        <v>0</v>
      </c>
      <c r="AG55" s="169">
        <f>FP_4_2_PŠ!AG55-FP_4_1_PŠ!AG55</f>
        <v>0</v>
      </c>
      <c r="AH55" s="169">
        <f>FP_4_2_PŠ!AH55-FP_4_1_PŠ!AH55</f>
        <v>0</v>
      </c>
      <c r="AI55" s="169">
        <f>FP_4_2_PŠ!AI55-FP_4_1_PŠ!AI55</f>
        <v>0</v>
      </c>
      <c r="AJ55" s="169">
        <f>FP_4_2_PŠ!AJ55-FP_4_1_PŠ!AJ55</f>
        <v>0</v>
      </c>
      <c r="AK55" s="169">
        <f>FP_4_2_PŠ!AK55-FP_4_1_PŠ!AK55</f>
        <v>0</v>
      </c>
      <c r="AL55" s="169">
        <f>FP_4_2_PŠ!AL55-FP_4_1_PŠ!AL55</f>
        <v>0</v>
      </c>
      <c r="AM55" s="169">
        <f>FP_4_2_PŠ!AM55-FP_4_1_PŠ!AM55</f>
        <v>0</v>
      </c>
      <c r="AN55" s="169">
        <f>FP_4_2_PŠ!AN55-FP_4_1_PŠ!AN55</f>
        <v>0</v>
      </c>
      <c r="AO55" s="169">
        <f>FP_4_2_PŠ!AO55-FP_4_1_PŠ!AO55</f>
        <v>0</v>
      </c>
      <c r="AP55" s="169">
        <f>FP_4_2_PŠ!AP55-FP_4_1_PŠ!AP55</f>
        <v>0</v>
      </c>
      <c r="AQ55" s="169">
        <f>FP_4_2_PŠ!AQ55-FP_4_1_PŠ!AQ55</f>
        <v>0</v>
      </c>
      <c r="AR55" s="169">
        <f>FP_4_2_PŠ!AR55-FP_4_1_PŠ!AR55</f>
        <v>0</v>
      </c>
      <c r="AS55" s="169">
        <f>FP_4_2_PŠ!AS55-FP_4_1_PŠ!AS55</f>
        <v>0</v>
      </c>
      <c r="AT55" s="169">
        <f>FP_4_2_PŠ!AT55-FP_4_1_PŠ!AT55</f>
        <v>0</v>
      </c>
      <c r="AU55" s="169">
        <f>FP_4_2_PŠ!AU55-FP_4_1_PŠ!AU55</f>
        <v>0</v>
      </c>
      <c r="AV55" s="169">
        <f>FP_4_2_PŠ!AV55-FP_4_1_PŠ!AV55</f>
        <v>0</v>
      </c>
      <c r="AW55" s="169">
        <f>FP_4_2_PŠ!AW55-FP_4_1_PŠ!AW55</f>
        <v>0</v>
      </c>
      <c r="AX55" s="169">
        <f>FP_4_2_PŠ!AX55-FP_4_1_PŠ!AX55</f>
        <v>0</v>
      </c>
      <c r="AY55" s="169">
        <f>FP_4_2_PŠ!AY55-FP_4_1_PŠ!AY55</f>
        <v>0</v>
      </c>
      <c r="AZ55" s="169">
        <f>FP_4_2_PŠ!AZ55-FP_4_1_PŠ!AZ55</f>
        <v>0</v>
      </c>
      <c r="BA55" s="169">
        <f>FP_4_2_PŠ!BA55-FP_4_1_PŠ!BA55</f>
        <v>0</v>
      </c>
      <c r="BB55" s="169">
        <f>FP_4_2_PŠ!BB55-FP_4_1_PŠ!BB55</f>
        <v>0</v>
      </c>
      <c r="BC55" s="169">
        <f>FP_4_2_PŠ!BC55-FP_4_1_PŠ!BC55</f>
        <v>0</v>
      </c>
      <c r="BD55" s="169">
        <f>FP_4_2_PŠ!BD55-FP_4_1_PŠ!BD55</f>
        <v>0</v>
      </c>
      <c r="BE55" s="169">
        <f>FP_4_2_PŠ!BE55-FP_4_1_PŠ!BE55</f>
        <v>0</v>
      </c>
      <c r="BF55" s="169">
        <f>FP_4_2_PŠ!BF55-FP_4_1_PŠ!BF55</f>
        <v>0</v>
      </c>
      <c r="BG55" s="169">
        <f>FP_4_2_PŠ!BG55-FP_4_1_PŠ!BG55</f>
        <v>0</v>
      </c>
      <c r="BH55" s="169">
        <f>FP_4_2_PŠ!BH55-FP_4_1_PŠ!BH55</f>
        <v>0</v>
      </c>
      <c r="BI55" s="169">
        <f>FP_4_2_PŠ!BI55-FP_4_1_PŠ!BI55</f>
        <v>0</v>
      </c>
      <c r="BJ55" s="169">
        <f>FP_4_2_PŠ!BJ55-FP_4_1_PŠ!BJ55</f>
        <v>0</v>
      </c>
      <c r="BK55" s="169">
        <f>FP_4_2_PŠ!BK55-FP_4_1_PŠ!BK55</f>
        <v>0</v>
      </c>
      <c r="BL55" s="169">
        <f>FP_4_2_PŠ!BL55-FP_4_1_PŠ!BL55</f>
        <v>0</v>
      </c>
      <c r="BM55" s="169">
        <f>FP_4_2_PŠ!BM55-FP_4_1_PŠ!BM55</f>
        <v>0</v>
      </c>
      <c r="BN55" s="169">
        <f>FP_4_2_PŠ!BN55-FP_4_1_PŠ!BN55</f>
        <v>0</v>
      </c>
      <c r="BO55" s="169">
        <f>FP_4_2_PŠ!BO55-FP_4_1_PŠ!BO55</f>
        <v>0</v>
      </c>
      <c r="BP55" s="169">
        <f>FP_4_2_PŠ!BP55-FP_4_1_PŠ!BP55</f>
        <v>0</v>
      </c>
      <c r="BQ55" s="169">
        <f>FP_4_2_PŠ!BQ55-FP_4_1_PŠ!BQ55</f>
        <v>0</v>
      </c>
      <c r="BR55" s="169">
        <f>FP_4_2_PŠ!BR55-FP_4_1_PŠ!BR55</f>
        <v>0</v>
      </c>
      <c r="BS55" s="169">
        <f>FP_4_2_PŠ!BS55-FP_4_1_PŠ!BS55</f>
        <v>0</v>
      </c>
      <c r="BT55" s="136"/>
    </row>
    <row r="56" spans="1:72" x14ac:dyDescent="0.25">
      <c r="A56" s="168" t="s">
        <v>281</v>
      </c>
      <c r="B56" s="169">
        <f>FP_4_2_PŠ!B56-FP_4_1_PŠ!B56</f>
        <v>0</v>
      </c>
      <c r="C56" s="169">
        <f>FP_4_2_PŠ!C56-FP_4_1_PŠ!C56</f>
        <v>0</v>
      </c>
      <c r="D56" s="169">
        <f>FP_4_2_PŠ!D56-FP_4_1_PŠ!D56</f>
        <v>0</v>
      </c>
      <c r="E56" s="169">
        <f>FP_4_2_PŠ!E56-FP_4_1_PŠ!E56</f>
        <v>0</v>
      </c>
      <c r="F56" s="169">
        <f>FP_4_2_PŠ!F56-FP_4_1_PŠ!F56</f>
        <v>0</v>
      </c>
      <c r="G56" s="169">
        <f>FP_4_2_PŠ!G56-FP_4_1_PŠ!G56</f>
        <v>0</v>
      </c>
      <c r="H56" s="169">
        <f>FP_4_2_PŠ!H56-FP_4_1_PŠ!H56</f>
        <v>0</v>
      </c>
      <c r="I56" s="169">
        <f>FP_4_2_PŠ!I56-FP_4_1_PŠ!I56</f>
        <v>0</v>
      </c>
      <c r="J56" s="169">
        <f>FP_4_2_PŠ!J56-FP_4_1_PŠ!J56</f>
        <v>0</v>
      </c>
      <c r="K56" s="169">
        <f>FP_4_2_PŠ!K56-FP_4_1_PŠ!K56</f>
        <v>0</v>
      </c>
      <c r="L56" s="169">
        <f>FP_4_2_PŠ!L56-FP_4_1_PŠ!L56</f>
        <v>0</v>
      </c>
      <c r="M56" s="169">
        <f>FP_4_2_PŠ!M56-FP_4_1_PŠ!M56</f>
        <v>0</v>
      </c>
      <c r="N56" s="169">
        <f>FP_4_2_PŠ!N56-FP_4_1_PŠ!N56</f>
        <v>0</v>
      </c>
      <c r="O56" s="169">
        <f>FP_4_2_PŠ!O56-FP_4_1_PŠ!O56</f>
        <v>0</v>
      </c>
      <c r="P56" s="169">
        <f>FP_4_2_PŠ!P56-FP_4_1_PŠ!P56</f>
        <v>0</v>
      </c>
      <c r="Q56" s="169">
        <f>FP_4_2_PŠ!Q56-FP_4_1_PŠ!Q56</f>
        <v>0</v>
      </c>
      <c r="R56" s="169">
        <f>FP_4_2_PŠ!R56-FP_4_1_PŠ!R56</f>
        <v>0</v>
      </c>
      <c r="S56" s="169">
        <f>FP_4_2_PŠ!S56-FP_4_1_PŠ!S56</f>
        <v>0</v>
      </c>
      <c r="T56" s="169">
        <f>FP_4_2_PŠ!T56-FP_4_1_PŠ!T56</f>
        <v>0</v>
      </c>
      <c r="U56" s="169">
        <f>FP_4_2_PŠ!U56-FP_4_1_PŠ!U56</f>
        <v>0</v>
      </c>
      <c r="V56" s="169">
        <f>FP_4_2_PŠ!V56-FP_4_1_PŠ!V56</f>
        <v>0</v>
      </c>
      <c r="W56" s="169">
        <f>FP_4_2_PŠ!W56-FP_4_1_PŠ!W56</f>
        <v>0</v>
      </c>
      <c r="X56" s="169">
        <f>FP_4_2_PŠ!X56-FP_4_1_PŠ!X56</f>
        <v>0</v>
      </c>
      <c r="Y56" s="169">
        <f>FP_4_2_PŠ!Y56-FP_4_1_PŠ!Y56</f>
        <v>0</v>
      </c>
      <c r="Z56" s="169">
        <f>FP_4_2_PŠ!Z56-FP_4_1_PŠ!Z56</f>
        <v>0</v>
      </c>
      <c r="AA56" s="169">
        <f>FP_4_2_PŠ!AA56-FP_4_1_PŠ!AA56</f>
        <v>0</v>
      </c>
      <c r="AB56" s="169">
        <f>FP_4_2_PŠ!AB56-FP_4_1_PŠ!AB56</f>
        <v>0</v>
      </c>
      <c r="AC56" s="169">
        <f>FP_4_2_PŠ!AC56-FP_4_1_PŠ!AC56</f>
        <v>0</v>
      </c>
      <c r="AD56" s="169">
        <f>FP_4_2_PŠ!AD56-FP_4_1_PŠ!AD56</f>
        <v>0</v>
      </c>
      <c r="AE56" s="169">
        <f>FP_4_2_PŠ!AE56-FP_4_1_PŠ!AE56</f>
        <v>0</v>
      </c>
      <c r="AF56" s="169">
        <f>FP_4_2_PŠ!AF56-FP_4_1_PŠ!AF56</f>
        <v>0</v>
      </c>
      <c r="AG56" s="169">
        <f>FP_4_2_PŠ!AG56-FP_4_1_PŠ!AG56</f>
        <v>0</v>
      </c>
      <c r="AH56" s="169">
        <f>FP_4_2_PŠ!AH56-FP_4_1_PŠ!AH56</f>
        <v>0</v>
      </c>
      <c r="AI56" s="169">
        <f>FP_4_2_PŠ!AI56-FP_4_1_PŠ!AI56</f>
        <v>0</v>
      </c>
      <c r="AJ56" s="169">
        <f>FP_4_2_PŠ!AJ56-FP_4_1_PŠ!AJ56</f>
        <v>0</v>
      </c>
      <c r="AK56" s="169">
        <f>FP_4_2_PŠ!AK56-FP_4_1_PŠ!AK56</f>
        <v>0</v>
      </c>
      <c r="AL56" s="169">
        <f>FP_4_2_PŠ!AL56-FP_4_1_PŠ!AL56</f>
        <v>0</v>
      </c>
      <c r="AM56" s="169">
        <f>FP_4_2_PŠ!AM56-FP_4_1_PŠ!AM56</f>
        <v>0</v>
      </c>
      <c r="AN56" s="169">
        <f>FP_4_2_PŠ!AN56-FP_4_1_PŠ!AN56</f>
        <v>0</v>
      </c>
      <c r="AO56" s="169">
        <f>FP_4_2_PŠ!AO56-FP_4_1_PŠ!AO56</f>
        <v>0</v>
      </c>
      <c r="AP56" s="169">
        <f>FP_4_2_PŠ!AP56-FP_4_1_PŠ!AP56</f>
        <v>0</v>
      </c>
      <c r="AQ56" s="169">
        <f>FP_4_2_PŠ!AQ56-FP_4_1_PŠ!AQ56</f>
        <v>0</v>
      </c>
      <c r="AR56" s="169">
        <f>FP_4_2_PŠ!AR56-FP_4_1_PŠ!AR56</f>
        <v>0</v>
      </c>
      <c r="AS56" s="169">
        <f>FP_4_2_PŠ!AS56-FP_4_1_PŠ!AS56</f>
        <v>0</v>
      </c>
      <c r="AT56" s="169">
        <f>FP_4_2_PŠ!AT56-FP_4_1_PŠ!AT56</f>
        <v>0</v>
      </c>
      <c r="AU56" s="169">
        <f>FP_4_2_PŠ!AU56-FP_4_1_PŠ!AU56</f>
        <v>0</v>
      </c>
      <c r="AV56" s="169">
        <f>FP_4_2_PŠ!AV56-FP_4_1_PŠ!AV56</f>
        <v>0</v>
      </c>
      <c r="AW56" s="169">
        <f>FP_4_2_PŠ!AW56-FP_4_1_PŠ!AW56</f>
        <v>0</v>
      </c>
      <c r="AX56" s="169">
        <f>FP_4_2_PŠ!AX56-FP_4_1_PŠ!AX56</f>
        <v>0</v>
      </c>
      <c r="AY56" s="169">
        <f>FP_4_2_PŠ!AY56-FP_4_1_PŠ!AY56</f>
        <v>0</v>
      </c>
      <c r="AZ56" s="169">
        <f>FP_4_2_PŠ!AZ56-FP_4_1_PŠ!AZ56</f>
        <v>0</v>
      </c>
      <c r="BA56" s="169">
        <f>FP_4_2_PŠ!BA56-FP_4_1_PŠ!BA56</f>
        <v>0</v>
      </c>
      <c r="BB56" s="169">
        <f>FP_4_2_PŠ!BB56-FP_4_1_PŠ!BB56</f>
        <v>0</v>
      </c>
      <c r="BC56" s="169">
        <f>FP_4_2_PŠ!BC56-FP_4_1_PŠ!BC56</f>
        <v>0</v>
      </c>
      <c r="BD56" s="169">
        <f>FP_4_2_PŠ!BD56-FP_4_1_PŠ!BD56</f>
        <v>0</v>
      </c>
      <c r="BE56" s="169">
        <f>FP_4_2_PŠ!BE56-FP_4_1_PŠ!BE56</f>
        <v>0</v>
      </c>
      <c r="BF56" s="169">
        <f>FP_4_2_PŠ!BF56-FP_4_1_PŠ!BF56</f>
        <v>0</v>
      </c>
      <c r="BG56" s="169">
        <f>FP_4_2_PŠ!BG56-FP_4_1_PŠ!BG56</f>
        <v>0</v>
      </c>
      <c r="BH56" s="169">
        <f>FP_4_2_PŠ!BH56-FP_4_1_PŠ!BH56</f>
        <v>0</v>
      </c>
      <c r="BI56" s="169">
        <f>FP_4_2_PŠ!BI56-FP_4_1_PŠ!BI56</f>
        <v>0</v>
      </c>
      <c r="BJ56" s="169">
        <f>FP_4_2_PŠ!BJ56-FP_4_1_PŠ!BJ56</f>
        <v>0</v>
      </c>
      <c r="BK56" s="169">
        <f>FP_4_2_PŠ!BK56-FP_4_1_PŠ!BK56</f>
        <v>0</v>
      </c>
      <c r="BL56" s="169">
        <f>FP_4_2_PŠ!BL56-FP_4_1_PŠ!BL56</f>
        <v>0</v>
      </c>
      <c r="BM56" s="169">
        <f>FP_4_2_PŠ!BM56-FP_4_1_PŠ!BM56</f>
        <v>0</v>
      </c>
      <c r="BN56" s="169">
        <f>FP_4_2_PŠ!BN56-FP_4_1_PŠ!BN56</f>
        <v>0</v>
      </c>
      <c r="BO56" s="169">
        <f>FP_4_2_PŠ!BO56-FP_4_1_PŠ!BO56</f>
        <v>0</v>
      </c>
      <c r="BP56" s="169">
        <f>FP_4_2_PŠ!BP56-FP_4_1_PŠ!BP56</f>
        <v>0</v>
      </c>
      <c r="BQ56" s="169">
        <f>FP_4_2_PŠ!BQ56-FP_4_1_PŠ!BQ56</f>
        <v>0</v>
      </c>
      <c r="BR56" s="169">
        <f>FP_4_2_PŠ!BR56-FP_4_1_PŠ!BR56</f>
        <v>0</v>
      </c>
      <c r="BS56" s="169">
        <f>FP_4_2_PŠ!BS56-FP_4_1_PŠ!BS56</f>
        <v>0</v>
      </c>
      <c r="BT56" s="136"/>
    </row>
    <row r="57" spans="1:72" ht="27" x14ac:dyDescent="0.25">
      <c r="A57" s="168" t="s">
        <v>282</v>
      </c>
      <c r="B57" s="169">
        <f>FP_4_2_PŠ!B57-FP_4_1_PŠ!B57</f>
        <v>0</v>
      </c>
      <c r="C57" s="169">
        <f>FP_4_2_PŠ!C57-FP_4_1_PŠ!C57</f>
        <v>0</v>
      </c>
      <c r="D57" s="169">
        <f>FP_4_2_PŠ!D57-FP_4_1_PŠ!D57</f>
        <v>0</v>
      </c>
      <c r="E57" s="169">
        <f>FP_4_2_PŠ!E57-FP_4_1_PŠ!E57</f>
        <v>0</v>
      </c>
      <c r="F57" s="169">
        <f>FP_4_2_PŠ!F57-FP_4_1_PŠ!F57</f>
        <v>0</v>
      </c>
      <c r="G57" s="169">
        <f>FP_4_2_PŠ!G57-FP_4_1_PŠ!G57</f>
        <v>0</v>
      </c>
      <c r="H57" s="169">
        <f>FP_4_2_PŠ!H57-FP_4_1_PŠ!H57</f>
        <v>0</v>
      </c>
      <c r="I57" s="169">
        <f>FP_4_2_PŠ!I57-FP_4_1_PŠ!I57</f>
        <v>0</v>
      </c>
      <c r="J57" s="169">
        <f>FP_4_2_PŠ!J57-FP_4_1_PŠ!J57</f>
        <v>0</v>
      </c>
      <c r="K57" s="169">
        <f>FP_4_2_PŠ!K57-FP_4_1_PŠ!K57</f>
        <v>0</v>
      </c>
      <c r="L57" s="169">
        <f>FP_4_2_PŠ!L57-FP_4_1_PŠ!L57</f>
        <v>0</v>
      </c>
      <c r="M57" s="169">
        <f>FP_4_2_PŠ!M57-FP_4_1_PŠ!M57</f>
        <v>0</v>
      </c>
      <c r="N57" s="169">
        <f>FP_4_2_PŠ!N57-FP_4_1_PŠ!N57</f>
        <v>0</v>
      </c>
      <c r="O57" s="169">
        <f>FP_4_2_PŠ!O57-FP_4_1_PŠ!O57</f>
        <v>0</v>
      </c>
      <c r="P57" s="169">
        <f>FP_4_2_PŠ!P57-FP_4_1_PŠ!P57</f>
        <v>0</v>
      </c>
      <c r="Q57" s="169">
        <f>FP_4_2_PŠ!Q57-FP_4_1_PŠ!Q57</f>
        <v>0</v>
      </c>
      <c r="R57" s="169">
        <f>FP_4_2_PŠ!R57-FP_4_1_PŠ!R57</f>
        <v>0</v>
      </c>
      <c r="S57" s="169">
        <f>FP_4_2_PŠ!S57-FP_4_1_PŠ!S57</f>
        <v>0</v>
      </c>
      <c r="T57" s="169">
        <f>FP_4_2_PŠ!T57-FP_4_1_PŠ!T57</f>
        <v>0</v>
      </c>
      <c r="U57" s="169">
        <f>FP_4_2_PŠ!U57-FP_4_1_PŠ!U57</f>
        <v>0</v>
      </c>
      <c r="V57" s="169">
        <f>FP_4_2_PŠ!V57-FP_4_1_PŠ!V57</f>
        <v>0</v>
      </c>
      <c r="W57" s="169">
        <f>FP_4_2_PŠ!W57-FP_4_1_PŠ!W57</f>
        <v>0</v>
      </c>
      <c r="X57" s="169">
        <f>FP_4_2_PŠ!X57-FP_4_1_PŠ!X57</f>
        <v>0</v>
      </c>
      <c r="Y57" s="169">
        <f>FP_4_2_PŠ!Y57-FP_4_1_PŠ!Y57</f>
        <v>0</v>
      </c>
      <c r="Z57" s="169">
        <f>FP_4_2_PŠ!Z57-FP_4_1_PŠ!Z57</f>
        <v>0</v>
      </c>
      <c r="AA57" s="169">
        <f>FP_4_2_PŠ!AA57-FP_4_1_PŠ!AA57</f>
        <v>0</v>
      </c>
      <c r="AB57" s="169">
        <f>FP_4_2_PŠ!AB57-FP_4_1_PŠ!AB57</f>
        <v>0</v>
      </c>
      <c r="AC57" s="169">
        <f>FP_4_2_PŠ!AC57-FP_4_1_PŠ!AC57</f>
        <v>0</v>
      </c>
      <c r="AD57" s="169">
        <f>FP_4_2_PŠ!AD57-FP_4_1_PŠ!AD57</f>
        <v>0</v>
      </c>
      <c r="AE57" s="169">
        <f>FP_4_2_PŠ!AE57-FP_4_1_PŠ!AE57</f>
        <v>0</v>
      </c>
      <c r="AF57" s="169">
        <f>FP_4_2_PŠ!AF57-FP_4_1_PŠ!AF57</f>
        <v>0</v>
      </c>
      <c r="AG57" s="169">
        <f>FP_4_2_PŠ!AG57-FP_4_1_PŠ!AG57</f>
        <v>0</v>
      </c>
      <c r="AH57" s="169">
        <f>FP_4_2_PŠ!AH57-FP_4_1_PŠ!AH57</f>
        <v>0</v>
      </c>
      <c r="AI57" s="169">
        <f>FP_4_2_PŠ!AI57-FP_4_1_PŠ!AI57</f>
        <v>0</v>
      </c>
      <c r="AJ57" s="169">
        <f>FP_4_2_PŠ!AJ57-FP_4_1_PŠ!AJ57</f>
        <v>0</v>
      </c>
      <c r="AK57" s="169">
        <f>FP_4_2_PŠ!AK57-FP_4_1_PŠ!AK57</f>
        <v>0</v>
      </c>
      <c r="AL57" s="169">
        <f>FP_4_2_PŠ!AL57-FP_4_1_PŠ!AL57</f>
        <v>0</v>
      </c>
      <c r="AM57" s="169">
        <f>FP_4_2_PŠ!AM57-FP_4_1_PŠ!AM57</f>
        <v>0</v>
      </c>
      <c r="AN57" s="169">
        <f>FP_4_2_PŠ!AN57-FP_4_1_PŠ!AN57</f>
        <v>0</v>
      </c>
      <c r="AO57" s="169">
        <f>FP_4_2_PŠ!AO57-FP_4_1_PŠ!AO57</f>
        <v>0</v>
      </c>
      <c r="AP57" s="169">
        <f>FP_4_2_PŠ!AP57-FP_4_1_PŠ!AP57</f>
        <v>0</v>
      </c>
      <c r="AQ57" s="169">
        <f>FP_4_2_PŠ!AQ57-FP_4_1_PŠ!AQ57</f>
        <v>0</v>
      </c>
      <c r="AR57" s="169">
        <f>FP_4_2_PŠ!AR57-FP_4_1_PŠ!AR57</f>
        <v>0</v>
      </c>
      <c r="AS57" s="169">
        <f>FP_4_2_PŠ!AS57-FP_4_1_PŠ!AS57</f>
        <v>0</v>
      </c>
      <c r="AT57" s="169">
        <f>FP_4_2_PŠ!AT57-FP_4_1_PŠ!AT57</f>
        <v>0</v>
      </c>
      <c r="AU57" s="169">
        <f>FP_4_2_PŠ!AU57-FP_4_1_PŠ!AU57</f>
        <v>0</v>
      </c>
      <c r="AV57" s="169">
        <f>FP_4_2_PŠ!AV57-FP_4_1_PŠ!AV57</f>
        <v>0</v>
      </c>
      <c r="AW57" s="169">
        <f>FP_4_2_PŠ!AW57-FP_4_1_PŠ!AW57</f>
        <v>0</v>
      </c>
      <c r="AX57" s="169">
        <f>FP_4_2_PŠ!AX57-FP_4_1_PŠ!AX57</f>
        <v>0</v>
      </c>
      <c r="AY57" s="169">
        <f>FP_4_2_PŠ!AY57-FP_4_1_PŠ!AY57</f>
        <v>0</v>
      </c>
      <c r="AZ57" s="169">
        <f>FP_4_2_PŠ!AZ57-FP_4_1_PŠ!AZ57</f>
        <v>0</v>
      </c>
      <c r="BA57" s="169">
        <f>FP_4_2_PŠ!BA57-FP_4_1_PŠ!BA57</f>
        <v>0</v>
      </c>
      <c r="BB57" s="169">
        <f>FP_4_2_PŠ!BB57-FP_4_1_PŠ!BB57</f>
        <v>0</v>
      </c>
      <c r="BC57" s="169">
        <f>FP_4_2_PŠ!BC57-FP_4_1_PŠ!BC57</f>
        <v>0</v>
      </c>
      <c r="BD57" s="169">
        <f>FP_4_2_PŠ!BD57-FP_4_1_PŠ!BD57</f>
        <v>0</v>
      </c>
      <c r="BE57" s="169">
        <f>FP_4_2_PŠ!BE57-FP_4_1_PŠ!BE57</f>
        <v>0</v>
      </c>
      <c r="BF57" s="169">
        <f>FP_4_2_PŠ!BF57-FP_4_1_PŠ!BF57</f>
        <v>0</v>
      </c>
      <c r="BG57" s="169">
        <f>FP_4_2_PŠ!BG57-FP_4_1_PŠ!BG57</f>
        <v>0</v>
      </c>
      <c r="BH57" s="169">
        <f>FP_4_2_PŠ!BH57-FP_4_1_PŠ!BH57</f>
        <v>0</v>
      </c>
      <c r="BI57" s="169">
        <f>FP_4_2_PŠ!BI57-FP_4_1_PŠ!BI57</f>
        <v>0</v>
      </c>
      <c r="BJ57" s="169">
        <f>FP_4_2_PŠ!BJ57-FP_4_1_PŠ!BJ57</f>
        <v>0</v>
      </c>
      <c r="BK57" s="169">
        <f>FP_4_2_PŠ!BK57-FP_4_1_PŠ!BK57</f>
        <v>0</v>
      </c>
      <c r="BL57" s="169">
        <f>FP_4_2_PŠ!BL57-FP_4_1_PŠ!BL57</f>
        <v>0</v>
      </c>
      <c r="BM57" s="169">
        <f>FP_4_2_PŠ!BM57-FP_4_1_PŠ!BM57</f>
        <v>0</v>
      </c>
      <c r="BN57" s="169">
        <f>FP_4_2_PŠ!BN57-FP_4_1_PŠ!BN57</f>
        <v>0</v>
      </c>
      <c r="BO57" s="169">
        <f>FP_4_2_PŠ!BO57-FP_4_1_PŠ!BO57</f>
        <v>0</v>
      </c>
      <c r="BP57" s="169">
        <f>FP_4_2_PŠ!BP57-FP_4_1_PŠ!BP57</f>
        <v>0</v>
      </c>
      <c r="BQ57" s="169">
        <f>FP_4_2_PŠ!BQ57-FP_4_1_PŠ!BQ57</f>
        <v>0</v>
      </c>
      <c r="BR57" s="169">
        <f>FP_4_2_PŠ!BR57-FP_4_1_PŠ!BR57</f>
        <v>0</v>
      </c>
      <c r="BS57" s="169">
        <f>FP_4_2_PŠ!BS57-FP_4_1_PŠ!BS57</f>
        <v>0</v>
      </c>
      <c r="BT57" s="136"/>
    </row>
    <row r="58" spans="1:72" ht="27" x14ac:dyDescent="0.25">
      <c r="A58" s="168" t="s">
        <v>283</v>
      </c>
      <c r="B58" s="169">
        <f>FP_4_2_PŠ!B58-FP_4_1_PŠ!B58</f>
        <v>0</v>
      </c>
      <c r="C58" s="169">
        <f>FP_4_2_PŠ!C58-FP_4_1_PŠ!C58</f>
        <v>0</v>
      </c>
      <c r="D58" s="169">
        <f>FP_4_2_PŠ!D58-FP_4_1_PŠ!D58</f>
        <v>0</v>
      </c>
      <c r="E58" s="169">
        <f>FP_4_2_PŠ!E58-FP_4_1_PŠ!E58</f>
        <v>0</v>
      </c>
      <c r="F58" s="169">
        <f>FP_4_2_PŠ!F58-FP_4_1_PŠ!F58</f>
        <v>0</v>
      </c>
      <c r="G58" s="169">
        <f>FP_4_2_PŠ!G58-FP_4_1_PŠ!G58</f>
        <v>0</v>
      </c>
      <c r="H58" s="169">
        <f>FP_4_2_PŠ!H58-FP_4_1_PŠ!H58</f>
        <v>0</v>
      </c>
      <c r="I58" s="169">
        <f>FP_4_2_PŠ!I58-FP_4_1_PŠ!I58</f>
        <v>0</v>
      </c>
      <c r="J58" s="169">
        <f>FP_4_2_PŠ!J58-FP_4_1_PŠ!J58</f>
        <v>0</v>
      </c>
      <c r="K58" s="169">
        <f>FP_4_2_PŠ!K58-FP_4_1_PŠ!K58</f>
        <v>0</v>
      </c>
      <c r="L58" s="169">
        <f>FP_4_2_PŠ!L58-FP_4_1_PŠ!L58</f>
        <v>0</v>
      </c>
      <c r="M58" s="169">
        <f>FP_4_2_PŠ!M58-FP_4_1_PŠ!M58</f>
        <v>0</v>
      </c>
      <c r="N58" s="169">
        <f>FP_4_2_PŠ!N58-FP_4_1_PŠ!N58</f>
        <v>0</v>
      </c>
      <c r="O58" s="169">
        <f>FP_4_2_PŠ!O58-FP_4_1_PŠ!O58</f>
        <v>0</v>
      </c>
      <c r="P58" s="169">
        <f>FP_4_2_PŠ!P58-FP_4_1_PŠ!P58</f>
        <v>0</v>
      </c>
      <c r="Q58" s="169">
        <f>FP_4_2_PŠ!Q58-FP_4_1_PŠ!Q58</f>
        <v>0</v>
      </c>
      <c r="R58" s="169">
        <f>FP_4_2_PŠ!R58-FP_4_1_PŠ!R58</f>
        <v>0</v>
      </c>
      <c r="S58" s="169">
        <f>FP_4_2_PŠ!S58-FP_4_1_PŠ!S58</f>
        <v>0</v>
      </c>
      <c r="T58" s="169">
        <f>FP_4_2_PŠ!T58-FP_4_1_PŠ!T58</f>
        <v>0</v>
      </c>
      <c r="U58" s="169">
        <f>FP_4_2_PŠ!U58-FP_4_1_PŠ!U58</f>
        <v>0</v>
      </c>
      <c r="V58" s="169">
        <f>FP_4_2_PŠ!V58-FP_4_1_PŠ!V58</f>
        <v>0</v>
      </c>
      <c r="W58" s="169">
        <f>FP_4_2_PŠ!W58-FP_4_1_PŠ!W58</f>
        <v>0</v>
      </c>
      <c r="X58" s="169">
        <f>FP_4_2_PŠ!X58-FP_4_1_PŠ!X58</f>
        <v>0</v>
      </c>
      <c r="Y58" s="169">
        <f>FP_4_2_PŠ!Y58-FP_4_1_PŠ!Y58</f>
        <v>0</v>
      </c>
      <c r="Z58" s="169">
        <f>FP_4_2_PŠ!Z58-FP_4_1_PŠ!Z58</f>
        <v>0</v>
      </c>
      <c r="AA58" s="169">
        <f>FP_4_2_PŠ!AA58-FP_4_1_PŠ!AA58</f>
        <v>0</v>
      </c>
      <c r="AB58" s="169">
        <f>FP_4_2_PŠ!AB58-FP_4_1_PŠ!AB58</f>
        <v>0</v>
      </c>
      <c r="AC58" s="169">
        <f>FP_4_2_PŠ!AC58-FP_4_1_PŠ!AC58</f>
        <v>0</v>
      </c>
      <c r="AD58" s="169">
        <f>FP_4_2_PŠ!AD58-FP_4_1_PŠ!AD58</f>
        <v>0</v>
      </c>
      <c r="AE58" s="169">
        <f>FP_4_2_PŠ!AE58-FP_4_1_PŠ!AE58</f>
        <v>0</v>
      </c>
      <c r="AF58" s="169">
        <f>FP_4_2_PŠ!AF58-FP_4_1_PŠ!AF58</f>
        <v>0</v>
      </c>
      <c r="AG58" s="169">
        <f>FP_4_2_PŠ!AG58-FP_4_1_PŠ!AG58</f>
        <v>0</v>
      </c>
      <c r="AH58" s="169">
        <f>FP_4_2_PŠ!AH58-FP_4_1_PŠ!AH58</f>
        <v>0</v>
      </c>
      <c r="AI58" s="169">
        <f>FP_4_2_PŠ!AI58-FP_4_1_PŠ!AI58</f>
        <v>0</v>
      </c>
      <c r="AJ58" s="169">
        <f>FP_4_2_PŠ!AJ58-FP_4_1_PŠ!AJ58</f>
        <v>0</v>
      </c>
      <c r="AK58" s="169">
        <f>FP_4_2_PŠ!AK58-FP_4_1_PŠ!AK58</f>
        <v>0</v>
      </c>
      <c r="AL58" s="169">
        <f>FP_4_2_PŠ!AL58-FP_4_1_PŠ!AL58</f>
        <v>0</v>
      </c>
      <c r="AM58" s="169">
        <f>FP_4_2_PŠ!AM58-FP_4_1_PŠ!AM58</f>
        <v>0</v>
      </c>
      <c r="AN58" s="169">
        <f>FP_4_2_PŠ!AN58-FP_4_1_PŠ!AN58</f>
        <v>0</v>
      </c>
      <c r="AO58" s="169">
        <f>FP_4_2_PŠ!AO58-FP_4_1_PŠ!AO58</f>
        <v>0</v>
      </c>
      <c r="AP58" s="169">
        <f>FP_4_2_PŠ!AP58-FP_4_1_PŠ!AP58</f>
        <v>0</v>
      </c>
      <c r="AQ58" s="169">
        <f>FP_4_2_PŠ!AQ58-FP_4_1_PŠ!AQ58</f>
        <v>0</v>
      </c>
      <c r="AR58" s="169">
        <f>FP_4_2_PŠ!AR58-FP_4_1_PŠ!AR58</f>
        <v>0</v>
      </c>
      <c r="AS58" s="169">
        <f>FP_4_2_PŠ!AS58-FP_4_1_PŠ!AS58</f>
        <v>0</v>
      </c>
      <c r="AT58" s="169">
        <f>FP_4_2_PŠ!AT58-FP_4_1_PŠ!AT58</f>
        <v>0</v>
      </c>
      <c r="AU58" s="169">
        <f>FP_4_2_PŠ!AU58-FP_4_1_PŠ!AU58</f>
        <v>0</v>
      </c>
      <c r="AV58" s="169">
        <f>FP_4_2_PŠ!AV58-FP_4_1_PŠ!AV58</f>
        <v>0</v>
      </c>
      <c r="AW58" s="169">
        <f>FP_4_2_PŠ!AW58-FP_4_1_PŠ!AW58</f>
        <v>0</v>
      </c>
      <c r="AX58" s="169">
        <f>FP_4_2_PŠ!AX58-FP_4_1_PŠ!AX58</f>
        <v>0</v>
      </c>
      <c r="AY58" s="169">
        <f>FP_4_2_PŠ!AY58-FP_4_1_PŠ!AY58</f>
        <v>0</v>
      </c>
      <c r="AZ58" s="169">
        <f>FP_4_2_PŠ!AZ58-FP_4_1_PŠ!AZ58</f>
        <v>0</v>
      </c>
      <c r="BA58" s="169">
        <f>FP_4_2_PŠ!BA58-FP_4_1_PŠ!BA58</f>
        <v>0</v>
      </c>
      <c r="BB58" s="169">
        <f>FP_4_2_PŠ!BB58-FP_4_1_PŠ!BB58</f>
        <v>0</v>
      </c>
      <c r="BC58" s="169">
        <f>FP_4_2_PŠ!BC58-FP_4_1_PŠ!BC58</f>
        <v>0</v>
      </c>
      <c r="BD58" s="169">
        <f>FP_4_2_PŠ!BD58-FP_4_1_PŠ!BD58</f>
        <v>0</v>
      </c>
      <c r="BE58" s="169">
        <f>FP_4_2_PŠ!BE58-FP_4_1_PŠ!BE58</f>
        <v>0</v>
      </c>
      <c r="BF58" s="169">
        <f>FP_4_2_PŠ!BF58-FP_4_1_PŠ!BF58</f>
        <v>0</v>
      </c>
      <c r="BG58" s="169">
        <f>FP_4_2_PŠ!BG58-FP_4_1_PŠ!BG58</f>
        <v>0</v>
      </c>
      <c r="BH58" s="169">
        <f>FP_4_2_PŠ!BH58-FP_4_1_PŠ!BH58</f>
        <v>0</v>
      </c>
      <c r="BI58" s="169">
        <f>FP_4_2_PŠ!BI58-FP_4_1_PŠ!BI58</f>
        <v>0</v>
      </c>
      <c r="BJ58" s="169">
        <f>FP_4_2_PŠ!BJ58-FP_4_1_PŠ!BJ58</f>
        <v>0</v>
      </c>
      <c r="BK58" s="169">
        <f>FP_4_2_PŠ!BK58-FP_4_1_PŠ!BK58</f>
        <v>0</v>
      </c>
      <c r="BL58" s="169">
        <f>FP_4_2_PŠ!BL58-FP_4_1_PŠ!BL58</f>
        <v>0</v>
      </c>
      <c r="BM58" s="169">
        <f>FP_4_2_PŠ!BM58-FP_4_1_PŠ!BM58</f>
        <v>0</v>
      </c>
      <c r="BN58" s="169">
        <f>FP_4_2_PŠ!BN58-FP_4_1_PŠ!BN58</f>
        <v>0</v>
      </c>
      <c r="BO58" s="169">
        <f>FP_4_2_PŠ!BO58-FP_4_1_PŠ!BO58</f>
        <v>0</v>
      </c>
      <c r="BP58" s="169">
        <f>FP_4_2_PŠ!BP58-FP_4_1_PŠ!BP58</f>
        <v>0</v>
      </c>
      <c r="BQ58" s="169">
        <f>FP_4_2_PŠ!BQ58-FP_4_1_PŠ!BQ58</f>
        <v>0</v>
      </c>
      <c r="BR58" s="169">
        <f>FP_4_2_PŠ!BR58-FP_4_1_PŠ!BR58</f>
        <v>0</v>
      </c>
      <c r="BS58" s="169">
        <f>FP_4_2_PŠ!BS58-FP_4_1_PŠ!BS58</f>
        <v>0</v>
      </c>
      <c r="BT58" s="136"/>
    </row>
    <row r="59" spans="1:72" ht="27" x14ac:dyDescent="0.25">
      <c r="A59" s="168" t="s">
        <v>284</v>
      </c>
      <c r="B59" s="169">
        <f>FP_4_2_PŠ!B59-FP_4_1_PŠ!B59</f>
        <v>0</v>
      </c>
      <c r="C59" s="169">
        <f>FP_4_2_PŠ!C59-FP_4_1_PŠ!C59</f>
        <v>0</v>
      </c>
      <c r="D59" s="169">
        <f>FP_4_2_PŠ!D59-FP_4_1_PŠ!D59</f>
        <v>0</v>
      </c>
      <c r="E59" s="169">
        <f>FP_4_2_PŠ!E59-FP_4_1_PŠ!E59</f>
        <v>0</v>
      </c>
      <c r="F59" s="169">
        <f>FP_4_2_PŠ!F59-FP_4_1_PŠ!F59</f>
        <v>0</v>
      </c>
      <c r="G59" s="169">
        <f>FP_4_2_PŠ!G59-FP_4_1_PŠ!G59</f>
        <v>0</v>
      </c>
      <c r="H59" s="169">
        <f>FP_4_2_PŠ!H59-FP_4_1_PŠ!H59</f>
        <v>0</v>
      </c>
      <c r="I59" s="169">
        <f>FP_4_2_PŠ!I59-FP_4_1_PŠ!I59</f>
        <v>0</v>
      </c>
      <c r="J59" s="169">
        <f>FP_4_2_PŠ!J59-FP_4_1_PŠ!J59</f>
        <v>0</v>
      </c>
      <c r="K59" s="169">
        <f>FP_4_2_PŠ!K59-FP_4_1_PŠ!K59</f>
        <v>0</v>
      </c>
      <c r="L59" s="169">
        <f>FP_4_2_PŠ!L59-FP_4_1_PŠ!L59</f>
        <v>0</v>
      </c>
      <c r="M59" s="169">
        <f>FP_4_2_PŠ!M59-FP_4_1_PŠ!M59</f>
        <v>0</v>
      </c>
      <c r="N59" s="169">
        <f>FP_4_2_PŠ!N59-FP_4_1_PŠ!N59</f>
        <v>0</v>
      </c>
      <c r="O59" s="169">
        <f>FP_4_2_PŠ!O59-FP_4_1_PŠ!O59</f>
        <v>0</v>
      </c>
      <c r="P59" s="169">
        <f>FP_4_2_PŠ!P59-FP_4_1_PŠ!P59</f>
        <v>0</v>
      </c>
      <c r="Q59" s="169">
        <f>FP_4_2_PŠ!Q59-FP_4_1_PŠ!Q59</f>
        <v>0</v>
      </c>
      <c r="R59" s="169">
        <f>FP_4_2_PŠ!R59-FP_4_1_PŠ!R59</f>
        <v>0</v>
      </c>
      <c r="S59" s="169">
        <f>FP_4_2_PŠ!S59-FP_4_1_PŠ!S59</f>
        <v>0</v>
      </c>
      <c r="T59" s="169">
        <f>FP_4_2_PŠ!T59-FP_4_1_PŠ!T59</f>
        <v>0</v>
      </c>
      <c r="U59" s="169">
        <f>FP_4_2_PŠ!U59-FP_4_1_PŠ!U59</f>
        <v>0</v>
      </c>
      <c r="V59" s="169">
        <f>FP_4_2_PŠ!V59-FP_4_1_PŠ!V59</f>
        <v>0</v>
      </c>
      <c r="W59" s="169">
        <f>FP_4_2_PŠ!W59-FP_4_1_PŠ!W59</f>
        <v>0</v>
      </c>
      <c r="X59" s="169">
        <f>FP_4_2_PŠ!X59-FP_4_1_PŠ!X59</f>
        <v>0</v>
      </c>
      <c r="Y59" s="169">
        <f>FP_4_2_PŠ!Y59-FP_4_1_PŠ!Y59</f>
        <v>0</v>
      </c>
      <c r="Z59" s="169">
        <f>FP_4_2_PŠ!Z59-FP_4_1_PŠ!Z59</f>
        <v>0</v>
      </c>
      <c r="AA59" s="169">
        <f>FP_4_2_PŠ!AA59-FP_4_1_PŠ!AA59</f>
        <v>0</v>
      </c>
      <c r="AB59" s="169">
        <f>FP_4_2_PŠ!AB59-FP_4_1_PŠ!AB59</f>
        <v>0</v>
      </c>
      <c r="AC59" s="169">
        <f>FP_4_2_PŠ!AC59-FP_4_1_PŠ!AC59</f>
        <v>0</v>
      </c>
      <c r="AD59" s="169">
        <f>FP_4_2_PŠ!AD59-FP_4_1_PŠ!AD59</f>
        <v>0</v>
      </c>
      <c r="AE59" s="169">
        <f>FP_4_2_PŠ!AE59-FP_4_1_PŠ!AE59</f>
        <v>0</v>
      </c>
      <c r="AF59" s="169">
        <f>FP_4_2_PŠ!AF59-FP_4_1_PŠ!AF59</f>
        <v>0</v>
      </c>
      <c r="AG59" s="169">
        <f>FP_4_2_PŠ!AG59-FP_4_1_PŠ!AG59</f>
        <v>0</v>
      </c>
      <c r="AH59" s="169">
        <f>FP_4_2_PŠ!AH59-FP_4_1_PŠ!AH59</f>
        <v>0</v>
      </c>
      <c r="AI59" s="169">
        <f>FP_4_2_PŠ!AI59-FP_4_1_PŠ!AI59</f>
        <v>0</v>
      </c>
      <c r="AJ59" s="169">
        <f>FP_4_2_PŠ!AJ59-FP_4_1_PŠ!AJ59</f>
        <v>0</v>
      </c>
      <c r="AK59" s="169">
        <f>FP_4_2_PŠ!AK59-FP_4_1_PŠ!AK59</f>
        <v>0</v>
      </c>
      <c r="AL59" s="169">
        <f>FP_4_2_PŠ!AL59-FP_4_1_PŠ!AL59</f>
        <v>0</v>
      </c>
      <c r="AM59" s="169">
        <f>FP_4_2_PŠ!AM59-FP_4_1_PŠ!AM59</f>
        <v>0</v>
      </c>
      <c r="AN59" s="169">
        <f>FP_4_2_PŠ!AN59-FP_4_1_PŠ!AN59</f>
        <v>0</v>
      </c>
      <c r="AO59" s="169">
        <f>FP_4_2_PŠ!AO59-FP_4_1_PŠ!AO59</f>
        <v>0</v>
      </c>
      <c r="AP59" s="169">
        <f>FP_4_2_PŠ!AP59-FP_4_1_PŠ!AP59</f>
        <v>0</v>
      </c>
      <c r="AQ59" s="169">
        <f>FP_4_2_PŠ!AQ59-FP_4_1_PŠ!AQ59</f>
        <v>0</v>
      </c>
      <c r="AR59" s="169">
        <f>FP_4_2_PŠ!AR59-FP_4_1_PŠ!AR59</f>
        <v>0</v>
      </c>
      <c r="AS59" s="169">
        <f>FP_4_2_PŠ!AS59-FP_4_1_PŠ!AS59</f>
        <v>0</v>
      </c>
      <c r="AT59" s="169">
        <f>FP_4_2_PŠ!AT59-FP_4_1_PŠ!AT59</f>
        <v>0</v>
      </c>
      <c r="AU59" s="169">
        <f>FP_4_2_PŠ!AU59-FP_4_1_PŠ!AU59</f>
        <v>0</v>
      </c>
      <c r="AV59" s="169">
        <f>FP_4_2_PŠ!AV59-FP_4_1_PŠ!AV59</f>
        <v>0</v>
      </c>
      <c r="AW59" s="169">
        <f>FP_4_2_PŠ!AW59-FP_4_1_PŠ!AW59</f>
        <v>0</v>
      </c>
      <c r="AX59" s="169">
        <f>FP_4_2_PŠ!AX59-FP_4_1_PŠ!AX59</f>
        <v>0</v>
      </c>
      <c r="AY59" s="169">
        <f>FP_4_2_PŠ!AY59-FP_4_1_PŠ!AY59</f>
        <v>0</v>
      </c>
      <c r="AZ59" s="169">
        <f>FP_4_2_PŠ!AZ59-FP_4_1_PŠ!AZ59</f>
        <v>0</v>
      </c>
      <c r="BA59" s="169">
        <f>FP_4_2_PŠ!BA59-FP_4_1_PŠ!BA59</f>
        <v>0</v>
      </c>
      <c r="BB59" s="169">
        <f>FP_4_2_PŠ!BB59-FP_4_1_PŠ!BB59</f>
        <v>0</v>
      </c>
      <c r="BC59" s="169">
        <f>FP_4_2_PŠ!BC59-FP_4_1_PŠ!BC59</f>
        <v>0</v>
      </c>
      <c r="BD59" s="169">
        <f>FP_4_2_PŠ!BD59-FP_4_1_PŠ!BD59</f>
        <v>0</v>
      </c>
      <c r="BE59" s="169">
        <f>FP_4_2_PŠ!BE59-FP_4_1_PŠ!BE59</f>
        <v>0</v>
      </c>
      <c r="BF59" s="169">
        <f>FP_4_2_PŠ!BF59-FP_4_1_PŠ!BF59</f>
        <v>0</v>
      </c>
      <c r="BG59" s="169">
        <f>FP_4_2_PŠ!BG59-FP_4_1_PŠ!BG59</f>
        <v>0</v>
      </c>
      <c r="BH59" s="169">
        <f>FP_4_2_PŠ!BH59-FP_4_1_PŠ!BH59</f>
        <v>0</v>
      </c>
      <c r="BI59" s="169">
        <f>FP_4_2_PŠ!BI59-FP_4_1_PŠ!BI59</f>
        <v>0</v>
      </c>
      <c r="BJ59" s="169">
        <f>FP_4_2_PŠ!BJ59-FP_4_1_PŠ!BJ59</f>
        <v>0</v>
      </c>
      <c r="BK59" s="169">
        <f>FP_4_2_PŠ!BK59-FP_4_1_PŠ!BK59</f>
        <v>0</v>
      </c>
      <c r="BL59" s="169">
        <f>FP_4_2_PŠ!BL59-FP_4_1_PŠ!BL59</f>
        <v>0</v>
      </c>
      <c r="BM59" s="169">
        <f>FP_4_2_PŠ!BM59-FP_4_1_PŠ!BM59</f>
        <v>0</v>
      </c>
      <c r="BN59" s="169">
        <f>FP_4_2_PŠ!BN59-FP_4_1_PŠ!BN59</f>
        <v>0</v>
      </c>
      <c r="BO59" s="169">
        <f>FP_4_2_PŠ!BO59-FP_4_1_PŠ!BO59</f>
        <v>0</v>
      </c>
      <c r="BP59" s="169">
        <f>FP_4_2_PŠ!BP59-FP_4_1_PŠ!BP59</f>
        <v>0</v>
      </c>
      <c r="BQ59" s="169">
        <f>FP_4_2_PŠ!BQ59-FP_4_1_PŠ!BQ59</f>
        <v>0</v>
      </c>
      <c r="BR59" s="169">
        <f>FP_4_2_PŠ!BR59-FP_4_1_PŠ!BR59</f>
        <v>0</v>
      </c>
      <c r="BS59" s="169">
        <f>FP_4_2_PŠ!BS59-FP_4_1_PŠ!BS59</f>
        <v>0</v>
      </c>
      <c r="BT59" s="136"/>
    </row>
    <row r="60" spans="1:72" x14ac:dyDescent="0.25">
      <c r="A60" s="168" t="s">
        <v>285</v>
      </c>
      <c r="B60" s="169">
        <f>FP_4_2_PŠ!B60-FP_4_1_PŠ!B60</f>
        <v>0</v>
      </c>
      <c r="C60" s="169">
        <f>FP_4_2_PŠ!C60-FP_4_1_PŠ!C60</f>
        <v>0</v>
      </c>
      <c r="D60" s="169">
        <f>FP_4_2_PŠ!D60-FP_4_1_PŠ!D60</f>
        <v>0</v>
      </c>
      <c r="E60" s="169">
        <f>FP_4_2_PŠ!E60-FP_4_1_PŠ!E60</f>
        <v>0</v>
      </c>
      <c r="F60" s="169">
        <f>FP_4_2_PŠ!F60-FP_4_1_PŠ!F60</f>
        <v>0</v>
      </c>
      <c r="G60" s="169">
        <f>FP_4_2_PŠ!G60-FP_4_1_PŠ!G60</f>
        <v>0</v>
      </c>
      <c r="H60" s="169">
        <f>FP_4_2_PŠ!H60-FP_4_1_PŠ!H60</f>
        <v>0</v>
      </c>
      <c r="I60" s="169">
        <f>FP_4_2_PŠ!I60-FP_4_1_PŠ!I60</f>
        <v>0</v>
      </c>
      <c r="J60" s="169">
        <f>FP_4_2_PŠ!J60-FP_4_1_PŠ!J60</f>
        <v>0</v>
      </c>
      <c r="K60" s="169">
        <f>FP_4_2_PŠ!K60-FP_4_1_PŠ!K60</f>
        <v>0</v>
      </c>
      <c r="L60" s="169">
        <f>FP_4_2_PŠ!L60-FP_4_1_PŠ!L60</f>
        <v>0</v>
      </c>
      <c r="M60" s="169">
        <f>FP_4_2_PŠ!M60-FP_4_1_PŠ!M60</f>
        <v>0</v>
      </c>
      <c r="N60" s="169">
        <f>FP_4_2_PŠ!N60-FP_4_1_PŠ!N60</f>
        <v>0</v>
      </c>
      <c r="O60" s="169">
        <f>FP_4_2_PŠ!O60-FP_4_1_PŠ!O60</f>
        <v>0</v>
      </c>
      <c r="P60" s="169">
        <f>FP_4_2_PŠ!P60-FP_4_1_PŠ!P60</f>
        <v>0</v>
      </c>
      <c r="Q60" s="169">
        <f>FP_4_2_PŠ!Q60-FP_4_1_PŠ!Q60</f>
        <v>0</v>
      </c>
      <c r="R60" s="169">
        <f>FP_4_2_PŠ!R60-FP_4_1_PŠ!R60</f>
        <v>0</v>
      </c>
      <c r="S60" s="169">
        <f>FP_4_2_PŠ!S60-FP_4_1_PŠ!S60</f>
        <v>0</v>
      </c>
      <c r="T60" s="169">
        <f>FP_4_2_PŠ!T60-FP_4_1_PŠ!T60</f>
        <v>0</v>
      </c>
      <c r="U60" s="169">
        <f>FP_4_2_PŠ!U60-FP_4_1_PŠ!U60</f>
        <v>0</v>
      </c>
      <c r="V60" s="169">
        <f>FP_4_2_PŠ!V60-FP_4_1_PŠ!V60</f>
        <v>0</v>
      </c>
      <c r="W60" s="169">
        <f>FP_4_2_PŠ!W60-FP_4_1_PŠ!W60</f>
        <v>0</v>
      </c>
      <c r="X60" s="169">
        <f>FP_4_2_PŠ!X60-FP_4_1_PŠ!X60</f>
        <v>0</v>
      </c>
      <c r="Y60" s="169">
        <f>FP_4_2_PŠ!Y60-FP_4_1_PŠ!Y60</f>
        <v>0</v>
      </c>
      <c r="Z60" s="169">
        <f>FP_4_2_PŠ!Z60-FP_4_1_PŠ!Z60</f>
        <v>0</v>
      </c>
      <c r="AA60" s="169">
        <f>FP_4_2_PŠ!AA60-FP_4_1_PŠ!AA60</f>
        <v>0</v>
      </c>
      <c r="AB60" s="169">
        <f>FP_4_2_PŠ!AB60-FP_4_1_PŠ!AB60</f>
        <v>0</v>
      </c>
      <c r="AC60" s="169">
        <f>FP_4_2_PŠ!AC60-FP_4_1_PŠ!AC60</f>
        <v>0</v>
      </c>
      <c r="AD60" s="169">
        <f>FP_4_2_PŠ!AD60-FP_4_1_PŠ!AD60</f>
        <v>0</v>
      </c>
      <c r="AE60" s="169">
        <f>FP_4_2_PŠ!AE60-FP_4_1_PŠ!AE60</f>
        <v>0</v>
      </c>
      <c r="AF60" s="169">
        <f>FP_4_2_PŠ!AF60-FP_4_1_PŠ!AF60</f>
        <v>0</v>
      </c>
      <c r="AG60" s="169">
        <f>FP_4_2_PŠ!AG60-FP_4_1_PŠ!AG60</f>
        <v>0</v>
      </c>
      <c r="AH60" s="169">
        <f>FP_4_2_PŠ!AH60-FP_4_1_PŠ!AH60</f>
        <v>0</v>
      </c>
      <c r="AI60" s="169">
        <f>FP_4_2_PŠ!AI60-FP_4_1_PŠ!AI60</f>
        <v>0</v>
      </c>
      <c r="AJ60" s="169">
        <f>FP_4_2_PŠ!AJ60-FP_4_1_PŠ!AJ60</f>
        <v>0</v>
      </c>
      <c r="AK60" s="169">
        <f>FP_4_2_PŠ!AK60-FP_4_1_PŠ!AK60</f>
        <v>0</v>
      </c>
      <c r="AL60" s="169">
        <f>FP_4_2_PŠ!AL60-FP_4_1_PŠ!AL60</f>
        <v>0</v>
      </c>
      <c r="AM60" s="169">
        <f>FP_4_2_PŠ!AM60-FP_4_1_PŠ!AM60</f>
        <v>0</v>
      </c>
      <c r="AN60" s="169">
        <f>FP_4_2_PŠ!AN60-FP_4_1_PŠ!AN60</f>
        <v>0</v>
      </c>
      <c r="AO60" s="169">
        <f>FP_4_2_PŠ!AO60-FP_4_1_PŠ!AO60</f>
        <v>0</v>
      </c>
      <c r="AP60" s="169">
        <f>FP_4_2_PŠ!AP60-FP_4_1_PŠ!AP60</f>
        <v>0</v>
      </c>
      <c r="AQ60" s="169">
        <f>FP_4_2_PŠ!AQ60-FP_4_1_PŠ!AQ60</f>
        <v>0</v>
      </c>
      <c r="AR60" s="169">
        <f>FP_4_2_PŠ!AR60-FP_4_1_PŠ!AR60</f>
        <v>0</v>
      </c>
      <c r="AS60" s="169">
        <f>FP_4_2_PŠ!AS60-FP_4_1_PŠ!AS60</f>
        <v>0</v>
      </c>
      <c r="AT60" s="169">
        <f>FP_4_2_PŠ!AT60-FP_4_1_PŠ!AT60</f>
        <v>0</v>
      </c>
      <c r="AU60" s="169">
        <f>FP_4_2_PŠ!AU60-FP_4_1_PŠ!AU60</f>
        <v>0</v>
      </c>
      <c r="AV60" s="169">
        <f>FP_4_2_PŠ!AV60-FP_4_1_PŠ!AV60</f>
        <v>0</v>
      </c>
      <c r="AW60" s="169">
        <f>FP_4_2_PŠ!AW60-FP_4_1_PŠ!AW60</f>
        <v>0</v>
      </c>
      <c r="AX60" s="169">
        <f>FP_4_2_PŠ!AX60-FP_4_1_PŠ!AX60</f>
        <v>0</v>
      </c>
      <c r="AY60" s="169">
        <f>FP_4_2_PŠ!AY60-FP_4_1_PŠ!AY60</f>
        <v>0</v>
      </c>
      <c r="AZ60" s="169">
        <f>FP_4_2_PŠ!AZ60-FP_4_1_PŠ!AZ60</f>
        <v>0</v>
      </c>
      <c r="BA60" s="169">
        <f>FP_4_2_PŠ!BA60-FP_4_1_PŠ!BA60</f>
        <v>0</v>
      </c>
      <c r="BB60" s="169">
        <f>FP_4_2_PŠ!BB60-FP_4_1_PŠ!BB60</f>
        <v>0</v>
      </c>
      <c r="BC60" s="169">
        <f>FP_4_2_PŠ!BC60-FP_4_1_PŠ!BC60</f>
        <v>0</v>
      </c>
      <c r="BD60" s="169">
        <f>FP_4_2_PŠ!BD60-FP_4_1_PŠ!BD60</f>
        <v>0</v>
      </c>
      <c r="BE60" s="169">
        <f>FP_4_2_PŠ!BE60-FP_4_1_PŠ!BE60</f>
        <v>0</v>
      </c>
      <c r="BF60" s="169">
        <f>FP_4_2_PŠ!BF60-FP_4_1_PŠ!BF60</f>
        <v>0</v>
      </c>
      <c r="BG60" s="169">
        <f>FP_4_2_PŠ!BG60-FP_4_1_PŠ!BG60</f>
        <v>0</v>
      </c>
      <c r="BH60" s="169">
        <f>FP_4_2_PŠ!BH60-FP_4_1_PŠ!BH60</f>
        <v>0</v>
      </c>
      <c r="BI60" s="169">
        <f>FP_4_2_PŠ!BI60-FP_4_1_PŠ!BI60</f>
        <v>0</v>
      </c>
      <c r="BJ60" s="169">
        <f>FP_4_2_PŠ!BJ60-FP_4_1_PŠ!BJ60</f>
        <v>0</v>
      </c>
      <c r="BK60" s="169">
        <f>FP_4_2_PŠ!BK60-FP_4_1_PŠ!BK60</f>
        <v>0</v>
      </c>
      <c r="BL60" s="169">
        <f>FP_4_2_PŠ!BL60-FP_4_1_PŠ!BL60</f>
        <v>0</v>
      </c>
      <c r="BM60" s="169">
        <f>FP_4_2_PŠ!BM60-FP_4_1_PŠ!BM60</f>
        <v>0</v>
      </c>
      <c r="BN60" s="169">
        <f>FP_4_2_PŠ!BN60-FP_4_1_PŠ!BN60</f>
        <v>0</v>
      </c>
      <c r="BO60" s="169">
        <f>FP_4_2_PŠ!BO60-FP_4_1_PŠ!BO60</f>
        <v>0</v>
      </c>
      <c r="BP60" s="169">
        <f>FP_4_2_PŠ!BP60-FP_4_1_PŠ!BP60</f>
        <v>0</v>
      </c>
      <c r="BQ60" s="169">
        <f>FP_4_2_PŠ!BQ60-FP_4_1_PŠ!BQ60</f>
        <v>0</v>
      </c>
      <c r="BR60" s="169">
        <f>FP_4_2_PŠ!BR60-FP_4_1_PŠ!BR60</f>
        <v>0</v>
      </c>
      <c r="BS60" s="169">
        <f>FP_4_2_PŠ!BS60-FP_4_1_PŠ!BS60</f>
        <v>0</v>
      </c>
      <c r="BT60" s="136"/>
    </row>
    <row r="61" spans="1:72" x14ac:dyDescent="0.25">
      <c r="A61" s="168" t="s">
        <v>286</v>
      </c>
      <c r="B61" s="169">
        <f>FP_4_2_PŠ!B61-FP_4_1_PŠ!B61</f>
        <v>0</v>
      </c>
      <c r="C61" s="169">
        <f>FP_4_2_PŠ!C61-FP_4_1_PŠ!C61</f>
        <v>0</v>
      </c>
      <c r="D61" s="169">
        <f>FP_4_2_PŠ!D61-FP_4_1_PŠ!D61</f>
        <v>0</v>
      </c>
      <c r="E61" s="169">
        <f>FP_4_2_PŠ!E61-FP_4_1_PŠ!E61</f>
        <v>0</v>
      </c>
      <c r="F61" s="169">
        <f>FP_4_2_PŠ!F61-FP_4_1_PŠ!F61</f>
        <v>0</v>
      </c>
      <c r="G61" s="169">
        <f>FP_4_2_PŠ!G61-FP_4_1_PŠ!G61</f>
        <v>0</v>
      </c>
      <c r="H61" s="169">
        <f>FP_4_2_PŠ!H61-FP_4_1_PŠ!H61</f>
        <v>0</v>
      </c>
      <c r="I61" s="169">
        <f>FP_4_2_PŠ!I61-FP_4_1_PŠ!I61</f>
        <v>0</v>
      </c>
      <c r="J61" s="169">
        <f>FP_4_2_PŠ!J61-FP_4_1_PŠ!J61</f>
        <v>0</v>
      </c>
      <c r="K61" s="169">
        <f>FP_4_2_PŠ!K61-FP_4_1_PŠ!K61</f>
        <v>0</v>
      </c>
      <c r="L61" s="169">
        <f>FP_4_2_PŠ!L61-FP_4_1_PŠ!L61</f>
        <v>0</v>
      </c>
      <c r="M61" s="169">
        <f>FP_4_2_PŠ!M61-FP_4_1_PŠ!M61</f>
        <v>0</v>
      </c>
      <c r="N61" s="169">
        <f>FP_4_2_PŠ!N61-FP_4_1_PŠ!N61</f>
        <v>0</v>
      </c>
      <c r="O61" s="169">
        <f>FP_4_2_PŠ!O61-FP_4_1_PŠ!O61</f>
        <v>0</v>
      </c>
      <c r="P61" s="169">
        <f>FP_4_2_PŠ!P61-FP_4_1_PŠ!P61</f>
        <v>0</v>
      </c>
      <c r="Q61" s="169">
        <f>FP_4_2_PŠ!Q61-FP_4_1_PŠ!Q61</f>
        <v>0</v>
      </c>
      <c r="R61" s="169">
        <f>FP_4_2_PŠ!R61-FP_4_1_PŠ!R61</f>
        <v>0</v>
      </c>
      <c r="S61" s="169">
        <f>FP_4_2_PŠ!S61-FP_4_1_PŠ!S61</f>
        <v>0</v>
      </c>
      <c r="T61" s="169">
        <f>FP_4_2_PŠ!T61-FP_4_1_PŠ!T61</f>
        <v>0</v>
      </c>
      <c r="U61" s="169">
        <f>FP_4_2_PŠ!U61-FP_4_1_PŠ!U61</f>
        <v>0</v>
      </c>
      <c r="V61" s="169">
        <f>FP_4_2_PŠ!V61-FP_4_1_PŠ!V61</f>
        <v>0</v>
      </c>
      <c r="W61" s="169">
        <f>FP_4_2_PŠ!W61-FP_4_1_PŠ!W61</f>
        <v>0</v>
      </c>
      <c r="X61" s="169">
        <f>FP_4_2_PŠ!X61-FP_4_1_PŠ!X61</f>
        <v>0</v>
      </c>
      <c r="Y61" s="169">
        <f>FP_4_2_PŠ!Y61-FP_4_1_PŠ!Y61</f>
        <v>0</v>
      </c>
      <c r="Z61" s="169">
        <f>FP_4_2_PŠ!Z61-FP_4_1_PŠ!Z61</f>
        <v>0</v>
      </c>
      <c r="AA61" s="169">
        <f>FP_4_2_PŠ!AA61-FP_4_1_PŠ!AA61</f>
        <v>0</v>
      </c>
      <c r="AB61" s="169">
        <f>FP_4_2_PŠ!AB61-FP_4_1_PŠ!AB61</f>
        <v>0</v>
      </c>
      <c r="AC61" s="169">
        <f>FP_4_2_PŠ!AC61-FP_4_1_PŠ!AC61</f>
        <v>0</v>
      </c>
      <c r="AD61" s="169">
        <f>FP_4_2_PŠ!AD61-FP_4_1_PŠ!AD61</f>
        <v>0</v>
      </c>
      <c r="AE61" s="169">
        <f>FP_4_2_PŠ!AE61-FP_4_1_PŠ!AE61</f>
        <v>0</v>
      </c>
      <c r="AF61" s="169">
        <f>FP_4_2_PŠ!AF61-FP_4_1_PŠ!AF61</f>
        <v>0</v>
      </c>
      <c r="AG61" s="169">
        <f>FP_4_2_PŠ!AG61-FP_4_1_PŠ!AG61</f>
        <v>0</v>
      </c>
      <c r="AH61" s="169">
        <f>FP_4_2_PŠ!AH61-FP_4_1_PŠ!AH61</f>
        <v>0</v>
      </c>
      <c r="AI61" s="169">
        <f>FP_4_2_PŠ!AI61-FP_4_1_PŠ!AI61</f>
        <v>0</v>
      </c>
      <c r="AJ61" s="169">
        <f>FP_4_2_PŠ!AJ61-FP_4_1_PŠ!AJ61</f>
        <v>0</v>
      </c>
      <c r="AK61" s="169">
        <f>FP_4_2_PŠ!AK61-FP_4_1_PŠ!AK61</f>
        <v>0</v>
      </c>
      <c r="AL61" s="169">
        <f>FP_4_2_PŠ!AL61-FP_4_1_PŠ!AL61</f>
        <v>0</v>
      </c>
      <c r="AM61" s="169">
        <f>FP_4_2_PŠ!AM61-FP_4_1_PŠ!AM61</f>
        <v>0</v>
      </c>
      <c r="AN61" s="169">
        <f>FP_4_2_PŠ!AN61-FP_4_1_PŠ!AN61</f>
        <v>0</v>
      </c>
      <c r="AO61" s="169">
        <f>FP_4_2_PŠ!AO61-FP_4_1_PŠ!AO61</f>
        <v>0</v>
      </c>
      <c r="AP61" s="169">
        <f>FP_4_2_PŠ!AP61-FP_4_1_PŠ!AP61</f>
        <v>0</v>
      </c>
      <c r="AQ61" s="169">
        <f>FP_4_2_PŠ!AQ61-FP_4_1_PŠ!AQ61</f>
        <v>0</v>
      </c>
      <c r="AR61" s="169">
        <f>FP_4_2_PŠ!AR61-FP_4_1_PŠ!AR61</f>
        <v>0</v>
      </c>
      <c r="AS61" s="169">
        <f>FP_4_2_PŠ!AS61-FP_4_1_PŠ!AS61</f>
        <v>0</v>
      </c>
      <c r="AT61" s="169">
        <f>FP_4_2_PŠ!AT61-FP_4_1_PŠ!AT61</f>
        <v>0</v>
      </c>
      <c r="AU61" s="169">
        <f>FP_4_2_PŠ!AU61-FP_4_1_PŠ!AU61</f>
        <v>0</v>
      </c>
      <c r="AV61" s="169">
        <f>FP_4_2_PŠ!AV61-FP_4_1_PŠ!AV61</f>
        <v>0</v>
      </c>
      <c r="AW61" s="169">
        <f>FP_4_2_PŠ!AW61-FP_4_1_PŠ!AW61</f>
        <v>0</v>
      </c>
      <c r="AX61" s="169">
        <f>FP_4_2_PŠ!AX61-FP_4_1_PŠ!AX61</f>
        <v>0</v>
      </c>
      <c r="AY61" s="169">
        <f>FP_4_2_PŠ!AY61-FP_4_1_PŠ!AY61</f>
        <v>0</v>
      </c>
      <c r="AZ61" s="169">
        <f>FP_4_2_PŠ!AZ61-FP_4_1_PŠ!AZ61</f>
        <v>0</v>
      </c>
      <c r="BA61" s="169">
        <f>FP_4_2_PŠ!BA61-FP_4_1_PŠ!BA61</f>
        <v>0</v>
      </c>
      <c r="BB61" s="169">
        <f>FP_4_2_PŠ!BB61-FP_4_1_PŠ!BB61</f>
        <v>0</v>
      </c>
      <c r="BC61" s="169">
        <f>FP_4_2_PŠ!BC61-FP_4_1_PŠ!BC61</f>
        <v>0</v>
      </c>
      <c r="BD61" s="169">
        <f>FP_4_2_PŠ!BD61-FP_4_1_PŠ!BD61</f>
        <v>0</v>
      </c>
      <c r="BE61" s="169">
        <f>FP_4_2_PŠ!BE61-FP_4_1_PŠ!BE61</f>
        <v>0</v>
      </c>
      <c r="BF61" s="169">
        <f>FP_4_2_PŠ!BF61-FP_4_1_PŠ!BF61</f>
        <v>0</v>
      </c>
      <c r="BG61" s="169">
        <f>FP_4_2_PŠ!BG61-FP_4_1_PŠ!BG61</f>
        <v>0</v>
      </c>
      <c r="BH61" s="169">
        <f>FP_4_2_PŠ!BH61-FP_4_1_PŠ!BH61</f>
        <v>0</v>
      </c>
      <c r="BI61" s="169">
        <f>FP_4_2_PŠ!BI61-FP_4_1_PŠ!BI61</f>
        <v>0</v>
      </c>
      <c r="BJ61" s="169">
        <f>FP_4_2_PŠ!BJ61-FP_4_1_PŠ!BJ61</f>
        <v>0</v>
      </c>
      <c r="BK61" s="169">
        <f>FP_4_2_PŠ!BK61-FP_4_1_PŠ!BK61</f>
        <v>0</v>
      </c>
      <c r="BL61" s="169">
        <f>FP_4_2_PŠ!BL61-FP_4_1_PŠ!BL61</f>
        <v>0</v>
      </c>
      <c r="BM61" s="169">
        <f>FP_4_2_PŠ!BM61-FP_4_1_PŠ!BM61</f>
        <v>0</v>
      </c>
      <c r="BN61" s="169">
        <f>FP_4_2_PŠ!BN61-FP_4_1_PŠ!BN61</f>
        <v>0</v>
      </c>
      <c r="BO61" s="169">
        <f>FP_4_2_PŠ!BO61-FP_4_1_PŠ!BO61</f>
        <v>0</v>
      </c>
      <c r="BP61" s="169">
        <f>FP_4_2_PŠ!BP61-FP_4_1_PŠ!BP61</f>
        <v>0</v>
      </c>
      <c r="BQ61" s="169">
        <f>FP_4_2_PŠ!BQ61-FP_4_1_PŠ!BQ61</f>
        <v>0</v>
      </c>
      <c r="BR61" s="169">
        <f>FP_4_2_PŠ!BR61-FP_4_1_PŠ!BR61</f>
        <v>0</v>
      </c>
      <c r="BS61" s="169">
        <f>FP_4_2_PŠ!BS61-FP_4_1_PŠ!BS61</f>
        <v>0</v>
      </c>
      <c r="BT61" s="136"/>
    </row>
    <row r="62" spans="1:72" x14ac:dyDescent="0.25">
      <c r="A62" s="166" t="s">
        <v>287</v>
      </c>
      <c r="B62" s="167">
        <f>FP_4_2_PŠ!B62-FP_4_1_PŠ!B62</f>
        <v>0</v>
      </c>
      <c r="C62" s="167">
        <f>FP_4_2_PŠ!C62-FP_4_1_PŠ!C62</f>
        <v>0</v>
      </c>
      <c r="D62" s="167">
        <f>FP_4_2_PŠ!D62-FP_4_1_PŠ!D62</f>
        <v>0</v>
      </c>
      <c r="E62" s="167">
        <f>FP_4_2_PŠ!E62-FP_4_1_PŠ!E62</f>
        <v>0</v>
      </c>
      <c r="F62" s="167">
        <f>FP_4_2_PŠ!F62-FP_4_1_PŠ!F62</f>
        <v>0</v>
      </c>
      <c r="G62" s="167">
        <f>FP_4_2_PŠ!G62-FP_4_1_PŠ!G62</f>
        <v>0</v>
      </c>
      <c r="H62" s="167">
        <f>FP_4_2_PŠ!H62-FP_4_1_PŠ!H62</f>
        <v>0</v>
      </c>
      <c r="I62" s="167">
        <f>FP_4_2_PŠ!I62-FP_4_1_PŠ!I62</f>
        <v>0</v>
      </c>
      <c r="J62" s="167">
        <f>FP_4_2_PŠ!J62-FP_4_1_PŠ!J62</f>
        <v>0</v>
      </c>
      <c r="K62" s="167">
        <f>FP_4_2_PŠ!K62-FP_4_1_PŠ!K62</f>
        <v>0</v>
      </c>
      <c r="L62" s="167">
        <f>FP_4_2_PŠ!L62-FP_4_1_PŠ!L62</f>
        <v>0</v>
      </c>
      <c r="M62" s="167">
        <f>FP_4_2_PŠ!M62-FP_4_1_PŠ!M62</f>
        <v>0</v>
      </c>
      <c r="N62" s="167">
        <f>FP_4_2_PŠ!N62-FP_4_1_PŠ!N62</f>
        <v>0</v>
      </c>
      <c r="O62" s="167">
        <f>FP_4_2_PŠ!O62-FP_4_1_PŠ!O62</f>
        <v>0</v>
      </c>
      <c r="P62" s="167">
        <f>FP_4_2_PŠ!P62-FP_4_1_PŠ!P62</f>
        <v>0</v>
      </c>
      <c r="Q62" s="167">
        <f>FP_4_2_PŠ!Q62-FP_4_1_PŠ!Q62</f>
        <v>0</v>
      </c>
      <c r="R62" s="167">
        <f>FP_4_2_PŠ!R62-FP_4_1_PŠ!R62</f>
        <v>0</v>
      </c>
      <c r="S62" s="167">
        <f>FP_4_2_PŠ!S62-FP_4_1_PŠ!S62</f>
        <v>0</v>
      </c>
      <c r="T62" s="167">
        <f>FP_4_2_PŠ!T62-FP_4_1_PŠ!T62</f>
        <v>0</v>
      </c>
      <c r="U62" s="167">
        <f>FP_4_2_PŠ!U62-FP_4_1_PŠ!U62</f>
        <v>0</v>
      </c>
      <c r="V62" s="167">
        <f>FP_4_2_PŠ!V62-FP_4_1_PŠ!V62</f>
        <v>0</v>
      </c>
      <c r="W62" s="167">
        <f>FP_4_2_PŠ!W62-FP_4_1_PŠ!W62</f>
        <v>0</v>
      </c>
      <c r="X62" s="167">
        <f>FP_4_2_PŠ!X62-FP_4_1_PŠ!X62</f>
        <v>0</v>
      </c>
      <c r="Y62" s="167">
        <f>FP_4_2_PŠ!Y62-FP_4_1_PŠ!Y62</f>
        <v>0</v>
      </c>
      <c r="Z62" s="167">
        <f>FP_4_2_PŠ!Z62-FP_4_1_PŠ!Z62</f>
        <v>0</v>
      </c>
      <c r="AA62" s="167">
        <f>FP_4_2_PŠ!AA62-FP_4_1_PŠ!AA62</f>
        <v>0</v>
      </c>
      <c r="AB62" s="167">
        <f>FP_4_2_PŠ!AB62-FP_4_1_PŠ!AB62</f>
        <v>0</v>
      </c>
      <c r="AC62" s="167">
        <f>FP_4_2_PŠ!AC62-FP_4_1_PŠ!AC62</f>
        <v>0</v>
      </c>
      <c r="AD62" s="167">
        <f>FP_4_2_PŠ!AD62-FP_4_1_PŠ!AD62</f>
        <v>0</v>
      </c>
      <c r="AE62" s="167">
        <f>FP_4_2_PŠ!AE62-FP_4_1_PŠ!AE62</f>
        <v>0</v>
      </c>
      <c r="AF62" s="167">
        <f>FP_4_2_PŠ!AF62-FP_4_1_PŠ!AF62</f>
        <v>0</v>
      </c>
      <c r="AG62" s="167">
        <f>FP_4_2_PŠ!AG62-FP_4_1_PŠ!AG62</f>
        <v>0</v>
      </c>
      <c r="AH62" s="167">
        <f>FP_4_2_PŠ!AH62-FP_4_1_PŠ!AH62</f>
        <v>0</v>
      </c>
      <c r="AI62" s="167">
        <f>FP_4_2_PŠ!AI62-FP_4_1_PŠ!AI62</f>
        <v>0</v>
      </c>
      <c r="AJ62" s="167">
        <f>FP_4_2_PŠ!AJ62-FP_4_1_PŠ!AJ62</f>
        <v>0</v>
      </c>
      <c r="AK62" s="167">
        <f>FP_4_2_PŠ!AK62-FP_4_1_PŠ!AK62</f>
        <v>0</v>
      </c>
      <c r="AL62" s="167">
        <f>FP_4_2_PŠ!AL62-FP_4_1_PŠ!AL62</f>
        <v>0</v>
      </c>
      <c r="AM62" s="167">
        <f>FP_4_2_PŠ!AM62-FP_4_1_PŠ!AM62</f>
        <v>0</v>
      </c>
      <c r="AN62" s="167">
        <f>FP_4_2_PŠ!AN62-FP_4_1_PŠ!AN62</f>
        <v>0</v>
      </c>
      <c r="AO62" s="167">
        <f>FP_4_2_PŠ!AO62-FP_4_1_PŠ!AO62</f>
        <v>0</v>
      </c>
      <c r="AP62" s="167">
        <f>FP_4_2_PŠ!AP62-FP_4_1_PŠ!AP62</f>
        <v>0</v>
      </c>
      <c r="AQ62" s="167">
        <f>FP_4_2_PŠ!AQ62-FP_4_1_PŠ!AQ62</f>
        <v>0</v>
      </c>
      <c r="AR62" s="167">
        <f>FP_4_2_PŠ!AR62-FP_4_1_PŠ!AR62</f>
        <v>0</v>
      </c>
      <c r="AS62" s="167">
        <f>FP_4_2_PŠ!AS62-FP_4_1_PŠ!AS62</f>
        <v>0</v>
      </c>
      <c r="AT62" s="167">
        <f>FP_4_2_PŠ!AT62-FP_4_1_PŠ!AT62</f>
        <v>0</v>
      </c>
      <c r="AU62" s="167">
        <f>FP_4_2_PŠ!AU62-FP_4_1_PŠ!AU62</f>
        <v>0</v>
      </c>
      <c r="AV62" s="167">
        <f>FP_4_2_PŠ!AV62-FP_4_1_PŠ!AV62</f>
        <v>0</v>
      </c>
      <c r="AW62" s="167">
        <f>FP_4_2_PŠ!AW62-FP_4_1_PŠ!AW62</f>
        <v>0</v>
      </c>
      <c r="AX62" s="167">
        <f>FP_4_2_PŠ!AX62-FP_4_1_PŠ!AX62</f>
        <v>0</v>
      </c>
      <c r="AY62" s="167">
        <f>FP_4_2_PŠ!AY62-FP_4_1_PŠ!AY62</f>
        <v>0</v>
      </c>
      <c r="AZ62" s="167">
        <f>FP_4_2_PŠ!AZ62-FP_4_1_PŠ!AZ62</f>
        <v>0</v>
      </c>
      <c r="BA62" s="167">
        <f>FP_4_2_PŠ!BA62-FP_4_1_PŠ!BA62</f>
        <v>0</v>
      </c>
      <c r="BB62" s="167">
        <f>FP_4_2_PŠ!BB62-FP_4_1_PŠ!BB62</f>
        <v>0</v>
      </c>
      <c r="BC62" s="167">
        <f>FP_4_2_PŠ!BC62-FP_4_1_PŠ!BC62</f>
        <v>0</v>
      </c>
      <c r="BD62" s="167">
        <f>FP_4_2_PŠ!BD62-FP_4_1_PŠ!BD62</f>
        <v>0</v>
      </c>
      <c r="BE62" s="167">
        <f>FP_4_2_PŠ!BE62-FP_4_1_PŠ!BE62</f>
        <v>0</v>
      </c>
      <c r="BF62" s="167">
        <f>FP_4_2_PŠ!BF62-FP_4_1_PŠ!BF62</f>
        <v>0</v>
      </c>
      <c r="BG62" s="167">
        <f>FP_4_2_PŠ!BG62-FP_4_1_PŠ!BG62</f>
        <v>0</v>
      </c>
      <c r="BH62" s="167">
        <f>FP_4_2_PŠ!BH62-FP_4_1_PŠ!BH62</f>
        <v>0</v>
      </c>
      <c r="BI62" s="167">
        <f>FP_4_2_PŠ!BI62-FP_4_1_PŠ!BI62</f>
        <v>0</v>
      </c>
      <c r="BJ62" s="167">
        <f>FP_4_2_PŠ!BJ62-FP_4_1_PŠ!BJ62</f>
        <v>0</v>
      </c>
      <c r="BK62" s="167">
        <f>FP_4_2_PŠ!BK62-FP_4_1_PŠ!BK62</f>
        <v>0</v>
      </c>
      <c r="BL62" s="167">
        <f>FP_4_2_PŠ!BL62-FP_4_1_PŠ!BL62</f>
        <v>0</v>
      </c>
      <c r="BM62" s="167">
        <f>FP_4_2_PŠ!BM62-FP_4_1_PŠ!BM62</f>
        <v>0</v>
      </c>
      <c r="BN62" s="167">
        <f>FP_4_2_PŠ!BN62-FP_4_1_PŠ!BN62</f>
        <v>0</v>
      </c>
      <c r="BO62" s="167">
        <f>FP_4_2_PŠ!BO62-FP_4_1_PŠ!BO62</f>
        <v>0</v>
      </c>
      <c r="BP62" s="167">
        <f>FP_4_2_PŠ!BP62-FP_4_1_PŠ!BP62</f>
        <v>0</v>
      </c>
      <c r="BQ62" s="167">
        <f>FP_4_2_PŠ!BQ62-FP_4_1_PŠ!BQ62</f>
        <v>0</v>
      </c>
      <c r="BR62" s="167">
        <f>FP_4_2_PŠ!BR62-FP_4_1_PŠ!BR62</f>
        <v>0</v>
      </c>
      <c r="BS62" s="167">
        <f>FP_4_2_PŠ!BS62-FP_4_1_PŠ!BS62</f>
        <v>0</v>
      </c>
      <c r="BT62" s="116"/>
    </row>
    <row r="63" spans="1:72" ht="27" x14ac:dyDescent="0.25">
      <c r="A63" s="168" t="s">
        <v>288</v>
      </c>
      <c r="B63" s="169">
        <f>FP_4_2_PŠ!B63-FP_4_1_PŠ!B63</f>
        <v>0</v>
      </c>
      <c r="C63" s="169">
        <f>FP_4_2_PŠ!C63-FP_4_1_PŠ!C63</f>
        <v>0</v>
      </c>
      <c r="D63" s="169">
        <f>FP_4_2_PŠ!D63-FP_4_1_PŠ!D63</f>
        <v>0</v>
      </c>
      <c r="E63" s="169">
        <f>FP_4_2_PŠ!E63-FP_4_1_PŠ!E63</f>
        <v>0</v>
      </c>
      <c r="F63" s="169">
        <f>FP_4_2_PŠ!F63-FP_4_1_PŠ!F63</f>
        <v>0</v>
      </c>
      <c r="G63" s="169">
        <f>FP_4_2_PŠ!G63-FP_4_1_PŠ!G63</f>
        <v>0</v>
      </c>
      <c r="H63" s="169">
        <f>FP_4_2_PŠ!H63-FP_4_1_PŠ!H63</f>
        <v>0</v>
      </c>
      <c r="I63" s="169">
        <f>FP_4_2_PŠ!I63-FP_4_1_PŠ!I63</f>
        <v>0</v>
      </c>
      <c r="J63" s="169">
        <f>FP_4_2_PŠ!J63-FP_4_1_PŠ!J63</f>
        <v>0</v>
      </c>
      <c r="K63" s="169">
        <f>FP_4_2_PŠ!K63-FP_4_1_PŠ!K63</f>
        <v>0</v>
      </c>
      <c r="L63" s="169">
        <f>FP_4_2_PŠ!L63-FP_4_1_PŠ!L63</f>
        <v>0</v>
      </c>
      <c r="M63" s="169">
        <f>FP_4_2_PŠ!M63-FP_4_1_PŠ!M63</f>
        <v>0</v>
      </c>
      <c r="N63" s="169">
        <f>FP_4_2_PŠ!N63-FP_4_1_PŠ!N63</f>
        <v>0</v>
      </c>
      <c r="O63" s="169">
        <f>FP_4_2_PŠ!O63-FP_4_1_PŠ!O63</f>
        <v>0</v>
      </c>
      <c r="P63" s="169">
        <f>FP_4_2_PŠ!P63-FP_4_1_PŠ!P63</f>
        <v>0</v>
      </c>
      <c r="Q63" s="169">
        <f>FP_4_2_PŠ!Q63-FP_4_1_PŠ!Q63</f>
        <v>0</v>
      </c>
      <c r="R63" s="169">
        <f>FP_4_2_PŠ!R63-FP_4_1_PŠ!R63</f>
        <v>0</v>
      </c>
      <c r="S63" s="169">
        <f>FP_4_2_PŠ!S63-FP_4_1_PŠ!S63</f>
        <v>0</v>
      </c>
      <c r="T63" s="169">
        <f>FP_4_2_PŠ!T63-FP_4_1_PŠ!T63</f>
        <v>0</v>
      </c>
      <c r="U63" s="169">
        <f>FP_4_2_PŠ!U63-FP_4_1_PŠ!U63</f>
        <v>0</v>
      </c>
      <c r="V63" s="169">
        <f>FP_4_2_PŠ!V63-FP_4_1_PŠ!V63</f>
        <v>0</v>
      </c>
      <c r="W63" s="169">
        <f>FP_4_2_PŠ!W63-FP_4_1_PŠ!W63</f>
        <v>0</v>
      </c>
      <c r="X63" s="169">
        <f>FP_4_2_PŠ!X63-FP_4_1_PŠ!X63</f>
        <v>0</v>
      </c>
      <c r="Y63" s="169">
        <f>FP_4_2_PŠ!Y63-FP_4_1_PŠ!Y63</f>
        <v>0</v>
      </c>
      <c r="Z63" s="169">
        <f>FP_4_2_PŠ!Z63-FP_4_1_PŠ!Z63</f>
        <v>0</v>
      </c>
      <c r="AA63" s="169">
        <f>FP_4_2_PŠ!AA63-FP_4_1_PŠ!AA63</f>
        <v>0</v>
      </c>
      <c r="AB63" s="169">
        <f>FP_4_2_PŠ!AB63-FP_4_1_PŠ!AB63</f>
        <v>0</v>
      </c>
      <c r="AC63" s="169">
        <f>FP_4_2_PŠ!AC63-FP_4_1_PŠ!AC63</f>
        <v>0</v>
      </c>
      <c r="AD63" s="169">
        <f>FP_4_2_PŠ!AD63-FP_4_1_PŠ!AD63</f>
        <v>0</v>
      </c>
      <c r="AE63" s="169">
        <f>FP_4_2_PŠ!AE63-FP_4_1_PŠ!AE63</f>
        <v>0</v>
      </c>
      <c r="AF63" s="169">
        <f>FP_4_2_PŠ!AF63-FP_4_1_PŠ!AF63</f>
        <v>0</v>
      </c>
      <c r="AG63" s="169">
        <f>FP_4_2_PŠ!AG63-FP_4_1_PŠ!AG63</f>
        <v>0</v>
      </c>
      <c r="AH63" s="169">
        <f>FP_4_2_PŠ!AH63-FP_4_1_PŠ!AH63</f>
        <v>0</v>
      </c>
      <c r="AI63" s="169">
        <f>FP_4_2_PŠ!AI63-FP_4_1_PŠ!AI63</f>
        <v>0</v>
      </c>
      <c r="AJ63" s="169">
        <f>FP_4_2_PŠ!AJ63-FP_4_1_PŠ!AJ63</f>
        <v>0</v>
      </c>
      <c r="AK63" s="169">
        <f>FP_4_2_PŠ!AK63-FP_4_1_PŠ!AK63</f>
        <v>0</v>
      </c>
      <c r="AL63" s="169">
        <f>FP_4_2_PŠ!AL63-FP_4_1_PŠ!AL63</f>
        <v>0</v>
      </c>
      <c r="AM63" s="169">
        <f>FP_4_2_PŠ!AM63-FP_4_1_PŠ!AM63</f>
        <v>0</v>
      </c>
      <c r="AN63" s="169">
        <f>FP_4_2_PŠ!AN63-FP_4_1_PŠ!AN63</f>
        <v>0</v>
      </c>
      <c r="AO63" s="169">
        <f>FP_4_2_PŠ!AO63-FP_4_1_PŠ!AO63</f>
        <v>0</v>
      </c>
      <c r="AP63" s="169">
        <f>FP_4_2_PŠ!AP63-FP_4_1_PŠ!AP63</f>
        <v>0</v>
      </c>
      <c r="AQ63" s="169">
        <f>FP_4_2_PŠ!AQ63-FP_4_1_PŠ!AQ63</f>
        <v>0</v>
      </c>
      <c r="AR63" s="169">
        <f>FP_4_2_PŠ!AR63-FP_4_1_PŠ!AR63</f>
        <v>0</v>
      </c>
      <c r="AS63" s="169">
        <f>FP_4_2_PŠ!AS63-FP_4_1_PŠ!AS63</f>
        <v>0</v>
      </c>
      <c r="AT63" s="169">
        <f>FP_4_2_PŠ!AT63-FP_4_1_PŠ!AT63</f>
        <v>0</v>
      </c>
      <c r="AU63" s="169">
        <f>FP_4_2_PŠ!AU63-FP_4_1_PŠ!AU63</f>
        <v>0</v>
      </c>
      <c r="AV63" s="169">
        <f>FP_4_2_PŠ!AV63-FP_4_1_PŠ!AV63</f>
        <v>0</v>
      </c>
      <c r="AW63" s="169">
        <f>FP_4_2_PŠ!AW63-FP_4_1_PŠ!AW63</f>
        <v>0</v>
      </c>
      <c r="AX63" s="169">
        <f>FP_4_2_PŠ!AX63-FP_4_1_PŠ!AX63</f>
        <v>0</v>
      </c>
      <c r="AY63" s="169">
        <f>FP_4_2_PŠ!AY63-FP_4_1_PŠ!AY63</f>
        <v>0</v>
      </c>
      <c r="AZ63" s="169">
        <f>FP_4_2_PŠ!AZ63-FP_4_1_PŠ!AZ63</f>
        <v>0</v>
      </c>
      <c r="BA63" s="169">
        <f>FP_4_2_PŠ!BA63-FP_4_1_PŠ!BA63</f>
        <v>0</v>
      </c>
      <c r="BB63" s="169">
        <f>FP_4_2_PŠ!BB63-FP_4_1_PŠ!BB63</f>
        <v>0</v>
      </c>
      <c r="BC63" s="169">
        <f>FP_4_2_PŠ!BC63-FP_4_1_PŠ!BC63</f>
        <v>0</v>
      </c>
      <c r="BD63" s="169">
        <f>FP_4_2_PŠ!BD63-FP_4_1_PŠ!BD63</f>
        <v>0</v>
      </c>
      <c r="BE63" s="169">
        <f>FP_4_2_PŠ!BE63-FP_4_1_PŠ!BE63</f>
        <v>0</v>
      </c>
      <c r="BF63" s="169">
        <f>FP_4_2_PŠ!BF63-FP_4_1_PŠ!BF63</f>
        <v>0</v>
      </c>
      <c r="BG63" s="169">
        <f>FP_4_2_PŠ!BG63-FP_4_1_PŠ!BG63</f>
        <v>0</v>
      </c>
      <c r="BH63" s="169">
        <f>FP_4_2_PŠ!BH63-FP_4_1_PŠ!BH63</f>
        <v>0</v>
      </c>
      <c r="BI63" s="169">
        <f>FP_4_2_PŠ!BI63-FP_4_1_PŠ!BI63</f>
        <v>0</v>
      </c>
      <c r="BJ63" s="169">
        <f>FP_4_2_PŠ!BJ63-FP_4_1_PŠ!BJ63</f>
        <v>0</v>
      </c>
      <c r="BK63" s="169">
        <f>FP_4_2_PŠ!BK63-FP_4_1_PŠ!BK63</f>
        <v>0</v>
      </c>
      <c r="BL63" s="169">
        <f>FP_4_2_PŠ!BL63-FP_4_1_PŠ!BL63</f>
        <v>0</v>
      </c>
      <c r="BM63" s="169">
        <f>FP_4_2_PŠ!BM63-FP_4_1_PŠ!BM63</f>
        <v>0</v>
      </c>
      <c r="BN63" s="169">
        <f>FP_4_2_PŠ!BN63-FP_4_1_PŠ!BN63</f>
        <v>0</v>
      </c>
      <c r="BO63" s="169">
        <f>FP_4_2_PŠ!BO63-FP_4_1_PŠ!BO63</f>
        <v>0</v>
      </c>
      <c r="BP63" s="169">
        <f>FP_4_2_PŠ!BP63-FP_4_1_PŠ!BP63</f>
        <v>0</v>
      </c>
      <c r="BQ63" s="169">
        <f>FP_4_2_PŠ!BQ63-FP_4_1_PŠ!BQ63</f>
        <v>0</v>
      </c>
      <c r="BR63" s="169">
        <f>FP_4_2_PŠ!BR63-FP_4_1_PŠ!BR63</f>
        <v>0</v>
      </c>
      <c r="BS63" s="169">
        <f>FP_4_2_PŠ!BS63-FP_4_1_PŠ!BS63</f>
        <v>0</v>
      </c>
      <c r="BT63" s="136"/>
    </row>
    <row r="64" spans="1:72" ht="40.5" x14ac:dyDescent="0.25">
      <c r="A64" s="168" t="s">
        <v>289</v>
      </c>
      <c r="B64" s="169">
        <f>FP_4_2_PŠ!B64-FP_4_1_PŠ!B64</f>
        <v>0</v>
      </c>
      <c r="C64" s="169">
        <f>FP_4_2_PŠ!C64-FP_4_1_PŠ!C64</f>
        <v>0</v>
      </c>
      <c r="D64" s="169">
        <f>FP_4_2_PŠ!D64-FP_4_1_PŠ!D64</f>
        <v>0</v>
      </c>
      <c r="E64" s="169">
        <f>FP_4_2_PŠ!E64-FP_4_1_PŠ!E64</f>
        <v>0</v>
      </c>
      <c r="F64" s="169">
        <f>FP_4_2_PŠ!F64-FP_4_1_PŠ!F64</f>
        <v>0</v>
      </c>
      <c r="G64" s="169">
        <f>FP_4_2_PŠ!G64-FP_4_1_PŠ!G64</f>
        <v>0</v>
      </c>
      <c r="H64" s="169">
        <f>FP_4_2_PŠ!H64-FP_4_1_PŠ!H64</f>
        <v>0</v>
      </c>
      <c r="I64" s="169">
        <f>FP_4_2_PŠ!I64-FP_4_1_PŠ!I64</f>
        <v>0</v>
      </c>
      <c r="J64" s="169">
        <f>FP_4_2_PŠ!J64-FP_4_1_PŠ!J64</f>
        <v>0</v>
      </c>
      <c r="K64" s="169">
        <f>FP_4_2_PŠ!K64-FP_4_1_PŠ!K64</f>
        <v>0</v>
      </c>
      <c r="L64" s="169">
        <f>FP_4_2_PŠ!L64-FP_4_1_PŠ!L64</f>
        <v>0</v>
      </c>
      <c r="M64" s="169">
        <f>FP_4_2_PŠ!M64-FP_4_1_PŠ!M64</f>
        <v>0</v>
      </c>
      <c r="N64" s="169">
        <f>FP_4_2_PŠ!N64-FP_4_1_PŠ!N64</f>
        <v>0</v>
      </c>
      <c r="O64" s="169">
        <f>FP_4_2_PŠ!O64-FP_4_1_PŠ!O64</f>
        <v>0</v>
      </c>
      <c r="P64" s="169">
        <f>FP_4_2_PŠ!P64-FP_4_1_PŠ!P64</f>
        <v>0</v>
      </c>
      <c r="Q64" s="169">
        <f>FP_4_2_PŠ!Q64-FP_4_1_PŠ!Q64</f>
        <v>0</v>
      </c>
      <c r="R64" s="169">
        <f>FP_4_2_PŠ!R64-FP_4_1_PŠ!R64</f>
        <v>0</v>
      </c>
      <c r="S64" s="169">
        <f>FP_4_2_PŠ!S64-FP_4_1_PŠ!S64</f>
        <v>0</v>
      </c>
      <c r="T64" s="169">
        <f>FP_4_2_PŠ!T64-FP_4_1_PŠ!T64</f>
        <v>0</v>
      </c>
      <c r="U64" s="169">
        <f>FP_4_2_PŠ!U64-FP_4_1_PŠ!U64</f>
        <v>0</v>
      </c>
      <c r="V64" s="169">
        <f>FP_4_2_PŠ!V64-FP_4_1_PŠ!V64</f>
        <v>0</v>
      </c>
      <c r="W64" s="169">
        <f>FP_4_2_PŠ!W64-FP_4_1_PŠ!W64</f>
        <v>0</v>
      </c>
      <c r="X64" s="169">
        <f>FP_4_2_PŠ!X64-FP_4_1_PŠ!X64</f>
        <v>0</v>
      </c>
      <c r="Y64" s="169">
        <f>FP_4_2_PŠ!Y64-FP_4_1_PŠ!Y64</f>
        <v>0</v>
      </c>
      <c r="Z64" s="169">
        <f>FP_4_2_PŠ!Z64-FP_4_1_PŠ!Z64</f>
        <v>0</v>
      </c>
      <c r="AA64" s="169">
        <f>FP_4_2_PŠ!AA64-FP_4_1_PŠ!AA64</f>
        <v>0</v>
      </c>
      <c r="AB64" s="169">
        <f>FP_4_2_PŠ!AB64-FP_4_1_PŠ!AB64</f>
        <v>0</v>
      </c>
      <c r="AC64" s="169">
        <f>FP_4_2_PŠ!AC64-FP_4_1_PŠ!AC64</f>
        <v>0</v>
      </c>
      <c r="AD64" s="169">
        <f>FP_4_2_PŠ!AD64-FP_4_1_PŠ!AD64</f>
        <v>0</v>
      </c>
      <c r="AE64" s="169">
        <f>FP_4_2_PŠ!AE64-FP_4_1_PŠ!AE64</f>
        <v>0</v>
      </c>
      <c r="AF64" s="169">
        <f>FP_4_2_PŠ!AF64-FP_4_1_PŠ!AF64</f>
        <v>0</v>
      </c>
      <c r="AG64" s="169">
        <f>FP_4_2_PŠ!AG64-FP_4_1_PŠ!AG64</f>
        <v>0</v>
      </c>
      <c r="AH64" s="169">
        <f>FP_4_2_PŠ!AH64-FP_4_1_PŠ!AH64</f>
        <v>0</v>
      </c>
      <c r="AI64" s="169">
        <f>FP_4_2_PŠ!AI64-FP_4_1_PŠ!AI64</f>
        <v>0</v>
      </c>
      <c r="AJ64" s="169">
        <f>FP_4_2_PŠ!AJ64-FP_4_1_PŠ!AJ64</f>
        <v>0</v>
      </c>
      <c r="AK64" s="169">
        <f>FP_4_2_PŠ!AK64-FP_4_1_PŠ!AK64</f>
        <v>0</v>
      </c>
      <c r="AL64" s="169">
        <f>FP_4_2_PŠ!AL64-FP_4_1_PŠ!AL64</f>
        <v>0</v>
      </c>
      <c r="AM64" s="169">
        <f>FP_4_2_PŠ!AM64-FP_4_1_PŠ!AM64</f>
        <v>0</v>
      </c>
      <c r="AN64" s="169">
        <f>FP_4_2_PŠ!AN64-FP_4_1_PŠ!AN64</f>
        <v>0</v>
      </c>
      <c r="AO64" s="169">
        <f>FP_4_2_PŠ!AO64-FP_4_1_PŠ!AO64</f>
        <v>0</v>
      </c>
      <c r="AP64" s="169">
        <f>FP_4_2_PŠ!AP64-FP_4_1_PŠ!AP64</f>
        <v>0</v>
      </c>
      <c r="AQ64" s="169">
        <f>FP_4_2_PŠ!AQ64-FP_4_1_PŠ!AQ64</f>
        <v>0</v>
      </c>
      <c r="AR64" s="169">
        <f>FP_4_2_PŠ!AR64-FP_4_1_PŠ!AR64</f>
        <v>0</v>
      </c>
      <c r="AS64" s="169">
        <f>FP_4_2_PŠ!AS64-FP_4_1_PŠ!AS64</f>
        <v>0</v>
      </c>
      <c r="AT64" s="169">
        <f>FP_4_2_PŠ!AT64-FP_4_1_PŠ!AT64</f>
        <v>0</v>
      </c>
      <c r="AU64" s="169">
        <f>FP_4_2_PŠ!AU64-FP_4_1_PŠ!AU64</f>
        <v>0</v>
      </c>
      <c r="AV64" s="169">
        <f>FP_4_2_PŠ!AV64-FP_4_1_PŠ!AV64</f>
        <v>0</v>
      </c>
      <c r="AW64" s="169">
        <f>FP_4_2_PŠ!AW64-FP_4_1_PŠ!AW64</f>
        <v>0</v>
      </c>
      <c r="AX64" s="169">
        <f>FP_4_2_PŠ!AX64-FP_4_1_PŠ!AX64</f>
        <v>0</v>
      </c>
      <c r="AY64" s="169">
        <f>FP_4_2_PŠ!AY64-FP_4_1_PŠ!AY64</f>
        <v>0</v>
      </c>
      <c r="AZ64" s="169">
        <f>FP_4_2_PŠ!AZ64-FP_4_1_PŠ!AZ64</f>
        <v>0</v>
      </c>
      <c r="BA64" s="169">
        <f>FP_4_2_PŠ!BA64-FP_4_1_PŠ!BA64</f>
        <v>0</v>
      </c>
      <c r="BB64" s="169">
        <f>FP_4_2_PŠ!BB64-FP_4_1_PŠ!BB64</f>
        <v>0</v>
      </c>
      <c r="BC64" s="169">
        <f>FP_4_2_PŠ!BC64-FP_4_1_PŠ!BC64</f>
        <v>0</v>
      </c>
      <c r="BD64" s="169">
        <f>FP_4_2_PŠ!BD64-FP_4_1_PŠ!BD64</f>
        <v>0</v>
      </c>
      <c r="BE64" s="169">
        <f>FP_4_2_PŠ!BE64-FP_4_1_PŠ!BE64</f>
        <v>0</v>
      </c>
      <c r="BF64" s="169">
        <f>FP_4_2_PŠ!BF64-FP_4_1_PŠ!BF64</f>
        <v>0</v>
      </c>
      <c r="BG64" s="169">
        <f>FP_4_2_PŠ!BG64-FP_4_1_PŠ!BG64</f>
        <v>0</v>
      </c>
      <c r="BH64" s="169">
        <f>FP_4_2_PŠ!BH64-FP_4_1_PŠ!BH64</f>
        <v>0</v>
      </c>
      <c r="BI64" s="169">
        <f>FP_4_2_PŠ!BI64-FP_4_1_PŠ!BI64</f>
        <v>0</v>
      </c>
      <c r="BJ64" s="169">
        <f>FP_4_2_PŠ!BJ64-FP_4_1_PŠ!BJ64</f>
        <v>0</v>
      </c>
      <c r="BK64" s="169">
        <f>FP_4_2_PŠ!BK64-FP_4_1_PŠ!BK64</f>
        <v>0</v>
      </c>
      <c r="BL64" s="169">
        <f>FP_4_2_PŠ!BL64-FP_4_1_PŠ!BL64</f>
        <v>0</v>
      </c>
      <c r="BM64" s="169">
        <f>FP_4_2_PŠ!BM64-FP_4_1_PŠ!BM64</f>
        <v>0</v>
      </c>
      <c r="BN64" s="169">
        <f>FP_4_2_PŠ!BN64-FP_4_1_PŠ!BN64</f>
        <v>0</v>
      </c>
      <c r="BO64" s="169">
        <f>FP_4_2_PŠ!BO64-FP_4_1_PŠ!BO64</f>
        <v>0</v>
      </c>
      <c r="BP64" s="169">
        <f>FP_4_2_PŠ!BP64-FP_4_1_PŠ!BP64</f>
        <v>0</v>
      </c>
      <c r="BQ64" s="169">
        <f>FP_4_2_PŠ!BQ64-FP_4_1_PŠ!BQ64</f>
        <v>0</v>
      </c>
      <c r="BR64" s="169">
        <f>FP_4_2_PŠ!BR64-FP_4_1_PŠ!BR64</f>
        <v>0</v>
      </c>
      <c r="BS64" s="169">
        <f>FP_4_2_PŠ!BS64-FP_4_1_PŠ!BS64</f>
        <v>0</v>
      </c>
      <c r="BT64" s="136"/>
    </row>
    <row r="65" spans="1:72" ht="27" x14ac:dyDescent="0.25">
      <c r="A65" s="168" t="s">
        <v>290</v>
      </c>
      <c r="B65" s="169">
        <f>FP_4_2_PŠ!B65-FP_4_1_PŠ!B65</f>
        <v>0</v>
      </c>
      <c r="C65" s="169">
        <f>FP_4_2_PŠ!C65-FP_4_1_PŠ!C65</f>
        <v>0</v>
      </c>
      <c r="D65" s="169">
        <f>FP_4_2_PŠ!D65-FP_4_1_PŠ!D65</f>
        <v>0</v>
      </c>
      <c r="E65" s="169">
        <f>FP_4_2_PŠ!E65-FP_4_1_PŠ!E65</f>
        <v>0</v>
      </c>
      <c r="F65" s="169">
        <f>FP_4_2_PŠ!F65-FP_4_1_PŠ!F65</f>
        <v>0</v>
      </c>
      <c r="G65" s="169">
        <f>FP_4_2_PŠ!G65-FP_4_1_PŠ!G65</f>
        <v>0</v>
      </c>
      <c r="H65" s="169">
        <f>FP_4_2_PŠ!H65-FP_4_1_PŠ!H65</f>
        <v>0</v>
      </c>
      <c r="I65" s="169">
        <f>FP_4_2_PŠ!I65-FP_4_1_PŠ!I65</f>
        <v>0</v>
      </c>
      <c r="J65" s="169">
        <f>FP_4_2_PŠ!J65-FP_4_1_PŠ!J65</f>
        <v>0</v>
      </c>
      <c r="K65" s="169">
        <f>FP_4_2_PŠ!K65-FP_4_1_PŠ!K65</f>
        <v>0</v>
      </c>
      <c r="L65" s="169">
        <f>FP_4_2_PŠ!L65-FP_4_1_PŠ!L65</f>
        <v>0</v>
      </c>
      <c r="M65" s="169">
        <f>FP_4_2_PŠ!M65-FP_4_1_PŠ!M65</f>
        <v>0</v>
      </c>
      <c r="N65" s="169">
        <f>FP_4_2_PŠ!N65-FP_4_1_PŠ!N65</f>
        <v>0</v>
      </c>
      <c r="O65" s="169">
        <f>FP_4_2_PŠ!O65-FP_4_1_PŠ!O65</f>
        <v>0</v>
      </c>
      <c r="P65" s="169">
        <f>FP_4_2_PŠ!P65-FP_4_1_PŠ!P65</f>
        <v>0</v>
      </c>
      <c r="Q65" s="169">
        <f>FP_4_2_PŠ!Q65-FP_4_1_PŠ!Q65</f>
        <v>0</v>
      </c>
      <c r="R65" s="169">
        <f>FP_4_2_PŠ!R65-FP_4_1_PŠ!R65</f>
        <v>0</v>
      </c>
      <c r="S65" s="169">
        <f>FP_4_2_PŠ!S65-FP_4_1_PŠ!S65</f>
        <v>0</v>
      </c>
      <c r="T65" s="169">
        <f>FP_4_2_PŠ!T65-FP_4_1_PŠ!T65</f>
        <v>0</v>
      </c>
      <c r="U65" s="169">
        <f>FP_4_2_PŠ!U65-FP_4_1_PŠ!U65</f>
        <v>0</v>
      </c>
      <c r="V65" s="169">
        <f>FP_4_2_PŠ!V65-FP_4_1_PŠ!V65</f>
        <v>0</v>
      </c>
      <c r="W65" s="169">
        <f>FP_4_2_PŠ!W65-FP_4_1_PŠ!W65</f>
        <v>0</v>
      </c>
      <c r="X65" s="169">
        <f>FP_4_2_PŠ!X65-FP_4_1_PŠ!X65</f>
        <v>0</v>
      </c>
      <c r="Y65" s="169">
        <f>FP_4_2_PŠ!Y65-FP_4_1_PŠ!Y65</f>
        <v>0</v>
      </c>
      <c r="Z65" s="169">
        <f>FP_4_2_PŠ!Z65-FP_4_1_PŠ!Z65</f>
        <v>0</v>
      </c>
      <c r="AA65" s="169">
        <f>FP_4_2_PŠ!AA65-FP_4_1_PŠ!AA65</f>
        <v>0</v>
      </c>
      <c r="AB65" s="169">
        <f>FP_4_2_PŠ!AB65-FP_4_1_PŠ!AB65</f>
        <v>0</v>
      </c>
      <c r="AC65" s="169">
        <f>FP_4_2_PŠ!AC65-FP_4_1_PŠ!AC65</f>
        <v>0</v>
      </c>
      <c r="AD65" s="169">
        <f>FP_4_2_PŠ!AD65-FP_4_1_PŠ!AD65</f>
        <v>0</v>
      </c>
      <c r="AE65" s="169">
        <f>FP_4_2_PŠ!AE65-FP_4_1_PŠ!AE65</f>
        <v>0</v>
      </c>
      <c r="AF65" s="169">
        <f>FP_4_2_PŠ!AF65-FP_4_1_PŠ!AF65</f>
        <v>0</v>
      </c>
      <c r="AG65" s="169">
        <f>FP_4_2_PŠ!AG65-FP_4_1_PŠ!AG65</f>
        <v>0</v>
      </c>
      <c r="AH65" s="169">
        <f>FP_4_2_PŠ!AH65-FP_4_1_PŠ!AH65</f>
        <v>0</v>
      </c>
      <c r="AI65" s="169">
        <f>FP_4_2_PŠ!AI65-FP_4_1_PŠ!AI65</f>
        <v>0</v>
      </c>
      <c r="AJ65" s="169">
        <f>FP_4_2_PŠ!AJ65-FP_4_1_PŠ!AJ65</f>
        <v>0</v>
      </c>
      <c r="AK65" s="169">
        <f>FP_4_2_PŠ!AK65-FP_4_1_PŠ!AK65</f>
        <v>0</v>
      </c>
      <c r="AL65" s="169">
        <f>FP_4_2_PŠ!AL65-FP_4_1_PŠ!AL65</f>
        <v>0</v>
      </c>
      <c r="AM65" s="169">
        <f>FP_4_2_PŠ!AM65-FP_4_1_PŠ!AM65</f>
        <v>0</v>
      </c>
      <c r="AN65" s="169">
        <f>FP_4_2_PŠ!AN65-FP_4_1_PŠ!AN65</f>
        <v>0</v>
      </c>
      <c r="AO65" s="169">
        <f>FP_4_2_PŠ!AO65-FP_4_1_PŠ!AO65</f>
        <v>0</v>
      </c>
      <c r="AP65" s="169">
        <f>FP_4_2_PŠ!AP65-FP_4_1_PŠ!AP65</f>
        <v>0</v>
      </c>
      <c r="AQ65" s="169">
        <f>FP_4_2_PŠ!AQ65-FP_4_1_PŠ!AQ65</f>
        <v>0</v>
      </c>
      <c r="AR65" s="169">
        <f>FP_4_2_PŠ!AR65-FP_4_1_PŠ!AR65</f>
        <v>0</v>
      </c>
      <c r="AS65" s="169">
        <f>FP_4_2_PŠ!AS65-FP_4_1_PŠ!AS65</f>
        <v>0</v>
      </c>
      <c r="AT65" s="169">
        <f>FP_4_2_PŠ!AT65-FP_4_1_PŠ!AT65</f>
        <v>0</v>
      </c>
      <c r="AU65" s="169">
        <f>FP_4_2_PŠ!AU65-FP_4_1_PŠ!AU65</f>
        <v>0</v>
      </c>
      <c r="AV65" s="169">
        <f>FP_4_2_PŠ!AV65-FP_4_1_PŠ!AV65</f>
        <v>0</v>
      </c>
      <c r="AW65" s="169">
        <f>FP_4_2_PŠ!AW65-FP_4_1_PŠ!AW65</f>
        <v>0</v>
      </c>
      <c r="AX65" s="169">
        <f>FP_4_2_PŠ!AX65-FP_4_1_PŠ!AX65</f>
        <v>0</v>
      </c>
      <c r="AY65" s="169">
        <f>FP_4_2_PŠ!AY65-FP_4_1_PŠ!AY65</f>
        <v>0</v>
      </c>
      <c r="AZ65" s="169">
        <f>FP_4_2_PŠ!AZ65-FP_4_1_PŠ!AZ65</f>
        <v>0</v>
      </c>
      <c r="BA65" s="169">
        <f>FP_4_2_PŠ!BA65-FP_4_1_PŠ!BA65</f>
        <v>0</v>
      </c>
      <c r="BB65" s="169">
        <f>FP_4_2_PŠ!BB65-FP_4_1_PŠ!BB65</f>
        <v>0</v>
      </c>
      <c r="BC65" s="169">
        <f>FP_4_2_PŠ!BC65-FP_4_1_PŠ!BC65</f>
        <v>0</v>
      </c>
      <c r="BD65" s="169">
        <f>FP_4_2_PŠ!BD65-FP_4_1_PŠ!BD65</f>
        <v>0</v>
      </c>
      <c r="BE65" s="169">
        <f>FP_4_2_PŠ!BE65-FP_4_1_PŠ!BE65</f>
        <v>0</v>
      </c>
      <c r="BF65" s="169">
        <f>FP_4_2_PŠ!BF65-FP_4_1_PŠ!BF65</f>
        <v>0</v>
      </c>
      <c r="BG65" s="169">
        <f>FP_4_2_PŠ!BG65-FP_4_1_PŠ!BG65</f>
        <v>0</v>
      </c>
      <c r="BH65" s="169">
        <f>FP_4_2_PŠ!BH65-FP_4_1_PŠ!BH65</f>
        <v>0</v>
      </c>
      <c r="BI65" s="169">
        <f>FP_4_2_PŠ!BI65-FP_4_1_PŠ!BI65</f>
        <v>0</v>
      </c>
      <c r="BJ65" s="169">
        <f>FP_4_2_PŠ!BJ65-FP_4_1_PŠ!BJ65</f>
        <v>0</v>
      </c>
      <c r="BK65" s="169">
        <f>FP_4_2_PŠ!BK65-FP_4_1_PŠ!BK65</f>
        <v>0</v>
      </c>
      <c r="BL65" s="169">
        <f>FP_4_2_PŠ!BL65-FP_4_1_PŠ!BL65</f>
        <v>0</v>
      </c>
      <c r="BM65" s="169">
        <f>FP_4_2_PŠ!BM65-FP_4_1_PŠ!BM65</f>
        <v>0</v>
      </c>
      <c r="BN65" s="169">
        <f>FP_4_2_PŠ!BN65-FP_4_1_PŠ!BN65</f>
        <v>0</v>
      </c>
      <c r="BO65" s="169">
        <f>FP_4_2_PŠ!BO65-FP_4_1_PŠ!BO65</f>
        <v>0</v>
      </c>
      <c r="BP65" s="169">
        <f>FP_4_2_PŠ!BP65-FP_4_1_PŠ!BP65</f>
        <v>0</v>
      </c>
      <c r="BQ65" s="169">
        <f>FP_4_2_PŠ!BQ65-FP_4_1_PŠ!BQ65</f>
        <v>0</v>
      </c>
      <c r="BR65" s="169">
        <f>FP_4_2_PŠ!BR65-FP_4_1_PŠ!BR65</f>
        <v>0</v>
      </c>
      <c r="BS65" s="169">
        <f>FP_4_2_PŠ!BS65-FP_4_1_PŠ!BS65</f>
        <v>0</v>
      </c>
      <c r="BT65" s="136"/>
    </row>
    <row r="66" spans="1:72" ht="40.5" x14ac:dyDescent="0.25">
      <c r="A66" s="168" t="s">
        <v>291</v>
      </c>
      <c r="B66" s="169">
        <f>FP_4_2_PŠ!B66-FP_4_1_PŠ!B66</f>
        <v>0</v>
      </c>
      <c r="C66" s="169">
        <f>FP_4_2_PŠ!C66-FP_4_1_PŠ!C66</f>
        <v>0</v>
      </c>
      <c r="D66" s="169">
        <f>FP_4_2_PŠ!D66-FP_4_1_PŠ!D66</f>
        <v>0</v>
      </c>
      <c r="E66" s="169">
        <f>FP_4_2_PŠ!E66-FP_4_1_PŠ!E66</f>
        <v>0</v>
      </c>
      <c r="F66" s="169">
        <f>FP_4_2_PŠ!F66-FP_4_1_PŠ!F66</f>
        <v>0</v>
      </c>
      <c r="G66" s="169">
        <f>FP_4_2_PŠ!G66-FP_4_1_PŠ!G66</f>
        <v>0</v>
      </c>
      <c r="H66" s="169">
        <f>FP_4_2_PŠ!H66-FP_4_1_PŠ!H66</f>
        <v>0</v>
      </c>
      <c r="I66" s="169">
        <f>FP_4_2_PŠ!I66-FP_4_1_PŠ!I66</f>
        <v>0</v>
      </c>
      <c r="J66" s="169">
        <f>FP_4_2_PŠ!J66-FP_4_1_PŠ!J66</f>
        <v>0</v>
      </c>
      <c r="K66" s="169">
        <f>FP_4_2_PŠ!K66-FP_4_1_PŠ!K66</f>
        <v>0</v>
      </c>
      <c r="L66" s="169">
        <f>FP_4_2_PŠ!L66-FP_4_1_PŠ!L66</f>
        <v>0</v>
      </c>
      <c r="M66" s="169">
        <f>FP_4_2_PŠ!M66-FP_4_1_PŠ!M66</f>
        <v>0</v>
      </c>
      <c r="N66" s="169">
        <f>FP_4_2_PŠ!N66-FP_4_1_PŠ!N66</f>
        <v>0</v>
      </c>
      <c r="O66" s="169">
        <f>FP_4_2_PŠ!O66-FP_4_1_PŠ!O66</f>
        <v>0</v>
      </c>
      <c r="P66" s="169">
        <f>FP_4_2_PŠ!P66-FP_4_1_PŠ!P66</f>
        <v>0</v>
      </c>
      <c r="Q66" s="169">
        <f>FP_4_2_PŠ!Q66-FP_4_1_PŠ!Q66</f>
        <v>0</v>
      </c>
      <c r="R66" s="169">
        <f>FP_4_2_PŠ!R66-FP_4_1_PŠ!R66</f>
        <v>0</v>
      </c>
      <c r="S66" s="169">
        <f>FP_4_2_PŠ!S66-FP_4_1_PŠ!S66</f>
        <v>0</v>
      </c>
      <c r="T66" s="169">
        <f>FP_4_2_PŠ!T66-FP_4_1_PŠ!T66</f>
        <v>0</v>
      </c>
      <c r="U66" s="169">
        <f>FP_4_2_PŠ!U66-FP_4_1_PŠ!U66</f>
        <v>0</v>
      </c>
      <c r="V66" s="169">
        <f>FP_4_2_PŠ!V66-FP_4_1_PŠ!V66</f>
        <v>0</v>
      </c>
      <c r="W66" s="169">
        <f>FP_4_2_PŠ!W66-FP_4_1_PŠ!W66</f>
        <v>0</v>
      </c>
      <c r="X66" s="169">
        <f>FP_4_2_PŠ!X66-FP_4_1_PŠ!X66</f>
        <v>0</v>
      </c>
      <c r="Y66" s="169">
        <f>FP_4_2_PŠ!Y66-FP_4_1_PŠ!Y66</f>
        <v>0</v>
      </c>
      <c r="Z66" s="169">
        <f>FP_4_2_PŠ!Z66-FP_4_1_PŠ!Z66</f>
        <v>0</v>
      </c>
      <c r="AA66" s="169">
        <f>FP_4_2_PŠ!AA66-FP_4_1_PŠ!AA66</f>
        <v>0</v>
      </c>
      <c r="AB66" s="169">
        <f>FP_4_2_PŠ!AB66-FP_4_1_PŠ!AB66</f>
        <v>0</v>
      </c>
      <c r="AC66" s="169">
        <f>FP_4_2_PŠ!AC66-FP_4_1_PŠ!AC66</f>
        <v>0</v>
      </c>
      <c r="AD66" s="169">
        <f>FP_4_2_PŠ!AD66-FP_4_1_PŠ!AD66</f>
        <v>0</v>
      </c>
      <c r="AE66" s="169">
        <f>FP_4_2_PŠ!AE66-FP_4_1_PŠ!AE66</f>
        <v>0</v>
      </c>
      <c r="AF66" s="169">
        <f>FP_4_2_PŠ!AF66-FP_4_1_PŠ!AF66</f>
        <v>0</v>
      </c>
      <c r="AG66" s="169">
        <f>FP_4_2_PŠ!AG66-FP_4_1_PŠ!AG66</f>
        <v>0</v>
      </c>
      <c r="AH66" s="169">
        <f>FP_4_2_PŠ!AH66-FP_4_1_PŠ!AH66</f>
        <v>0</v>
      </c>
      <c r="AI66" s="169">
        <f>FP_4_2_PŠ!AI66-FP_4_1_PŠ!AI66</f>
        <v>0</v>
      </c>
      <c r="AJ66" s="169">
        <f>FP_4_2_PŠ!AJ66-FP_4_1_PŠ!AJ66</f>
        <v>0</v>
      </c>
      <c r="AK66" s="169">
        <f>FP_4_2_PŠ!AK66-FP_4_1_PŠ!AK66</f>
        <v>0</v>
      </c>
      <c r="AL66" s="169">
        <f>FP_4_2_PŠ!AL66-FP_4_1_PŠ!AL66</f>
        <v>0</v>
      </c>
      <c r="AM66" s="169">
        <f>FP_4_2_PŠ!AM66-FP_4_1_PŠ!AM66</f>
        <v>0</v>
      </c>
      <c r="AN66" s="169">
        <f>FP_4_2_PŠ!AN66-FP_4_1_PŠ!AN66</f>
        <v>0</v>
      </c>
      <c r="AO66" s="169">
        <f>FP_4_2_PŠ!AO66-FP_4_1_PŠ!AO66</f>
        <v>0</v>
      </c>
      <c r="AP66" s="169">
        <f>FP_4_2_PŠ!AP66-FP_4_1_PŠ!AP66</f>
        <v>0</v>
      </c>
      <c r="AQ66" s="169">
        <f>FP_4_2_PŠ!AQ66-FP_4_1_PŠ!AQ66</f>
        <v>0</v>
      </c>
      <c r="AR66" s="169">
        <f>FP_4_2_PŠ!AR66-FP_4_1_PŠ!AR66</f>
        <v>0</v>
      </c>
      <c r="AS66" s="169">
        <f>FP_4_2_PŠ!AS66-FP_4_1_PŠ!AS66</f>
        <v>0</v>
      </c>
      <c r="AT66" s="169">
        <f>FP_4_2_PŠ!AT66-FP_4_1_PŠ!AT66</f>
        <v>0</v>
      </c>
      <c r="AU66" s="169">
        <f>FP_4_2_PŠ!AU66-FP_4_1_PŠ!AU66</f>
        <v>0</v>
      </c>
      <c r="AV66" s="169">
        <f>FP_4_2_PŠ!AV66-FP_4_1_PŠ!AV66</f>
        <v>0</v>
      </c>
      <c r="AW66" s="169">
        <f>FP_4_2_PŠ!AW66-FP_4_1_PŠ!AW66</f>
        <v>0</v>
      </c>
      <c r="AX66" s="169">
        <f>FP_4_2_PŠ!AX66-FP_4_1_PŠ!AX66</f>
        <v>0</v>
      </c>
      <c r="AY66" s="169">
        <f>FP_4_2_PŠ!AY66-FP_4_1_PŠ!AY66</f>
        <v>0</v>
      </c>
      <c r="AZ66" s="169">
        <f>FP_4_2_PŠ!AZ66-FP_4_1_PŠ!AZ66</f>
        <v>0</v>
      </c>
      <c r="BA66" s="169">
        <f>FP_4_2_PŠ!BA66-FP_4_1_PŠ!BA66</f>
        <v>0</v>
      </c>
      <c r="BB66" s="169">
        <f>FP_4_2_PŠ!BB66-FP_4_1_PŠ!BB66</f>
        <v>0</v>
      </c>
      <c r="BC66" s="169">
        <f>FP_4_2_PŠ!BC66-FP_4_1_PŠ!BC66</f>
        <v>0</v>
      </c>
      <c r="BD66" s="169">
        <f>FP_4_2_PŠ!BD66-FP_4_1_PŠ!BD66</f>
        <v>0</v>
      </c>
      <c r="BE66" s="169">
        <f>FP_4_2_PŠ!BE66-FP_4_1_PŠ!BE66</f>
        <v>0</v>
      </c>
      <c r="BF66" s="169">
        <f>FP_4_2_PŠ!BF66-FP_4_1_PŠ!BF66</f>
        <v>0</v>
      </c>
      <c r="BG66" s="169">
        <f>FP_4_2_PŠ!BG66-FP_4_1_PŠ!BG66</f>
        <v>0</v>
      </c>
      <c r="BH66" s="169">
        <f>FP_4_2_PŠ!BH66-FP_4_1_PŠ!BH66</f>
        <v>0</v>
      </c>
      <c r="BI66" s="169">
        <f>FP_4_2_PŠ!BI66-FP_4_1_PŠ!BI66</f>
        <v>0</v>
      </c>
      <c r="BJ66" s="169">
        <f>FP_4_2_PŠ!BJ66-FP_4_1_PŠ!BJ66</f>
        <v>0</v>
      </c>
      <c r="BK66" s="169">
        <f>FP_4_2_PŠ!BK66-FP_4_1_PŠ!BK66</f>
        <v>0</v>
      </c>
      <c r="BL66" s="169">
        <f>FP_4_2_PŠ!BL66-FP_4_1_PŠ!BL66</f>
        <v>0</v>
      </c>
      <c r="BM66" s="169">
        <f>FP_4_2_PŠ!BM66-FP_4_1_PŠ!BM66</f>
        <v>0</v>
      </c>
      <c r="BN66" s="169">
        <f>FP_4_2_PŠ!BN66-FP_4_1_PŠ!BN66</f>
        <v>0</v>
      </c>
      <c r="BO66" s="169">
        <f>FP_4_2_PŠ!BO66-FP_4_1_PŠ!BO66</f>
        <v>0</v>
      </c>
      <c r="BP66" s="169">
        <f>FP_4_2_PŠ!BP66-FP_4_1_PŠ!BP66</f>
        <v>0</v>
      </c>
      <c r="BQ66" s="169">
        <f>FP_4_2_PŠ!BQ66-FP_4_1_PŠ!BQ66</f>
        <v>0</v>
      </c>
      <c r="BR66" s="169">
        <f>FP_4_2_PŠ!BR66-FP_4_1_PŠ!BR66</f>
        <v>0</v>
      </c>
      <c r="BS66" s="169">
        <f>FP_4_2_PŠ!BS66-FP_4_1_PŠ!BS66</f>
        <v>0</v>
      </c>
      <c r="BT66" s="136"/>
    </row>
    <row r="67" spans="1:72" ht="27" x14ac:dyDescent="0.25">
      <c r="A67" s="168" t="s">
        <v>292</v>
      </c>
      <c r="B67" s="169">
        <f>FP_4_2_PŠ!B67-FP_4_1_PŠ!B67</f>
        <v>0</v>
      </c>
      <c r="C67" s="169">
        <f>FP_4_2_PŠ!C67-FP_4_1_PŠ!C67</f>
        <v>0</v>
      </c>
      <c r="D67" s="169">
        <f>FP_4_2_PŠ!D67-FP_4_1_PŠ!D67</f>
        <v>0</v>
      </c>
      <c r="E67" s="169">
        <f>FP_4_2_PŠ!E67-FP_4_1_PŠ!E67</f>
        <v>0</v>
      </c>
      <c r="F67" s="169">
        <f>FP_4_2_PŠ!F67-FP_4_1_PŠ!F67</f>
        <v>0</v>
      </c>
      <c r="G67" s="169">
        <f>FP_4_2_PŠ!G67-FP_4_1_PŠ!G67</f>
        <v>0</v>
      </c>
      <c r="H67" s="169">
        <f>FP_4_2_PŠ!H67-FP_4_1_PŠ!H67</f>
        <v>0</v>
      </c>
      <c r="I67" s="169">
        <f>FP_4_2_PŠ!I67-FP_4_1_PŠ!I67</f>
        <v>0</v>
      </c>
      <c r="J67" s="169">
        <f>FP_4_2_PŠ!J67-FP_4_1_PŠ!J67</f>
        <v>0</v>
      </c>
      <c r="K67" s="169">
        <f>FP_4_2_PŠ!K67-FP_4_1_PŠ!K67</f>
        <v>0</v>
      </c>
      <c r="L67" s="169">
        <f>FP_4_2_PŠ!L67-FP_4_1_PŠ!L67</f>
        <v>0</v>
      </c>
      <c r="M67" s="169">
        <f>FP_4_2_PŠ!M67-FP_4_1_PŠ!M67</f>
        <v>0</v>
      </c>
      <c r="N67" s="169">
        <f>FP_4_2_PŠ!N67-FP_4_1_PŠ!N67</f>
        <v>0</v>
      </c>
      <c r="O67" s="169">
        <f>FP_4_2_PŠ!O67-FP_4_1_PŠ!O67</f>
        <v>0</v>
      </c>
      <c r="P67" s="169">
        <f>FP_4_2_PŠ!P67-FP_4_1_PŠ!P67</f>
        <v>0</v>
      </c>
      <c r="Q67" s="169">
        <f>FP_4_2_PŠ!Q67-FP_4_1_PŠ!Q67</f>
        <v>0</v>
      </c>
      <c r="R67" s="169">
        <f>FP_4_2_PŠ!R67-FP_4_1_PŠ!R67</f>
        <v>0</v>
      </c>
      <c r="S67" s="169">
        <f>FP_4_2_PŠ!S67-FP_4_1_PŠ!S67</f>
        <v>0</v>
      </c>
      <c r="T67" s="169">
        <f>FP_4_2_PŠ!T67-FP_4_1_PŠ!T67</f>
        <v>0</v>
      </c>
      <c r="U67" s="169">
        <f>FP_4_2_PŠ!U67-FP_4_1_PŠ!U67</f>
        <v>0</v>
      </c>
      <c r="V67" s="169">
        <f>FP_4_2_PŠ!V67-FP_4_1_PŠ!V67</f>
        <v>0</v>
      </c>
      <c r="W67" s="169">
        <f>FP_4_2_PŠ!W67-FP_4_1_PŠ!W67</f>
        <v>0</v>
      </c>
      <c r="X67" s="169">
        <f>FP_4_2_PŠ!X67-FP_4_1_PŠ!X67</f>
        <v>0</v>
      </c>
      <c r="Y67" s="169">
        <f>FP_4_2_PŠ!Y67-FP_4_1_PŠ!Y67</f>
        <v>0</v>
      </c>
      <c r="Z67" s="169">
        <f>FP_4_2_PŠ!Z67-FP_4_1_PŠ!Z67</f>
        <v>0</v>
      </c>
      <c r="AA67" s="169">
        <f>FP_4_2_PŠ!AA67-FP_4_1_PŠ!AA67</f>
        <v>0</v>
      </c>
      <c r="AB67" s="169">
        <f>FP_4_2_PŠ!AB67-FP_4_1_PŠ!AB67</f>
        <v>0</v>
      </c>
      <c r="AC67" s="169">
        <f>FP_4_2_PŠ!AC67-FP_4_1_PŠ!AC67</f>
        <v>0</v>
      </c>
      <c r="AD67" s="169">
        <f>FP_4_2_PŠ!AD67-FP_4_1_PŠ!AD67</f>
        <v>0</v>
      </c>
      <c r="AE67" s="169">
        <f>FP_4_2_PŠ!AE67-FP_4_1_PŠ!AE67</f>
        <v>0</v>
      </c>
      <c r="AF67" s="169">
        <f>FP_4_2_PŠ!AF67-FP_4_1_PŠ!AF67</f>
        <v>0</v>
      </c>
      <c r="AG67" s="169">
        <f>FP_4_2_PŠ!AG67-FP_4_1_PŠ!AG67</f>
        <v>0</v>
      </c>
      <c r="AH67" s="169">
        <f>FP_4_2_PŠ!AH67-FP_4_1_PŠ!AH67</f>
        <v>0</v>
      </c>
      <c r="AI67" s="169">
        <f>FP_4_2_PŠ!AI67-FP_4_1_PŠ!AI67</f>
        <v>0</v>
      </c>
      <c r="AJ67" s="169">
        <f>FP_4_2_PŠ!AJ67-FP_4_1_PŠ!AJ67</f>
        <v>0</v>
      </c>
      <c r="AK67" s="169">
        <f>FP_4_2_PŠ!AK67-FP_4_1_PŠ!AK67</f>
        <v>0</v>
      </c>
      <c r="AL67" s="169">
        <f>FP_4_2_PŠ!AL67-FP_4_1_PŠ!AL67</f>
        <v>0</v>
      </c>
      <c r="AM67" s="169">
        <f>FP_4_2_PŠ!AM67-FP_4_1_PŠ!AM67</f>
        <v>0</v>
      </c>
      <c r="AN67" s="169">
        <f>FP_4_2_PŠ!AN67-FP_4_1_PŠ!AN67</f>
        <v>0</v>
      </c>
      <c r="AO67" s="169">
        <f>FP_4_2_PŠ!AO67-FP_4_1_PŠ!AO67</f>
        <v>0</v>
      </c>
      <c r="AP67" s="169">
        <f>FP_4_2_PŠ!AP67-FP_4_1_PŠ!AP67</f>
        <v>0</v>
      </c>
      <c r="AQ67" s="169">
        <f>FP_4_2_PŠ!AQ67-FP_4_1_PŠ!AQ67</f>
        <v>0</v>
      </c>
      <c r="AR67" s="169">
        <f>FP_4_2_PŠ!AR67-FP_4_1_PŠ!AR67</f>
        <v>0</v>
      </c>
      <c r="AS67" s="169">
        <f>FP_4_2_PŠ!AS67-FP_4_1_PŠ!AS67</f>
        <v>0</v>
      </c>
      <c r="AT67" s="169">
        <f>FP_4_2_PŠ!AT67-FP_4_1_PŠ!AT67</f>
        <v>0</v>
      </c>
      <c r="AU67" s="169">
        <f>FP_4_2_PŠ!AU67-FP_4_1_PŠ!AU67</f>
        <v>0</v>
      </c>
      <c r="AV67" s="169">
        <f>FP_4_2_PŠ!AV67-FP_4_1_PŠ!AV67</f>
        <v>0</v>
      </c>
      <c r="AW67" s="169">
        <f>FP_4_2_PŠ!AW67-FP_4_1_PŠ!AW67</f>
        <v>0</v>
      </c>
      <c r="AX67" s="169">
        <f>FP_4_2_PŠ!AX67-FP_4_1_PŠ!AX67</f>
        <v>0</v>
      </c>
      <c r="AY67" s="169">
        <f>FP_4_2_PŠ!AY67-FP_4_1_PŠ!AY67</f>
        <v>0</v>
      </c>
      <c r="AZ67" s="169">
        <f>FP_4_2_PŠ!AZ67-FP_4_1_PŠ!AZ67</f>
        <v>0</v>
      </c>
      <c r="BA67" s="169">
        <f>FP_4_2_PŠ!BA67-FP_4_1_PŠ!BA67</f>
        <v>0</v>
      </c>
      <c r="BB67" s="169">
        <f>FP_4_2_PŠ!BB67-FP_4_1_PŠ!BB67</f>
        <v>0</v>
      </c>
      <c r="BC67" s="169">
        <f>FP_4_2_PŠ!BC67-FP_4_1_PŠ!BC67</f>
        <v>0</v>
      </c>
      <c r="BD67" s="169">
        <f>FP_4_2_PŠ!BD67-FP_4_1_PŠ!BD67</f>
        <v>0</v>
      </c>
      <c r="BE67" s="169">
        <f>FP_4_2_PŠ!BE67-FP_4_1_PŠ!BE67</f>
        <v>0</v>
      </c>
      <c r="BF67" s="169">
        <f>FP_4_2_PŠ!BF67-FP_4_1_PŠ!BF67</f>
        <v>0</v>
      </c>
      <c r="BG67" s="169">
        <f>FP_4_2_PŠ!BG67-FP_4_1_PŠ!BG67</f>
        <v>0</v>
      </c>
      <c r="BH67" s="169">
        <f>FP_4_2_PŠ!BH67-FP_4_1_PŠ!BH67</f>
        <v>0</v>
      </c>
      <c r="BI67" s="169">
        <f>FP_4_2_PŠ!BI67-FP_4_1_PŠ!BI67</f>
        <v>0</v>
      </c>
      <c r="BJ67" s="169">
        <f>FP_4_2_PŠ!BJ67-FP_4_1_PŠ!BJ67</f>
        <v>0</v>
      </c>
      <c r="BK67" s="169">
        <f>FP_4_2_PŠ!BK67-FP_4_1_PŠ!BK67</f>
        <v>0</v>
      </c>
      <c r="BL67" s="169">
        <f>FP_4_2_PŠ!BL67-FP_4_1_PŠ!BL67</f>
        <v>0</v>
      </c>
      <c r="BM67" s="169">
        <f>FP_4_2_PŠ!BM67-FP_4_1_PŠ!BM67</f>
        <v>0</v>
      </c>
      <c r="BN67" s="169">
        <f>FP_4_2_PŠ!BN67-FP_4_1_PŠ!BN67</f>
        <v>0</v>
      </c>
      <c r="BO67" s="169">
        <f>FP_4_2_PŠ!BO67-FP_4_1_PŠ!BO67</f>
        <v>0</v>
      </c>
      <c r="BP67" s="169">
        <f>FP_4_2_PŠ!BP67-FP_4_1_PŠ!BP67</f>
        <v>0</v>
      </c>
      <c r="BQ67" s="169">
        <f>FP_4_2_PŠ!BQ67-FP_4_1_PŠ!BQ67</f>
        <v>0</v>
      </c>
      <c r="BR67" s="169">
        <f>FP_4_2_PŠ!BR67-FP_4_1_PŠ!BR67</f>
        <v>0</v>
      </c>
      <c r="BS67" s="169">
        <f>FP_4_2_PŠ!BS67-FP_4_1_PŠ!BS67</f>
        <v>0</v>
      </c>
      <c r="BT67" s="136"/>
    </row>
    <row r="68" spans="1:72" x14ac:dyDescent="0.25">
      <c r="A68" s="168" t="s">
        <v>293</v>
      </c>
      <c r="B68" s="169">
        <f>FP_4_2_PŠ!B68-FP_4_1_PŠ!B68</f>
        <v>0</v>
      </c>
      <c r="C68" s="169">
        <f>FP_4_2_PŠ!C68-FP_4_1_PŠ!C68</f>
        <v>0</v>
      </c>
      <c r="D68" s="169">
        <f>FP_4_2_PŠ!D68-FP_4_1_PŠ!D68</f>
        <v>0</v>
      </c>
      <c r="E68" s="169">
        <f>FP_4_2_PŠ!E68-FP_4_1_PŠ!E68</f>
        <v>0</v>
      </c>
      <c r="F68" s="169">
        <f>FP_4_2_PŠ!F68-FP_4_1_PŠ!F68</f>
        <v>0</v>
      </c>
      <c r="G68" s="169">
        <f>FP_4_2_PŠ!G68-FP_4_1_PŠ!G68</f>
        <v>0</v>
      </c>
      <c r="H68" s="169">
        <f>FP_4_2_PŠ!H68-FP_4_1_PŠ!H68</f>
        <v>0</v>
      </c>
      <c r="I68" s="169">
        <f>FP_4_2_PŠ!I68-FP_4_1_PŠ!I68</f>
        <v>0</v>
      </c>
      <c r="J68" s="169">
        <f>FP_4_2_PŠ!J68-FP_4_1_PŠ!J68</f>
        <v>0</v>
      </c>
      <c r="K68" s="169">
        <f>FP_4_2_PŠ!K68-FP_4_1_PŠ!K68</f>
        <v>0</v>
      </c>
      <c r="L68" s="169">
        <f>FP_4_2_PŠ!L68-FP_4_1_PŠ!L68</f>
        <v>0</v>
      </c>
      <c r="M68" s="169">
        <f>FP_4_2_PŠ!M68-FP_4_1_PŠ!M68</f>
        <v>0</v>
      </c>
      <c r="N68" s="169">
        <f>FP_4_2_PŠ!N68-FP_4_1_PŠ!N68</f>
        <v>0</v>
      </c>
      <c r="O68" s="169">
        <f>FP_4_2_PŠ!O68-FP_4_1_PŠ!O68</f>
        <v>0</v>
      </c>
      <c r="P68" s="169">
        <f>FP_4_2_PŠ!P68-FP_4_1_PŠ!P68</f>
        <v>0</v>
      </c>
      <c r="Q68" s="169">
        <f>FP_4_2_PŠ!Q68-FP_4_1_PŠ!Q68</f>
        <v>0</v>
      </c>
      <c r="R68" s="169">
        <f>FP_4_2_PŠ!R68-FP_4_1_PŠ!R68</f>
        <v>0</v>
      </c>
      <c r="S68" s="169">
        <f>FP_4_2_PŠ!S68-FP_4_1_PŠ!S68</f>
        <v>0</v>
      </c>
      <c r="T68" s="169">
        <f>FP_4_2_PŠ!T68-FP_4_1_PŠ!T68</f>
        <v>0</v>
      </c>
      <c r="U68" s="169">
        <f>FP_4_2_PŠ!U68-FP_4_1_PŠ!U68</f>
        <v>0</v>
      </c>
      <c r="V68" s="169">
        <f>FP_4_2_PŠ!V68-FP_4_1_PŠ!V68</f>
        <v>0</v>
      </c>
      <c r="W68" s="169">
        <f>FP_4_2_PŠ!W68-FP_4_1_PŠ!W68</f>
        <v>0</v>
      </c>
      <c r="X68" s="169">
        <f>FP_4_2_PŠ!X68-FP_4_1_PŠ!X68</f>
        <v>0</v>
      </c>
      <c r="Y68" s="169">
        <f>FP_4_2_PŠ!Y68-FP_4_1_PŠ!Y68</f>
        <v>0</v>
      </c>
      <c r="Z68" s="169">
        <f>FP_4_2_PŠ!Z68-FP_4_1_PŠ!Z68</f>
        <v>0</v>
      </c>
      <c r="AA68" s="169">
        <f>FP_4_2_PŠ!AA68-FP_4_1_PŠ!AA68</f>
        <v>0</v>
      </c>
      <c r="AB68" s="169">
        <f>FP_4_2_PŠ!AB68-FP_4_1_PŠ!AB68</f>
        <v>0</v>
      </c>
      <c r="AC68" s="169">
        <f>FP_4_2_PŠ!AC68-FP_4_1_PŠ!AC68</f>
        <v>0</v>
      </c>
      <c r="AD68" s="169">
        <f>FP_4_2_PŠ!AD68-FP_4_1_PŠ!AD68</f>
        <v>0</v>
      </c>
      <c r="AE68" s="169">
        <f>FP_4_2_PŠ!AE68-FP_4_1_PŠ!AE68</f>
        <v>0</v>
      </c>
      <c r="AF68" s="169">
        <f>FP_4_2_PŠ!AF68-FP_4_1_PŠ!AF68</f>
        <v>0</v>
      </c>
      <c r="AG68" s="169">
        <f>FP_4_2_PŠ!AG68-FP_4_1_PŠ!AG68</f>
        <v>0</v>
      </c>
      <c r="AH68" s="169">
        <f>FP_4_2_PŠ!AH68-FP_4_1_PŠ!AH68</f>
        <v>0</v>
      </c>
      <c r="AI68" s="169">
        <f>FP_4_2_PŠ!AI68-FP_4_1_PŠ!AI68</f>
        <v>0</v>
      </c>
      <c r="AJ68" s="169">
        <f>FP_4_2_PŠ!AJ68-FP_4_1_PŠ!AJ68</f>
        <v>0</v>
      </c>
      <c r="AK68" s="169">
        <f>FP_4_2_PŠ!AK68-FP_4_1_PŠ!AK68</f>
        <v>0</v>
      </c>
      <c r="AL68" s="169">
        <f>FP_4_2_PŠ!AL68-FP_4_1_PŠ!AL68</f>
        <v>0</v>
      </c>
      <c r="AM68" s="169">
        <f>FP_4_2_PŠ!AM68-FP_4_1_PŠ!AM68</f>
        <v>0</v>
      </c>
      <c r="AN68" s="169">
        <f>FP_4_2_PŠ!AN68-FP_4_1_PŠ!AN68</f>
        <v>0</v>
      </c>
      <c r="AO68" s="169">
        <f>FP_4_2_PŠ!AO68-FP_4_1_PŠ!AO68</f>
        <v>0</v>
      </c>
      <c r="AP68" s="169">
        <f>FP_4_2_PŠ!AP68-FP_4_1_PŠ!AP68</f>
        <v>0</v>
      </c>
      <c r="AQ68" s="169">
        <f>FP_4_2_PŠ!AQ68-FP_4_1_PŠ!AQ68</f>
        <v>0</v>
      </c>
      <c r="AR68" s="169">
        <f>FP_4_2_PŠ!AR68-FP_4_1_PŠ!AR68</f>
        <v>0</v>
      </c>
      <c r="AS68" s="169">
        <f>FP_4_2_PŠ!AS68-FP_4_1_PŠ!AS68</f>
        <v>0</v>
      </c>
      <c r="AT68" s="169">
        <f>FP_4_2_PŠ!AT68-FP_4_1_PŠ!AT68</f>
        <v>0</v>
      </c>
      <c r="AU68" s="169">
        <f>FP_4_2_PŠ!AU68-FP_4_1_PŠ!AU68</f>
        <v>0</v>
      </c>
      <c r="AV68" s="169">
        <f>FP_4_2_PŠ!AV68-FP_4_1_PŠ!AV68</f>
        <v>0</v>
      </c>
      <c r="AW68" s="169">
        <f>FP_4_2_PŠ!AW68-FP_4_1_PŠ!AW68</f>
        <v>0</v>
      </c>
      <c r="AX68" s="169">
        <f>FP_4_2_PŠ!AX68-FP_4_1_PŠ!AX68</f>
        <v>0</v>
      </c>
      <c r="AY68" s="169">
        <f>FP_4_2_PŠ!AY68-FP_4_1_PŠ!AY68</f>
        <v>0</v>
      </c>
      <c r="AZ68" s="169">
        <f>FP_4_2_PŠ!AZ68-FP_4_1_PŠ!AZ68</f>
        <v>0</v>
      </c>
      <c r="BA68" s="169">
        <f>FP_4_2_PŠ!BA68-FP_4_1_PŠ!BA68</f>
        <v>0</v>
      </c>
      <c r="BB68" s="169">
        <f>FP_4_2_PŠ!BB68-FP_4_1_PŠ!BB68</f>
        <v>0</v>
      </c>
      <c r="BC68" s="169">
        <f>FP_4_2_PŠ!BC68-FP_4_1_PŠ!BC68</f>
        <v>0</v>
      </c>
      <c r="BD68" s="169">
        <f>FP_4_2_PŠ!BD68-FP_4_1_PŠ!BD68</f>
        <v>0</v>
      </c>
      <c r="BE68" s="169">
        <f>FP_4_2_PŠ!BE68-FP_4_1_PŠ!BE68</f>
        <v>0</v>
      </c>
      <c r="BF68" s="169">
        <f>FP_4_2_PŠ!BF68-FP_4_1_PŠ!BF68</f>
        <v>0</v>
      </c>
      <c r="BG68" s="169">
        <f>FP_4_2_PŠ!BG68-FP_4_1_PŠ!BG68</f>
        <v>0</v>
      </c>
      <c r="BH68" s="169">
        <f>FP_4_2_PŠ!BH68-FP_4_1_PŠ!BH68</f>
        <v>0</v>
      </c>
      <c r="BI68" s="169">
        <f>FP_4_2_PŠ!BI68-FP_4_1_PŠ!BI68</f>
        <v>0</v>
      </c>
      <c r="BJ68" s="169">
        <f>FP_4_2_PŠ!BJ68-FP_4_1_PŠ!BJ68</f>
        <v>0</v>
      </c>
      <c r="BK68" s="169">
        <f>FP_4_2_PŠ!BK68-FP_4_1_PŠ!BK68</f>
        <v>0</v>
      </c>
      <c r="BL68" s="169">
        <f>FP_4_2_PŠ!BL68-FP_4_1_PŠ!BL68</f>
        <v>0</v>
      </c>
      <c r="BM68" s="169">
        <f>FP_4_2_PŠ!BM68-FP_4_1_PŠ!BM68</f>
        <v>0</v>
      </c>
      <c r="BN68" s="169">
        <f>FP_4_2_PŠ!BN68-FP_4_1_PŠ!BN68</f>
        <v>0</v>
      </c>
      <c r="BO68" s="169">
        <f>FP_4_2_PŠ!BO68-FP_4_1_PŠ!BO68</f>
        <v>0</v>
      </c>
      <c r="BP68" s="169">
        <f>FP_4_2_PŠ!BP68-FP_4_1_PŠ!BP68</f>
        <v>0</v>
      </c>
      <c r="BQ68" s="169">
        <f>FP_4_2_PŠ!BQ68-FP_4_1_PŠ!BQ68</f>
        <v>0</v>
      </c>
      <c r="BR68" s="169">
        <f>FP_4_2_PŠ!BR68-FP_4_1_PŠ!BR68</f>
        <v>0</v>
      </c>
      <c r="BS68" s="169">
        <f>FP_4_2_PŠ!BS68-FP_4_1_PŠ!BS68</f>
        <v>0</v>
      </c>
      <c r="BT68" s="136"/>
    </row>
    <row r="69" spans="1:72" x14ac:dyDescent="0.25">
      <c r="A69" s="168" t="s">
        <v>294</v>
      </c>
      <c r="B69" s="169">
        <f>FP_4_2_PŠ!B69-FP_4_1_PŠ!B69</f>
        <v>0</v>
      </c>
      <c r="C69" s="169">
        <f>FP_4_2_PŠ!C69-FP_4_1_PŠ!C69</f>
        <v>0</v>
      </c>
      <c r="D69" s="169">
        <f>FP_4_2_PŠ!D69-FP_4_1_PŠ!D69</f>
        <v>0</v>
      </c>
      <c r="E69" s="169">
        <f>FP_4_2_PŠ!E69-FP_4_1_PŠ!E69</f>
        <v>0</v>
      </c>
      <c r="F69" s="169">
        <f>FP_4_2_PŠ!F69-FP_4_1_PŠ!F69</f>
        <v>0</v>
      </c>
      <c r="G69" s="169">
        <f>FP_4_2_PŠ!G69-FP_4_1_PŠ!G69</f>
        <v>0</v>
      </c>
      <c r="H69" s="169">
        <f>FP_4_2_PŠ!H69-FP_4_1_PŠ!H69</f>
        <v>0</v>
      </c>
      <c r="I69" s="169">
        <f>FP_4_2_PŠ!I69-FP_4_1_PŠ!I69</f>
        <v>0</v>
      </c>
      <c r="J69" s="169">
        <f>FP_4_2_PŠ!J69-FP_4_1_PŠ!J69</f>
        <v>0</v>
      </c>
      <c r="K69" s="169">
        <f>FP_4_2_PŠ!K69-FP_4_1_PŠ!K69</f>
        <v>0</v>
      </c>
      <c r="L69" s="169">
        <f>FP_4_2_PŠ!L69-FP_4_1_PŠ!L69</f>
        <v>0</v>
      </c>
      <c r="M69" s="169">
        <f>FP_4_2_PŠ!M69-FP_4_1_PŠ!M69</f>
        <v>0</v>
      </c>
      <c r="N69" s="169">
        <f>FP_4_2_PŠ!N69-FP_4_1_PŠ!N69</f>
        <v>0</v>
      </c>
      <c r="O69" s="169">
        <f>FP_4_2_PŠ!O69-FP_4_1_PŠ!O69</f>
        <v>0</v>
      </c>
      <c r="P69" s="169">
        <f>FP_4_2_PŠ!P69-FP_4_1_PŠ!P69</f>
        <v>0</v>
      </c>
      <c r="Q69" s="169">
        <f>FP_4_2_PŠ!Q69-FP_4_1_PŠ!Q69</f>
        <v>0</v>
      </c>
      <c r="R69" s="169">
        <f>FP_4_2_PŠ!R69-FP_4_1_PŠ!R69</f>
        <v>0</v>
      </c>
      <c r="S69" s="169">
        <f>FP_4_2_PŠ!S69-FP_4_1_PŠ!S69</f>
        <v>0</v>
      </c>
      <c r="T69" s="169">
        <f>FP_4_2_PŠ!T69-FP_4_1_PŠ!T69</f>
        <v>0</v>
      </c>
      <c r="U69" s="169">
        <f>FP_4_2_PŠ!U69-FP_4_1_PŠ!U69</f>
        <v>0</v>
      </c>
      <c r="V69" s="169">
        <f>FP_4_2_PŠ!V69-FP_4_1_PŠ!V69</f>
        <v>0</v>
      </c>
      <c r="W69" s="169">
        <f>FP_4_2_PŠ!W69-FP_4_1_PŠ!W69</f>
        <v>0</v>
      </c>
      <c r="X69" s="169">
        <f>FP_4_2_PŠ!X69-FP_4_1_PŠ!X69</f>
        <v>0</v>
      </c>
      <c r="Y69" s="169">
        <f>FP_4_2_PŠ!Y69-FP_4_1_PŠ!Y69</f>
        <v>0</v>
      </c>
      <c r="Z69" s="169">
        <f>FP_4_2_PŠ!Z69-FP_4_1_PŠ!Z69</f>
        <v>0</v>
      </c>
      <c r="AA69" s="169">
        <f>FP_4_2_PŠ!AA69-FP_4_1_PŠ!AA69</f>
        <v>0</v>
      </c>
      <c r="AB69" s="169">
        <f>FP_4_2_PŠ!AB69-FP_4_1_PŠ!AB69</f>
        <v>0</v>
      </c>
      <c r="AC69" s="169">
        <f>FP_4_2_PŠ!AC69-FP_4_1_PŠ!AC69</f>
        <v>0</v>
      </c>
      <c r="AD69" s="169">
        <f>FP_4_2_PŠ!AD69-FP_4_1_PŠ!AD69</f>
        <v>0</v>
      </c>
      <c r="AE69" s="169">
        <f>FP_4_2_PŠ!AE69-FP_4_1_PŠ!AE69</f>
        <v>0</v>
      </c>
      <c r="AF69" s="169">
        <f>FP_4_2_PŠ!AF69-FP_4_1_PŠ!AF69</f>
        <v>0</v>
      </c>
      <c r="AG69" s="169">
        <f>FP_4_2_PŠ!AG69-FP_4_1_PŠ!AG69</f>
        <v>0</v>
      </c>
      <c r="AH69" s="169">
        <f>FP_4_2_PŠ!AH69-FP_4_1_PŠ!AH69</f>
        <v>0</v>
      </c>
      <c r="AI69" s="169">
        <f>FP_4_2_PŠ!AI69-FP_4_1_PŠ!AI69</f>
        <v>0</v>
      </c>
      <c r="AJ69" s="169">
        <f>FP_4_2_PŠ!AJ69-FP_4_1_PŠ!AJ69</f>
        <v>0</v>
      </c>
      <c r="AK69" s="169">
        <f>FP_4_2_PŠ!AK69-FP_4_1_PŠ!AK69</f>
        <v>0</v>
      </c>
      <c r="AL69" s="169">
        <f>FP_4_2_PŠ!AL69-FP_4_1_PŠ!AL69</f>
        <v>0</v>
      </c>
      <c r="AM69" s="169">
        <f>FP_4_2_PŠ!AM69-FP_4_1_PŠ!AM69</f>
        <v>0</v>
      </c>
      <c r="AN69" s="169">
        <f>FP_4_2_PŠ!AN69-FP_4_1_PŠ!AN69</f>
        <v>0</v>
      </c>
      <c r="AO69" s="169">
        <f>FP_4_2_PŠ!AO69-FP_4_1_PŠ!AO69</f>
        <v>0</v>
      </c>
      <c r="AP69" s="169">
        <f>FP_4_2_PŠ!AP69-FP_4_1_PŠ!AP69</f>
        <v>0</v>
      </c>
      <c r="AQ69" s="169">
        <f>FP_4_2_PŠ!AQ69-FP_4_1_PŠ!AQ69</f>
        <v>0</v>
      </c>
      <c r="AR69" s="169">
        <f>FP_4_2_PŠ!AR69-FP_4_1_PŠ!AR69</f>
        <v>0</v>
      </c>
      <c r="AS69" s="169">
        <f>FP_4_2_PŠ!AS69-FP_4_1_PŠ!AS69</f>
        <v>0</v>
      </c>
      <c r="AT69" s="169">
        <f>FP_4_2_PŠ!AT69-FP_4_1_PŠ!AT69</f>
        <v>0</v>
      </c>
      <c r="AU69" s="169">
        <f>FP_4_2_PŠ!AU69-FP_4_1_PŠ!AU69</f>
        <v>0</v>
      </c>
      <c r="AV69" s="169">
        <f>FP_4_2_PŠ!AV69-FP_4_1_PŠ!AV69</f>
        <v>0</v>
      </c>
      <c r="AW69" s="169">
        <f>FP_4_2_PŠ!AW69-FP_4_1_PŠ!AW69</f>
        <v>0</v>
      </c>
      <c r="AX69" s="169">
        <f>FP_4_2_PŠ!AX69-FP_4_1_PŠ!AX69</f>
        <v>0</v>
      </c>
      <c r="AY69" s="169">
        <f>FP_4_2_PŠ!AY69-FP_4_1_PŠ!AY69</f>
        <v>0</v>
      </c>
      <c r="AZ69" s="169">
        <f>FP_4_2_PŠ!AZ69-FP_4_1_PŠ!AZ69</f>
        <v>0</v>
      </c>
      <c r="BA69" s="169">
        <f>FP_4_2_PŠ!BA69-FP_4_1_PŠ!BA69</f>
        <v>0</v>
      </c>
      <c r="BB69" s="169">
        <f>FP_4_2_PŠ!BB69-FP_4_1_PŠ!BB69</f>
        <v>0</v>
      </c>
      <c r="BC69" s="169">
        <f>FP_4_2_PŠ!BC69-FP_4_1_PŠ!BC69</f>
        <v>0</v>
      </c>
      <c r="BD69" s="169">
        <f>FP_4_2_PŠ!BD69-FP_4_1_PŠ!BD69</f>
        <v>0</v>
      </c>
      <c r="BE69" s="169">
        <f>FP_4_2_PŠ!BE69-FP_4_1_PŠ!BE69</f>
        <v>0</v>
      </c>
      <c r="BF69" s="169">
        <f>FP_4_2_PŠ!BF69-FP_4_1_PŠ!BF69</f>
        <v>0</v>
      </c>
      <c r="BG69" s="169">
        <f>FP_4_2_PŠ!BG69-FP_4_1_PŠ!BG69</f>
        <v>0</v>
      </c>
      <c r="BH69" s="169">
        <f>FP_4_2_PŠ!BH69-FP_4_1_PŠ!BH69</f>
        <v>0</v>
      </c>
      <c r="BI69" s="169">
        <f>FP_4_2_PŠ!BI69-FP_4_1_PŠ!BI69</f>
        <v>0</v>
      </c>
      <c r="BJ69" s="169">
        <f>FP_4_2_PŠ!BJ69-FP_4_1_PŠ!BJ69</f>
        <v>0</v>
      </c>
      <c r="BK69" s="169">
        <f>FP_4_2_PŠ!BK69-FP_4_1_PŠ!BK69</f>
        <v>0</v>
      </c>
      <c r="BL69" s="169">
        <f>FP_4_2_PŠ!BL69-FP_4_1_PŠ!BL69</f>
        <v>0</v>
      </c>
      <c r="BM69" s="169">
        <f>FP_4_2_PŠ!BM69-FP_4_1_PŠ!BM69</f>
        <v>0</v>
      </c>
      <c r="BN69" s="169">
        <f>FP_4_2_PŠ!BN69-FP_4_1_PŠ!BN69</f>
        <v>0</v>
      </c>
      <c r="BO69" s="169">
        <f>FP_4_2_PŠ!BO69-FP_4_1_PŠ!BO69</f>
        <v>0</v>
      </c>
      <c r="BP69" s="169">
        <f>FP_4_2_PŠ!BP69-FP_4_1_PŠ!BP69</f>
        <v>0</v>
      </c>
      <c r="BQ69" s="169">
        <f>FP_4_2_PŠ!BQ69-FP_4_1_PŠ!BQ69</f>
        <v>0</v>
      </c>
      <c r="BR69" s="169">
        <f>FP_4_2_PŠ!BR69-FP_4_1_PŠ!BR69</f>
        <v>0</v>
      </c>
      <c r="BS69" s="169">
        <f>FP_4_2_PŠ!BS69-FP_4_1_PŠ!BS69</f>
        <v>0</v>
      </c>
      <c r="BT69" s="136"/>
    </row>
    <row r="70" spans="1:72" x14ac:dyDescent="0.25">
      <c r="A70" s="168" t="s">
        <v>295</v>
      </c>
      <c r="B70" s="169">
        <f>FP_4_2_PŠ!B70-FP_4_1_PŠ!B70</f>
        <v>0</v>
      </c>
      <c r="C70" s="169">
        <f>FP_4_2_PŠ!C70-FP_4_1_PŠ!C70</f>
        <v>0</v>
      </c>
      <c r="D70" s="169">
        <f>FP_4_2_PŠ!D70-FP_4_1_PŠ!D70</f>
        <v>0</v>
      </c>
      <c r="E70" s="169">
        <f>FP_4_2_PŠ!E70-FP_4_1_PŠ!E70</f>
        <v>0</v>
      </c>
      <c r="F70" s="169">
        <f>FP_4_2_PŠ!F70-FP_4_1_PŠ!F70</f>
        <v>0</v>
      </c>
      <c r="G70" s="169">
        <f>FP_4_2_PŠ!G70-FP_4_1_PŠ!G70</f>
        <v>0</v>
      </c>
      <c r="H70" s="169">
        <f>FP_4_2_PŠ!H70-FP_4_1_PŠ!H70</f>
        <v>0</v>
      </c>
      <c r="I70" s="169">
        <f>FP_4_2_PŠ!I70-FP_4_1_PŠ!I70</f>
        <v>0</v>
      </c>
      <c r="J70" s="169">
        <f>FP_4_2_PŠ!J70-FP_4_1_PŠ!J70</f>
        <v>0</v>
      </c>
      <c r="K70" s="169">
        <f>FP_4_2_PŠ!K70-FP_4_1_PŠ!K70</f>
        <v>0</v>
      </c>
      <c r="L70" s="169">
        <f>FP_4_2_PŠ!L70-FP_4_1_PŠ!L70</f>
        <v>0</v>
      </c>
      <c r="M70" s="169">
        <f>FP_4_2_PŠ!M70-FP_4_1_PŠ!M70</f>
        <v>0</v>
      </c>
      <c r="N70" s="169">
        <f>FP_4_2_PŠ!N70-FP_4_1_PŠ!N70</f>
        <v>0</v>
      </c>
      <c r="O70" s="169">
        <f>FP_4_2_PŠ!O70-FP_4_1_PŠ!O70</f>
        <v>0</v>
      </c>
      <c r="P70" s="169">
        <f>FP_4_2_PŠ!P70-FP_4_1_PŠ!P70</f>
        <v>0</v>
      </c>
      <c r="Q70" s="169">
        <f>FP_4_2_PŠ!Q70-FP_4_1_PŠ!Q70</f>
        <v>0</v>
      </c>
      <c r="R70" s="169">
        <f>FP_4_2_PŠ!R70-FP_4_1_PŠ!R70</f>
        <v>0</v>
      </c>
      <c r="S70" s="169">
        <f>FP_4_2_PŠ!S70-FP_4_1_PŠ!S70</f>
        <v>0</v>
      </c>
      <c r="T70" s="169">
        <f>FP_4_2_PŠ!T70-FP_4_1_PŠ!T70</f>
        <v>0</v>
      </c>
      <c r="U70" s="169">
        <f>FP_4_2_PŠ!U70-FP_4_1_PŠ!U70</f>
        <v>0</v>
      </c>
      <c r="V70" s="169">
        <f>FP_4_2_PŠ!V70-FP_4_1_PŠ!V70</f>
        <v>0</v>
      </c>
      <c r="W70" s="169">
        <f>FP_4_2_PŠ!W70-FP_4_1_PŠ!W70</f>
        <v>0</v>
      </c>
      <c r="X70" s="169">
        <f>FP_4_2_PŠ!X70-FP_4_1_PŠ!X70</f>
        <v>0</v>
      </c>
      <c r="Y70" s="169">
        <f>FP_4_2_PŠ!Y70-FP_4_1_PŠ!Y70</f>
        <v>0</v>
      </c>
      <c r="Z70" s="169">
        <f>FP_4_2_PŠ!Z70-FP_4_1_PŠ!Z70</f>
        <v>0</v>
      </c>
      <c r="AA70" s="169">
        <f>FP_4_2_PŠ!AA70-FP_4_1_PŠ!AA70</f>
        <v>0</v>
      </c>
      <c r="AB70" s="169">
        <f>FP_4_2_PŠ!AB70-FP_4_1_PŠ!AB70</f>
        <v>0</v>
      </c>
      <c r="AC70" s="169">
        <f>FP_4_2_PŠ!AC70-FP_4_1_PŠ!AC70</f>
        <v>0</v>
      </c>
      <c r="AD70" s="169">
        <f>FP_4_2_PŠ!AD70-FP_4_1_PŠ!AD70</f>
        <v>0</v>
      </c>
      <c r="AE70" s="169">
        <f>FP_4_2_PŠ!AE70-FP_4_1_PŠ!AE70</f>
        <v>0</v>
      </c>
      <c r="AF70" s="169">
        <f>FP_4_2_PŠ!AF70-FP_4_1_PŠ!AF70</f>
        <v>0</v>
      </c>
      <c r="AG70" s="169">
        <f>FP_4_2_PŠ!AG70-FP_4_1_PŠ!AG70</f>
        <v>0</v>
      </c>
      <c r="AH70" s="169">
        <f>FP_4_2_PŠ!AH70-FP_4_1_PŠ!AH70</f>
        <v>0</v>
      </c>
      <c r="AI70" s="169">
        <f>FP_4_2_PŠ!AI70-FP_4_1_PŠ!AI70</f>
        <v>0</v>
      </c>
      <c r="AJ70" s="169">
        <f>FP_4_2_PŠ!AJ70-FP_4_1_PŠ!AJ70</f>
        <v>0</v>
      </c>
      <c r="AK70" s="169">
        <f>FP_4_2_PŠ!AK70-FP_4_1_PŠ!AK70</f>
        <v>0</v>
      </c>
      <c r="AL70" s="169">
        <f>FP_4_2_PŠ!AL70-FP_4_1_PŠ!AL70</f>
        <v>0</v>
      </c>
      <c r="AM70" s="169">
        <f>FP_4_2_PŠ!AM70-FP_4_1_PŠ!AM70</f>
        <v>0</v>
      </c>
      <c r="AN70" s="169">
        <f>FP_4_2_PŠ!AN70-FP_4_1_PŠ!AN70</f>
        <v>0</v>
      </c>
      <c r="AO70" s="169">
        <f>FP_4_2_PŠ!AO70-FP_4_1_PŠ!AO70</f>
        <v>0</v>
      </c>
      <c r="AP70" s="169">
        <f>FP_4_2_PŠ!AP70-FP_4_1_PŠ!AP70</f>
        <v>0</v>
      </c>
      <c r="AQ70" s="169">
        <f>FP_4_2_PŠ!AQ70-FP_4_1_PŠ!AQ70</f>
        <v>0</v>
      </c>
      <c r="AR70" s="169">
        <f>FP_4_2_PŠ!AR70-FP_4_1_PŠ!AR70</f>
        <v>0</v>
      </c>
      <c r="AS70" s="169">
        <f>FP_4_2_PŠ!AS70-FP_4_1_PŠ!AS70</f>
        <v>0</v>
      </c>
      <c r="AT70" s="169">
        <f>FP_4_2_PŠ!AT70-FP_4_1_PŠ!AT70</f>
        <v>0</v>
      </c>
      <c r="AU70" s="169">
        <f>FP_4_2_PŠ!AU70-FP_4_1_PŠ!AU70</f>
        <v>0</v>
      </c>
      <c r="AV70" s="169">
        <f>FP_4_2_PŠ!AV70-FP_4_1_PŠ!AV70</f>
        <v>0</v>
      </c>
      <c r="AW70" s="169">
        <f>FP_4_2_PŠ!AW70-FP_4_1_PŠ!AW70</f>
        <v>0</v>
      </c>
      <c r="AX70" s="169">
        <f>FP_4_2_PŠ!AX70-FP_4_1_PŠ!AX70</f>
        <v>0</v>
      </c>
      <c r="AY70" s="169">
        <f>FP_4_2_PŠ!AY70-FP_4_1_PŠ!AY70</f>
        <v>0</v>
      </c>
      <c r="AZ70" s="169">
        <f>FP_4_2_PŠ!AZ70-FP_4_1_PŠ!AZ70</f>
        <v>0</v>
      </c>
      <c r="BA70" s="169">
        <f>FP_4_2_PŠ!BA70-FP_4_1_PŠ!BA70</f>
        <v>0</v>
      </c>
      <c r="BB70" s="169">
        <f>FP_4_2_PŠ!BB70-FP_4_1_PŠ!BB70</f>
        <v>0</v>
      </c>
      <c r="BC70" s="169">
        <f>FP_4_2_PŠ!BC70-FP_4_1_PŠ!BC70</f>
        <v>0</v>
      </c>
      <c r="BD70" s="169">
        <f>FP_4_2_PŠ!BD70-FP_4_1_PŠ!BD70</f>
        <v>0</v>
      </c>
      <c r="BE70" s="169">
        <f>FP_4_2_PŠ!BE70-FP_4_1_PŠ!BE70</f>
        <v>0</v>
      </c>
      <c r="BF70" s="169">
        <f>FP_4_2_PŠ!BF70-FP_4_1_PŠ!BF70</f>
        <v>0</v>
      </c>
      <c r="BG70" s="169">
        <f>FP_4_2_PŠ!BG70-FP_4_1_PŠ!BG70</f>
        <v>0</v>
      </c>
      <c r="BH70" s="169">
        <f>FP_4_2_PŠ!BH70-FP_4_1_PŠ!BH70</f>
        <v>0</v>
      </c>
      <c r="BI70" s="169">
        <f>FP_4_2_PŠ!BI70-FP_4_1_PŠ!BI70</f>
        <v>0</v>
      </c>
      <c r="BJ70" s="169">
        <f>FP_4_2_PŠ!BJ70-FP_4_1_PŠ!BJ70</f>
        <v>0</v>
      </c>
      <c r="BK70" s="169">
        <f>FP_4_2_PŠ!BK70-FP_4_1_PŠ!BK70</f>
        <v>0</v>
      </c>
      <c r="BL70" s="169">
        <f>FP_4_2_PŠ!BL70-FP_4_1_PŠ!BL70</f>
        <v>0</v>
      </c>
      <c r="BM70" s="169">
        <f>FP_4_2_PŠ!BM70-FP_4_1_PŠ!BM70</f>
        <v>0</v>
      </c>
      <c r="BN70" s="169">
        <f>FP_4_2_PŠ!BN70-FP_4_1_PŠ!BN70</f>
        <v>0</v>
      </c>
      <c r="BO70" s="169">
        <f>FP_4_2_PŠ!BO70-FP_4_1_PŠ!BO70</f>
        <v>0</v>
      </c>
      <c r="BP70" s="169">
        <f>FP_4_2_PŠ!BP70-FP_4_1_PŠ!BP70</f>
        <v>0</v>
      </c>
      <c r="BQ70" s="169">
        <f>FP_4_2_PŠ!BQ70-FP_4_1_PŠ!BQ70</f>
        <v>0</v>
      </c>
      <c r="BR70" s="169">
        <f>FP_4_2_PŠ!BR70-FP_4_1_PŠ!BR70</f>
        <v>0</v>
      </c>
      <c r="BS70" s="169">
        <f>FP_4_2_PŠ!BS70-FP_4_1_PŠ!BS70</f>
        <v>0</v>
      </c>
      <c r="BT70" s="136"/>
    </row>
    <row r="71" spans="1:72" x14ac:dyDescent="0.25">
      <c r="A71" s="168" t="s">
        <v>296</v>
      </c>
      <c r="B71" s="169">
        <f>FP_4_2_PŠ!B71-FP_4_1_PŠ!B71</f>
        <v>0</v>
      </c>
      <c r="C71" s="169">
        <f>FP_4_2_PŠ!C71-FP_4_1_PŠ!C71</f>
        <v>0</v>
      </c>
      <c r="D71" s="169">
        <f>FP_4_2_PŠ!D71-FP_4_1_PŠ!D71</f>
        <v>0</v>
      </c>
      <c r="E71" s="169">
        <f>FP_4_2_PŠ!E71-FP_4_1_PŠ!E71</f>
        <v>0</v>
      </c>
      <c r="F71" s="169">
        <f>FP_4_2_PŠ!F71-FP_4_1_PŠ!F71</f>
        <v>0</v>
      </c>
      <c r="G71" s="169">
        <f>FP_4_2_PŠ!G71-FP_4_1_PŠ!G71</f>
        <v>0</v>
      </c>
      <c r="H71" s="169">
        <f>FP_4_2_PŠ!H71-FP_4_1_PŠ!H71</f>
        <v>0</v>
      </c>
      <c r="I71" s="169">
        <f>FP_4_2_PŠ!I71-FP_4_1_PŠ!I71</f>
        <v>0</v>
      </c>
      <c r="J71" s="169">
        <f>FP_4_2_PŠ!J71-FP_4_1_PŠ!J71</f>
        <v>0</v>
      </c>
      <c r="K71" s="169">
        <f>FP_4_2_PŠ!K71-FP_4_1_PŠ!K71</f>
        <v>0</v>
      </c>
      <c r="L71" s="169">
        <f>FP_4_2_PŠ!L71-FP_4_1_PŠ!L71</f>
        <v>0</v>
      </c>
      <c r="M71" s="169">
        <f>FP_4_2_PŠ!M71-FP_4_1_PŠ!M71</f>
        <v>0</v>
      </c>
      <c r="N71" s="169">
        <f>FP_4_2_PŠ!N71-FP_4_1_PŠ!N71</f>
        <v>0</v>
      </c>
      <c r="O71" s="169">
        <f>FP_4_2_PŠ!O71-FP_4_1_PŠ!O71</f>
        <v>0</v>
      </c>
      <c r="P71" s="169">
        <f>FP_4_2_PŠ!P71-FP_4_1_PŠ!P71</f>
        <v>0</v>
      </c>
      <c r="Q71" s="169">
        <f>FP_4_2_PŠ!Q71-FP_4_1_PŠ!Q71</f>
        <v>0</v>
      </c>
      <c r="R71" s="169">
        <f>FP_4_2_PŠ!R71-FP_4_1_PŠ!R71</f>
        <v>0</v>
      </c>
      <c r="S71" s="169">
        <f>FP_4_2_PŠ!S71-FP_4_1_PŠ!S71</f>
        <v>0</v>
      </c>
      <c r="T71" s="169">
        <f>FP_4_2_PŠ!T71-FP_4_1_PŠ!T71</f>
        <v>0</v>
      </c>
      <c r="U71" s="169">
        <f>FP_4_2_PŠ!U71-FP_4_1_PŠ!U71</f>
        <v>0</v>
      </c>
      <c r="V71" s="169">
        <f>FP_4_2_PŠ!V71-FP_4_1_PŠ!V71</f>
        <v>0</v>
      </c>
      <c r="W71" s="169">
        <f>FP_4_2_PŠ!W71-FP_4_1_PŠ!W71</f>
        <v>0</v>
      </c>
      <c r="X71" s="169">
        <f>FP_4_2_PŠ!X71-FP_4_1_PŠ!X71</f>
        <v>0</v>
      </c>
      <c r="Y71" s="169">
        <f>FP_4_2_PŠ!Y71-FP_4_1_PŠ!Y71</f>
        <v>0</v>
      </c>
      <c r="Z71" s="169">
        <f>FP_4_2_PŠ!Z71-FP_4_1_PŠ!Z71</f>
        <v>0</v>
      </c>
      <c r="AA71" s="169">
        <f>FP_4_2_PŠ!AA71-FP_4_1_PŠ!AA71</f>
        <v>0</v>
      </c>
      <c r="AB71" s="169">
        <f>FP_4_2_PŠ!AB71-FP_4_1_PŠ!AB71</f>
        <v>0</v>
      </c>
      <c r="AC71" s="169">
        <f>FP_4_2_PŠ!AC71-FP_4_1_PŠ!AC71</f>
        <v>0</v>
      </c>
      <c r="AD71" s="169">
        <f>FP_4_2_PŠ!AD71-FP_4_1_PŠ!AD71</f>
        <v>0</v>
      </c>
      <c r="AE71" s="169">
        <f>FP_4_2_PŠ!AE71-FP_4_1_PŠ!AE71</f>
        <v>0</v>
      </c>
      <c r="AF71" s="169">
        <f>FP_4_2_PŠ!AF71-FP_4_1_PŠ!AF71</f>
        <v>0</v>
      </c>
      <c r="AG71" s="169">
        <f>FP_4_2_PŠ!AG71-FP_4_1_PŠ!AG71</f>
        <v>0</v>
      </c>
      <c r="AH71" s="169">
        <f>FP_4_2_PŠ!AH71-FP_4_1_PŠ!AH71</f>
        <v>0</v>
      </c>
      <c r="AI71" s="169">
        <f>FP_4_2_PŠ!AI71-FP_4_1_PŠ!AI71</f>
        <v>0</v>
      </c>
      <c r="AJ71" s="169">
        <f>FP_4_2_PŠ!AJ71-FP_4_1_PŠ!AJ71</f>
        <v>0</v>
      </c>
      <c r="AK71" s="169">
        <f>FP_4_2_PŠ!AK71-FP_4_1_PŠ!AK71</f>
        <v>0</v>
      </c>
      <c r="AL71" s="169">
        <f>FP_4_2_PŠ!AL71-FP_4_1_PŠ!AL71</f>
        <v>0</v>
      </c>
      <c r="AM71" s="169">
        <f>FP_4_2_PŠ!AM71-FP_4_1_PŠ!AM71</f>
        <v>0</v>
      </c>
      <c r="AN71" s="169">
        <f>FP_4_2_PŠ!AN71-FP_4_1_PŠ!AN71</f>
        <v>0</v>
      </c>
      <c r="AO71" s="169">
        <f>FP_4_2_PŠ!AO71-FP_4_1_PŠ!AO71</f>
        <v>0</v>
      </c>
      <c r="AP71" s="169">
        <f>FP_4_2_PŠ!AP71-FP_4_1_PŠ!AP71</f>
        <v>0</v>
      </c>
      <c r="AQ71" s="169">
        <f>FP_4_2_PŠ!AQ71-FP_4_1_PŠ!AQ71</f>
        <v>0</v>
      </c>
      <c r="AR71" s="169">
        <f>FP_4_2_PŠ!AR71-FP_4_1_PŠ!AR71</f>
        <v>0</v>
      </c>
      <c r="AS71" s="169">
        <f>FP_4_2_PŠ!AS71-FP_4_1_PŠ!AS71</f>
        <v>0</v>
      </c>
      <c r="AT71" s="169">
        <f>FP_4_2_PŠ!AT71-FP_4_1_PŠ!AT71</f>
        <v>0</v>
      </c>
      <c r="AU71" s="169">
        <f>FP_4_2_PŠ!AU71-FP_4_1_PŠ!AU71</f>
        <v>0</v>
      </c>
      <c r="AV71" s="169">
        <f>FP_4_2_PŠ!AV71-FP_4_1_PŠ!AV71</f>
        <v>0</v>
      </c>
      <c r="AW71" s="169">
        <f>FP_4_2_PŠ!AW71-FP_4_1_PŠ!AW71</f>
        <v>0</v>
      </c>
      <c r="AX71" s="169">
        <f>FP_4_2_PŠ!AX71-FP_4_1_PŠ!AX71</f>
        <v>0</v>
      </c>
      <c r="AY71" s="169">
        <f>FP_4_2_PŠ!AY71-FP_4_1_PŠ!AY71</f>
        <v>0</v>
      </c>
      <c r="AZ71" s="169">
        <f>FP_4_2_PŠ!AZ71-FP_4_1_PŠ!AZ71</f>
        <v>0</v>
      </c>
      <c r="BA71" s="169">
        <f>FP_4_2_PŠ!BA71-FP_4_1_PŠ!BA71</f>
        <v>0</v>
      </c>
      <c r="BB71" s="169">
        <f>FP_4_2_PŠ!BB71-FP_4_1_PŠ!BB71</f>
        <v>0</v>
      </c>
      <c r="BC71" s="169">
        <f>FP_4_2_PŠ!BC71-FP_4_1_PŠ!BC71</f>
        <v>0</v>
      </c>
      <c r="BD71" s="169">
        <f>FP_4_2_PŠ!BD71-FP_4_1_PŠ!BD71</f>
        <v>0</v>
      </c>
      <c r="BE71" s="169">
        <f>FP_4_2_PŠ!BE71-FP_4_1_PŠ!BE71</f>
        <v>0</v>
      </c>
      <c r="BF71" s="169">
        <f>FP_4_2_PŠ!BF71-FP_4_1_PŠ!BF71</f>
        <v>0</v>
      </c>
      <c r="BG71" s="169">
        <f>FP_4_2_PŠ!BG71-FP_4_1_PŠ!BG71</f>
        <v>0</v>
      </c>
      <c r="BH71" s="169">
        <f>FP_4_2_PŠ!BH71-FP_4_1_PŠ!BH71</f>
        <v>0</v>
      </c>
      <c r="BI71" s="169">
        <f>FP_4_2_PŠ!BI71-FP_4_1_PŠ!BI71</f>
        <v>0</v>
      </c>
      <c r="BJ71" s="169">
        <f>FP_4_2_PŠ!BJ71-FP_4_1_PŠ!BJ71</f>
        <v>0</v>
      </c>
      <c r="BK71" s="169">
        <f>FP_4_2_PŠ!BK71-FP_4_1_PŠ!BK71</f>
        <v>0</v>
      </c>
      <c r="BL71" s="169">
        <f>FP_4_2_PŠ!BL71-FP_4_1_PŠ!BL71</f>
        <v>0</v>
      </c>
      <c r="BM71" s="169">
        <f>FP_4_2_PŠ!BM71-FP_4_1_PŠ!BM71</f>
        <v>0</v>
      </c>
      <c r="BN71" s="169">
        <f>FP_4_2_PŠ!BN71-FP_4_1_PŠ!BN71</f>
        <v>0</v>
      </c>
      <c r="BO71" s="169">
        <f>FP_4_2_PŠ!BO71-FP_4_1_PŠ!BO71</f>
        <v>0</v>
      </c>
      <c r="BP71" s="169">
        <f>FP_4_2_PŠ!BP71-FP_4_1_PŠ!BP71</f>
        <v>0</v>
      </c>
      <c r="BQ71" s="169">
        <f>FP_4_2_PŠ!BQ71-FP_4_1_PŠ!BQ71</f>
        <v>0</v>
      </c>
      <c r="BR71" s="169">
        <f>FP_4_2_PŠ!BR71-FP_4_1_PŠ!BR71</f>
        <v>0</v>
      </c>
      <c r="BS71" s="169">
        <f>FP_4_2_PŠ!BS71-FP_4_1_PŠ!BS71</f>
        <v>0</v>
      </c>
      <c r="BT71" s="136"/>
    </row>
    <row r="72" spans="1:72" ht="27" x14ac:dyDescent="0.25">
      <c r="A72" s="168" t="s">
        <v>297</v>
      </c>
      <c r="B72" s="169">
        <f>FP_4_2_PŠ!B72-FP_4_1_PŠ!B72</f>
        <v>0</v>
      </c>
      <c r="C72" s="169">
        <f>FP_4_2_PŠ!C72-FP_4_1_PŠ!C72</f>
        <v>0</v>
      </c>
      <c r="D72" s="169">
        <f>FP_4_2_PŠ!D72-FP_4_1_PŠ!D72</f>
        <v>0</v>
      </c>
      <c r="E72" s="169">
        <f>FP_4_2_PŠ!E72-FP_4_1_PŠ!E72</f>
        <v>0</v>
      </c>
      <c r="F72" s="169">
        <f>FP_4_2_PŠ!F72-FP_4_1_PŠ!F72</f>
        <v>0</v>
      </c>
      <c r="G72" s="169">
        <f>FP_4_2_PŠ!G72-FP_4_1_PŠ!G72</f>
        <v>0</v>
      </c>
      <c r="H72" s="169">
        <f>FP_4_2_PŠ!H72-FP_4_1_PŠ!H72</f>
        <v>0</v>
      </c>
      <c r="I72" s="169">
        <f>FP_4_2_PŠ!I72-FP_4_1_PŠ!I72</f>
        <v>0</v>
      </c>
      <c r="J72" s="169">
        <f>FP_4_2_PŠ!J72-FP_4_1_PŠ!J72</f>
        <v>0</v>
      </c>
      <c r="K72" s="169">
        <f>FP_4_2_PŠ!K72-FP_4_1_PŠ!K72</f>
        <v>0</v>
      </c>
      <c r="L72" s="169">
        <f>FP_4_2_PŠ!L72-FP_4_1_PŠ!L72</f>
        <v>0</v>
      </c>
      <c r="M72" s="169">
        <f>FP_4_2_PŠ!M72-FP_4_1_PŠ!M72</f>
        <v>0</v>
      </c>
      <c r="N72" s="169">
        <f>FP_4_2_PŠ!N72-FP_4_1_PŠ!N72</f>
        <v>0</v>
      </c>
      <c r="O72" s="169">
        <f>FP_4_2_PŠ!O72-FP_4_1_PŠ!O72</f>
        <v>0</v>
      </c>
      <c r="P72" s="169">
        <f>FP_4_2_PŠ!P72-FP_4_1_PŠ!P72</f>
        <v>0</v>
      </c>
      <c r="Q72" s="169">
        <f>FP_4_2_PŠ!Q72-FP_4_1_PŠ!Q72</f>
        <v>0</v>
      </c>
      <c r="R72" s="169">
        <f>FP_4_2_PŠ!R72-FP_4_1_PŠ!R72</f>
        <v>0</v>
      </c>
      <c r="S72" s="169">
        <f>FP_4_2_PŠ!S72-FP_4_1_PŠ!S72</f>
        <v>0</v>
      </c>
      <c r="T72" s="169">
        <f>FP_4_2_PŠ!T72-FP_4_1_PŠ!T72</f>
        <v>0</v>
      </c>
      <c r="U72" s="169">
        <f>FP_4_2_PŠ!U72-FP_4_1_PŠ!U72</f>
        <v>0</v>
      </c>
      <c r="V72" s="169">
        <f>FP_4_2_PŠ!V72-FP_4_1_PŠ!V72</f>
        <v>0</v>
      </c>
      <c r="W72" s="169">
        <f>FP_4_2_PŠ!W72-FP_4_1_PŠ!W72</f>
        <v>0</v>
      </c>
      <c r="X72" s="169">
        <f>FP_4_2_PŠ!X72-FP_4_1_PŠ!X72</f>
        <v>0</v>
      </c>
      <c r="Y72" s="169">
        <f>FP_4_2_PŠ!Y72-FP_4_1_PŠ!Y72</f>
        <v>0</v>
      </c>
      <c r="Z72" s="169">
        <f>FP_4_2_PŠ!Z72-FP_4_1_PŠ!Z72</f>
        <v>0</v>
      </c>
      <c r="AA72" s="169">
        <f>FP_4_2_PŠ!AA72-FP_4_1_PŠ!AA72</f>
        <v>0</v>
      </c>
      <c r="AB72" s="169">
        <f>FP_4_2_PŠ!AB72-FP_4_1_PŠ!AB72</f>
        <v>0</v>
      </c>
      <c r="AC72" s="169">
        <f>FP_4_2_PŠ!AC72-FP_4_1_PŠ!AC72</f>
        <v>0</v>
      </c>
      <c r="AD72" s="169">
        <f>FP_4_2_PŠ!AD72-FP_4_1_PŠ!AD72</f>
        <v>0</v>
      </c>
      <c r="AE72" s="169">
        <f>FP_4_2_PŠ!AE72-FP_4_1_PŠ!AE72</f>
        <v>0</v>
      </c>
      <c r="AF72" s="169">
        <f>FP_4_2_PŠ!AF72-FP_4_1_PŠ!AF72</f>
        <v>0</v>
      </c>
      <c r="AG72" s="169">
        <f>FP_4_2_PŠ!AG72-FP_4_1_PŠ!AG72</f>
        <v>0</v>
      </c>
      <c r="AH72" s="169">
        <f>FP_4_2_PŠ!AH72-FP_4_1_PŠ!AH72</f>
        <v>0</v>
      </c>
      <c r="AI72" s="169">
        <f>FP_4_2_PŠ!AI72-FP_4_1_PŠ!AI72</f>
        <v>0</v>
      </c>
      <c r="AJ72" s="169">
        <f>FP_4_2_PŠ!AJ72-FP_4_1_PŠ!AJ72</f>
        <v>0</v>
      </c>
      <c r="AK72" s="169">
        <f>FP_4_2_PŠ!AK72-FP_4_1_PŠ!AK72</f>
        <v>0</v>
      </c>
      <c r="AL72" s="169">
        <f>FP_4_2_PŠ!AL72-FP_4_1_PŠ!AL72</f>
        <v>0</v>
      </c>
      <c r="AM72" s="169">
        <f>FP_4_2_PŠ!AM72-FP_4_1_PŠ!AM72</f>
        <v>0</v>
      </c>
      <c r="AN72" s="169">
        <f>FP_4_2_PŠ!AN72-FP_4_1_PŠ!AN72</f>
        <v>0</v>
      </c>
      <c r="AO72" s="169">
        <f>FP_4_2_PŠ!AO72-FP_4_1_PŠ!AO72</f>
        <v>0</v>
      </c>
      <c r="AP72" s="169">
        <f>FP_4_2_PŠ!AP72-FP_4_1_PŠ!AP72</f>
        <v>0</v>
      </c>
      <c r="AQ72" s="169">
        <f>FP_4_2_PŠ!AQ72-FP_4_1_PŠ!AQ72</f>
        <v>0</v>
      </c>
      <c r="AR72" s="169">
        <f>FP_4_2_PŠ!AR72-FP_4_1_PŠ!AR72</f>
        <v>0</v>
      </c>
      <c r="AS72" s="169">
        <f>FP_4_2_PŠ!AS72-FP_4_1_PŠ!AS72</f>
        <v>0</v>
      </c>
      <c r="AT72" s="169">
        <f>FP_4_2_PŠ!AT72-FP_4_1_PŠ!AT72</f>
        <v>0</v>
      </c>
      <c r="AU72" s="169">
        <f>FP_4_2_PŠ!AU72-FP_4_1_PŠ!AU72</f>
        <v>0</v>
      </c>
      <c r="AV72" s="169">
        <f>FP_4_2_PŠ!AV72-FP_4_1_PŠ!AV72</f>
        <v>0</v>
      </c>
      <c r="AW72" s="169">
        <f>FP_4_2_PŠ!AW72-FP_4_1_PŠ!AW72</f>
        <v>0</v>
      </c>
      <c r="AX72" s="169">
        <f>FP_4_2_PŠ!AX72-FP_4_1_PŠ!AX72</f>
        <v>0</v>
      </c>
      <c r="AY72" s="169">
        <f>FP_4_2_PŠ!AY72-FP_4_1_PŠ!AY72</f>
        <v>0</v>
      </c>
      <c r="AZ72" s="169">
        <f>FP_4_2_PŠ!AZ72-FP_4_1_PŠ!AZ72</f>
        <v>0</v>
      </c>
      <c r="BA72" s="169">
        <f>FP_4_2_PŠ!BA72-FP_4_1_PŠ!BA72</f>
        <v>0</v>
      </c>
      <c r="BB72" s="169">
        <f>FP_4_2_PŠ!BB72-FP_4_1_PŠ!BB72</f>
        <v>0</v>
      </c>
      <c r="BC72" s="169">
        <f>FP_4_2_PŠ!BC72-FP_4_1_PŠ!BC72</f>
        <v>0</v>
      </c>
      <c r="BD72" s="169">
        <f>FP_4_2_PŠ!BD72-FP_4_1_PŠ!BD72</f>
        <v>0</v>
      </c>
      <c r="BE72" s="169">
        <f>FP_4_2_PŠ!BE72-FP_4_1_PŠ!BE72</f>
        <v>0</v>
      </c>
      <c r="BF72" s="169">
        <f>FP_4_2_PŠ!BF72-FP_4_1_PŠ!BF72</f>
        <v>0</v>
      </c>
      <c r="BG72" s="169">
        <f>FP_4_2_PŠ!BG72-FP_4_1_PŠ!BG72</f>
        <v>0</v>
      </c>
      <c r="BH72" s="169">
        <f>FP_4_2_PŠ!BH72-FP_4_1_PŠ!BH72</f>
        <v>0</v>
      </c>
      <c r="BI72" s="169">
        <f>FP_4_2_PŠ!BI72-FP_4_1_PŠ!BI72</f>
        <v>0</v>
      </c>
      <c r="BJ72" s="169">
        <f>FP_4_2_PŠ!BJ72-FP_4_1_PŠ!BJ72</f>
        <v>0</v>
      </c>
      <c r="BK72" s="169">
        <f>FP_4_2_PŠ!BK72-FP_4_1_PŠ!BK72</f>
        <v>0</v>
      </c>
      <c r="BL72" s="169">
        <f>FP_4_2_PŠ!BL72-FP_4_1_PŠ!BL72</f>
        <v>0</v>
      </c>
      <c r="BM72" s="169">
        <f>FP_4_2_PŠ!BM72-FP_4_1_PŠ!BM72</f>
        <v>0</v>
      </c>
      <c r="BN72" s="169">
        <f>FP_4_2_PŠ!BN72-FP_4_1_PŠ!BN72</f>
        <v>0</v>
      </c>
      <c r="BO72" s="169">
        <f>FP_4_2_PŠ!BO72-FP_4_1_PŠ!BO72</f>
        <v>0</v>
      </c>
      <c r="BP72" s="169">
        <f>FP_4_2_PŠ!BP72-FP_4_1_PŠ!BP72</f>
        <v>0</v>
      </c>
      <c r="BQ72" s="169">
        <f>FP_4_2_PŠ!BQ72-FP_4_1_PŠ!BQ72</f>
        <v>0</v>
      </c>
      <c r="BR72" s="169">
        <f>FP_4_2_PŠ!BR72-FP_4_1_PŠ!BR72</f>
        <v>0</v>
      </c>
      <c r="BS72" s="169">
        <f>FP_4_2_PŠ!BS72-FP_4_1_PŠ!BS72</f>
        <v>0</v>
      </c>
      <c r="BT72" s="136"/>
    </row>
    <row r="73" spans="1:72" x14ac:dyDescent="0.25">
      <c r="A73" s="166" t="s">
        <v>298</v>
      </c>
      <c r="B73" s="167">
        <f>FP_4_2_PŠ!B73-FP_4_1_PŠ!B73</f>
        <v>0</v>
      </c>
      <c r="C73" s="167">
        <f>FP_4_2_PŠ!C73-FP_4_1_PŠ!C73</f>
        <v>0</v>
      </c>
      <c r="D73" s="167">
        <f>FP_4_2_PŠ!D73-FP_4_1_PŠ!D73</f>
        <v>0</v>
      </c>
      <c r="E73" s="167">
        <f>FP_4_2_PŠ!E73-FP_4_1_PŠ!E73</f>
        <v>0</v>
      </c>
      <c r="F73" s="167">
        <f>FP_4_2_PŠ!F73-FP_4_1_PŠ!F73</f>
        <v>0</v>
      </c>
      <c r="G73" s="167">
        <f>FP_4_2_PŠ!G73-FP_4_1_PŠ!G73</f>
        <v>0</v>
      </c>
      <c r="H73" s="167">
        <f>FP_4_2_PŠ!H73-FP_4_1_PŠ!H73</f>
        <v>0</v>
      </c>
      <c r="I73" s="167">
        <f>FP_4_2_PŠ!I73-FP_4_1_PŠ!I73</f>
        <v>0</v>
      </c>
      <c r="J73" s="167">
        <f>FP_4_2_PŠ!J73-FP_4_1_PŠ!J73</f>
        <v>0</v>
      </c>
      <c r="K73" s="167">
        <f>FP_4_2_PŠ!K73-FP_4_1_PŠ!K73</f>
        <v>0</v>
      </c>
      <c r="L73" s="167">
        <f>FP_4_2_PŠ!L73-FP_4_1_PŠ!L73</f>
        <v>0</v>
      </c>
      <c r="M73" s="167">
        <f>FP_4_2_PŠ!M73-FP_4_1_PŠ!M73</f>
        <v>0</v>
      </c>
      <c r="N73" s="167">
        <f>FP_4_2_PŠ!N73-FP_4_1_PŠ!N73</f>
        <v>0</v>
      </c>
      <c r="O73" s="167">
        <f>FP_4_2_PŠ!O73-FP_4_1_PŠ!O73</f>
        <v>0</v>
      </c>
      <c r="P73" s="167">
        <f>FP_4_2_PŠ!P73-FP_4_1_PŠ!P73</f>
        <v>0</v>
      </c>
      <c r="Q73" s="167">
        <f>FP_4_2_PŠ!Q73-FP_4_1_PŠ!Q73</f>
        <v>0</v>
      </c>
      <c r="R73" s="167">
        <f>FP_4_2_PŠ!R73-FP_4_1_PŠ!R73</f>
        <v>0</v>
      </c>
      <c r="S73" s="167">
        <f>FP_4_2_PŠ!S73-FP_4_1_PŠ!S73</f>
        <v>0</v>
      </c>
      <c r="T73" s="167">
        <f>FP_4_2_PŠ!T73-FP_4_1_PŠ!T73</f>
        <v>0</v>
      </c>
      <c r="U73" s="167">
        <f>FP_4_2_PŠ!U73-FP_4_1_PŠ!U73</f>
        <v>0</v>
      </c>
      <c r="V73" s="167">
        <f>FP_4_2_PŠ!V73-FP_4_1_PŠ!V73</f>
        <v>0</v>
      </c>
      <c r="W73" s="167">
        <f>FP_4_2_PŠ!W73-FP_4_1_PŠ!W73</f>
        <v>0</v>
      </c>
      <c r="X73" s="167">
        <f>FP_4_2_PŠ!X73-FP_4_1_PŠ!X73</f>
        <v>0</v>
      </c>
      <c r="Y73" s="167">
        <f>FP_4_2_PŠ!Y73-FP_4_1_PŠ!Y73</f>
        <v>0</v>
      </c>
      <c r="Z73" s="167">
        <f>FP_4_2_PŠ!Z73-FP_4_1_PŠ!Z73</f>
        <v>0</v>
      </c>
      <c r="AA73" s="167">
        <f>FP_4_2_PŠ!AA73-FP_4_1_PŠ!AA73</f>
        <v>0</v>
      </c>
      <c r="AB73" s="167">
        <f>FP_4_2_PŠ!AB73-FP_4_1_PŠ!AB73</f>
        <v>0</v>
      </c>
      <c r="AC73" s="167">
        <f>FP_4_2_PŠ!AC73-FP_4_1_PŠ!AC73</f>
        <v>0</v>
      </c>
      <c r="AD73" s="167">
        <f>FP_4_2_PŠ!AD73-FP_4_1_PŠ!AD73</f>
        <v>0</v>
      </c>
      <c r="AE73" s="167">
        <f>FP_4_2_PŠ!AE73-FP_4_1_PŠ!AE73</f>
        <v>0</v>
      </c>
      <c r="AF73" s="167">
        <f>FP_4_2_PŠ!AF73-FP_4_1_PŠ!AF73</f>
        <v>0</v>
      </c>
      <c r="AG73" s="167">
        <f>FP_4_2_PŠ!AG73-FP_4_1_PŠ!AG73</f>
        <v>0</v>
      </c>
      <c r="AH73" s="167">
        <f>FP_4_2_PŠ!AH73-FP_4_1_PŠ!AH73</f>
        <v>0</v>
      </c>
      <c r="AI73" s="167">
        <f>FP_4_2_PŠ!AI73-FP_4_1_PŠ!AI73</f>
        <v>0</v>
      </c>
      <c r="AJ73" s="167">
        <f>FP_4_2_PŠ!AJ73-FP_4_1_PŠ!AJ73</f>
        <v>0</v>
      </c>
      <c r="AK73" s="167">
        <f>FP_4_2_PŠ!AK73-FP_4_1_PŠ!AK73</f>
        <v>0</v>
      </c>
      <c r="AL73" s="167">
        <f>FP_4_2_PŠ!AL73-FP_4_1_PŠ!AL73</f>
        <v>0</v>
      </c>
      <c r="AM73" s="167">
        <f>FP_4_2_PŠ!AM73-FP_4_1_PŠ!AM73</f>
        <v>0</v>
      </c>
      <c r="AN73" s="167">
        <f>FP_4_2_PŠ!AN73-FP_4_1_PŠ!AN73</f>
        <v>0</v>
      </c>
      <c r="AO73" s="167">
        <f>FP_4_2_PŠ!AO73-FP_4_1_PŠ!AO73</f>
        <v>0</v>
      </c>
      <c r="AP73" s="167">
        <f>FP_4_2_PŠ!AP73-FP_4_1_PŠ!AP73</f>
        <v>0</v>
      </c>
      <c r="AQ73" s="167">
        <f>FP_4_2_PŠ!AQ73-FP_4_1_PŠ!AQ73</f>
        <v>0</v>
      </c>
      <c r="AR73" s="167">
        <f>FP_4_2_PŠ!AR73-FP_4_1_PŠ!AR73</f>
        <v>0</v>
      </c>
      <c r="AS73" s="167">
        <f>FP_4_2_PŠ!AS73-FP_4_1_PŠ!AS73</f>
        <v>0</v>
      </c>
      <c r="AT73" s="167">
        <f>FP_4_2_PŠ!AT73-FP_4_1_PŠ!AT73</f>
        <v>0</v>
      </c>
      <c r="AU73" s="167">
        <f>FP_4_2_PŠ!AU73-FP_4_1_PŠ!AU73</f>
        <v>0</v>
      </c>
      <c r="AV73" s="167">
        <f>FP_4_2_PŠ!AV73-FP_4_1_PŠ!AV73</f>
        <v>0</v>
      </c>
      <c r="AW73" s="167">
        <f>FP_4_2_PŠ!AW73-FP_4_1_PŠ!AW73</f>
        <v>0</v>
      </c>
      <c r="AX73" s="167">
        <f>FP_4_2_PŠ!AX73-FP_4_1_PŠ!AX73</f>
        <v>0</v>
      </c>
      <c r="AY73" s="167">
        <f>FP_4_2_PŠ!AY73-FP_4_1_PŠ!AY73</f>
        <v>0</v>
      </c>
      <c r="AZ73" s="167">
        <f>FP_4_2_PŠ!AZ73-FP_4_1_PŠ!AZ73</f>
        <v>0</v>
      </c>
      <c r="BA73" s="167">
        <f>FP_4_2_PŠ!BA73-FP_4_1_PŠ!BA73</f>
        <v>0</v>
      </c>
      <c r="BB73" s="167">
        <f>FP_4_2_PŠ!BB73-FP_4_1_PŠ!BB73</f>
        <v>0</v>
      </c>
      <c r="BC73" s="167">
        <f>FP_4_2_PŠ!BC73-FP_4_1_PŠ!BC73</f>
        <v>0</v>
      </c>
      <c r="BD73" s="167">
        <f>FP_4_2_PŠ!BD73-FP_4_1_PŠ!BD73</f>
        <v>0</v>
      </c>
      <c r="BE73" s="167">
        <f>FP_4_2_PŠ!BE73-FP_4_1_PŠ!BE73</f>
        <v>0</v>
      </c>
      <c r="BF73" s="167">
        <f>FP_4_2_PŠ!BF73-FP_4_1_PŠ!BF73</f>
        <v>0</v>
      </c>
      <c r="BG73" s="167">
        <f>FP_4_2_PŠ!BG73-FP_4_1_PŠ!BG73</f>
        <v>0</v>
      </c>
      <c r="BH73" s="167">
        <f>FP_4_2_PŠ!BH73-FP_4_1_PŠ!BH73</f>
        <v>0</v>
      </c>
      <c r="BI73" s="167">
        <f>FP_4_2_PŠ!BI73-FP_4_1_PŠ!BI73</f>
        <v>0</v>
      </c>
      <c r="BJ73" s="167">
        <f>FP_4_2_PŠ!BJ73-FP_4_1_PŠ!BJ73</f>
        <v>0</v>
      </c>
      <c r="BK73" s="167">
        <f>FP_4_2_PŠ!BK73-FP_4_1_PŠ!BK73</f>
        <v>0</v>
      </c>
      <c r="BL73" s="167">
        <f>FP_4_2_PŠ!BL73-FP_4_1_PŠ!BL73</f>
        <v>0</v>
      </c>
      <c r="BM73" s="167">
        <f>FP_4_2_PŠ!BM73-FP_4_1_PŠ!BM73</f>
        <v>0</v>
      </c>
      <c r="BN73" s="167">
        <f>FP_4_2_PŠ!BN73-FP_4_1_PŠ!BN73</f>
        <v>0</v>
      </c>
      <c r="BO73" s="167">
        <f>FP_4_2_PŠ!BO73-FP_4_1_PŠ!BO73</f>
        <v>0</v>
      </c>
      <c r="BP73" s="167">
        <f>FP_4_2_PŠ!BP73-FP_4_1_PŠ!BP73</f>
        <v>0</v>
      </c>
      <c r="BQ73" s="167">
        <f>FP_4_2_PŠ!BQ73-FP_4_1_PŠ!BQ73</f>
        <v>0</v>
      </c>
      <c r="BR73" s="167">
        <f>FP_4_2_PŠ!BR73-FP_4_1_PŠ!BR73</f>
        <v>0</v>
      </c>
      <c r="BS73" s="167">
        <f>FP_4_2_PŠ!BS73-FP_4_1_PŠ!BS73</f>
        <v>0</v>
      </c>
      <c r="BT73" s="116"/>
    </row>
    <row r="74" spans="1:72" x14ac:dyDescent="0.25">
      <c r="A74" s="168" t="s">
        <v>299</v>
      </c>
      <c r="B74" s="169">
        <f>FP_4_2_PŠ!B74-FP_4_1_PŠ!B74</f>
        <v>0</v>
      </c>
      <c r="C74" s="169">
        <f>FP_4_2_PŠ!C74-FP_4_1_PŠ!C74</f>
        <v>0</v>
      </c>
      <c r="D74" s="169">
        <f>FP_4_2_PŠ!D74-FP_4_1_PŠ!D74</f>
        <v>0</v>
      </c>
      <c r="E74" s="169">
        <f>FP_4_2_PŠ!E74-FP_4_1_PŠ!E74</f>
        <v>0</v>
      </c>
      <c r="F74" s="169">
        <f>FP_4_2_PŠ!F74-FP_4_1_PŠ!F74</f>
        <v>0</v>
      </c>
      <c r="G74" s="169">
        <f>FP_4_2_PŠ!G74-FP_4_1_PŠ!G74</f>
        <v>0</v>
      </c>
      <c r="H74" s="169">
        <f>FP_4_2_PŠ!H74-FP_4_1_PŠ!H74</f>
        <v>0</v>
      </c>
      <c r="I74" s="169">
        <f>FP_4_2_PŠ!I74-FP_4_1_PŠ!I74</f>
        <v>0</v>
      </c>
      <c r="J74" s="169">
        <f>FP_4_2_PŠ!J74-FP_4_1_PŠ!J74</f>
        <v>0</v>
      </c>
      <c r="K74" s="169">
        <f>FP_4_2_PŠ!K74-FP_4_1_PŠ!K74</f>
        <v>0</v>
      </c>
      <c r="L74" s="169">
        <f>FP_4_2_PŠ!L74-FP_4_1_PŠ!L74</f>
        <v>0</v>
      </c>
      <c r="M74" s="169">
        <f>FP_4_2_PŠ!M74-FP_4_1_PŠ!M74</f>
        <v>0</v>
      </c>
      <c r="N74" s="169">
        <f>FP_4_2_PŠ!N74-FP_4_1_PŠ!N74</f>
        <v>0</v>
      </c>
      <c r="O74" s="169">
        <f>FP_4_2_PŠ!O74-FP_4_1_PŠ!O74</f>
        <v>0</v>
      </c>
      <c r="P74" s="169">
        <f>FP_4_2_PŠ!P74-FP_4_1_PŠ!P74</f>
        <v>0</v>
      </c>
      <c r="Q74" s="169">
        <f>FP_4_2_PŠ!Q74-FP_4_1_PŠ!Q74</f>
        <v>0</v>
      </c>
      <c r="R74" s="169">
        <f>FP_4_2_PŠ!R74-FP_4_1_PŠ!R74</f>
        <v>0</v>
      </c>
      <c r="S74" s="169">
        <f>FP_4_2_PŠ!S74-FP_4_1_PŠ!S74</f>
        <v>0</v>
      </c>
      <c r="T74" s="169">
        <f>FP_4_2_PŠ!T74-FP_4_1_PŠ!T74</f>
        <v>0</v>
      </c>
      <c r="U74" s="169">
        <f>FP_4_2_PŠ!U74-FP_4_1_PŠ!U74</f>
        <v>0</v>
      </c>
      <c r="V74" s="169">
        <f>FP_4_2_PŠ!V74-FP_4_1_PŠ!V74</f>
        <v>0</v>
      </c>
      <c r="W74" s="169">
        <f>FP_4_2_PŠ!W74-FP_4_1_PŠ!W74</f>
        <v>0</v>
      </c>
      <c r="X74" s="169">
        <f>FP_4_2_PŠ!X74-FP_4_1_PŠ!X74</f>
        <v>0</v>
      </c>
      <c r="Y74" s="169">
        <f>FP_4_2_PŠ!Y74-FP_4_1_PŠ!Y74</f>
        <v>0</v>
      </c>
      <c r="Z74" s="169">
        <f>FP_4_2_PŠ!Z74-FP_4_1_PŠ!Z74</f>
        <v>0</v>
      </c>
      <c r="AA74" s="169">
        <f>FP_4_2_PŠ!AA74-FP_4_1_PŠ!AA74</f>
        <v>0</v>
      </c>
      <c r="AB74" s="169">
        <f>FP_4_2_PŠ!AB74-FP_4_1_PŠ!AB74</f>
        <v>0</v>
      </c>
      <c r="AC74" s="169">
        <f>FP_4_2_PŠ!AC74-FP_4_1_PŠ!AC74</f>
        <v>0</v>
      </c>
      <c r="AD74" s="169">
        <f>FP_4_2_PŠ!AD74-FP_4_1_PŠ!AD74</f>
        <v>0</v>
      </c>
      <c r="AE74" s="169">
        <f>FP_4_2_PŠ!AE74-FP_4_1_PŠ!AE74</f>
        <v>0</v>
      </c>
      <c r="AF74" s="169">
        <f>FP_4_2_PŠ!AF74-FP_4_1_PŠ!AF74</f>
        <v>0</v>
      </c>
      <c r="AG74" s="169">
        <f>FP_4_2_PŠ!AG74-FP_4_1_PŠ!AG74</f>
        <v>0</v>
      </c>
      <c r="AH74" s="169">
        <f>FP_4_2_PŠ!AH74-FP_4_1_PŠ!AH74</f>
        <v>0</v>
      </c>
      <c r="AI74" s="169">
        <f>FP_4_2_PŠ!AI74-FP_4_1_PŠ!AI74</f>
        <v>0</v>
      </c>
      <c r="AJ74" s="169">
        <f>FP_4_2_PŠ!AJ74-FP_4_1_PŠ!AJ74</f>
        <v>0</v>
      </c>
      <c r="AK74" s="169">
        <f>FP_4_2_PŠ!AK74-FP_4_1_PŠ!AK74</f>
        <v>0</v>
      </c>
      <c r="AL74" s="169">
        <f>FP_4_2_PŠ!AL74-FP_4_1_PŠ!AL74</f>
        <v>0</v>
      </c>
      <c r="AM74" s="169">
        <f>FP_4_2_PŠ!AM74-FP_4_1_PŠ!AM74</f>
        <v>0</v>
      </c>
      <c r="AN74" s="169">
        <f>FP_4_2_PŠ!AN74-FP_4_1_PŠ!AN74</f>
        <v>0</v>
      </c>
      <c r="AO74" s="169">
        <f>FP_4_2_PŠ!AO74-FP_4_1_PŠ!AO74</f>
        <v>0</v>
      </c>
      <c r="AP74" s="169">
        <f>FP_4_2_PŠ!AP74-FP_4_1_PŠ!AP74</f>
        <v>0</v>
      </c>
      <c r="AQ74" s="169">
        <f>FP_4_2_PŠ!AQ74-FP_4_1_PŠ!AQ74</f>
        <v>0</v>
      </c>
      <c r="AR74" s="169">
        <f>FP_4_2_PŠ!AR74-FP_4_1_PŠ!AR74</f>
        <v>0</v>
      </c>
      <c r="AS74" s="169">
        <f>FP_4_2_PŠ!AS74-FP_4_1_PŠ!AS74</f>
        <v>0</v>
      </c>
      <c r="AT74" s="169">
        <f>FP_4_2_PŠ!AT74-FP_4_1_PŠ!AT74</f>
        <v>0</v>
      </c>
      <c r="AU74" s="169">
        <f>FP_4_2_PŠ!AU74-FP_4_1_PŠ!AU74</f>
        <v>0</v>
      </c>
      <c r="AV74" s="169">
        <f>FP_4_2_PŠ!AV74-FP_4_1_PŠ!AV74</f>
        <v>0</v>
      </c>
      <c r="AW74" s="169">
        <f>FP_4_2_PŠ!AW74-FP_4_1_PŠ!AW74</f>
        <v>0</v>
      </c>
      <c r="AX74" s="169">
        <f>FP_4_2_PŠ!AX74-FP_4_1_PŠ!AX74</f>
        <v>0</v>
      </c>
      <c r="AY74" s="169">
        <f>FP_4_2_PŠ!AY74-FP_4_1_PŠ!AY74</f>
        <v>0</v>
      </c>
      <c r="AZ74" s="169">
        <f>FP_4_2_PŠ!AZ74-FP_4_1_PŠ!AZ74</f>
        <v>0</v>
      </c>
      <c r="BA74" s="169">
        <f>FP_4_2_PŠ!BA74-FP_4_1_PŠ!BA74</f>
        <v>0</v>
      </c>
      <c r="BB74" s="169">
        <f>FP_4_2_PŠ!BB74-FP_4_1_PŠ!BB74</f>
        <v>0</v>
      </c>
      <c r="BC74" s="169">
        <f>FP_4_2_PŠ!BC74-FP_4_1_PŠ!BC74</f>
        <v>0</v>
      </c>
      <c r="BD74" s="169">
        <f>FP_4_2_PŠ!BD74-FP_4_1_PŠ!BD74</f>
        <v>0</v>
      </c>
      <c r="BE74" s="169">
        <f>FP_4_2_PŠ!BE74-FP_4_1_PŠ!BE74</f>
        <v>0</v>
      </c>
      <c r="BF74" s="169">
        <f>FP_4_2_PŠ!BF74-FP_4_1_PŠ!BF74</f>
        <v>0</v>
      </c>
      <c r="BG74" s="169">
        <f>FP_4_2_PŠ!BG74-FP_4_1_PŠ!BG74</f>
        <v>0</v>
      </c>
      <c r="BH74" s="169">
        <f>FP_4_2_PŠ!BH74-FP_4_1_PŠ!BH74</f>
        <v>0</v>
      </c>
      <c r="BI74" s="169">
        <f>FP_4_2_PŠ!BI74-FP_4_1_PŠ!BI74</f>
        <v>0</v>
      </c>
      <c r="BJ74" s="169">
        <f>FP_4_2_PŠ!BJ74-FP_4_1_PŠ!BJ74</f>
        <v>0</v>
      </c>
      <c r="BK74" s="169">
        <f>FP_4_2_PŠ!BK74-FP_4_1_PŠ!BK74</f>
        <v>0</v>
      </c>
      <c r="BL74" s="169">
        <f>FP_4_2_PŠ!BL74-FP_4_1_PŠ!BL74</f>
        <v>0</v>
      </c>
      <c r="BM74" s="169">
        <f>FP_4_2_PŠ!BM74-FP_4_1_PŠ!BM74</f>
        <v>0</v>
      </c>
      <c r="BN74" s="169">
        <f>FP_4_2_PŠ!BN74-FP_4_1_PŠ!BN74</f>
        <v>0</v>
      </c>
      <c r="BO74" s="169">
        <f>FP_4_2_PŠ!BO74-FP_4_1_PŠ!BO74</f>
        <v>0</v>
      </c>
      <c r="BP74" s="169">
        <f>FP_4_2_PŠ!BP74-FP_4_1_PŠ!BP74</f>
        <v>0</v>
      </c>
      <c r="BQ74" s="169">
        <f>FP_4_2_PŠ!BQ74-FP_4_1_PŠ!BQ74</f>
        <v>0</v>
      </c>
      <c r="BR74" s="169">
        <f>FP_4_2_PŠ!BR74-FP_4_1_PŠ!BR74</f>
        <v>0</v>
      </c>
      <c r="BS74" s="169">
        <f>FP_4_2_PŠ!BS74-FP_4_1_PŠ!BS74</f>
        <v>0</v>
      </c>
      <c r="BT74" s="136"/>
    </row>
    <row r="75" spans="1:72" ht="27" x14ac:dyDescent="0.25">
      <c r="A75" s="168" t="s">
        <v>300</v>
      </c>
      <c r="B75" s="169">
        <f>FP_4_2_PŠ!B75-FP_4_1_PŠ!B75</f>
        <v>0</v>
      </c>
      <c r="C75" s="169">
        <f>FP_4_2_PŠ!C75-FP_4_1_PŠ!C75</f>
        <v>0</v>
      </c>
      <c r="D75" s="169">
        <f>FP_4_2_PŠ!D75-FP_4_1_PŠ!D75</f>
        <v>0</v>
      </c>
      <c r="E75" s="169">
        <f>FP_4_2_PŠ!E75-FP_4_1_PŠ!E75</f>
        <v>0</v>
      </c>
      <c r="F75" s="169">
        <f>FP_4_2_PŠ!F75-FP_4_1_PŠ!F75</f>
        <v>0</v>
      </c>
      <c r="G75" s="169">
        <f>FP_4_2_PŠ!G75-FP_4_1_PŠ!G75</f>
        <v>0</v>
      </c>
      <c r="H75" s="169">
        <f>FP_4_2_PŠ!H75-FP_4_1_PŠ!H75</f>
        <v>0</v>
      </c>
      <c r="I75" s="169">
        <f>FP_4_2_PŠ!I75-FP_4_1_PŠ!I75</f>
        <v>0</v>
      </c>
      <c r="J75" s="169">
        <f>FP_4_2_PŠ!J75-FP_4_1_PŠ!J75</f>
        <v>0</v>
      </c>
      <c r="K75" s="169">
        <f>FP_4_2_PŠ!K75-FP_4_1_PŠ!K75</f>
        <v>0</v>
      </c>
      <c r="L75" s="169">
        <f>FP_4_2_PŠ!L75-FP_4_1_PŠ!L75</f>
        <v>0</v>
      </c>
      <c r="M75" s="169">
        <f>FP_4_2_PŠ!M75-FP_4_1_PŠ!M75</f>
        <v>0</v>
      </c>
      <c r="N75" s="169">
        <f>FP_4_2_PŠ!N75-FP_4_1_PŠ!N75</f>
        <v>0</v>
      </c>
      <c r="O75" s="169">
        <f>FP_4_2_PŠ!O75-FP_4_1_PŠ!O75</f>
        <v>0</v>
      </c>
      <c r="P75" s="169">
        <f>FP_4_2_PŠ!P75-FP_4_1_PŠ!P75</f>
        <v>0</v>
      </c>
      <c r="Q75" s="169">
        <f>FP_4_2_PŠ!Q75-FP_4_1_PŠ!Q75</f>
        <v>0</v>
      </c>
      <c r="R75" s="169">
        <f>FP_4_2_PŠ!R75-FP_4_1_PŠ!R75</f>
        <v>0</v>
      </c>
      <c r="S75" s="169">
        <f>FP_4_2_PŠ!S75-FP_4_1_PŠ!S75</f>
        <v>0</v>
      </c>
      <c r="T75" s="169">
        <f>FP_4_2_PŠ!T75-FP_4_1_PŠ!T75</f>
        <v>0</v>
      </c>
      <c r="U75" s="169">
        <f>FP_4_2_PŠ!U75-FP_4_1_PŠ!U75</f>
        <v>0</v>
      </c>
      <c r="V75" s="169">
        <f>FP_4_2_PŠ!V75-FP_4_1_PŠ!V75</f>
        <v>0</v>
      </c>
      <c r="W75" s="169">
        <f>FP_4_2_PŠ!W75-FP_4_1_PŠ!W75</f>
        <v>0</v>
      </c>
      <c r="X75" s="169">
        <f>FP_4_2_PŠ!X75-FP_4_1_PŠ!X75</f>
        <v>0</v>
      </c>
      <c r="Y75" s="169">
        <f>FP_4_2_PŠ!Y75-FP_4_1_PŠ!Y75</f>
        <v>0</v>
      </c>
      <c r="Z75" s="169">
        <f>FP_4_2_PŠ!Z75-FP_4_1_PŠ!Z75</f>
        <v>0</v>
      </c>
      <c r="AA75" s="169">
        <f>FP_4_2_PŠ!AA75-FP_4_1_PŠ!AA75</f>
        <v>0</v>
      </c>
      <c r="AB75" s="169">
        <f>FP_4_2_PŠ!AB75-FP_4_1_PŠ!AB75</f>
        <v>0</v>
      </c>
      <c r="AC75" s="169">
        <f>FP_4_2_PŠ!AC75-FP_4_1_PŠ!AC75</f>
        <v>0</v>
      </c>
      <c r="AD75" s="169">
        <f>FP_4_2_PŠ!AD75-FP_4_1_PŠ!AD75</f>
        <v>0</v>
      </c>
      <c r="AE75" s="169">
        <f>FP_4_2_PŠ!AE75-FP_4_1_PŠ!AE75</f>
        <v>0</v>
      </c>
      <c r="AF75" s="169">
        <f>FP_4_2_PŠ!AF75-FP_4_1_PŠ!AF75</f>
        <v>0</v>
      </c>
      <c r="AG75" s="169">
        <f>FP_4_2_PŠ!AG75-FP_4_1_PŠ!AG75</f>
        <v>0</v>
      </c>
      <c r="AH75" s="169">
        <f>FP_4_2_PŠ!AH75-FP_4_1_PŠ!AH75</f>
        <v>0</v>
      </c>
      <c r="AI75" s="169">
        <f>FP_4_2_PŠ!AI75-FP_4_1_PŠ!AI75</f>
        <v>0</v>
      </c>
      <c r="AJ75" s="169">
        <f>FP_4_2_PŠ!AJ75-FP_4_1_PŠ!AJ75</f>
        <v>0</v>
      </c>
      <c r="AK75" s="169">
        <f>FP_4_2_PŠ!AK75-FP_4_1_PŠ!AK75</f>
        <v>0</v>
      </c>
      <c r="AL75" s="169">
        <f>FP_4_2_PŠ!AL75-FP_4_1_PŠ!AL75</f>
        <v>0</v>
      </c>
      <c r="AM75" s="169">
        <f>FP_4_2_PŠ!AM75-FP_4_1_PŠ!AM75</f>
        <v>0</v>
      </c>
      <c r="AN75" s="169">
        <f>FP_4_2_PŠ!AN75-FP_4_1_PŠ!AN75</f>
        <v>0</v>
      </c>
      <c r="AO75" s="169">
        <f>FP_4_2_PŠ!AO75-FP_4_1_PŠ!AO75</f>
        <v>0</v>
      </c>
      <c r="AP75" s="169">
        <f>FP_4_2_PŠ!AP75-FP_4_1_PŠ!AP75</f>
        <v>0</v>
      </c>
      <c r="AQ75" s="169">
        <f>FP_4_2_PŠ!AQ75-FP_4_1_PŠ!AQ75</f>
        <v>0</v>
      </c>
      <c r="AR75" s="169">
        <f>FP_4_2_PŠ!AR75-FP_4_1_PŠ!AR75</f>
        <v>0</v>
      </c>
      <c r="AS75" s="169">
        <f>FP_4_2_PŠ!AS75-FP_4_1_PŠ!AS75</f>
        <v>0</v>
      </c>
      <c r="AT75" s="169">
        <f>FP_4_2_PŠ!AT75-FP_4_1_PŠ!AT75</f>
        <v>0</v>
      </c>
      <c r="AU75" s="169">
        <f>FP_4_2_PŠ!AU75-FP_4_1_PŠ!AU75</f>
        <v>0</v>
      </c>
      <c r="AV75" s="169">
        <f>FP_4_2_PŠ!AV75-FP_4_1_PŠ!AV75</f>
        <v>0</v>
      </c>
      <c r="AW75" s="169">
        <f>FP_4_2_PŠ!AW75-FP_4_1_PŠ!AW75</f>
        <v>0</v>
      </c>
      <c r="AX75" s="169">
        <f>FP_4_2_PŠ!AX75-FP_4_1_PŠ!AX75</f>
        <v>0</v>
      </c>
      <c r="AY75" s="169">
        <f>FP_4_2_PŠ!AY75-FP_4_1_PŠ!AY75</f>
        <v>0</v>
      </c>
      <c r="AZ75" s="169">
        <f>FP_4_2_PŠ!AZ75-FP_4_1_PŠ!AZ75</f>
        <v>0</v>
      </c>
      <c r="BA75" s="169">
        <f>FP_4_2_PŠ!BA75-FP_4_1_PŠ!BA75</f>
        <v>0</v>
      </c>
      <c r="BB75" s="169">
        <f>FP_4_2_PŠ!BB75-FP_4_1_PŠ!BB75</f>
        <v>0</v>
      </c>
      <c r="BC75" s="169">
        <f>FP_4_2_PŠ!BC75-FP_4_1_PŠ!BC75</f>
        <v>0</v>
      </c>
      <c r="BD75" s="169">
        <f>FP_4_2_PŠ!BD75-FP_4_1_PŠ!BD75</f>
        <v>0</v>
      </c>
      <c r="BE75" s="169">
        <f>FP_4_2_PŠ!BE75-FP_4_1_PŠ!BE75</f>
        <v>0</v>
      </c>
      <c r="BF75" s="169">
        <f>FP_4_2_PŠ!BF75-FP_4_1_PŠ!BF75</f>
        <v>0</v>
      </c>
      <c r="BG75" s="169">
        <f>FP_4_2_PŠ!BG75-FP_4_1_PŠ!BG75</f>
        <v>0</v>
      </c>
      <c r="BH75" s="169">
        <f>FP_4_2_PŠ!BH75-FP_4_1_PŠ!BH75</f>
        <v>0</v>
      </c>
      <c r="BI75" s="169">
        <f>FP_4_2_PŠ!BI75-FP_4_1_PŠ!BI75</f>
        <v>0</v>
      </c>
      <c r="BJ75" s="169">
        <f>FP_4_2_PŠ!BJ75-FP_4_1_PŠ!BJ75</f>
        <v>0</v>
      </c>
      <c r="BK75" s="169">
        <f>FP_4_2_PŠ!BK75-FP_4_1_PŠ!BK75</f>
        <v>0</v>
      </c>
      <c r="BL75" s="169">
        <f>FP_4_2_PŠ!BL75-FP_4_1_PŠ!BL75</f>
        <v>0</v>
      </c>
      <c r="BM75" s="169">
        <f>FP_4_2_PŠ!BM75-FP_4_1_PŠ!BM75</f>
        <v>0</v>
      </c>
      <c r="BN75" s="169">
        <f>FP_4_2_PŠ!BN75-FP_4_1_PŠ!BN75</f>
        <v>0</v>
      </c>
      <c r="BO75" s="169">
        <f>FP_4_2_PŠ!BO75-FP_4_1_PŠ!BO75</f>
        <v>0</v>
      </c>
      <c r="BP75" s="169">
        <f>FP_4_2_PŠ!BP75-FP_4_1_PŠ!BP75</f>
        <v>0</v>
      </c>
      <c r="BQ75" s="169">
        <f>FP_4_2_PŠ!BQ75-FP_4_1_PŠ!BQ75</f>
        <v>0</v>
      </c>
      <c r="BR75" s="169">
        <f>FP_4_2_PŠ!BR75-FP_4_1_PŠ!BR75</f>
        <v>0</v>
      </c>
      <c r="BS75" s="169">
        <f>FP_4_2_PŠ!BS75-FP_4_1_PŠ!BS75</f>
        <v>0</v>
      </c>
      <c r="BT75" s="136"/>
    </row>
    <row r="76" spans="1:72" ht="27" x14ac:dyDescent="0.25">
      <c r="A76" s="168" t="s">
        <v>301</v>
      </c>
      <c r="B76" s="169">
        <f>FP_4_2_PŠ!B76-FP_4_1_PŠ!B76</f>
        <v>0</v>
      </c>
      <c r="C76" s="169">
        <f>FP_4_2_PŠ!C76-FP_4_1_PŠ!C76</f>
        <v>0</v>
      </c>
      <c r="D76" s="169">
        <f>FP_4_2_PŠ!D76-FP_4_1_PŠ!D76</f>
        <v>0</v>
      </c>
      <c r="E76" s="169">
        <f>FP_4_2_PŠ!E76-FP_4_1_PŠ!E76</f>
        <v>0</v>
      </c>
      <c r="F76" s="169">
        <f>FP_4_2_PŠ!F76-FP_4_1_PŠ!F76</f>
        <v>0</v>
      </c>
      <c r="G76" s="169">
        <f>FP_4_2_PŠ!G76-FP_4_1_PŠ!G76</f>
        <v>0</v>
      </c>
      <c r="H76" s="169">
        <f>FP_4_2_PŠ!H76-FP_4_1_PŠ!H76</f>
        <v>0</v>
      </c>
      <c r="I76" s="169">
        <f>FP_4_2_PŠ!I76-FP_4_1_PŠ!I76</f>
        <v>0</v>
      </c>
      <c r="J76" s="169">
        <f>FP_4_2_PŠ!J76-FP_4_1_PŠ!J76</f>
        <v>0</v>
      </c>
      <c r="K76" s="169">
        <f>FP_4_2_PŠ!K76-FP_4_1_PŠ!K76</f>
        <v>0</v>
      </c>
      <c r="L76" s="169">
        <f>FP_4_2_PŠ!L76-FP_4_1_PŠ!L76</f>
        <v>0</v>
      </c>
      <c r="M76" s="169">
        <f>FP_4_2_PŠ!M76-FP_4_1_PŠ!M76</f>
        <v>0</v>
      </c>
      <c r="N76" s="169">
        <f>FP_4_2_PŠ!N76-FP_4_1_PŠ!N76</f>
        <v>0</v>
      </c>
      <c r="O76" s="169">
        <f>FP_4_2_PŠ!O76-FP_4_1_PŠ!O76</f>
        <v>0</v>
      </c>
      <c r="P76" s="169">
        <f>FP_4_2_PŠ!P76-FP_4_1_PŠ!P76</f>
        <v>0</v>
      </c>
      <c r="Q76" s="169">
        <f>FP_4_2_PŠ!Q76-FP_4_1_PŠ!Q76</f>
        <v>0</v>
      </c>
      <c r="R76" s="169">
        <f>FP_4_2_PŠ!R76-FP_4_1_PŠ!R76</f>
        <v>0</v>
      </c>
      <c r="S76" s="169">
        <f>FP_4_2_PŠ!S76-FP_4_1_PŠ!S76</f>
        <v>0</v>
      </c>
      <c r="T76" s="169">
        <f>FP_4_2_PŠ!T76-FP_4_1_PŠ!T76</f>
        <v>0</v>
      </c>
      <c r="U76" s="169">
        <f>FP_4_2_PŠ!U76-FP_4_1_PŠ!U76</f>
        <v>0</v>
      </c>
      <c r="V76" s="169">
        <f>FP_4_2_PŠ!V76-FP_4_1_PŠ!V76</f>
        <v>0</v>
      </c>
      <c r="W76" s="169">
        <f>FP_4_2_PŠ!W76-FP_4_1_PŠ!W76</f>
        <v>0</v>
      </c>
      <c r="X76" s="169">
        <f>FP_4_2_PŠ!X76-FP_4_1_PŠ!X76</f>
        <v>0</v>
      </c>
      <c r="Y76" s="169">
        <f>FP_4_2_PŠ!Y76-FP_4_1_PŠ!Y76</f>
        <v>0</v>
      </c>
      <c r="Z76" s="169">
        <f>FP_4_2_PŠ!Z76-FP_4_1_PŠ!Z76</f>
        <v>0</v>
      </c>
      <c r="AA76" s="169">
        <f>FP_4_2_PŠ!AA76-FP_4_1_PŠ!AA76</f>
        <v>0</v>
      </c>
      <c r="AB76" s="169">
        <f>FP_4_2_PŠ!AB76-FP_4_1_PŠ!AB76</f>
        <v>0</v>
      </c>
      <c r="AC76" s="169">
        <f>FP_4_2_PŠ!AC76-FP_4_1_PŠ!AC76</f>
        <v>0</v>
      </c>
      <c r="AD76" s="169">
        <f>FP_4_2_PŠ!AD76-FP_4_1_PŠ!AD76</f>
        <v>0</v>
      </c>
      <c r="AE76" s="169">
        <f>FP_4_2_PŠ!AE76-FP_4_1_PŠ!AE76</f>
        <v>0</v>
      </c>
      <c r="AF76" s="169">
        <f>FP_4_2_PŠ!AF76-FP_4_1_PŠ!AF76</f>
        <v>0</v>
      </c>
      <c r="AG76" s="169">
        <f>FP_4_2_PŠ!AG76-FP_4_1_PŠ!AG76</f>
        <v>0</v>
      </c>
      <c r="AH76" s="169">
        <f>FP_4_2_PŠ!AH76-FP_4_1_PŠ!AH76</f>
        <v>0</v>
      </c>
      <c r="AI76" s="169">
        <f>FP_4_2_PŠ!AI76-FP_4_1_PŠ!AI76</f>
        <v>0</v>
      </c>
      <c r="AJ76" s="169">
        <f>FP_4_2_PŠ!AJ76-FP_4_1_PŠ!AJ76</f>
        <v>0</v>
      </c>
      <c r="AK76" s="169">
        <f>FP_4_2_PŠ!AK76-FP_4_1_PŠ!AK76</f>
        <v>0</v>
      </c>
      <c r="AL76" s="169">
        <f>FP_4_2_PŠ!AL76-FP_4_1_PŠ!AL76</f>
        <v>0</v>
      </c>
      <c r="AM76" s="169">
        <f>FP_4_2_PŠ!AM76-FP_4_1_PŠ!AM76</f>
        <v>0</v>
      </c>
      <c r="AN76" s="169">
        <f>FP_4_2_PŠ!AN76-FP_4_1_PŠ!AN76</f>
        <v>0</v>
      </c>
      <c r="AO76" s="169">
        <f>FP_4_2_PŠ!AO76-FP_4_1_PŠ!AO76</f>
        <v>0</v>
      </c>
      <c r="AP76" s="169">
        <f>FP_4_2_PŠ!AP76-FP_4_1_PŠ!AP76</f>
        <v>0</v>
      </c>
      <c r="AQ76" s="169">
        <f>FP_4_2_PŠ!AQ76-FP_4_1_PŠ!AQ76</f>
        <v>0</v>
      </c>
      <c r="AR76" s="169">
        <f>FP_4_2_PŠ!AR76-FP_4_1_PŠ!AR76</f>
        <v>0</v>
      </c>
      <c r="AS76" s="169">
        <f>FP_4_2_PŠ!AS76-FP_4_1_PŠ!AS76</f>
        <v>0</v>
      </c>
      <c r="AT76" s="169">
        <f>FP_4_2_PŠ!AT76-FP_4_1_PŠ!AT76</f>
        <v>0</v>
      </c>
      <c r="AU76" s="169">
        <f>FP_4_2_PŠ!AU76-FP_4_1_PŠ!AU76</f>
        <v>0</v>
      </c>
      <c r="AV76" s="169">
        <f>FP_4_2_PŠ!AV76-FP_4_1_PŠ!AV76</f>
        <v>0</v>
      </c>
      <c r="AW76" s="169">
        <f>FP_4_2_PŠ!AW76-FP_4_1_PŠ!AW76</f>
        <v>0</v>
      </c>
      <c r="AX76" s="169">
        <f>FP_4_2_PŠ!AX76-FP_4_1_PŠ!AX76</f>
        <v>0</v>
      </c>
      <c r="AY76" s="169">
        <f>FP_4_2_PŠ!AY76-FP_4_1_PŠ!AY76</f>
        <v>0</v>
      </c>
      <c r="AZ76" s="169">
        <f>FP_4_2_PŠ!AZ76-FP_4_1_PŠ!AZ76</f>
        <v>0</v>
      </c>
      <c r="BA76" s="169">
        <f>FP_4_2_PŠ!BA76-FP_4_1_PŠ!BA76</f>
        <v>0</v>
      </c>
      <c r="BB76" s="169">
        <f>FP_4_2_PŠ!BB76-FP_4_1_PŠ!BB76</f>
        <v>0</v>
      </c>
      <c r="BC76" s="169">
        <f>FP_4_2_PŠ!BC76-FP_4_1_PŠ!BC76</f>
        <v>0</v>
      </c>
      <c r="BD76" s="169">
        <f>FP_4_2_PŠ!BD76-FP_4_1_PŠ!BD76</f>
        <v>0</v>
      </c>
      <c r="BE76" s="169">
        <f>FP_4_2_PŠ!BE76-FP_4_1_PŠ!BE76</f>
        <v>0</v>
      </c>
      <c r="BF76" s="169">
        <f>FP_4_2_PŠ!BF76-FP_4_1_PŠ!BF76</f>
        <v>0</v>
      </c>
      <c r="BG76" s="169">
        <f>FP_4_2_PŠ!BG76-FP_4_1_PŠ!BG76</f>
        <v>0</v>
      </c>
      <c r="BH76" s="169">
        <f>FP_4_2_PŠ!BH76-FP_4_1_PŠ!BH76</f>
        <v>0</v>
      </c>
      <c r="BI76" s="169">
        <f>FP_4_2_PŠ!BI76-FP_4_1_PŠ!BI76</f>
        <v>0</v>
      </c>
      <c r="BJ76" s="169">
        <f>FP_4_2_PŠ!BJ76-FP_4_1_PŠ!BJ76</f>
        <v>0</v>
      </c>
      <c r="BK76" s="169">
        <f>FP_4_2_PŠ!BK76-FP_4_1_PŠ!BK76</f>
        <v>0</v>
      </c>
      <c r="BL76" s="169">
        <f>FP_4_2_PŠ!BL76-FP_4_1_PŠ!BL76</f>
        <v>0</v>
      </c>
      <c r="BM76" s="169">
        <f>FP_4_2_PŠ!BM76-FP_4_1_PŠ!BM76</f>
        <v>0</v>
      </c>
      <c r="BN76" s="169">
        <f>FP_4_2_PŠ!BN76-FP_4_1_PŠ!BN76</f>
        <v>0</v>
      </c>
      <c r="BO76" s="169">
        <f>FP_4_2_PŠ!BO76-FP_4_1_PŠ!BO76</f>
        <v>0</v>
      </c>
      <c r="BP76" s="169">
        <f>FP_4_2_PŠ!BP76-FP_4_1_PŠ!BP76</f>
        <v>0</v>
      </c>
      <c r="BQ76" s="169">
        <f>FP_4_2_PŠ!BQ76-FP_4_1_PŠ!BQ76</f>
        <v>0</v>
      </c>
      <c r="BR76" s="169">
        <f>FP_4_2_PŠ!BR76-FP_4_1_PŠ!BR76</f>
        <v>0</v>
      </c>
      <c r="BS76" s="169">
        <f>FP_4_2_PŠ!BS76-FP_4_1_PŠ!BS76</f>
        <v>0</v>
      </c>
      <c r="BT76" s="136"/>
    </row>
    <row r="77" spans="1:72" ht="40.5" x14ac:dyDescent="0.25">
      <c r="A77" s="168" t="s">
        <v>302</v>
      </c>
      <c r="B77" s="169">
        <f>FP_4_2_PŠ!B77-FP_4_1_PŠ!B77</f>
        <v>0</v>
      </c>
      <c r="C77" s="169">
        <f>FP_4_2_PŠ!C77-FP_4_1_PŠ!C77</f>
        <v>0</v>
      </c>
      <c r="D77" s="169">
        <f>FP_4_2_PŠ!D77-FP_4_1_PŠ!D77</f>
        <v>0</v>
      </c>
      <c r="E77" s="169">
        <f>FP_4_2_PŠ!E77-FP_4_1_PŠ!E77</f>
        <v>0</v>
      </c>
      <c r="F77" s="169">
        <f>FP_4_2_PŠ!F77-FP_4_1_PŠ!F77</f>
        <v>0</v>
      </c>
      <c r="G77" s="169">
        <f>FP_4_2_PŠ!G77-FP_4_1_PŠ!G77</f>
        <v>0</v>
      </c>
      <c r="H77" s="169">
        <f>FP_4_2_PŠ!H77-FP_4_1_PŠ!H77</f>
        <v>0</v>
      </c>
      <c r="I77" s="169">
        <f>FP_4_2_PŠ!I77-FP_4_1_PŠ!I77</f>
        <v>0</v>
      </c>
      <c r="J77" s="169">
        <f>FP_4_2_PŠ!J77-FP_4_1_PŠ!J77</f>
        <v>0</v>
      </c>
      <c r="K77" s="169">
        <f>FP_4_2_PŠ!K77-FP_4_1_PŠ!K77</f>
        <v>0</v>
      </c>
      <c r="L77" s="169">
        <f>FP_4_2_PŠ!L77-FP_4_1_PŠ!L77</f>
        <v>0</v>
      </c>
      <c r="M77" s="169">
        <f>FP_4_2_PŠ!M77-FP_4_1_PŠ!M77</f>
        <v>0</v>
      </c>
      <c r="N77" s="169">
        <f>FP_4_2_PŠ!N77-FP_4_1_PŠ!N77</f>
        <v>0</v>
      </c>
      <c r="O77" s="169">
        <f>FP_4_2_PŠ!O77-FP_4_1_PŠ!O77</f>
        <v>0</v>
      </c>
      <c r="P77" s="169">
        <f>FP_4_2_PŠ!P77-FP_4_1_PŠ!P77</f>
        <v>0</v>
      </c>
      <c r="Q77" s="169">
        <f>FP_4_2_PŠ!Q77-FP_4_1_PŠ!Q77</f>
        <v>0</v>
      </c>
      <c r="R77" s="169">
        <f>FP_4_2_PŠ!R77-FP_4_1_PŠ!R77</f>
        <v>0</v>
      </c>
      <c r="S77" s="169">
        <f>FP_4_2_PŠ!S77-FP_4_1_PŠ!S77</f>
        <v>0</v>
      </c>
      <c r="T77" s="169">
        <f>FP_4_2_PŠ!T77-FP_4_1_PŠ!T77</f>
        <v>0</v>
      </c>
      <c r="U77" s="169">
        <f>FP_4_2_PŠ!U77-FP_4_1_PŠ!U77</f>
        <v>0</v>
      </c>
      <c r="V77" s="169">
        <f>FP_4_2_PŠ!V77-FP_4_1_PŠ!V77</f>
        <v>0</v>
      </c>
      <c r="W77" s="169">
        <f>FP_4_2_PŠ!W77-FP_4_1_PŠ!W77</f>
        <v>0</v>
      </c>
      <c r="X77" s="169">
        <f>FP_4_2_PŠ!X77-FP_4_1_PŠ!X77</f>
        <v>0</v>
      </c>
      <c r="Y77" s="169">
        <f>FP_4_2_PŠ!Y77-FP_4_1_PŠ!Y77</f>
        <v>0</v>
      </c>
      <c r="Z77" s="169">
        <f>FP_4_2_PŠ!Z77-FP_4_1_PŠ!Z77</f>
        <v>0</v>
      </c>
      <c r="AA77" s="169">
        <f>FP_4_2_PŠ!AA77-FP_4_1_PŠ!AA77</f>
        <v>0</v>
      </c>
      <c r="AB77" s="169">
        <f>FP_4_2_PŠ!AB77-FP_4_1_PŠ!AB77</f>
        <v>0</v>
      </c>
      <c r="AC77" s="169">
        <f>FP_4_2_PŠ!AC77-FP_4_1_PŠ!AC77</f>
        <v>0</v>
      </c>
      <c r="AD77" s="169">
        <f>FP_4_2_PŠ!AD77-FP_4_1_PŠ!AD77</f>
        <v>0</v>
      </c>
      <c r="AE77" s="169">
        <f>FP_4_2_PŠ!AE77-FP_4_1_PŠ!AE77</f>
        <v>0</v>
      </c>
      <c r="AF77" s="169">
        <f>FP_4_2_PŠ!AF77-FP_4_1_PŠ!AF77</f>
        <v>0</v>
      </c>
      <c r="AG77" s="169">
        <f>FP_4_2_PŠ!AG77-FP_4_1_PŠ!AG77</f>
        <v>0</v>
      </c>
      <c r="AH77" s="169">
        <f>FP_4_2_PŠ!AH77-FP_4_1_PŠ!AH77</f>
        <v>0</v>
      </c>
      <c r="AI77" s="169">
        <f>FP_4_2_PŠ!AI77-FP_4_1_PŠ!AI77</f>
        <v>0</v>
      </c>
      <c r="AJ77" s="169">
        <f>FP_4_2_PŠ!AJ77-FP_4_1_PŠ!AJ77</f>
        <v>0</v>
      </c>
      <c r="AK77" s="169">
        <f>FP_4_2_PŠ!AK77-FP_4_1_PŠ!AK77</f>
        <v>0</v>
      </c>
      <c r="AL77" s="169">
        <f>FP_4_2_PŠ!AL77-FP_4_1_PŠ!AL77</f>
        <v>0</v>
      </c>
      <c r="AM77" s="169">
        <f>FP_4_2_PŠ!AM77-FP_4_1_PŠ!AM77</f>
        <v>0</v>
      </c>
      <c r="AN77" s="169">
        <f>FP_4_2_PŠ!AN77-FP_4_1_PŠ!AN77</f>
        <v>0</v>
      </c>
      <c r="AO77" s="169">
        <f>FP_4_2_PŠ!AO77-FP_4_1_PŠ!AO77</f>
        <v>0</v>
      </c>
      <c r="AP77" s="169">
        <f>FP_4_2_PŠ!AP77-FP_4_1_PŠ!AP77</f>
        <v>0</v>
      </c>
      <c r="AQ77" s="169">
        <f>FP_4_2_PŠ!AQ77-FP_4_1_PŠ!AQ77</f>
        <v>0</v>
      </c>
      <c r="AR77" s="169">
        <f>FP_4_2_PŠ!AR77-FP_4_1_PŠ!AR77</f>
        <v>0</v>
      </c>
      <c r="AS77" s="169">
        <f>FP_4_2_PŠ!AS77-FP_4_1_PŠ!AS77</f>
        <v>0</v>
      </c>
      <c r="AT77" s="169">
        <f>FP_4_2_PŠ!AT77-FP_4_1_PŠ!AT77</f>
        <v>0</v>
      </c>
      <c r="AU77" s="169">
        <f>FP_4_2_PŠ!AU77-FP_4_1_PŠ!AU77</f>
        <v>0</v>
      </c>
      <c r="AV77" s="169">
        <f>FP_4_2_PŠ!AV77-FP_4_1_PŠ!AV77</f>
        <v>0</v>
      </c>
      <c r="AW77" s="169">
        <f>FP_4_2_PŠ!AW77-FP_4_1_PŠ!AW77</f>
        <v>0</v>
      </c>
      <c r="AX77" s="169">
        <f>FP_4_2_PŠ!AX77-FP_4_1_PŠ!AX77</f>
        <v>0</v>
      </c>
      <c r="AY77" s="169">
        <f>FP_4_2_PŠ!AY77-FP_4_1_PŠ!AY77</f>
        <v>0</v>
      </c>
      <c r="AZ77" s="169">
        <f>FP_4_2_PŠ!AZ77-FP_4_1_PŠ!AZ77</f>
        <v>0</v>
      </c>
      <c r="BA77" s="169">
        <f>FP_4_2_PŠ!BA77-FP_4_1_PŠ!BA77</f>
        <v>0</v>
      </c>
      <c r="BB77" s="169">
        <f>FP_4_2_PŠ!BB77-FP_4_1_PŠ!BB77</f>
        <v>0</v>
      </c>
      <c r="BC77" s="169">
        <f>FP_4_2_PŠ!BC77-FP_4_1_PŠ!BC77</f>
        <v>0</v>
      </c>
      <c r="BD77" s="169">
        <f>FP_4_2_PŠ!BD77-FP_4_1_PŠ!BD77</f>
        <v>0</v>
      </c>
      <c r="BE77" s="169">
        <f>FP_4_2_PŠ!BE77-FP_4_1_PŠ!BE77</f>
        <v>0</v>
      </c>
      <c r="BF77" s="169">
        <f>FP_4_2_PŠ!BF77-FP_4_1_PŠ!BF77</f>
        <v>0</v>
      </c>
      <c r="BG77" s="169">
        <f>FP_4_2_PŠ!BG77-FP_4_1_PŠ!BG77</f>
        <v>0</v>
      </c>
      <c r="BH77" s="169">
        <f>FP_4_2_PŠ!BH77-FP_4_1_PŠ!BH77</f>
        <v>0</v>
      </c>
      <c r="BI77" s="169">
        <f>FP_4_2_PŠ!BI77-FP_4_1_PŠ!BI77</f>
        <v>0</v>
      </c>
      <c r="BJ77" s="169">
        <f>FP_4_2_PŠ!BJ77-FP_4_1_PŠ!BJ77</f>
        <v>0</v>
      </c>
      <c r="BK77" s="169">
        <f>FP_4_2_PŠ!BK77-FP_4_1_PŠ!BK77</f>
        <v>0</v>
      </c>
      <c r="BL77" s="169">
        <f>FP_4_2_PŠ!BL77-FP_4_1_PŠ!BL77</f>
        <v>0</v>
      </c>
      <c r="BM77" s="169">
        <f>FP_4_2_PŠ!BM77-FP_4_1_PŠ!BM77</f>
        <v>0</v>
      </c>
      <c r="BN77" s="169">
        <f>FP_4_2_PŠ!BN77-FP_4_1_PŠ!BN77</f>
        <v>0</v>
      </c>
      <c r="BO77" s="169">
        <f>FP_4_2_PŠ!BO77-FP_4_1_PŠ!BO77</f>
        <v>0</v>
      </c>
      <c r="BP77" s="169">
        <f>FP_4_2_PŠ!BP77-FP_4_1_PŠ!BP77</f>
        <v>0</v>
      </c>
      <c r="BQ77" s="169">
        <f>FP_4_2_PŠ!BQ77-FP_4_1_PŠ!BQ77</f>
        <v>0</v>
      </c>
      <c r="BR77" s="169">
        <f>FP_4_2_PŠ!BR77-FP_4_1_PŠ!BR77</f>
        <v>0</v>
      </c>
      <c r="BS77" s="169">
        <f>FP_4_2_PŠ!BS77-FP_4_1_PŠ!BS77</f>
        <v>0</v>
      </c>
      <c r="BT77" s="136"/>
    </row>
    <row r="78" spans="1:72" x14ac:dyDescent="0.25">
      <c r="A78" s="168" t="s">
        <v>303</v>
      </c>
      <c r="B78" s="169">
        <f>FP_4_2_PŠ!B78-FP_4_1_PŠ!B78</f>
        <v>0</v>
      </c>
      <c r="C78" s="169">
        <f>FP_4_2_PŠ!C78-FP_4_1_PŠ!C78</f>
        <v>0</v>
      </c>
      <c r="D78" s="169">
        <f>FP_4_2_PŠ!D78-FP_4_1_PŠ!D78</f>
        <v>0</v>
      </c>
      <c r="E78" s="169">
        <f>FP_4_2_PŠ!E78-FP_4_1_PŠ!E78</f>
        <v>0</v>
      </c>
      <c r="F78" s="169">
        <f>FP_4_2_PŠ!F78-FP_4_1_PŠ!F78</f>
        <v>0</v>
      </c>
      <c r="G78" s="169">
        <f>FP_4_2_PŠ!G78-FP_4_1_PŠ!G78</f>
        <v>0</v>
      </c>
      <c r="H78" s="169">
        <f>FP_4_2_PŠ!H78-FP_4_1_PŠ!H78</f>
        <v>0</v>
      </c>
      <c r="I78" s="169">
        <f>FP_4_2_PŠ!I78-FP_4_1_PŠ!I78</f>
        <v>0</v>
      </c>
      <c r="J78" s="169">
        <f>FP_4_2_PŠ!J78-FP_4_1_PŠ!J78</f>
        <v>0</v>
      </c>
      <c r="K78" s="169">
        <f>FP_4_2_PŠ!K78-FP_4_1_PŠ!K78</f>
        <v>0</v>
      </c>
      <c r="L78" s="169">
        <f>FP_4_2_PŠ!L78-FP_4_1_PŠ!L78</f>
        <v>0</v>
      </c>
      <c r="M78" s="169">
        <f>FP_4_2_PŠ!M78-FP_4_1_PŠ!M78</f>
        <v>0</v>
      </c>
      <c r="N78" s="169">
        <f>FP_4_2_PŠ!N78-FP_4_1_PŠ!N78</f>
        <v>0</v>
      </c>
      <c r="O78" s="169">
        <f>FP_4_2_PŠ!O78-FP_4_1_PŠ!O78</f>
        <v>0</v>
      </c>
      <c r="P78" s="169">
        <f>FP_4_2_PŠ!P78-FP_4_1_PŠ!P78</f>
        <v>0</v>
      </c>
      <c r="Q78" s="169">
        <f>FP_4_2_PŠ!Q78-FP_4_1_PŠ!Q78</f>
        <v>0</v>
      </c>
      <c r="R78" s="169">
        <f>FP_4_2_PŠ!R78-FP_4_1_PŠ!R78</f>
        <v>0</v>
      </c>
      <c r="S78" s="169">
        <f>FP_4_2_PŠ!S78-FP_4_1_PŠ!S78</f>
        <v>0</v>
      </c>
      <c r="T78" s="169">
        <f>FP_4_2_PŠ!T78-FP_4_1_PŠ!T78</f>
        <v>0</v>
      </c>
      <c r="U78" s="169">
        <f>FP_4_2_PŠ!U78-FP_4_1_PŠ!U78</f>
        <v>0</v>
      </c>
      <c r="V78" s="169">
        <f>FP_4_2_PŠ!V78-FP_4_1_PŠ!V78</f>
        <v>0</v>
      </c>
      <c r="W78" s="169">
        <f>FP_4_2_PŠ!W78-FP_4_1_PŠ!W78</f>
        <v>0</v>
      </c>
      <c r="X78" s="169">
        <f>FP_4_2_PŠ!X78-FP_4_1_PŠ!X78</f>
        <v>0</v>
      </c>
      <c r="Y78" s="169">
        <f>FP_4_2_PŠ!Y78-FP_4_1_PŠ!Y78</f>
        <v>0</v>
      </c>
      <c r="Z78" s="169">
        <f>FP_4_2_PŠ!Z78-FP_4_1_PŠ!Z78</f>
        <v>0</v>
      </c>
      <c r="AA78" s="169">
        <f>FP_4_2_PŠ!AA78-FP_4_1_PŠ!AA78</f>
        <v>0</v>
      </c>
      <c r="AB78" s="169">
        <f>FP_4_2_PŠ!AB78-FP_4_1_PŠ!AB78</f>
        <v>0</v>
      </c>
      <c r="AC78" s="169">
        <f>FP_4_2_PŠ!AC78-FP_4_1_PŠ!AC78</f>
        <v>0</v>
      </c>
      <c r="AD78" s="169">
        <f>FP_4_2_PŠ!AD78-FP_4_1_PŠ!AD78</f>
        <v>0</v>
      </c>
      <c r="AE78" s="169">
        <f>FP_4_2_PŠ!AE78-FP_4_1_PŠ!AE78</f>
        <v>0</v>
      </c>
      <c r="AF78" s="169">
        <f>FP_4_2_PŠ!AF78-FP_4_1_PŠ!AF78</f>
        <v>0</v>
      </c>
      <c r="AG78" s="169">
        <f>FP_4_2_PŠ!AG78-FP_4_1_PŠ!AG78</f>
        <v>0</v>
      </c>
      <c r="AH78" s="169">
        <f>FP_4_2_PŠ!AH78-FP_4_1_PŠ!AH78</f>
        <v>0</v>
      </c>
      <c r="AI78" s="169">
        <f>FP_4_2_PŠ!AI78-FP_4_1_PŠ!AI78</f>
        <v>0</v>
      </c>
      <c r="AJ78" s="169">
        <f>FP_4_2_PŠ!AJ78-FP_4_1_PŠ!AJ78</f>
        <v>0</v>
      </c>
      <c r="AK78" s="169">
        <f>FP_4_2_PŠ!AK78-FP_4_1_PŠ!AK78</f>
        <v>0</v>
      </c>
      <c r="AL78" s="169">
        <f>FP_4_2_PŠ!AL78-FP_4_1_PŠ!AL78</f>
        <v>0</v>
      </c>
      <c r="AM78" s="169">
        <f>FP_4_2_PŠ!AM78-FP_4_1_PŠ!AM78</f>
        <v>0</v>
      </c>
      <c r="AN78" s="169">
        <f>FP_4_2_PŠ!AN78-FP_4_1_PŠ!AN78</f>
        <v>0</v>
      </c>
      <c r="AO78" s="169">
        <f>FP_4_2_PŠ!AO78-FP_4_1_PŠ!AO78</f>
        <v>0</v>
      </c>
      <c r="AP78" s="169">
        <f>FP_4_2_PŠ!AP78-FP_4_1_PŠ!AP78</f>
        <v>0</v>
      </c>
      <c r="AQ78" s="169">
        <f>FP_4_2_PŠ!AQ78-FP_4_1_PŠ!AQ78</f>
        <v>0</v>
      </c>
      <c r="AR78" s="169">
        <f>FP_4_2_PŠ!AR78-FP_4_1_PŠ!AR78</f>
        <v>0</v>
      </c>
      <c r="AS78" s="169">
        <f>FP_4_2_PŠ!AS78-FP_4_1_PŠ!AS78</f>
        <v>0</v>
      </c>
      <c r="AT78" s="169">
        <f>FP_4_2_PŠ!AT78-FP_4_1_PŠ!AT78</f>
        <v>0</v>
      </c>
      <c r="AU78" s="169">
        <f>FP_4_2_PŠ!AU78-FP_4_1_PŠ!AU78</f>
        <v>0</v>
      </c>
      <c r="AV78" s="169">
        <f>FP_4_2_PŠ!AV78-FP_4_1_PŠ!AV78</f>
        <v>0</v>
      </c>
      <c r="AW78" s="169">
        <f>FP_4_2_PŠ!AW78-FP_4_1_PŠ!AW78</f>
        <v>0</v>
      </c>
      <c r="AX78" s="169">
        <f>FP_4_2_PŠ!AX78-FP_4_1_PŠ!AX78</f>
        <v>0</v>
      </c>
      <c r="AY78" s="169">
        <f>FP_4_2_PŠ!AY78-FP_4_1_PŠ!AY78</f>
        <v>0</v>
      </c>
      <c r="AZ78" s="169">
        <f>FP_4_2_PŠ!AZ78-FP_4_1_PŠ!AZ78</f>
        <v>0</v>
      </c>
      <c r="BA78" s="169">
        <f>FP_4_2_PŠ!BA78-FP_4_1_PŠ!BA78</f>
        <v>0</v>
      </c>
      <c r="BB78" s="169">
        <f>FP_4_2_PŠ!BB78-FP_4_1_PŠ!BB78</f>
        <v>0</v>
      </c>
      <c r="BC78" s="169">
        <f>FP_4_2_PŠ!BC78-FP_4_1_PŠ!BC78</f>
        <v>0</v>
      </c>
      <c r="BD78" s="169">
        <f>FP_4_2_PŠ!BD78-FP_4_1_PŠ!BD78</f>
        <v>0</v>
      </c>
      <c r="BE78" s="169">
        <f>FP_4_2_PŠ!BE78-FP_4_1_PŠ!BE78</f>
        <v>0</v>
      </c>
      <c r="BF78" s="169">
        <f>FP_4_2_PŠ!BF78-FP_4_1_PŠ!BF78</f>
        <v>0</v>
      </c>
      <c r="BG78" s="169">
        <f>FP_4_2_PŠ!BG78-FP_4_1_PŠ!BG78</f>
        <v>0</v>
      </c>
      <c r="BH78" s="169">
        <f>FP_4_2_PŠ!BH78-FP_4_1_PŠ!BH78</f>
        <v>0</v>
      </c>
      <c r="BI78" s="169">
        <f>FP_4_2_PŠ!BI78-FP_4_1_PŠ!BI78</f>
        <v>0</v>
      </c>
      <c r="BJ78" s="169">
        <f>FP_4_2_PŠ!BJ78-FP_4_1_PŠ!BJ78</f>
        <v>0</v>
      </c>
      <c r="BK78" s="169">
        <f>FP_4_2_PŠ!BK78-FP_4_1_PŠ!BK78</f>
        <v>0</v>
      </c>
      <c r="BL78" s="169">
        <f>FP_4_2_PŠ!BL78-FP_4_1_PŠ!BL78</f>
        <v>0</v>
      </c>
      <c r="BM78" s="169">
        <f>FP_4_2_PŠ!BM78-FP_4_1_PŠ!BM78</f>
        <v>0</v>
      </c>
      <c r="BN78" s="169">
        <f>FP_4_2_PŠ!BN78-FP_4_1_PŠ!BN78</f>
        <v>0</v>
      </c>
      <c r="BO78" s="169">
        <f>FP_4_2_PŠ!BO78-FP_4_1_PŠ!BO78</f>
        <v>0</v>
      </c>
      <c r="BP78" s="169">
        <f>FP_4_2_PŠ!BP78-FP_4_1_PŠ!BP78</f>
        <v>0</v>
      </c>
      <c r="BQ78" s="169">
        <f>FP_4_2_PŠ!BQ78-FP_4_1_PŠ!BQ78</f>
        <v>0</v>
      </c>
      <c r="BR78" s="169">
        <f>FP_4_2_PŠ!BR78-FP_4_1_PŠ!BR78</f>
        <v>0</v>
      </c>
      <c r="BS78" s="169">
        <f>FP_4_2_PŠ!BS78-FP_4_1_PŠ!BS78</f>
        <v>0</v>
      </c>
      <c r="BT78" s="136"/>
    </row>
    <row r="79" spans="1:72" ht="27" x14ac:dyDescent="0.25">
      <c r="A79" s="166" t="s">
        <v>304</v>
      </c>
      <c r="B79" s="167">
        <f>FP_4_2_PŠ!B79-FP_4_1_PŠ!B79</f>
        <v>0</v>
      </c>
      <c r="C79" s="167">
        <f>FP_4_2_PŠ!C79-FP_4_1_PŠ!C79</f>
        <v>0</v>
      </c>
      <c r="D79" s="167">
        <f>FP_4_2_PŠ!D79-FP_4_1_PŠ!D79</f>
        <v>0</v>
      </c>
      <c r="E79" s="167">
        <f>FP_4_2_PŠ!E79-FP_4_1_PŠ!E79</f>
        <v>0</v>
      </c>
      <c r="F79" s="167">
        <f>FP_4_2_PŠ!F79-FP_4_1_PŠ!F79</f>
        <v>0</v>
      </c>
      <c r="G79" s="167">
        <f>FP_4_2_PŠ!G79-FP_4_1_PŠ!G79</f>
        <v>0</v>
      </c>
      <c r="H79" s="167">
        <f>FP_4_2_PŠ!H79-FP_4_1_PŠ!H79</f>
        <v>0</v>
      </c>
      <c r="I79" s="167">
        <f>FP_4_2_PŠ!I79-FP_4_1_PŠ!I79</f>
        <v>0</v>
      </c>
      <c r="J79" s="167">
        <f>FP_4_2_PŠ!J79-FP_4_1_PŠ!J79</f>
        <v>0</v>
      </c>
      <c r="K79" s="167">
        <f>FP_4_2_PŠ!K79-FP_4_1_PŠ!K79</f>
        <v>0</v>
      </c>
      <c r="L79" s="167">
        <f>FP_4_2_PŠ!L79-FP_4_1_PŠ!L79</f>
        <v>0</v>
      </c>
      <c r="M79" s="167">
        <f>FP_4_2_PŠ!M79-FP_4_1_PŠ!M79</f>
        <v>0</v>
      </c>
      <c r="N79" s="167">
        <f>FP_4_2_PŠ!N79-FP_4_1_PŠ!N79</f>
        <v>0</v>
      </c>
      <c r="O79" s="167">
        <f>FP_4_2_PŠ!O79-FP_4_1_PŠ!O79</f>
        <v>0</v>
      </c>
      <c r="P79" s="167">
        <f>FP_4_2_PŠ!P79-FP_4_1_PŠ!P79</f>
        <v>0</v>
      </c>
      <c r="Q79" s="167">
        <f>FP_4_2_PŠ!Q79-FP_4_1_PŠ!Q79</f>
        <v>0</v>
      </c>
      <c r="R79" s="167">
        <f>FP_4_2_PŠ!R79-FP_4_1_PŠ!R79</f>
        <v>0</v>
      </c>
      <c r="S79" s="167">
        <f>FP_4_2_PŠ!S79-FP_4_1_PŠ!S79</f>
        <v>0</v>
      </c>
      <c r="T79" s="167">
        <f>FP_4_2_PŠ!T79-FP_4_1_PŠ!T79</f>
        <v>0</v>
      </c>
      <c r="U79" s="167">
        <f>FP_4_2_PŠ!U79-FP_4_1_PŠ!U79</f>
        <v>0</v>
      </c>
      <c r="V79" s="167">
        <f>FP_4_2_PŠ!V79-FP_4_1_PŠ!V79</f>
        <v>0</v>
      </c>
      <c r="W79" s="167">
        <f>FP_4_2_PŠ!W79-FP_4_1_PŠ!W79</f>
        <v>0</v>
      </c>
      <c r="X79" s="167">
        <f>FP_4_2_PŠ!X79-FP_4_1_PŠ!X79</f>
        <v>0</v>
      </c>
      <c r="Y79" s="167">
        <f>FP_4_2_PŠ!Y79-FP_4_1_PŠ!Y79</f>
        <v>0</v>
      </c>
      <c r="Z79" s="167">
        <f>FP_4_2_PŠ!Z79-FP_4_1_PŠ!Z79</f>
        <v>0</v>
      </c>
      <c r="AA79" s="167">
        <f>FP_4_2_PŠ!AA79-FP_4_1_PŠ!AA79</f>
        <v>0</v>
      </c>
      <c r="AB79" s="167">
        <f>FP_4_2_PŠ!AB79-FP_4_1_PŠ!AB79</f>
        <v>0</v>
      </c>
      <c r="AC79" s="167">
        <f>FP_4_2_PŠ!AC79-FP_4_1_PŠ!AC79</f>
        <v>0</v>
      </c>
      <c r="AD79" s="167">
        <f>FP_4_2_PŠ!AD79-FP_4_1_PŠ!AD79</f>
        <v>0</v>
      </c>
      <c r="AE79" s="167">
        <f>FP_4_2_PŠ!AE79-FP_4_1_PŠ!AE79</f>
        <v>0</v>
      </c>
      <c r="AF79" s="167">
        <f>FP_4_2_PŠ!AF79-FP_4_1_PŠ!AF79</f>
        <v>0</v>
      </c>
      <c r="AG79" s="167">
        <f>FP_4_2_PŠ!AG79-FP_4_1_PŠ!AG79</f>
        <v>0</v>
      </c>
      <c r="AH79" s="167">
        <f>FP_4_2_PŠ!AH79-FP_4_1_PŠ!AH79</f>
        <v>0</v>
      </c>
      <c r="AI79" s="167">
        <f>FP_4_2_PŠ!AI79-FP_4_1_PŠ!AI79</f>
        <v>0</v>
      </c>
      <c r="AJ79" s="167">
        <f>FP_4_2_PŠ!AJ79-FP_4_1_PŠ!AJ79</f>
        <v>0</v>
      </c>
      <c r="AK79" s="167">
        <f>FP_4_2_PŠ!AK79-FP_4_1_PŠ!AK79</f>
        <v>0</v>
      </c>
      <c r="AL79" s="167">
        <f>FP_4_2_PŠ!AL79-FP_4_1_PŠ!AL79</f>
        <v>0</v>
      </c>
      <c r="AM79" s="167">
        <f>FP_4_2_PŠ!AM79-FP_4_1_PŠ!AM79</f>
        <v>0</v>
      </c>
      <c r="AN79" s="167">
        <f>FP_4_2_PŠ!AN79-FP_4_1_PŠ!AN79</f>
        <v>0</v>
      </c>
      <c r="AO79" s="167">
        <f>FP_4_2_PŠ!AO79-FP_4_1_PŠ!AO79</f>
        <v>0</v>
      </c>
      <c r="AP79" s="167">
        <f>FP_4_2_PŠ!AP79-FP_4_1_PŠ!AP79</f>
        <v>0</v>
      </c>
      <c r="AQ79" s="167">
        <f>FP_4_2_PŠ!AQ79-FP_4_1_PŠ!AQ79</f>
        <v>0</v>
      </c>
      <c r="AR79" s="167">
        <f>FP_4_2_PŠ!AR79-FP_4_1_PŠ!AR79</f>
        <v>0</v>
      </c>
      <c r="AS79" s="167">
        <f>FP_4_2_PŠ!AS79-FP_4_1_PŠ!AS79</f>
        <v>0</v>
      </c>
      <c r="AT79" s="167">
        <f>FP_4_2_PŠ!AT79-FP_4_1_PŠ!AT79</f>
        <v>0</v>
      </c>
      <c r="AU79" s="167">
        <f>FP_4_2_PŠ!AU79-FP_4_1_PŠ!AU79</f>
        <v>0</v>
      </c>
      <c r="AV79" s="167">
        <f>FP_4_2_PŠ!AV79-FP_4_1_PŠ!AV79</f>
        <v>0</v>
      </c>
      <c r="AW79" s="167">
        <f>FP_4_2_PŠ!AW79-FP_4_1_PŠ!AW79</f>
        <v>0</v>
      </c>
      <c r="AX79" s="167">
        <f>FP_4_2_PŠ!AX79-FP_4_1_PŠ!AX79</f>
        <v>0</v>
      </c>
      <c r="AY79" s="167">
        <f>FP_4_2_PŠ!AY79-FP_4_1_PŠ!AY79</f>
        <v>0</v>
      </c>
      <c r="AZ79" s="167">
        <f>FP_4_2_PŠ!AZ79-FP_4_1_PŠ!AZ79</f>
        <v>0</v>
      </c>
      <c r="BA79" s="167">
        <f>FP_4_2_PŠ!BA79-FP_4_1_PŠ!BA79</f>
        <v>0</v>
      </c>
      <c r="BB79" s="167">
        <f>FP_4_2_PŠ!BB79-FP_4_1_PŠ!BB79</f>
        <v>0</v>
      </c>
      <c r="BC79" s="167">
        <f>FP_4_2_PŠ!BC79-FP_4_1_PŠ!BC79</f>
        <v>0</v>
      </c>
      <c r="BD79" s="167">
        <f>FP_4_2_PŠ!BD79-FP_4_1_PŠ!BD79</f>
        <v>0</v>
      </c>
      <c r="BE79" s="167">
        <f>FP_4_2_PŠ!BE79-FP_4_1_PŠ!BE79</f>
        <v>0</v>
      </c>
      <c r="BF79" s="167">
        <f>FP_4_2_PŠ!BF79-FP_4_1_PŠ!BF79</f>
        <v>0</v>
      </c>
      <c r="BG79" s="167">
        <f>FP_4_2_PŠ!BG79-FP_4_1_PŠ!BG79</f>
        <v>0</v>
      </c>
      <c r="BH79" s="167">
        <f>FP_4_2_PŠ!BH79-FP_4_1_PŠ!BH79</f>
        <v>0</v>
      </c>
      <c r="BI79" s="167">
        <f>FP_4_2_PŠ!BI79-FP_4_1_PŠ!BI79</f>
        <v>0</v>
      </c>
      <c r="BJ79" s="167">
        <f>FP_4_2_PŠ!BJ79-FP_4_1_PŠ!BJ79</f>
        <v>0</v>
      </c>
      <c r="BK79" s="167">
        <f>FP_4_2_PŠ!BK79-FP_4_1_PŠ!BK79</f>
        <v>0</v>
      </c>
      <c r="BL79" s="167">
        <f>FP_4_2_PŠ!BL79-FP_4_1_PŠ!BL79</f>
        <v>0</v>
      </c>
      <c r="BM79" s="167">
        <f>FP_4_2_PŠ!BM79-FP_4_1_PŠ!BM79</f>
        <v>0</v>
      </c>
      <c r="BN79" s="167">
        <f>FP_4_2_PŠ!BN79-FP_4_1_PŠ!BN79</f>
        <v>0</v>
      </c>
      <c r="BO79" s="167">
        <f>FP_4_2_PŠ!BO79-FP_4_1_PŠ!BO79</f>
        <v>0</v>
      </c>
      <c r="BP79" s="167">
        <f>FP_4_2_PŠ!BP79-FP_4_1_PŠ!BP79</f>
        <v>0</v>
      </c>
      <c r="BQ79" s="167">
        <f>FP_4_2_PŠ!BQ79-FP_4_1_PŠ!BQ79</f>
        <v>0</v>
      </c>
      <c r="BR79" s="167">
        <f>FP_4_2_PŠ!BR79-FP_4_1_PŠ!BR79</f>
        <v>0</v>
      </c>
      <c r="BS79" s="167">
        <f>FP_4_2_PŠ!BS79-FP_4_1_PŠ!BS79</f>
        <v>0</v>
      </c>
      <c r="BT79" s="116"/>
    </row>
    <row r="80" spans="1:72" ht="27" x14ac:dyDescent="0.25">
      <c r="A80" s="168" t="s">
        <v>305</v>
      </c>
      <c r="B80" s="169">
        <f>FP_4_2_PŠ!B80-FP_4_1_PŠ!B80</f>
        <v>0</v>
      </c>
      <c r="C80" s="169">
        <f>FP_4_2_PŠ!C80-FP_4_1_PŠ!C80</f>
        <v>0</v>
      </c>
      <c r="D80" s="169">
        <f>FP_4_2_PŠ!D80-FP_4_1_PŠ!D80</f>
        <v>0</v>
      </c>
      <c r="E80" s="169">
        <f>FP_4_2_PŠ!E80-FP_4_1_PŠ!E80</f>
        <v>0</v>
      </c>
      <c r="F80" s="169">
        <f>FP_4_2_PŠ!F80-FP_4_1_PŠ!F80</f>
        <v>0</v>
      </c>
      <c r="G80" s="169">
        <f>FP_4_2_PŠ!G80-FP_4_1_PŠ!G80</f>
        <v>0</v>
      </c>
      <c r="H80" s="169">
        <f>FP_4_2_PŠ!H80-FP_4_1_PŠ!H80</f>
        <v>0</v>
      </c>
      <c r="I80" s="169">
        <f>FP_4_2_PŠ!I80-FP_4_1_PŠ!I80</f>
        <v>0</v>
      </c>
      <c r="J80" s="169">
        <f>FP_4_2_PŠ!J80-FP_4_1_PŠ!J80</f>
        <v>0</v>
      </c>
      <c r="K80" s="169">
        <f>FP_4_2_PŠ!K80-FP_4_1_PŠ!K80</f>
        <v>0</v>
      </c>
      <c r="L80" s="169">
        <f>FP_4_2_PŠ!L80-FP_4_1_PŠ!L80</f>
        <v>0</v>
      </c>
      <c r="M80" s="169">
        <f>FP_4_2_PŠ!M80-FP_4_1_PŠ!M80</f>
        <v>0</v>
      </c>
      <c r="N80" s="169">
        <f>FP_4_2_PŠ!N80-FP_4_1_PŠ!N80</f>
        <v>0</v>
      </c>
      <c r="O80" s="169">
        <f>FP_4_2_PŠ!O80-FP_4_1_PŠ!O80</f>
        <v>0</v>
      </c>
      <c r="P80" s="169">
        <f>FP_4_2_PŠ!P80-FP_4_1_PŠ!P80</f>
        <v>0</v>
      </c>
      <c r="Q80" s="169">
        <f>FP_4_2_PŠ!Q80-FP_4_1_PŠ!Q80</f>
        <v>0</v>
      </c>
      <c r="R80" s="169">
        <f>FP_4_2_PŠ!R80-FP_4_1_PŠ!R80</f>
        <v>0</v>
      </c>
      <c r="S80" s="169">
        <f>FP_4_2_PŠ!S80-FP_4_1_PŠ!S80</f>
        <v>0</v>
      </c>
      <c r="T80" s="169">
        <f>FP_4_2_PŠ!T80-FP_4_1_PŠ!T80</f>
        <v>0</v>
      </c>
      <c r="U80" s="169">
        <f>FP_4_2_PŠ!U80-FP_4_1_PŠ!U80</f>
        <v>0</v>
      </c>
      <c r="V80" s="169">
        <f>FP_4_2_PŠ!V80-FP_4_1_PŠ!V80</f>
        <v>0</v>
      </c>
      <c r="W80" s="169">
        <f>FP_4_2_PŠ!W80-FP_4_1_PŠ!W80</f>
        <v>0</v>
      </c>
      <c r="X80" s="169">
        <f>FP_4_2_PŠ!X80-FP_4_1_PŠ!X80</f>
        <v>0</v>
      </c>
      <c r="Y80" s="169">
        <f>FP_4_2_PŠ!Y80-FP_4_1_PŠ!Y80</f>
        <v>0</v>
      </c>
      <c r="Z80" s="169">
        <f>FP_4_2_PŠ!Z80-FP_4_1_PŠ!Z80</f>
        <v>0</v>
      </c>
      <c r="AA80" s="169">
        <f>FP_4_2_PŠ!AA80-FP_4_1_PŠ!AA80</f>
        <v>0</v>
      </c>
      <c r="AB80" s="169">
        <f>FP_4_2_PŠ!AB80-FP_4_1_PŠ!AB80</f>
        <v>0</v>
      </c>
      <c r="AC80" s="169">
        <f>FP_4_2_PŠ!AC80-FP_4_1_PŠ!AC80</f>
        <v>0</v>
      </c>
      <c r="AD80" s="169">
        <f>FP_4_2_PŠ!AD80-FP_4_1_PŠ!AD80</f>
        <v>0</v>
      </c>
      <c r="AE80" s="169">
        <f>FP_4_2_PŠ!AE80-FP_4_1_PŠ!AE80</f>
        <v>0</v>
      </c>
      <c r="AF80" s="169">
        <f>FP_4_2_PŠ!AF80-FP_4_1_PŠ!AF80</f>
        <v>0</v>
      </c>
      <c r="AG80" s="169">
        <f>FP_4_2_PŠ!AG80-FP_4_1_PŠ!AG80</f>
        <v>0</v>
      </c>
      <c r="AH80" s="169">
        <f>FP_4_2_PŠ!AH80-FP_4_1_PŠ!AH80</f>
        <v>0</v>
      </c>
      <c r="AI80" s="169">
        <f>FP_4_2_PŠ!AI80-FP_4_1_PŠ!AI80</f>
        <v>0</v>
      </c>
      <c r="AJ80" s="169">
        <f>FP_4_2_PŠ!AJ80-FP_4_1_PŠ!AJ80</f>
        <v>0</v>
      </c>
      <c r="AK80" s="169">
        <f>FP_4_2_PŠ!AK80-FP_4_1_PŠ!AK80</f>
        <v>0</v>
      </c>
      <c r="AL80" s="169">
        <f>FP_4_2_PŠ!AL80-FP_4_1_PŠ!AL80</f>
        <v>0</v>
      </c>
      <c r="AM80" s="169">
        <f>FP_4_2_PŠ!AM80-FP_4_1_PŠ!AM80</f>
        <v>0</v>
      </c>
      <c r="AN80" s="169">
        <f>FP_4_2_PŠ!AN80-FP_4_1_PŠ!AN80</f>
        <v>0</v>
      </c>
      <c r="AO80" s="169">
        <f>FP_4_2_PŠ!AO80-FP_4_1_PŠ!AO80</f>
        <v>0</v>
      </c>
      <c r="AP80" s="169">
        <f>FP_4_2_PŠ!AP80-FP_4_1_PŠ!AP80</f>
        <v>0</v>
      </c>
      <c r="AQ80" s="169">
        <f>FP_4_2_PŠ!AQ80-FP_4_1_PŠ!AQ80</f>
        <v>0</v>
      </c>
      <c r="AR80" s="169">
        <f>FP_4_2_PŠ!AR80-FP_4_1_PŠ!AR80</f>
        <v>0</v>
      </c>
      <c r="AS80" s="169">
        <f>FP_4_2_PŠ!AS80-FP_4_1_PŠ!AS80</f>
        <v>0</v>
      </c>
      <c r="AT80" s="169">
        <f>FP_4_2_PŠ!AT80-FP_4_1_PŠ!AT80</f>
        <v>0</v>
      </c>
      <c r="AU80" s="169">
        <f>FP_4_2_PŠ!AU80-FP_4_1_PŠ!AU80</f>
        <v>0</v>
      </c>
      <c r="AV80" s="169">
        <f>FP_4_2_PŠ!AV80-FP_4_1_PŠ!AV80</f>
        <v>0</v>
      </c>
      <c r="AW80" s="169">
        <f>FP_4_2_PŠ!AW80-FP_4_1_PŠ!AW80</f>
        <v>0</v>
      </c>
      <c r="AX80" s="169">
        <f>FP_4_2_PŠ!AX80-FP_4_1_PŠ!AX80</f>
        <v>0</v>
      </c>
      <c r="AY80" s="169">
        <f>FP_4_2_PŠ!AY80-FP_4_1_PŠ!AY80</f>
        <v>0</v>
      </c>
      <c r="AZ80" s="169">
        <f>FP_4_2_PŠ!AZ80-FP_4_1_PŠ!AZ80</f>
        <v>0</v>
      </c>
      <c r="BA80" s="169">
        <f>FP_4_2_PŠ!BA80-FP_4_1_PŠ!BA80</f>
        <v>0</v>
      </c>
      <c r="BB80" s="169">
        <f>FP_4_2_PŠ!BB80-FP_4_1_PŠ!BB80</f>
        <v>0</v>
      </c>
      <c r="BC80" s="169">
        <f>FP_4_2_PŠ!BC80-FP_4_1_PŠ!BC80</f>
        <v>0</v>
      </c>
      <c r="BD80" s="169">
        <f>FP_4_2_PŠ!BD80-FP_4_1_PŠ!BD80</f>
        <v>0</v>
      </c>
      <c r="BE80" s="169">
        <f>FP_4_2_PŠ!BE80-FP_4_1_PŠ!BE80</f>
        <v>0</v>
      </c>
      <c r="BF80" s="169">
        <f>FP_4_2_PŠ!BF80-FP_4_1_PŠ!BF80</f>
        <v>0</v>
      </c>
      <c r="BG80" s="169">
        <f>FP_4_2_PŠ!BG80-FP_4_1_PŠ!BG80</f>
        <v>0</v>
      </c>
      <c r="BH80" s="169">
        <f>FP_4_2_PŠ!BH80-FP_4_1_PŠ!BH80</f>
        <v>0</v>
      </c>
      <c r="BI80" s="169">
        <f>FP_4_2_PŠ!BI80-FP_4_1_PŠ!BI80</f>
        <v>0</v>
      </c>
      <c r="BJ80" s="169">
        <f>FP_4_2_PŠ!BJ80-FP_4_1_PŠ!BJ80</f>
        <v>0</v>
      </c>
      <c r="BK80" s="169">
        <f>FP_4_2_PŠ!BK80-FP_4_1_PŠ!BK80</f>
        <v>0</v>
      </c>
      <c r="BL80" s="169">
        <f>FP_4_2_PŠ!BL80-FP_4_1_PŠ!BL80</f>
        <v>0</v>
      </c>
      <c r="BM80" s="169">
        <f>FP_4_2_PŠ!BM80-FP_4_1_PŠ!BM80</f>
        <v>0</v>
      </c>
      <c r="BN80" s="169">
        <f>FP_4_2_PŠ!BN80-FP_4_1_PŠ!BN80</f>
        <v>0</v>
      </c>
      <c r="BO80" s="169">
        <f>FP_4_2_PŠ!BO80-FP_4_1_PŠ!BO80</f>
        <v>0</v>
      </c>
      <c r="BP80" s="169">
        <f>FP_4_2_PŠ!BP80-FP_4_1_PŠ!BP80</f>
        <v>0</v>
      </c>
      <c r="BQ80" s="169">
        <f>FP_4_2_PŠ!BQ80-FP_4_1_PŠ!BQ80</f>
        <v>0</v>
      </c>
      <c r="BR80" s="169">
        <f>FP_4_2_PŠ!BR80-FP_4_1_PŠ!BR80</f>
        <v>0</v>
      </c>
      <c r="BS80" s="169">
        <f>FP_4_2_PŠ!BS80-FP_4_1_PŠ!BS80</f>
        <v>0</v>
      </c>
      <c r="BT80" s="136"/>
    </row>
    <row r="81" spans="1:72" ht="27" x14ac:dyDescent="0.25">
      <c r="A81" s="168" t="s">
        <v>306</v>
      </c>
      <c r="B81" s="169">
        <f>FP_4_2_PŠ!B81-FP_4_1_PŠ!B81</f>
        <v>0</v>
      </c>
      <c r="C81" s="169">
        <f>FP_4_2_PŠ!C81-FP_4_1_PŠ!C81</f>
        <v>0</v>
      </c>
      <c r="D81" s="169">
        <f>FP_4_2_PŠ!D81-FP_4_1_PŠ!D81</f>
        <v>0</v>
      </c>
      <c r="E81" s="169">
        <f>FP_4_2_PŠ!E81-FP_4_1_PŠ!E81</f>
        <v>0</v>
      </c>
      <c r="F81" s="169">
        <f>FP_4_2_PŠ!F81-FP_4_1_PŠ!F81</f>
        <v>0</v>
      </c>
      <c r="G81" s="169">
        <f>FP_4_2_PŠ!G81-FP_4_1_PŠ!G81</f>
        <v>0</v>
      </c>
      <c r="H81" s="169">
        <f>FP_4_2_PŠ!H81-FP_4_1_PŠ!H81</f>
        <v>0</v>
      </c>
      <c r="I81" s="169">
        <f>FP_4_2_PŠ!I81-FP_4_1_PŠ!I81</f>
        <v>0</v>
      </c>
      <c r="J81" s="169">
        <f>FP_4_2_PŠ!J81-FP_4_1_PŠ!J81</f>
        <v>0</v>
      </c>
      <c r="K81" s="169">
        <f>FP_4_2_PŠ!K81-FP_4_1_PŠ!K81</f>
        <v>0</v>
      </c>
      <c r="L81" s="169">
        <f>FP_4_2_PŠ!L81-FP_4_1_PŠ!L81</f>
        <v>0</v>
      </c>
      <c r="M81" s="169">
        <f>FP_4_2_PŠ!M81-FP_4_1_PŠ!M81</f>
        <v>0</v>
      </c>
      <c r="N81" s="169">
        <f>FP_4_2_PŠ!N81-FP_4_1_PŠ!N81</f>
        <v>0</v>
      </c>
      <c r="O81" s="169">
        <f>FP_4_2_PŠ!O81-FP_4_1_PŠ!O81</f>
        <v>0</v>
      </c>
      <c r="P81" s="169">
        <f>FP_4_2_PŠ!P81-FP_4_1_PŠ!P81</f>
        <v>0</v>
      </c>
      <c r="Q81" s="169">
        <f>FP_4_2_PŠ!Q81-FP_4_1_PŠ!Q81</f>
        <v>0</v>
      </c>
      <c r="R81" s="169">
        <f>FP_4_2_PŠ!R81-FP_4_1_PŠ!R81</f>
        <v>0</v>
      </c>
      <c r="S81" s="169">
        <f>FP_4_2_PŠ!S81-FP_4_1_PŠ!S81</f>
        <v>0</v>
      </c>
      <c r="T81" s="169">
        <f>FP_4_2_PŠ!T81-FP_4_1_PŠ!T81</f>
        <v>0</v>
      </c>
      <c r="U81" s="169">
        <f>FP_4_2_PŠ!U81-FP_4_1_PŠ!U81</f>
        <v>0</v>
      </c>
      <c r="V81" s="169">
        <f>FP_4_2_PŠ!V81-FP_4_1_PŠ!V81</f>
        <v>0</v>
      </c>
      <c r="W81" s="169">
        <f>FP_4_2_PŠ!W81-FP_4_1_PŠ!W81</f>
        <v>0</v>
      </c>
      <c r="X81" s="169">
        <f>FP_4_2_PŠ!X81-FP_4_1_PŠ!X81</f>
        <v>0</v>
      </c>
      <c r="Y81" s="169">
        <f>FP_4_2_PŠ!Y81-FP_4_1_PŠ!Y81</f>
        <v>0</v>
      </c>
      <c r="Z81" s="169">
        <f>FP_4_2_PŠ!Z81-FP_4_1_PŠ!Z81</f>
        <v>0</v>
      </c>
      <c r="AA81" s="169">
        <f>FP_4_2_PŠ!AA81-FP_4_1_PŠ!AA81</f>
        <v>0</v>
      </c>
      <c r="AB81" s="169">
        <f>FP_4_2_PŠ!AB81-FP_4_1_PŠ!AB81</f>
        <v>0</v>
      </c>
      <c r="AC81" s="169">
        <f>FP_4_2_PŠ!AC81-FP_4_1_PŠ!AC81</f>
        <v>0</v>
      </c>
      <c r="AD81" s="169">
        <f>FP_4_2_PŠ!AD81-FP_4_1_PŠ!AD81</f>
        <v>0</v>
      </c>
      <c r="AE81" s="169">
        <f>FP_4_2_PŠ!AE81-FP_4_1_PŠ!AE81</f>
        <v>0</v>
      </c>
      <c r="AF81" s="169">
        <f>FP_4_2_PŠ!AF81-FP_4_1_PŠ!AF81</f>
        <v>0</v>
      </c>
      <c r="AG81" s="169">
        <f>FP_4_2_PŠ!AG81-FP_4_1_PŠ!AG81</f>
        <v>0</v>
      </c>
      <c r="AH81" s="169">
        <f>FP_4_2_PŠ!AH81-FP_4_1_PŠ!AH81</f>
        <v>0</v>
      </c>
      <c r="AI81" s="169">
        <f>FP_4_2_PŠ!AI81-FP_4_1_PŠ!AI81</f>
        <v>0</v>
      </c>
      <c r="AJ81" s="169">
        <f>FP_4_2_PŠ!AJ81-FP_4_1_PŠ!AJ81</f>
        <v>0</v>
      </c>
      <c r="AK81" s="169">
        <f>FP_4_2_PŠ!AK81-FP_4_1_PŠ!AK81</f>
        <v>0</v>
      </c>
      <c r="AL81" s="169">
        <f>FP_4_2_PŠ!AL81-FP_4_1_PŠ!AL81</f>
        <v>0</v>
      </c>
      <c r="AM81" s="169">
        <f>FP_4_2_PŠ!AM81-FP_4_1_PŠ!AM81</f>
        <v>0</v>
      </c>
      <c r="AN81" s="169">
        <f>FP_4_2_PŠ!AN81-FP_4_1_PŠ!AN81</f>
        <v>0</v>
      </c>
      <c r="AO81" s="169">
        <f>FP_4_2_PŠ!AO81-FP_4_1_PŠ!AO81</f>
        <v>0</v>
      </c>
      <c r="AP81" s="169">
        <f>FP_4_2_PŠ!AP81-FP_4_1_PŠ!AP81</f>
        <v>0</v>
      </c>
      <c r="AQ81" s="169">
        <f>FP_4_2_PŠ!AQ81-FP_4_1_PŠ!AQ81</f>
        <v>0</v>
      </c>
      <c r="AR81" s="169">
        <f>FP_4_2_PŠ!AR81-FP_4_1_PŠ!AR81</f>
        <v>0</v>
      </c>
      <c r="AS81" s="169">
        <f>FP_4_2_PŠ!AS81-FP_4_1_PŠ!AS81</f>
        <v>0</v>
      </c>
      <c r="AT81" s="169">
        <f>FP_4_2_PŠ!AT81-FP_4_1_PŠ!AT81</f>
        <v>0</v>
      </c>
      <c r="AU81" s="169">
        <f>FP_4_2_PŠ!AU81-FP_4_1_PŠ!AU81</f>
        <v>0</v>
      </c>
      <c r="AV81" s="169">
        <f>FP_4_2_PŠ!AV81-FP_4_1_PŠ!AV81</f>
        <v>0</v>
      </c>
      <c r="AW81" s="169">
        <f>FP_4_2_PŠ!AW81-FP_4_1_PŠ!AW81</f>
        <v>0</v>
      </c>
      <c r="AX81" s="169">
        <f>FP_4_2_PŠ!AX81-FP_4_1_PŠ!AX81</f>
        <v>0</v>
      </c>
      <c r="AY81" s="169">
        <f>FP_4_2_PŠ!AY81-FP_4_1_PŠ!AY81</f>
        <v>0</v>
      </c>
      <c r="AZ81" s="169">
        <f>FP_4_2_PŠ!AZ81-FP_4_1_PŠ!AZ81</f>
        <v>0</v>
      </c>
      <c r="BA81" s="169">
        <f>FP_4_2_PŠ!BA81-FP_4_1_PŠ!BA81</f>
        <v>0</v>
      </c>
      <c r="BB81" s="169">
        <f>FP_4_2_PŠ!BB81-FP_4_1_PŠ!BB81</f>
        <v>0</v>
      </c>
      <c r="BC81" s="169">
        <f>FP_4_2_PŠ!BC81-FP_4_1_PŠ!BC81</f>
        <v>0</v>
      </c>
      <c r="BD81" s="169">
        <f>FP_4_2_PŠ!BD81-FP_4_1_PŠ!BD81</f>
        <v>0</v>
      </c>
      <c r="BE81" s="169">
        <f>FP_4_2_PŠ!BE81-FP_4_1_PŠ!BE81</f>
        <v>0</v>
      </c>
      <c r="BF81" s="169">
        <f>FP_4_2_PŠ!BF81-FP_4_1_PŠ!BF81</f>
        <v>0</v>
      </c>
      <c r="BG81" s="169">
        <f>FP_4_2_PŠ!BG81-FP_4_1_PŠ!BG81</f>
        <v>0</v>
      </c>
      <c r="BH81" s="169">
        <f>FP_4_2_PŠ!BH81-FP_4_1_PŠ!BH81</f>
        <v>0</v>
      </c>
      <c r="BI81" s="169">
        <f>FP_4_2_PŠ!BI81-FP_4_1_PŠ!BI81</f>
        <v>0</v>
      </c>
      <c r="BJ81" s="169">
        <f>FP_4_2_PŠ!BJ81-FP_4_1_PŠ!BJ81</f>
        <v>0</v>
      </c>
      <c r="BK81" s="169">
        <f>FP_4_2_PŠ!BK81-FP_4_1_PŠ!BK81</f>
        <v>0</v>
      </c>
      <c r="BL81" s="169">
        <f>FP_4_2_PŠ!BL81-FP_4_1_PŠ!BL81</f>
        <v>0</v>
      </c>
      <c r="BM81" s="169">
        <f>FP_4_2_PŠ!BM81-FP_4_1_PŠ!BM81</f>
        <v>0</v>
      </c>
      <c r="BN81" s="169">
        <f>FP_4_2_PŠ!BN81-FP_4_1_PŠ!BN81</f>
        <v>0</v>
      </c>
      <c r="BO81" s="169">
        <f>FP_4_2_PŠ!BO81-FP_4_1_PŠ!BO81</f>
        <v>0</v>
      </c>
      <c r="BP81" s="169">
        <f>FP_4_2_PŠ!BP81-FP_4_1_PŠ!BP81</f>
        <v>0</v>
      </c>
      <c r="BQ81" s="169">
        <f>FP_4_2_PŠ!BQ81-FP_4_1_PŠ!BQ81</f>
        <v>0</v>
      </c>
      <c r="BR81" s="169">
        <f>FP_4_2_PŠ!BR81-FP_4_1_PŠ!BR81</f>
        <v>0</v>
      </c>
      <c r="BS81" s="169">
        <f>FP_4_2_PŠ!BS81-FP_4_1_PŠ!BS81</f>
        <v>0</v>
      </c>
      <c r="BT81" s="136"/>
    </row>
    <row r="82" spans="1:72" ht="40.5" x14ac:dyDescent="0.25">
      <c r="A82" s="168" t="s">
        <v>307</v>
      </c>
      <c r="B82" s="169">
        <f>FP_4_2_PŠ!B82-FP_4_1_PŠ!B82</f>
        <v>0</v>
      </c>
      <c r="C82" s="169">
        <f>FP_4_2_PŠ!C82-FP_4_1_PŠ!C82</f>
        <v>0</v>
      </c>
      <c r="D82" s="169">
        <f>FP_4_2_PŠ!D82-FP_4_1_PŠ!D82</f>
        <v>0</v>
      </c>
      <c r="E82" s="169">
        <f>FP_4_2_PŠ!E82-FP_4_1_PŠ!E82</f>
        <v>0</v>
      </c>
      <c r="F82" s="169">
        <f>FP_4_2_PŠ!F82-FP_4_1_PŠ!F82</f>
        <v>0</v>
      </c>
      <c r="G82" s="169">
        <f>FP_4_2_PŠ!G82-FP_4_1_PŠ!G82</f>
        <v>0</v>
      </c>
      <c r="H82" s="169">
        <f>FP_4_2_PŠ!H82-FP_4_1_PŠ!H82</f>
        <v>0</v>
      </c>
      <c r="I82" s="169">
        <f>FP_4_2_PŠ!I82-FP_4_1_PŠ!I82</f>
        <v>0</v>
      </c>
      <c r="J82" s="169">
        <f>FP_4_2_PŠ!J82-FP_4_1_PŠ!J82</f>
        <v>0</v>
      </c>
      <c r="K82" s="169">
        <f>FP_4_2_PŠ!K82-FP_4_1_PŠ!K82</f>
        <v>0</v>
      </c>
      <c r="L82" s="169">
        <f>FP_4_2_PŠ!L82-FP_4_1_PŠ!L82</f>
        <v>0</v>
      </c>
      <c r="M82" s="169">
        <f>FP_4_2_PŠ!M82-FP_4_1_PŠ!M82</f>
        <v>0</v>
      </c>
      <c r="N82" s="169">
        <f>FP_4_2_PŠ!N82-FP_4_1_PŠ!N82</f>
        <v>0</v>
      </c>
      <c r="O82" s="169">
        <f>FP_4_2_PŠ!O82-FP_4_1_PŠ!O82</f>
        <v>0</v>
      </c>
      <c r="P82" s="169">
        <f>FP_4_2_PŠ!P82-FP_4_1_PŠ!P82</f>
        <v>0</v>
      </c>
      <c r="Q82" s="169">
        <f>FP_4_2_PŠ!Q82-FP_4_1_PŠ!Q82</f>
        <v>0</v>
      </c>
      <c r="R82" s="169">
        <f>FP_4_2_PŠ!R82-FP_4_1_PŠ!R82</f>
        <v>0</v>
      </c>
      <c r="S82" s="169">
        <f>FP_4_2_PŠ!S82-FP_4_1_PŠ!S82</f>
        <v>0</v>
      </c>
      <c r="T82" s="169">
        <f>FP_4_2_PŠ!T82-FP_4_1_PŠ!T82</f>
        <v>0</v>
      </c>
      <c r="U82" s="169">
        <f>FP_4_2_PŠ!U82-FP_4_1_PŠ!U82</f>
        <v>0</v>
      </c>
      <c r="V82" s="169">
        <f>FP_4_2_PŠ!V82-FP_4_1_PŠ!V82</f>
        <v>0</v>
      </c>
      <c r="W82" s="169">
        <f>FP_4_2_PŠ!W82-FP_4_1_PŠ!W82</f>
        <v>0</v>
      </c>
      <c r="X82" s="169">
        <f>FP_4_2_PŠ!X82-FP_4_1_PŠ!X82</f>
        <v>0</v>
      </c>
      <c r="Y82" s="169">
        <f>FP_4_2_PŠ!Y82-FP_4_1_PŠ!Y82</f>
        <v>0</v>
      </c>
      <c r="Z82" s="169">
        <f>FP_4_2_PŠ!Z82-FP_4_1_PŠ!Z82</f>
        <v>0</v>
      </c>
      <c r="AA82" s="169">
        <f>FP_4_2_PŠ!AA82-FP_4_1_PŠ!AA82</f>
        <v>0</v>
      </c>
      <c r="AB82" s="169">
        <f>FP_4_2_PŠ!AB82-FP_4_1_PŠ!AB82</f>
        <v>0</v>
      </c>
      <c r="AC82" s="169">
        <f>FP_4_2_PŠ!AC82-FP_4_1_PŠ!AC82</f>
        <v>0</v>
      </c>
      <c r="AD82" s="169">
        <f>FP_4_2_PŠ!AD82-FP_4_1_PŠ!AD82</f>
        <v>0</v>
      </c>
      <c r="AE82" s="169">
        <f>FP_4_2_PŠ!AE82-FP_4_1_PŠ!AE82</f>
        <v>0</v>
      </c>
      <c r="AF82" s="169">
        <f>FP_4_2_PŠ!AF82-FP_4_1_PŠ!AF82</f>
        <v>0</v>
      </c>
      <c r="AG82" s="169">
        <f>FP_4_2_PŠ!AG82-FP_4_1_PŠ!AG82</f>
        <v>0</v>
      </c>
      <c r="AH82" s="169">
        <f>FP_4_2_PŠ!AH82-FP_4_1_PŠ!AH82</f>
        <v>0</v>
      </c>
      <c r="AI82" s="169">
        <f>FP_4_2_PŠ!AI82-FP_4_1_PŠ!AI82</f>
        <v>0</v>
      </c>
      <c r="AJ82" s="169">
        <f>FP_4_2_PŠ!AJ82-FP_4_1_PŠ!AJ82</f>
        <v>0</v>
      </c>
      <c r="AK82" s="169">
        <f>FP_4_2_PŠ!AK82-FP_4_1_PŠ!AK82</f>
        <v>0</v>
      </c>
      <c r="AL82" s="169">
        <f>FP_4_2_PŠ!AL82-FP_4_1_PŠ!AL82</f>
        <v>0</v>
      </c>
      <c r="AM82" s="169">
        <f>FP_4_2_PŠ!AM82-FP_4_1_PŠ!AM82</f>
        <v>0</v>
      </c>
      <c r="AN82" s="169">
        <f>FP_4_2_PŠ!AN82-FP_4_1_PŠ!AN82</f>
        <v>0</v>
      </c>
      <c r="AO82" s="169">
        <f>FP_4_2_PŠ!AO82-FP_4_1_PŠ!AO82</f>
        <v>0</v>
      </c>
      <c r="AP82" s="169">
        <f>FP_4_2_PŠ!AP82-FP_4_1_PŠ!AP82</f>
        <v>0</v>
      </c>
      <c r="AQ82" s="169">
        <f>FP_4_2_PŠ!AQ82-FP_4_1_PŠ!AQ82</f>
        <v>0</v>
      </c>
      <c r="AR82" s="169">
        <f>FP_4_2_PŠ!AR82-FP_4_1_PŠ!AR82</f>
        <v>0</v>
      </c>
      <c r="AS82" s="169">
        <f>FP_4_2_PŠ!AS82-FP_4_1_PŠ!AS82</f>
        <v>0</v>
      </c>
      <c r="AT82" s="169">
        <f>FP_4_2_PŠ!AT82-FP_4_1_PŠ!AT82</f>
        <v>0</v>
      </c>
      <c r="AU82" s="169">
        <f>FP_4_2_PŠ!AU82-FP_4_1_PŠ!AU82</f>
        <v>0</v>
      </c>
      <c r="AV82" s="169">
        <f>FP_4_2_PŠ!AV82-FP_4_1_PŠ!AV82</f>
        <v>0</v>
      </c>
      <c r="AW82" s="169">
        <f>FP_4_2_PŠ!AW82-FP_4_1_PŠ!AW82</f>
        <v>0</v>
      </c>
      <c r="AX82" s="169">
        <f>FP_4_2_PŠ!AX82-FP_4_1_PŠ!AX82</f>
        <v>0</v>
      </c>
      <c r="AY82" s="169">
        <f>FP_4_2_PŠ!AY82-FP_4_1_PŠ!AY82</f>
        <v>0</v>
      </c>
      <c r="AZ82" s="169">
        <f>FP_4_2_PŠ!AZ82-FP_4_1_PŠ!AZ82</f>
        <v>0</v>
      </c>
      <c r="BA82" s="169">
        <f>FP_4_2_PŠ!BA82-FP_4_1_PŠ!BA82</f>
        <v>0</v>
      </c>
      <c r="BB82" s="169">
        <f>FP_4_2_PŠ!BB82-FP_4_1_PŠ!BB82</f>
        <v>0</v>
      </c>
      <c r="BC82" s="169">
        <f>FP_4_2_PŠ!BC82-FP_4_1_PŠ!BC82</f>
        <v>0</v>
      </c>
      <c r="BD82" s="169">
        <f>FP_4_2_PŠ!BD82-FP_4_1_PŠ!BD82</f>
        <v>0</v>
      </c>
      <c r="BE82" s="169">
        <f>FP_4_2_PŠ!BE82-FP_4_1_PŠ!BE82</f>
        <v>0</v>
      </c>
      <c r="BF82" s="169">
        <f>FP_4_2_PŠ!BF82-FP_4_1_PŠ!BF82</f>
        <v>0</v>
      </c>
      <c r="BG82" s="169">
        <f>FP_4_2_PŠ!BG82-FP_4_1_PŠ!BG82</f>
        <v>0</v>
      </c>
      <c r="BH82" s="169">
        <f>FP_4_2_PŠ!BH82-FP_4_1_PŠ!BH82</f>
        <v>0</v>
      </c>
      <c r="BI82" s="169">
        <f>FP_4_2_PŠ!BI82-FP_4_1_PŠ!BI82</f>
        <v>0</v>
      </c>
      <c r="BJ82" s="169">
        <f>FP_4_2_PŠ!BJ82-FP_4_1_PŠ!BJ82</f>
        <v>0</v>
      </c>
      <c r="BK82" s="169">
        <f>FP_4_2_PŠ!BK82-FP_4_1_PŠ!BK82</f>
        <v>0</v>
      </c>
      <c r="BL82" s="169">
        <f>FP_4_2_PŠ!BL82-FP_4_1_PŠ!BL82</f>
        <v>0</v>
      </c>
      <c r="BM82" s="169">
        <f>FP_4_2_PŠ!BM82-FP_4_1_PŠ!BM82</f>
        <v>0</v>
      </c>
      <c r="BN82" s="169">
        <f>FP_4_2_PŠ!BN82-FP_4_1_PŠ!BN82</f>
        <v>0</v>
      </c>
      <c r="BO82" s="169">
        <f>FP_4_2_PŠ!BO82-FP_4_1_PŠ!BO82</f>
        <v>0</v>
      </c>
      <c r="BP82" s="169">
        <f>FP_4_2_PŠ!BP82-FP_4_1_PŠ!BP82</f>
        <v>0</v>
      </c>
      <c r="BQ82" s="169">
        <f>FP_4_2_PŠ!BQ82-FP_4_1_PŠ!BQ82</f>
        <v>0</v>
      </c>
      <c r="BR82" s="169">
        <f>FP_4_2_PŠ!BR82-FP_4_1_PŠ!BR82</f>
        <v>0</v>
      </c>
      <c r="BS82" s="169">
        <f>FP_4_2_PŠ!BS82-FP_4_1_PŠ!BS82</f>
        <v>0</v>
      </c>
      <c r="BT82" s="136"/>
    </row>
    <row r="83" spans="1:72" x14ac:dyDescent="0.25">
      <c r="A83" s="168" t="s">
        <v>308</v>
      </c>
      <c r="B83" s="169">
        <f>FP_4_2_PŠ!B83-FP_4_1_PŠ!B83</f>
        <v>0</v>
      </c>
      <c r="C83" s="169">
        <f>FP_4_2_PŠ!C83-FP_4_1_PŠ!C83</f>
        <v>0</v>
      </c>
      <c r="D83" s="169">
        <f>FP_4_2_PŠ!D83-FP_4_1_PŠ!D83</f>
        <v>0</v>
      </c>
      <c r="E83" s="169">
        <f>FP_4_2_PŠ!E83-FP_4_1_PŠ!E83</f>
        <v>0</v>
      </c>
      <c r="F83" s="169">
        <f>FP_4_2_PŠ!F83-FP_4_1_PŠ!F83</f>
        <v>0</v>
      </c>
      <c r="G83" s="169">
        <f>FP_4_2_PŠ!G83-FP_4_1_PŠ!G83</f>
        <v>0</v>
      </c>
      <c r="H83" s="169">
        <f>FP_4_2_PŠ!H83-FP_4_1_PŠ!H83</f>
        <v>0</v>
      </c>
      <c r="I83" s="169">
        <f>FP_4_2_PŠ!I83-FP_4_1_PŠ!I83</f>
        <v>0</v>
      </c>
      <c r="J83" s="169">
        <f>FP_4_2_PŠ!J83-FP_4_1_PŠ!J83</f>
        <v>0</v>
      </c>
      <c r="K83" s="169">
        <f>FP_4_2_PŠ!K83-FP_4_1_PŠ!K83</f>
        <v>0</v>
      </c>
      <c r="L83" s="169">
        <f>FP_4_2_PŠ!L83-FP_4_1_PŠ!L83</f>
        <v>0</v>
      </c>
      <c r="M83" s="169">
        <f>FP_4_2_PŠ!M83-FP_4_1_PŠ!M83</f>
        <v>0</v>
      </c>
      <c r="N83" s="169">
        <f>FP_4_2_PŠ!N83-FP_4_1_PŠ!N83</f>
        <v>0</v>
      </c>
      <c r="O83" s="169">
        <f>FP_4_2_PŠ!O83-FP_4_1_PŠ!O83</f>
        <v>0</v>
      </c>
      <c r="P83" s="169">
        <f>FP_4_2_PŠ!P83-FP_4_1_PŠ!P83</f>
        <v>0</v>
      </c>
      <c r="Q83" s="169">
        <f>FP_4_2_PŠ!Q83-FP_4_1_PŠ!Q83</f>
        <v>0</v>
      </c>
      <c r="R83" s="169">
        <f>FP_4_2_PŠ!R83-FP_4_1_PŠ!R83</f>
        <v>0</v>
      </c>
      <c r="S83" s="169">
        <f>FP_4_2_PŠ!S83-FP_4_1_PŠ!S83</f>
        <v>0</v>
      </c>
      <c r="T83" s="169">
        <f>FP_4_2_PŠ!T83-FP_4_1_PŠ!T83</f>
        <v>0</v>
      </c>
      <c r="U83" s="169">
        <f>FP_4_2_PŠ!U83-FP_4_1_PŠ!U83</f>
        <v>0</v>
      </c>
      <c r="V83" s="169">
        <f>FP_4_2_PŠ!V83-FP_4_1_PŠ!V83</f>
        <v>0</v>
      </c>
      <c r="W83" s="169">
        <f>FP_4_2_PŠ!W83-FP_4_1_PŠ!W83</f>
        <v>0</v>
      </c>
      <c r="X83" s="169">
        <f>FP_4_2_PŠ!X83-FP_4_1_PŠ!X83</f>
        <v>0</v>
      </c>
      <c r="Y83" s="169">
        <f>FP_4_2_PŠ!Y83-FP_4_1_PŠ!Y83</f>
        <v>0</v>
      </c>
      <c r="Z83" s="169">
        <f>FP_4_2_PŠ!Z83-FP_4_1_PŠ!Z83</f>
        <v>0</v>
      </c>
      <c r="AA83" s="169">
        <f>FP_4_2_PŠ!AA83-FP_4_1_PŠ!AA83</f>
        <v>0</v>
      </c>
      <c r="AB83" s="169">
        <f>FP_4_2_PŠ!AB83-FP_4_1_PŠ!AB83</f>
        <v>0</v>
      </c>
      <c r="AC83" s="169">
        <f>FP_4_2_PŠ!AC83-FP_4_1_PŠ!AC83</f>
        <v>0</v>
      </c>
      <c r="AD83" s="169">
        <f>FP_4_2_PŠ!AD83-FP_4_1_PŠ!AD83</f>
        <v>0</v>
      </c>
      <c r="AE83" s="169">
        <f>FP_4_2_PŠ!AE83-FP_4_1_PŠ!AE83</f>
        <v>0</v>
      </c>
      <c r="AF83" s="169">
        <f>FP_4_2_PŠ!AF83-FP_4_1_PŠ!AF83</f>
        <v>0</v>
      </c>
      <c r="AG83" s="169">
        <f>FP_4_2_PŠ!AG83-FP_4_1_PŠ!AG83</f>
        <v>0</v>
      </c>
      <c r="AH83" s="169">
        <f>FP_4_2_PŠ!AH83-FP_4_1_PŠ!AH83</f>
        <v>0</v>
      </c>
      <c r="AI83" s="169">
        <f>FP_4_2_PŠ!AI83-FP_4_1_PŠ!AI83</f>
        <v>0</v>
      </c>
      <c r="AJ83" s="169">
        <f>FP_4_2_PŠ!AJ83-FP_4_1_PŠ!AJ83</f>
        <v>0</v>
      </c>
      <c r="AK83" s="169">
        <f>FP_4_2_PŠ!AK83-FP_4_1_PŠ!AK83</f>
        <v>0</v>
      </c>
      <c r="AL83" s="169">
        <f>FP_4_2_PŠ!AL83-FP_4_1_PŠ!AL83</f>
        <v>0</v>
      </c>
      <c r="AM83" s="169">
        <f>FP_4_2_PŠ!AM83-FP_4_1_PŠ!AM83</f>
        <v>0</v>
      </c>
      <c r="AN83" s="169">
        <f>FP_4_2_PŠ!AN83-FP_4_1_PŠ!AN83</f>
        <v>0</v>
      </c>
      <c r="AO83" s="169">
        <f>FP_4_2_PŠ!AO83-FP_4_1_PŠ!AO83</f>
        <v>0</v>
      </c>
      <c r="AP83" s="169">
        <f>FP_4_2_PŠ!AP83-FP_4_1_PŠ!AP83</f>
        <v>0</v>
      </c>
      <c r="AQ83" s="169">
        <f>FP_4_2_PŠ!AQ83-FP_4_1_PŠ!AQ83</f>
        <v>0</v>
      </c>
      <c r="AR83" s="169">
        <f>FP_4_2_PŠ!AR83-FP_4_1_PŠ!AR83</f>
        <v>0</v>
      </c>
      <c r="AS83" s="169">
        <f>FP_4_2_PŠ!AS83-FP_4_1_PŠ!AS83</f>
        <v>0</v>
      </c>
      <c r="AT83" s="169">
        <f>FP_4_2_PŠ!AT83-FP_4_1_PŠ!AT83</f>
        <v>0</v>
      </c>
      <c r="AU83" s="169">
        <f>FP_4_2_PŠ!AU83-FP_4_1_PŠ!AU83</f>
        <v>0</v>
      </c>
      <c r="AV83" s="169">
        <f>FP_4_2_PŠ!AV83-FP_4_1_PŠ!AV83</f>
        <v>0</v>
      </c>
      <c r="AW83" s="169">
        <f>FP_4_2_PŠ!AW83-FP_4_1_PŠ!AW83</f>
        <v>0</v>
      </c>
      <c r="AX83" s="169">
        <f>FP_4_2_PŠ!AX83-FP_4_1_PŠ!AX83</f>
        <v>0</v>
      </c>
      <c r="AY83" s="169">
        <f>FP_4_2_PŠ!AY83-FP_4_1_PŠ!AY83</f>
        <v>0</v>
      </c>
      <c r="AZ83" s="169">
        <f>FP_4_2_PŠ!AZ83-FP_4_1_PŠ!AZ83</f>
        <v>0</v>
      </c>
      <c r="BA83" s="169">
        <f>FP_4_2_PŠ!BA83-FP_4_1_PŠ!BA83</f>
        <v>0</v>
      </c>
      <c r="BB83" s="169">
        <f>FP_4_2_PŠ!BB83-FP_4_1_PŠ!BB83</f>
        <v>0</v>
      </c>
      <c r="BC83" s="169">
        <f>FP_4_2_PŠ!BC83-FP_4_1_PŠ!BC83</f>
        <v>0</v>
      </c>
      <c r="BD83" s="169">
        <f>FP_4_2_PŠ!BD83-FP_4_1_PŠ!BD83</f>
        <v>0</v>
      </c>
      <c r="BE83" s="169">
        <f>FP_4_2_PŠ!BE83-FP_4_1_PŠ!BE83</f>
        <v>0</v>
      </c>
      <c r="BF83" s="169">
        <f>FP_4_2_PŠ!BF83-FP_4_1_PŠ!BF83</f>
        <v>0</v>
      </c>
      <c r="BG83" s="169">
        <f>FP_4_2_PŠ!BG83-FP_4_1_PŠ!BG83</f>
        <v>0</v>
      </c>
      <c r="BH83" s="169">
        <f>FP_4_2_PŠ!BH83-FP_4_1_PŠ!BH83</f>
        <v>0</v>
      </c>
      <c r="BI83" s="169">
        <f>FP_4_2_PŠ!BI83-FP_4_1_PŠ!BI83</f>
        <v>0</v>
      </c>
      <c r="BJ83" s="169">
        <f>FP_4_2_PŠ!BJ83-FP_4_1_PŠ!BJ83</f>
        <v>0</v>
      </c>
      <c r="BK83" s="169">
        <f>FP_4_2_PŠ!BK83-FP_4_1_PŠ!BK83</f>
        <v>0</v>
      </c>
      <c r="BL83" s="169">
        <f>FP_4_2_PŠ!BL83-FP_4_1_PŠ!BL83</f>
        <v>0</v>
      </c>
      <c r="BM83" s="169">
        <f>FP_4_2_PŠ!BM83-FP_4_1_PŠ!BM83</f>
        <v>0</v>
      </c>
      <c r="BN83" s="169">
        <f>FP_4_2_PŠ!BN83-FP_4_1_PŠ!BN83</f>
        <v>0</v>
      </c>
      <c r="BO83" s="169">
        <f>FP_4_2_PŠ!BO83-FP_4_1_PŠ!BO83</f>
        <v>0</v>
      </c>
      <c r="BP83" s="169">
        <f>FP_4_2_PŠ!BP83-FP_4_1_PŠ!BP83</f>
        <v>0</v>
      </c>
      <c r="BQ83" s="169">
        <f>FP_4_2_PŠ!BQ83-FP_4_1_PŠ!BQ83</f>
        <v>0</v>
      </c>
      <c r="BR83" s="169">
        <f>FP_4_2_PŠ!BR83-FP_4_1_PŠ!BR83</f>
        <v>0</v>
      </c>
      <c r="BS83" s="169">
        <f>FP_4_2_PŠ!BS83-FP_4_1_PŠ!BS83</f>
        <v>0</v>
      </c>
      <c r="BT83" s="136"/>
    </row>
    <row r="84" spans="1:72" x14ac:dyDescent="0.25">
      <c r="A84" s="168" t="s">
        <v>309</v>
      </c>
      <c r="B84" s="169">
        <f>FP_4_2_PŠ!B84-FP_4_1_PŠ!B84</f>
        <v>0</v>
      </c>
      <c r="C84" s="169">
        <f>FP_4_2_PŠ!C84-FP_4_1_PŠ!C84</f>
        <v>0</v>
      </c>
      <c r="D84" s="169">
        <f>FP_4_2_PŠ!D84-FP_4_1_PŠ!D84</f>
        <v>0</v>
      </c>
      <c r="E84" s="169">
        <f>FP_4_2_PŠ!E84-FP_4_1_PŠ!E84</f>
        <v>0</v>
      </c>
      <c r="F84" s="169">
        <f>FP_4_2_PŠ!F84-FP_4_1_PŠ!F84</f>
        <v>0</v>
      </c>
      <c r="G84" s="169">
        <f>FP_4_2_PŠ!G84-FP_4_1_PŠ!G84</f>
        <v>0</v>
      </c>
      <c r="H84" s="169">
        <f>FP_4_2_PŠ!H84-FP_4_1_PŠ!H84</f>
        <v>0</v>
      </c>
      <c r="I84" s="169">
        <f>FP_4_2_PŠ!I84-FP_4_1_PŠ!I84</f>
        <v>0</v>
      </c>
      <c r="J84" s="169">
        <f>FP_4_2_PŠ!J84-FP_4_1_PŠ!J84</f>
        <v>0</v>
      </c>
      <c r="K84" s="169">
        <f>FP_4_2_PŠ!K84-FP_4_1_PŠ!K84</f>
        <v>0</v>
      </c>
      <c r="L84" s="169">
        <f>FP_4_2_PŠ!L84-FP_4_1_PŠ!L84</f>
        <v>0</v>
      </c>
      <c r="M84" s="169">
        <f>FP_4_2_PŠ!M84-FP_4_1_PŠ!M84</f>
        <v>0</v>
      </c>
      <c r="N84" s="169">
        <f>FP_4_2_PŠ!N84-FP_4_1_PŠ!N84</f>
        <v>0</v>
      </c>
      <c r="O84" s="169">
        <f>FP_4_2_PŠ!O84-FP_4_1_PŠ!O84</f>
        <v>0</v>
      </c>
      <c r="P84" s="169">
        <f>FP_4_2_PŠ!P84-FP_4_1_PŠ!P84</f>
        <v>0</v>
      </c>
      <c r="Q84" s="169">
        <f>FP_4_2_PŠ!Q84-FP_4_1_PŠ!Q84</f>
        <v>0</v>
      </c>
      <c r="R84" s="169">
        <f>FP_4_2_PŠ!R84-FP_4_1_PŠ!R84</f>
        <v>0</v>
      </c>
      <c r="S84" s="169">
        <f>FP_4_2_PŠ!S84-FP_4_1_PŠ!S84</f>
        <v>0</v>
      </c>
      <c r="T84" s="169">
        <f>FP_4_2_PŠ!T84-FP_4_1_PŠ!T84</f>
        <v>0</v>
      </c>
      <c r="U84" s="169">
        <f>FP_4_2_PŠ!U84-FP_4_1_PŠ!U84</f>
        <v>0</v>
      </c>
      <c r="V84" s="169">
        <f>FP_4_2_PŠ!V84-FP_4_1_PŠ!V84</f>
        <v>0</v>
      </c>
      <c r="W84" s="169">
        <f>FP_4_2_PŠ!W84-FP_4_1_PŠ!W84</f>
        <v>0</v>
      </c>
      <c r="X84" s="169">
        <f>FP_4_2_PŠ!X84-FP_4_1_PŠ!X84</f>
        <v>0</v>
      </c>
      <c r="Y84" s="169">
        <f>FP_4_2_PŠ!Y84-FP_4_1_PŠ!Y84</f>
        <v>0</v>
      </c>
      <c r="Z84" s="169">
        <f>FP_4_2_PŠ!Z84-FP_4_1_PŠ!Z84</f>
        <v>0</v>
      </c>
      <c r="AA84" s="169">
        <f>FP_4_2_PŠ!AA84-FP_4_1_PŠ!AA84</f>
        <v>0</v>
      </c>
      <c r="AB84" s="169">
        <f>FP_4_2_PŠ!AB84-FP_4_1_PŠ!AB84</f>
        <v>0</v>
      </c>
      <c r="AC84" s="169">
        <f>FP_4_2_PŠ!AC84-FP_4_1_PŠ!AC84</f>
        <v>0</v>
      </c>
      <c r="AD84" s="169">
        <f>FP_4_2_PŠ!AD84-FP_4_1_PŠ!AD84</f>
        <v>0</v>
      </c>
      <c r="AE84" s="169">
        <f>FP_4_2_PŠ!AE84-FP_4_1_PŠ!AE84</f>
        <v>0</v>
      </c>
      <c r="AF84" s="169">
        <f>FP_4_2_PŠ!AF84-FP_4_1_PŠ!AF84</f>
        <v>0</v>
      </c>
      <c r="AG84" s="169">
        <f>FP_4_2_PŠ!AG84-FP_4_1_PŠ!AG84</f>
        <v>0</v>
      </c>
      <c r="AH84" s="169">
        <f>FP_4_2_PŠ!AH84-FP_4_1_PŠ!AH84</f>
        <v>0</v>
      </c>
      <c r="AI84" s="169">
        <f>FP_4_2_PŠ!AI84-FP_4_1_PŠ!AI84</f>
        <v>0</v>
      </c>
      <c r="AJ84" s="169">
        <f>FP_4_2_PŠ!AJ84-FP_4_1_PŠ!AJ84</f>
        <v>0</v>
      </c>
      <c r="AK84" s="169">
        <f>FP_4_2_PŠ!AK84-FP_4_1_PŠ!AK84</f>
        <v>0</v>
      </c>
      <c r="AL84" s="169">
        <f>FP_4_2_PŠ!AL84-FP_4_1_PŠ!AL84</f>
        <v>0</v>
      </c>
      <c r="AM84" s="169">
        <f>FP_4_2_PŠ!AM84-FP_4_1_PŠ!AM84</f>
        <v>0</v>
      </c>
      <c r="AN84" s="169">
        <f>FP_4_2_PŠ!AN84-FP_4_1_PŠ!AN84</f>
        <v>0</v>
      </c>
      <c r="AO84" s="169">
        <f>FP_4_2_PŠ!AO84-FP_4_1_PŠ!AO84</f>
        <v>0</v>
      </c>
      <c r="AP84" s="169">
        <f>FP_4_2_PŠ!AP84-FP_4_1_PŠ!AP84</f>
        <v>0</v>
      </c>
      <c r="AQ84" s="169">
        <f>FP_4_2_PŠ!AQ84-FP_4_1_PŠ!AQ84</f>
        <v>0</v>
      </c>
      <c r="AR84" s="169">
        <f>FP_4_2_PŠ!AR84-FP_4_1_PŠ!AR84</f>
        <v>0</v>
      </c>
      <c r="AS84" s="169">
        <f>FP_4_2_PŠ!AS84-FP_4_1_PŠ!AS84</f>
        <v>0</v>
      </c>
      <c r="AT84" s="169">
        <f>FP_4_2_PŠ!AT84-FP_4_1_PŠ!AT84</f>
        <v>0</v>
      </c>
      <c r="AU84" s="169">
        <f>FP_4_2_PŠ!AU84-FP_4_1_PŠ!AU84</f>
        <v>0</v>
      </c>
      <c r="AV84" s="169">
        <f>FP_4_2_PŠ!AV84-FP_4_1_PŠ!AV84</f>
        <v>0</v>
      </c>
      <c r="AW84" s="169">
        <f>FP_4_2_PŠ!AW84-FP_4_1_PŠ!AW84</f>
        <v>0</v>
      </c>
      <c r="AX84" s="169">
        <f>FP_4_2_PŠ!AX84-FP_4_1_PŠ!AX84</f>
        <v>0</v>
      </c>
      <c r="AY84" s="169">
        <f>FP_4_2_PŠ!AY84-FP_4_1_PŠ!AY84</f>
        <v>0</v>
      </c>
      <c r="AZ84" s="169">
        <f>FP_4_2_PŠ!AZ84-FP_4_1_PŠ!AZ84</f>
        <v>0</v>
      </c>
      <c r="BA84" s="169">
        <f>FP_4_2_PŠ!BA84-FP_4_1_PŠ!BA84</f>
        <v>0</v>
      </c>
      <c r="BB84" s="169">
        <f>FP_4_2_PŠ!BB84-FP_4_1_PŠ!BB84</f>
        <v>0</v>
      </c>
      <c r="BC84" s="169">
        <f>FP_4_2_PŠ!BC84-FP_4_1_PŠ!BC84</f>
        <v>0</v>
      </c>
      <c r="BD84" s="169">
        <f>FP_4_2_PŠ!BD84-FP_4_1_PŠ!BD84</f>
        <v>0</v>
      </c>
      <c r="BE84" s="169">
        <f>FP_4_2_PŠ!BE84-FP_4_1_PŠ!BE84</f>
        <v>0</v>
      </c>
      <c r="BF84" s="169">
        <f>FP_4_2_PŠ!BF84-FP_4_1_PŠ!BF84</f>
        <v>0</v>
      </c>
      <c r="BG84" s="169">
        <f>FP_4_2_PŠ!BG84-FP_4_1_PŠ!BG84</f>
        <v>0</v>
      </c>
      <c r="BH84" s="169">
        <f>FP_4_2_PŠ!BH84-FP_4_1_PŠ!BH84</f>
        <v>0</v>
      </c>
      <c r="BI84" s="169">
        <f>FP_4_2_PŠ!BI84-FP_4_1_PŠ!BI84</f>
        <v>0</v>
      </c>
      <c r="BJ84" s="169">
        <f>FP_4_2_PŠ!BJ84-FP_4_1_PŠ!BJ84</f>
        <v>0</v>
      </c>
      <c r="BK84" s="169">
        <f>FP_4_2_PŠ!BK84-FP_4_1_PŠ!BK84</f>
        <v>0</v>
      </c>
      <c r="BL84" s="169">
        <f>FP_4_2_PŠ!BL84-FP_4_1_PŠ!BL84</f>
        <v>0</v>
      </c>
      <c r="BM84" s="169">
        <f>FP_4_2_PŠ!BM84-FP_4_1_PŠ!BM84</f>
        <v>0</v>
      </c>
      <c r="BN84" s="169">
        <f>FP_4_2_PŠ!BN84-FP_4_1_PŠ!BN84</f>
        <v>0</v>
      </c>
      <c r="BO84" s="169">
        <f>FP_4_2_PŠ!BO84-FP_4_1_PŠ!BO84</f>
        <v>0</v>
      </c>
      <c r="BP84" s="169">
        <f>FP_4_2_PŠ!BP84-FP_4_1_PŠ!BP84</f>
        <v>0</v>
      </c>
      <c r="BQ84" s="169">
        <f>FP_4_2_PŠ!BQ84-FP_4_1_PŠ!BQ84</f>
        <v>0</v>
      </c>
      <c r="BR84" s="169">
        <f>FP_4_2_PŠ!BR84-FP_4_1_PŠ!BR84</f>
        <v>0</v>
      </c>
      <c r="BS84" s="169">
        <f>FP_4_2_PŠ!BS84-FP_4_1_PŠ!BS84</f>
        <v>0</v>
      </c>
      <c r="BT84" s="136"/>
    </row>
    <row r="85" spans="1:72" x14ac:dyDescent="0.25">
      <c r="A85" s="168" t="s">
        <v>310</v>
      </c>
      <c r="B85" s="169">
        <f>FP_4_2_PŠ!B85-FP_4_1_PŠ!B85</f>
        <v>0</v>
      </c>
      <c r="C85" s="169">
        <f>FP_4_2_PŠ!C85-FP_4_1_PŠ!C85</f>
        <v>0</v>
      </c>
      <c r="D85" s="169">
        <f>FP_4_2_PŠ!D85-FP_4_1_PŠ!D85</f>
        <v>0</v>
      </c>
      <c r="E85" s="169">
        <f>FP_4_2_PŠ!E85-FP_4_1_PŠ!E85</f>
        <v>0</v>
      </c>
      <c r="F85" s="169">
        <f>FP_4_2_PŠ!F85-FP_4_1_PŠ!F85</f>
        <v>0</v>
      </c>
      <c r="G85" s="169">
        <f>FP_4_2_PŠ!G85-FP_4_1_PŠ!G85</f>
        <v>0</v>
      </c>
      <c r="H85" s="169">
        <f>FP_4_2_PŠ!H85-FP_4_1_PŠ!H85</f>
        <v>0</v>
      </c>
      <c r="I85" s="169">
        <f>FP_4_2_PŠ!I85-FP_4_1_PŠ!I85</f>
        <v>0</v>
      </c>
      <c r="J85" s="169">
        <f>FP_4_2_PŠ!J85-FP_4_1_PŠ!J85</f>
        <v>0</v>
      </c>
      <c r="K85" s="169">
        <f>FP_4_2_PŠ!K85-FP_4_1_PŠ!K85</f>
        <v>0</v>
      </c>
      <c r="L85" s="169">
        <f>FP_4_2_PŠ!L85-FP_4_1_PŠ!L85</f>
        <v>0</v>
      </c>
      <c r="M85" s="169">
        <f>FP_4_2_PŠ!M85-FP_4_1_PŠ!M85</f>
        <v>0</v>
      </c>
      <c r="N85" s="169">
        <f>FP_4_2_PŠ!N85-FP_4_1_PŠ!N85</f>
        <v>0</v>
      </c>
      <c r="O85" s="169">
        <f>FP_4_2_PŠ!O85-FP_4_1_PŠ!O85</f>
        <v>0</v>
      </c>
      <c r="P85" s="169">
        <f>FP_4_2_PŠ!P85-FP_4_1_PŠ!P85</f>
        <v>0</v>
      </c>
      <c r="Q85" s="169">
        <f>FP_4_2_PŠ!Q85-FP_4_1_PŠ!Q85</f>
        <v>0</v>
      </c>
      <c r="R85" s="169">
        <f>FP_4_2_PŠ!R85-FP_4_1_PŠ!R85</f>
        <v>0</v>
      </c>
      <c r="S85" s="169">
        <f>FP_4_2_PŠ!S85-FP_4_1_PŠ!S85</f>
        <v>0</v>
      </c>
      <c r="T85" s="169">
        <f>FP_4_2_PŠ!T85-FP_4_1_PŠ!T85</f>
        <v>0</v>
      </c>
      <c r="U85" s="169">
        <f>FP_4_2_PŠ!U85-FP_4_1_PŠ!U85</f>
        <v>0</v>
      </c>
      <c r="V85" s="169">
        <f>FP_4_2_PŠ!V85-FP_4_1_PŠ!V85</f>
        <v>0</v>
      </c>
      <c r="W85" s="169">
        <f>FP_4_2_PŠ!W85-FP_4_1_PŠ!W85</f>
        <v>0</v>
      </c>
      <c r="X85" s="169">
        <f>FP_4_2_PŠ!X85-FP_4_1_PŠ!X85</f>
        <v>0</v>
      </c>
      <c r="Y85" s="169">
        <f>FP_4_2_PŠ!Y85-FP_4_1_PŠ!Y85</f>
        <v>0</v>
      </c>
      <c r="Z85" s="169">
        <f>FP_4_2_PŠ!Z85-FP_4_1_PŠ!Z85</f>
        <v>0</v>
      </c>
      <c r="AA85" s="169">
        <f>FP_4_2_PŠ!AA85-FP_4_1_PŠ!AA85</f>
        <v>0</v>
      </c>
      <c r="AB85" s="169">
        <f>FP_4_2_PŠ!AB85-FP_4_1_PŠ!AB85</f>
        <v>0</v>
      </c>
      <c r="AC85" s="169">
        <f>FP_4_2_PŠ!AC85-FP_4_1_PŠ!AC85</f>
        <v>0</v>
      </c>
      <c r="AD85" s="169">
        <f>FP_4_2_PŠ!AD85-FP_4_1_PŠ!AD85</f>
        <v>0</v>
      </c>
      <c r="AE85" s="169">
        <f>FP_4_2_PŠ!AE85-FP_4_1_PŠ!AE85</f>
        <v>0</v>
      </c>
      <c r="AF85" s="169">
        <f>FP_4_2_PŠ!AF85-FP_4_1_PŠ!AF85</f>
        <v>0</v>
      </c>
      <c r="AG85" s="169">
        <f>FP_4_2_PŠ!AG85-FP_4_1_PŠ!AG85</f>
        <v>0</v>
      </c>
      <c r="AH85" s="169">
        <f>FP_4_2_PŠ!AH85-FP_4_1_PŠ!AH85</f>
        <v>0</v>
      </c>
      <c r="AI85" s="169">
        <f>FP_4_2_PŠ!AI85-FP_4_1_PŠ!AI85</f>
        <v>0</v>
      </c>
      <c r="AJ85" s="169">
        <f>FP_4_2_PŠ!AJ85-FP_4_1_PŠ!AJ85</f>
        <v>0</v>
      </c>
      <c r="AK85" s="169">
        <f>FP_4_2_PŠ!AK85-FP_4_1_PŠ!AK85</f>
        <v>0</v>
      </c>
      <c r="AL85" s="169">
        <f>FP_4_2_PŠ!AL85-FP_4_1_PŠ!AL85</f>
        <v>0</v>
      </c>
      <c r="AM85" s="169">
        <f>FP_4_2_PŠ!AM85-FP_4_1_PŠ!AM85</f>
        <v>0</v>
      </c>
      <c r="AN85" s="169">
        <f>FP_4_2_PŠ!AN85-FP_4_1_PŠ!AN85</f>
        <v>0</v>
      </c>
      <c r="AO85" s="169">
        <f>FP_4_2_PŠ!AO85-FP_4_1_PŠ!AO85</f>
        <v>0</v>
      </c>
      <c r="AP85" s="169">
        <f>FP_4_2_PŠ!AP85-FP_4_1_PŠ!AP85</f>
        <v>0</v>
      </c>
      <c r="AQ85" s="169">
        <f>FP_4_2_PŠ!AQ85-FP_4_1_PŠ!AQ85</f>
        <v>0</v>
      </c>
      <c r="AR85" s="169">
        <f>FP_4_2_PŠ!AR85-FP_4_1_PŠ!AR85</f>
        <v>0</v>
      </c>
      <c r="AS85" s="169">
        <f>FP_4_2_PŠ!AS85-FP_4_1_PŠ!AS85</f>
        <v>0</v>
      </c>
      <c r="AT85" s="169">
        <f>FP_4_2_PŠ!AT85-FP_4_1_PŠ!AT85</f>
        <v>0</v>
      </c>
      <c r="AU85" s="169">
        <f>FP_4_2_PŠ!AU85-FP_4_1_PŠ!AU85</f>
        <v>0</v>
      </c>
      <c r="AV85" s="169">
        <f>FP_4_2_PŠ!AV85-FP_4_1_PŠ!AV85</f>
        <v>0</v>
      </c>
      <c r="AW85" s="169">
        <f>FP_4_2_PŠ!AW85-FP_4_1_PŠ!AW85</f>
        <v>0</v>
      </c>
      <c r="AX85" s="169">
        <f>FP_4_2_PŠ!AX85-FP_4_1_PŠ!AX85</f>
        <v>0</v>
      </c>
      <c r="AY85" s="169">
        <f>FP_4_2_PŠ!AY85-FP_4_1_PŠ!AY85</f>
        <v>0</v>
      </c>
      <c r="AZ85" s="169">
        <f>FP_4_2_PŠ!AZ85-FP_4_1_PŠ!AZ85</f>
        <v>0</v>
      </c>
      <c r="BA85" s="169">
        <f>FP_4_2_PŠ!BA85-FP_4_1_PŠ!BA85</f>
        <v>0</v>
      </c>
      <c r="BB85" s="169">
        <f>FP_4_2_PŠ!BB85-FP_4_1_PŠ!BB85</f>
        <v>0</v>
      </c>
      <c r="BC85" s="169">
        <f>FP_4_2_PŠ!BC85-FP_4_1_PŠ!BC85</f>
        <v>0</v>
      </c>
      <c r="BD85" s="169">
        <f>FP_4_2_PŠ!BD85-FP_4_1_PŠ!BD85</f>
        <v>0</v>
      </c>
      <c r="BE85" s="169">
        <f>FP_4_2_PŠ!BE85-FP_4_1_PŠ!BE85</f>
        <v>0</v>
      </c>
      <c r="BF85" s="169">
        <f>FP_4_2_PŠ!BF85-FP_4_1_PŠ!BF85</f>
        <v>0</v>
      </c>
      <c r="BG85" s="169">
        <f>FP_4_2_PŠ!BG85-FP_4_1_PŠ!BG85</f>
        <v>0</v>
      </c>
      <c r="BH85" s="169">
        <f>FP_4_2_PŠ!BH85-FP_4_1_PŠ!BH85</f>
        <v>0</v>
      </c>
      <c r="BI85" s="169">
        <f>FP_4_2_PŠ!BI85-FP_4_1_PŠ!BI85</f>
        <v>0</v>
      </c>
      <c r="BJ85" s="169">
        <f>FP_4_2_PŠ!BJ85-FP_4_1_PŠ!BJ85</f>
        <v>0</v>
      </c>
      <c r="BK85" s="169">
        <f>FP_4_2_PŠ!BK85-FP_4_1_PŠ!BK85</f>
        <v>0</v>
      </c>
      <c r="BL85" s="169">
        <f>FP_4_2_PŠ!BL85-FP_4_1_PŠ!BL85</f>
        <v>0</v>
      </c>
      <c r="BM85" s="169">
        <f>FP_4_2_PŠ!BM85-FP_4_1_PŠ!BM85</f>
        <v>0</v>
      </c>
      <c r="BN85" s="169">
        <f>FP_4_2_PŠ!BN85-FP_4_1_PŠ!BN85</f>
        <v>0</v>
      </c>
      <c r="BO85" s="169">
        <f>FP_4_2_PŠ!BO85-FP_4_1_PŠ!BO85</f>
        <v>0</v>
      </c>
      <c r="BP85" s="169">
        <f>FP_4_2_PŠ!BP85-FP_4_1_PŠ!BP85</f>
        <v>0</v>
      </c>
      <c r="BQ85" s="169">
        <f>FP_4_2_PŠ!BQ85-FP_4_1_PŠ!BQ85</f>
        <v>0</v>
      </c>
      <c r="BR85" s="169">
        <f>FP_4_2_PŠ!BR85-FP_4_1_PŠ!BR85</f>
        <v>0</v>
      </c>
      <c r="BS85" s="169">
        <f>FP_4_2_PŠ!BS85-FP_4_1_PŠ!BS85</f>
        <v>0</v>
      </c>
      <c r="BT85" s="136"/>
    </row>
    <row r="86" spans="1:72" x14ac:dyDescent="0.25">
      <c r="A86" s="168" t="s">
        <v>311</v>
      </c>
      <c r="B86" s="169">
        <f>FP_4_2_PŠ!B86-FP_4_1_PŠ!B86</f>
        <v>0</v>
      </c>
      <c r="C86" s="169">
        <f>FP_4_2_PŠ!C86-FP_4_1_PŠ!C86</f>
        <v>0</v>
      </c>
      <c r="D86" s="169">
        <f>FP_4_2_PŠ!D86-FP_4_1_PŠ!D86</f>
        <v>0</v>
      </c>
      <c r="E86" s="169">
        <f>FP_4_2_PŠ!E86-FP_4_1_PŠ!E86</f>
        <v>0</v>
      </c>
      <c r="F86" s="169">
        <f>FP_4_2_PŠ!F86-FP_4_1_PŠ!F86</f>
        <v>0</v>
      </c>
      <c r="G86" s="169">
        <f>FP_4_2_PŠ!G86-FP_4_1_PŠ!G86</f>
        <v>0</v>
      </c>
      <c r="H86" s="169">
        <f>FP_4_2_PŠ!H86-FP_4_1_PŠ!H86</f>
        <v>0</v>
      </c>
      <c r="I86" s="169">
        <f>FP_4_2_PŠ!I86-FP_4_1_PŠ!I86</f>
        <v>0</v>
      </c>
      <c r="J86" s="169">
        <f>FP_4_2_PŠ!J86-FP_4_1_PŠ!J86</f>
        <v>0</v>
      </c>
      <c r="K86" s="169">
        <f>FP_4_2_PŠ!K86-FP_4_1_PŠ!K86</f>
        <v>0</v>
      </c>
      <c r="L86" s="169">
        <f>FP_4_2_PŠ!L86-FP_4_1_PŠ!L86</f>
        <v>0</v>
      </c>
      <c r="M86" s="169">
        <f>FP_4_2_PŠ!M86-FP_4_1_PŠ!M86</f>
        <v>0</v>
      </c>
      <c r="N86" s="169">
        <f>FP_4_2_PŠ!N86-FP_4_1_PŠ!N86</f>
        <v>0</v>
      </c>
      <c r="O86" s="169">
        <f>FP_4_2_PŠ!O86-FP_4_1_PŠ!O86</f>
        <v>0</v>
      </c>
      <c r="P86" s="169">
        <f>FP_4_2_PŠ!P86-FP_4_1_PŠ!P86</f>
        <v>0</v>
      </c>
      <c r="Q86" s="169">
        <f>FP_4_2_PŠ!Q86-FP_4_1_PŠ!Q86</f>
        <v>0</v>
      </c>
      <c r="R86" s="169">
        <f>FP_4_2_PŠ!R86-FP_4_1_PŠ!R86</f>
        <v>0</v>
      </c>
      <c r="S86" s="169">
        <f>FP_4_2_PŠ!S86-FP_4_1_PŠ!S86</f>
        <v>0</v>
      </c>
      <c r="T86" s="169">
        <f>FP_4_2_PŠ!T86-FP_4_1_PŠ!T86</f>
        <v>0</v>
      </c>
      <c r="U86" s="169">
        <f>FP_4_2_PŠ!U86-FP_4_1_PŠ!U86</f>
        <v>0</v>
      </c>
      <c r="V86" s="169">
        <f>FP_4_2_PŠ!V86-FP_4_1_PŠ!V86</f>
        <v>0</v>
      </c>
      <c r="W86" s="169">
        <f>FP_4_2_PŠ!W86-FP_4_1_PŠ!W86</f>
        <v>0</v>
      </c>
      <c r="X86" s="169">
        <f>FP_4_2_PŠ!X86-FP_4_1_PŠ!X86</f>
        <v>0</v>
      </c>
      <c r="Y86" s="169">
        <f>FP_4_2_PŠ!Y86-FP_4_1_PŠ!Y86</f>
        <v>0</v>
      </c>
      <c r="Z86" s="169">
        <f>FP_4_2_PŠ!Z86-FP_4_1_PŠ!Z86</f>
        <v>0</v>
      </c>
      <c r="AA86" s="169">
        <f>FP_4_2_PŠ!AA86-FP_4_1_PŠ!AA86</f>
        <v>0</v>
      </c>
      <c r="AB86" s="169">
        <f>FP_4_2_PŠ!AB86-FP_4_1_PŠ!AB86</f>
        <v>0</v>
      </c>
      <c r="AC86" s="169">
        <f>FP_4_2_PŠ!AC86-FP_4_1_PŠ!AC86</f>
        <v>0</v>
      </c>
      <c r="AD86" s="169">
        <f>FP_4_2_PŠ!AD86-FP_4_1_PŠ!AD86</f>
        <v>0</v>
      </c>
      <c r="AE86" s="169">
        <f>FP_4_2_PŠ!AE86-FP_4_1_PŠ!AE86</f>
        <v>0</v>
      </c>
      <c r="AF86" s="169">
        <f>FP_4_2_PŠ!AF86-FP_4_1_PŠ!AF86</f>
        <v>0</v>
      </c>
      <c r="AG86" s="169">
        <f>FP_4_2_PŠ!AG86-FP_4_1_PŠ!AG86</f>
        <v>0</v>
      </c>
      <c r="AH86" s="169">
        <f>FP_4_2_PŠ!AH86-FP_4_1_PŠ!AH86</f>
        <v>0</v>
      </c>
      <c r="AI86" s="169">
        <f>FP_4_2_PŠ!AI86-FP_4_1_PŠ!AI86</f>
        <v>0</v>
      </c>
      <c r="AJ86" s="169">
        <f>FP_4_2_PŠ!AJ86-FP_4_1_PŠ!AJ86</f>
        <v>0</v>
      </c>
      <c r="AK86" s="169">
        <f>FP_4_2_PŠ!AK86-FP_4_1_PŠ!AK86</f>
        <v>0</v>
      </c>
      <c r="AL86" s="169">
        <f>FP_4_2_PŠ!AL86-FP_4_1_PŠ!AL86</f>
        <v>0</v>
      </c>
      <c r="AM86" s="169">
        <f>FP_4_2_PŠ!AM86-FP_4_1_PŠ!AM86</f>
        <v>0</v>
      </c>
      <c r="AN86" s="169">
        <f>FP_4_2_PŠ!AN86-FP_4_1_PŠ!AN86</f>
        <v>0</v>
      </c>
      <c r="AO86" s="169">
        <f>FP_4_2_PŠ!AO86-FP_4_1_PŠ!AO86</f>
        <v>0</v>
      </c>
      <c r="AP86" s="169">
        <f>FP_4_2_PŠ!AP86-FP_4_1_PŠ!AP86</f>
        <v>0</v>
      </c>
      <c r="AQ86" s="169">
        <f>FP_4_2_PŠ!AQ86-FP_4_1_PŠ!AQ86</f>
        <v>0</v>
      </c>
      <c r="AR86" s="169">
        <f>FP_4_2_PŠ!AR86-FP_4_1_PŠ!AR86</f>
        <v>0</v>
      </c>
      <c r="AS86" s="169">
        <f>FP_4_2_PŠ!AS86-FP_4_1_PŠ!AS86</f>
        <v>0</v>
      </c>
      <c r="AT86" s="169">
        <f>FP_4_2_PŠ!AT86-FP_4_1_PŠ!AT86</f>
        <v>0</v>
      </c>
      <c r="AU86" s="169">
        <f>FP_4_2_PŠ!AU86-FP_4_1_PŠ!AU86</f>
        <v>0</v>
      </c>
      <c r="AV86" s="169">
        <f>FP_4_2_PŠ!AV86-FP_4_1_PŠ!AV86</f>
        <v>0</v>
      </c>
      <c r="AW86" s="169">
        <f>FP_4_2_PŠ!AW86-FP_4_1_PŠ!AW86</f>
        <v>0</v>
      </c>
      <c r="AX86" s="169">
        <f>FP_4_2_PŠ!AX86-FP_4_1_PŠ!AX86</f>
        <v>0</v>
      </c>
      <c r="AY86" s="169">
        <f>FP_4_2_PŠ!AY86-FP_4_1_PŠ!AY86</f>
        <v>0</v>
      </c>
      <c r="AZ86" s="169">
        <f>FP_4_2_PŠ!AZ86-FP_4_1_PŠ!AZ86</f>
        <v>0</v>
      </c>
      <c r="BA86" s="169">
        <f>FP_4_2_PŠ!BA86-FP_4_1_PŠ!BA86</f>
        <v>0</v>
      </c>
      <c r="BB86" s="169">
        <f>FP_4_2_PŠ!BB86-FP_4_1_PŠ!BB86</f>
        <v>0</v>
      </c>
      <c r="BC86" s="169">
        <f>FP_4_2_PŠ!BC86-FP_4_1_PŠ!BC86</f>
        <v>0</v>
      </c>
      <c r="BD86" s="169">
        <f>FP_4_2_PŠ!BD86-FP_4_1_PŠ!BD86</f>
        <v>0</v>
      </c>
      <c r="BE86" s="169">
        <f>FP_4_2_PŠ!BE86-FP_4_1_PŠ!BE86</f>
        <v>0</v>
      </c>
      <c r="BF86" s="169">
        <f>FP_4_2_PŠ!BF86-FP_4_1_PŠ!BF86</f>
        <v>0</v>
      </c>
      <c r="BG86" s="169">
        <f>FP_4_2_PŠ!BG86-FP_4_1_PŠ!BG86</f>
        <v>0</v>
      </c>
      <c r="BH86" s="169">
        <f>FP_4_2_PŠ!BH86-FP_4_1_PŠ!BH86</f>
        <v>0</v>
      </c>
      <c r="BI86" s="169">
        <f>FP_4_2_PŠ!BI86-FP_4_1_PŠ!BI86</f>
        <v>0</v>
      </c>
      <c r="BJ86" s="169">
        <f>FP_4_2_PŠ!BJ86-FP_4_1_PŠ!BJ86</f>
        <v>0</v>
      </c>
      <c r="BK86" s="169">
        <f>FP_4_2_PŠ!BK86-FP_4_1_PŠ!BK86</f>
        <v>0</v>
      </c>
      <c r="BL86" s="169">
        <f>FP_4_2_PŠ!BL86-FP_4_1_PŠ!BL86</f>
        <v>0</v>
      </c>
      <c r="BM86" s="169">
        <f>FP_4_2_PŠ!BM86-FP_4_1_PŠ!BM86</f>
        <v>0</v>
      </c>
      <c r="BN86" s="169">
        <f>FP_4_2_PŠ!BN86-FP_4_1_PŠ!BN86</f>
        <v>0</v>
      </c>
      <c r="BO86" s="169">
        <f>FP_4_2_PŠ!BO86-FP_4_1_PŠ!BO86</f>
        <v>0</v>
      </c>
      <c r="BP86" s="169">
        <f>FP_4_2_PŠ!BP86-FP_4_1_PŠ!BP86</f>
        <v>0</v>
      </c>
      <c r="BQ86" s="169">
        <f>FP_4_2_PŠ!BQ86-FP_4_1_PŠ!BQ86</f>
        <v>0</v>
      </c>
      <c r="BR86" s="169">
        <f>FP_4_2_PŠ!BR86-FP_4_1_PŠ!BR86</f>
        <v>0</v>
      </c>
      <c r="BS86" s="169">
        <f>FP_4_2_PŠ!BS86-FP_4_1_PŠ!BS86</f>
        <v>0</v>
      </c>
      <c r="BT86" s="136"/>
    </row>
    <row r="87" spans="1:72" ht="27" x14ac:dyDescent="0.25">
      <c r="A87" s="168" t="s">
        <v>312</v>
      </c>
      <c r="B87" s="169">
        <f>FP_4_2_PŠ!B87-FP_4_1_PŠ!B87</f>
        <v>0</v>
      </c>
      <c r="C87" s="169">
        <f>FP_4_2_PŠ!C87-FP_4_1_PŠ!C87</f>
        <v>0</v>
      </c>
      <c r="D87" s="169">
        <f>FP_4_2_PŠ!D87-FP_4_1_PŠ!D87</f>
        <v>0</v>
      </c>
      <c r="E87" s="169">
        <f>FP_4_2_PŠ!E87-FP_4_1_PŠ!E87</f>
        <v>0</v>
      </c>
      <c r="F87" s="169">
        <f>FP_4_2_PŠ!F87-FP_4_1_PŠ!F87</f>
        <v>0</v>
      </c>
      <c r="G87" s="169">
        <f>FP_4_2_PŠ!G87-FP_4_1_PŠ!G87</f>
        <v>0</v>
      </c>
      <c r="H87" s="169">
        <f>FP_4_2_PŠ!H87-FP_4_1_PŠ!H87</f>
        <v>0</v>
      </c>
      <c r="I87" s="169">
        <f>FP_4_2_PŠ!I87-FP_4_1_PŠ!I87</f>
        <v>0</v>
      </c>
      <c r="J87" s="169">
        <f>FP_4_2_PŠ!J87-FP_4_1_PŠ!J87</f>
        <v>0</v>
      </c>
      <c r="K87" s="169">
        <f>FP_4_2_PŠ!K87-FP_4_1_PŠ!K87</f>
        <v>0</v>
      </c>
      <c r="L87" s="169">
        <f>FP_4_2_PŠ!L87-FP_4_1_PŠ!L87</f>
        <v>0</v>
      </c>
      <c r="M87" s="169">
        <f>FP_4_2_PŠ!M87-FP_4_1_PŠ!M87</f>
        <v>0</v>
      </c>
      <c r="N87" s="169">
        <f>FP_4_2_PŠ!N87-FP_4_1_PŠ!N87</f>
        <v>0</v>
      </c>
      <c r="O87" s="169">
        <f>FP_4_2_PŠ!O87-FP_4_1_PŠ!O87</f>
        <v>0</v>
      </c>
      <c r="P87" s="169">
        <f>FP_4_2_PŠ!P87-FP_4_1_PŠ!P87</f>
        <v>0</v>
      </c>
      <c r="Q87" s="169">
        <f>FP_4_2_PŠ!Q87-FP_4_1_PŠ!Q87</f>
        <v>0</v>
      </c>
      <c r="R87" s="169">
        <f>FP_4_2_PŠ!R87-FP_4_1_PŠ!R87</f>
        <v>0</v>
      </c>
      <c r="S87" s="169">
        <f>FP_4_2_PŠ!S87-FP_4_1_PŠ!S87</f>
        <v>0</v>
      </c>
      <c r="T87" s="169">
        <f>FP_4_2_PŠ!T87-FP_4_1_PŠ!T87</f>
        <v>0</v>
      </c>
      <c r="U87" s="169">
        <f>FP_4_2_PŠ!U87-FP_4_1_PŠ!U87</f>
        <v>0</v>
      </c>
      <c r="V87" s="169">
        <f>FP_4_2_PŠ!V87-FP_4_1_PŠ!V87</f>
        <v>0</v>
      </c>
      <c r="W87" s="169">
        <f>FP_4_2_PŠ!W87-FP_4_1_PŠ!W87</f>
        <v>0</v>
      </c>
      <c r="X87" s="169">
        <f>FP_4_2_PŠ!X87-FP_4_1_PŠ!X87</f>
        <v>0</v>
      </c>
      <c r="Y87" s="169">
        <f>FP_4_2_PŠ!Y87-FP_4_1_PŠ!Y87</f>
        <v>0</v>
      </c>
      <c r="Z87" s="169">
        <f>FP_4_2_PŠ!Z87-FP_4_1_PŠ!Z87</f>
        <v>0</v>
      </c>
      <c r="AA87" s="169">
        <f>FP_4_2_PŠ!AA87-FP_4_1_PŠ!AA87</f>
        <v>0</v>
      </c>
      <c r="AB87" s="169">
        <f>FP_4_2_PŠ!AB87-FP_4_1_PŠ!AB87</f>
        <v>0</v>
      </c>
      <c r="AC87" s="169">
        <f>FP_4_2_PŠ!AC87-FP_4_1_PŠ!AC87</f>
        <v>0</v>
      </c>
      <c r="AD87" s="169">
        <f>FP_4_2_PŠ!AD87-FP_4_1_PŠ!AD87</f>
        <v>0</v>
      </c>
      <c r="AE87" s="169">
        <f>FP_4_2_PŠ!AE87-FP_4_1_PŠ!AE87</f>
        <v>0</v>
      </c>
      <c r="AF87" s="169">
        <f>FP_4_2_PŠ!AF87-FP_4_1_PŠ!AF87</f>
        <v>0</v>
      </c>
      <c r="AG87" s="169">
        <f>FP_4_2_PŠ!AG87-FP_4_1_PŠ!AG87</f>
        <v>0</v>
      </c>
      <c r="AH87" s="169">
        <f>FP_4_2_PŠ!AH87-FP_4_1_PŠ!AH87</f>
        <v>0</v>
      </c>
      <c r="AI87" s="169">
        <f>FP_4_2_PŠ!AI87-FP_4_1_PŠ!AI87</f>
        <v>0</v>
      </c>
      <c r="AJ87" s="169">
        <f>FP_4_2_PŠ!AJ87-FP_4_1_PŠ!AJ87</f>
        <v>0</v>
      </c>
      <c r="AK87" s="169">
        <f>FP_4_2_PŠ!AK87-FP_4_1_PŠ!AK87</f>
        <v>0</v>
      </c>
      <c r="AL87" s="169">
        <f>FP_4_2_PŠ!AL87-FP_4_1_PŠ!AL87</f>
        <v>0</v>
      </c>
      <c r="AM87" s="169">
        <f>FP_4_2_PŠ!AM87-FP_4_1_PŠ!AM87</f>
        <v>0</v>
      </c>
      <c r="AN87" s="169">
        <f>FP_4_2_PŠ!AN87-FP_4_1_PŠ!AN87</f>
        <v>0</v>
      </c>
      <c r="AO87" s="169">
        <f>FP_4_2_PŠ!AO87-FP_4_1_PŠ!AO87</f>
        <v>0</v>
      </c>
      <c r="AP87" s="169">
        <f>FP_4_2_PŠ!AP87-FP_4_1_PŠ!AP87</f>
        <v>0</v>
      </c>
      <c r="AQ87" s="169">
        <f>FP_4_2_PŠ!AQ87-FP_4_1_PŠ!AQ87</f>
        <v>0</v>
      </c>
      <c r="AR87" s="169">
        <f>FP_4_2_PŠ!AR87-FP_4_1_PŠ!AR87</f>
        <v>0</v>
      </c>
      <c r="AS87" s="169">
        <f>FP_4_2_PŠ!AS87-FP_4_1_PŠ!AS87</f>
        <v>0</v>
      </c>
      <c r="AT87" s="169">
        <f>FP_4_2_PŠ!AT87-FP_4_1_PŠ!AT87</f>
        <v>0</v>
      </c>
      <c r="AU87" s="169">
        <f>FP_4_2_PŠ!AU87-FP_4_1_PŠ!AU87</f>
        <v>0</v>
      </c>
      <c r="AV87" s="169">
        <f>FP_4_2_PŠ!AV87-FP_4_1_PŠ!AV87</f>
        <v>0</v>
      </c>
      <c r="AW87" s="169">
        <f>FP_4_2_PŠ!AW87-FP_4_1_PŠ!AW87</f>
        <v>0</v>
      </c>
      <c r="AX87" s="169">
        <f>FP_4_2_PŠ!AX87-FP_4_1_PŠ!AX87</f>
        <v>0</v>
      </c>
      <c r="AY87" s="169">
        <f>FP_4_2_PŠ!AY87-FP_4_1_PŠ!AY87</f>
        <v>0</v>
      </c>
      <c r="AZ87" s="169">
        <f>FP_4_2_PŠ!AZ87-FP_4_1_PŠ!AZ87</f>
        <v>0</v>
      </c>
      <c r="BA87" s="169">
        <f>FP_4_2_PŠ!BA87-FP_4_1_PŠ!BA87</f>
        <v>0</v>
      </c>
      <c r="BB87" s="169">
        <f>FP_4_2_PŠ!BB87-FP_4_1_PŠ!BB87</f>
        <v>0</v>
      </c>
      <c r="BC87" s="169">
        <f>FP_4_2_PŠ!BC87-FP_4_1_PŠ!BC87</f>
        <v>0</v>
      </c>
      <c r="BD87" s="169">
        <f>FP_4_2_PŠ!BD87-FP_4_1_PŠ!BD87</f>
        <v>0</v>
      </c>
      <c r="BE87" s="169">
        <f>FP_4_2_PŠ!BE87-FP_4_1_PŠ!BE87</f>
        <v>0</v>
      </c>
      <c r="BF87" s="169">
        <f>FP_4_2_PŠ!BF87-FP_4_1_PŠ!BF87</f>
        <v>0</v>
      </c>
      <c r="BG87" s="169">
        <f>FP_4_2_PŠ!BG87-FP_4_1_PŠ!BG87</f>
        <v>0</v>
      </c>
      <c r="BH87" s="169">
        <f>FP_4_2_PŠ!BH87-FP_4_1_PŠ!BH87</f>
        <v>0</v>
      </c>
      <c r="BI87" s="169">
        <f>FP_4_2_PŠ!BI87-FP_4_1_PŠ!BI87</f>
        <v>0</v>
      </c>
      <c r="BJ87" s="169">
        <f>FP_4_2_PŠ!BJ87-FP_4_1_PŠ!BJ87</f>
        <v>0</v>
      </c>
      <c r="BK87" s="169">
        <f>FP_4_2_PŠ!BK87-FP_4_1_PŠ!BK87</f>
        <v>0</v>
      </c>
      <c r="BL87" s="169">
        <f>FP_4_2_PŠ!BL87-FP_4_1_PŠ!BL87</f>
        <v>0</v>
      </c>
      <c r="BM87" s="169">
        <f>FP_4_2_PŠ!BM87-FP_4_1_PŠ!BM87</f>
        <v>0</v>
      </c>
      <c r="BN87" s="169">
        <f>FP_4_2_PŠ!BN87-FP_4_1_PŠ!BN87</f>
        <v>0</v>
      </c>
      <c r="BO87" s="169">
        <f>FP_4_2_PŠ!BO87-FP_4_1_PŠ!BO87</f>
        <v>0</v>
      </c>
      <c r="BP87" s="169">
        <f>FP_4_2_PŠ!BP87-FP_4_1_PŠ!BP87</f>
        <v>0</v>
      </c>
      <c r="BQ87" s="169">
        <f>FP_4_2_PŠ!BQ87-FP_4_1_PŠ!BQ87</f>
        <v>0</v>
      </c>
      <c r="BR87" s="169">
        <f>FP_4_2_PŠ!BR87-FP_4_1_PŠ!BR87</f>
        <v>0</v>
      </c>
      <c r="BS87" s="169">
        <f>FP_4_2_PŠ!BS87-FP_4_1_PŠ!BS87</f>
        <v>0</v>
      </c>
      <c r="BT87" s="136"/>
    </row>
    <row r="88" spans="1:72" ht="40.5" x14ac:dyDescent="0.25">
      <c r="A88" s="168" t="s">
        <v>313</v>
      </c>
      <c r="B88" s="169">
        <f>FP_4_2_PŠ!B88-FP_4_1_PŠ!B88</f>
        <v>0</v>
      </c>
      <c r="C88" s="169">
        <f>FP_4_2_PŠ!C88-FP_4_1_PŠ!C88</f>
        <v>0</v>
      </c>
      <c r="D88" s="169">
        <f>FP_4_2_PŠ!D88-FP_4_1_PŠ!D88</f>
        <v>0</v>
      </c>
      <c r="E88" s="169">
        <f>FP_4_2_PŠ!E88-FP_4_1_PŠ!E88</f>
        <v>0</v>
      </c>
      <c r="F88" s="169">
        <f>FP_4_2_PŠ!F88-FP_4_1_PŠ!F88</f>
        <v>0</v>
      </c>
      <c r="G88" s="169">
        <f>FP_4_2_PŠ!G88-FP_4_1_PŠ!G88</f>
        <v>0</v>
      </c>
      <c r="H88" s="169">
        <f>FP_4_2_PŠ!H88-FP_4_1_PŠ!H88</f>
        <v>0</v>
      </c>
      <c r="I88" s="169">
        <f>FP_4_2_PŠ!I88-FP_4_1_PŠ!I88</f>
        <v>0</v>
      </c>
      <c r="J88" s="169">
        <f>FP_4_2_PŠ!J88-FP_4_1_PŠ!J88</f>
        <v>0</v>
      </c>
      <c r="K88" s="169">
        <f>FP_4_2_PŠ!K88-FP_4_1_PŠ!K88</f>
        <v>0</v>
      </c>
      <c r="L88" s="169">
        <f>FP_4_2_PŠ!L88-FP_4_1_PŠ!L88</f>
        <v>0</v>
      </c>
      <c r="M88" s="169">
        <f>FP_4_2_PŠ!M88-FP_4_1_PŠ!M88</f>
        <v>0</v>
      </c>
      <c r="N88" s="169">
        <f>FP_4_2_PŠ!N88-FP_4_1_PŠ!N88</f>
        <v>0</v>
      </c>
      <c r="O88" s="169">
        <f>FP_4_2_PŠ!O88-FP_4_1_PŠ!O88</f>
        <v>0</v>
      </c>
      <c r="P88" s="169">
        <f>FP_4_2_PŠ!P88-FP_4_1_PŠ!P88</f>
        <v>0</v>
      </c>
      <c r="Q88" s="169">
        <f>FP_4_2_PŠ!Q88-FP_4_1_PŠ!Q88</f>
        <v>0</v>
      </c>
      <c r="R88" s="169">
        <f>FP_4_2_PŠ!R88-FP_4_1_PŠ!R88</f>
        <v>0</v>
      </c>
      <c r="S88" s="169">
        <f>FP_4_2_PŠ!S88-FP_4_1_PŠ!S88</f>
        <v>0</v>
      </c>
      <c r="T88" s="169">
        <f>FP_4_2_PŠ!T88-FP_4_1_PŠ!T88</f>
        <v>0</v>
      </c>
      <c r="U88" s="169">
        <f>FP_4_2_PŠ!U88-FP_4_1_PŠ!U88</f>
        <v>0</v>
      </c>
      <c r="V88" s="169">
        <f>FP_4_2_PŠ!V88-FP_4_1_PŠ!V88</f>
        <v>0</v>
      </c>
      <c r="W88" s="169">
        <f>FP_4_2_PŠ!W88-FP_4_1_PŠ!W88</f>
        <v>0</v>
      </c>
      <c r="X88" s="169">
        <f>FP_4_2_PŠ!X88-FP_4_1_PŠ!X88</f>
        <v>0</v>
      </c>
      <c r="Y88" s="169">
        <f>FP_4_2_PŠ!Y88-FP_4_1_PŠ!Y88</f>
        <v>0</v>
      </c>
      <c r="Z88" s="169">
        <f>FP_4_2_PŠ!Z88-FP_4_1_PŠ!Z88</f>
        <v>0</v>
      </c>
      <c r="AA88" s="169">
        <f>FP_4_2_PŠ!AA88-FP_4_1_PŠ!AA88</f>
        <v>0</v>
      </c>
      <c r="AB88" s="169">
        <f>FP_4_2_PŠ!AB88-FP_4_1_PŠ!AB88</f>
        <v>0</v>
      </c>
      <c r="AC88" s="169">
        <f>FP_4_2_PŠ!AC88-FP_4_1_PŠ!AC88</f>
        <v>0</v>
      </c>
      <c r="AD88" s="169">
        <f>FP_4_2_PŠ!AD88-FP_4_1_PŠ!AD88</f>
        <v>0</v>
      </c>
      <c r="AE88" s="169">
        <f>FP_4_2_PŠ!AE88-FP_4_1_PŠ!AE88</f>
        <v>0</v>
      </c>
      <c r="AF88" s="169">
        <f>FP_4_2_PŠ!AF88-FP_4_1_PŠ!AF88</f>
        <v>0</v>
      </c>
      <c r="AG88" s="169">
        <f>FP_4_2_PŠ!AG88-FP_4_1_PŠ!AG88</f>
        <v>0</v>
      </c>
      <c r="AH88" s="169">
        <f>FP_4_2_PŠ!AH88-FP_4_1_PŠ!AH88</f>
        <v>0</v>
      </c>
      <c r="AI88" s="169">
        <f>FP_4_2_PŠ!AI88-FP_4_1_PŠ!AI88</f>
        <v>0</v>
      </c>
      <c r="AJ88" s="169">
        <f>FP_4_2_PŠ!AJ88-FP_4_1_PŠ!AJ88</f>
        <v>0</v>
      </c>
      <c r="AK88" s="169">
        <f>FP_4_2_PŠ!AK88-FP_4_1_PŠ!AK88</f>
        <v>0</v>
      </c>
      <c r="AL88" s="169">
        <f>FP_4_2_PŠ!AL88-FP_4_1_PŠ!AL88</f>
        <v>0</v>
      </c>
      <c r="AM88" s="169">
        <f>FP_4_2_PŠ!AM88-FP_4_1_PŠ!AM88</f>
        <v>0</v>
      </c>
      <c r="AN88" s="169">
        <f>FP_4_2_PŠ!AN88-FP_4_1_PŠ!AN88</f>
        <v>0</v>
      </c>
      <c r="AO88" s="169">
        <f>FP_4_2_PŠ!AO88-FP_4_1_PŠ!AO88</f>
        <v>0</v>
      </c>
      <c r="AP88" s="169">
        <f>FP_4_2_PŠ!AP88-FP_4_1_PŠ!AP88</f>
        <v>0</v>
      </c>
      <c r="AQ88" s="169">
        <f>FP_4_2_PŠ!AQ88-FP_4_1_PŠ!AQ88</f>
        <v>0</v>
      </c>
      <c r="AR88" s="169">
        <f>FP_4_2_PŠ!AR88-FP_4_1_PŠ!AR88</f>
        <v>0</v>
      </c>
      <c r="AS88" s="169">
        <f>FP_4_2_PŠ!AS88-FP_4_1_PŠ!AS88</f>
        <v>0</v>
      </c>
      <c r="AT88" s="169">
        <f>FP_4_2_PŠ!AT88-FP_4_1_PŠ!AT88</f>
        <v>0</v>
      </c>
      <c r="AU88" s="169">
        <f>FP_4_2_PŠ!AU88-FP_4_1_PŠ!AU88</f>
        <v>0</v>
      </c>
      <c r="AV88" s="169">
        <f>FP_4_2_PŠ!AV88-FP_4_1_PŠ!AV88</f>
        <v>0</v>
      </c>
      <c r="AW88" s="169">
        <f>FP_4_2_PŠ!AW88-FP_4_1_PŠ!AW88</f>
        <v>0</v>
      </c>
      <c r="AX88" s="169">
        <f>FP_4_2_PŠ!AX88-FP_4_1_PŠ!AX88</f>
        <v>0</v>
      </c>
      <c r="AY88" s="169">
        <f>FP_4_2_PŠ!AY88-FP_4_1_PŠ!AY88</f>
        <v>0</v>
      </c>
      <c r="AZ88" s="169">
        <f>FP_4_2_PŠ!AZ88-FP_4_1_PŠ!AZ88</f>
        <v>0</v>
      </c>
      <c r="BA88" s="169">
        <f>FP_4_2_PŠ!BA88-FP_4_1_PŠ!BA88</f>
        <v>0</v>
      </c>
      <c r="BB88" s="169">
        <f>FP_4_2_PŠ!BB88-FP_4_1_PŠ!BB88</f>
        <v>0</v>
      </c>
      <c r="BC88" s="169">
        <f>FP_4_2_PŠ!BC88-FP_4_1_PŠ!BC88</f>
        <v>0</v>
      </c>
      <c r="BD88" s="169">
        <f>FP_4_2_PŠ!BD88-FP_4_1_PŠ!BD88</f>
        <v>0</v>
      </c>
      <c r="BE88" s="169">
        <f>FP_4_2_PŠ!BE88-FP_4_1_PŠ!BE88</f>
        <v>0</v>
      </c>
      <c r="BF88" s="169">
        <f>FP_4_2_PŠ!BF88-FP_4_1_PŠ!BF88</f>
        <v>0</v>
      </c>
      <c r="BG88" s="169">
        <f>FP_4_2_PŠ!BG88-FP_4_1_PŠ!BG88</f>
        <v>0</v>
      </c>
      <c r="BH88" s="169">
        <f>FP_4_2_PŠ!BH88-FP_4_1_PŠ!BH88</f>
        <v>0</v>
      </c>
      <c r="BI88" s="169">
        <f>FP_4_2_PŠ!BI88-FP_4_1_PŠ!BI88</f>
        <v>0</v>
      </c>
      <c r="BJ88" s="169">
        <f>FP_4_2_PŠ!BJ88-FP_4_1_PŠ!BJ88</f>
        <v>0</v>
      </c>
      <c r="BK88" s="169">
        <f>FP_4_2_PŠ!BK88-FP_4_1_PŠ!BK88</f>
        <v>0</v>
      </c>
      <c r="BL88" s="169">
        <f>FP_4_2_PŠ!BL88-FP_4_1_PŠ!BL88</f>
        <v>0</v>
      </c>
      <c r="BM88" s="169">
        <f>FP_4_2_PŠ!BM88-FP_4_1_PŠ!BM88</f>
        <v>0</v>
      </c>
      <c r="BN88" s="169">
        <f>FP_4_2_PŠ!BN88-FP_4_1_PŠ!BN88</f>
        <v>0</v>
      </c>
      <c r="BO88" s="169">
        <f>FP_4_2_PŠ!BO88-FP_4_1_PŠ!BO88</f>
        <v>0</v>
      </c>
      <c r="BP88" s="169">
        <f>FP_4_2_PŠ!BP88-FP_4_1_PŠ!BP88</f>
        <v>0</v>
      </c>
      <c r="BQ88" s="169">
        <f>FP_4_2_PŠ!BQ88-FP_4_1_PŠ!BQ88</f>
        <v>0</v>
      </c>
      <c r="BR88" s="169">
        <f>FP_4_2_PŠ!BR88-FP_4_1_PŠ!BR88</f>
        <v>0</v>
      </c>
      <c r="BS88" s="169">
        <f>FP_4_2_PŠ!BS88-FP_4_1_PŠ!BS88</f>
        <v>0</v>
      </c>
      <c r="BT88" s="136"/>
    </row>
    <row r="89" spans="1:72" ht="27" x14ac:dyDescent="0.25">
      <c r="A89" s="168" t="s">
        <v>314</v>
      </c>
      <c r="B89" s="169">
        <f>FP_4_2_PŠ!B89-FP_4_1_PŠ!B89</f>
        <v>0</v>
      </c>
      <c r="C89" s="169">
        <f>FP_4_2_PŠ!C89-FP_4_1_PŠ!C89</f>
        <v>0</v>
      </c>
      <c r="D89" s="169">
        <f>FP_4_2_PŠ!D89-FP_4_1_PŠ!D89</f>
        <v>0</v>
      </c>
      <c r="E89" s="169">
        <f>FP_4_2_PŠ!E89-FP_4_1_PŠ!E89</f>
        <v>0</v>
      </c>
      <c r="F89" s="169">
        <f>FP_4_2_PŠ!F89-FP_4_1_PŠ!F89</f>
        <v>0</v>
      </c>
      <c r="G89" s="169">
        <f>FP_4_2_PŠ!G89-FP_4_1_PŠ!G89</f>
        <v>0</v>
      </c>
      <c r="H89" s="169">
        <f>FP_4_2_PŠ!H89-FP_4_1_PŠ!H89</f>
        <v>0</v>
      </c>
      <c r="I89" s="169">
        <f>FP_4_2_PŠ!I89-FP_4_1_PŠ!I89</f>
        <v>0</v>
      </c>
      <c r="J89" s="169">
        <f>FP_4_2_PŠ!J89-FP_4_1_PŠ!J89</f>
        <v>0</v>
      </c>
      <c r="K89" s="169">
        <f>FP_4_2_PŠ!K89-FP_4_1_PŠ!K89</f>
        <v>0</v>
      </c>
      <c r="L89" s="169">
        <f>FP_4_2_PŠ!L89-FP_4_1_PŠ!L89</f>
        <v>0</v>
      </c>
      <c r="M89" s="169">
        <f>FP_4_2_PŠ!M89-FP_4_1_PŠ!M89</f>
        <v>0</v>
      </c>
      <c r="N89" s="169">
        <f>FP_4_2_PŠ!N89-FP_4_1_PŠ!N89</f>
        <v>0</v>
      </c>
      <c r="O89" s="169">
        <f>FP_4_2_PŠ!O89-FP_4_1_PŠ!O89</f>
        <v>0</v>
      </c>
      <c r="P89" s="169">
        <f>FP_4_2_PŠ!P89-FP_4_1_PŠ!P89</f>
        <v>0</v>
      </c>
      <c r="Q89" s="169">
        <f>FP_4_2_PŠ!Q89-FP_4_1_PŠ!Q89</f>
        <v>0</v>
      </c>
      <c r="R89" s="169">
        <f>FP_4_2_PŠ!R89-FP_4_1_PŠ!R89</f>
        <v>0</v>
      </c>
      <c r="S89" s="169">
        <f>FP_4_2_PŠ!S89-FP_4_1_PŠ!S89</f>
        <v>0</v>
      </c>
      <c r="T89" s="169">
        <f>FP_4_2_PŠ!T89-FP_4_1_PŠ!T89</f>
        <v>0</v>
      </c>
      <c r="U89" s="169">
        <f>FP_4_2_PŠ!U89-FP_4_1_PŠ!U89</f>
        <v>0</v>
      </c>
      <c r="V89" s="169">
        <f>FP_4_2_PŠ!V89-FP_4_1_PŠ!V89</f>
        <v>0</v>
      </c>
      <c r="W89" s="169">
        <f>FP_4_2_PŠ!W89-FP_4_1_PŠ!W89</f>
        <v>0</v>
      </c>
      <c r="X89" s="169">
        <f>FP_4_2_PŠ!X89-FP_4_1_PŠ!X89</f>
        <v>0</v>
      </c>
      <c r="Y89" s="169">
        <f>FP_4_2_PŠ!Y89-FP_4_1_PŠ!Y89</f>
        <v>0</v>
      </c>
      <c r="Z89" s="169">
        <f>FP_4_2_PŠ!Z89-FP_4_1_PŠ!Z89</f>
        <v>0</v>
      </c>
      <c r="AA89" s="169">
        <f>FP_4_2_PŠ!AA89-FP_4_1_PŠ!AA89</f>
        <v>0</v>
      </c>
      <c r="AB89" s="169">
        <f>FP_4_2_PŠ!AB89-FP_4_1_PŠ!AB89</f>
        <v>0</v>
      </c>
      <c r="AC89" s="169">
        <f>FP_4_2_PŠ!AC89-FP_4_1_PŠ!AC89</f>
        <v>0</v>
      </c>
      <c r="AD89" s="169">
        <f>FP_4_2_PŠ!AD89-FP_4_1_PŠ!AD89</f>
        <v>0</v>
      </c>
      <c r="AE89" s="169">
        <f>FP_4_2_PŠ!AE89-FP_4_1_PŠ!AE89</f>
        <v>0</v>
      </c>
      <c r="AF89" s="169">
        <f>FP_4_2_PŠ!AF89-FP_4_1_PŠ!AF89</f>
        <v>0</v>
      </c>
      <c r="AG89" s="169">
        <f>FP_4_2_PŠ!AG89-FP_4_1_PŠ!AG89</f>
        <v>0</v>
      </c>
      <c r="AH89" s="169">
        <f>FP_4_2_PŠ!AH89-FP_4_1_PŠ!AH89</f>
        <v>0</v>
      </c>
      <c r="AI89" s="169">
        <f>FP_4_2_PŠ!AI89-FP_4_1_PŠ!AI89</f>
        <v>0</v>
      </c>
      <c r="AJ89" s="169">
        <f>FP_4_2_PŠ!AJ89-FP_4_1_PŠ!AJ89</f>
        <v>0</v>
      </c>
      <c r="AK89" s="169">
        <f>FP_4_2_PŠ!AK89-FP_4_1_PŠ!AK89</f>
        <v>0</v>
      </c>
      <c r="AL89" s="169">
        <f>FP_4_2_PŠ!AL89-FP_4_1_PŠ!AL89</f>
        <v>0</v>
      </c>
      <c r="AM89" s="169">
        <f>FP_4_2_PŠ!AM89-FP_4_1_PŠ!AM89</f>
        <v>0</v>
      </c>
      <c r="AN89" s="169">
        <f>FP_4_2_PŠ!AN89-FP_4_1_PŠ!AN89</f>
        <v>0</v>
      </c>
      <c r="AO89" s="169">
        <f>FP_4_2_PŠ!AO89-FP_4_1_PŠ!AO89</f>
        <v>0</v>
      </c>
      <c r="AP89" s="169">
        <f>FP_4_2_PŠ!AP89-FP_4_1_PŠ!AP89</f>
        <v>0</v>
      </c>
      <c r="AQ89" s="169">
        <f>FP_4_2_PŠ!AQ89-FP_4_1_PŠ!AQ89</f>
        <v>0</v>
      </c>
      <c r="AR89" s="169">
        <f>FP_4_2_PŠ!AR89-FP_4_1_PŠ!AR89</f>
        <v>0</v>
      </c>
      <c r="AS89" s="169">
        <f>FP_4_2_PŠ!AS89-FP_4_1_PŠ!AS89</f>
        <v>0</v>
      </c>
      <c r="AT89" s="169">
        <f>FP_4_2_PŠ!AT89-FP_4_1_PŠ!AT89</f>
        <v>0</v>
      </c>
      <c r="AU89" s="169">
        <f>FP_4_2_PŠ!AU89-FP_4_1_PŠ!AU89</f>
        <v>0</v>
      </c>
      <c r="AV89" s="169">
        <f>FP_4_2_PŠ!AV89-FP_4_1_PŠ!AV89</f>
        <v>0</v>
      </c>
      <c r="AW89" s="169">
        <f>FP_4_2_PŠ!AW89-FP_4_1_PŠ!AW89</f>
        <v>0</v>
      </c>
      <c r="AX89" s="169">
        <f>FP_4_2_PŠ!AX89-FP_4_1_PŠ!AX89</f>
        <v>0</v>
      </c>
      <c r="AY89" s="169">
        <f>FP_4_2_PŠ!AY89-FP_4_1_PŠ!AY89</f>
        <v>0</v>
      </c>
      <c r="AZ89" s="169">
        <f>FP_4_2_PŠ!AZ89-FP_4_1_PŠ!AZ89</f>
        <v>0</v>
      </c>
      <c r="BA89" s="169">
        <f>FP_4_2_PŠ!BA89-FP_4_1_PŠ!BA89</f>
        <v>0</v>
      </c>
      <c r="BB89" s="169">
        <f>FP_4_2_PŠ!BB89-FP_4_1_PŠ!BB89</f>
        <v>0</v>
      </c>
      <c r="BC89" s="169">
        <f>FP_4_2_PŠ!BC89-FP_4_1_PŠ!BC89</f>
        <v>0</v>
      </c>
      <c r="BD89" s="169">
        <f>FP_4_2_PŠ!BD89-FP_4_1_PŠ!BD89</f>
        <v>0</v>
      </c>
      <c r="BE89" s="169">
        <f>FP_4_2_PŠ!BE89-FP_4_1_PŠ!BE89</f>
        <v>0</v>
      </c>
      <c r="BF89" s="169">
        <f>FP_4_2_PŠ!BF89-FP_4_1_PŠ!BF89</f>
        <v>0</v>
      </c>
      <c r="BG89" s="169">
        <f>FP_4_2_PŠ!BG89-FP_4_1_PŠ!BG89</f>
        <v>0</v>
      </c>
      <c r="BH89" s="169">
        <f>FP_4_2_PŠ!BH89-FP_4_1_PŠ!BH89</f>
        <v>0</v>
      </c>
      <c r="BI89" s="169">
        <f>FP_4_2_PŠ!BI89-FP_4_1_PŠ!BI89</f>
        <v>0</v>
      </c>
      <c r="BJ89" s="169">
        <f>FP_4_2_PŠ!BJ89-FP_4_1_PŠ!BJ89</f>
        <v>0</v>
      </c>
      <c r="BK89" s="169">
        <f>FP_4_2_PŠ!BK89-FP_4_1_PŠ!BK89</f>
        <v>0</v>
      </c>
      <c r="BL89" s="169">
        <f>FP_4_2_PŠ!BL89-FP_4_1_PŠ!BL89</f>
        <v>0</v>
      </c>
      <c r="BM89" s="169">
        <f>FP_4_2_PŠ!BM89-FP_4_1_PŠ!BM89</f>
        <v>0</v>
      </c>
      <c r="BN89" s="169">
        <f>FP_4_2_PŠ!BN89-FP_4_1_PŠ!BN89</f>
        <v>0</v>
      </c>
      <c r="BO89" s="169">
        <f>FP_4_2_PŠ!BO89-FP_4_1_PŠ!BO89</f>
        <v>0</v>
      </c>
      <c r="BP89" s="169">
        <f>FP_4_2_PŠ!BP89-FP_4_1_PŠ!BP89</f>
        <v>0</v>
      </c>
      <c r="BQ89" s="169">
        <f>FP_4_2_PŠ!BQ89-FP_4_1_PŠ!BQ89</f>
        <v>0</v>
      </c>
      <c r="BR89" s="169">
        <f>FP_4_2_PŠ!BR89-FP_4_1_PŠ!BR89</f>
        <v>0</v>
      </c>
      <c r="BS89" s="169">
        <f>FP_4_2_PŠ!BS89-FP_4_1_PŠ!BS89</f>
        <v>0</v>
      </c>
      <c r="BT89" s="136"/>
    </row>
    <row r="90" spans="1:72" x14ac:dyDescent="0.25">
      <c r="A90" s="165" t="s">
        <v>88</v>
      </c>
      <c r="B90" s="20">
        <f>FP_4_2_PŠ!B90-FP_4_1_PŠ!B90</f>
        <v>0</v>
      </c>
      <c r="C90" s="20">
        <f>FP_4_2_PŠ!C90-FP_4_1_PŠ!C90</f>
        <v>0</v>
      </c>
      <c r="D90" s="20">
        <f>FP_4_2_PŠ!D90-FP_4_1_PŠ!D90</f>
        <v>0</v>
      </c>
      <c r="E90" s="20">
        <f>FP_4_2_PŠ!E90-FP_4_1_PŠ!E90</f>
        <v>0</v>
      </c>
      <c r="F90" s="20">
        <f>FP_4_2_PŠ!F90-FP_4_1_PŠ!F90</f>
        <v>0</v>
      </c>
      <c r="G90" s="20">
        <f>FP_4_2_PŠ!G90-FP_4_1_PŠ!G90</f>
        <v>0</v>
      </c>
      <c r="H90" s="20">
        <f>FP_4_2_PŠ!H90-FP_4_1_PŠ!H90</f>
        <v>0</v>
      </c>
      <c r="I90" s="20">
        <f>FP_4_2_PŠ!I90-FP_4_1_PŠ!I90</f>
        <v>0</v>
      </c>
      <c r="J90" s="20">
        <f>FP_4_2_PŠ!J90-FP_4_1_PŠ!J90</f>
        <v>0</v>
      </c>
      <c r="K90" s="20">
        <f>FP_4_2_PŠ!K90-FP_4_1_PŠ!K90</f>
        <v>0</v>
      </c>
      <c r="L90" s="20">
        <f>FP_4_2_PŠ!L90-FP_4_1_PŠ!L90</f>
        <v>0</v>
      </c>
      <c r="M90" s="20">
        <f>FP_4_2_PŠ!M90-FP_4_1_PŠ!M90</f>
        <v>0</v>
      </c>
      <c r="N90" s="20">
        <f>FP_4_2_PŠ!N90-FP_4_1_PŠ!N90</f>
        <v>0</v>
      </c>
      <c r="O90" s="20">
        <f>FP_4_2_PŠ!O90-FP_4_1_PŠ!O90</f>
        <v>0</v>
      </c>
      <c r="P90" s="20">
        <f>FP_4_2_PŠ!P90-FP_4_1_PŠ!P90</f>
        <v>0</v>
      </c>
      <c r="Q90" s="20">
        <f>FP_4_2_PŠ!Q90-FP_4_1_PŠ!Q90</f>
        <v>0</v>
      </c>
      <c r="R90" s="20">
        <f>FP_4_2_PŠ!R90-FP_4_1_PŠ!R90</f>
        <v>0</v>
      </c>
      <c r="S90" s="20">
        <f>FP_4_2_PŠ!S90-FP_4_1_PŠ!S90</f>
        <v>0</v>
      </c>
      <c r="T90" s="20">
        <f>FP_4_2_PŠ!T90-FP_4_1_PŠ!T90</f>
        <v>0</v>
      </c>
      <c r="U90" s="20">
        <f>FP_4_2_PŠ!U90-FP_4_1_PŠ!U90</f>
        <v>0</v>
      </c>
      <c r="V90" s="20">
        <f>FP_4_2_PŠ!V90-FP_4_1_PŠ!V90</f>
        <v>0</v>
      </c>
      <c r="W90" s="20">
        <f>FP_4_2_PŠ!W90-FP_4_1_PŠ!W90</f>
        <v>0</v>
      </c>
      <c r="X90" s="20">
        <f>FP_4_2_PŠ!X90-FP_4_1_PŠ!X90</f>
        <v>0</v>
      </c>
      <c r="Y90" s="20">
        <f>FP_4_2_PŠ!Y90-FP_4_1_PŠ!Y90</f>
        <v>0</v>
      </c>
      <c r="Z90" s="20">
        <f>FP_4_2_PŠ!Z90-FP_4_1_PŠ!Z90</f>
        <v>0</v>
      </c>
      <c r="AA90" s="20">
        <f>FP_4_2_PŠ!AA90-FP_4_1_PŠ!AA90</f>
        <v>0</v>
      </c>
      <c r="AB90" s="20">
        <f>FP_4_2_PŠ!AB90-FP_4_1_PŠ!AB90</f>
        <v>0</v>
      </c>
      <c r="AC90" s="20">
        <f>FP_4_2_PŠ!AC90-FP_4_1_PŠ!AC90</f>
        <v>0</v>
      </c>
      <c r="AD90" s="20">
        <f>FP_4_2_PŠ!AD90-FP_4_1_PŠ!AD90</f>
        <v>0</v>
      </c>
      <c r="AE90" s="20">
        <f>FP_4_2_PŠ!AE90-FP_4_1_PŠ!AE90</f>
        <v>0</v>
      </c>
      <c r="AF90" s="20">
        <f>FP_4_2_PŠ!AF90-FP_4_1_PŠ!AF90</f>
        <v>0</v>
      </c>
      <c r="AG90" s="20">
        <f>FP_4_2_PŠ!AG90-FP_4_1_PŠ!AG90</f>
        <v>0</v>
      </c>
      <c r="AH90" s="20">
        <f>FP_4_2_PŠ!AH90-FP_4_1_PŠ!AH90</f>
        <v>0</v>
      </c>
      <c r="AI90" s="20">
        <f>FP_4_2_PŠ!AI90-FP_4_1_PŠ!AI90</f>
        <v>0</v>
      </c>
      <c r="AJ90" s="20">
        <f>FP_4_2_PŠ!AJ90-FP_4_1_PŠ!AJ90</f>
        <v>0</v>
      </c>
      <c r="AK90" s="20">
        <f>FP_4_2_PŠ!AK90-FP_4_1_PŠ!AK90</f>
        <v>0</v>
      </c>
      <c r="AL90" s="20">
        <f>FP_4_2_PŠ!AL90-FP_4_1_PŠ!AL90</f>
        <v>0</v>
      </c>
      <c r="AM90" s="20">
        <f>FP_4_2_PŠ!AM90-FP_4_1_PŠ!AM90</f>
        <v>0</v>
      </c>
      <c r="AN90" s="20">
        <f>FP_4_2_PŠ!AN90-FP_4_1_PŠ!AN90</f>
        <v>0</v>
      </c>
      <c r="AO90" s="20">
        <f>FP_4_2_PŠ!AO90-FP_4_1_PŠ!AO90</f>
        <v>0</v>
      </c>
      <c r="AP90" s="20">
        <f>FP_4_2_PŠ!AP90-FP_4_1_PŠ!AP90</f>
        <v>0</v>
      </c>
      <c r="AQ90" s="20">
        <f>FP_4_2_PŠ!AQ90-FP_4_1_PŠ!AQ90</f>
        <v>0</v>
      </c>
      <c r="AR90" s="20">
        <f>FP_4_2_PŠ!AR90-FP_4_1_PŠ!AR90</f>
        <v>0</v>
      </c>
      <c r="AS90" s="20">
        <f>FP_4_2_PŠ!AS90-FP_4_1_PŠ!AS90</f>
        <v>0</v>
      </c>
      <c r="AT90" s="20">
        <f>FP_4_2_PŠ!AT90-FP_4_1_PŠ!AT90</f>
        <v>0</v>
      </c>
      <c r="AU90" s="20">
        <f>FP_4_2_PŠ!AU90-FP_4_1_PŠ!AU90</f>
        <v>0</v>
      </c>
      <c r="AV90" s="20">
        <f>FP_4_2_PŠ!AV90-FP_4_1_PŠ!AV90</f>
        <v>0</v>
      </c>
      <c r="AW90" s="20">
        <f>FP_4_2_PŠ!AW90-FP_4_1_PŠ!AW90</f>
        <v>0</v>
      </c>
      <c r="AX90" s="20">
        <f>FP_4_2_PŠ!AX90-FP_4_1_PŠ!AX90</f>
        <v>0</v>
      </c>
      <c r="AY90" s="20">
        <f>FP_4_2_PŠ!AY90-FP_4_1_PŠ!AY90</f>
        <v>0</v>
      </c>
      <c r="AZ90" s="20">
        <f>FP_4_2_PŠ!AZ90-FP_4_1_PŠ!AZ90</f>
        <v>0</v>
      </c>
      <c r="BA90" s="20">
        <f>FP_4_2_PŠ!BA90-FP_4_1_PŠ!BA90</f>
        <v>0</v>
      </c>
      <c r="BB90" s="20">
        <f>FP_4_2_PŠ!BB90-FP_4_1_PŠ!BB90</f>
        <v>0</v>
      </c>
      <c r="BC90" s="20">
        <f>FP_4_2_PŠ!BC90-FP_4_1_PŠ!BC90</f>
        <v>0</v>
      </c>
      <c r="BD90" s="20">
        <f>FP_4_2_PŠ!BD90-FP_4_1_PŠ!BD90</f>
        <v>0</v>
      </c>
      <c r="BE90" s="20">
        <f>FP_4_2_PŠ!BE90-FP_4_1_PŠ!BE90</f>
        <v>0</v>
      </c>
      <c r="BF90" s="20">
        <f>FP_4_2_PŠ!BF90-FP_4_1_PŠ!BF90</f>
        <v>0</v>
      </c>
      <c r="BG90" s="20">
        <f>FP_4_2_PŠ!BG90-FP_4_1_PŠ!BG90</f>
        <v>0</v>
      </c>
      <c r="BH90" s="20">
        <f>FP_4_2_PŠ!BH90-FP_4_1_PŠ!BH90</f>
        <v>0</v>
      </c>
      <c r="BI90" s="20">
        <f>FP_4_2_PŠ!BI90-FP_4_1_PŠ!BI90</f>
        <v>0</v>
      </c>
      <c r="BJ90" s="20">
        <f>FP_4_2_PŠ!BJ90-FP_4_1_PŠ!BJ90</f>
        <v>0</v>
      </c>
      <c r="BK90" s="20">
        <f>FP_4_2_PŠ!BK90-FP_4_1_PŠ!BK90</f>
        <v>0</v>
      </c>
      <c r="BL90" s="20">
        <f>FP_4_2_PŠ!BL90-FP_4_1_PŠ!BL90</f>
        <v>0</v>
      </c>
      <c r="BM90" s="20">
        <f>FP_4_2_PŠ!BM90-FP_4_1_PŠ!BM90</f>
        <v>0</v>
      </c>
      <c r="BN90" s="20">
        <f>FP_4_2_PŠ!BN90-FP_4_1_PŠ!BN90</f>
        <v>0</v>
      </c>
      <c r="BO90" s="20">
        <f>FP_4_2_PŠ!BO90-FP_4_1_PŠ!BO90</f>
        <v>0</v>
      </c>
      <c r="BP90" s="20">
        <f>FP_4_2_PŠ!BP90-FP_4_1_PŠ!BP90</f>
        <v>0</v>
      </c>
      <c r="BQ90" s="20">
        <f>FP_4_2_PŠ!BQ90-FP_4_1_PŠ!BQ90</f>
        <v>0</v>
      </c>
      <c r="BR90" s="20">
        <f>FP_4_2_PŠ!BR90-FP_4_1_PŠ!BR90</f>
        <v>0</v>
      </c>
      <c r="BS90" s="20">
        <f>FP_4_2_PŠ!BS90-FP_4_1_PŠ!BS90</f>
        <v>0</v>
      </c>
      <c r="BT90" s="116"/>
    </row>
    <row r="91" spans="1:72" ht="27" x14ac:dyDescent="0.25">
      <c r="A91" s="166" t="s">
        <v>315</v>
      </c>
      <c r="B91" s="167">
        <f>FP_4_2_PŠ!B91-FP_4_1_PŠ!B91</f>
        <v>0</v>
      </c>
      <c r="C91" s="167">
        <f>FP_4_2_PŠ!C91-FP_4_1_PŠ!C91</f>
        <v>0</v>
      </c>
      <c r="D91" s="167">
        <f>FP_4_2_PŠ!D91-FP_4_1_PŠ!D91</f>
        <v>0</v>
      </c>
      <c r="E91" s="167">
        <f>FP_4_2_PŠ!E91-FP_4_1_PŠ!E91</f>
        <v>0</v>
      </c>
      <c r="F91" s="167">
        <f>FP_4_2_PŠ!F91-FP_4_1_PŠ!F91</f>
        <v>0</v>
      </c>
      <c r="G91" s="167">
        <f>FP_4_2_PŠ!G91-FP_4_1_PŠ!G91</f>
        <v>0</v>
      </c>
      <c r="H91" s="167">
        <f>FP_4_2_PŠ!H91-FP_4_1_PŠ!H91</f>
        <v>0</v>
      </c>
      <c r="I91" s="167">
        <f>FP_4_2_PŠ!I91-FP_4_1_PŠ!I91</f>
        <v>0</v>
      </c>
      <c r="J91" s="167">
        <f>FP_4_2_PŠ!J91-FP_4_1_PŠ!J91</f>
        <v>0</v>
      </c>
      <c r="K91" s="167">
        <f>FP_4_2_PŠ!K91-FP_4_1_PŠ!K91</f>
        <v>0</v>
      </c>
      <c r="L91" s="167">
        <f>FP_4_2_PŠ!L91-FP_4_1_PŠ!L91</f>
        <v>0</v>
      </c>
      <c r="M91" s="167">
        <f>FP_4_2_PŠ!M91-FP_4_1_PŠ!M91</f>
        <v>0</v>
      </c>
      <c r="N91" s="167">
        <f>FP_4_2_PŠ!N91-FP_4_1_PŠ!N91</f>
        <v>0</v>
      </c>
      <c r="O91" s="167">
        <f>FP_4_2_PŠ!O91-FP_4_1_PŠ!O91</f>
        <v>0</v>
      </c>
      <c r="P91" s="167">
        <f>FP_4_2_PŠ!P91-FP_4_1_PŠ!P91</f>
        <v>0</v>
      </c>
      <c r="Q91" s="167">
        <f>FP_4_2_PŠ!Q91-FP_4_1_PŠ!Q91</f>
        <v>0</v>
      </c>
      <c r="R91" s="167">
        <f>FP_4_2_PŠ!R91-FP_4_1_PŠ!R91</f>
        <v>0</v>
      </c>
      <c r="S91" s="167">
        <f>FP_4_2_PŠ!S91-FP_4_1_PŠ!S91</f>
        <v>0</v>
      </c>
      <c r="T91" s="167">
        <f>FP_4_2_PŠ!T91-FP_4_1_PŠ!T91</f>
        <v>0</v>
      </c>
      <c r="U91" s="167">
        <f>FP_4_2_PŠ!U91-FP_4_1_PŠ!U91</f>
        <v>0</v>
      </c>
      <c r="V91" s="167">
        <f>FP_4_2_PŠ!V91-FP_4_1_PŠ!V91</f>
        <v>0</v>
      </c>
      <c r="W91" s="167">
        <f>FP_4_2_PŠ!W91-FP_4_1_PŠ!W91</f>
        <v>0</v>
      </c>
      <c r="X91" s="167">
        <f>FP_4_2_PŠ!X91-FP_4_1_PŠ!X91</f>
        <v>0</v>
      </c>
      <c r="Y91" s="167">
        <f>FP_4_2_PŠ!Y91-FP_4_1_PŠ!Y91</f>
        <v>0</v>
      </c>
      <c r="Z91" s="167">
        <f>FP_4_2_PŠ!Z91-FP_4_1_PŠ!Z91</f>
        <v>0</v>
      </c>
      <c r="AA91" s="167">
        <f>FP_4_2_PŠ!AA91-FP_4_1_PŠ!AA91</f>
        <v>0</v>
      </c>
      <c r="AB91" s="167">
        <f>FP_4_2_PŠ!AB91-FP_4_1_PŠ!AB91</f>
        <v>0</v>
      </c>
      <c r="AC91" s="167">
        <f>FP_4_2_PŠ!AC91-FP_4_1_PŠ!AC91</f>
        <v>0</v>
      </c>
      <c r="AD91" s="167">
        <f>FP_4_2_PŠ!AD91-FP_4_1_PŠ!AD91</f>
        <v>0</v>
      </c>
      <c r="AE91" s="167">
        <f>FP_4_2_PŠ!AE91-FP_4_1_PŠ!AE91</f>
        <v>0</v>
      </c>
      <c r="AF91" s="167">
        <f>FP_4_2_PŠ!AF91-FP_4_1_PŠ!AF91</f>
        <v>0</v>
      </c>
      <c r="AG91" s="167">
        <f>FP_4_2_PŠ!AG91-FP_4_1_PŠ!AG91</f>
        <v>0</v>
      </c>
      <c r="AH91" s="167">
        <f>FP_4_2_PŠ!AH91-FP_4_1_PŠ!AH91</f>
        <v>0</v>
      </c>
      <c r="AI91" s="167">
        <f>FP_4_2_PŠ!AI91-FP_4_1_PŠ!AI91</f>
        <v>0</v>
      </c>
      <c r="AJ91" s="167">
        <f>FP_4_2_PŠ!AJ91-FP_4_1_PŠ!AJ91</f>
        <v>0</v>
      </c>
      <c r="AK91" s="167">
        <f>FP_4_2_PŠ!AK91-FP_4_1_PŠ!AK91</f>
        <v>0</v>
      </c>
      <c r="AL91" s="167">
        <f>FP_4_2_PŠ!AL91-FP_4_1_PŠ!AL91</f>
        <v>0</v>
      </c>
      <c r="AM91" s="167">
        <f>FP_4_2_PŠ!AM91-FP_4_1_PŠ!AM91</f>
        <v>0</v>
      </c>
      <c r="AN91" s="167">
        <f>FP_4_2_PŠ!AN91-FP_4_1_PŠ!AN91</f>
        <v>0</v>
      </c>
      <c r="AO91" s="167">
        <f>FP_4_2_PŠ!AO91-FP_4_1_PŠ!AO91</f>
        <v>0</v>
      </c>
      <c r="AP91" s="167">
        <f>FP_4_2_PŠ!AP91-FP_4_1_PŠ!AP91</f>
        <v>0</v>
      </c>
      <c r="AQ91" s="167">
        <f>FP_4_2_PŠ!AQ91-FP_4_1_PŠ!AQ91</f>
        <v>0</v>
      </c>
      <c r="AR91" s="167">
        <f>FP_4_2_PŠ!AR91-FP_4_1_PŠ!AR91</f>
        <v>0</v>
      </c>
      <c r="AS91" s="167">
        <f>FP_4_2_PŠ!AS91-FP_4_1_PŠ!AS91</f>
        <v>0</v>
      </c>
      <c r="AT91" s="167">
        <f>FP_4_2_PŠ!AT91-FP_4_1_PŠ!AT91</f>
        <v>0</v>
      </c>
      <c r="AU91" s="167">
        <f>FP_4_2_PŠ!AU91-FP_4_1_PŠ!AU91</f>
        <v>0</v>
      </c>
      <c r="AV91" s="167">
        <f>FP_4_2_PŠ!AV91-FP_4_1_PŠ!AV91</f>
        <v>0</v>
      </c>
      <c r="AW91" s="167">
        <f>FP_4_2_PŠ!AW91-FP_4_1_PŠ!AW91</f>
        <v>0</v>
      </c>
      <c r="AX91" s="167">
        <f>FP_4_2_PŠ!AX91-FP_4_1_PŠ!AX91</f>
        <v>0</v>
      </c>
      <c r="AY91" s="167">
        <f>FP_4_2_PŠ!AY91-FP_4_1_PŠ!AY91</f>
        <v>0</v>
      </c>
      <c r="AZ91" s="167">
        <f>FP_4_2_PŠ!AZ91-FP_4_1_PŠ!AZ91</f>
        <v>0</v>
      </c>
      <c r="BA91" s="167">
        <f>FP_4_2_PŠ!BA91-FP_4_1_PŠ!BA91</f>
        <v>0</v>
      </c>
      <c r="BB91" s="167">
        <f>FP_4_2_PŠ!BB91-FP_4_1_PŠ!BB91</f>
        <v>0</v>
      </c>
      <c r="BC91" s="167">
        <f>FP_4_2_PŠ!BC91-FP_4_1_PŠ!BC91</f>
        <v>0</v>
      </c>
      <c r="BD91" s="167">
        <f>FP_4_2_PŠ!BD91-FP_4_1_PŠ!BD91</f>
        <v>0</v>
      </c>
      <c r="BE91" s="167">
        <f>FP_4_2_PŠ!BE91-FP_4_1_PŠ!BE91</f>
        <v>0</v>
      </c>
      <c r="BF91" s="167">
        <f>FP_4_2_PŠ!BF91-FP_4_1_PŠ!BF91</f>
        <v>0</v>
      </c>
      <c r="BG91" s="167">
        <f>FP_4_2_PŠ!BG91-FP_4_1_PŠ!BG91</f>
        <v>0</v>
      </c>
      <c r="BH91" s="167">
        <f>FP_4_2_PŠ!BH91-FP_4_1_PŠ!BH91</f>
        <v>0</v>
      </c>
      <c r="BI91" s="167">
        <f>FP_4_2_PŠ!BI91-FP_4_1_PŠ!BI91</f>
        <v>0</v>
      </c>
      <c r="BJ91" s="167">
        <f>FP_4_2_PŠ!BJ91-FP_4_1_PŠ!BJ91</f>
        <v>0</v>
      </c>
      <c r="BK91" s="167">
        <f>FP_4_2_PŠ!BK91-FP_4_1_PŠ!BK91</f>
        <v>0</v>
      </c>
      <c r="BL91" s="167">
        <f>FP_4_2_PŠ!BL91-FP_4_1_PŠ!BL91</f>
        <v>0</v>
      </c>
      <c r="BM91" s="167">
        <f>FP_4_2_PŠ!BM91-FP_4_1_PŠ!BM91</f>
        <v>0</v>
      </c>
      <c r="BN91" s="167">
        <f>FP_4_2_PŠ!BN91-FP_4_1_PŠ!BN91</f>
        <v>0</v>
      </c>
      <c r="BO91" s="167">
        <f>FP_4_2_PŠ!BO91-FP_4_1_PŠ!BO91</f>
        <v>0</v>
      </c>
      <c r="BP91" s="167">
        <f>FP_4_2_PŠ!BP91-FP_4_1_PŠ!BP91</f>
        <v>0</v>
      </c>
      <c r="BQ91" s="167">
        <f>FP_4_2_PŠ!BQ91-FP_4_1_PŠ!BQ91</f>
        <v>0</v>
      </c>
      <c r="BR91" s="167">
        <f>FP_4_2_PŠ!BR91-FP_4_1_PŠ!BR91</f>
        <v>0</v>
      </c>
      <c r="BS91" s="167">
        <f>FP_4_2_PŠ!BS91-FP_4_1_PŠ!BS91</f>
        <v>0</v>
      </c>
      <c r="BT91" s="116"/>
    </row>
    <row r="92" spans="1:72" x14ac:dyDescent="0.25">
      <c r="A92" s="168" t="s">
        <v>316</v>
      </c>
      <c r="B92" s="169">
        <f>FP_4_2_PŠ!B92-FP_4_1_PŠ!B92</f>
        <v>0</v>
      </c>
      <c r="C92" s="169">
        <f>FP_4_2_PŠ!C92-FP_4_1_PŠ!C92</f>
        <v>0</v>
      </c>
      <c r="D92" s="169">
        <f>FP_4_2_PŠ!D92-FP_4_1_PŠ!D92</f>
        <v>0</v>
      </c>
      <c r="E92" s="169">
        <f>FP_4_2_PŠ!E92-FP_4_1_PŠ!E92</f>
        <v>0</v>
      </c>
      <c r="F92" s="169">
        <f>FP_4_2_PŠ!F92-FP_4_1_PŠ!F92</f>
        <v>0</v>
      </c>
      <c r="G92" s="169">
        <f>FP_4_2_PŠ!G92-FP_4_1_PŠ!G92</f>
        <v>0</v>
      </c>
      <c r="H92" s="169">
        <f>FP_4_2_PŠ!H92-FP_4_1_PŠ!H92</f>
        <v>0</v>
      </c>
      <c r="I92" s="169">
        <f>FP_4_2_PŠ!I92-FP_4_1_PŠ!I92</f>
        <v>0</v>
      </c>
      <c r="J92" s="169">
        <f>FP_4_2_PŠ!J92-FP_4_1_PŠ!J92</f>
        <v>0</v>
      </c>
      <c r="K92" s="169">
        <f>FP_4_2_PŠ!K92-FP_4_1_PŠ!K92</f>
        <v>0</v>
      </c>
      <c r="L92" s="169">
        <f>FP_4_2_PŠ!L92-FP_4_1_PŠ!L92</f>
        <v>0</v>
      </c>
      <c r="M92" s="169">
        <f>FP_4_2_PŠ!M92-FP_4_1_PŠ!M92</f>
        <v>0</v>
      </c>
      <c r="N92" s="169">
        <f>FP_4_2_PŠ!N92-FP_4_1_PŠ!N92</f>
        <v>0</v>
      </c>
      <c r="O92" s="169">
        <f>FP_4_2_PŠ!O92-FP_4_1_PŠ!O92</f>
        <v>0</v>
      </c>
      <c r="P92" s="169">
        <f>FP_4_2_PŠ!P92-FP_4_1_PŠ!P92</f>
        <v>0</v>
      </c>
      <c r="Q92" s="169">
        <f>FP_4_2_PŠ!Q92-FP_4_1_PŠ!Q92</f>
        <v>0</v>
      </c>
      <c r="R92" s="169">
        <f>FP_4_2_PŠ!R92-FP_4_1_PŠ!R92</f>
        <v>0</v>
      </c>
      <c r="S92" s="169">
        <f>FP_4_2_PŠ!S92-FP_4_1_PŠ!S92</f>
        <v>0</v>
      </c>
      <c r="T92" s="169">
        <f>FP_4_2_PŠ!T92-FP_4_1_PŠ!T92</f>
        <v>0</v>
      </c>
      <c r="U92" s="169">
        <f>FP_4_2_PŠ!U92-FP_4_1_PŠ!U92</f>
        <v>0</v>
      </c>
      <c r="V92" s="169">
        <f>FP_4_2_PŠ!V92-FP_4_1_PŠ!V92</f>
        <v>0</v>
      </c>
      <c r="W92" s="169">
        <f>FP_4_2_PŠ!W92-FP_4_1_PŠ!W92</f>
        <v>0</v>
      </c>
      <c r="X92" s="169">
        <f>FP_4_2_PŠ!X92-FP_4_1_PŠ!X92</f>
        <v>0</v>
      </c>
      <c r="Y92" s="169">
        <f>FP_4_2_PŠ!Y92-FP_4_1_PŠ!Y92</f>
        <v>0</v>
      </c>
      <c r="Z92" s="169">
        <f>FP_4_2_PŠ!Z92-FP_4_1_PŠ!Z92</f>
        <v>0</v>
      </c>
      <c r="AA92" s="169">
        <f>FP_4_2_PŠ!AA92-FP_4_1_PŠ!AA92</f>
        <v>0</v>
      </c>
      <c r="AB92" s="169">
        <f>FP_4_2_PŠ!AB92-FP_4_1_PŠ!AB92</f>
        <v>0</v>
      </c>
      <c r="AC92" s="169">
        <f>FP_4_2_PŠ!AC92-FP_4_1_PŠ!AC92</f>
        <v>0</v>
      </c>
      <c r="AD92" s="169">
        <f>FP_4_2_PŠ!AD92-FP_4_1_PŠ!AD92</f>
        <v>0</v>
      </c>
      <c r="AE92" s="169">
        <f>FP_4_2_PŠ!AE92-FP_4_1_PŠ!AE92</f>
        <v>0</v>
      </c>
      <c r="AF92" s="169">
        <f>FP_4_2_PŠ!AF92-FP_4_1_PŠ!AF92</f>
        <v>0</v>
      </c>
      <c r="AG92" s="169">
        <f>FP_4_2_PŠ!AG92-FP_4_1_PŠ!AG92</f>
        <v>0</v>
      </c>
      <c r="AH92" s="169">
        <f>FP_4_2_PŠ!AH92-FP_4_1_PŠ!AH92</f>
        <v>0</v>
      </c>
      <c r="AI92" s="169">
        <f>FP_4_2_PŠ!AI92-FP_4_1_PŠ!AI92</f>
        <v>0</v>
      </c>
      <c r="AJ92" s="169">
        <f>FP_4_2_PŠ!AJ92-FP_4_1_PŠ!AJ92</f>
        <v>0</v>
      </c>
      <c r="AK92" s="169">
        <f>FP_4_2_PŠ!AK92-FP_4_1_PŠ!AK92</f>
        <v>0</v>
      </c>
      <c r="AL92" s="169">
        <f>FP_4_2_PŠ!AL92-FP_4_1_PŠ!AL92</f>
        <v>0</v>
      </c>
      <c r="AM92" s="169">
        <f>FP_4_2_PŠ!AM92-FP_4_1_PŠ!AM92</f>
        <v>0</v>
      </c>
      <c r="AN92" s="169">
        <f>FP_4_2_PŠ!AN92-FP_4_1_PŠ!AN92</f>
        <v>0</v>
      </c>
      <c r="AO92" s="169">
        <f>FP_4_2_PŠ!AO92-FP_4_1_PŠ!AO92</f>
        <v>0</v>
      </c>
      <c r="AP92" s="169">
        <f>FP_4_2_PŠ!AP92-FP_4_1_PŠ!AP92</f>
        <v>0</v>
      </c>
      <c r="AQ92" s="169">
        <f>FP_4_2_PŠ!AQ92-FP_4_1_PŠ!AQ92</f>
        <v>0</v>
      </c>
      <c r="AR92" s="169">
        <f>FP_4_2_PŠ!AR92-FP_4_1_PŠ!AR92</f>
        <v>0</v>
      </c>
      <c r="AS92" s="169">
        <f>FP_4_2_PŠ!AS92-FP_4_1_PŠ!AS92</f>
        <v>0</v>
      </c>
      <c r="AT92" s="169">
        <f>FP_4_2_PŠ!AT92-FP_4_1_PŠ!AT92</f>
        <v>0</v>
      </c>
      <c r="AU92" s="169">
        <f>FP_4_2_PŠ!AU92-FP_4_1_PŠ!AU92</f>
        <v>0</v>
      </c>
      <c r="AV92" s="169">
        <f>FP_4_2_PŠ!AV92-FP_4_1_PŠ!AV92</f>
        <v>0</v>
      </c>
      <c r="AW92" s="169">
        <f>FP_4_2_PŠ!AW92-FP_4_1_PŠ!AW92</f>
        <v>0</v>
      </c>
      <c r="AX92" s="169">
        <f>FP_4_2_PŠ!AX92-FP_4_1_PŠ!AX92</f>
        <v>0</v>
      </c>
      <c r="AY92" s="169">
        <f>FP_4_2_PŠ!AY92-FP_4_1_PŠ!AY92</f>
        <v>0</v>
      </c>
      <c r="AZ92" s="169">
        <f>FP_4_2_PŠ!AZ92-FP_4_1_PŠ!AZ92</f>
        <v>0</v>
      </c>
      <c r="BA92" s="169">
        <f>FP_4_2_PŠ!BA92-FP_4_1_PŠ!BA92</f>
        <v>0</v>
      </c>
      <c r="BB92" s="169">
        <f>FP_4_2_PŠ!BB92-FP_4_1_PŠ!BB92</f>
        <v>0</v>
      </c>
      <c r="BC92" s="169">
        <f>FP_4_2_PŠ!BC92-FP_4_1_PŠ!BC92</f>
        <v>0</v>
      </c>
      <c r="BD92" s="169">
        <f>FP_4_2_PŠ!BD92-FP_4_1_PŠ!BD92</f>
        <v>0</v>
      </c>
      <c r="BE92" s="169">
        <f>FP_4_2_PŠ!BE92-FP_4_1_PŠ!BE92</f>
        <v>0</v>
      </c>
      <c r="BF92" s="169">
        <f>FP_4_2_PŠ!BF92-FP_4_1_PŠ!BF92</f>
        <v>0</v>
      </c>
      <c r="BG92" s="169">
        <f>FP_4_2_PŠ!BG92-FP_4_1_PŠ!BG92</f>
        <v>0</v>
      </c>
      <c r="BH92" s="169">
        <f>FP_4_2_PŠ!BH92-FP_4_1_PŠ!BH92</f>
        <v>0</v>
      </c>
      <c r="BI92" s="169">
        <f>FP_4_2_PŠ!BI92-FP_4_1_PŠ!BI92</f>
        <v>0</v>
      </c>
      <c r="BJ92" s="169">
        <f>FP_4_2_PŠ!BJ92-FP_4_1_PŠ!BJ92</f>
        <v>0</v>
      </c>
      <c r="BK92" s="169">
        <f>FP_4_2_PŠ!BK92-FP_4_1_PŠ!BK92</f>
        <v>0</v>
      </c>
      <c r="BL92" s="169">
        <f>FP_4_2_PŠ!BL92-FP_4_1_PŠ!BL92</f>
        <v>0</v>
      </c>
      <c r="BM92" s="169">
        <f>FP_4_2_PŠ!BM92-FP_4_1_PŠ!BM92</f>
        <v>0</v>
      </c>
      <c r="BN92" s="169">
        <f>FP_4_2_PŠ!BN92-FP_4_1_PŠ!BN92</f>
        <v>0</v>
      </c>
      <c r="BO92" s="169">
        <f>FP_4_2_PŠ!BO92-FP_4_1_PŠ!BO92</f>
        <v>0</v>
      </c>
      <c r="BP92" s="169">
        <f>FP_4_2_PŠ!BP92-FP_4_1_PŠ!BP92</f>
        <v>0</v>
      </c>
      <c r="BQ92" s="169">
        <f>FP_4_2_PŠ!BQ92-FP_4_1_PŠ!BQ92</f>
        <v>0</v>
      </c>
      <c r="BR92" s="169">
        <f>FP_4_2_PŠ!BR92-FP_4_1_PŠ!BR92</f>
        <v>0</v>
      </c>
      <c r="BS92" s="169">
        <f>FP_4_2_PŠ!BS92-FP_4_1_PŠ!BS92</f>
        <v>0</v>
      </c>
      <c r="BT92" s="136"/>
    </row>
    <row r="93" spans="1:72" x14ac:dyDescent="0.25">
      <c r="A93" s="168" t="s">
        <v>317</v>
      </c>
      <c r="B93" s="169">
        <f>FP_4_2_PŠ!B93-FP_4_1_PŠ!B93</f>
        <v>0</v>
      </c>
      <c r="C93" s="169">
        <f>FP_4_2_PŠ!C93-FP_4_1_PŠ!C93</f>
        <v>0</v>
      </c>
      <c r="D93" s="169">
        <f>FP_4_2_PŠ!D93-FP_4_1_PŠ!D93</f>
        <v>0</v>
      </c>
      <c r="E93" s="169">
        <f>FP_4_2_PŠ!E93-FP_4_1_PŠ!E93</f>
        <v>0</v>
      </c>
      <c r="F93" s="169">
        <f>FP_4_2_PŠ!F93-FP_4_1_PŠ!F93</f>
        <v>0</v>
      </c>
      <c r="G93" s="169">
        <f>FP_4_2_PŠ!G93-FP_4_1_PŠ!G93</f>
        <v>0</v>
      </c>
      <c r="H93" s="169">
        <f>FP_4_2_PŠ!H93-FP_4_1_PŠ!H93</f>
        <v>0</v>
      </c>
      <c r="I93" s="169">
        <f>FP_4_2_PŠ!I93-FP_4_1_PŠ!I93</f>
        <v>0</v>
      </c>
      <c r="J93" s="169">
        <f>FP_4_2_PŠ!J93-FP_4_1_PŠ!J93</f>
        <v>0</v>
      </c>
      <c r="K93" s="169">
        <f>FP_4_2_PŠ!K93-FP_4_1_PŠ!K93</f>
        <v>0</v>
      </c>
      <c r="L93" s="169">
        <f>FP_4_2_PŠ!L93-FP_4_1_PŠ!L93</f>
        <v>0</v>
      </c>
      <c r="M93" s="169">
        <f>FP_4_2_PŠ!M93-FP_4_1_PŠ!M93</f>
        <v>0</v>
      </c>
      <c r="N93" s="169">
        <f>FP_4_2_PŠ!N93-FP_4_1_PŠ!N93</f>
        <v>0</v>
      </c>
      <c r="O93" s="169">
        <f>FP_4_2_PŠ!O93-FP_4_1_PŠ!O93</f>
        <v>0</v>
      </c>
      <c r="P93" s="169">
        <f>FP_4_2_PŠ!P93-FP_4_1_PŠ!P93</f>
        <v>0</v>
      </c>
      <c r="Q93" s="169">
        <f>FP_4_2_PŠ!Q93-FP_4_1_PŠ!Q93</f>
        <v>0</v>
      </c>
      <c r="R93" s="169">
        <f>FP_4_2_PŠ!R93-FP_4_1_PŠ!R93</f>
        <v>0</v>
      </c>
      <c r="S93" s="169">
        <f>FP_4_2_PŠ!S93-FP_4_1_PŠ!S93</f>
        <v>0</v>
      </c>
      <c r="T93" s="169">
        <f>FP_4_2_PŠ!T93-FP_4_1_PŠ!T93</f>
        <v>0</v>
      </c>
      <c r="U93" s="169">
        <f>FP_4_2_PŠ!U93-FP_4_1_PŠ!U93</f>
        <v>0</v>
      </c>
      <c r="V93" s="169">
        <f>FP_4_2_PŠ!V93-FP_4_1_PŠ!V93</f>
        <v>0</v>
      </c>
      <c r="W93" s="169">
        <f>FP_4_2_PŠ!W93-FP_4_1_PŠ!W93</f>
        <v>0</v>
      </c>
      <c r="X93" s="169">
        <f>FP_4_2_PŠ!X93-FP_4_1_PŠ!X93</f>
        <v>0</v>
      </c>
      <c r="Y93" s="169">
        <f>FP_4_2_PŠ!Y93-FP_4_1_PŠ!Y93</f>
        <v>0</v>
      </c>
      <c r="Z93" s="169">
        <f>FP_4_2_PŠ!Z93-FP_4_1_PŠ!Z93</f>
        <v>0</v>
      </c>
      <c r="AA93" s="169">
        <f>FP_4_2_PŠ!AA93-FP_4_1_PŠ!AA93</f>
        <v>0</v>
      </c>
      <c r="AB93" s="169">
        <f>FP_4_2_PŠ!AB93-FP_4_1_PŠ!AB93</f>
        <v>0</v>
      </c>
      <c r="AC93" s="169">
        <f>FP_4_2_PŠ!AC93-FP_4_1_PŠ!AC93</f>
        <v>0</v>
      </c>
      <c r="AD93" s="169">
        <f>FP_4_2_PŠ!AD93-FP_4_1_PŠ!AD93</f>
        <v>0</v>
      </c>
      <c r="AE93" s="169">
        <f>FP_4_2_PŠ!AE93-FP_4_1_PŠ!AE93</f>
        <v>0</v>
      </c>
      <c r="AF93" s="169">
        <f>FP_4_2_PŠ!AF93-FP_4_1_PŠ!AF93</f>
        <v>0</v>
      </c>
      <c r="AG93" s="169">
        <f>FP_4_2_PŠ!AG93-FP_4_1_PŠ!AG93</f>
        <v>0</v>
      </c>
      <c r="AH93" s="169">
        <f>FP_4_2_PŠ!AH93-FP_4_1_PŠ!AH93</f>
        <v>0</v>
      </c>
      <c r="AI93" s="169">
        <f>FP_4_2_PŠ!AI93-FP_4_1_PŠ!AI93</f>
        <v>0</v>
      </c>
      <c r="AJ93" s="169">
        <f>FP_4_2_PŠ!AJ93-FP_4_1_PŠ!AJ93</f>
        <v>0</v>
      </c>
      <c r="AK93" s="169">
        <f>FP_4_2_PŠ!AK93-FP_4_1_PŠ!AK93</f>
        <v>0</v>
      </c>
      <c r="AL93" s="169">
        <f>FP_4_2_PŠ!AL93-FP_4_1_PŠ!AL93</f>
        <v>0</v>
      </c>
      <c r="AM93" s="169">
        <f>FP_4_2_PŠ!AM93-FP_4_1_PŠ!AM93</f>
        <v>0</v>
      </c>
      <c r="AN93" s="169">
        <f>FP_4_2_PŠ!AN93-FP_4_1_PŠ!AN93</f>
        <v>0</v>
      </c>
      <c r="AO93" s="169">
        <f>FP_4_2_PŠ!AO93-FP_4_1_PŠ!AO93</f>
        <v>0</v>
      </c>
      <c r="AP93" s="169">
        <f>FP_4_2_PŠ!AP93-FP_4_1_PŠ!AP93</f>
        <v>0</v>
      </c>
      <c r="AQ93" s="169">
        <f>FP_4_2_PŠ!AQ93-FP_4_1_PŠ!AQ93</f>
        <v>0</v>
      </c>
      <c r="AR93" s="169">
        <f>FP_4_2_PŠ!AR93-FP_4_1_PŠ!AR93</f>
        <v>0</v>
      </c>
      <c r="AS93" s="169">
        <f>FP_4_2_PŠ!AS93-FP_4_1_PŠ!AS93</f>
        <v>0</v>
      </c>
      <c r="AT93" s="169">
        <f>FP_4_2_PŠ!AT93-FP_4_1_PŠ!AT93</f>
        <v>0</v>
      </c>
      <c r="AU93" s="169">
        <f>FP_4_2_PŠ!AU93-FP_4_1_PŠ!AU93</f>
        <v>0</v>
      </c>
      <c r="AV93" s="169">
        <f>FP_4_2_PŠ!AV93-FP_4_1_PŠ!AV93</f>
        <v>0</v>
      </c>
      <c r="AW93" s="169">
        <f>FP_4_2_PŠ!AW93-FP_4_1_PŠ!AW93</f>
        <v>0</v>
      </c>
      <c r="AX93" s="169">
        <f>FP_4_2_PŠ!AX93-FP_4_1_PŠ!AX93</f>
        <v>0</v>
      </c>
      <c r="AY93" s="169">
        <f>FP_4_2_PŠ!AY93-FP_4_1_PŠ!AY93</f>
        <v>0</v>
      </c>
      <c r="AZ93" s="169">
        <f>FP_4_2_PŠ!AZ93-FP_4_1_PŠ!AZ93</f>
        <v>0</v>
      </c>
      <c r="BA93" s="169">
        <f>FP_4_2_PŠ!BA93-FP_4_1_PŠ!BA93</f>
        <v>0</v>
      </c>
      <c r="BB93" s="169">
        <f>FP_4_2_PŠ!BB93-FP_4_1_PŠ!BB93</f>
        <v>0</v>
      </c>
      <c r="BC93" s="169">
        <f>FP_4_2_PŠ!BC93-FP_4_1_PŠ!BC93</f>
        <v>0</v>
      </c>
      <c r="BD93" s="169">
        <f>FP_4_2_PŠ!BD93-FP_4_1_PŠ!BD93</f>
        <v>0</v>
      </c>
      <c r="BE93" s="169">
        <f>FP_4_2_PŠ!BE93-FP_4_1_PŠ!BE93</f>
        <v>0</v>
      </c>
      <c r="BF93" s="169">
        <f>FP_4_2_PŠ!BF93-FP_4_1_PŠ!BF93</f>
        <v>0</v>
      </c>
      <c r="BG93" s="169">
        <f>FP_4_2_PŠ!BG93-FP_4_1_PŠ!BG93</f>
        <v>0</v>
      </c>
      <c r="BH93" s="169">
        <f>FP_4_2_PŠ!BH93-FP_4_1_PŠ!BH93</f>
        <v>0</v>
      </c>
      <c r="BI93" s="169">
        <f>FP_4_2_PŠ!BI93-FP_4_1_PŠ!BI93</f>
        <v>0</v>
      </c>
      <c r="BJ93" s="169">
        <f>FP_4_2_PŠ!BJ93-FP_4_1_PŠ!BJ93</f>
        <v>0</v>
      </c>
      <c r="BK93" s="169">
        <f>FP_4_2_PŠ!BK93-FP_4_1_PŠ!BK93</f>
        <v>0</v>
      </c>
      <c r="BL93" s="169">
        <f>FP_4_2_PŠ!BL93-FP_4_1_PŠ!BL93</f>
        <v>0</v>
      </c>
      <c r="BM93" s="169">
        <f>FP_4_2_PŠ!BM93-FP_4_1_PŠ!BM93</f>
        <v>0</v>
      </c>
      <c r="BN93" s="169">
        <f>FP_4_2_PŠ!BN93-FP_4_1_PŠ!BN93</f>
        <v>0</v>
      </c>
      <c r="BO93" s="169">
        <f>FP_4_2_PŠ!BO93-FP_4_1_PŠ!BO93</f>
        <v>0</v>
      </c>
      <c r="BP93" s="169">
        <f>FP_4_2_PŠ!BP93-FP_4_1_PŠ!BP93</f>
        <v>0</v>
      </c>
      <c r="BQ93" s="169">
        <f>FP_4_2_PŠ!BQ93-FP_4_1_PŠ!BQ93</f>
        <v>0</v>
      </c>
      <c r="BR93" s="169">
        <f>FP_4_2_PŠ!BR93-FP_4_1_PŠ!BR93</f>
        <v>0</v>
      </c>
      <c r="BS93" s="169">
        <f>FP_4_2_PŠ!BS93-FP_4_1_PŠ!BS93</f>
        <v>0</v>
      </c>
      <c r="BT93" s="136"/>
    </row>
    <row r="94" spans="1:72" x14ac:dyDescent="0.25">
      <c r="A94" s="168" t="s">
        <v>318</v>
      </c>
      <c r="B94" s="169">
        <f>FP_4_2_PŠ!B94-FP_4_1_PŠ!B94</f>
        <v>0</v>
      </c>
      <c r="C94" s="169">
        <f>FP_4_2_PŠ!C94-FP_4_1_PŠ!C94</f>
        <v>0</v>
      </c>
      <c r="D94" s="169">
        <f>FP_4_2_PŠ!D94-FP_4_1_PŠ!D94</f>
        <v>0</v>
      </c>
      <c r="E94" s="169">
        <f>FP_4_2_PŠ!E94-FP_4_1_PŠ!E94</f>
        <v>0</v>
      </c>
      <c r="F94" s="169">
        <f>FP_4_2_PŠ!F94-FP_4_1_PŠ!F94</f>
        <v>0</v>
      </c>
      <c r="G94" s="169">
        <f>FP_4_2_PŠ!G94-FP_4_1_PŠ!G94</f>
        <v>0</v>
      </c>
      <c r="H94" s="169">
        <f>FP_4_2_PŠ!H94-FP_4_1_PŠ!H94</f>
        <v>0</v>
      </c>
      <c r="I94" s="169">
        <f>FP_4_2_PŠ!I94-FP_4_1_PŠ!I94</f>
        <v>0</v>
      </c>
      <c r="J94" s="169">
        <f>FP_4_2_PŠ!J94-FP_4_1_PŠ!J94</f>
        <v>0</v>
      </c>
      <c r="K94" s="169">
        <f>FP_4_2_PŠ!K94-FP_4_1_PŠ!K94</f>
        <v>0</v>
      </c>
      <c r="L94" s="169">
        <f>FP_4_2_PŠ!L94-FP_4_1_PŠ!L94</f>
        <v>0</v>
      </c>
      <c r="M94" s="169">
        <f>FP_4_2_PŠ!M94-FP_4_1_PŠ!M94</f>
        <v>0</v>
      </c>
      <c r="N94" s="169">
        <f>FP_4_2_PŠ!N94-FP_4_1_PŠ!N94</f>
        <v>0</v>
      </c>
      <c r="O94" s="169">
        <f>FP_4_2_PŠ!O94-FP_4_1_PŠ!O94</f>
        <v>0</v>
      </c>
      <c r="P94" s="169">
        <f>FP_4_2_PŠ!P94-FP_4_1_PŠ!P94</f>
        <v>0</v>
      </c>
      <c r="Q94" s="169">
        <f>FP_4_2_PŠ!Q94-FP_4_1_PŠ!Q94</f>
        <v>0</v>
      </c>
      <c r="R94" s="169">
        <f>FP_4_2_PŠ!R94-FP_4_1_PŠ!R94</f>
        <v>0</v>
      </c>
      <c r="S94" s="169">
        <f>FP_4_2_PŠ!S94-FP_4_1_PŠ!S94</f>
        <v>0</v>
      </c>
      <c r="T94" s="169">
        <f>FP_4_2_PŠ!T94-FP_4_1_PŠ!T94</f>
        <v>0</v>
      </c>
      <c r="U94" s="169">
        <f>FP_4_2_PŠ!U94-FP_4_1_PŠ!U94</f>
        <v>0</v>
      </c>
      <c r="V94" s="169">
        <f>FP_4_2_PŠ!V94-FP_4_1_PŠ!V94</f>
        <v>0</v>
      </c>
      <c r="W94" s="169">
        <f>FP_4_2_PŠ!W94-FP_4_1_PŠ!W94</f>
        <v>0</v>
      </c>
      <c r="X94" s="169">
        <f>FP_4_2_PŠ!X94-FP_4_1_PŠ!X94</f>
        <v>0</v>
      </c>
      <c r="Y94" s="169">
        <f>FP_4_2_PŠ!Y94-FP_4_1_PŠ!Y94</f>
        <v>0</v>
      </c>
      <c r="Z94" s="169">
        <f>FP_4_2_PŠ!Z94-FP_4_1_PŠ!Z94</f>
        <v>0</v>
      </c>
      <c r="AA94" s="169">
        <f>FP_4_2_PŠ!AA94-FP_4_1_PŠ!AA94</f>
        <v>0</v>
      </c>
      <c r="AB94" s="169">
        <f>FP_4_2_PŠ!AB94-FP_4_1_PŠ!AB94</f>
        <v>0</v>
      </c>
      <c r="AC94" s="169">
        <f>FP_4_2_PŠ!AC94-FP_4_1_PŠ!AC94</f>
        <v>0</v>
      </c>
      <c r="AD94" s="169">
        <f>FP_4_2_PŠ!AD94-FP_4_1_PŠ!AD94</f>
        <v>0</v>
      </c>
      <c r="AE94" s="169">
        <f>FP_4_2_PŠ!AE94-FP_4_1_PŠ!AE94</f>
        <v>0</v>
      </c>
      <c r="AF94" s="169">
        <f>FP_4_2_PŠ!AF94-FP_4_1_PŠ!AF94</f>
        <v>0</v>
      </c>
      <c r="AG94" s="169">
        <f>FP_4_2_PŠ!AG94-FP_4_1_PŠ!AG94</f>
        <v>0</v>
      </c>
      <c r="AH94" s="169">
        <f>FP_4_2_PŠ!AH94-FP_4_1_PŠ!AH94</f>
        <v>0</v>
      </c>
      <c r="AI94" s="169">
        <f>FP_4_2_PŠ!AI94-FP_4_1_PŠ!AI94</f>
        <v>0</v>
      </c>
      <c r="AJ94" s="169">
        <f>FP_4_2_PŠ!AJ94-FP_4_1_PŠ!AJ94</f>
        <v>0</v>
      </c>
      <c r="AK94" s="169">
        <f>FP_4_2_PŠ!AK94-FP_4_1_PŠ!AK94</f>
        <v>0</v>
      </c>
      <c r="AL94" s="169">
        <f>FP_4_2_PŠ!AL94-FP_4_1_PŠ!AL94</f>
        <v>0</v>
      </c>
      <c r="AM94" s="169">
        <f>FP_4_2_PŠ!AM94-FP_4_1_PŠ!AM94</f>
        <v>0</v>
      </c>
      <c r="AN94" s="169">
        <f>FP_4_2_PŠ!AN94-FP_4_1_PŠ!AN94</f>
        <v>0</v>
      </c>
      <c r="AO94" s="169">
        <f>FP_4_2_PŠ!AO94-FP_4_1_PŠ!AO94</f>
        <v>0</v>
      </c>
      <c r="AP94" s="169">
        <f>FP_4_2_PŠ!AP94-FP_4_1_PŠ!AP94</f>
        <v>0</v>
      </c>
      <c r="AQ94" s="169">
        <f>FP_4_2_PŠ!AQ94-FP_4_1_PŠ!AQ94</f>
        <v>0</v>
      </c>
      <c r="AR94" s="169">
        <f>FP_4_2_PŠ!AR94-FP_4_1_PŠ!AR94</f>
        <v>0</v>
      </c>
      <c r="AS94" s="169">
        <f>FP_4_2_PŠ!AS94-FP_4_1_PŠ!AS94</f>
        <v>0</v>
      </c>
      <c r="AT94" s="169">
        <f>FP_4_2_PŠ!AT94-FP_4_1_PŠ!AT94</f>
        <v>0</v>
      </c>
      <c r="AU94" s="169">
        <f>FP_4_2_PŠ!AU94-FP_4_1_PŠ!AU94</f>
        <v>0</v>
      </c>
      <c r="AV94" s="169">
        <f>FP_4_2_PŠ!AV94-FP_4_1_PŠ!AV94</f>
        <v>0</v>
      </c>
      <c r="AW94" s="169">
        <f>FP_4_2_PŠ!AW94-FP_4_1_PŠ!AW94</f>
        <v>0</v>
      </c>
      <c r="AX94" s="169">
        <f>FP_4_2_PŠ!AX94-FP_4_1_PŠ!AX94</f>
        <v>0</v>
      </c>
      <c r="AY94" s="169">
        <f>FP_4_2_PŠ!AY94-FP_4_1_PŠ!AY94</f>
        <v>0</v>
      </c>
      <c r="AZ94" s="169">
        <f>FP_4_2_PŠ!AZ94-FP_4_1_PŠ!AZ94</f>
        <v>0</v>
      </c>
      <c r="BA94" s="169">
        <f>FP_4_2_PŠ!BA94-FP_4_1_PŠ!BA94</f>
        <v>0</v>
      </c>
      <c r="BB94" s="169">
        <f>FP_4_2_PŠ!BB94-FP_4_1_PŠ!BB94</f>
        <v>0</v>
      </c>
      <c r="BC94" s="169">
        <f>FP_4_2_PŠ!BC94-FP_4_1_PŠ!BC94</f>
        <v>0</v>
      </c>
      <c r="BD94" s="169">
        <f>FP_4_2_PŠ!BD94-FP_4_1_PŠ!BD94</f>
        <v>0</v>
      </c>
      <c r="BE94" s="169">
        <f>FP_4_2_PŠ!BE94-FP_4_1_PŠ!BE94</f>
        <v>0</v>
      </c>
      <c r="BF94" s="169">
        <f>FP_4_2_PŠ!BF94-FP_4_1_PŠ!BF94</f>
        <v>0</v>
      </c>
      <c r="BG94" s="169">
        <f>FP_4_2_PŠ!BG94-FP_4_1_PŠ!BG94</f>
        <v>0</v>
      </c>
      <c r="BH94" s="169">
        <f>FP_4_2_PŠ!BH94-FP_4_1_PŠ!BH94</f>
        <v>0</v>
      </c>
      <c r="BI94" s="169">
        <f>FP_4_2_PŠ!BI94-FP_4_1_PŠ!BI94</f>
        <v>0</v>
      </c>
      <c r="BJ94" s="169">
        <f>FP_4_2_PŠ!BJ94-FP_4_1_PŠ!BJ94</f>
        <v>0</v>
      </c>
      <c r="BK94" s="169">
        <f>FP_4_2_PŠ!BK94-FP_4_1_PŠ!BK94</f>
        <v>0</v>
      </c>
      <c r="BL94" s="169">
        <f>FP_4_2_PŠ!BL94-FP_4_1_PŠ!BL94</f>
        <v>0</v>
      </c>
      <c r="BM94" s="169">
        <f>FP_4_2_PŠ!BM94-FP_4_1_PŠ!BM94</f>
        <v>0</v>
      </c>
      <c r="BN94" s="169">
        <f>FP_4_2_PŠ!BN94-FP_4_1_PŠ!BN94</f>
        <v>0</v>
      </c>
      <c r="BO94" s="169">
        <f>FP_4_2_PŠ!BO94-FP_4_1_PŠ!BO94</f>
        <v>0</v>
      </c>
      <c r="BP94" s="169">
        <f>FP_4_2_PŠ!BP94-FP_4_1_PŠ!BP94</f>
        <v>0</v>
      </c>
      <c r="BQ94" s="169">
        <f>FP_4_2_PŠ!BQ94-FP_4_1_PŠ!BQ94</f>
        <v>0</v>
      </c>
      <c r="BR94" s="169">
        <f>FP_4_2_PŠ!BR94-FP_4_1_PŠ!BR94</f>
        <v>0</v>
      </c>
      <c r="BS94" s="169">
        <f>FP_4_2_PŠ!BS94-FP_4_1_PŠ!BS94</f>
        <v>0</v>
      </c>
      <c r="BT94" s="136"/>
    </row>
    <row r="95" spans="1:72" x14ac:dyDescent="0.25">
      <c r="A95" s="170" t="s">
        <v>128</v>
      </c>
      <c r="B95" s="20">
        <f>FP_4_2_PŠ!B95-FP_4_1_PŠ!B95</f>
        <v>0</v>
      </c>
      <c r="C95" s="20">
        <f>FP_4_2_PŠ!C95-FP_4_1_PŠ!C95</f>
        <v>0</v>
      </c>
      <c r="D95" s="20">
        <f>FP_4_2_PŠ!D95-FP_4_1_PŠ!D95</f>
        <v>0</v>
      </c>
      <c r="E95" s="20">
        <f>FP_4_2_PŠ!E95-FP_4_1_PŠ!E95</f>
        <v>0</v>
      </c>
      <c r="F95" s="20">
        <f>FP_4_2_PŠ!F95-FP_4_1_PŠ!F95</f>
        <v>0</v>
      </c>
      <c r="G95" s="20">
        <f>FP_4_2_PŠ!G95-FP_4_1_PŠ!G95</f>
        <v>0</v>
      </c>
      <c r="H95" s="20">
        <f>FP_4_2_PŠ!H95-FP_4_1_PŠ!H95</f>
        <v>0</v>
      </c>
      <c r="I95" s="20">
        <f>FP_4_2_PŠ!I95-FP_4_1_PŠ!I95</f>
        <v>0</v>
      </c>
      <c r="J95" s="20">
        <f>FP_4_2_PŠ!J95-FP_4_1_PŠ!J95</f>
        <v>0</v>
      </c>
      <c r="K95" s="20">
        <f>FP_4_2_PŠ!K95-FP_4_1_PŠ!K95</f>
        <v>0</v>
      </c>
      <c r="L95" s="20">
        <f>FP_4_2_PŠ!L95-FP_4_1_PŠ!L95</f>
        <v>0</v>
      </c>
      <c r="M95" s="20">
        <f>FP_4_2_PŠ!M95-FP_4_1_PŠ!M95</f>
        <v>0</v>
      </c>
      <c r="N95" s="20">
        <f>FP_4_2_PŠ!N95-FP_4_1_PŠ!N95</f>
        <v>0</v>
      </c>
      <c r="O95" s="20">
        <f>FP_4_2_PŠ!O95-FP_4_1_PŠ!O95</f>
        <v>0</v>
      </c>
      <c r="P95" s="20">
        <f>FP_4_2_PŠ!P95-FP_4_1_PŠ!P95</f>
        <v>0</v>
      </c>
      <c r="Q95" s="20">
        <f>FP_4_2_PŠ!Q95-FP_4_1_PŠ!Q95</f>
        <v>0</v>
      </c>
      <c r="R95" s="20">
        <f>FP_4_2_PŠ!R95-FP_4_1_PŠ!R95</f>
        <v>0</v>
      </c>
      <c r="S95" s="20">
        <f>FP_4_2_PŠ!S95-FP_4_1_PŠ!S95</f>
        <v>0</v>
      </c>
      <c r="T95" s="20">
        <f>FP_4_2_PŠ!T95-FP_4_1_PŠ!T95</f>
        <v>0</v>
      </c>
      <c r="U95" s="20">
        <f>FP_4_2_PŠ!U95-FP_4_1_PŠ!U95</f>
        <v>0</v>
      </c>
      <c r="V95" s="20">
        <f>FP_4_2_PŠ!V95-FP_4_1_PŠ!V95</f>
        <v>0</v>
      </c>
      <c r="W95" s="20">
        <f>FP_4_2_PŠ!W95-FP_4_1_PŠ!W95</f>
        <v>0</v>
      </c>
      <c r="X95" s="20">
        <f>FP_4_2_PŠ!X95-FP_4_1_PŠ!X95</f>
        <v>0</v>
      </c>
      <c r="Y95" s="20">
        <f>FP_4_2_PŠ!Y95-FP_4_1_PŠ!Y95</f>
        <v>0</v>
      </c>
      <c r="Z95" s="20">
        <f>FP_4_2_PŠ!Z95-FP_4_1_PŠ!Z95</f>
        <v>0</v>
      </c>
      <c r="AA95" s="20">
        <f>FP_4_2_PŠ!AA95-FP_4_1_PŠ!AA95</f>
        <v>0</v>
      </c>
      <c r="AB95" s="20">
        <f>FP_4_2_PŠ!AB95-FP_4_1_PŠ!AB95</f>
        <v>0</v>
      </c>
      <c r="AC95" s="20">
        <f>FP_4_2_PŠ!AC95-FP_4_1_PŠ!AC95</f>
        <v>0</v>
      </c>
      <c r="AD95" s="20">
        <f>FP_4_2_PŠ!AD95-FP_4_1_PŠ!AD95</f>
        <v>0</v>
      </c>
      <c r="AE95" s="20">
        <f>FP_4_2_PŠ!AE95-FP_4_1_PŠ!AE95</f>
        <v>0</v>
      </c>
      <c r="AF95" s="20">
        <f>FP_4_2_PŠ!AF95-FP_4_1_PŠ!AF95</f>
        <v>0</v>
      </c>
      <c r="AG95" s="20">
        <f>FP_4_2_PŠ!AG95-FP_4_1_PŠ!AG95</f>
        <v>0</v>
      </c>
      <c r="AH95" s="20">
        <f>FP_4_2_PŠ!AH95-FP_4_1_PŠ!AH95</f>
        <v>0</v>
      </c>
      <c r="AI95" s="20">
        <f>FP_4_2_PŠ!AI95-FP_4_1_PŠ!AI95</f>
        <v>0</v>
      </c>
      <c r="AJ95" s="20">
        <f>FP_4_2_PŠ!AJ95-FP_4_1_PŠ!AJ95</f>
        <v>0</v>
      </c>
      <c r="AK95" s="20">
        <f>FP_4_2_PŠ!AK95-FP_4_1_PŠ!AK95</f>
        <v>0</v>
      </c>
      <c r="AL95" s="20">
        <f>FP_4_2_PŠ!AL95-FP_4_1_PŠ!AL95</f>
        <v>0</v>
      </c>
      <c r="AM95" s="20">
        <f>FP_4_2_PŠ!AM95-FP_4_1_PŠ!AM95</f>
        <v>0</v>
      </c>
      <c r="AN95" s="20">
        <f>FP_4_2_PŠ!AN95-FP_4_1_PŠ!AN95</f>
        <v>0</v>
      </c>
      <c r="AO95" s="20">
        <f>FP_4_2_PŠ!AO95-FP_4_1_PŠ!AO95</f>
        <v>0</v>
      </c>
      <c r="AP95" s="20">
        <f>FP_4_2_PŠ!AP95-FP_4_1_PŠ!AP95</f>
        <v>0</v>
      </c>
      <c r="AQ95" s="20">
        <f>FP_4_2_PŠ!AQ95-FP_4_1_PŠ!AQ95</f>
        <v>0</v>
      </c>
      <c r="AR95" s="20">
        <f>FP_4_2_PŠ!AR95-FP_4_1_PŠ!AR95</f>
        <v>0</v>
      </c>
      <c r="AS95" s="20">
        <f>FP_4_2_PŠ!AS95-FP_4_1_PŠ!AS95</f>
        <v>0</v>
      </c>
      <c r="AT95" s="20">
        <f>FP_4_2_PŠ!AT95-FP_4_1_PŠ!AT95</f>
        <v>0</v>
      </c>
      <c r="AU95" s="20">
        <f>FP_4_2_PŠ!AU95-FP_4_1_PŠ!AU95</f>
        <v>0</v>
      </c>
      <c r="AV95" s="20">
        <f>FP_4_2_PŠ!AV95-FP_4_1_PŠ!AV95</f>
        <v>0</v>
      </c>
      <c r="AW95" s="20">
        <f>FP_4_2_PŠ!AW95-FP_4_1_PŠ!AW95</f>
        <v>0</v>
      </c>
      <c r="AX95" s="20">
        <f>FP_4_2_PŠ!AX95-FP_4_1_PŠ!AX95</f>
        <v>0</v>
      </c>
      <c r="AY95" s="20">
        <f>FP_4_2_PŠ!AY95-FP_4_1_PŠ!AY95</f>
        <v>0</v>
      </c>
      <c r="AZ95" s="20">
        <f>FP_4_2_PŠ!AZ95-FP_4_1_PŠ!AZ95</f>
        <v>0</v>
      </c>
      <c r="BA95" s="20">
        <f>FP_4_2_PŠ!BA95-FP_4_1_PŠ!BA95</f>
        <v>0</v>
      </c>
      <c r="BB95" s="20">
        <f>FP_4_2_PŠ!BB95-FP_4_1_PŠ!BB95</f>
        <v>0</v>
      </c>
      <c r="BC95" s="20">
        <f>FP_4_2_PŠ!BC95-FP_4_1_PŠ!BC95</f>
        <v>0</v>
      </c>
      <c r="BD95" s="20">
        <f>FP_4_2_PŠ!BD95-FP_4_1_PŠ!BD95</f>
        <v>0</v>
      </c>
      <c r="BE95" s="20">
        <f>FP_4_2_PŠ!BE95-FP_4_1_PŠ!BE95</f>
        <v>0</v>
      </c>
      <c r="BF95" s="20">
        <f>FP_4_2_PŠ!BF95-FP_4_1_PŠ!BF95</f>
        <v>0</v>
      </c>
      <c r="BG95" s="20">
        <f>FP_4_2_PŠ!BG95-FP_4_1_PŠ!BG95</f>
        <v>0</v>
      </c>
      <c r="BH95" s="20">
        <f>FP_4_2_PŠ!BH95-FP_4_1_PŠ!BH95</f>
        <v>0</v>
      </c>
      <c r="BI95" s="20">
        <f>FP_4_2_PŠ!BI95-FP_4_1_PŠ!BI95</f>
        <v>0</v>
      </c>
      <c r="BJ95" s="20">
        <f>FP_4_2_PŠ!BJ95-FP_4_1_PŠ!BJ95</f>
        <v>0</v>
      </c>
      <c r="BK95" s="20">
        <f>FP_4_2_PŠ!BK95-FP_4_1_PŠ!BK95</f>
        <v>0</v>
      </c>
      <c r="BL95" s="20">
        <f>FP_4_2_PŠ!BL95-FP_4_1_PŠ!BL95</f>
        <v>0</v>
      </c>
      <c r="BM95" s="20">
        <f>FP_4_2_PŠ!BM95-FP_4_1_PŠ!BM95</f>
        <v>0</v>
      </c>
      <c r="BN95" s="20">
        <f>FP_4_2_PŠ!BN95-FP_4_1_PŠ!BN95</f>
        <v>0</v>
      </c>
      <c r="BO95" s="20">
        <f>FP_4_2_PŠ!BO95-FP_4_1_PŠ!BO95</f>
        <v>0</v>
      </c>
      <c r="BP95" s="20">
        <f>FP_4_2_PŠ!BP95-FP_4_1_PŠ!BP95</f>
        <v>0</v>
      </c>
      <c r="BQ95" s="20">
        <f>FP_4_2_PŠ!BQ95-FP_4_1_PŠ!BQ95</f>
        <v>0</v>
      </c>
      <c r="BR95" s="20">
        <f>FP_4_2_PŠ!BR95-FP_4_1_PŠ!BR95</f>
        <v>0</v>
      </c>
      <c r="BS95" s="20">
        <f>FP_4_2_PŠ!BS95-FP_4_1_PŠ!BS95</f>
        <v>0</v>
      </c>
      <c r="BT95" s="136"/>
    </row>
    <row r="96" spans="1:72" ht="25.5" x14ac:dyDescent="0.25">
      <c r="A96" s="171" t="s">
        <v>319</v>
      </c>
      <c r="B96" s="167">
        <f>FP_4_2_PŠ!B96-FP_4_1_PŠ!B96</f>
        <v>0</v>
      </c>
      <c r="C96" s="167">
        <f>FP_4_2_PŠ!C96-FP_4_1_PŠ!C96</f>
        <v>0</v>
      </c>
      <c r="D96" s="167">
        <f>FP_4_2_PŠ!D96-FP_4_1_PŠ!D96</f>
        <v>0</v>
      </c>
      <c r="E96" s="167">
        <f>FP_4_2_PŠ!E96-FP_4_1_PŠ!E96</f>
        <v>0</v>
      </c>
      <c r="F96" s="167">
        <f>FP_4_2_PŠ!F96-FP_4_1_PŠ!F96</f>
        <v>0</v>
      </c>
      <c r="G96" s="167">
        <f>FP_4_2_PŠ!G96-FP_4_1_PŠ!G96</f>
        <v>0</v>
      </c>
      <c r="H96" s="167">
        <f>FP_4_2_PŠ!H96-FP_4_1_PŠ!H96</f>
        <v>0</v>
      </c>
      <c r="I96" s="167">
        <f>FP_4_2_PŠ!I96-FP_4_1_PŠ!I96</f>
        <v>0</v>
      </c>
      <c r="J96" s="167">
        <f>FP_4_2_PŠ!J96-FP_4_1_PŠ!J96</f>
        <v>0</v>
      </c>
      <c r="K96" s="167">
        <f>FP_4_2_PŠ!K96-FP_4_1_PŠ!K96</f>
        <v>0</v>
      </c>
      <c r="L96" s="167">
        <f>FP_4_2_PŠ!L96-FP_4_1_PŠ!L96</f>
        <v>0</v>
      </c>
      <c r="M96" s="167">
        <f>FP_4_2_PŠ!M96-FP_4_1_PŠ!M96</f>
        <v>0</v>
      </c>
      <c r="N96" s="167">
        <f>FP_4_2_PŠ!N96-FP_4_1_PŠ!N96</f>
        <v>0</v>
      </c>
      <c r="O96" s="167">
        <f>FP_4_2_PŠ!O96-FP_4_1_PŠ!O96</f>
        <v>0</v>
      </c>
      <c r="P96" s="167">
        <f>FP_4_2_PŠ!P96-FP_4_1_PŠ!P96</f>
        <v>0</v>
      </c>
      <c r="Q96" s="167">
        <f>FP_4_2_PŠ!Q96-FP_4_1_PŠ!Q96</f>
        <v>0</v>
      </c>
      <c r="R96" s="167">
        <f>FP_4_2_PŠ!R96-FP_4_1_PŠ!R96</f>
        <v>0</v>
      </c>
      <c r="S96" s="167">
        <f>FP_4_2_PŠ!S96-FP_4_1_PŠ!S96</f>
        <v>0</v>
      </c>
      <c r="T96" s="167">
        <f>FP_4_2_PŠ!T96-FP_4_1_PŠ!T96</f>
        <v>0</v>
      </c>
      <c r="U96" s="167">
        <f>FP_4_2_PŠ!U96-FP_4_1_PŠ!U96</f>
        <v>0</v>
      </c>
      <c r="V96" s="167">
        <f>FP_4_2_PŠ!V96-FP_4_1_PŠ!V96</f>
        <v>0</v>
      </c>
      <c r="W96" s="167">
        <f>FP_4_2_PŠ!W96-FP_4_1_PŠ!W96</f>
        <v>0</v>
      </c>
      <c r="X96" s="167">
        <f>FP_4_2_PŠ!X96-FP_4_1_PŠ!X96</f>
        <v>0</v>
      </c>
      <c r="Y96" s="167">
        <f>FP_4_2_PŠ!Y96-FP_4_1_PŠ!Y96</f>
        <v>0</v>
      </c>
      <c r="Z96" s="167">
        <f>FP_4_2_PŠ!Z96-FP_4_1_PŠ!Z96</f>
        <v>0</v>
      </c>
      <c r="AA96" s="167">
        <f>FP_4_2_PŠ!AA96-FP_4_1_PŠ!AA96</f>
        <v>0</v>
      </c>
      <c r="AB96" s="167">
        <f>FP_4_2_PŠ!AB96-FP_4_1_PŠ!AB96</f>
        <v>0</v>
      </c>
      <c r="AC96" s="167">
        <f>FP_4_2_PŠ!AC96-FP_4_1_PŠ!AC96</f>
        <v>0</v>
      </c>
      <c r="AD96" s="167">
        <f>FP_4_2_PŠ!AD96-FP_4_1_PŠ!AD96</f>
        <v>0</v>
      </c>
      <c r="AE96" s="167">
        <f>FP_4_2_PŠ!AE96-FP_4_1_PŠ!AE96</f>
        <v>0</v>
      </c>
      <c r="AF96" s="167">
        <f>FP_4_2_PŠ!AF96-FP_4_1_PŠ!AF96</f>
        <v>0</v>
      </c>
      <c r="AG96" s="167">
        <f>FP_4_2_PŠ!AG96-FP_4_1_PŠ!AG96</f>
        <v>0</v>
      </c>
      <c r="AH96" s="167">
        <f>FP_4_2_PŠ!AH96-FP_4_1_PŠ!AH96</f>
        <v>0</v>
      </c>
      <c r="AI96" s="167">
        <f>FP_4_2_PŠ!AI96-FP_4_1_PŠ!AI96</f>
        <v>0</v>
      </c>
      <c r="AJ96" s="167">
        <f>FP_4_2_PŠ!AJ96-FP_4_1_PŠ!AJ96</f>
        <v>0</v>
      </c>
      <c r="AK96" s="167">
        <f>FP_4_2_PŠ!AK96-FP_4_1_PŠ!AK96</f>
        <v>0</v>
      </c>
      <c r="AL96" s="167">
        <f>FP_4_2_PŠ!AL96-FP_4_1_PŠ!AL96</f>
        <v>0</v>
      </c>
      <c r="AM96" s="167">
        <f>FP_4_2_PŠ!AM96-FP_4_1_PŠ!AM96</f>
        <v>0</v>
      </c>
      <c r="AN96" s="167">
        <f>FP_4_2_PŠ!AN96-FP_4_1_PŠ!AN96</f>
        <v>0</v>
      </c>
      <c r="AO96" s="167">
        <f>FP_4_2_PŠ!AO96-FP_4_1_PŠ!AO96</f>
        <v>0</v>
      </c>
      <c r="AP96" s="167">
        <f>FP_4_2_PŠ!AP96-FP_4_1_PŠ!AP96</f>
        <v>0</v>
      </c>
      <c r="AQ96" s="167">
        <f>FP_4_2_PŠ!AQ96-FP_4_1_PŠ!AQ96</f>
        <v>0</v>
      </c>
      <c r="AR96" s="167">
        <f>FP_4_2_PŠ!AR96-FP_4_1_PŠ!AR96</f>
        <v>0</v>
      </c>
      <c r="AS96" s="167">
        <f>FP_4_2_PŠ!AS96-FP_4_1_PŠ!AS96</f>
        <v>0</v>
      </c>
      <c r="AT96" s="167">
        <f>FP_4_2_PŠ!AT96-FP_4_1_PŠ!AT96</f>
        <v>0</v>
      </c>
      <c r="AU96" s="167">
        <f>FP_4_2_PŠ!AU96-FP_4_1_PŠ!AU96</f>
        <v>0</v>
      </c>
      <c r="AV96" s="167">
        <f>FP_4_2_PŠ!AV96-FP_4_1_PŠ!AV96</f>
        <v>0</v>
      </c>
      <c r="AW96" s="167">
        <f>FP_4_2_PŠ!AW96-FP_4_1_PŠ!AW96</f>
        <v>0</v>
      </c>
      <c r="AX96" s="167">
        <f>FP_4_2_PŠ!AX96-FP_4_1_PŠ!AX96</f>
        <v>0</v>
      </c>
      <c r="AY96" s="167">
        <f>FP_4_2_PŠ!AY96-FP_4_1_PŠ!AY96</f>
        <v>0</v>
      </c>
      <c r="AZ96" s="167">
        <f>FP_4_2_PŠ!AZ96-FP_4_1_PŠ!AZ96</f>
        <v>0</v>
      </c>
      <c r="BA96" s="167">
        <f>FP_4_2_PŠ!BA96-FP_4_1_PŠ!BA96</f>
        <v>0</v>
      </c>
      <c r="BB96" s="167">
        <f>FP_4_2_PŠ!BB96-FP_4_1_PŠ!BB96</f>
        <v>0</v>
      </c>
      <c r="BC96" s="167">
        <f>FP_4_2_PŠ!BC96-FP_4_1_PŠ!BC96</f>
        <v>0</v>
      </c>
      <c r="BD96" s="167">
        <f>FP_4_2_PŠ!BD96-FP_4_1_PŠ!BD96</f>
        <v>0</v>
      </c>
      <c r="BE96" s="167">
        <f>FP_4_2_PŠ!BE96-FP_4_1_PŠ!BE96</f>
        <v>0</v>
      </c>
      <c r="BF96" s="167">
        <f>FP_4_2_PŠ!BF96-FP_4_1_PŠ!BF96</f>
        <v>0</v>
      </c>
      <c r="BG96" s="167">
        <f>FP_4_2_PŠ!BG96-FP_4_1_PŠ!BG96</f>
        <v>0</v>
      </c>
      <c r="BH96" s="167">
        <f>FP_4_2_PŠ!BH96-FP_4_1_PŠ!BH96</f>
        <v>0</v>
      </c>
      <c r="BI96" s="167">
        <f>FP_4_2_PŠ!BI96-FP_4_1_PŠ!BI96</f>
        <v>0</v>
      </c>
      <c r="BJ96" s="167">
        <f>FP_4_2_PŠ!BJ96-FP_4_1_PŠ!BJ96</f>
        <v>0</v>
      </c>
      <c r="BK96" s="167">
        <f>FP_4_2_PŠ!BK96-FP_4_1_PŠ!BK96</f>
        <v>0</v>
      </c>
      <c r="BL96" s="167">
        <f>FP_4_2_PŠ!BL96-FP_4_1_PŠ!BL96</f>
        <v>0</v>
      </c>
      <c r="BM96" s="167">
        <f>FP_4_2_PŠ!BM96-FP_4_1_PŠ!BM96</f>
        <v>0</v>
      </c>
      <c r="BN96" s="167">
        <f>FP_4_2_PŠ!BN96-FP_4_1_PŠ!BN96</f>
        <v>0</v>
      </c>
      <c r="BO96" s="167">
        <f>FP_4_2_PŠ!BO96-FP_4_1_PŠ!BO96</f>
        <v>0</v>
      </c>
      <c r="BP96" s="167">
        <f>FP_4_2_PŠ!BP96-FP_4_1_PŠ!BP96</f>
        <v>0</v>
      </c>
      <c r="BQ96" s="167">
        <f>FP_4_2_PŠ!BQ96-FP_4_1_PŠ!BQ96</f>
        <v>0</v>
      </c>
      <c r="BR96" s="167">
        <f>FP_4_2_PŠ!BR96-FP_4_1_PŠ!BR96</f>
        <v>0</v>
      </c>
      <c r="BS96" s="167">
        <f>FP_4_2_PŠ!BS96-FP_4_1_PŠ!BS96</f>
        <v>0</v>
      </c>
      <c r="BT96" s="136"/>
    </row>
    <row r="97" spans="1:72" x14ac:dyDescent="0.25">
      <c r="A97" s="172"/>
      <c r="B97" s="169">
        <f>FP_4_2_PŠ!B97-FP_4_1_PŠ!B97</f>
        <v>0</v>
      </c>
      <c r="C97" s="169">
        <f>FP_4_2_PŠ!C97-FP_4_1_PŠ!C97</f>
        <v>0</v>
      </c>
      <c r="D97" s="169">
        <f>FP_4_2_PŠ!D97-FP_4_1_PŠ!D97</f>
        <v>0</v>
      </c>
      <c r="E97" s="169">
        <f>FP_4_2_PŠ!E97-FP_4_1_PŠ!E97</f>
        <v>0</v>
      </c>
      <c r="F97" s="169">
        <f>FP_4_2_PŠ!F97-FP_4_1_PŠ!F97</f>
        <v>0</v>
      </c>
      <c r="G97" s="169">
        <f>FP_4_2_PŠ!G97-FP_4_1_PŠ!G97</f>
        <v>0</v>
      </c>
      <c r="H97" s="169">
        <f>FP_4_2_PŠ!H97-FP_4_1_PŠ!H97</f>
        <v>0</v>
      </c>
      <c r="I97" s="169">
        <f>FP_4_2_PŠ!I97-FP_4_1_PŠ!I97</f>
        <v>0</v>
      </c>
      <c r="J97" s="169">
        <f>FP_4_2_PŠ!J97-FP_4_1_PŠ!J97</f>
        <v>0</v>
      </c>
      <c r="K97" s="169">
        <f>FP_4_2_PŠ!K97-FP_4_1_PŠ!K97</f>
        <v>0</v>
      </c>
      <c r="L97" s="169">
        <f>FP_4_2_PŠ!L97-FP_4_1_PŠ!L97</f>
        <v>0</v>
      </c>
      <c r="M97" s="169">
        <f>FP_4_2_PŠ!M97-FP_4_1_PŠ!M97</f>
        <v>0</v>
      </c>
      <c r="N97" s="169">
        <f>FP_4_2_PŠ!N97-FP_4_1_PŠ!N97</f>
        <v>0</v>
      </c>
      <c r="O97" s="169">
        <f>FP_4_2_PŠ!O97-FP_4_1_PŠ!O97</f>
        <v>0</v>
      </c>
      <c r="P97" s="169">
        <f>FP_4_2_PŠ!P97-FP_4_1_PŠ!P97</f>
        <v>0</v>
      </c>
      <c r="Q97" s="169">
        <f>FP_4_2_PŠ!Q97-FP_4_1_PŠ!Q97</f>
        <v>0</v>
      </c>
      <c r="R97" s="169">
        <f>FP_4_2_PŠ!R97-FP_4_1_PŠ!R97</f>
        <v>0</v>
      </c>
      <c r="S97" s="169">
        <f>FP_4_2_PŠ!S97-FP_4_1_PŠ!S97</f>
        <v>0</v>
      </c>
      <c r="T97" s="169">
        <f>FP_4_2_PŠ!T97-FP_4_1_PŠ!T97</f>
        <v>0</v>
      </c>
      <c r="U97" s="169">
        <f>FP_4_2_PŠ!U97-FP_4_1_PŠ!U97</f>
        <v>0</v>
      </c>
      <c r="V97" s="169">
        <f>FP_4_2_PŠ!V97-FP_4_1_PŠ!V97</f>
        <v>0</v>
      </c>
      <c r="W97" s="169">
        <f>FP_4_2_PŠ!W97-FP_4_1_PŠ!W97</f>
        <v>0</v>
      </c>
      <c r="X97" s="169">
        <f>FP_4_2_PŠ!X97-FP_4_1_PŠ!X97</f>
        <v>0</v>
      </c>
      <c r="Y97" s="169">
        <f>FP_4_2_PŠ!Y97-FP_4_1_PŠ!Y97</f>
        <v>0</v>
      </c>
      <c r="Z97" s="169">
        <f>FP_4_2_PŠ!Z97-FP_4_1_PŠ!Z97</f>
        <v>0</v>
      </c>
      <c r="AA97" s="169">
        <f>FP_4_2_PŠ!AA97-FP_4_1_PŠ!AA97</f>
        <v>0</v>
      </c>
      <c r="AB97" s="169">
        <f>FP_4_2_PŠ!AB97-FP_4_1_PŠ!AB97</f>
        <v>0</v>
      </c>
      <c r="AC97" s="169">
        <f>FP_4_2_PŠ!AC97-FP_4_1_PŠ!AC97</f>
        <v>0</v>
      </c>
      <c r="AD97" s="169">
        <f>FP_4_2_PŠ!AD97-FP_4_1_PŠ!AD97</f>
        <v>0</v>
      </c>
      <c r="AE97" s="169">
        <f>FP_4_2_PŠ!AE97-FP_4_1_PŠ!AE97</f>
        <v>0</v>
      </c>
      <c r="AF97" s="169">
        <f>FP_4_2_PŠ!AF97-FP_4_1_PŠ!AF97</f>
        <v>0</v>
      </c>
      <c r="AG97" s="169">
        <f>FP_4_2_PŠ!AG97-FP_4_1_PŠ!AG97</f>
        <v>0</v>
      </c>
      <c r="AH97" s="169">
        <f>FP_4_2_PŠ!AH97-FP_4_1_PŠ!AH97</f>
        <v>0</v>
      </c>
      <c r="AI97" s="169">
        <f>FP_4_2_PŠ!AI97-FP_4_1_PŠ!AI97</f>
        <v>0</v>
      </c>
      <c r="AJ97" s="169">
        <f>FP_4_2_PŠ!AJ97-FP_4_1_PŠ!AJ97</f>
        <v>0</v>
      </c>
      <c r="AK97" s="169">
        <f>FP_4_2_PŠ!AK97-FP_4_1_PŠ!AK97</f>
        <v>0</v>
      </c>
      <c r="AL97" s="169">
        <f>FP_4_2_PŠ!AL97-FP_4_1_PŠ!AL97</f>
        <v>0</v>
      </c>
      <c r="AM97" s="169">
        <f>FP_4_2_PŠ!AM97-FP_4_1_PŠ!AM97</f>
        <v>0</v>
      </c>
      <c r="AN97" s="169">
        <f>FP_4_2_PŠ!AN97-FP_4_1_PŠ!AN97</f>
        <v>0</v>
      </c>
      <c r="AO97" s="169">
        <f>FP_4_2_PŠ!AO97-FP_4_1_PŠ!AO97</f>
        <v>0</v>
      </c>
      <c r="AP97" s="169">
        <f>FP_4_2_PŠ!AP97-FP_4_1_PŠ!AP97</f>
        <v>0</v>
      </c>
      <c r="AQ97" s="169">
        <f>FP_4_2_PŠ!AQ97-FP_4_1_PŠ!AQ97</f>
        <v>0</v>
      </c>
      <c r="AR97" s="169">
        <f>FP_4_2_PŠ!AR97-FP_4_1_PŠ!AR97</f>
        <v>0</v>
      </c>
      <c r="AS97" s="169">
        <f>FP_4_2_PŠ!AS97-FP_4_1_PŠ!AS97</f>
        <v>0</v>
      </c>
      <c r="AT97" s="169">
        <f>FP_4_2_PŠ!AT97-FP_4_1_PŠ!AT97</f>
        <v>0</v>
      </c>
      <c r="AU97" s="169">
        <f>FP_4_2_PŠ!AU97-FP_4_1_PŠ!AU97</f>
        <v>0</v>
      </c>
      <c r="AV97" s="169">
        <f>FP_4_2_PŠ!AV97-FP_4_1_PŠ!AV97</f>
        <v>0</v>
      </c>
      <c r="AW97" s="169">
        <f>FP_4_2_PŠ!AW97-FP_4_1_PŠ!AW97</f>
        <v>0</v>
      </c>
      <c r="AX97" s="169">
        <f>FP_4_2_PŠ!AX97-FP_4_1_PŠ!AX97</f>
        <v>0</v>
      </c>
      <c r="AY97" s="169">
        <f>FP_4_2_PŠ!AY97-FP_4_1_PŠ!AY97</f>
        <v>0</v>
      </c>
      <c r="AZ97" s="169">
        <f>FP_4_2_PŠ!AZ97-FP_4_1_PŠ!AZ97</f>
        <v>0</v>
      </c>
      <c r="BA97" s="169">
        <f>FP_4_2_PŠ!BA97-FP_4_1_PŠ!BA97</f>
        <v>0</v>
      </c>
      <c r="BB97" s="169">
        <f>FP_4_2_PŠ!BB97-FP_4_1_PŠ!BB97</f>
        <v>0</v>
      </c>
      <c r="BC97" s="169">
        <f>FP_4_2_PŠ!BC97-FP_4_1_PŠ!BC97</f>
        <v>0</v>
      </c>
      <c r="BD97" s="169">
        <f>FP_4_2_PŠ!BD97-FP_4_1_PŠ!BD97</f>
        <v>0</v>
      </c>
      <c r="BE97" s="169">
        <f>FP_4_2_PŠ!BE97-FP_4_1_PŠ!BE97</f>
        <v>0</v>
      </c>
      <c r="BF97" s="169">
        <f>FP_4_2_PŠ!BF97-FP_4_1_PŠ!BF97</f>
        <v>0</v>
      </c>
      <c r="BG97" s="169">
        <f>FP_4_2_PŠ!BG97-FP_4_1_PŠ!BG97</f>
        <v>0</v>
      </c>
      <c r="BH97" s="169">
        <f>FP_4_2_PŠ!BH97-FP_4_1_PŠ!BH97</f>
        <v>0</v>
      </c>
      <c r="BI97" s="169">
        <f>FP_4_2_PŠ!BI97-FP_4_1_PŠ!BI97</f>
        <v>0</v>
      </c>
      <c r="BJ97" s="169">
        <f>FP_4_2_PŠ!BJ97-FP_4_1_PŠ!BJ97</f>
        <v>0</v>
      </c>
      <c r="BK97" s="169">
        <f>FP_4_2_PŠ!BK97-FP_4_1_PŠ!BK97</f>
        <v>0</v>
      </c>
      <c r="BL97" s="169">
        <f>FP_4_2_PŠ!BL97-FP_4_1_PŠ!BL97</f>
        <v>0</v>
      </c>
      <c r="BM97" s="169">
        <f>FP_4_2_PŠ!BM97-FP_4_1_PŠ!BM97</f>
        <v>0</v>
      </c>
      <c r="BN97" s="169">
        <f>FP_4_2_PŠ!BN97-FP_4_1_PŠ!BN97</f>
        <v>0</v>
      </c>
      <c r="BO97" s="169">
        <f>FP_4_2_PŠ!BO97-FP_4_1_PŠ!BO97</f>
        <v>0</v>
      </c>
      <c r="BP97" s="169">
        <f>FP_4_2_PŠ!BP97-FP_4_1_PŠ!BP97</f>
        <v>0</v>
      </c>
      <c r="BQ97" s="169">
        <f>FP_4_2_PŠ!BQ97-FP_4_1_PŠ!BQ97</f>
        <v>0</v>
      </c>
      <c r="BR97" s="169">
        <f>FP_4_2_PŠ!BR97-FP_4_1_PŠ!BR97</f>
        <v>0</v>
      </c>
      <c r="BS97" s="169">
        <f>FP_4_2_PŠ!BS97-FP_4_1_PŠ!BS97</f>
        <v>0</v>
      </c>
      <c r="BT97" s="136"/>
    </row>
    <row r="98" spans="1:72" x14ac:dyDescent="0.25">
      <c r="A98" s="170" t="s">
        <v>129</v>
      </c>
      <c r="B98" s="20">
        <f>FP_4_2_PŠ!B98-FP_4_1_PŠ!B98</f>
        <v>0</v>
      </c>
      <c r="C98" s="20">
        <f>FP_4_2_PŠ!C98-FP_4_1_PŠ!C98</f>
        <v>0</v>
      </c>
      <c r="D98" s="20">
        <f>FP_4_2_PŠ!D98-FP_4_1_PŠ!D98</f>
        <v>0</v>
      </c>
      <c r="E98" s="20">
        <f>FP_4_2_PŠ!E98-FP_4_1_PŠ!E98</f>
        <v>0</v>
      </c>
      <c r="F98" s="20">
        <f>FP_4_2_PŠ!F98-FP_4_1_PŠ!F98</f>
        <v>0</v>
      </c>
      <c r="G98" s="20">
        <f>FP_4_2_PŠ!G98-FP_4_1_PŠ!G98</f>
        <v>0</v>
      </c>
      <c r="H98" s="20">
        <f>FP_4_2_PŠ!H98-FP_4_1_PŠ!H98</f>
        <v>0</v>
      </c>
      <c r="I98" s="20">
        <f>FP_4_2_PŠ!I98-FP_4_1_PŠ!I98</f>
        <v>0</v>
      </c>
      <c r="J98" s="20">
        <f>FP_4_2_PŠ!J98-FP_4_1_PŠ!J98</f>
        <v>0</v>
      </c>
      <c r="K98" s="20">
        <f>FP_4_2_PŠ!K98-FP_4_1_PŠ!K98</f>
        <v>0</v>
      </c>
      <c r="L98" s="20">
        <f>FP_4_2_PŠ!L98-FP_4_1_PŠ!L98</f>
        <v>0</v>
      </c>
      <c r="M98" s="20">
        <f>FP_4_2_PŠ!M98-FP_4_1_PŠ!M98</f>
        <v>0</v>
      </c>
      <c r="N98" s="20">
        <f>FP_4_2_PŠ!N98-FP_4_1_PŠ!N98</f>
        <v>0</v>
      </c>
      <c r="O98" s="20">
        <f>FP_4_2_PŠ!O98-FP_4_1_PŠ!O98</f>
        <v>0</v>
      </c>
      <c r="P98" s="20">
        <f>FP_4_2_PŠ!P98-FP_4_1_PŠ!P98</f>
        <v>0</v>
      </c>
      <c r="Q98" s="20">
        <f>FP_4_2_PŠ!Q98-FP_4_1_PŠ!Q98</f>
        <v>0</v>
      </c>
      <c r="R98" s="20">
        <f>FP_4_2_PŠ!R98-FP_4_1_PŠ!R98</f>
        <v>0</v>
      </c>
      <c r="S98" s="20">
        <f>FP_4_2_PŠ!S98-FP_4_1_PŠ!S98</f>
        <v>0</v>
      </c>
      <c r="T98" s="20">
        <f>FP_4_2_PŠ!T98-FP_4_1_PŠ!T98</f>
        <v>0</v>
      </c>
      <c r="U98" s="20">
        <f>FP_4_2_PŠ!U98-FP_4_1_PŠ!U98</f>
        <v>0</v>
      </c>
      <c r="V98" s="20">
        <f>FP_4_2_PŠ!V98-FP_4_1_PŠ!V98</f>
        <v>0</v>
      </c>
      <c r="W98" s="20">
        <f>FP_4_2_PŠ!W98-FP_4_1_PŠ!W98</f>
        <v>0</v>
      </c>
      <c r="X98" s="20">
        <f>FP_4_2_PŠ!X98-FP_4_1_PŠ!X98</f>
        <v>0</v>
      </c>
      <c r="Y98" s="20">
        <f>FP_4_2_PŠ!Y98-FP_4_1_PŠ!Y98</f>
        <v>0</v>
      </c>
      <c r="Z98" s="20">
        <f>FP_4_2_PŠ!Z98-FP_4_1_PŠ!Z98</f>
        <v>0</v>
      </c>
      <c r="AA98" s="20">
        <f>FP_4_2_PŠ!AA98-FP_4_1_PŠ!AA98</f>
        <v>0</v>
      </c>
      <c r="AB98" s="20">
        <f>FP_4_2_PŠ!AB98-FP_4_1_PŠ!AB98</f>
        <v>0</v>
      </c>
      <c r="AC98" s="20">
        <f>FP_4_2_PŠ!AC98-FP_4_1_PŠ!AC98</f>
        <v>0</v>
      </c>
      <c r="AD98" s="20">
        <f>FP_4_2_PŠ!AD98-FP_4_1_PŠ!AD98</f>
        <v>0</v>
      </c>
      <c r="AE98" s="20">
        <f>FP_4_2_PŠ!AE98-FP_4_1_PŠ!AE98</f>
        <v>0</v>
      </c>
      <c r="AF98" s="20">
        <f>FP_4_2_PŠ!AF98-FP_4_1_PŠ!AF98</f>
        <v>0</v>
      </c>
      <c r="AG98" s="20">
        <f>FP_4_2_PŠ!AG98-FP_4_1_PŠ!AG98</f>
        <v>0</v>
      </c>
      <c r="AH98" s="20">
        <f>FP_4_2_PŠ!AH98-FP_4_1_PŠ!AH98</f>
        <v>0</v>
      </c>
      <c r="AI98" s="20">
        <f>FP_4_2_PŠ!AI98-FP_4_1_PŠ!AI98</f>
        <v>0</v>
      </c>
      <c r="AJ98" s="20">
        <f>FP_4_2_PŠ!AJ98-FP_4_1_PŠ!AJ98</f>
        <v>0</v>
      </c>
      <c r="AK98" s="20">
        <f>FP_4_2_PŠ!AK98-FP_4_1_PŠ!AK98</f>
        <v>0</v>
      </c>
      <c r="AL98" s="20">
        <f>FP_4_2_PŠ!AL98-FP_4_1_PŠ!AL98</f>
        <v>0</v>
      </c>
      <c r="AM98" s="20">
        <f>FP_4_2_PŠ!AM98-FP_4_1_PŠ!AM98</f>
        <v>0</v>
      </c>
      <c r="AN98" s="20">
        <f>FP_4_2_PŠ!AN98-FP_4_1_PŠ!AN98</f>
        <v>0</v>
      </c>
      <c r="AO98" s="20">
        <f>FP_4_2_PŠ!AO98-FP_4_1_PŠ!AO98</f>
        <v>0</v>
      </c>
      <c r="AP98" s="20">
        <f>FP_4_2_PŠ!AP98-FP_4_1_PŠ!AP98</f>
        <v>0</v>
      </c>
      <c r="AQ98" s="20">
        <f>FP_4_2_PŠ!AQ98-FP_4_1_PŠ!AQ98</f>
        <v>0</v>
      </c>
      <c r="AR98" s="20">
        <f>FP_4_2_PŠ!AR98-FP_4_1_PŠ!AR98</f>
        <v>0</v>
      </c>
      <c r="AS98" s="20">
        <f>FP_4_2_PŠ!AS98-FP_4_1_PŠ!AS98</f>
        <v>0</v>
      </c>
      <c r="AT98" s="20">
        <f>FP_4_2_PŠ!AT98-FP_4_1_PŠ!AT98</f>
        <v>0</v>
      </c>
      <c r="AU98" s="20">
        <f>FP_4_2_PŠ!AU98-FP_4_1_PŠ!AU98</f>
        <v>0</v>
      </c>
      <c r="AV98" s="20">
        <f>FP_4_2_PŠ!AV98-FP_4_1_PŠ!AV98</f>
        <v>0</v>
      </c>
      <c r="AW98" s="20">
        <f>FP_4_2_PŠ!AW98-FP_4_1_PŠ!AW98</f>
        <v>0</v>
      </c>
      <c r="AX98" s="20">
        <f>FP_4_2_PŠ!AX98-FP_4_1_PŠ!AX98</f>
        <v>0</v>
      </c>
      <c r="AY98" s="20">
        <f>FP_4_2_PŠ!AY98-FP_4_1_PŠ!AY98</f>
        <v>0</v>
      </c>
      <c r="AZ98" s="20">
        <f>FP_4_2_PŠ!AZ98-FP_4_1_PŠ!AZ98</f>
        <v>0</v>
      </c>
      <c r="BA98" s="20">
        <f>FP_4_2_PŠ!BA98-FP_4_1_PŠ!BA98</f>
        <v>0</v>
      </c>
      <c r="BB98" s="20">
        <f>FP_4_2_PŠ!BB98-FP_4_1_PŠ!BB98</f>
        <v>0</v>
      </c>
      <c r="BC98" s="20">
        <f>FP_4_2_PŠ!BC98-FP_4_1_PŠ!BC98</f>
        <v>0</v>
      </c>
      <c r="BD98" s="20">
        <f>FP_4_2_PŠ!BD98-FP_4_1_PŠ!BD98</f>
        <v>0</v>
      </c>
      <c r="BE98" s="20">
        <f>FP_4_2_PŠ!BE98-FP_4_1_PŠ!BE98</f>
        <v>0</v>
      </c>
      <c r="BF98" s="20">
        <f>FP_4_2_PŠ!BF98-FP_4_1_PŠ!BF98</f>
        <v>0</v>
      </c>
      <c r="BG98" s="20">
        <f>FP_4_2_PŠ!BG98-FP_4_1_PŠ!BG98</f>
        <v>0</v>
      </c>
      <c r="BH98" s="20">
        <f>FP_4_2_PŠ!BH98-FP_4_1_PŠ!BH98</f>
        <v>0</v>
      </c>
      <c r="BI98" s="20">
        <f>FP_4_2_PŠ!BI98-FP_4_1_PŠ!BI98</f>
        <v>0</v>
      </c>
      <c r="BJ98" s="20">
        <f>FP_4_2_PŠ!BJ98-FP_4_1_PŠ!BJ98</f>
        <v>0</v>
      </c>
      <c r="BK98" s="20">
        <f>FP_4_2_PŠ!BK98-FP_4_1_PŠ!BK98</f>
        <v>0</v>
      </c>
      <c r="BL98" s="20">
        <f>FP_4_2_PŠ!BL98-FP_4_1_PŠ!BL98</f>
        <v>0</v>
      </c>
      <c r="BM98" s="20">
        <f>FP_4_2_PŠ!BM98-FP_4_1_PŠ!BM98</f>
        <v>0</v>
      </c>
      <c r="BN98" s="20">
        <f>FP_4_2_PŠ!BN98-FP_4_1_PŠ!BN98</f>
        <v>0</v>
      </c>
      <c r="BO98" s="20">
        <f>FP_4_2_PŠ!BO98-FP_4_1_PŠ!BO98</f>
        <v>0</v>
      </c>
      <c r="BP98" s="20">
        <f>FP_4_2_PŠ!BP98-FP_4_1_PŠ!BP98</f>
        <v>0</v>
      </c>
      <c r="BQ98" s="20">
        <f>FP_4_2_PŠ!BQ98-FP_4_1_PŠ!BQ98</f>
        <v>0</v>
      </c>
      <c r="BR98" s="20">
        <f>FP_4_2_PŠ!BR98-FP_4_1_PŠ!BR98</f>
        <v>0</v>
      </c>
      <c r="BS98" s="20">
        <f>FP_4_2_PŠ!BS98-FP_4_1_PŠ!BS98</f>
        <v>0</v>
      </c>
      <c r="BT98" s="136"/>
    </row>
    <row r="99" spans="1:72" x14ac:dyDescent="0.25">
      <c r="A99" s="171" t="s">
        <v>320</v>
      </c>
      <c r="B99" s="167">
        <f>FP_4_2_PŠ!B99-FP_4_1_PŠ!B99</f>
        <v>0</v>
      </c>
      <c r="C99" s="167">
        <f>FP_4_2_PŠ!C99-FP_4_1_PŠ!C99</f>
        <v>0</v>
      </c>
      <c r="D99" s="167">
        <f>FP_4_2_PŠ!D99-FP_4_1_PŠ!D99</f>
        <v>0</v>
      </c>
      <c r="E99" s="167">
        <f>FP_4_2_PŠ!E99-FP_4_1_PŠ!E99</f>
        <v>0</v>
      </c>
      <c r="F99" s="167">
        <f>FP_4_2_PŠ!F99-FP_4_1_PŠ!F99</f>
        <v>0</v>
      </c>
      <c r="G99" s="167">
        <f>FP_4_2_PŠ!G99-FP_4_1_PŠ!G99</f>
        <v>0</v>
      </c>
      <c r="H99" s="167">
        <f>FP_4_2_PŠ!H99-FP_4_1_PŠ!H99</f>
        <v>0</v>
      </c>
      <c r="I99" s="167">
        <f>FP_4_2_PŠ!I99-FP_4_1_PŠ!I99</f>
        <v>0</v>
      </c>
      <c r="J99" s="167">
        <f>FP_4_2_PŠ!J99-FP_4_1_PŠ!J99</f>
        <v>0</v>
      </c>
      <c r="K99" s="167">
        <f>FP_4_2_PŠ!K99-FP_4_1_PŠ!K99</f>
        <v>0</v>
      </c>
      <c r="L99" s="167">
        <f>FP_4_2_PŠ!L99-FP_4_1_PŠ!L99</f>
        <v>0</v>
      </c>
      <c r="M99" s="167">
        <f>FP_4_2_PŠ!M99-FP_4_1_PŠ!M99</f>
        <v>0</v>
      </c>
      <c r="N99" s="167">
        <f>FP_4_2_PŠ!N99-FP_4_1_PŠ!N99</f>
        <v>0</v>
      </c>
      <c r="O99" s="167">
        <f>FP_4_2_PŠ!O99-FP_4_1_PŠ!O99</f>
        <v>0</v>
      </c>
      <c r="P99" s="167">
        <f>FP_4_2_PŠ!P99-FP_4_1_PŠ!P99</f>
        <v>0</v>
      </c>
      <c r="Q99" s="167">
        <f>FP_4_2_PŠ!Q99-FP_4_1_PŠ!Q99</f>
        <v>0</v>
      </c>
      <c r="R99" s="167">
        <f>FP_4_2_PŠ!R99-FP_4_1_PŠ!R99</f>
        <v>0</v>
      </c>
      <c r="S99" s="167">
        <f>FP_4_2_PŠ!S99-FP_4_1_PŠ!S99</f>
        <v>0</v>
      </c>
      <c r="T99" s="167">
        <f>FP_4_2_PŠ!T99-FP_4_1_PŠ!T99</f>
        <v>0</v>
      </c>
      <c r="U99" s="167">
        <f>FP_4_2_PŠ!U99-FP_4_1_PŠ!U99</f>
        <v>0</v>
      </c>
      <c r="V99" s="167">
        <f>FP_4_2_PŠ!V99-FP_4_1_PŠ!V99</f>
        <v>0</v>
      </c>
      <c r="W99" s="167">
        <f>FP_4_2_PŠ!W99-FP_4_1_PŠ!W99</f>
        <v>0</v>
      </c>
      <c r="X99" s="167">
        <f>FP_4_2_PŠ!X99-FP_4_1_PŠ!X99</f>
        <v>0</v>
      </c>
      <c r="Y99" s="167">
        <f>FP_4_2_PŠ!Y99-FP_4_1_PŠ!Y99</f>
        <v>0</v>
      </c>
      <c r="Z99" s="167">
        <f>FP_4_2_PŠ!Z99-FP_4_1_PŠ!Z99</f>
        <v>0</v>
      </c>
      <c r="AA99" s="167">
        <f>FP_4_2_PŠ!AA99-FP_4_1_PŠ!AA99</f>
        <v>0</v>
      </c>
      <c r="AB99" s="167">
        <f>FP_4_2_PŠ!AB99-FP_4_1_PŠ!AB99</f>
        <v>0</v>
      </c>
      <c r="AC99" s="167">
        <f>FP_4_2_PŠ!AC99-FP_4_1_PŠ!AC99</f>
        <v>0</v>
      </c>
      <c r="AD99" s="167">
        <f>FP_4_2_PŠ!AD99-FP_4_1_PŠ!AD99</f>
        <v>0</v>
      </c>
      <c r="AE99" s="167">
        <f>FP_4_2_PŠ!AE99-FP_4_1_PŠ!AE99</f>
        <v>0</v>
      </c>
      <c r="AF99" s="167">
        <f>FP_4_2_PŠ!AF99-FP_4_1_PŠ!AF99</f>
        <v>0</v>
      </c>
      <c r="AG99" s="167">
        <f>FP_4_2_PŠ!AG99-FP_4_1_PŠ!AG99</f>
        <v>0</v>
      </c>
      <c r="AH99" s="167">
        <f>FP_4_2_PŠ!AH99-FP_4_1_PŠ!AH99</f>
        <v>0</v>
      </c>
      <c r="AI99" s="167">
        <f>FP_4_2_PŠ!AI99-FP_4_1_PŠ!AI99</f>
        <v>0</v>
      </c>
      <c r="AJ99" s="167">
        <f>FP_4_2_PŠ!AJ99-FP_4_1_PŠ!AJ99</f>
        <v>0</v>
      </c>
      <c r="AK99" s="167">
        <f>FP_4_2_PŠ!AK99-FP_4_1_PŠ!AK99</f>
        <v>0</v>
      </c>
      <c r="AL99" s="167">
        <f>FP_4_2_PŠ!AL99-FP_4_1_PŠ!AL99</f>
        <v>0</v>
      </c>
      <c r="AM99" s="167">
        <f>FP_4_2_PŠ!AM99-FP_4_1_PŠ!AM99</f>
        <v>0</v>
      </c>
      <c r="AN99" s="167">
        <f>FP_4_2_PŠ!AN99-FP_4_1_PŠ!AN99</f>
        <v>0</v>
      </c>
      <c r="AO99" s="167">
        <f>FP_4_2_PŠ!AO99-FP_4_1_PŠ!AO99</f>
        <v>0</v>
      </c>
      <c r="AP99" s="167">
        <f>FP_4_2_PŠ!AP99-FP_4_1_PŠ!AP99</f>
        <v>0</v>
      </c>
      <c r="AQ99" s="167">
        <f>FP_4_2_PŠ!AQ99-FP_4_1_PŠ!AQ99</f>
        <v>0</v>
      </c>
      <c r="AR99" s="167">
        <f>FP_4_2_PŠ!AR99-FP_4_1_PŠ!AR99</f>
        <v>0</v>
      </c>
      <c r="AS99" s="167">
        <f>FP_4_2_PŠ!AS99-FP_4_1_PŠ!AS99</f>
        <v>0</v>
      </c>
      <c r="AT99" s="167">
        <f>FP_4_2_PŠ!AT99-FP_4_1_PŠ!AT99</f>
        <v>0</v>
      </c>
      <c r="AU99" s="167">
        <f>FP_4_2_PŠ!AU99-FP_4_1_PŠ!AU99</f>
        <v>0</v>
      </c>
      <c r="AV99" s="167">
        <f>FP_4_2_PŠ!AV99-FP_4_1_PŠ!AV99</f>
        <v>0</v>
      </c>
      <c r="AW99" s="167">
        <f>FP_4_2_PŠ!AW99-FP_4_1_PŠ!AW99</f>
        <v>0</v>
      </c>
      <c r="AX99" s="167">
        <f>FP_4_2_PŠ!AX99-FP_4_1_PŠ!AX99</f>
        <v>0</v>
      </c>
      <c r="AY99" s="167">
        <f>FP_4_2_PŠ!AY99-FP_4_1_PŠ!AY99</f>
        <v>0</v>
      </c>
      <c r="AZ99" s="167">
        <f>FP_4_2_PŠ!AZ99-FP_4_1_PŠ!AZ99</f>
        <v>0</v>
      </c>
      <c r="BA99" s="167">
        <f>FP_4_2_PŠ!BA99-FP_4_1_PŠ!BA99</f>
        <v>0</v>
      </c>
      <c r="BB99" s="167">
        <f>FP_4_2_PŠ!BB99-FP_4_1_PŠ!BB99</f>
        <v>0</v>
      </c>
      <c r="BC99" s="167">
        <f>FP_4_2_PŠ!BC99-FP_4_1_PŠ!BC99</f>
        <v>0</v>
      </c>
      <c r="BD99" s="167">
        <f>FP_4_2_PŠ!BD99-FP_4_1_PŠ!BD99</f>
        <v>0</v>
      </c>
      <c r="BE99" s="167">
        <f>FP_4_2_PŠ!BE99-FP_4_1_PŠ!BE99</f>
        <v>0</v>
      </c>
      <c r="BF99" s="167">
        <f>FP_4_2_PŠ!BF99-FP_4_1_PŠ!BF99</f>
        <v>0</v>
      </c>
      <c r="BG99" s="167">
        <f>FP_4_2_PŠ!BG99-FP_4_1_PŠ!BG99</f>
        <v>0</v>
      </c>
      <c r="BH99" s="167">
        <f>FP_4_2_PŠ!BH99-FP_4_1_PŠ!BH99</f>
        <v>0</v>
      </c>
      <c r="BI99" s="167">
        <f>FP_4_2_PŠ!BI99-FP_4_1_PŠ!BI99</f>
        <v>0</v>
      </c>
      <c r="BJ99" s="167">
        <f>FP_4_2_PŠ!BJ99-FP_4_1_PŠ!BJ99</f>
        <v>0</v>
      </c>
      <c r="BK99" s="167">
        <f>FP_4_2_PŠ!BK99-FP_4_1_PŠ!BK99</f>
        <v>0</v>
      </c>
      <c r="BL99" s="167">
        <f>FP_4_2_PŠ!BL99-FP_4_1_PŠ!BL99</f>
        <v>0</v>
      </c>
      <c r="BM99" s="167">
        <f>FP_4_2_PŠ!BM99-FP_4_1_PŠ!BM99</f>
        <v>0</v>
      </c>
      <c r="BN99" s="167">
        <f>FP_4_2_PŠ!BN99-FP_4_1_PŠ!BN99</f>
        <v>0</v>
      </c>
      <c r="BO99" s="167">
        <f>FP_4_2_PŠ!BO99-FP_4_1_PŠ!BO99</f>
        <v>0</v>
      </c>
      <c r="BP99" s="167">
        <f>FP_4_2_PŠ!BP99-FP_4_1_PŠ!BP99</f>
        <v>0</v>
      </c>
      <c r="BQ99" s="167">
        <f>FP_4_2_PŠ!BQ99-FP_4_1_PŠ!BQ99</f>
        <v>0</v>
      </c>
      <c r="BR99" s="167">
        <f>FP_4_2_PŠ!BR99-FP_4_1_PŠ!BR99</f>
        <v>0</v>
      </c>
      <c r="BS99" s="167">
        <f>FP_4_2_PŠ!BS99-FP_4_1_PŠ!BS99</f>
        <v>0</v>
      </c>
      <c r="BT99" s="136"/>
    </row>
    <row r="100" spans="1:72" x14ac:dyDescent="0.25">
      <c r="A100" s="172"/>
      <c r="B100" s="169">
        <f>FP_4_2_PŠ!B100-FP_4_1_PŠ!B100</f>
        <v>0</v>
      </c>
      <c r="C100" s="169">
        <f>FP_4_2_PŠ!C100-FP_4_1_PŠ!C100</f>
        <v>0</v>
      </c>
      <c r="D100" s="169">
        <f>FP_4_2_PŠ!D100-FP_4_1_PŠ!D100</f>
        <v>0</v>
      </c>
      <c r="E100" s="169">
        <f>FP_4_2_PŠ!E100-FP_4_1_PŠ!E100</f>
        <v>0</v>
      </c>
      <c r="F100" s="169">
        <f>FP_4_2_PŠ!F100-FP_4_1_PŠ!F100</f>
        <v>0</v>
      </c>
      <c r="G100" s="169">
        <f>FP_4_2_PŠ!G100-FP_4_1_PŠ!G100</f>
        <v>0</v>
      </c>
      <c r="H100" s="169">
        <f>FP_4_2_PŠ!H100-FP_4_1_PŠ!H100</f>
        <v>0</v>
      </c>
      <c r="I100" s="169">
        <f>FP_4_2_PŠ!I100-FP_4_1_PŠ!I100</f>
        <v>0</v>
      </c>
      <c r="J100" s="169">
        <f>FP_4_2_PŠ!J100-FP_4_1_PŠ!J100</f>
        <v>0</v>
      </c>
      <c r="K100" s="169">
        <f>FP_4_2_PŠ!K100-FP_4_1_PŠ!K100</f>
        <v>0</v>
      </c>
      <c r="L100" s="169">
        <f>FP_4_2_PŠ!L100-FP_4_1_PŠ!L100</f>
        <v>0</v>
      </c>
      <c r="M100" s="169">
        <f>FP_4_2_PŠ!M100-FP_4_1_PŠ!M100</f>
        <v>0</v>
      </c>
      <c r="N100" s="169">
        <f>FP_4_2_PŠ!N100-FP_4_1_PŠ!N100</f>
        <v>0</v>
      </c>
      <c r="O100" s="169">
        <f>FP_4_2_PŠ!O100-FP_4_1_PŠ!O100</f>
        <v>0</v>
      </c>
      <c r="P100" s="169">
        <f>FP_4_2_PŠ!P100-FP_4_1_PŠ!P100</f>
        <v>0</v>
      </c>
      <c r="Q100" s="169">
        <f>FP_4_2_PŠ!Q100-FP_4_1_PŠ!Q100</f>
        <v>0</v>
      </c>
      <c r="R100" s="169">
        <f>FP_4_2_PŠ!R100-FP_4_1_PŠ!R100</f>
        <v>0</v>
      </c>
      <c r="S100" s="169">
        <f>FP_4_2_PŠ!S100-FP_4_1_PŠ!S100</f>
        <v>0</v>
      </c>
      <c r="T100" s="169">
        <f>FP_4_2_PŠ!T100-FP_4_1_PŠ!T100</f>
        <v>0</v>
      </c>
      <c r="U100" s="169">
        <f>FP_4_2_PŠ!U100-FP_4_1_PŠ!U100</f>
        <v>0</v>
      </c>
      <c r="V100" s="169">
        <f>FP_4_2_PŠ!V100-FP_4_1_PŠ!V100</f>
        <v>0</v>
      </c>
      <c r="W100" s="169">
        <f>FP_4_2_PŠ!W100-FP_4_1_PŠ!W100</f>
        <v>0</v>
      </c>
      <c r="X100" s="169">
        <f>FP_4_2_PŠ!X100-FP_4_1_PŠ!X100</f>
        <v>0</v>
      </c>
      <c r="Y100" s="169">
        <f>FP_4_2_PŠ!Y100-FP_4_1_PŠ!Y100</f>
        <v>0</v>
      </c>
      <c r="Z100" s="169">
        <f>FP_4_2_PŠ!Z100-FP_4_1_PŠ!Z100</f>
        <v>0</v>
      </c>
      <c r="AA100" s="169">
        <f>FP_4_2_PŠ!AA100-FP_4_1_PŠ!AA100</f>
        <v>0</v>
      </c>
      <c r="AB100" s="169">
        <f>FP_4_2_PŠ!AB100-FP_4_1_PŠ!AB100</f>
        <v>0</v>
      </c>
      <c r="AC100" s="169">
        <f>FP_4_2_PŠ!AC100-FP_4_1_PŠ!AC100</f>
        <v>0</v>
      </c>
      <c r="AD100" s="169">
        <f>FP_4_2_PŠ!AD100-FP_4_1_PŠ!AD100</f>
        <v>0</v>
      </c>
      <c r="AE100" s="169">
        <f>FP_4_2_PŠ!AE100-FP_4_1_PŠ!AE100</f>
        <v>0</v>
      </c>
      <c r="AF100" s="169">
        <f>FP_4_2_PŠ!AF100-FP_4_1_PŠ!AF100</f>
        <v>0</v>
      </c>
      <c r="AG100" s="169">
        <f>FP_4_2_PŠ!AG100-FP_4_1_PŠ!AG100</f>
        <v>0</v>
      </c>
      <c r="AH100" s="169">
        <f>FP_4_2_PŠ!AH100-FP_4_1_PŠ!AH100</f>
        <v>0</v>
      </c>
      <c r="AI100" s="169">
        <f>FP_4_2_PŠ!AI100-FP_4_1_PŠ!AI100</f>
        <v>0</v>
      </c>
      <c r="AJ100" s="169">
        <f>FP_4_2_PŠ!AJ100-FP_4_1_PŠ!AJ100</f>
        <v>0</v>
      </c>
      <c r="AK100" s="169">
        <f>FP_4_2_PŠ!AK100-FP_4_1_PŠ!AK100</f>
        <v>0</v>
      </c>
      <c r="AL100" s="169">
        <f>FP_4_2_PŠ!AL100-FP_4_1_PŠ!AL100</f>
        <v>0</v>
      </c>
      <c r="AM100" s="169">
        <f>FP_4_2_PŠ!AM100-FP_4_1_PŠ!AM100</f>
        <v>0</v>
      </c>
      <c r="AN100" s="169">
        <f>FP_4_2_PŠ!AN100-FP_4_1_PŠ!AN100</f>
        <v>0</v>
      </c>
      <c r="AO100" s="169">
        <f>FP_4_2_PŠ!AO100-FP_4_1_PŠ!AO100</f>
        <v>0</v>
      </c>
      <c r="AP100" s="169">
        <f>FP_4_2_PŠ!AP100-FP_4_1_PŠ!AP100</f>
        <v>0</v>
      </c>
      <c r="AQ100" s="169">
        <f>FP_4_2_PŠ!AQ100-FP_4_1_PŠ!AQ100</f>
        <v>0</v>
      </c>
      <c r="AR100" s="169">
        <f>FP_4_2_PŠ!AR100-FP_4_1_PŠ!AR100</f>
        <v>0</v>
      </c>
      <c r="AS100" s="169">
        <f>FP_4_2_PŠ!AS100-FP_4_1_PŠ!AS100</f>
        <v>0</v>
      </c>
      <c r="AT100" s="169">
        <f>FP_4_2_PŠ!AT100-FP_4_1_PŠ!AT100</f>
        <v>0</v>
      </c>
      <c r="AU100" s="169">
        <f>FP_4_2_PŠ!AU100-FP_4_1_PŠ!AU100</f>
        <v>0</v>
      </c>
      <c r="AV100" s="169">
        <f>FP_4_2_PŠ!AV100-FP_4_1_PŠ!AV100</f>
        <v>0</v>
      </c>
      <c r="AW100" s="169">
        <f>FP_4_2_PŠ!AW100-FP_4_1_PŠ!AW100</f>
        <v>0</v>
      </c>
      <c r="AX100" s="169">
        <f>FP_4_2_PŠ!AX100-FP_4_1_PŠ!AX100</f>
        <v>0</v>
      </c>
      <c r="AY100" s="169">
        <f>FP_4_2_PŠ!AY100-FP_4_1_PŠ!AY100</f>
        <v>0</v>
      </c>
      <c r="AZ100" s="169">
        <f>FP_4_2_PŠ!AZ100-FP_4_1_PŠ!AZ100</f>
        <v>0</v>
      </c>
      <c r="BA100" s="169">
        <f>FP_4_2_PŠ!BA100-FP_4_1_PŠ!BA100</f>
        <v>0</v>
      </c>
      <c r="BB100" s="169">
        <f>FP_4_2_PŠ!BB100-FP_4_1_PŠ!BB100</f>
        <v>0</v>
      </c>
      <c r="BC100" s="169">
        <f>FP_4_2_PŠ!BC100-FP_4_1_PŠ!BC100</f>
        <v>0</v>
      </c>
      <c r="BD100" s="169">
        <f>FP_4_2_PŠ!BD100-FP_4_1_PŠ!BD100</f>
        <v>0</v>
      </c>
      <c r="BE100" s="169">
        <f>FP_4_2_PŠ!BE100-FP_4_1_PŠ!BE100</f>
        <v>0</v>
      </c>
      <c r="BF100" s="169">
        <f>FP_4_2_PŠ!BF100-FP_4_1_PŠ!BF100</f>
        <v>0</v>
      </c>
      <c r="BG100" s="169">
        <f>FP_4_2_PŠ!BG100-FP_4_1_PŠ!BG100</f>
        <v>0</v>
      </c>
      <c r="BH100" s="169">
        <f>FP_4_2_PŠ!BH100-FP_4_1_PŠ!BH100</f>
        <v>0</v>
      </c>
      <c r="BI100" s="169">
        <f>FP_4_2_PŠ!BI100-FP_4_1_PŠ!BI100</f>
        <v>0</v>
      </c>
      <c r="BJ100" s="169">
        <f>FP_4_2_PŠ!BJ100-FP_4_1_PŠ!BJ100</f>
        <v>0</v>
      </c>
      <c r="BK100" s="169">
        <f>FP_4_2_PŠ!BK100-FP_4_1_PŠ!BK100</f>
        <v>0</v>
      </c>
      <c r="BL100" s="169">
        <f>FP_4_2_PŠ!BL100-FP_4_1_PŠ!BL100</f>
        <v>0</v>
      </c>
      <c r="BM100" s="169">
        <f>FP_4_2_PŠ!BM100-FP_4_1_PŠ!BM100</f>
        <v>0</v>
      </c>
      <c r="BN100" s="169">
        <f>FP_4_2_PŠ!BN100-FP_4_1_PŠ!BN100</f>
        <v>0</v>
      </c>
      <c r="BO100" s="169">
        <f>FP_4_2_PŠ!BO100-FP_4_1_PŠ!BO100</f>
        <v>0</v>
      </c>
      <c r="BP100" s="169">
        <f>FP_4_2_PŠ!BP100-FP_4_1_PŠ!BP100</f>
        <v>0</v>
      </c>
      <c r="BQ100" s="169">
        <f>FP_4_2_PŠ!BQ100-FP_4_1_PŠ!BQ100</f>
        <v>0</v>
      </c>
      <c r="BR100" s="169">
        <f>FP_4_2_PŠ!BR100-FP_4_1_PŠ!BR100</f>
        <v>0</v>
      </c>
      <c r="BS100" s="169">
        <f>FP_4_2_PŠ!BS100-FP_4_1_PŠ!BS100</f>
        <v>0</v>
      </c>
      <c r="BT100" s="136"/>
    </row>
    <row r="101" spans="1:72" x14ac:dyDescent="0.25">
      <c r="A101" s="170" t="s">
        <v>130</v>
      </c>
      <c r="B101" s="20">
        <f>FP_4_2_PŠ!B101-FP_4_1_PŠ!B101</f>
        <v>0</v>
      </c>
      <c r="C101" s="20">
        <f>FP_4_2_PŠ!C101-FP_4_1_PŠ!C101</f>
        <v>0</v>
      </c>
      <c r="D101" s="20">
        <f>FP_4_2_PŠ!D101-FP_4_1_PŠ!D101</f>
        <v>0</v>
      </c>
      <c r="E101" s="20">
        <f>FP_4_2_PŠ!E101-FP_4_1_PŠ!E101</f>
        <v>0</v>
      </c>
      <c r="F101" s="20">
        <f>FP_4_2_PŠ!F101-FP_4_1_PŠ!F101</f>
        <v>0</v>
      </c>
      <c r="G101" s="20">
        <f>FP_4_2_PŠ!G101-FP_4_1_PŠ!G101</f>
        <v>0</v>
      </c>
      <c r="H101" s="20">
        <f>FP_4_2_PŠ!H101-FP_4_1_PŠ!H101</f>
        <v>0</v>
      </c>
      <c r="I101" s="20">
        <f>FP_4_2_PŠ!I101-FP_4_1_PŠ!I101</f>
        <v>0</v>
      </c>
      <c r="J101" s="20">
        <f>FP_4_2_PŠ!J101-FP_4_1_PŠ!J101</f>
        <v>0</v>
      </c>
      <c r="K101" s="20">
        <f>FP_4_2_PŠ!K101-FP_4_1_PŠ!K101</f>
        <v>0</v>
      </c>
      <c r="L101" s="20">
        <f>FP_4_2_PŠ!L101-FP_4_1_PŠ!L101</f>
        <v>0</v>
      </c>
      <c r="M101" s="20">
        <f>FP_4_2_PŠ!M101-FP_4_1_PŠ!M101</f>
        <v>0</v>
      </c>
      <c r="N101" s="20">
        <f>FP_4_2_PŠ!N101-FP_4_1_PŠ!N101</f>
        <v>0</v>
      </c>
      <c r="O101" s="20">
        <f>FP_4_2_PŠ!O101-FP_4_1_PŠ!O101</f>
        <v>0</v>
      </c>
      <c r="P101" s="20">
        <f>FP_4_2_PŠ!P101-FP_4_1_PŠ!P101</f>
        <v>0</v>
      </c>
      <c r="Q101" s="20">
        <f>FP_4_2_PŠ!Q101-FP_4_1_PŠ!Q101</f>
        <v>0</v>
      </c>
      <c r="R101" s="20">
        <f>FP_4_2_PŠ!R101-FP_4_1_PŠ!R101</f>
        <v>0</v>
      </c>
      <c r="S101" s="20">
        <f>FP_4_2_PŠ!S101-FP_4_1_PŠ!S101</f>
        <v>0</v>
      </c>
      <c r="T101" s="20">
        <f>FP_4_2_PŠ!T101-FP_4_1_PŠ!T101</f>
        <v>0</v>
      </c>
      <c r="U101" s="20">
        <f>FP_4_2_PŠ!U101-FP_4_1_PŠ!U101</f>
        <v>0</v>
      </c>
      <c r="V101" s="20">
        <f>FP_4_2_PŠ!V101-FP_4_1_PŠ!V101</f>
        <v>0</v>
      </c>
      <c r="W101" s="20">
        <f>FP_4_2_PŠ!W101-FP_4_1_PŠ!W101</f>
        <v>0</v>
      </c>
      <c r="X101" s="20">
        <f>FP_4_2_PŠ!X101-FP_4_1_PŠ!X101</f>
        <v>0</v>
      </c>
      <c r="Y101" s="20">
        <f>FP_4_2_PŠ!Y101-FP_4_1_PŠ!Y101</f>
        <v>0</v>
      </c>
      <c r="Z101" s="20">
        <f>FP_4_2_PŠ!Z101-FP_4_1_PŠ!Z101</f>
        <v>0</v>
      </c>
      <c r="AA101" s="20">
        <f>FP_4_2_PŠ!AA101-FP_4_1_PŠ!AA101</f>
        <v>0</v>
      </c>
      <c r="AB101" s="20">
        <f>FP_4_2_PŠ!AB101-FP_4_1_PŠ!AB101</f>
        <v>0</v>
      </c>
      <c r="AC101" s="20">
        <f>FP_4_2_PŠ!AC101-FP_4_1_PŠ!AC101</f>
        <v>0</v>
      </c>
      <c r="AD101" s="20">
        <f>FP_4_2_PŠ!AD101-FP_4_1_PŠ!AD101</f>
        <v>0</v>
      </c>
      <c r="AE101" s="20">
        <f>FP_4_2_PŠ!AE101-FP_4_1_PŠ!AE101</f>
        <v>0</v>
      </c>
      <c r="AF101" s="20">
        <f>FP_4_2_PŠ!AF101-FP_4_1_PŠ!AF101</f>
        <v>0</v>
      </c>
      <c r="AG101" s="20">
        <f>FP_4_2_PŠ!AG101-FP_4_1_PŠ!AG101</f>
        <v>0</v>
      </c>
      <c r="AH101" s="20">
        <f>FP_4_2_PŠ!AH101-FP_4_1_PŠ!AH101</f>
        <v>0</v>
      </c>
      <c r="AI101" s="20">
        <f>FP_4_2_PŠ!AI101-FP_4_1_PŠ!AI101</f>
        <v>0</v>
      </c>
      <c r="AJ101" s="20">
        <f>FP_4_2_PŠ!AJ101-FP_4_1_PŠ!AJ101</f>
        <v>0</v>
      </c>
      <c r="AK101" s="20">
        <f>FP_4_2_PŠ!AK101-FP_4_1_PŠ!AK101</f>
        <v>0</v>
      </c>
      <c r="AL101" s="20">
        <f>FP_4_2_PŠ!AL101-FP_4_1_PŠ!AL101</f>
        <v>0</v>
      </c>
      <c r="AM101" s="20">
        <f>FP_4_2_PŠ!AM101-FP_4_1_PŠ!AM101</f>
        <v>0</v>
      </c>
      <c r="AN101" s="20">
        <f>FP_4_2_PŠ!AN101-FP_4_1_PŠ!AN101</f>
        <v>0</v>
      </c>
      <c r="AO101" s="20">
        <f>FP_4_2_PŠ!AO101-FP_4_1_PŠ!AO101</f>
        <v>0</v>
      </c>
      <c r="AP101" s="20">
        <f>FP_4_2_PŠ!AP101-FP_4_1_PŠ!AP101</f>
        <v>0</v>
      </c>
      <c r="AQ101" s="20">
        <f>FP_4_2_PŠ!AQ101-FP_4_1_PŠ!AQ101</f>
        <v>0</v>
      </c>
      <c r="AR101" s="20">
        <f>FP_4_2_PŠ!AR101-FP_4_1_PŠ!AR101</f>
        <v>0</v>
      </c>
      <c r="AS101" s="20">
        <f>FP_4_2_PŠ!AS101-FP_4_1_PŠ!AS101</f>
        <v>0</v>
      </c>
      <c r="AT101" s="20">
        <f>FP_4_2_PŠ!AT101-FP_4_1_PŠ!AT101</f>
        <v>0</v>
      </c>
      <c r="AU101" s="20">
        <f>FP_4_2_PŠ!AU101-FP_4_1_PŠ!AU101</f>
        <v>0</v>
      </c>
      <c r="AV101" s="20">
        <f>FP_4_2_PŠ!AV101-FP_4_1_PŠ!AV101</f>
        <v>0</v>
      </c>
      <c r="AW101" s="20">
        <f>FP_4_2_PŠ!AW101-FP_4_1_PŠ!AW101</f>
        <v>0</v>
      </c>
      <c r="AX101" s="20">
        <f>FP_4_2_PŠ!AX101-FP_4_1_PŠ!AX101</f>
        <v>0</v>
      </c>
      <c r="AY101" s="20">
        <f>FP_4_2_PŠ!AY101-FP_4_1_PŠ!AY101</f>
        <v>0</v>
      </c>
      <c r="AZ101" s="20">
        <f>FP_4_2_PŠ!AZ101-FP_4_1_PŠ!AZ101</f>
        <v>0</v>
      </c>
      <c r="BA101" s="20">
        <f>FP_4_2_PŠ!BA101-FP_4_1_PŠ!BA101</f>
        <v>0</v>
      </c>
      <c r="BB101" s="20">
        <f>FP_4_2_PŠ!BB101-FP_4_1_PŠ!BB101</f>
        <v>0</v>
      </c>
      <c r="BC101" s="20">
        <f>FP_4_2_PŠ!BC101-FP_4_1_PŠ!BC101</f>
        <v>0</v>
      </c>
      <c r="BD101" s="20">
        <f>FP_4_2_PŠ!BD101-FP_4_1_PŠ!BD101</f>
        <v>0</v>
      </c>
      <c r="BE101" s="20">
        <f>FP_4_2_PŠ!BE101-FP_4_1_PŠ!BE101</f>
        <v>0</v>
      </c>
      <c r="BF101" s="20">
        <f>FP_4_2_PŠ!BF101-FP_4_1_PŠ!BF101</f>
        <v>0</v>
      </c>
      <c r="BG101" s="20">
        <f>FP_4_2_PŠ!BG101-FP_4_1_PŠ!BG101</f>
        <v>0</v>
      </c>
      <c r="BH101" s="20">
        <f>FP_4_2_PŠ!BH101-FP_4_1_PŠ!BH101</f>
        <v>0</v>
      </c>
      <c r="BI101" s="20">
        <f>FP_4_2_PŠ!BI101-FP_4_1_PŠ!BI101</f>
        <v>0</v>
      </c>
      <c r="BJ101" s="20">
        <f>FP_4_2_PŠ!BJ101-FP_4_1_PŠ!BJ101</f>
        <v>0</v>
      </c>
      <c r="BK101" s="20">
        <f>FP_4_2_PŠ!BK101-FP_4_1_PŠ!BK101</f>
        <v>0</v>
      </c>
      <c r="BL101" s="20">
        <f>FP_4_2_PŠ!BL101-FP_4_1_PŠ!BL101</f>
        <v>0</v>
      </c>
      <c r="BM101" s="20">
        <f>FP_4_2_PŠ!BM101-FP_4_1_PŠ!BM101</f>
        <v>0</v>
      </c>
      <c r="BN101" s="20">
        <f>FP_4_2_PŠ!BN101-FP_4_1_PŠ!BN101</f>
        <v>0</v>
      </c>
      <c r="BO101" s="20">
        <f>FP_4_2_PŠ!BO101-FP_4_1_PŠ!BO101</f>
        <v>0</v>
      </c>
      <c r="BP101" s="20">
        <f>FP_4_2_PŠ!BP101-FP_4_1_PŠ!BP101</f>
        <v>0</v>
      </c>
      <c r="BQ101" s="20">
        <f>FP_4_2_PŠ!BQ101-FP_4_1_PŠ!BQ101</f>
        <v>0</v>
      </c>
      <c r="BR101" s="20">
        <f>FP_4_2_PŠ!BR101-FP_4_1_PŠ!BR101</f>
        <v>0</v>
      </c>
      <c r="BS101" s="20">
        <f>FP_4_2_PŠ!BS101-FP_4_1_PŠ!BS101</f>
        <v>0</v>
      </c>
      <c r="BT101" s="136"/>
    </row>
    <row r="102" spans="1:72" ht="38.25" x14ac:dyDescent="0.25">
      <c r="A102" s="171" t="s">
        <v>321</v>
      </c>
      <c r="B102" s="167">
        <f>FP_4_2_PŠ!B102-FP_4_1_PŠ!B102</f>
        <v>0</v>
      </c>
      <c r="C102" s="167">
        <f>FP_4_2_PŠ!C102-FP_4_1_PŠ!C102</f>
        <v>0</v>
      </c>
      <c r="D102" s="167">
        <f>FP_4_2_PŠ!D102-FP_4_1_PŠ!D102</f>
        <v>0</v>
      </c>
      <c r="E102" s="167">
        <f>FP_4_2_PŠ!E102-FP_4_1_PŠ!E102</f>
        <v>0</v>
      </c>
      <c r="F102" s="167">
        <f>FP_4_2_PŠ!F102-FP_4_1_PŠ!F102</f>
        <v>0</v>
      </c>
      <c r="G102" s="167">
        <f>FP_4_2_PŠ!G102-FP_4_1_PŠ!G102</f>
        <v>0</v>
      </c>
      <c r="H102" s="167">
        <f>FP_4_2_PŠ!H102-FP_4_1_PŠ!H102</f>
        <v>0</v>
      </c>
      <c r="I102" s="167">
        <f>FP_4_2_PŠ!I102-FP_4_1_PŠ!I102</f>
        <v>0</v>
      </c>
      <c r="J102" s="167">
        <f>FP_4_2_PŠ!J102-FP_4_1_PŠ!J102</f>
        <v>0</v>
      </c>
      <c r="K102" s="167">
        <f>FP_4_2_PŠ!K102-FP_4_1_PŠ!K102</f>
        <v>0</v>
      </c>
      <c r="L102" s="167">
        <f>FP_4_2_PŠ!L102-FP_4_1_PŠ!L102</f>
        <v>0</v>
      </c>
      <c r="M102" s="167">
        <f>FP_4_2_PŠ!M102-FP_4_1_PŠ!M102</f>
        <v>0</v>
      </c>
      <c r="N102" s="167">
        <f>FP_4_2_PŠ!N102-FP_4_1_PŠ!N102</f>
        <v>0</v>
      </c>
      <c r="O102" s="167">
        <f>FP_4_2_PŠ!O102-FP_4_1_PŠ!O102</f>
        <v>0</v>
      </c>
      <c r="P102" s="167">
        <f>FP_4_2_PŠ!P102-FP_4_1_PŠ!P102</f>
        <v>0</v>
      </c>
      <c r="Q102" s="167">
        <f>FP_4_2_PŠ!Q102-FP_4_1_PŠ!Q102</f>
        <v>0</v>
      </c>
      <c r="R102" s="167">
        <f>FP_4_2_PŠ!R102-FP_4_1_PŠ!R102</f>
        <v>0</v>
      </c>
      <c r="S102" s="167">
        <f>FP_4_2_PŠ!S102-FP_4_1_PŠ!S102</f>
        <v>0</v>
      </c>
      <c r="T102" s="167">
        <f>FP_4_2_PŠ!T102-FP_4_1_PŠ!T102</f>
        <v>0</v>
      </c>
      <c r="U102" s="167">
        <f>FP_4_2_PŠ!U102-FP_4_1_PŠ!U102</f>
        <v>0</v>
      </c>
      <c r="V102" s="167">
        <f>FP_4_2_PŠ!V102-FP_4_1_PŠ!V102</f>
        <v>0</v>
      </c>
      <c r="W102" s="167">
        <f>FP_4_2_PŠ!W102-FP_4_1_PŠ!W102</f>
        <v>0</v>
      </c>
      <c r="X102" s="167">
        <f>FP_4_2_PŠ!X102-FP_4_1_PŠ!X102</f>
        <v>0</v>
      </c>
      <c r="Y102" s="167">
        <f>FP_4_2_PŠ!Y102-FP_4_1_PŠ!Y102</f>
        <v>0</v>
      </c>
      <c r="Z102" s="167">
        <f>FP_4_2_PŠ!Z102-FP_4_1_PŠ!Z102</f>
        <v>0</v>
      </c>
      <c r="AA102" s="167">
        <f>FP_4_2_PŠ!AA102-FP_4_1_PŠ!AA102</f>
        <v>0</v>
      </c>
      <c r="AB102" s="167">
        <f>FP_4_2_PŠ!AB102-FP_4_1_PŠ!AB102</f>
        <v>0</v>
      </c>
      <c r="AC102" s="167">
        <f>FP_4_2_PŠ!AC102-FP_4_1_PŠ!AC102</f>
        <v>0</v>
      </c>
      <c r="AD102" s="167">
        <f>FP_4_2_PŠ!AD102-FP_4_1_PŠ!AD102</f>
        <v>0</v>
      </c>
      <c r="AE102" s="167">
        <f>FP_4_2_PŠ!AE102-FP_4_1_PŠ!AE102</f>
        <v>0</v>
      </c>
      <c r="AF102" s="167">
        <f>FP_4_2_PŠ!AF102-FP_4_1_PŠ!AF102</f>
        <v>0</v>
      </c>
      <c r="AG102" s="167">
        <f>FP_4_2_PŠ!AG102-FP_4_1_PŠ!AG102</f>
        <v>0</v>
      </c>
      <c r="AH102" s="167">
        <f>FP_4_2_PŠ!AH102-FP_4_1_PŠ!AH102</f>
        <v>0</v>
      </c>
      <c r="AI102" s="167">
        <f>FP_4_2_PŠ!AI102-FP_4_1_PŠ!AI102</f>
        <v>0</v>
      </c>
      <c r="AJ102" s="167">
        <f>FP_4_2_PŠ!AJ102-FP_4_1_PŠ!AJ102</f>
        <v>0</v>
      </c>
      <c r="AK102" s="167">
        <f>FP_4_2_PŠ!AK102-FP_4_1_PŠ!AK102</f>
        <v>0</v>
      </c>
      <c r="AL102" s="167">
        <f>FP_4_2_PŠ!AL102-FP_4_1_PŠ!AL102</f>
        <v>0</v>
      </c>
      <c r="AM102" s="167">
        <f>FP_4_2_PŠ!AM102-FP_4_1_PŠ!AM102</f>
        <v>0</v>
      </c>
      <c r="AN102" s="167">
        <f>FP_4_2_PŠ!AN102-FP_4_1_PŠ!AN102</f>
        <v>0</v>
      </c>
      <c r="AO102" s="167">
        <f>FP_4_2_PŠ!AO102-FP_4_1_PŠ!AO102</f>
        <v>0</v>
      </c>
      <c r="AP102" s="167">
        <f>FP_4_2_PŠ!AP102-FP_4_1_PŠ!AP102</f>
        <v>0</v>
      </c>
      <c r="AQ102" s="167">
        <f>FP_4_2_PŠ!AQ102-FP_4_1_PŠ!AQ102</f>
        <v>0</v>
      </c>
      <c r="AR102" s="167">
        <f>FP_4_2_PŠ!AR102-FP_4_1_PŠ!AR102</f>
        <v>0</v>
      </c>
      <c r="AS102" s="167">
        <f>FP_4_2_PŠ!AS102-FP_4_1_PŠ!AS102</f>
        <v>0</v>
      </c>
      <c r="AT102" s="167">
        <f>FP_4_2_PŠ!AT102-FP_4_1_PŠ!AT102</f>
        <v>0</v>
      </c>
      <c r="AU102" s="167">
        <f>FP_4_2_PŠ!AU102-FP_4_1_PŠ!AU102</f>
        <v>0</v>
      </c>
      <c r="AV102" s="167">
        <f>FP_4_2_PŠ!AV102-FP_4_1_PŠ!AV102</f>
        <v>0</v>
      </c>
      <c r="AW102" s="167">
        <f>FP_4_2_PŠ!AW102-FP_4_1_PŠ!AW102</f>
        <v>0</v>
      </c>
      <c r="AX102" s="167">
        <f>FP_4_2_PŠ!AX102-FP_4_1_PŠ!AX102</f>
        <v>0</v>
      </c>
      <c r="AY102" s="167">
        <f>FP_4_2_PŠ!AY102-FP_4_1_PŠ!AY102</f>
        <v>0</v>
      </c>
      <c r="AZ102" s="167">
        <f>FP_4_2_PŠ!AZ102-FP_4_1_PŠ!AZ102</f>
        <v>0</v>
      </c>
      <c r="BA102" s="167">
        <f>FP_4_2_PŠ!BA102-FP_4_1_PŠ!BA102</f>
        <v>0</v>
      </c>
      <c r="BB102" s="167">
        <f>FP_4_2_PŠ!BB102-FP_4_1_PŠ!BB102</f>
        <v>0</v>
      </c>
      <c r="BC102" s="167">
        <f>FP_4_2_PŠ!BC102-FP_4_1_PŠ!BC102</f>
        <v>0</v>
      </c>
      <c r="BD102" s="167">
        <f>FP_4_2_PŠ!BD102-FP_4_1_PŠ!BD102</f>
        <v>0</v>
      </c>
      <c r="BE102" s="167">
        <f>FP_4_2_PŠ!BE102-FP_4_1_PŠ!BE102</f>
        <v>0</v>
      </c>
      <c r="BF102" s="167">
        <f>FP_4_2_PŠ!BF102-FP_4_1_PŠ!BF102</f>
        <v>0</v>
      </c>
      <c r="BG102" s="167">
        <f>FP_4_2_PŠ!BG102-FP_4_1_PŠ!BG102</f>
        <v>0</v>
      </c>
      <c r="BH102" s="167">
        <f>FP_4_2_PŠ!BH102-FP_4_1_PŠ!BH102</f>
        <v>0</v>
      </c>
      <c r="BI102" s="167">
        <f>FP_4_2_PŠ!BI102-FP_4_1_PŠ!BI102</f>
        <v>0</v>
      </c>
      <c r="BJ102" s="167">
        <f>FP_4_2_PŠ!BJ102-FP_4_1_PŠ!BJ102</f>
        <v>0</v>
      </c>
      <c r="BK102" s="167">
        <f>FP_4_2_PŠ!BK102-FP_4_1_PŠ!BK102</f>
        <v>0</v>
      </c>
      <c r="BL102" s="167">
        <f>FP_4_2_PŠ!BL102-FP_4_1_PŠ!BL102</f>
        <v>0</v>
      </c>
      <c r="BM102" s="167">
        <f>FP_4_2_PŠ!BM102-FP_4_1_PŠ!BM102</f>
        <v>0</v>
      </c>
      <c r="BN102" s="167">
        <f>FP_4_2_PŠ!BN102-FP_4_1_PŠ!BN102</f>
        <v>0</v>
      </c>
      <c r="BO102" s="167">
        <f>FP_4_2_PŠ!BO102-FP_4_1_PŠ!BO102</f>
        <v>0</v>
      </c>
      <c r="BP102" s="167">
        <f>FP_4_2_PŠ!BP102-FP_4_1_PŠ!BP102</f>
        <v>0</v>
      </c>
      <c r="BQ102" s="167">
        <f>FP_4_2_PŠ!BQ102-FP_4_1_PŠ!BQ102</f>
        <v>0</v>
      </c>
      <c r="BR102" s="167">
        <f>FP_4_2_PŠ!BR102-FP_4_1_PŠ!BR102</f>
        <v>0</v>
      </c>
      <c r="BS102" s="167">
        <f>FP_4_2_PŠ!BS102-FP_4_1_PŠ!BS102</f>
        <v>0</v>
      </c>
      <c r="BT102" s="136"/>
    </row>
    <row r="103" spans="1:72" x14ac:dyDescent="0.25">
      <c r="A103" s="172"/>
      <c r="B103" s="169">
        <f>FP_4_2_PŠ!B103-FP_4_1_PŠ!B103</f>
        <v>0</v>
      </c>
      <c r="C103" s="169">
        <f>FP_4_2_PŠ!C103-FP_4_1_PŠ!C103</f>
        <v>0</v>
      </c>
      <c r="D103" s="169">
        <f>FP_4_2_PŠ!D103-FP_4_1_PŠ!D103</f>
        <v>0</v>
      </c>
      <c r="E103" s="169">
        <f>FP_4_2_PŠ!E103-FP_4_1_PŠ!E103</f>
        <v>0</v>
      </c>
      <c r="F103" s="169">
        <f>FP_4_2_PŠ!F103-FP_4_1_PŠ!F103</f>
        <v>0</v>
      </c>
      <c r="G103" s="169">
        <f>FP_4_2_PŠ!G103-FP_4_1_PŠ!G103</f>
        <v>0</v>
      </c>
      <c r="H103" s="169">
        <f>FP_4_2_PŠ!H103-FP_4_1_PŠ!H103</f>
        <v>0</v>
      </c>
      <c r="I103" s="169">
        <f>FP_4_2_PŠ!I103-FP_4_1_PŠ!I103</f>
        <v>0</v>
      </c>
      <c r="J103" s="169">
        <f>FP_4_2_PŠ!J103-FP_4_1_PŠ!J103</f>
        <v>0</v>
      </c>
      <c r="K103" s="169">
        <f>FP_4_2_PŠ!K103-FP_4_1_PŠ!K103</f>
        <v>0</v>
      </c>
      <c r="L103" s="169">
        <f>FP_4_2_PŠ!L103-FP_4_1_PŠ!L103</f>
        <v>0</v>
      </c>
      <c r="M103" s="169">
        <f>FP_4_2_PŠ!M103-FP_4_1_PŠ!M103</f>
        <v>0</v>
      </c>
      <c r="N103" s="169">
        <f>FP_4_2_PŠ!N103-FP_4_1_PŠ!N103</f>
        <v>0</v>
      </c>
      <c r="O103" s="169">
        <f>FP_4_2_PŠ!O103-FP_4_1_PŠ!O103</f>
        <v>0</v>
      </c>
      <c r="P103" s="169">
        <f>FP_4_2_PŠ!P103-FP_4_1_PŠ!P103</f>
        <v>0</v>
      </c>
      <c r="Q103" s="169">
        <f>FP_4_2_PŠ!Q103-FP_4_1_PŠ!Q103</f>
        <v>0</v>
      </c>
      <c r="R103" s="169">
        <f>FP_4_2_PŠ!R103-FP_4_1_PŠ!R103</f>
        <v>0</v>
      </c>
      <c r="S103" s="169">
        <f>FP_4_2_PŠ!S103-FP_4_1_PŠ!S103</f>
        <v>0</v>
      </c>
      <c r="T103" s="169">
        <f>FP_4_2_PŠ!T103-FP_4_1_PŠ!T103</f>
        <v>0</v>
      </c>
      <c r="U103" s="169">
        <f>FP_4_2_PŠ!U103-FP_4_1_PŠ!U103</f>
        <v>0</v>
      </c>
      <c r="V103" s="169">
        <f>FP_4_2_PŠ!V103-FP_4_1_PŠ!V103</f>
        <v>0</v>
      </c>
      <c r="W103" s="169">
        <f>FP_4_2_PŠ!W103-FP_4_1_PŠ!W103</f>
        <v>0</v>
      </c>
      <c r="X103" s="169">
        <f>FP_4_2_PŠ!X103-FP_4_1_PŠ!X103</f>
        <v>0</v>
      </c>
      <c r="Y103" s="169">
        <f>FP_4_2_PŠ!Y103-FP_4_1_PŠ!Y103</f>
        <v>0</v>
      </c>
      <c r="Z103" s="169">
        <f>FP_4_2_PŠ!Z103-FP_4_1_PŠ!Z103</f>
        <v>0</v>
      </c>
      <c r="AA103" s="169">
        <f>FP_4_2_PŠ!AA103-FP_4_1_PŠ!AA103</f>
        <v>0</v>
      </c>
      <c r="AB103" s="169">
        <f>FP_4_2_PŠ!AB103-FP_4_1_PŠ!AB103</f>
        <v>0</v>
      </c>
      <c r="AC103" s="169">
        <f>FP_4_2_PŠ!AC103-FP_4_1_PŠ!AC103</f>
        <v>0</v>
      </c>
      <c r="AD103" s="169">
        <f>FP_4_2_PŠ!AD103-FP_4_1_PŠ!AD103</f>
        <v>0</v>
      </c>
      <c r="AE103" s="169">
        <f>FP_4_2_PŠ!AE103-FP_4_1_PŠ!AE103</f>
        <v>0</v>
      </c>
      <c r="AF103" s="169">
        <f>FP_4_2_PŠ!AF103-FP_4_1_PŠ!AF103</f>
        <v>0</v>
      </c>
      <c r="AG103" s="169">
        <f>FP_4_2_PŠ!AG103-FP_4_1_PŠ!AG103</f>
        <v>0</v>
      </c>
      <c r="AH103" s="169">
        <f>FP_4_2_PŠ!AH103-FP_4_1_PŠ!AH103</f>
        <v>0</v>
      </c>
      <c r="AI103" s="169">
        <f>FP_4_2_PŠ!AI103-FP_4_1_PŠ!AI103</f>
        <v>0</v>
      </c>
      <c r="AJ103" s="169">
        <f>FP_4_2_PŠ!AJ103-FP_4_1_PŠ!AJ103</f>
        <v>0</v>
      </c>
      <c r="AK103" s="169">
        <f>FP_4_2_PŠ!AK103-FP_4_1_PŠ!AK103</f>
        <v>0</v>
      </c>
      <c r="AL103" s="169">
        <f>FP_4_2_PŠ!AL103-FP_4_1_PŠ!AL103</f>
        <v>0</v>
      </c>
      <c r="AM103" s="169">
        <f>FP_4_2_PŠ!AM103-FP_4_1_PŠ!AM103</f>
        <v>0</v>
      </c>
      <c r="AN103" s="169">
        <f>FP_4_2_PŠ!AN103-FP_4_1_PŠ!AN103</f>
        <v>0</v>
      </c>
      <c r="AO103" s="169">
        <f>FP_4_2_PŠ!AO103-FP_4_1_PŠ!AO103</f>
        <v>0</v>
      </c>
      <c r="AP103" s="169">
        <f>FP_4_2_PŠ!AP103-FP_4_1_PŠ!AP103</f>
        <v>0</v>
      </c>
      <c r="AQ103" s="169">
        <f>FP_4_2_PŠ!AQ103-FP_4_1_PŠ!AQ103</f>
        <v>0</v>
      </c>
      <c r="AR103" s="169">
        <f>FP_4_2_PŠ!AR103-FP_4_1_PŠ!AR103</f>
        <v>0</v>
      </c>
      <c r="AS103" s="169">
        <f>FP_4_2_PŠ!AS103-FP_4_1_PŠ!AS103</f>
        <v>0</v>
      </c>
      <c r="AT103" s="169">
        <f>FP_4_2_PŠ!AT103-FP_4_1_PŠ!AT103</f>
        <v>0</v>
      </c>
      <c r="AU103" s="169">
        <f>FP_4_2_PŠ!AU103-FP_4_1_PŠ!AU103</f>
        <v>0</v>
      </c>
      <c r="AV103" s="169">
        <f>FP_4_2_PŠ!AV103-FP_4_1_PŠ!AV103</f>
        <v>0</v>
      </c>
      <c r="AW103" s="169">
        <f>FP_4_2_PŠ!AW103-FP_4_1_PŠ!AW103</f>
        <v>0</v>
      </c>
      <c r="AX103" s="169">
        <f>FP_4_2_PŠ!AX103-FP_4_1_PŠ!AX103</f>
        <v>0</v>
      </c>
      <c r="AY103" s="169">
        <f>FP_4_2_PŠ!AY103-FP_4_1_PŠ!AY103</f>
        <v>0</v>
      </c>
      <c r="AZ103" s="169">
        <f>FP_4_2_PŠ!AZ103-FP_4_1_PŠ!AZ103</f>
        <v>0</v>
      </c>
      <c r="BA103" s="169">
        <f>FP_4_2_PŠ!BA103-FP_4_1_PŠ!BA103</f>
        <v>0</v>
      </c>
      <c r="BB103" s="169">
        <f>FP_4_2_PŠ!BB103-FP_4_1_PŠ!BB103</f>
        <v>0</v>
      </c>
      <c r="BC103" s="169">
        <f>FP_4_2_PŠ!BC103-FP_4_1_PŠ!BC103</f>
        <v>0</v>
      </c>
      <c r="BD103" s="169">
        <f>FP_4_2_PŠ!BD103-FP_4_1_PŠ!BD103</f>
        <v>0</v>
      </c>
      <c r="BE103" s="169">
        <f>FP_4_2_PŠ!BE103-FP_4_1_PŠ!BE103</f>
        <v>0</v>
      </c>
      <c r="BF103" s="169">
        <f>FP_4_2_PŠ!BF103-FP_4_1_PŠ!BF103</f>
        <v>0</v>
      </c>
      <c r="BG103" s="169">
        <f>FP_4_2_PŠ!BG103-FP_4_1_PŠ!BG103</f>
        <v>0</v>
      </c>
      <c r="BH103" s="169">
        <f>FP_4_2_PŠ!BH103-FP_4_1_PŠ!BH103</f>
        <v>0</v>
      </c>
      <c r="BI103" s="169">
        <f>FP_4_2_PŠ!BI103-FP_4_1_PŠ!BI103</f>
        <v>0</v>
      </c>
      <c r="BJ103" s="169">
        <f>FP_4_2_PŠ!BJ103-FP_4_1_PŠ!BJ103</f>
        <v>0</v>
      </c>
      <c r="BK103" s="169">
        <f>FP_4_2_PŠ!BK103-FP_4_1_PŠ!BK103</f>
        <v>0</v>
      </c>
      <c r="BL103" s="169">
        <f>FP_4_2_PŠ!BL103-FP_4_1_PŠ!BL103</f>
        <v>0</v>
      </c>
      <c r="BM103" s="169">
        <f>FP_4_2_PŠ!BM103-FP_4_1_PŠ!BM103</f>
        <v>0</v>
      </c>
      <c r="BN103" s="169">
        <f>FP_4_2_PŠ!BN103-FP_4_1_PŠ!BN103</f>
        <v>0</v>
      </c>
      <c r="BO103" s="169">
        <f>FP_4_2_PŠ!BO103-FP_4_1_PŠ!BO103</f>
        <v>0</v>
      </c>
      <c r="BP103" s="169">
        <f>FP_4_2_PŠ!BP103-FP_4_1_PŠ!BP103</f>
        <v>0</v>
      </c>
      <c r="BQ103" s="169">
        <f>FP_4_2_PŠ!BQ103-FP_4_1_PŠ!BQ103</f>
        <v>0</v>
      </c>
      <c r="BR103" s="169">
        <f>FP_4_2_PŠ!BR103-FP_4_1_PŠ!BR103</f>
        <v>0</v>
      </c>
      <c r="BS103" s="169">
        <f>FP_4_2_PŠ!BS103-FP_4_1_PŠ!BS103</f>
        <v>0</v>
      </c>
      <c r="BT103" s="136"/>
    </row>
    <row r="104" spans="1:72" x14ac:dyDescent="0.25">
      <c r="A104" s="164" t="s">
        <v>123</v>
      </c>
      <c r="B104" s="16">
        <f>FP_4_2_PŠ!B104-FP_4_1_PŠ!B104</f>
        <v>0</v>
      </c>
      <c r="C104" s="16">
        <f>FP_4_2_PŠ!C104-FP_4_1_PŠ!C104</f>
        <v>0</v>
      </c>
      <c r="D104" s="16">
        <f>FP_4_2_PŠ!D104-FP_4_1_PŠ!D104</f>
        <v>0</v>
      </c>
      <c r="E104" s="16">
        <f>FP_4_2_PŠ!E104-FP_4_1_PŠ!E104</f>
        <v>-16250</v>
      </c>
      <c r="F104" s="16">
        <f>FP_4_2_PŠ!F104-FP_4_1_PŠ!F104</f>
        <v>-16250</v>
      </c>
      <c r="G104" s="16">
        <f>FP_4_2_PŠ!G104-FP_4_1_PŠ!G104</f>
        <v>0</v>
      </c>
      <c r="H104" s="16">
        <f>FP_4_2_PŠ!H104-FP_4_1_PŠ!H104</f>
        <v>16250</v>
      </c>
      <c r="I104" s="16">
        <f>FP_4_2_PŠ!I104-FP_4_1_PŠ!I104</f>
        <v>0</v>
      </c>
      <c r="J104" s="16">
        <f>FP_4_2_PŠ!J104-FP_4_1_PŠ!J104</f>
        <v>0</v>
      </c>
      <c r="K104" s="16">
        <f>FP_4_2_PŠ!K104-FP_4_1_PŠ!K104</f>
        <v>0</v>
      </c>
      <c r="L104" s="16">
        <f>FP_4_2_PŠ!L104-FP_4_1_PŠ!L104</f>
        <v>0</v>
      </c>
      <c r="M104" s="16">
        <f>FP_4_2_PŠ!M104-FP_4_1_PŠ!M104</f>
        <v>0</v>
      </c>
      <c r="N104" s="16">
        <f>FP_4_2_PŠ!N104-FP_4_1_PŠ!N104</f>
        <v>0</v>
      </c>
      <c r="O104" s="16">
        <f>FP_4_2_PŠ!O104-FP_4_1_PŠ!O104</f>
        <v>0</v>
      </c>
      <c r="P104" s="16">
        <f>FP_4_2_PŠ!P104-FP_4_1_PŠ!P104</f>
        <v>-16250</v>
      </c>
      <c r="Q104" s="16">
        <f>FP_4_2_PŠ!Q104-FP_4_1_PŠ!Q104</f>
        <v>-16250</v>
      </c>
      <c r="R104" s="16">
        <f>FP_4_2_PŠ!R104-FP_4_1_PŠ!R104</f>
        <v>0</v>
      </c>
      <c r="S104" s="16">
        <f>FP_4_2_PŠ!S104-FP_4_1_PŠ!S104</f>
        <v>-16250</v>
      </c>
      <c r="T104" s="16">
        <f>FP_4_2_PŠ!T104-FP_4_1_PŠ!T104</f>
        <v>-16250</v>
      </c>
      <c r="U104" s="16">
        <f>FP_4_2_PŠ!U104-FP_4_1_PŠ!U104</f>
        <v>0</v>
      </c>
      <c r="V104" s="16">
        <f>FP_4_2_PŠ!V104-FP_4_1_PŠ!V104</f>
        <v>0</v>
      </c>
      <c r="W104" s="16">
        <f>FP_4_2_PŠ!W104-FP_4_1_PŠ!W104</f>
        <v>0</v>
      </c>
      <c r="X104" s="16">
        <f>FP_4_2_PŠ!X104-FP_4_1_PŠ!X104</f>
        <v>0</v>
      </c>
      <c r="Y104" s="16">
        <f>FP_4_2_PŠ!Y104-FP_4_1_PŠ!Y104</f>
        <v>16250</v>
      </c>
      <c r="Z104" s="16">
        <f>FP_4_2_PŠ!Z104-FP_4_1_PŠ!Z104</f>
        <v>16250</v>
      </c>
      <c r="AA104" s="16">
        <f>FP_4_2_PŠ!AA104-FP_4_1_PŠ!AA104</f>
        <v>0</v>
      </c>
      <c r="AB104" s="16">
        <f>FP_4_2_PŠ!AB104-FP_4_1_PŠ!AB104</f>
        <v>0</v>
      </c>
      <c r="AC104" s="16">
        <f>FP_4_2_PŠ!AC104-FP_4_1_PŠ!AC104</f>
        <v>0</v>
      </c>
      <c r="AD104" s="16">
        <f>FP_4_2_PŠ!AD104-FP_4_1_PŠ!AD104</f>
        <v>0</v>
      </c>
      <c r="AE104" s="16">
        <f>FP_4_2_PŠ!AE104-FP_4_1_PŠ!AE104</f>
        <v>0</v>
      </c>
      <c r="AF104" s="16">
        <f>FP_4_2_PŠ!AF104-FP_4_1_PŠ!AF104</f>
        <v>0</v>
      </c>
      <c r="AG104" s="16">
        <f>FP_4_2_PŠ!AG104-FP_4_1_PŠ!AG104</f>
        <v>0</v>
      </c>
      <c r="AH104" s="16">
        <f>FP_4_2_PŠ!AH104-FP_4_1_PŠ!AH104</f>
        <v>0</v>
      </c>
      <c r="AI104" s="16">
        <f>FP_4_2_PŠ!AI104-FP_4_1_PŠ!AI104</f>
        <v>0</v>
      </c>
      <c r="AJ104" s="16">
        <f>FP_4_2_PŠ!AJ104-FP_4_1_PŠ!AJ104</f>
        <v>0</v>
      </c>
      <c r="AK104" s="16">
        <f>FP_4_2_PŠ!AK104-FP_4_1_PŠ!AK104</f>
        <v>0</v>
      </c>
      <c r="AL104" s="16">
        <f>FP_4_2_PŠ!AL104-FP_4_1_PŠ!AL104</f>
        <v>0</v>
      </c>
      <c r="AM104" s="16">
        <f>FP_4_2_PŠ!AM104-FP_4_1_PŠ!AM104</f>
        <v>0</v>
      </c>
      <c r="AN104" s="16">
        <f>FP_4_2_PŠ!AN104-FP_4_1_PŠ!AN104</f>
        <v>0</v>
      </c>
      <c r="AO104" s="16">
        <f>FP_4_2_PŠ!AO104-FP_4_1_PŠ!AO104</f>
        <v>0</v>
      </c>
      <c r="AP104" s="16">
        <f>FP_4_2_PŠ!AP104-FP_4_1_PŠ!AP104</f>
        <v>0</v>
      </c>
      <c r="AQ104" s="16">
        <f>FP_4_2_PŠ!AQ104-FP_4_1_PŠ!AQ104</f>
        <v>0</v>
      </c>
      <c r="AR104" s="16">
        <f>FP_4_2_PŠ!AR104-FP_4_1_PŠ!AR104</f>
        <v>0</v>
      </c>
      <c r="AS104" s="16">
        <f>FP_4_2_PŠ!AS104-FP_4_1_PŠ!AS104</f>
        <v>0</v>
      </c>
      <c r="AT104" s="16">
        <f>FP_4_2_PŠ!AT104-FP_4_1_PŠ!AT104</f>
        <v>0</v>
      </c>
      <c r="AU104" s="16">
        <f>FP_4_2_PŠ!AU104-FP_4_1_PŠ!AU104</f>
        <v>0</v>
      </c>
      <c r="AV104" s="16">
        <f>FP_4_2_PŠ!AV104-FP_4_1_PŠ!AV104</f>
        <v>0</v>
      </c>
      <c r="AW104" s="16">
        <f>FP_4_2_PŠ!AW104-FP_4_1_PŠ!AW104</f>
        <v>0</v>
      </c>
      <c r="AX104" s="16">
        <f>FP_4_2_PŠ!AX104-FP_4_1_PŠ!AX104</f>
        <v>0</v>
      </c>
      <c r="AY104" s="16">
        <f>FP_4_2_PŠ!AY104-FP_4_1_PŠ!AY104</f>
        <v>0</v>
      </c>
      <c r="AZ104" s="16">
        <f>FP_4_2_PŠ!AZ104-FP_4_1_PŠ!AZ104</f>
        <v>0</v>
      </c>
      <c r="BA104" s="16">
        <f>FP_4_2_PŠ!BA104-FP_4_1_PŠ!BA104</f>
        <v>0</v>
      </c>
      <c r="BB104" s="16">
        <f>FP_4_2_PŠ!BB104-FP_4_1_PŠ!BB104</f>
        <v>0</v>
      </c>
      <c r="BC104" s="16">
        <f>FP_4_2_PŠ!BC104-FP_4_1_PŠ!BC104</f>
        <v>0</v>
      </c>
      <c r="BD104" s="16">
        <f>FP_4_2_PŠ!BD104-FP_4_1_PŠ!BD104</f>
        <v>0</v>
      </c>
      <c r="BE104" s="16">
        <f>FP_4_2_PŠ!BE104-FP_4_1_PŠ!BE104</f>
        <v>0</v>
      </c>
      <c r="BF104" s="16">
        <f>FP_4_2_PŠ!BF104-FP_4_1_PŠ!BF104</f>
        <v>0</v>
      </c>
      <c r="BG104" s="16">
        <f>FP_4_2_PŠ!BG104-FP_4_1_PŠ!BG104</f>
        <v>0</v>
      </c>
      <c r="BH104" s="16">
        <f>FP_4_2_PŠ!BH104-FP_4_1_PŠ!BH104</f>
        <v>0</v>
      </c>
      <c r="BI104" s="16">
        <f>FP_4_2_PŠ!BI104-FP_4_1_PŠ!BI104</f>
        <v>0</v>
      </c>
      <c r="BJ104" s="16">
        <f>FP_4_2_PŠ!BJ104-FP_4_1_PŠ!BJ104</f>
        <v>0</v>
      </c>
      <c r="BK104" s="16">
        <f>FP_4_2_PŠ!BK104-FP_4_1_PŠ!BK104</f>
        <v>0</v>
      </c>
      <c r="BL104" s="16">
        <f>FP_4_2_PŠ!BL104-FP_4_1_PŠ!BL104</f>
        <v>0</v>
      </c>
      <c r="BM104" s="16">
        <f>FP_4_2_PŠ!BM104-FP_4_1_PŠ!BM104</f>
        <v>0</v>
      </c>
      <c r="BN104" s="16">
        <f>FP_4_2_PŠ!BN104-FP_4_1_PŠ!BN104</f>
        <v>0</v>
      </c>
      <c r="BO104" s="16">
        <f>FP_4_2_PŠ!BO104-FP_4_1_PŠ!BO104</f>
        <v>0</v>
      </c>
      <c r="BP104" s="16">
        <f>FP_4_2_PŠ!BP104-FP_4_1_PŠ!BP104</f>
        <v>0</v>
      </c>
      <c r="BQ104" s="16">
        <f>FP_4_2_PŠ!BQ104-FP_4_1_PŠ!BQ104</f>
        <v>0</v>
      </c>
      <c r="BR104" s="16">
        <f>FP_4_2_PŠ!BR104-FP_4_1_PŠ!BR104</f>
        <v>0</v>
      </c>
      <c r="BS104" s="16">
        <f>FP_4_2_PŠ!BS104-FP_4_1_PŠ!BS104</f>
        <v>0</v>
      </c>
      <c r="BT104" s="109"/>
    </row>
    <row r="105" spans="1:72" x14ac:dyDescent="0.25">
      <c r="A105" s="165" t="s">
        <v>90</v>
      </c>
      <c r="B105" s="20">
        <f>FP_4_2_PŠ!B105-FP_4_1_PŠ!B105</f>
        <v>0</v>
      </c>
      <c r="C105" s="20">
        <f>FP_4_2_PŠ!C105-FP_4_1_PŠ!C105</f>
        <v>0</v>
      </c>
      <c r="D105" s="20">
        <f>FP_4_2_PŠ!D105-FP_4_1_PŠ!D105</f>
        <v>0</v>
      </c>
      <c r="E105" s="20">
        <f>FP_4_2_PŠ!E105-FP_4_1_PŠ!E105</f>
        <v>-16250</v>
      </c>
      <c r="F105" s="20">
        <f>FP_4_2_PŠ!F105-FP_4_1_PŠ!F105</f>
        <v>-16250</v>
      </c>
      <c r="G105" s="20">
        <f>FP_4_2_PŠ!G105-FP_4_1_PŠ!G105</f>
        <v>0</v>
      </c>
      <c r="H105" s="20">
        <f>FP_4_2_PŠ!H105-FP_4_1_PŠ!H105</f>
        <v>16250</v>
      </c>
      <c r="I105" s="20">
        <f>FP_4_2_PŠ!I105-FP_4_1_PŠ!I105</f>
        <v>0</v>
      </c>
      <c r="J105" s="20">
        <f>FP_4_2_PŠ!J105-FP_4_1_PŠ!J105</f>
        <v>0</v>
      </c>
      <c r="K105" s="20">
        <f>FP_4_2_PŠ!K105-FP_4_1_PŠ!K105</f>
        <v>0</v>
      </c>
      <c r="L105" s="20">
        <f>FP_4_2_PŠ!L105-FP_4_1_PŠ!L105</f>
        <v>0</v>
      </c>
      <c r="M105" s="20">
        <f>FP_4_2_PŠ!M105-FP_4_1_PŠ!M105</f>
        <v>0</v>
      </c>
      <c r="N105" s="20">
        <f>FP_4_2_PŠ!N105-FP_4_1_PŠ!N105</f>
        <v>0</v>
      </c>
      <c r="O105" s="20">
        <f>FP_4_2_PŠ!O105-FP_4_1_PŠ!O105</f>
        <v>0</v>
      </c>
      <c r="P105" s="20">
        <f>FP_4_2_PŠ!P105-FP_4_1_PŠ!P105</f>
        <v>-16250</v>
      </c>
      <c r="Q105" s="20">
        <f>FP_4_2_PŠ!Q105-FP_4_1_PŠ!Q105</f>
        <v>-16250</v>
      </c>
      <c r="R105" s="20">
        <f>FP_4_2_PŠ!R105-FP_4_1_PŠ!R105</f>
        <v>0</v>
      </c>
      <c r="S105" s="20">
        <f>FP_4_2_PŠ!S105-FP_4_1_PŠ!S105</f>
        <v>-16250</v>
      </c>
      <c r="T105" s="20">
        <f>FP_4_2_PŠ!T105-FP_4_1_PŠ!T105</f>
        <v>-16250</v>
      </c>
      <c r="U105" s="20">
        <f>FP_4_2_PŠ!U105-FP_4_1_PŠ!U105</f>
        <v>0</v>
      </c>
      <c r="V105" s="20">
        <f>FP_4_2_PŠ!V105-FP_4_1_PŠ!V105</f>
        <v>0</v>
      </c>
      <c r="W105" s="20">
        <f>FP_4_2_PŠ!W105-FP_4_1_PŠ!W105</f>
        <v>0</v>
      </c>
      <c r="X105" s="20">
        <f>FP_4_2_PŠ!X105-FP_4_1_PŠ!X105</f>
        <v>0</v>
      </c>
      <c r="Y105" s="20">
        <f>FP_4_2_PŠ!Y105-FP_4_1_PŠ!Y105</f>
        <v>16250</v>
      </c>
      <c r="Z105" s="20">
        <f>FP_4_2_PŠ!Z105-FP_4_1_PŠ!Z105</f>
        <v>16250</v>
      </c>
      <c r="AA105" s="20">
        <f>FP_4_2_PŠ!AA105-FP_4_1_PŠ!AA105</f>
        <v>0</v>
      </c>
      <c r="AB105" s="20">
        <f>FP_4_2_PŠ!AB105-FP_4_1_PŠ!AB105</f>
        <v>0</v>
      </c>
      <c r="AC105" s="20">
        <f>FP_4_2_PŠ!AC105-FP_4_1_PŠ!AC105</f>
        <v>0</v>
      </c>
      <c r="AD105" s="20">
        <f>FP_4_2_PŠ!AD105-FP_4_1_PŠ!AD105</f>
        <v>0</v>
      </c>
      <c r="AE105" s="20">
        <f>FP_4_2_PŠ!AE105-FP_4_1_PŠ!AE105</f>
        <v>0</v>
      </c>
      <c r="AF105" s="20">
        <f>FP_4_2_PŠ!AF105-FP_4_1_PŠ!AF105</f>
        <v>0</v>
      </c>
      <c r="AG105" s="20">
        <f>FP_4_2_PŠ!AG105-FP_4_1_PŠ!AG105</f>
        <v>0</v>
      </c>
      <c r="AH105" s="20">
        <f>FP_4_2_PŠ!AH105-FP_4_1_PŠ!AH105</f>
        <v>0</v>
      </c>
      <c r="AI105" s="20">
        <f>FP_4_2_PŠ!AI105-FP_4_1_PŠ!AI105</f>
        <v>0</v>
      </c>
      <c r="AJ105" s="20">
        <f>FP_4_2_PŠ!AJ105-FP_4_1_PŠ!AJ105</f>
        <v>0</v>
      </c>
      <c r="AK105" s="20">
        <f>FP_4_2_PŠ!AK105-FP_4_1_PŠ!AK105</f>
        <v>0</v>
      </c>
      <c r="AL105" s="20">
        <f>FP_4_2_PŠ!AL105-FP_4_1_PŠ!AL105</f>
        <v>0</v>
      </c>
      <c r="AM105" s="20">
        <f>FP_4_2_PŠ!AM105-FP_4_1_PŠ!AM105</f>
        <v>0</v>
      </c>
      <c r="AN105" s="20">
        <f>FP_4_2_PŠ!AN105-FP_4_1_PŠ!AN105</f>
        <v>0</v>
      </c>
      <c r="AO105" s="20">
        <f>FP_4_2_PŠ!AO105-FP_4_1_PŠ!AO105</f>
        <v>0</v>
      </c>
      <c r="AP105" s="20">
        <f>FP_4_2_PŠ!AP105-FP_4_1_PŠ!AP105</f>
        <v>0</v>
      </c>
      <c r="AQ105" s="20">
        <f>FP_4_2_PŠ!AQ105-FP_4_1_PŠ!AQ105</f>
        <v>0</v>
      </c>
      <c r="AR105" s="20">
        <f>FP_4_2_PŠ!AR105-FP_4_1_PŠ!AR105</f>
        <v>0</v>
      </c>
      <c r="AS105" s="20">
        <f>FP_4_2_PŠ!AS105-FP_4_1_PŠ!AS105</f>
        <v>0</v>
      </c>
      <c r="AT105" s="20">
        <f>FP_4_2_PŠ!AT105-FP_4_1_PŠ!AT105</f>
        <v>0</v>
      </c>
      <c r="AU105" s="20">
        <f>FP_4_2_PŠ!AU105-FP_4_1_PŠ!AU105</f>
        <v>0</v>
      </c>
      <c r="AV105" s="20">
        <f>FP_4_2_PŠ!AV105-FP_4_1_PŠ!AV105</f>
        <v>0</v>
      </c>
      <c r="AW105" s="20">
        <f>FP_4_2_PŠ!AW105-FP_4_1_PŠ!AW105</f>
        <v>0</v>
      </c>
      <c r="AX105" s="20">
        <f>FP_4_2_PŠ!AX105-FP_4_1_PŠ!AX105</f>
        <v>0</v>
      </c>
      <c r="AY105" s="20">
        <f>FP_4_2_PŠ!AY105-FP_4_1_PŠ!AY105</f>
        <v>0</v>
      </c>
      <c r="AZ105" s="20">
        <f>FP_4_2_PŠ!AZ105-FP_4_1_PŠ!AZ105</f>
        <v>0</v>
      </c>
      <c r="BA105" s="20">
        <f>FP_4_2_PŠ!BA105-FP_4_1_PŠ!BA105</f>
        <v>0</v>
      </c>
      <c r="BB105" s="20">
        <f>FP_4_2_PŠ!BB105-FP_4_1_PŠ!BB105</f>
        <v>0</v>
      </c>
      <c r="BC105" s="20">
        <f>FP_4_2_PŠ!BC105-FP_4_1_PŠ!BC105</f>
        <v>0</v>
      </c>
      <c r="BD105" s="20">
        <f>FP_4_2_PŠ!BD105-FP_4_1_PŠ!BD105</f>
        <v>0</v>
      </c>
      <c r="BE105" s="20">
        <f>FP_4_2_PŠ!BE105-FP_4_1_PŠ!BE105</f>
        <v>0</v>
      </c>
      <c r="BF105" s="20">
        <f>FP_4_2_PŠ!BF105-FP_4_1_PŠ!BF105</f>
        <v>0</v>
      </c>
      <c r="BG105" s="20">
        <f>FP_4_2_PŠ!BG105-FP_4_1_PŠ!BG105</f>
        <v>0</v>
      </c>
      <c r="BH105" s="20">
        <f>FP_4_2_PŠ!BH105-FP_4_1_PŠ!BH105</f>
        <v>0</v>
      </c>
      <c r="BI105" s="20">
        <f>FP_4_2_PŠ!BI105-FP_4_1_PŠ!BI105</f>
        <v>0</v>
      </c>
      <c r="BJ105" s="20">
        <f>FP_4_2_PŠ!BJ105-FP_4_1_PŠ!BJ105</f>
        <v>0</v>
      </c>
      <c r="BK105" s="20">
        <f>FP_4_2_PŠ!BK105-FP_4_1_PŠ!BK105</f>
        <v>0</v>
      </c>
      <c r="BL105" s="20">
        <f>FP_4_2_PŠ!BL105-FP_4_1_PŠ!BL105</f>
        <v>0</v>
      </c>
      <c r="BM105" s="20">
        <f>FP_4_2_PŠ!BM105-FP_4_1_PŠ!BM105</f>
        <v>0</v>
      </c>
      <c r="BN105" s="20">
        <f>FP_4_2_PŠ!BN105-FP_4_1_PŠ!BN105</f>
        <v>0</v>
      </c>
      <c r="BO105" s="20">
        <f>FP_4_2_PŠ!BO105-FP_4_1_PŠ!BO105</f>
        <v>0</v>
      </c>
      <c r="BP105" s="20">
        <f>FP_4_2_PŠ!BP105-FP_4_1_PŠ!BP105</f>
        <v>0</v>
      </c>
      <c r="BQ105" s="20">
        <f>FP_4_2_PŠ!BQ105-FP_4_1_PŠ!BQ105</f>
        <v>0</v>
      </c>
      <c r="BR105" s="20">
        <f>FP_4_2_PŠ!BR105-FP_4_1_PŠ!BR105</f>
        <v>0</v>
      </c>
      <c r="BS105" s="20">
        <f>FP_4_2_PŠ!BS105-FP_4_1_PŠ!BS105</f>
        <v>0</v>
      </c>
      <c r="BT105" s="116"/>
    </row>
    <row r="106" spans="1:72" ht="27" x14ac:dyDescent="0.25">
      <c r="A106" s="166" t="s">
        <v>322</v>
      </c>
      <c r="B106" s="167">
        <f>FP_4_2_PŠ!B106-FP_4_1_PŠ!B106</f>
        <v>0</v>
      </c>
      <c r="C106" s="167">
        <f>FP_4_2_PŠ!C106-FP_4_1_PŠ!C106</f>
        <v>0</v>
      </c>
      <c r="D106" s="167">
        <f>FP_4_2_PŠ!D106-FP_4_1_PŠ!D106</f>
        <v>0</v>
      </c>
      <c r="E106" s="167">
        <f>FP_4_2_PŠ!E106-FP_4_1_PŠ!E106</f>
        <v>0</v>
      </c>
      <c r="F106" s="167">
        <f>FP_4_2_PŠ!F106-FP_4_1_PŠ!F106</f>
        <v>0</v>
      </c>
      <c r="G106" s="167">
        <f>FP_4_2_PŠ!G106-FP_4_1_PŠ!G106</f>
        <v>0</v>
      </c>
      <c r="H106" s="167">
        <f>FP_4_2_PŠ!H106-FP_4_1_PŠ!H106</f>
        <v>0</v>
      </c>
      <c r="I106" s="167">
        <f>FP_4_2_PŠ!I106-FP_4_1_PŠ!I106</f>
        <v>0</v>
      </c>
      <c r="J106" s="167">
        <f>FP_4_2_PŠ!J106-FP_4_1_PŠ!J106</f>
        <v>0</v>
      </c>
      <c r="K106" s="167">
        <f>FP_4_2_PŠ!K106-FP_4_1_PŠ!K106</f>
        <v>0</v>
      </c>
      <c r="L106" s="167">
        <f>FP_4_2_PŠ!L106-FP_4_1_PŠ!L106</f>
        <v>0</v>
      </c>
      <c r="M106" s="167">
        <f>FP_4_2_PŠ!M106-FP_4_1_PŠ!M106</f>
        <v>0</v>
      </c>
      <c r="N106" s="167">
        <f>FP_4_2_PŠ!N106-FP_4_1_PŠ!N106</f>
        <v>0</v>
      </c>
      <c r="O106" s="167">
        <f>FP_4_2_PŠ!O106-FP_4_1_PŠ!O106</f>
        <v>0</v>
      </c>
      <c r="P106" s="167">
        <f>FP_4_2_PŠ!P106-FP_4_1_PŠ!P106</f>
        <v>0</v>
      </c>
      <c r="Q106" s="167">
        <f>FP_4_2_PŠ!Q106-FP_4_1_PŠ!Q106</f>
        <v>0</v>
      </c>
      <c r="R106" s="167">
        <f>FP_4_2_PŠ!R106-FP_4_1_PŠ!R106</f>
        <v>0</v>
      </c>
      <c r="S106" s="167">
        <f>FP_4_2_PŠ!S106-FP_4_1_PŠ!S106</f>
        <v>0</v>
      </c>
      <c r="T106" s="167">
        <f>FP_4_2_PŠ!T106-FP_4_1_PŠ!T106</f>
        <v>0</v>
      </c>
      <c r="U106" s="167">
        <f>FP_4_2_PŠ!U106-FP_4_1_PŠ!U106</f>
        <v>0</v>
      </c>
      <c r="V106" s="167">
        <f>FP_4_2_PŠ!V106-FP_4_1_PŠ!V106</f>
        <v>0</v>
      </c>
      <c r="W106" s="167">
        <f>FP_4_2_PŠ!W106-FP_4_1_PŠ!W106</f>
        <v>0</v>
      </c>
      <c r="X106" s="167">
        <f>FP_4_2_PŠ!X106-FP_4_1_PŠ!X106</f>
        <v>0</v>
      </c>
      <c r="Y106" s="167">
        <f>FP_4_2_PŠ!Y106-FP_4_1_PŠ!Y106</f>
        <v>0</v>
      </c>
      <c r="Z106" s="167">
        <f>FP_4_2_PŠ!Z106-FP_4_1_PŠ!Z106</f>
        <v>0</v>
      </c>
      <c r="AA106" s="167">
        <f>FP_4_2_PŠ!AA106-FP_4_1_PŠ!AA106</f>
        <v>0</v>
      </c>
      <c r="AB106" s="167">
        <f>FP_4_2_PŠ!AB106-FP_4_1_PŠ!AB106</f>
        <v>0</v>
      </c>
      <c r="AC106" s="167">
        <f>FP_4_2_PŠ!AC106-FP_4_1_PŠ!AC106</f>
        <v>0</v>
      </c>
      <c r="AD106" s="167">
        <f>FP_4_2_PŠ!AD106-FP_4_1_PŠ!AD106</f>
        <v>0</v>
      </c>
      <c r="AE106" s="167">
        <f>FP_4_2_PŠ!AE106-FP_4_1_PŠ!AE106</f>
        <v>0</v>
      </c>
      <c r="AF106" s="167">
        <f>FP_4_2_PŠ!AF106-FP_4_1_PŠ!AF106</f>
        <v>0</v>
      </c>
      <c r="AG106" s="167">
        <f>FP_4_2_PŠ!AG106-FP_4_1_PŠ!AG106</f>
        <v>0</v>
      </c>
      <c r="AH106" s="167">
        <f>FP_4_2_PŠ!AH106-FP_4_1_PŠ!AH106</f>
        <v>0</v>
      </c>
      <c r="AI106" s="167">
        <f>FP_4_2_PŠ!AI106-FP_4_1_PŠ!AI106</f>
        <v>0</v>
      </c>
      <c r="AJ106" s="167">
        <f>FP_4_2_PŠ!AJ106-FP_4_1_PŠ!AJ106</f>
        <v>0</v>
      </c>
      <c r="AK106" s="167">
        <f>FP_4_2_PŠ!AK106-FP_4_1_PŠ!AK106</f>
        <v>0</v>
      </c>
      <c r="AL106" s="167">
        <f>FP_4_2_PŠ!AL106-FP_4_1_PŠ!AL106</f>
        <v>0</v>
      </c>
      <c r="AM106" s="167">
        <f>FP_4_2_PŠ!AM106-FP_4_1_PŠ!AM106</f>
        <v>0</v>
      </c>
      <c r="AN106" s="167">
        <f>FP_4_2_PŠ!AN106-FP_4_1_PŠ!AN106</f>
        <v>0</v>
      </c>
      <c r="AO106" s="167">
        <f>FP_4_2_PŠ!AO106-FP_4_1_PŠ!AO106</f>
        <v>0</v>
      </c>
      <c r="AP106" s="167">
        <f>FP_4_2_PŠ!AP106-FP_4_1_PŠ!AP106</f>
        <v>0</v>
      </c>
      <c r="AQ106" s="167">
        <f>FP_4_2_PŠ!AQ106-FP_4_1_PŠ!AQ106</f>
        <v>0</v>
      </c>
      <c r="AR106" s="167">
        <f>FP_4_2_PŠ!AR106-FP_4_1_PŠ!AR106</f>
        <v>0</v>
      </c>
      <c r="AS106" s="167">
        <f>FP_4_2_PŠ!AS106-FP_4_1_PŠ!AS106</f>
        <v>0</v>
      </c>
      <c r="AT106" s="167">
        <f>FP_4_2_PŠ!AT106-FP_4_1_PŠ!AT106</f>
        <v>0</v>
      </c>
      <c r="AU106" s="167">
        <f>FP_4_2_PŠ!AU106-FP_4_1_PŠ!AU106</f>
        <v>0</v>
      </c>
      <c r="AV106" s="167">
        <f>FP_4_2_PŠ!AV106-FP_4_1_PŠ!AV106</f>
        <v>0</v>
      </c>
      <c r="AW106" s="167">
        <f>FP_4_2_PŠ!AW106-FP_4_1_PŠ!AW106</f>
        <v>0</v>
      </c>
      <c r="AX106" s="167">
        <f>FP_4_2_PŠ!AX106-FP_4_1_PŠ!AX106</f>
        <v>0</v>
      </c>
      <c r="AY106" s="167">
        <f>FP_4_2_PŠ!AY106-FP_4_1_PŠ!AY106</f>
        <v>0</v>
      </c>
      <c r="AZ106" s="167">
        <f>FP_4_2_PŠ!AZ106-FP_4_1_PŠ!AZ106</f>
        <v>0</v>
      </c>
      <c r="BA106" s="167">
        <f>FP_4_2_PŠ!BA106-FP_4_1_PŠ!BA106</f>
        <v>0</v>
      </c>
      <c r="BB106" s="167">
        <f>FP_4_2_PŠ!BB106-FP_4_1_PŠ!BB106</f>
        <v>0</v>
      </c>
      <c r="BC106" s="167">
        <f>FP_4_2_PŠ!BC106-FP_4_1_PŠ!BC106</f>
        <v>0</v>
      </c>
      <c r="BD106" s="167">
        <f>FP_4_2_PŠ!BD106-FP_4_1_PŠ!BD106</f>
        <v>0</v>
      </c>
      <c r="BE106" s="167">
        <f>FP_4_2_PŠ!BE106-FP_4_1_PŠ!BE106</f>
        <v>0</v>
      </c>
      <c r="BF106" s="167">
        <f>FP_4_2_PŠ!BF106-FP_4_1_PŠ!BF106</f>
        <v>0</v>
      </c>
      <c r="BG106" s="167">
        <f>FP_4_2_PŠ!BG106-FP_4_1_PŠ!BG106</f>
        <v>0</v>
      </c>
      <c r="BH106" s="167">
        <f>FP_4_2_PŠ!BH106-FP_4_1_PŠ!BH106</f>
        <v>0</v>
      </c>
      <c r="BI106" s="167">
        <f>FP_4_2_PŠ!BI106-FP_4_1_PŠ!BI106</f>
        <v>0</v>
      </c>
      <c r="BJ106" s="167">
        <f>FP_4_2_PŠ!BJ106-FP_4_1_PŠ!BJ106</f>
        <v>0</v>
      </c>
      <c r="BK106" s="167">
        <f>FP_4_2_PŠ!BK106-FP_4_1_PŠ!BK106</f>
        <v>0</v>
      </c>
      <c r="BL106" s="167">
        <f>FP_4_2_PŠ!BL106-FP_4_1_PŠ!BL106</f>
        <v>0</v>
      </c>
      <c r="BM106" s="167">
        <f>FP_4_2_PŠ!BM106-FP_4_1_PŠ!BM106</f>
        <v>0</v>
      </c>
      <c r="BN106" s="167">
        <f>FP_4_2_PŠ!BN106-FP_4_1_PŠ!BN106</f>
        <v>0</v>
      </c>
      <c r="BO106" s="167">
        <f>FP_4_2_PŠ!BO106-FP_4_1_PŠ!BO106</f>
        <v>0</v>
      </c>
      <c r="BP106" s="167">
        <f>FP_4_2_PŠ!BP106-FP_4_1_PŠ!BP106</f>
        <v>0</v>
      </c>
      <c r="BQ106" s="167">
        <f>FP_4_2_PŠ!BQ106-FP_4_1_PŠ!BQ106</f>
        <v>0</v>
      </c>
      <c r="BR106" s="167">
        <f>FP_4_2_PŠ!BR106-FP_4_1_PŠ!BR106</f>
        <v>0</v>
      </c>
      <c r="BS106" s="167">
        <f>FP_4_2_PŠ!BS106-FP_4_1_PŠ!BS106</f>
        <v>0</v>
      </c>
      <c r="BT106" s="116"/>
    </row>
    <row r="107" spans="1:72" ht="27" x14ac:dyDescent="0.25">
      <c r="A107" s="168" t="s">
        <v>323</v>
      </c>
      <c r="B107" s="169">
        <f>FP_4_2_PŠ!B107-FP_4_1_PŠ!B107</f>
        <v>0</v>
      </c>
      <c r="C107" s="169">
        <f>FP_4_2_PŠ!C107-FP_4_1_PŠ!C107</f>
        <v>0</v>
      </c>
      <c r="D107" s="169">
        <f>FP_4_2_PŠ!D107-FP_4_1_PŠ!D107</f>
        <v>0</v>
      </c>
      <c r="E107" s="169">
        <f>FP_4_2_PŠ!E107-FP_4_1_PŠ!E107</f>
        <v>0</v>
      </c>
      <c r="F107" s="169">
        <f>FP_4_2_PŠ!F107-FP_4_1_PŠ!F107</f>
        <v>0</v>
      </c>
      <c r="G107" s="169">
        <f>FP_4_2_PŠ!G107-FP_4_1_PŠ!G107</f>
        <v>0</v>
      </c>
      <c r="H107" s="169">
        <f>FP_4_2_PŠ!H107-FP_4_1_PŠ!H107</f>
        <v>0</v>
      </c>
      <c r="I107" s="169">
        <f>FP_4_2_PŠ!I107-FP_4_1_PŠ!I107</f>
        <v>0</v>
      </c>
      <c r="J107" s="169">
        <f>FP_4_2_PŠ!J107-FP_4_1_PŠ!J107</f>
        <v>0</v>
      </c>
      <c r="K107" s="169">
        <f>FP_4_2_PŠ!K107-FP_4_1_PŠ!K107</f>
        <v>0</v>
      </c>
      <c r="L107" s="169">
        <f>FP_4_2_PŠ!L107-FP_4_1_PŠ!L107</f>
        <v>0</v>
      </c>
      <c r="M107" s="169">
        <f>FP_4_2_PŠ!M107-FP_4_1_PŠ!M107</f>
        <v>0</v>
      </c>
      <c r="N107" s="169">
        <f>FP_4_2_PŠ!N107-FP_4_1_PŠ!N107</f>
        <v>0</v>
      </c>
      <c r="O107" s="169">
        <f>FP_4_2_PŠ!O107-FP_4_1_PŠ!O107</f>
        <v>0</v>
      </c>
      <c r="P107" s="169">
        <f>FP_4_2_PŠ!P107-FP_4_1_PŠ!P107</f>
        <v>0</v>
      </c>
      <c r="Q107" s="169">
        <f>FP_4_2_PŠ!Q107-FP_4_1_PŠ!Q107</f>
        <v>0</v>
      </c>
      <c r="R107" s="169">
        <f>FP_4_2_PŠ!R107-FP_4_1_PŠ!R107</f>
        <v>0</v>
      </c>
      <c r="S107" s="169">
        <f>FP_4_2_PŠ!S107-FP_4_1_PŠ!S107</f>
        <v>0</v>
      </c>
      <c r="T107" s="169">
        <f>FP_4_2_PŠ!T107-FP_4_1_PŠ!T107</f>
        <v>0</v>
      </c>
      <c r="U107" s="169">
        <f>FP_4_2_PŠ!U107-FP_4_1_PŠ!U107</f>
        <v>0</v>
      </c>
      <c r="V107" s="169">
        <f>FP_4_2_PŠ!V107-FP_4_1_PŠ!V107</f>
        <v>0</v>
      </c>
      <c r="W107" s="169">
        <f>FP_4_2_PŠ!W107-FP_4_1_PŠ!W107</f>
        <v>0</v>
      </c>
      <c r="X107" s="169">
        <f>FP_4_2_PŠ!X107-FP_4_1_PŠ!X107</f>
        <v>0</v>
      </c>
      <c r="Y107" s="169">
        <f>FP_4_2_PŠ!Y107-FP_4_1_PŠ!Y107</f>
        <v>0</v>
      </c>
      <c r="Z107" s="169">
        <f>FP_4_2_PŠ!Z107-FP_4_1_PŠ!Z107</f>
        <v>0</v>
      </c>
      <c r="AA107" s="169">
        <f>FP_4_2_PŠ!AA107-FP_4_1_PŠ!AA107</f>
        <v>0</v>
      </c>
      <c r="AB107" s="169">
        <f>FP_4_2_PŠ!AB107-FP_4_1_PŠ!AB107</f>
        <v>0</v>
      </c>
      <c r="AC107" s="169">
        <f>FP_4_2_PŠ!AC107-FP_4_1_PŠ!AC107</f>
        <v>0</v>
      </c>
      <c r="AD107" s="169">
        <f>FP_4_2_PŠ!AD107-FP_4_1_PŠ!AD107</f>
        <v>0</v>
      </c>
      <c r="AE107" s="169">
        <f>FP_4_2_PŠ!AE107-FP_4_1_PŠ!AE107</f>
        <v>0</v>
      </c>
      <c r="AF107" s="169">
        <f>FP_4_2_PŠ!AF107-FP_4_1_PŠ!AF107</f>
        <v>0</v>
      </c>
      <c r="AG107" s="169">
        <f>FP_4_2_PŠ!AG107-FP_4_1_PŠ!AG107</f>
        <v>0</v>
      </c>
      <c r="AH107" s="169">
        <f>FP_4_2_PŠ!AH107-FP_4_1_PŠ!AH107</f>
        <v>0</v>
      </c>
      <c r="AI107" s="169">
        <f>FP_4_2_PŠ!AI107-FP_4_1_PŠ!AI107</f>
        <v>0</v>
      </c>
      <c r="AJ107" s="169">
        <f>FP_4_2_PŠ!AJ107-FP_4_1_PŠ!AJ107</f>
        <v>0</v>
      </c>
      <c r="AK107" s="169">
        <f>FP_4_2_PŠ!AK107-FP_4_1_PŠ!AK107</f>
        <v>0</v>
      </c>
      <c r="AL107" s="169">
        <f>FP_4_2_PŠ!AL107-FP_4_1_PŠ!AL107</f>
        <v>0</v>
      </c>
      <c r="AM107" s="169">
        <f>FP_4_2_PŠ!AM107-FP_4_1_PŠ!AM107</f>
        <v>0</v>
      </c>
      <c r="AN107" s="169">
        <f>FP_4_2_PŠ!AN107-FP_4_1_PŠ!AN107</f>
        <v>0</v>
      </c>
      <c r="AO107" s="169">
        <f>FP_4_2_PŠ!AO107-FP_4_1_PŠ!AO107</f>
        <v>0</v>
      </c>
      <c r="AP107" s="169">
        <f>FP_4_2_PŠ!AP107-FP_4_1_PŠ!AP107</f>
        <v>0</v>
      </c>
      <c r="AQ107" s="169">
        <f>FP_4_2_PŠ!AQ107-FP_4_1_PŠ!AQ107</f>
        <v>0</v>
      </c>
      <c r="AR107" s="169">
        <f>FP_4_2_PŠ!AR107-FP_4_1_PŠ!AR107</f>
        <v>0</v>
      </c>
      <c r="AS107" s="169">
        <f>FP_4_2_PŠ!AS107-FP_4_1_PŠ!AS107</f>
        <v>0</v>
      </c>
      <c r="AT107" s="169">
        <f>FP_4_2_PŠ!AT107-FP_4_1_PŠ!AT107</f>
        <v>0</v>
      </c>
      <c r="AU107" s="169">
        <f>FP_4_2_PŠ!AU107-FP_4_1_PŠ!AU107</f>
        <v>0</v>
      </c>
      <c r="AV107" s="169">
        <f>FP_4_2_PŠ!AV107-FP_4_1_PŠ!AV107</f>
        <v>0</v>
      </c>
      <c r="AW107" s="169">
        <f>FP_4_2_PŠ!AW107-FP_4_1_PŠ!AW107</f>
        <v>0</v>
      </c>
      <c r="AX107" s="169">
        <f>FP_4_2_PŠ!AX107-FP_4_1_PŠ!AX107</f>
        <v>0</v>
      </c>
      <c r="AY107" s="169">
        <f>FP_4_2_PŠ!AY107-FP_4_1_PŠ!AY107</f>
        <v>0</v>
      </c>
      <c r="AZ107" s="169">
        <f>FP_4_2_PŠ!AZ107-FP_4_1_PŠ!AZ107</f>
        <v>0</v>
      </c>
      <c r="BA107" s="169">
        <f>FP_4_2_PŠ!BA107-FP_4_1_PŠ!BA107</f>
        <v>0</v>
      </c>
      <c r="BB107" s="169">
        <f>FP_4_2_PŠ!BB107-FP_4_1_PŠ!BB107</f>
        <v>0</v>
      </c>
      <c r="BC107" s="169">
        <f>FP_4_2_PŠ!BC107-FP_4_1_PŠ!BC107</f>
        <v>0</v>
      </c>
      <c r="BD107" s="169">
        <f>FP_4_2_PŠ!BD107-FP_4_1_PŠ!BD107</f>
        <v>0</v>
      </c>
      <c r="BE107" s="169">
        <f>FP_4_2_PŠ!BE107-FP_4_1_PŠ!BE107</f>
        <v>0</v>
      </c>
      <c r="BF107" s="169">
        <f>FP_4_2_PŠ!BF107-FP_4_1_PŠ!BF107</f>
        <v>0</v>
      </c>
      <c r="BG107" s="169">
        <f>FP_4_2_PŠ!BG107-FP_4_1_PŠ!BG107</f>
        <v>0</v>
      </c>
      <c r="BH107" s="169">
        <f>FP_4_2_PŠ!BH107-FP_4_1_PŠ!BH107</f>
        <v>0</v>
      </c>
      <c r="BI107" s="169">
        <f>FP_4_2_PŠ!BI107-FP_4_1_PŠ!BI107</f>
        <v>0</v>
      </c>
      <c r="BJ107" s="169">
        <f>FP_4_2_PŠ!BJ107-FP_4_1_PŠ!BJ107</f>
        <v>0</v>
      </c>
      <c r="BK107" s="169">
        <f>FP_4_2_PŠ!BK107-FP_4_1_PŠ!BK107</f>
        <v>0</v>
      </c>
      <c r="BL107" s="169">
        <f>FP_4_2_PŠ!BL107-FP_4_1_PŠ!BL107</f>
        <v>0</v>
      </c>
      <c r="BM107" s="169">
        <f>FP_4_2_PŠ!BM107-FP_4_1_PŠ!BM107</f>
        <v>0</v>
      </c>
      <c r="BN107" s="169">
        <f>FP_4_2_PŠ!BN107-FP_4_1_PŠ!BN107</f>
        <v>0</v>
      </c>
      <c r="BO107" s="169">
        <f>FP_4_2_PŠ!BO107-FP_4_1_PŠ!BO107</f>
        <v>0</v>
      </c>
      <c r="BP107" s="169">
        <f>FP_4_2_PŠ!BP107-FP_4_1_PŠ!BP107</f>
        <v>0</v>
      </c>
      <c r="BQ107" s="169">
        <f>FP_4_2_PŠ!BQ107-FP_4_1_PŠ!BQ107</f>
        <v>0</v>
      </c>
      <c r="BR107" s="169">
        <f>FP_4_2_PŠ!BR107-FP_4_1_PŠ!BR107</f>
        <v>0</v>
      </c>
      <c r="BS107" s="169">
        <f>FP_4_2_PŠ!BS107-FP_4_1_PŠ!BS107</f>
        <v>0</v>
      </c>
      <c r="BT107" s="136"/>
    </row>
    <row r="108" spans="1:72" ht="27" x14ac:dyDescent="0.25">
      <c r="A108" s="168" t="s">
        <v>324</v>
      </c>
      <c r="B108" s="169">
        <f>FP_4_2_PŠ!B108-FP_4_1_PŠ!B108</f>
        <v>0</v>
      </c>
      <c r="C108" s="169">
        <f>FP_4_2_PŠ!C108-FP_4_1_PŠ!C108</f>
        <v>0</v>
      </c>
      <c r="D108" s="169">
        <f>FP_4_2_PŠ!D108-FP_4_1_PŠ!D108</f>
        <v>0</v>
      </c>
      <c r="E108" s="169">
        <f>FP_4_2_PŠ!E108-FP_4_1_PŠ!E108</f>
        <v>0</v>
      </c>
      <c r="F108" s="169">
        <f>FP_4_2_PŠ!F108-FP_4_1_PŠ!F108</f>
        <v>0</v>
      </c>
      <c r="G108" s="169">
        <f>FP_4_2_PŠ!G108-FP_4_1_PŠ!G108</f>
        <v>0</v>
      </c>
      <c r="H108" s="169">
        <f>FP_4_2_PŠ!H108-FP_4_1_PŠ!H108</f>
        <v>0</v>
      </c>
      <c r="I108" s="169">
        <f>FP_4_2_PŠ!I108-FP_4_1_PŠ!I108</f>
        <v>0</v>
      </c>
      <c r="J108" s="169">
        <f>FP_4_2_PŠ!J108-FP_4_1_PŠ!J108</f>
        <v>0</v>
      </c>
      <c r="K108" s="169">
        <f>FP_4_2_PŠ!K108-FP_4_1_PŠ!K108</f>
        <v>0</v>
      </c>
      <c r="L108" s="169">
        <f>FP_4_2_PŠ!L108-FP_4_1_PŠ!L108</f>
        <v>0</v>
      </c>
      <c r="M108" s="169">
        <f>FP_4_2_PŠ!M108-FP_4_1_PŠ!M108</f>
        <v>0</v>
      </c>
      <c r="N108" s="169">
        <f>FP_4_2_PŠ!N108-FP_4_1_PŠ!N108</f>
        <v>0</v>
      </c>
      <c r="O108" s="169">
        <f>FP_4_2_PŠ!O108-FP_4_1_PŠ!O108</f>
        <v>0</v>
      </c>
      <c r="P108" s="169">
        <f>FP_4_2_PŠ!P108-FP_4_1_PŠ!P108</f>
        <v>0</v>
      </c>
      <c r="Q108" s="169">
        <f>FP_4_2_PŠ!Q108-FP_4_1_PŠ!Q108</f>
        <v>0</v>
      </c>
      <c r="R108" s="169">
        <f>FP_4_2_PŠ!R108-FP_4_1_PŠ!R108</f>
        <v>0</v>
      </c>
      <c r="S108" s="169">
        <f>FP_4_2_PŠ!S108-FP_4_1_PŠ!S108</f>
        <v>0</v>
      </c>
      <c r="T108" s="169">
        <f>FP_4_2_PŠ!T108-FP_4_1_PŠ!T108</f>
        <v>0</v>
      </c>
      <c r="U108" s="169">
        <f>FP_4_2_PŠ!U108-FP_4_1_PŠ!U108</f>
        <v>0</v>
      </c>
      <c r="V108" s="169">
        <f>FP_4_2_PŠ!V108-FP_4_1_PŠ!V108</f>
        <v>0</v>
      </c>
      <c r="W108" s="169">
        <f>FP_4_2_PŠ!W108-FP_4_1_PŠ!W108</f>
        <v>0</v>
      </c>
      <c r="X108" s="169">
        <f>FP_4_2_PŠ!X108-FP_4_1_PŠ!X108</f>
        <v>0</v>
      </c>
      <c r="Y108" s="169">
        <f>FP_4_2_PŠ!Y108-FP_4_1_PŠ!Y108</f>
        <v>0</v>
      </c>
      <c r="Z108" s="169">
        <f>FP_4_2_PŠ!Z108-FP_4_1_PŠ!Z108</f>
        <v>0</v>
      </c>
      <c r="AA108" s="169">
        <f>FP_4_2_PŠ!AA108-FP_4_1_PŠ!AA108</f>
        <v>0</v>
      </c>
      <c r="AB108" s="169">
        <f>FP_4_2_PŠ!AB108-FP_4_1_PŠ!AB108</f>
        <v>0</v>
      </c>
      <c r="AC108" s="169">
        <f>FP_4_2_PŠ!AC108-FP_4_1_PŠ!AC108</f>
        <v>0</v>
      </c>
      <c r="AD108" s="169">
        <f>FP_4_2_PŠ!AD108-FP_4_1_PŠ!AD108</f>
        <v>0</v>
      </c>
      <c r="AE108" s="169">
        <f>FP_4_2_PŠ!AE108-FP_4_1_PŠ!AE108</f>
        <v>0</v>
      </c>
      <c r="AF108" s="169">
        <f>FP_4_2_PŠ!AF108-FP_4_1_PŠ!AF108</f>
        <v>0</v>
      </c>
      <c r="AG108" s="169">
        <f>FP_4_2_PŠ!AG108-FP_4_1_PŠ!AG108</f>
        <v>0</v>
      </c>
      <c r="AH108" s="169">
        <f>FP_4_2_PŠ!AH108-FP_4_1_PŠ!AH108</f>
        <v>0</v>
      </c>
      <c r="AI108" s="169">
        <f>FP_4_2_PŠ!AI108-FP_4_1_PŠ!AI108</f>
        <v>0</v>
      </c>
      <c r="AJ108" s="169">
        <f>FP_4_2_PŠ!AJ108-FP_4_1_PŠ!AJ108</f>
        <v>0</v>
      </c>
      <c r="AK108" s="169">
        <f>FP_4_2_PŠ!AK108-FP_4_1_PŠ!AK108</f>
        <v>0</v>
      </c>
      <c r="AL108" s="169">
        <f>FP_4_2_PŠ!AL108-FP_4_1_PŠ!AL108</f>
        <v>0</v>
      </c>
      <c r="AM108" s="169">
        <f>FP_4_2_PŠ!AM108-FP_4_1_PŠ!AM108</f>
        <v>0</v>
      </c>
      <c r="AN108" s="169">
        <f>FP_4_2_PŠ!AN108-FP_4_1_PŠ!AN108</f>
        <v>0</v>
      </c>
      <c r="AO108" s="169">
        <f>FP_4_2_PŠ!AO108-FP_4_1_PŠ!AO108</f>
        <v>0</v>
      </c>
      <c r="AP108" s="169">
        <f>FP_4_2_PŠ!AP108-FP_4_1_PŠ!AP108</f>
        <v>0</v>
      </c>
      <c r="AQ108" s="169">
        <f>FP_4_2_PŠ!AQ108-FP_4_1_PŠ!AQ108</f>
        <v>0</v>
      </c>
      <c r="AR108" s="169">
        <f>FP_4_2_PŠ!AR108-FP_4_1_PŠ!AR108</f>
        <v>0</v>
      </c>
      <c r="AS108" s="169">
        <f>FP_4_2_PŠ!AS108-FP_4_1_PŠ!AS108</f>
        <v>0</v>
      </c>
      <c r="AT108" s="169">
        <f>FP_4_2_PŠ!AT108-FP_4_1_PŠ!AT108</f>
        <v>0</v>
      </c>
      <c r="AU108" s="169">
        <f>FP_4_2_PŠ!AU108-FP_4_1_PŠ!AU108</f>
        <v>0</v>
      </c>
      <c r="AV108" s="169">
        <f>FP_4_2_PŠ!AV108-FP_4_1_PŠ!AV108</f>
        <v>0</v>
      </c>
      <c r="AW108" s="169">
        <f>FP_4_2_PŠ!AW108-FP_4_1_PŠ!AW108</f>
        <v>0</v>
      </c>
      <c r="AX108" s="169">
        <f>FP_4_2_PŠ!AX108-FP_4_1_PŠ!AX108</f>
        <v>0</v>
      </c>
      <c r="AY108" s="169">
        <f>FP_4_2_PŠ!AY108-FP_4_1_PŠ!AY108</f>
        <v>0</v>
      </c>
      <c r="AZ108" s="169">
        <f>FP_4_2_PŠ!AZ108-FP_4_1_PŠ!AZ108</f>
        <v>0</v>
      </c>
      <c r="BA108" s="169">
        <f>FP_4_2_PŠ!BA108-FP_4_1_PŠ!BA108</f>
        <v>0</v>
      </c>
      <c r="BB108" s="169">
        <f>FP_4_2_PŠ!BB108-FP_4_1_PŠ!BB108</f>
        <v>0</v>
      </c>
      <c r="BC108" s="169">
        <f>FP_4_2_PŠ!BC108-FP_4_1_PŠ!BC108</f>
        <v>0</v>
      </c>
      <c r="BD108" s="169">
        <f>FP_4_2_PŠ!BD108-FP_4_1_PŠ!BD108</f>
        <v>0</v>
      </c>
      <c r="BE108" s="169">
        <f>FP_4_2_PŠ!BE108-FP_4_1_PŠ!BE108</f>
        <v>0</v>
      </c>
      <c r="BF108" s="169">
        <f>FP_4_2_PŠ!BF108-FP_4_1_PŠ!BF108</f>
        <v>0</v>
      </c>
      <c r="BG108" s="169">
        <f>FP_4_2_PŠ!BG108-FP_4_1_PŠ!BG108</f>
        <v>0</v>
      </c>
      <c r="BH108" s="169">
        <f>FP_4_2_PŠ!BH108-FP_4_1_PŠ!BH108</f>
        <v>0</v>
      </c>
      <c r="BI108" s="169">
        <f>FP_4_2_PŠ!BI108-FP_4_1_PŠ!BI108</f>
        <v>0</v>
      </c>
      <c r="BJ108" s="169">
        <f>FP_4_2_PŠ!BJ108-FP_4_1_PŠ!BJ108</f>
        <v>0</v>
      </c>
      <c r="BK108" s="169">
        <f>FP_4_2_PŠ!BK108-FP_4_1_PŠ!BK108</f>
        <v>0</v>
      </c>
      <c r="BL108" s="169">
        <f>FP_4_2_PŠ!BL108-FP_4_1_PŠ!BL108</f>
        <v>0</v>
      </c>
      <c r="BM108" s="169">
        <f>FP_4_2_PŠ!BM108-FP_4_1_PŠ!BM108</f>
        <v>0</v>
      </c>
      <c r="BN108" s="169">
        <f>FP_4_2_PŠ!BN108-FP_4_1_PŠ!BN108</f>
        <v>0</v>
      </c>
      <c r="BO108" s="169">
        <f>FP_4_2_PŠ!BO108-FP_4_1_PŠ!BO108</f>
        <v>0</v>
      </c>
      <c r="BP108" s="169">
        <f>FP_4_2_PŠ!BP108-FP_4_1_PŠ!BP108</f>
        <v>0</v>
      </c>
      <c r="BQ108" s="169">
        <f>FP_4_2_PŠ!BQ108-FP_4_1_PŠ!BQ108</f>
        <v>0</v>
      </c>
      <c r="BR108" s="169">
        <f>FP_4_2_PŠ!BR108-FP_4_1_PŠ!BR108</f>
        <v>0</v>
      </c>
      <c r="BS108" s="169">
        <f>FP_4_2_PŠ!BS108-FP_4_1_PŠ!BS108</f>
        <v>0</v>
      </c>
      <c r="BT108" s="136"/>
    </row>
    <row r="109" spans="1:72" x14ac:dyDescent="0.25">
      <c r="A109" s="168" t="s">
        <v>325</v>
      </c>
      <c r="B109" s="169">
        <f>FP_4_2_PŠ!B109-FP_4_1_PŠ!B109</f>
        <v>0</v>
      </c>
      <c r="C109" s="169">
        <f>FP_4_2_PŠ!C109-FP_4_1_PŠ!C109</f>
        <v>0</v>
      </c>
      <c r="D109" s="169">
        <f>FP_4_2_PŠ!D109-FP_4_1_PŠ!D109</f>
        <v>0</v>
      </c>
      <c r="E109" s="169">
        <f>FP_4_2_PŠ!E109-FP_4_1_PŠ!E109</f>
        <v>0</v>
      </c>
      <c r="F109" s="169">
        <f>FP_4_2_PŠ!F109-FP_4_1_PŠ!F109</f>
        <v>0</v>
      </c>
      <c r="G109" s="169">
        <f>FP_4_2_PŠ!G109-FP_4_1_PŠ!G109</f>
        <v>0</v>
      </c>
      <c r="H109" s="169">
        <f>FP_4_2_PŠ!H109-FP_4_1_PŠ!H109</f>
        <v>0</v>
      </c>
      <c r="I109" s="169">
        <f>FP_4_2_PŠ!I109-FP_4_1_PŠ!I109</f>
        <v>0</v>
      </c>
      <c r="J109" s="169">
        <f>FP_4_2_PŠ!J109-FP_4_1_PŠ!J109</f>
        <v>0</v>
      </c>
      <c r="K109" s="169">
        <f>FP_4_2_PŠ!K109-FP_4_1_PŠ!K109</f>
        <v>0</v>
      </c>
      <c r="L109" s="169">
        <f>FP_4_2_PŠ!L109-FP_4_1_PŠ!L109</f>
        <v>0</v>
      </c>
      <c r="M109" s="169">
        <f>FP_4_2_PŠ!M109-FP_4_1_PŠ!M109</f>
        <v>0</v>
      </c>
      <c r="N109" s="169">
        <f>FP_4_2_PŠ!N109-FP_4_1_PŠ!N109</f>
        <v>0</v>
      </c>
      <c r="O109" s="169">
        <f>FP_4_2_PŠ!O109-FP_4_1_PŠ!O109</f>
        <v>0</v>
      </c>
      <c r="P109" s="169">
        <f>FP_4_2_PŠ!P109-FP_4_1_PŠ!P109</f>
        <v>0</v>
      </c>
      <c r="Q109" s="169">
        <f>FP_4_2_PŠ!Q109-FP_4_1_PŠ!Q109</f>
        <v>0</v>
      </c>
      <c r="R109" s="169">
        <f>FP_4_2_PŠ!R109-FP_4_1_PŠ!R109</f>
        <v>0</v>
      </c>
      <c r="S109" s="169">
        <f>FP_4_2_PŠ!S109-FP_4_1_PŠ!S109</f>
        <v>0</v>
      </c>
      <c r="T109" s="169">
        <f>FP_4_2_PŠ!T109-FP_4_1_PŠ!T109</f>
        <v>0</v>
      </c>
      <c r="U109" s="169">
        <f>FP_4_2_PŠ!U109-FP_4_1_PŠ!U109</f>
        <v>0</v>
      </c>
      <c r="V109" s="169">
        <f>FP_4_2_PŠ!V109-FP_4_1_PŠ!V109</f>
        <v>0</v>
      </c>
      <c r="W109" s="169">
        <f>FP_4_2_PŠ!W109-FP_4_1_PŠ!W109</f>
        <v>0</v>
      </c>
      <c r="X109" s="169">
        <f>FP_4_2_PŠ!X109-FP_4_1_PŠ!X109</f>
        <v>0</v>
      </c>
      <c r="Y109" s="169">
        <f>FP_4_2_PŠ!Y109-FP_4_1_PŠ!Y109</f>
        <v>0</v>
      </c>
      <c r="Z109" s="169">
        <f>FP_4_2_PŠ!Z109-FP_4_1_PŠ!Z109</f>
        <v>0</v>
      </c>
      <c r="AA109" s="169">
        <f>FP_4_2_PŠ!AA109-FP_4_1_PŠ!AA109</f>
        <v>0</v>
      </c>
      <c r="AB109" s="169">
        <f>FP_4_2_PŠ!AB109-FP_4_1_PŠ!AB109</f>
        <v>0</v>
      </c>
      <c r="AC109" s="169">
        <f>FP_4_2_PŠ!AC109-FP_4_1_PŠ!AC109</f>
        <v>0</v>
      </c>
      <c r="AD109" s="169">
        <f>FP_4_2_PŠ!AD109-FP_4_1_PŠ!AD109</f>
        <v>0</v>
      </c>
      <c r="AE109" s="169">
        <f>FP_4_2_PŠ!AE109-FP_4_1_PŠ!AE109</f>
        <v>0</v>
      </c>
      <c r="AF109" s="169">
        <f>FP_4_2_PŠ!AF109-FP_4_1_PŠ!AF109</f>
        <v>0</v>
      </c>
      <c r="AG109" s="169">
        <f>FP_4_2_PŠ!AG109-FP_4_1_PŠ!AG109</f>
        <v>0</v>
      </c>
      <c r="AH109" s="169">
        <f>FP_4_2_PŠ!AH109-FP_4_1_PŠ!AH109</f>
        <v>0</v>
      </c>
      <c r="AI109" s="169">
        <f>FP_4_2_PŠ!AI109-FP_4_1_PŠ!AI109</f>
        <v>0</v>
      </c>
      <c r="AJ109" s="169">
        <f>FP_4_2_PŠ!AJ109-FP_4_1_PŠ!AJ109</f>
        <v>0</v>
      </c>
      <c r="AK109" s="169">
        <f>FP_4_2_PŠ!AK109-FP_4_1_PŠ!AK109</f>
        <v>0</v>
      </c>
      <c r="AL109" s="169">
        <f>FP_4_2_PŠ!AL109-FP_4_1_PŠ!AL109</f>
        <v>0</v>
      </c>
      <c r="AM109" s="169">
        <f>FP_4_2_PŠ!AM109-FP_4_1_PŠ!AM109</f>
        <v>0</v>
      </c>
      <c r="AN109" s="169">
        <f>FP_4_2_PŠ!AN109-FP_4_1_PŠ!AN109</f>
        <v>0</v>
      </c>
      <c r="AO109" s="169">
        <f>FP_4_2_PŠ!AO109-FP_4_1_PŠ!AO109</f>
        <v>0</v>
      </c>
      <c r="AP109" s="169">
        <f>FP_4_2_PŠ!AP109-FP_4_1_PŠ!AP109</f>
        <v>0</v>
      </c>
      <c r="AQ109" s="169">
        <f>FP_4_2_PŠ!AQ109-FP_4_1_PŠ!AQ109</f>
        <v>0</v>
      </c>
      <c r="AR109" s="169">
        <f>FP_4_2_PŠ!AR109-FP_4_1_PŠ!AR109</f>
        <v>0</v>
      </c>
      <c r="AS109" s="169">
        <f>FP_4_2_PŠ!AS109-FP_4_1_PŠ!AS109</f>
        <v>0</v>
      </c>
      <c r="AT109" s="169">
        <f>FP_4_2_PŠ!AT109-FP_4_1_PŠ!AT109</f>
        <v>0</v>
      </c>
      <c r="AU109" s="169">
        <f>FP_4_2_PŠ!AU109-FP_4_1_PŠ!AU109</f>
        <v>0</v>
      </c>
      <c r="AV109" s="169">
        <f>FP_4_2_PŠ!AV109-FP_4_1_PŠ!AV109</f>
        <v>0</v>
      </c>
      <c r="AW109" s="169">
        <f>FP_4_2_PŠ!AW109-FP_4_1_PŠ!AW109</f>
        <v>0</v>
      </c>
      <c r="AX109" s="169">
        <f>FP_4_2_PŠ!AX109-FP_4_1_PŠ!AX109</f>
        <v>0</v>
      </c>
      <c r="AY109" s="169">
        <f>FP_4_2_PŠ!AY109-FP_4_1_PŠ!AY109</f>
        <v>0</v>
      </c>
      <c r="AZ109" s="169">
        <f>FP_4_2_PŠ!AZ109-FP_4_1_PŠ!AZ109</f>
        <v>0</v>
      </c>
      <c r="BA109" s="169">
        <f>FP_4_2_PŠ!BA109-FP_4_1_PŠ!BA109</f>
        <v>0</v>
      </c>
      <c r="BB109" s="169">
        <f>FP_4_2_PŠ!BB109-FP_4_1_PŠ!BB109</f>
        <v>0</v>
      </c>
      <c r="BC109" s="169">
        <f>FP_4_2_PŠ!BC109-FP_4_1_PŠ!BC109</f>
        <v>0</v>
      </c>
      <c r="BD109" s="169">
        <f>FP_4_2_PŠ!BD109-FP_4_1_PŠ!BD109</f>
        <v>0</v>
      </c>
      <c r="BE109" s="169">
        <f>FP_4_2_PŠ!BE109-FP_4_1_PŠ!BE109</f>
        <v>0</v>
      </c>
      <c r="BF109" s="169">
        <f>FP_4_2_PŠ!BF109-FP_4_1_PŠ!BF109</f>
        <v>0</v>
      </c>
      <c r="BG109" s="169">
        <f>FP_4_2_PŠ!BG109-FP_4_1_PŠ!BG109</f>
        <v>0</v>
      </c>
      <c r="BH109" s="169">
        <f>FP_4_2_PŠ!BH109-FP_4_1_PŠ!BH109</f>
        <v>0</v>
      </c>
      <c r="BI109" s="169">
        <f>FP_4_2_PŠ!BI109-FP_4_1_PŠ!BI109</f>
        <v>0</v>
      </c>
      <c r="BJ109" s="169">
        <f>FP_4_2_PŠ!BJ109-FP_4_1_PŠ!BJ109</f>
        <v>0</v>
      </c>
      <c r="BK109" s="169">
        <f>FP_4_2_PŠ!BK109-FP_4_1_PŠ!BK109</f>
        <v>0</v>
      </c>
      <c r="BL109" s="169">
        <f>FP_4_2_PŠ!BL109-FP_4_1_PŠ!BL109</f>
        <v>0</v>
      </c>
      <c r="BM109" s="169">
        <f>FP_4_2_PŠ!BM109-FP_4_1_PŠ!BM109</f>
        <v>0</v>
      </c>
      <c r="BN109" s="169">
        <f>FP_4_2_PŠ!BN109-FP_4_1_PŠ!BN109</f>
        <v>0</v>
      </c>
      <c r="BO109" s="169">
        <f>FP_4_2_PŠ!BO109-FP_4_1_PŠ!BO109</f>
        <v>0</v>
      </c>
      <c r="BP109" s="169">
        <f>FP_4_2_PŠ!BP109-FP_4_1_PŠ!BP109</f>
        <v>0</v>
      </c>
      <c r="BQ109" s="169">
        <f>FP_4_2_PŠ!BQ109-FP_4_1_PŠ!BQ109</f>
        <v>0</v>
      </c>
      <c r="BR109" s="169">
        <f>FP_4_2_PŠ!BR109-FP_4_1_PŠ!BR109</f>
        <v>0</v>
      </c>
      <c r="BS109" s="169">
        <f>FP_4_2_PŠ!BS109-FP_4_1_PŠ!BS109</f>
        <v>0</v>
      </c>
      <c r="BT109" s="136"/>
    </row>
    <row r="110" spans="1:72" ht="27" x14ac:dyDescent="0.25">
      <c r="A110" s="166" t="s">
        <v>326</v>
      </c>
      <c r="B110" s="167">
        <f>FP_4_2_PŠ!B110-FP_4_1_PŠ!B110</f>
        <v>0</v>
      </c>
      <c r="C110" s="167">
        <f>FP_4_2_PŠ!C110-FP_4_1_PŠ!C110</f>
        <v>0</v>
      </c>
      <c r="D110" s="167">
        <f>FP_4_2_PŠ!D110-FP_4_1_PŠ!D110</f>
        <v>0</v>
      </c>
      <c r="E110" s="167">
        <f>FP_4_2_PŠ!E110-FP_4_1_PŠ!E110</f>
        <v>-16250</v>
      </c>
      <c r="F110" s="167">
        <f>FP_4_2_PŠ!F110-FP_4_1_PŠ!F110</f>
        <v>-16250</v>
      </c>
      <c r="G110" s="167">
        <f>FP_4_2_PŠ!G110-FP_4_1_PŠ!G110</f>
        <v>0</v>
      </c>
      <c r="H110" s="167">
        <f>FP_4_2_PŠ!H110-FP_4_1_PŠ!H110</f>
        <v>16250</v>
      </c>
      <c r="I110" s="167">
        <f>FP_4_2_PŠ!I110-FP_4_1_PŠ!I110</f>
        <v>0</v>
      </c>
      <c r="J110" s="167">
        <f>FP_4_2_PŠ!J110-FP_4_1_PŠ!J110</f>
        <v>0</v>
      </c>
      <c r="K110" s="167">
        <f>FP_4_2_PŠ!K110-FP_4_1_PŠ!K110</f>
        <v>0</v>
      </c>
      <c r="L110" s="167">
        <f>FP_4_2_PŠ!L110-FP_4_1_PŠ!L110</f>
        <v>0</v>
      </c>
      <c r="M110" s="167">
        <f>FP_4_2_PŠ!M110-FP_4_1_PŠ!M110</f>
        <v>0</v>
      </c>
      <c r="N110" s="167">
        <f>FP_4_2_PŠ!N110-FP_4_1_PŠ!N110</f>
        <v>0</v>
      </c>
      <c r="O110" s="167">
        <f>FP_4_2_PŠ!O110-FP_4_1_PŠ!O110</f>
        <v>0</v>
      </c>
      <c r="P110" s="167">
        <f>FP_4_2_PŠ!P110-FP_4_1_PŠ!P110</f>
        <v>-16250</v>
      </c>
      <c r="Q110" s="167">
        <f>FP_4_2_PŠ!Q110-FP_4_1_PŠ!Q110</f>
        <v>-16250</v>
      </c>
      <c r="R110" s="167">
        <f>FP_4_2_PŠ!R110-FP_4_1_PŠ!R110</f>
        <v>0</v>
      </c>
      <c r="S110" s="167">
        <f>FP_4_2_PŠ!S110-FP_4_1_PŠ!S110</f>
        <v>-16250</v>
      </c>
      <c r="T110" s="167">
        <f>FP_4_2_PŠ!T110-FP_4_1_PŠ!T110</f>
        <v>-16250</v>
      </c>
      <c r="U110" s="167">
        <f>FP_4_2_PŠ!U110-FP_4_1_PŠ!U110</f>
        <v>0</v>
      </c>
      <c r="V110" s="167">
        <f>FP_4_2_PŠ!V110-FP_4_1_PŠ!V110</f>
        <v>0</v>
      </c>
      <c r="W110" s="167">
        <f>FP_4_2_PŠ!W110-FP_4_1_PŠ!W110</f>
        <v>0</v>
      </c>
      <c r="X110" s="167">
        <f>FP_4_2_PŠ!X110-FP_4_1_PŠ!X110</f>
        <v>0</v>
      </c>
      <c r="Y110" s="167">
        <f>FP_4_2_PŠ!Y110-FP_4_1_PŠ!Y110</f>
        <v>16250</v>
      </c>
      <c r="Z110" s="167">
        <f>FP_4_2_PŠ!Z110-FP_4_1_PŠ!Z110</f>
        <v>16250</v>
      </c>
      <c r="AA110" s="167">
        <f>FP_4_2_PŠ!AA110-FP_4_1_PŠ!AA110</f>
        <v>0</v>
      </c>
      <c r="AB110" s="167">
        <f>FP_4_2_PŠ!AB110-FP_4_1_PŠ!AB110</f>
        <v>0</v>
      </c>
      <c r="AC110" s="167">
        <f>FP_4_2_PŠ!AC110-FP_4_1_PŠ!AC110</f>
        <v>0</v>
      </c>
      <c r="AD110" s="167">
        <f>FP_4_2_PŠ!AD110-FP_4_1_PŠ!AD110</f>
        <v>0</v>
      </c>
      <c r="AE110" s="167">
        <f>FP_4_2_PŠ!AE110-FP_4_1_PŠ!AE110</f>
        <v>0</v>
      </c>
      <c r="AF110" s="167">
        <f>FP_4_2_PŠ!AF110-FP_4_1_PŠ!AF110</f>
        <v>0</v>
      </c>
      <c r="AG110" s="167">
        <f>FP_4_2_PŠ!AG110-FP_4_1_PŠ!AG110</f>
        <v>0</v>
      </c>
      <c r="AH110" s="167">
        <f>FP_4_2_PŠ!AH110-FP_4_1_PŠ!AH110</f>
        <v>0</v>
      </c>
      <c r="AI110" s="167">
        <f>FP_4_2_PŠ!AI110-FP_4_1_PŠ!AI110</f>
        <v>0</v>
      </c>
      <c r="AJ110" s="167">
        <f>FP_4_2_PŠ!AJ110-FP_4_1_PŠ!AJ110</f>
        <v>0</v>
      </c>
      <c r="AK110" s="167">
        <f>FP_4_2_PŠ!AK110-FP_4_1_PŠ!AK110</f>
        <v>0</v>
      </c>
      <c r="AL110" s="167">
        <f>FP_4_2_PŠ!AL110-FP_4_1_PŠ!AL110</f>
        <v>0</v>
      </c>
      <c r="AM110" s="167">
        <f>FP_4_2_PŠ!AM110-FP_4_1_PŠ!AM110</f>
        <v>0</v>
      </c>
      <c r="AN110" s="167">
        <f>FP_4_2_PŠ!AN110-FP_4_1_PŠ!AN110</f>
        <v>0</v>
      </c>
      <c r="AO110" s="167">
        <f>FP_4_2_PŠ!AO110-FP_4_1_PŠ!AO110</f>
        <v>0</v>
      </c>
      <c r="AP110" s="167">
        <f>FP_4_2_PŠ!AP110-FP_4_1_PŠ!AP110</f>
        <v>0</v>
      </c>
      <c r="AQ110" s="167">
        <f>FP_4_2_PŠ!AQ110-FP_4_1_PŠ!AQ110</f>
        <v>0</v>
      </c>
      <c r="AR110" s="167">
        <f>FP_4_2_PŠ!AR110-FP_4_1_PŠ!AR110</f>
        <v>0</v>
      </c>
      <c r="AS110" s="167">
        <f>FP_4_2_PŠ!AS110-FP_4_1_PŠ!AS110</f>
        <v>0</v>
      </c>
      <c r="AT110" s="167">
        <f>FP_4_2_PŠ!AT110-FP_4_1_PŠ!AT110</f>
        <v>0</v>
      </c>
      <c r="AU110" s="167">
        <f>FP_4_2_PŠ!AU110-FP_4_1_PŠ!AU110</f>
        <v>0</v>
      </c>
      <c r="AV110" s="167">
        <f>FP_4_2_PŠ!AV110-FP_4_1_PŠ!AV110</f>
        <v>0</v>
      </c>
      <c r="AW110" s="167">
        <f>FP_4_2_PŠ!AW110-FP_4_1_PŠ!AW110</f>
        <v>0</v>
      </c>
      <c r="AX110" s="167">
        <f>FP_4_2_PŠ!AX110-FP_4_1_PŠ!AX110</f>
        <v>0</v>
      </c>
      <c r="AY110" s="167">
        <f>FP_4_2_PŠ!AY110-FP_4_1_PŠ!AY110</f>
        <v>0</v>
      </c>
      <c r="AZ110" s="167">
        <f>FP_4_2_PŠ!AZ110-FP_4_1_PŠ!AZ110</f>
        <v>0</v>
      </c>
      <c r="BA110" s="167">
        <f>FP_4_2_PŠ!BA110-FP_4_1_PŠ!BA110</f>
        <v>0</v>
      </c>
      <c r="BB110" s="167">
        <f>FP_4_2_PŠ!BB110-FP_4_1_PŠ!BB110</f>
        <v>0</v>
      </c>
      <c r="BC110" s="167">
        <f>FP_4_2_PŠ!BC110-FP_4_1_PŠ!BC110</f>
        <v>0</v>
      </c>
      <c r="BD110" s="167">
        <f>FP_4_2_PŠ!BD110-FP_4_1_PŠ!BD110</f>
        <v>0</v>
      </c>
      <c r="BE110" s="167">
        <f>FP_4_2_PŠ!BE110-FP_4_1_PŠ!BE110</f>
        <v>0</v>
      </c>
      <c r="BF110" s="167">
        <f>FP_4_2_PŠ!BF110-FP_4_1_PŠ!BF110</f>
        <v>0</v>
      </c>
      <c r="BG110" s="167">
        <f>FP_4_2_PŠ!BG110-FP_4_1_PŠ!BG110</f>
        <v>0</v>
      </c>
      <c r="BH110" s="167">
        <f>FP_4_2_PŠ!BH110-FP_4_1_PŠ!BH110</f>
        <v>0</v>
      </c>
      <c r="BI110" s="167">
        <f>FP_4_2_PŠ!BI110-FP_4_1_PŠ!BI110</f>
        <v>0</v>
      </c>
      <c r="BJ110" s="167">
        <f>FP_4_2_PŠ!BJ110-FP_4_1_PŠ!BJ110</f>
        <v>0</v>
      </c>
      <c r="BK110" s="167">
        <f>FP_4_2_PŠ!BK110-FP_4_1_PŠ!BK110</f>
        <v>0</v>
      </c>
      <c r="BL110" s="167">
        <f>FP_4_2_PŠ!BL110-FP_4_1_PŠ!BL110</f>
        <v>0</v>
      </c>
      <c r="BM110" s="167">
        <f>FP_4_2_PŠ!BM110-FP_4_1_PŠ!BM110</f>
        <v>0</v>
      </c>
      <c r="BN110" s="167">
        <f>FP_4_2_PŠ!BN110-FP_4_1_PŠ!BN110</f>
        <v>0</v>
      </c>
      <c r="BO110" s="167">
        <f>FP_4_2_PŠ!BO110-FP_4_1_PŠ!BO110</f>
        <v>0</v>
      </c>
      <c r="BP110" s="167">
        <f>FP_4_2_PŠ!BP110-FP_4_1_PŠ!BP110</f>
        <v>0</v>
      </c>
      <c r="BQ110" s="167">
        <f>FP_4_2_PŠ!BQ110-FP_4_1_PŠ!BQ110</f>
        <v>0</v>
      </c>
      <c r="BR110" s="167">
        <f>FP_4_2_PŠ!BR110-FP_4_1_PŠ!BR110</f>
        <v>0</v>
      </c>
      <c r="BS110" s="167">
        <f>FP_4_2_PŠ!BS110-FP_4_1_PŠ!BS110</f>
        <v>0</v>
      </c>
      <c r="BT110" s="116"/>
    </row>
    <row r="111" spans="1:72" ht="40.5" x14ac:dyDescent="0.25">
      <c r="A111" s="168" t="s">
        <v>327</v>
      </c>
      <c r="B111" s="169">
        <f>FP_4_2_PŠ!B111-FP_4_1_PŠ!B111</f>
        <v>0</v>
      </c>
      <c r="C111" s="169">
        <f>FP_4_2_PŠ!C111-FP_4_1_PŠ!C111</f>
        <v>0</v>
      </c>
      <c r="D111" s="169">
        <f>FP_4_2_PŠ!D111-FP_4_1_PŠ!D111</f>
        <v>0</v>
      </c>
      <c r="E111" s="169">
        <f>FP_4_2_PŠ!E111-FP_4_1_PŠ!E111</f>
        <v>0</v>
      </c>
      <c r="F111" s="169">
        <f>FP_4_2_PŠ!F111-FP_4_1_PŠ!F111</f>
        <v>0</v>
      </c>
      <c r="G111" s="169">
        <f>FP_4_2_PŠ!G111-FP_4_1_PŠ!G111</f>
        <v>0</v>
      </c>
      <c r="H111" s="169">
        <f>FP_4_2_PŠ!H111-FP_4_1_PŠ!H111</f>
        <v>0</v>
      </c>
      <c r="I111" s="169">
        <f>FP_4_2_PŠ!I111-FP_4_1_PŠ!I111</f>
        <v>0</v>
      </c>
      <c r="J111" s="169">
        <f>FP_4_2_PŠ!J111-FP_4_1_PŠ!J111</f>
        <v>0</v>
      </c>
      <c r="K111" s="169">
        <f>FP_4_2_PŠ!K111-FP_4_1_PŠ!K111</f>
        <v>0</v>
      </c>
      <c r="L111" s="169">
        <f>FP_4_2_PŠ!L111-FP_4_1_PŠ!L111</f>
        <v>0</v>
      </c>
      <c r="M111" s="169">
        <f>FP_4_2_PŠ!M111-FP_4_1_PŠ!M111</f>
        <v>0</v>
      </c>
      <c r="N111" s="169">
        <f>FP_4_2_PŠ!N111-FP_4_1_PŠ!N111</f>
        <v>0</v>
      </c>
      <c r="O111" s="169">
        <f>FP_4_2_PŠ!O111-FP_4_1_PŠ!O111</f>
        <v>0</v>
      </c>
      <c r="P111" s="169">
        <f>FP_4_2_PŠ!P111-FP_4_1_PŠ!P111</f>
        <v>0</v>
      </c>
      <c r="Q111" s="169">
        <f>FP_4_2_PŠ!Q111-FP_4_1_PŠ!Q111</f>
        <v>0</v>
      </c>
      <c r="R111" s="169">
        <f>FP_4_2_PŠ!R111-FP_4_1_PŠ!R111</f>
        <v>0</v>
      </c>
      <c r="S111" s="169">
        <f>FP_4_2_PŠ!S111-FP_4_1_PŠ!S111</f>
        <v>0</v>
      </c>
      <c r="T111" s="169">
        <f>FP_4_2_PŠ!T111-FP_4_1_PŠ!T111</f>
        <v>0</v>
      </c>
      <c r="U111" s="169">
        <f>FP_4_2_PŠ!U111-FP_4_1_PŠ!U111</f>
        <v>0</v>
      </c>
      <c r="V111" s="169">
        <f>FP_4_2_PŠ!V111-FP_4_1_PŠ!V111</f>
        <v>0</v>
      </c>
      <c r="W111" s="169">
        <f>FP_4_2_PŠ!W111-FP_4_1_PŠ!W111</f>
        <v>0</v>
      </c>
      <c r="X111" s="169">
        <f>FP_4_2_PŠ!X111-FP_4_1_PŠ!X111</f>
        <v>0</v>
      </c>
      <c r="Y111" s="169">
        <f>FP_4_2_PŠ!Y111-FP_4_1_PŠ!Y111</f>
        <v>0</v>
      </c>
      <c r="Z111" s="169">
        <f>FP_4_2_PŠ!Z111-FP_4_1_PŠ!Z111</f>
        <v>0</v>
      </c>
      <c r="AA111" s="169">
        <f>FP_4_2_PŠ!AA111-FP_4_1_PŠ!AA111</f>
        <v>0</v>
      </c>
      <c r="AB111" s="169">
        <f>FP_4_2_PŠ!AB111-FP_4_1_PŠ!AB111</f>
        <v>0</v>
      </c>
      <c r="AC111" s="169">
        <f>FP_4_2_PŠ!AC111-FP_4_1_PŠ!AC111</f>
        <v>0</v>
      </c>
      <c r="AD111" s="169">
        <f>FP_4_2_PŠ!AD111-FP_4_1_PŠ!AD111</f>
        <v>0</v>
      </c>
      <c r="AE111" s="169">
        <f>FP_4_2_PŠ!AE111-FP_4_1_PŠ!AE111</f>
        <v>0</v>
      </c>
      <c r="AF111" s="169">
        <f>FP_4_2_PŠ!AF111-FP_4_1_PŠ!AF111</f>
        <v>0</v>
      </c>
      <c r="AG111" s="169">
        <f>FP_4_2_PŠ!AG111-FP_4_1_PŠ!AG111</f>
        <v>0</v>
      </c>
      <c r="AH111" s="169">
        <f>FP_4_2_PŠ!AH111-FP_4_1_PŠ!AH111</f>
        <v>0</v>
      </c>
      <c r="AI111" s="169">
        <f>FP_4_2_PŠ!AI111-FP_4_1_PŠ!AI111</f>
        <v>0</v>
      </c>
      <c r="AJ111" s="169">
        <f>FP_4_2_PŠ!AJ111-FP_4_1_PŠ!AJ111</f>
        <v>0</v>
      </c>
      <c r="AK111" s="169">
        <f>FP_4_2_PŠ!AK111-FP_4_1_PŠ!AK111</f>
        <v>0</v>
      </c>
      <c r="AL111" s="169">
        <f>FP_4_2_PŠ!AL111-FP_4_1_PŠ!AL111</f>
        <v>0</v>
      </c>
      <c r="AM111" s="169">
        <f>FP_4_2_PŠ!AM111-FP_4_1_PŠ!AM111</f>
        <v>0</v>
      </c>
      <c r="AN111" s="169">
        <f>FP_4_2_PŠ!AN111-FP_4_1_PŠ!AN111</f>
        <v>0</v>
      </c>
      <c r="AO111" s="169">
        <f>FP_4_2_PŠ!AO111-FP_4_1_PŠ!AO111</f>
        <v>0</v>
      </c>
      <c r="AP111" s="169">
        <f>FP_4_2_PŠ!AP111-FP_4_1_PŠ!AP111</f>
        <v>0</v>
      </c>
      <c r="AQ111" s="169">
        <f>FP_4_2_PŠ!AQ111-FP_4_1_PŠ!AQ111</f>
        <v>0</v>
      </c>
      <c r="AR111" s="169">
        <f>FP_4_2_PŠ!AR111-FP_4_1_PŠ!AR111</f>
        <v>0</v>
      </c>
      <c r="AS111" s="169">
        <f>FP_4_2_PŠ!AS111-FP_4_1_PŠ!AS111</f>
        <v>0</v>
      </c>
      <c r="AT111" s="169">
        <f>FP_4_2_PŠ!AT111-FP_4_1_PŠ!AT111</f>
        <v>0</v>
      </c>
      <c r="AU111" s="169">
        <f>FP_4_2_PŠ!AU111-FP_4_1_PŠ!AU111</f>
        <v>0</v>
      </c>
      <c r="AV111" s="169">
        <f>FP_4_2_PŠ!AV111-FP_4_1_PŠ!AV111</f>
        <v>0</v>
      </c>
      <c r="AW111" s="169">
        <f>FP_4_2_PŠ!AW111-FP_4_1_PŠ!AW111</f>
        <v>0</v>
      </c>
      <c r="AX111" s="169">
        <f>FP_4_2_PŠ!AX111-FP_4_1_PŠ!AX111</f>
        <v>0</v>
      </c>
      <c r="AY111" s="169">
        <f>FP_4_2_PŠ!AY111-FP_4_1_PŠ!AY111</f>
        <v>0</v>
      </c>
      <c r="AZ111" s="169">
        <f>FP_4_2_PŠ!AZ111-FP_4_1_PŠ!AZ111</f>
        <v>0</v>
      </c>
      <c r="BA111" s="169">
        <f>FP_4_2_PŠ!BA111-FP_4_1_PŠ!BA111</f>
        <v>0</v>
      </c>
      <c r="BB111" s="169">
        <f>FP_4_2_PŠ!BB111-FP_4_1_PŠ!BB111</f>
        <v>0</v>
      </c>
      <c r="BC111" s="169">
        <f>FP_4_2_PŠ!BC111-FP_4_1_PŠ!BC111</f>
        <v>0</v>
      </c>
      <c r="BD111" s="169">
        <f>FP_4_2_PŠ!BD111-FP_4_1_PŠ!BD111</f>
        <v>0</v>
      </c>
      <c r="BE111" s="169">
        <f>FP_4_2_PŠ!BE111-FP_4_1_PŠ!BE111</f>
        <v>0</v>
      </c>
      <c r="BF111" s="169">
        <f>FP_4_2_PŠ!BF111-FP_4_1_PŠ!BF111</f>
        <v>0</v>
      </c>
      <c r="BG111" s="169">
        <f>FP_4_2_PŠ!BG111-FP_4_1_PŠ!BG111</f>
        <v>0</v>
      </c>
      <c r="BH111" s="169">
        <f>FP_4_2_PŠ!BH111-FP_4_1_PŠ!BH111</f>
        <v>0</v>
      </c>
      <c r="BI111" s="169">
        <f>FP_4_2_PŠ!BI111-FP_4_1_PŠ!BI111</f>
        <v>0</v>
      </c>
      <c r="BJ111" s="169">
        <f>FP_4_2_PŠ!BJ111-FP_4_1_PŠ!BJ111</f>
        <v>0</v>
      </c>
      <c r="BK111" s="169">
        <f>FP_4_2_PŠ!BK111-FP_4_1_PŠ!BK111</f>
        <v>0</v>
      </c>
      <c r="BL111" s="169">
        <f>FP_4_2_PŠ!BL111-FP_4_1_PŠ!BL111</f>
        <v>0</v>
      </c>
      <c r="BM111" s="169">
        <f>FP_4_2_PŠ!BM111-FP_4_1_PŠ!BM111</f>
        <v>0</v>
      </c>
      <c r="BN111" s="169">
        <f>FP_4_2_PŠ!BN111-FP_4_1_PŠ!BN111</f>
        <v>0</v>
      </c>
      <c r="BO111" s="169">
        <f>FP_4_2_PŠ!BO111-FP_4_1_PŠ!BO111</f>
        <v>0</v>
      </c>
      <c r="BP111" s="169">
        <f>FP_4_2_PŠ!BP111-FP_4_1_PŠ!BP111</f>
        <v>0</v>
      </c>
      <c r="BQ111" s="169">
        <f>FP_4_2_PŠ!BQ111-FP_4_1_PŠ!BQ111</f>
        <v>0</v>
      </c>
      <c r="BR111" s="169">
        <f>FP_4_2_PŠ!BR111-FP_4_1_PŠ!BR111</f>
        <v>0</v>
      </c>
      <c r="BS111" s="169">
        <f>FP_4_2_PŠ!BS111-FP_4_1_PŠ!BS111</f>
        <v>0</v>
      </c>
      <c r="BT111" s="136"/>
    </row>
    <row r="112" spans="1:72" ht="27" x14ac:dyDescent="0.25">
      <c r="A112" s="168" t="s">
        <v>328</v>
      </c>
      <c r="B112" s="169">
        <f>FP_4_2_PŠ!B112-FP_4_1_PŠ!B112</f>
        <v>0</v>
      </c>
      <c r="C112" s="169">
        <f>FP_4_2_PŠ!C112-FP_4_1_PŠ!C112</f>
        <v>0</v>
      </c>
      <c r="D112" s="169">
        <f>FP_4_2_PŠ!D112-FP_4_1_PŠ!D112</f>
        <v>0</v>
      </c>
      <c r="E112" s="169">
        <f>FP_4_2_PŠ!E112-FP_4_1_PŠ!E112</f>
        <v>0</v>
      </c>
      <c r="F112" s="169">
        <f>FP_4_2_PŠ!F112-FP_4_1_PŠ!F112</f>
        <v>0</v>
      </c>
      <c r="G112" s="169">
        <f>FP_4_2_PŠ!G112-FP_4_1_PŠ!G112</f>
        <v>0</v>
      </c>
      <c r="H112" s="169">
        <f>FP_4_2_PŠ!H112-FP_4_1_PŠ!H112</f>
        <v>0</v>
      </c>
      <c r="I112" s="169">
        <f>FP_4_2_PŠ!I112-FP_4_1_PŠ!I112</f>
        <v>0</v>
      </c>
      <c r="J112" s="169">
        <f>FP_4_2_PŠ!J112-FP_4_1_PŠ!J112</f>
        <v>0</v>
      </c>
      <c r="K112" s="169">
        <f>FP_4_2_PŠ!K112-FP_4_1_PŠ!K112</f>
        <v>0</v>
      </c>
      <c r="L112" s="169">
        <f>FP_4_2_PŠ!L112-FP_4_1_PŠ!L112</f>
        <v>0</v>
      </c>
      <c r="M112" s="169">
        <f>FP_4_2_PŠ!M112-FP_4_1_PŠ!M112</f>
        <v>0</v>
      </c>
      <c r="N112" s="169">
        <f>FP_4_2_PŠ!N112-FP_4_1_PŠ!N112</f>
        <v>0</v>
      </c>
      <c r="O112" s="169">
        <f>FP_4_2_PŠ!O112-FP_4_1_PŠ!O112</f>
        <v>0</v>
      </c>
      <c r="P112" s="169">
        <f>FP_4_2_PŠ!P112-FP_4_1_PŠ!P112</f>
        <v>0</v>
      </c>
      <c r="Q112" s="169">
        <f>FP_4_2_PŠ!Q112-FP_4_1_PŠ!Q112</f>
        <v>0</v>
      </c>
      <c r="R112" s="169">
        <f>FP_4_2_PŠ!R112-FP_4_1_PŠ!R112</f>
        <v>0</v>
      </c>
      <c r="S112" s="169">
        <f>FP_4_2_PŠ!S112-FP_4_1_PŠ!S112</f>
        <v>0</v>
      </c>
      <c r="T112" s="169">
        <f>FP_4_2_PŠ!T112-FP_4_1_PŠ!T112</f>
        <v>0</v>
      </c>
      <c r="U112" s="169">
        <f>FP_4_2_PŠ!U112-FP_4_1_PŠ!U112</f>
        <v>0</v>
      </c>
      <c r="V112" s="169">
        <f>FP_4_2_PŠ!V112-FP_4_1_PŠ!V112</f>
        <v>0</v>
      </c>
      <c r="W112" s="169">
        <f>FP_4_2_PŠ!W112-FP_4_1_PŠ!W112</f>
        <v>0</v>
      </c>
      <c r="X112" s="169">
        <f>FP_4_2_PŠ!X112-FP_4_1_PŠ!X112</f>
        <v>0</v>
      </c>
      <c r="Y112" s="169">
        <f>FP_4_2_PŠ!Y112-FP_4_1_PŠ!Y112</f>
        <v>0</v>
      </c>
      <c r="Z112" s="169">
        <f>FP_4_2_PŠ!Z112-FP_4_1_PŠ!Z112</f>
        <v>0</v>
      </c>
      <c r="AA112" s="169">
        <f>FP_4_2_PŠ!AA112-FP_4_1_PŠ!AA112</f>
        <v>0</v>
      </c>
      <c r="AB112" s="169">
        <f>FP_4_2_PŠ!AB112-FP_4_1_PŠ!AB112</f>
        <v>0</v>
      </c>
      <c r="AC112" s="169">
        <f>FP_4_2_PŠ!AC112-FP_4_1_PŠ!AC112</f>
        <v>0</v>
      </c>
      <c r="AD112" s="169">
        <f>FP_4_2_PŠ!AD112-FP_4_1_PŠ!AD112</f>
        <v>0</v>
      </c>
      <c r="AE112" s="169">
        <f>FP_4_2_PŠ!AE112-FP_4_1_PŠ!AE112</f>
        <v>0</v>
      </c>
      <c r="AF112" s="169">
        <f>FP_4_2_PŠ!AF112-FP_4_1_PŠ!AF112</f>
        <v>0</v>
      </c>
      <c r="AG112" s="169">
        <f>FP_4_2_PŠ!AG112-FP_4_1_PŠ!AG112</f>
        <v>0</v>
      </c>
      <c r="AH112" s="169">
        <f>FP_4_2_PŠ!AH112-FP_4_1_PŠ!AH112</f>
        <v>0</v>
      </c>
      <c r="AI112" s="169">
        <f>FP_4_2_PŠ!AI112-FP_4_1_PŠ!AI112</f>
        <v>0</v>
      </c>
      <c r="AJ112" s="169">
        <f>FP_4_2_PŠ!AJ112-FP_4_1_PŠ!AJ112</f>
        <v>0</v>
      </c>
      <c r="AK112" s="169">
        <f>FP_4_2_PŠ!AK112-FP_4_1_PŠ!AK112</f>
        <v>0</v>
      </c>
      <c r="AL112" s="169">
        <f>FP_4_2_PŠ!AL112-FP_4_1_PŠ!AL112</f>
        <v>0</v>
      </c>
      <c r="AM112" s="169">
        <f>FP_4_2_PŠ!AM112-FP_4_1_PŠ!AM112</f>
        <v>0</v>
      </c>
      <c r="AN112" s="169">
        <f>FP_4_2_PŠ!AN112-FP_4_1_PŠ!AN112</f>
        <v>0</v>
      </c>
      <c r="AO112" s="169">
        <f>FP_4_2_PŠ!AO112-FP_4_1_PŠ!AO112</f>
        <v>0</v>
      </c>
      <c r="AP112" s="169">
        <f>FP_4_2_PŠ!AP112-FP_4_1_PŠ!AP112</f>
        <v>0</v>
      </c>
      <c r="AQ112" s="169">
        <f>FP_4_2_PŠ!AQ112-FP_4_1_PŠ!AQ112</f>
        <v>0</v>
      </c>
      <c r="AR112" s="169">
        <f>FP_4_2_PŠ!AR112-FP_4_1_PŠ!AR112</f>
        <v>0</v>
      </c>
      <c r="AS112" s="169">
        <f>FP_4_2_PŠ!AS112-FP_4_1_PŠ!AS112</f>
        <v>0</v>
      </c>
      <c r="AT112" s="169">
        <f>FP_4_2_PŠ!AT112-FP_4_1_PŠ!AT112</f>
        <v>0</v>
      </c>
      <c r="AU112" s="169">
        <f>FP_4_2_PŠ!AU112-FP_4_1_PŠ!AU112</f>
        <v>0</v>
      </c>
      <c r="AV112" s="169">
        <f>FP_4_2_PŠ!AV112-FP_4_1_PŠ!AV112</f>
        <v>0</v>
      </c>
      <c r="AW112" s="169">
        <f>FP_4_2_PŠ!AW112-FP_4_1_PŠ!AW112</f>
        <v>0</v>
      </c>
      <c r="AX112" s="169">
        <f>FP_4_2_PŠ!AX112-FP_4_1_PŠ!AX112</f>
        <v>0</v>
      </c>
      <c r="AY112" s="169">
        <f>FP_4_2_PŠ!AY112-FP_4_1_PŠ!AY112</f>
        <v>0</v>
      </c>
      <c r="AZ112" s="169">
        <f>FP_4_2_PŠ!AZ112-FP_4_1_PŠ!AZ112</f>
        <v>0</v>
      </c>
      <c r="BA112" s="169">
        <f>FP_4_2_PŠ!BA112-FP_4_1_PŠ!BA112</f>
        <v>0</v>
      </c>
      <c r="BB112" s="169">
        <f>FP_4_2_PŠ!BB112-FP_4_1_PŠ!BB112</f>
        <v>0</v>
      </c>
      <c r="BC112" s="169">
        <f>FP_4_2_PŠ!BC112-FP_4_1_PŠ!BC112</f>
        <v>0</v>
      </c>
      <c r="BD112" s="169">
        <f>FP_4_2_PŠ!BD112-FP_4_1_PŠ!BD112</f>
        <v>0</v>
      </c>
      <c r="BE112" s="169">
        <f>FP_4_2_PŠ!BE112-FP_4_1_PŠ!BE112</f>
        <v>0</v>
      </c>
      <c r="BF112" s="169">
        <f>FP_4_2_PŠ!BF112-FP_4_1_PŠ!BF112</f>
        <v>0</v>
      </c>
      <c r="BG112" s="169">
        <f>FP_4_2_PŠ!BG112-FP_4_1_PŠ!BG112</f>
        <v>0</v>
      </c>
      <c r="BH112" s="169">
        <f>FP_4_2_PŠ!BH112-FP_4_1_PŠ!BH112</f>
        <v>0</v>
      </c>
      <c r="BI112" s="169">
        <f>FP_4_2_PŠ!BI112-FP_4_1_PŠ!BI112</f>
        <v>0</v>
      </c>
      <c r="BJ112" s="169">
        <f>FP_4_2_PŠ!BJ112-FP_4_1_PŠ!BJ112</f>
        <v>0</v>
      </c>
      <c r="BK112" s="169">
        <f>FP_4_2_PŠ!BK112-FP_4_1_PŠ!BK112</f>
        <v>0</v>
      </c>
      <c r="BL112" s="169">
        <f>FP_4_2_PŠ!BL112-FP_4_1_PŠ!BL112</f>
        <v>0</v>
      </c>
      <c r="BM112" s="169">
        <f>FP_4_2_PŠ!BM112-FP_4_1_PŠ!BM112</f>
        <v>0</v>
      </c>
      <c r="BN112" s="169">
        <f>FP_4_2_PŠ!BN112-FP_4_1_PŠ!BN112</f>
        <v>0</v>
      </c>
      <c r="BO112" s="169">
        <f>FP_4_2_PŠ!BO112-FP_4_1_PŠ!BO112</f>
        <v>0</v>
      </c>
      <c r="BP112" s="169">
        <f>FP_4_2_PŠ!BP112-FP_4_1_PŠ!BP112</f>
        <v>0</v>
      </c>
      <c r="BQ112" s="169">
        <f>FP_4_2_PŠ!BQ112-FP_4_1_PŠ!BQ112</f>
        <v>0</v>
      </c>
      <c r="BR112" s="169">
        <f>FP_4_2_PŠ!BR112-FP_4_1_PŠ!BR112</f>
        <v>0</v>
      </c>
      <c r="BS112" s="169">
        <f>FP_4_2_PŠ!BS112-FP_4_1_PŠ!BS112</f>
        <v>0</v>
      </c>
      <c r="BT112" s="136"/>
    </row>
    <row r="113" spans="1:72" ht="27" x14ac:dyDescent="0.25">
      <c r="A113" s="168" t="s">
        <v>329</v>
      </c>
      <c r="B113" s="169">
        <f>FP_4_2_PŠ!B113-FP_4_1_PŠ!B113</f>
        <v>0</v>
      </c>
      <c r="C113" s="169">
        <f>FP_4_2_PŠ!C113-FP_4_1_PŠ!C113</f>
        <v>0</v>
      </c>
      <c r="D113" s="169">
        <f>FP_4_2_PŠ!D113-FP_4_1_PŠ!D113</f>
        <v>0</v>
      </c>
      <c r="E113" s="169">
        <f>FP_4_2_PŠ!E113-FP_4_1_PŠ!E113</f>
        <v>0</v>
      </c>
      <c r="F113" s="169">
        <f>FP_4_2_PŠ!F113-FP_4_1_PŠ!F113</f>
        <v>0</v>
      </c>
      <c r="G113" s="169">
        <f>FP_4_2_PŠ!G113-FP_4_1_PŠ!G113</f>
        <v>0</v>
      </c>
      <c r="H113" s="169">
        <f>FP_4_2_PŠ!H113-FP_4_1_PŠ!H113</f>
        <v>0</v>
      </c>
      <c r="I113" s="169">
        <f>FP_4_2_PŠ!I113-FP_4_1_PŠ!I113</f>
        <v>0</v>
      </c>
      <c r="J113" s="169">
        <f>FP_4_2_PŠ!J113-FP_4_1_PŠ!J113</f>
        <v>0</v>
      </c>
      <c r="K113" s="169">
        <f>FP_4_2_PŠ!K113-FP_4_1_PŠ!K113</f>
        <v>0</v>
      </c>
      <c r="L113" s="169">
        <f>FP_4_2_PŠ!L113-FP_4_1_PŠ!L113</f>
        <v>0</v>
      </c>
      <c r="M113" s="169">
        <f>FP_4_2_PŠ!M113-FP_4_1_PŠ!M113</f>
        <v>0</v>
      </c>
      <c r="N113" s="169">
        <f>FP_4_2_PŠ!N113-FP_4_1_PŠ!N113</f>
        <v>0</v>
      </c>
      <c r="O113" s="169">
        <f>FP_4_2_PŠ!O113-FP_4_1_PŠ!O113</f>
        <v>0</v>
      </c>
      <c r="P113" s="169">
        <f>FP_4_2_PŠ!P113-FP_4_1_PŠ!P113</f>
        <v>0</v>
      </c>
      <c r="Q113" s="169">
        <f>FP_4_2_PŠ!Q113-FP_4_1_PŠ!Q113</f>
        <v>0</v>
      </c>
      <c r="R113" s="169">
        <f>FP_4_2_PŠ!R113-FP_4_1_PŠ!R113</f>
        <v>0</v>
      </c>
      <c r="S113" s="169">
        <f>FP_4_2_PŠ!S113-FP_4_1_PŠ!S113</f>
        <v>0</v>
      </c>
      <c r="T113" s="169">
        <f>FP_4_2_PŠ!T113-FP_4_1_PŠ!T113</f>
        <v>0</v>
      </c>
      <c r="U113" s="169">
        <f>FP_4_2_PŠ!U113-FP_4_1_PŠ!U113</f>
        <v>0</v>
      </c>
      <c r="V113" s="169">
        <f>FP_4_2_PŠ!V113-FP_4_1_PŠ!V113</f>
        <v>0</v>
      </c>
      <c r="W113" s="169">
        <f>FP_4_2_PŠ!W113-FP_4_1_PŠ!W113</f>
        <v>0</v>
      </c>
      <c r="X113" s="169">
        <f>FP_4_2_PŠ!X113-FP_4_1_PŠ!X113</f>
        <v>0</v>
      </c>
      <c r="Y113" s="169">
        <f>FP_4_2_PŠ!Y113-FP_4_1_PŠ!Y113</f>
        <v>0</v>
      </c>
      <c r="Z113" s="169">
        <f>FP_4_2_PŠ!Z113-FP_4_1_PŠ!Z113</f>
        <v>0</v>
      </c>
      <c r="AA113" s="169">
        <f>FP_4_2_PŠ!AA113-FP_4_1_PŠ!AA113</f>
        <v>0</v>
      </c>
      <c r="AB113" s="169">
        <f>FP_4_2_PŠ!AB113-FP_4_1_PŠ!AB113</f>
        <v>0</v>
      </c>
      <c r="AC113" s="169">
        <f>FP_4_2_PŠ!AC113-FP_4_1_PŠ!AC113</f>
        <v>0</v>
      </c>
      <c r="AD113" s="169">
        <f>FP_4_2_PŠ!AD113-FP_4_1_PŠ!AD113</f>
        <v>0</v>
      </c>
      <c r="AE113" s="169">
        <f>FP_4_2_PŠ!AE113-FP_4_1_PŠ!AE113</f>
        <v>0</v>
      </c>
      <c r="AF113" s="169">
        <f>FP_4_2_PŠ!AF113-FP_4_1_PŠ!AF113</f>
        <v>0</v>
      </c>
      <c r="AG113" s="169">
        <f>FP_4_2_PŠ!AG113-FP_4_1_PŠ!AG113</f>
        <v>0</v>
      </c>
      <c r="AH113" s="169">
        <f>FP_4_2_PŠ!AH113-FP_4_1_PŠ!AH113</f>
        <v>0</v>
      </c>
      <c r="AI113" s="169">
        <f>FP_4_2_PŠ!AI113-FP_4_1_PŠ!AI113</f>
        <v>0</v>
      </c>
      <c r="AJ113" s="169">
        <f>FP_4_2_PŠ!AJ113-FP_4_1_PŠ!AJ113</f>
        <v>0</v>
      </c>
      <c r="AK113" s="169">
        <f>FP_4_2_PŠ!AK113-FP_4_1_PŠ!AK113</f>
        <v>0</v>
      </c>
      <c r="AL113" s="169">
        <f>FP_4_2_PŠ!AL113-FP_4_1_PŠ!AL113</f>
        <v>0</v>
      </c>
      <c r="AM113" s="169">
        <f>FP_4_2_PŠ!AM113-FP_4_1_PŠ!AM113</f>
        <v>0</v>
      </c>
      <c r="AN113" s="169">
        <f>FP_4_2_PŠ!AN113-FP_4_1_PŠ!AN113</f>
        <v>0</v>
      </c>
      <c r="AO113" s="169">
        <f>FP_4_2_PŠ!AO113-FP_4_1_PŠ!AO113</f>
        <v>0</v>
      </c>
      <c r="AP113" s="169">
        <f>FP_4_2_PŠ!AP113-FP_4_1_PŠ!AP113</f>
        <v>0</v>
      </c>
      <c r="AQ113" s="169">
        <f>FP_4_2_PŠ!AQ113-FP_4_1_PŠ!AQ113</f>
        <v>0</v>
      </c>
      <c r="AR113" s="169">
        <f>FP_4_2_PŠ!AR113-FP_4_1_PŠ!AR113</f>
        <v>0</v>
      </c>
      <c r="AS113" s="169">
        <f>FP_4_2_PŠ!AS113-FP_4_1_PŠ!AS113</f>
        <v>0</v>
      </c>
      <c r="AT113" s="169">
        <f>FP_4_2_PŠ!AT113-FP_4_1_PŠ!AT113</f>
        <v>0</v>
      </c>
      <c r="AU113" s="169">
        <f>FP_4_2_PŠ!AU113-FP_4_1_PŠ!AU113</f>
        <v>0</v>
      </c>
      <c r="AV113" s="169">
        <f>FP_4_2_PŠ!AV113-FP_4_1_PŠ!AV113</f>
        <v>0</v>
      </c>
      <c r="AW113" s="169">
        <f>FP_4_2_PŠ!AW113-FP_4_1_PŠ!AW113</f>
        <v>0</v>
      </c>
      <c r="AX113" s="169">
        <f>FP_4_2_PŠ!AX113-FP_4_1_PŠ!AX113</f>
        <v>0</v>
      </c>
      <c r="AY113" s="169">
        <f>FP_4_2_PŠ!AY113-FP_4_1_PŠ!AY113</f>
        <v>0</v>
      </c>
      <c r="AZ113" s="169">
        <f>FP_4_2_PŠ!AZ113-FP_4_1_PŠ!AZ113</f>
        <v>0</v>
      </c>
      <c r="BA113" s="169">
        <f>FP_4_2_PŠ!BA113-FP_4_1_PŠ!BA113</f>
        <v>0</v>
      </c>
      <c r="BB113" s="169">
        <f>FP_4_2_PŠ!BB113-FP_4_1_PŠ!BB113</f>
        <v>0</v>
      </c>
      <c r="BC113" s="169">
        <f>FP_4_2_PŠ!BC113-FP_4_1_PŠ!BC113</f>
        <v>0</v>
      </c>
      <c r="BD113" s="169">
        <f>FP_4_2_PŠ!BD113-FP_4_1_PŠ!BD113</f>
        <v>0</v>
      </c>
      <c r="BE113" s="169">
        <f>FP_4_2_PŠ!BE113-FP_4_1_PŠ!BE113</f>
        <v>0</v>
      </c>
      <c r="BF113" s="169">
        <f>FP_4_2_PŠ!BF113-FP_4_1_PŠ!BF113</f>
        <v>0</v>
      </c>
      <c r="BG113" s="169">
        <f>FP_4_2_PŠ!BG113-FP_4_1_PŠ!BG113</f>
        <v>0</v>
      </c>
      <c r="BH113" s="169">
        <f>FP_4_2_PŠ!BH113-FP_4_1_PŠ!BH113</f>
        <v>0</v>
      </c>
      <c r="BI113" s="169">
        <f>FP_4_2_PŠ!BI113-FP_4_1_PŠ!BI113</f>
        <v>0</v>
      </c>
      <c r="BJ113" s="169">
        <f>FP_4_2_PŠ!BJ113-FP_4_1_PŠ!BJ113</f>
        <v>0</v>
      </c>
      <c r="BK113" s="169">
        <f>FP_4_2_PŠ!BK113-FP_4_1_PŠ!BK113</f>
        <v>0</v>
      </c>
      <c r="BL113" s="169">
        <f>FP_4_2_PŠ!BL113-FP_4_1_PŠ!BL113</f>
        <v>0</v>
      </c>
      <c r="BM113" s="169">
        <f>FP_4_2_PŠ!BM113-FP_4_1_PŠ!BM113</f>
        <v>0</v>
      </c>
      <c r="BN113" s="169">
        <f>FP_4_2_PŠ!BN113-FP_4_1_PŠ!BN113</f>
        <v>0</v>
      </c>
      <c r="BO113" s="169">
        <f>FP_4_2_PŠ!BO113-FP_4_1_PŠ!BO113</f>
        <v>0</v>
      </c>
      <c r="BP113" s="169">
        <f>FP_4_2_PŠ!BP113-FP_4_1_PŠ!BP113</f>
        <v>0</v>
      </c>
      <c r="BQ113" s="169">
        <f>FP_4_2_PŠ!BQ113-FP_4_1_PŠ!BQ113</f>
        <v>0</v>
      </c>
      <c r="BR113" s="169">
        <f>FP_4_2_PŠ!BR113-FP_4_1_PŠ!BR113</f>
        <v>0</v>
      </c>
      <c r="BS113" s="169">
        <f>FP_4_2_PŠ!BS113-FP_4_1_PŠ!BS113</f>
        <v>0</v>
      </c>
      <c r="BT113" s="136"/>
    </row>
    <row r="114" spans="1:72" x14ac:dyDescent="0.25">
      <c r="A114" s="168" t="s">
        <v>330</v>
      </c>
      <c r="B114" s="169">
        <f>FP_4_2_PŠ!B114-FP_4_1_PŠ!B114</f>
        <v>0</v>
      </c>
      <c r="C114" s="169">
        <f>FP_4_2_PŠ!C114-FP_4_1_PŠ!C114</f>
        <v>0</v>
      </c>
      <c r="D114" s="169">
        <f>FP_4_2_PŠ!D114-FP_4_1_PŠ!D114</f>
        <v>0</v>
      </c>
      <c r="E114" s="169">
        <f>FP_4_2_PŠ!E114-FP_4_1_PŠ!E114</f>
        <v>-16250</v>
      </c>
      <c r="F114" s="169">
        <f>FP_4_2_PŠ!F114-FP_4_1_PŠ!F114</f>
        <v>-16250</v>
      </c>
      <c r="G114" s="169">
        <f>FP_4_2_PŠ!G114-FP_4_1_PŠ!G114</f>
        <v>0</v>
      </c>
      <c r="H114" s="169">
        <f>FP_4_2_PŠ!H114-FP_4_1_PŠ!H114</f>
        <v>16250</v>
      </c>
      <c r="I114" s="169">
        <f>FP_4_2_PŠ!I114-FP_4_1_PŠ!I114</f>
        <v>0</v>
      </c>
      <c r="J114" s="169">
        <f>FP_4_2_PŠ!J114-FP_4_1_PŠ!J114</f>
        <v>0</v>
      </c>
      <c r="K114" s="169">
        <f>FP_4_2_PŠ!K114-FP_4_1_PŠ!K114</f>
        <v>0</v>
      </c>
      <c r="L114" s="169">
        <f>FP_4_2_PŠ!L114-FP_4_1_PŠ!L114</f>
        <v>0</v>
      </c>
      <c r="M114" s="169">
        <f>FP_4_2_PŠ!M114-FP_4_1_PŠ!M114</f>
        <v>0</v>
      </c>
      <c r="N114" s="169">
        <f>FP_4_2_PŠ!N114-FP_4_1_PŠ!N114</f>
        <v>0</v>
      </c>
      <c r="O114" s="169">
        <f>FP_4_2_PŠ!O114-FP_4_1_PŠ!O114</f>
        <v>0</v>
      </c>
      <c r="P114" s="169">
        <f>FP_4_2_PŠ!P114-FP_4_1_PŠ!P114</f>
        <v>-16250</v>
      </c>
      <c r="Q114" s="169">
        <f>FP_4_2_PŠ!Q114-FP_4_1_PŠ!Q114</f>
        <v>-16250</v>
      </c>
      <c r="R114" s="169">
        <f>FP_4_2_PŠ!R114-FP_4_1_PŠ!R114</f>
        <v>0</v>
      </c>
      <c r="S114" s="169">
        <f>FP_4_2_PŠ!S114-FP_4_1_PŠ!S114</f>
        <v>-16250</v>
      </c>
      <c r="T114" s="169">
        <f>FP_4_2_PŠ!T114-FP_4_1_PŠ!T114</f>
        <v>-16250</v>
      </c>
      <c r="U114" s="169">
        <f>FP_4_2_PŠ!U114-FP_4_1_PŠ!U114</f>
        <v>0</v>
      </c>
      <c r="V114" s="169">
        <f>FP_4_2_PŠ!V114-FP_4_1_PŠ!V114</f>
        <v>0</v>
      </c>
      <c r="W114" s="169">
        <f>FP_4_2_PŠ!W114-FP_4_1_PŠ!W114</f>
        <v>0</v>
      </c>
      <c r="X114" s="169">
        <f>FP_4_2_PŠ!X114-FP_4_1_PŠ!X114</f>
        <v>0</v>
      </c>
      <c r="Y114" s="169">
        <f>FP_4_2_PŠ!Y114-FP_4_1_PŠ!Y114</f>
        <v>16250</v>
      </c>
      <c r="Z114" s="169">
        <f>FP_4_2_PŠ!Z114-FP_4_1_PŠ!Z114</f>
        <v>16250</v>
      </c>
      <c r="AA114" s="169">
        <f>FP_4_2_PŠ!AA114-FP_4_1_PŠ!AA114</f>
        <v>0</v>
      </c>
      <c r="AB114" s="169">
        <f>FP_4_2_PŠ!AB114-FP_4_1_PŠ!AB114</f>
        <v>0</v>
      </c>
      <c r="AC114" s="169">
        <f>FP_4_2_PŠ!AC114-FP_4_1_PŠ!AC114</f>
        <v>0</v>
      </c>
      <c r="AD114" s="169">
        <f>FP_4_2_PŠ!AD114-FP_4_1_PŠ!AD114</f>
        <v>0</v>
      </c>
      <c r="AE114" s="169">
        <f>FP_4_2_PŠ!AE114-FP_4_1_PŠ!AE114</f>
        <v>0</v>
      </c>
      <c r="AF114" s="169">
        <f>FP_4_2_PŠ!AF114-FP_4_1_PŠ!AF114</f>
        <v>0</v>
      </c>
      <c r="AG114" s="169">
        <f>FP_4_2_PŠ!AG114-FP_4_1_PŠ!AG114</f>
        <v>0</v>
      </c>
      <c r="AH114" s="169">
        <f>FP_4_2_PŠ!AH114-FP_4_1_PŠ!AH114</f>
        <v>0</v>
      </c>
      <c r="AI114" s="169">
        <f>FP_4_2_PŠ!AI114-FP_4_1_PŠ!AI114</f>
        <v>0</v>
      </c>
      <c r="AJ114" s="169">
        <f>FP_4_2_PŠ!AJ114-FP_4_1_PŠ!AJ114</f>
        <v>0</v>
      </c>
      <c r="AK114" s="169">
        <f>FP_4_2_PŠ!AK114-FP_4_1_PŠ!AK114</f>
        <v>0</v>
      </c>
      <c r="AL114" s="169">
        <f>FP_4_2_PŠ!AL114-FP_4_1_PŠ!AL114</f>
        <v>0</v>
      </c>
      <c r="AM114" s="169">
        <f>FP_4_2_PŠ!AM114-FP_4_1_PŠ!AM114</f>
        <v>0</v>
      </c>
      <c r="AN114" s="169">
        <f>FP_4_2_PŠ!AN114-FP_4_1_PŠ!AN114</f>
        <v>0</v>
      </c>
      <c r="AO114" s="169">
        <f>FP_4_2_PŠ!AO114-FP_4_1_PŠ!AO114</f>
        <v>0</v>
      </c>
      <c r="AP114" s="169">
        <f>FP_4_2_PŠ!AP114-FP_4_1_PŠ!AP114</f>
        <v>0</v>
      </c>
      <c r="AQ114" s="169">
        <f>FP_4_2_PŠ!AQ114-FP_4_1_PŠ!AQ114</f>
        <v>0</v>
      </c>
      <c r="AR114" s="169">
        <f>FP_4_2_PŠ!AR114-FP_4_1_PŠ!AR114</f>
        <v>0</v>
      </c>
      <c r="AS114" s="169">
        <f>FP_4_2_PŠ!AS114-FP_4_1_PŠ!AS114</f>
        <v>0</v>
      </c>
      <c r="AT114" s="169">
        <f>FP_4_2_PŠ!AT114-FP_4_1_PŠ!AT114</f>
        <v>0</v>
      </c>
      <c r="AU114" s="169">
        <f>FP_4_2_PŠ!AU114-FP_4_1_PŠ!AU114</f>
        <v>0</v>
      </c>
      <c r="AV114" s="169">
        <f>FP_4_2_PŠ!AV114-FP_4_1_PŠ!AV114</f>
        <v>0</v>
      </c>
      <c r="AW114" s="169">
        <f>FP_4_2_PŠ!AW114-FP_4_1_PŠ!AW114</f>
        <v>0</v>
      </c>
      <c r="AX114" s="169">
        <f>FP_4_2_PŠ!AX114-FP_4_1_PŠ!AX114</f>
        <v>0</v>
      </c>
      <c r="AY114" s="169">
        <f>FP_4_2_PŠ!AY114-FP_4_1_PŠ!AY114</f>
        <v>0</v>
      </c>
      <c r="AZ114" s="169">
        <f>FP_4_2_PŠ!AZ114-FP_4_1_PŠ!AZ114</f>
        <v>0</v>
      </c>
      <c r="BA114" s="169">
        <f>FP_4_2_PŠ!BA114-FP_4_1_PŠ!BA114</f>
        <v>0</v>
      </c>
      <c r="BB114" s="169">
        <f>FP_4_2_PŠ!BB114-FP_4_1_PŠ!BB114</f>
        <v>0</v>
      </c>
      <c r="BC114" s="169">
        <f>FP_4_2_PŠ!BC114-FP_4_1_PŠ!BC114</f>
        <v>0</v>
      </c>
      <c r="BD114" s="169">
        <f>FP_4_2_PŠ!BD114-FP_4_1_PŠ!BD114</f>
        <v>0</v>
      </c>
      <c r="BE114" s="169">
        <f>FP_4_2_PŠ!BE114-FP_4_1_PŠ!BE114</f>
        <v>0</v>
      </c>
      <c r="BF114" s="169">
        <f>FP_4_2_PŠ!BF114-FP_4_1_PŠ!BF114</f>
        <v>0</v>
      </c>
      <c r="BG114" s="169">
        <f>FP_4_2_PŠ!BG114-FP_4_1_PŠ!BG114</f>
        <v>0</v>
      </c>
      <c r="BH114" s="169">
        <f>FP_4_2_PŠ!BH114-FP_4_1_PŠ!BH114</f>
        <v>0</v>
      </c>
      <c r="BI114" s="169">
        <f>FP_4_2_PŠ!BI114-FP_4_1_PŠ!BI114</f>
        <v>0</v>
      </c>
      <c r="BJ114" s="169">
        <f>FP_4_2_PŠ!BJ114-FP_4_1_PŠ!BJ114</f>
        <v>0</v>
      </c>
      <c r="BK114" s="169">
        <f>FP_4_2_PŠ!BK114-FP_4_1_PŠ!BK114</f>
        <v>0</v>
      </c>
      <c r="BL114" s="169">
        <f>FP_4_2_PŠ!BL114-FP_4_1_PŠ!BL114</f>
        <v>0</v>
      </c>
      <c r="BM114" s="169">
        <f>FP_4_2_PŠ!BM114-FP_4_1_PŠ!BM114</f>
        <v>0</v>
      </c>
      <c r="BN114" s="169">
        <f>FP_4_2_PŠ!BN114-FP_4_1_PŠ!BN114</f>
        <v>0</v>
      </c>
      <c r="BO114" s="169">
        <f>FP_4_2_PŠ!BO114-FP_4_1_PŠ!BO114</f>
        <v>0</v>
      </c>
      <c r="BP114" s="169">
        <f>FP_4_2_PŠ!BP114-FP_4_1_PŠ!BP114</f>
        <v>0</v>
      </c>
      <c r="BQ114" s="169">
        <f>FP_4_2_PŠ!BQ114-FP_4_1_PŠ!BQ114</f>
        <v>0</v>
      </c>
      <c r="BR114" s="169">
        <f>FP_4_2_PŠ!BR114-FP_4_1_PŠ!BR114</f>
        <v>0</v>
      </c>
      <c r="BS114" s="169">
        <f>FP_4_2_PŠ!BS114-FP_4_1_PŠ!BS114</f>
        <v>0</v>
      </c>
      <c r="BT114" s="136"/>
    </row>
    <row r="115" spans="1:72" x14ac:dyDescent="0.25">
      <c r="A115" s="170" t="s">
        <v>131</v>
      </c>
      <c r="B115" s="20">
        <f>FP_4_2_PŠ!B115-FP_4_1_PŠ!B115</f>
        <v>0</v>
      </c>
      <c r="C115" s="20">
        <f>FP_4_2_PŠ!C115-FP_4_1_PŠ!C115</f>
        <v>0</v>
      </c>
      <c r="D115" s="20">
        <f>FP_4_2_PŠ!D115-FP_4_1_PŠ!D115</f>
        <v>0</v>
      </c>
      <c r="E115" s="20">
        <f>FP_4_2_PŠ!E115-FP_4_1_PŠ!E115</f>
        <v>0</v>
      </c>
      <c r="F115" s="20">
        <f>FP_4_2_PŠ!F115-FP_4_1_PŠ!F115</f>
        <v>0</v>
      </c>
      <c r="G115" s="20">
        <f>FP_4_2_PŠ!G115-FP_4_1_PŠ!G115</f>
        <v>0</v>
      </c>
      <c r="H115" s="20">
        <f>FP_4_2_PŠ!H115-FP_4_1_PŠ!H115</f>
        <v>0</v>
      </c>
      <c r="I115" s="20">
        <f>FP_4_2_PŠ!I115-FP_4_1_PŠ!I115</f>
        <v>0</v>
      </c>
      <c r="J115" s="20">
        <f>FP_4_2_PŠ!J115-FP_4_1_PŠ!J115</f>
        <v>0</v>
      </c>
      <c r="K115" s="20">
        <f>FP_4_2_PŠ!K115-FP_4_1_PŠ!K115</f>
        <v>0</v>
      </c>
      <c r="L115" s="20">
        <f>FP_4_2_PŠ!L115-FP_4_1_PŠ!L115</f>
        <v>0</v>
      </c>
      <c r="M115" s="20">
        <f>FP_4_2_PŠ!M115-FP_4_1_PŠ!M115</f>
        <v>0</v>
      </c>
      <c r="N115" s="20">
        <f>FP_4_2_PŠ!N115-FP_4_1_PŠ!N115</f>
        <v>0</v>
      </c>
      <c r="O115" s="20">
        <f>FP_4_2_PŠ!O115-FP_4_1_PŠ!O115</f>
        <v>0</v>
      </c>
      <c r="P115" s="20">
        <f>FP_4_2_PŠ!P115-FP_4_1_PŠ!P115</f>
        <v>0</v>
      </c>
      <c r="Q115" s="20">
        <f>FP_4_2_PŠ!Q115-FP_4_1_PŠ!Q115</f>
        <v>0</v>
      </c>
      <c r="R115" s="20">
        <f>FP_4_2_PŠ!R115-FP_4_1_PŠ!R115</f>
        <v>0</v>
      </c>
      <c r="S115" s="20">
        <f>FP_4_2_PŠ!S115-FP_4_1_PŠ!S115</f>
        <v>0</v>
      </c>
      <c r="T115" s="20">
        <f>FP_4_2_PŠ!T115-FP_4_1_PŠ!T115</f>
        <v>0</v>
      </c>
      <c r="U115" s="20">
        <f>FP_4_2_PŠ!U115-FP_4_1_PŠ!U115</f>
        <v>0</v>
      </c>
      <c r="V115" s="20">
        <f>FP_4_2_PŠ!V115-FP_4_1_PŠ!V115</f>
        <v>0</v>
      </c>
      <c r="W115" s="20">
        <f>FP_4_2_PŠ!W115-FP_4_1_PŠ!W115</f>
        <v>0</v>
      </c>
      <c r="X115" s="20">
        <f>FP_4_2_PŠ!X115-FP_4_1_PŠ!X115</f>
        <v>0</v>
      </c>
      <c r="Y115" s="20">
        <f>FP_4_2_PŠ!Y115-FP_4_1_PŠ!Y115</f>
        <v>0</v>
      </c>
      <c r="Z115" s="20">
        <f>FP_4_2_PŠ!Z115-FP_4_1_PŠ!Z115</f>
        <v>0</v>
      </c>
      <c r="AA115" s="20">
        <f>FP_4_2_PŠ!AA115-FP_4_1_PŠ!AA115</f>
        <v>0</v>
      </c>
      <c r="AB115" s="20">
        <f>FP_4_2_PŠ!AB115-FP_4_1_PŠ!AB115</f>
        <v>0</v>
      </c>
      <c r="AC115" s="20">
        <f>FP_4_2_PŠ!AC115-FP_4_1_PŠ!AC115</f>
        <v>0</v>
      </c>
      <c r="AD115" s="20">
        <f>FP_4_2_PŠ!AD115-FP_4_1_PŠ!AD115</f>
        <v>0</v>
      </c>
      <c r="AE115" s="20">
        <f>FP_4_2_PŠ!AE115-FP_4_1_PŠ!AE115</f>
        <v>0</v>
      </c>
      <c r="AF115" s="20">
        <f>FP_4_2_PŠ!AF115-FP_4_1_PŠ!AF115</f>
        <v>0</v>
      </c>
      <c r="AG115" s="20">
        <f>FP_4_2_PŠ!AG115-FP_4_1_PŠ!AG115</f>
        <v>0</v>
      </c>
      <c r="AH115" s="20">
        <f>FP_4_2_PŠ!AH115-FP_4_1_PŠ!AH115</f>
        <v>0</v>
      </c>
      <c r="AI115" s="20">
        <f>FP_4_2_PŠ!AI115-FP_4_1_PŠ!AI115</f>
        <v>0</v>
      </c>
      <c r="AJ115" s="20">
        <f>FP_4_2_PŠ!AJ115-FP_4_1_PŠ!AJ115</f>
        <v>0</v>
      </c>
      <c r="AK115" s="20">
        <f>FP_4_2_PŠ!AK115-FP_4_1_PŠ!AK115</f>
        <v>0</v>
      </c>
      <c r="AL115" s="20">
        <f>FP_4_2_PŠ!AL115-FP_4_1_PŠ!AL115</f>
        <v>0</v>
      </c>
      <c r="AM115" s="20">
        <f>FP_4_2_PŠ!AM115-FP_4_1_PŠ!AM115</f>
        <v>0</v>
      </c>
      <c r="AN115" s="20">
        <f>FP_4_2_PŠ!AN115-FP_4_1_PŠ!AN115</f>
        <v>0</v>
      </c>
      <c r="AO115" s="20">
        <f>FP_4_2_PŠ!AO115-FP_4_1_PŠ!AO115</f>
        <v>0</v>
      </c>
      <c r="AP115" s="20">
        <f>FP_4_2_PŠ!AP115-FP_4_1_PŠ!AP115</f>
        <v>0</v>
      </c>
      <c r="AQ115" s="20">
        <f>FP_4_2_PŠ!AQ115-FP_4_1_PŠ!AQ115</f>
        <v>0</v>
      </c>
      <c r="AR115" s="20">
        <f>FP_4_2_PŠ!AR115-FP_4_1_PŠ!AR115</f>
        <v>0</v>
      </c>
      <c r="AS115" s="20">
        <f>FP_4_2_PŠ!AS115-FP_4_1_PŠ!AS115</f>
        <v>0</v>
      </c>
      <c r="AT115" s="20">
        <f>FP_4_2_PŠ!AT115-FP_4_1_PŠ!AT115</f>
        <v>0</v>
      </c>
      <c r="AU115" s="20">
        <f>FP_4_2_PŠ!AU115-FP_4_1_PŠ!AU115</f>
        <v>0</v>
      </c>
      <c r="AV115" s="20">
        <f>FP_4_2_PŠ!AV115-FP_4_1_PŠ!AV115</f>
        <v>0</v>
      </c>
      <c r="AW115" s="20">
        <f>FP_4_2_PŠ!AW115-FP_4_1_PŠ!AW115</f>
        <v>0</v>
      </c>
      <c r="AX115" s="20">
        <f>FP_4_2_PŠ!AX115-FP_4_1_PŠ!AX115</f>
        <v>0</v>
      </c>
      <c r="AY115" s="20">
        <f>FP_4_2_PŠ!AY115-FP_4_1_PŠ!AY115</f>
        <v>0</v>
      </c>
      <c r="AZ115" s="20">
        <f>FP_4_2_PŠ!AZ115-FP_4_1_PŠ!AZ115</f>
        <v>0</v>
      </c>
      <c r="BA115" s="20">
        <f>FP_4_2_PŠ!BA115-FP_4_1_PŠ!BA115</f>
        <v>0</v>
      </c>
      <c r="BB115" s="20">
        <f>FP_4_2_PŠ!BB115-FP_4_1_PŠ!BB115</f>
        <v>0</v>
      </c>
      <c r="BC115" s="20">
        <f>FP_4_2_PŠ!BC115-FP_4_1_PŠ!BC115</f>
        <v>0</v>
      </c>
      <c r="BD115" s="20">
        <f>FP_4_2_PŠ!BD115-FP_4_1_PŠ!BD115</f>
        <v>0</v>
      </c>
      <c r="BE115" s="20">
        <f>FP_4_2_PŠ!BE115-FP_4_1_PŠ!BE115</f>
        <v>0</v>
      </c>
      <c r="BF115" s="20">
        <f>FP_4_2_PŠ!BF115-FP_4_1_PŠ!BF115</f>
        <v>0</v>
      </c>
      <c r="BG115" s="20">
        <f>FP_4_2_PŠ!BG115-FP_4_1_PŠ!BG115</f>
        <v>0</v>
      </c>
      <c r="BH115" s="20">
        <f>FP_4_2_PŠ!BH115-FP_4_1_PŠ!BH115</f>
        <v>0</v>
      </c>
      <c r="BI115" s="20">
        <f>FP_4_2_PŠ!BI115-FP_4_1_PŠ!BI115</f>
        <v>0</v>
      </c>
      <c r="BJ115" s="20">
        <f>FP_4_2_PŠ!BJ115-FP_4_1_PŠ!BJ115</f>
        <v>0</v>
      </c>
      <c r="BK115" s="20">
        <f>FP_4_2_PŠ!BK115-FP_4_1_PŠ!BK115</f>
        <v>0</v>
      </c>
      <c r="BL115" s="20">
        <f>FP_4_2_PŠ!BL115-FP_4_1_PŠ!BL115</f>
        <v>0</v>
      </c>
      <c r="BM115" s="20">
        <f>FP_4_2_PŠ!BM115-FP_4_1_PŠ!BM115</f>
        <v>0</v>
      </c>
      <c r="BN115" s="20">
        <f>FP_4_2_PŠ!BN115-FP_4_1_PŠ!BN115</f>
        <v>0</v>
      </c>
      <c r="BO115" s="20">
        <f>FP_4_2_PŠ!BO115-FP_4_1_PŠ!BO115</f>
        <v>0</v>
      </c>
      <c r="BP115" s="20">
        <f>FP_4_2_PŠ!BP115-FP_4_1_PŠ!BP115</f>
        <v>0</v>
      </c>
      <c r="BQ115" s="20">
        <f>FP_4_2_PŠ!BQ115-FP_4_1_PŠ!BQ115</f>
        <v>0</v>
      </c>
      <c r="BR115" s="20">
        <f>FP_4_2_PŠ!BR115-FP_4_1_PŠ!BR115</f>
        <v>0</v>
      </c>
      <c r="BS115" s="20">
        <f>FP_4_2_PŠ!BS115-FP_4_1_PŠ!BS115</f>
        <v>0</v>
      </c>
      <c r="BT115" s="136"/>
    </row>
    <row r="116" spans="1:72" ht="38.25" x14ac:dyDescent="0.25">
      <c r="A116" s="171" t="s">
        <v>331</v>
      </c>
      <c r="B116" s="167">
        <f>FP_4_2_PŠ!B116-FP_4_1_PŠ!B116</f>
        <v>0</v>
      </c>
      <c r="C116" s="167">
        <f>FP_4_2_PŠ!C116-FP_4_1_PŠ!C116</f>
        <v>0</v>
      </c>
      <c r="D116" s="167">
        <f>FP_4_2_PŠ!D116-FP_4_1_PŠ!D116</f>
        <v>0</v>
      </c>
      <c r="E116" s="167">
        <f>FP_4_2_PŠ!E116-FP_4_1_PŠ!E116</f>
        <v>0</v>
      </c>
      <c r="F116" s="167">
        <f>FP_4_2_PŠ!F116-FP_4_1_PŠ!F116</f>
        <v>0</v>
      </c>
      <c r="G116" s="167">
        <f>FP_4_2_PŠ!G116-FP_4_1_PŠ!G116</f>
        <v>0</v>
      </c>
      <c r="H116" s="167">
        <f>FP_4_2_PŠ!H116-FP_4_1_PŠ!H116</f>
        <v>0</v>
      </c>
      <c r="I116" s="167">
        <f>FP_4_2_PŠ!I116-FP_4_1_PŠ!I116</f>
        <v>0</v>
      </c>
      <c r="J116" s="167">
        <f>FP_4_2_PŠ!J116-FP_4_1_PŠ!J116</f>
        <v>0</v>
      </c>
      <c r="K116" s="167">
        <f>FP_4_2_PŠ!K116-FP_4_1_PŠ!K116</f>
        <v>0</v>
      </c>
      <c r="L116" s="167">
        <f>FP_4_2_PŠ!L116-FP_4_1_PŠ!L116</f>
        <v>0</v>
      </c>
      <c r="M116" s="167">
        <f>FP_4_2_PŠ!M116-FP_4_1_PŠ!M116</f>
        <v>0</v>
      </c>
      <c r="N116" s="167">
        <f>FP_4_2_PŠ!N116-FP_4_1_PŠ!N116</f>
        <v>0</v>
      </c>
      <c r="O116" s="167">
        <f>FP_4_2_PŠ!O116-FP_4_1_PŠ!O116</f>
        <v>0</v>
      </c>
      <c r="P116" s="167">
        <f>FP_4_2_PŠ!P116-FP_4_1_PŠ!P116</f>
        <v>0</v>
      </c>
      <c r="Q116" s="167">
        <f>FP_4_2_PŠ!Q116-FP_4_1_PŠ!Q116</f>
        <v>0</v>
      </c>
      <c r="R116" s="167">
        <f>FP_4_2_PŠ!R116-FP_4_1_PŠ!R116</f>
        <v>0</v>
      </c>
      <c r="S116" s="167">
        <f>FP_4_2_PŠ!S116-FP_4_1_PŠ!S116</f>
        <v>0</v>
      </c>
      <c r="T116" s="167">
        <f>FP_4_2_PŠ!T116-FP_4_1_PŠ!T116</f>
        <v>0</v>
      </c>
      <c r="U116" s="167">
        <f>FP_4_2_PŠ!U116-FP_4_1_PŠ!U116</f>
        <v>0</v>
      </c>
      <c r="V116" s="167">
        <f>FP_4_2_PŠ!V116-FP_4_1_PŠ!V116</f>
        <v>0</v>
      </c>
      <c r="W116" s="167">
        <f>FP_4_2_PŠ!W116-FP_4_1_PŠ!W116</f>
        <v>0</v>
      </c>
      <c r="X116" s="167">
        <f>FP_4_2_PŠ!X116-FP_4_1_PŠ!X116</f>
        <v>0</v>
      </c>
      <c r="Y116" s="167">
        <f>FP_4_2_PŠ!Y116-FP_4_1_PŠ!Y116</f>
        <v>0</v>
      </c>
      <c r="Z116" s="167">
        <f>FP_4_2_PŠ!Z116-FP_4_1_PŠ!Z116</f>
        <v>0</v>
      </c>
      <c r="AA116" s="167">
        <f>FP_4_2_PŠ!AA116-FP_4_1_PŠ!AA116</f>
        <v>0</v>
      </c>
      <c r="AB116" s="167">
        <f>FP_4_2_PŠ!AB116-FP_4_1_PŠ!AB116</f>
        <v>0</v>
      </c>
      <c r="AC116" s="167">
        <f>FP_4_2_PŠ!AC116-FP_4_1_PŠ!AC116</f>
        <v>0</v>
      </c>
      <c r="AD116" s="167">
        <f>FP_4_2_PŠ!AD116-FP_4_1_PŠ!AD116</f>
        <v>0</v>
      </c>
      <c r="AE116" s="167">
        <f>FP_4_2_PŠ!AE116-FP_4_1_PŠ!AE116</f>
        <v>0</v>
      </c>
      <c r="AF116" s="167">
        <f>FP_4_2_PŠ!AF116-FP_4_1_PŠ!AF116</f>
        <v>0</v>
      </c>
      <c r="AG116" s="167">
        <f>FP_4_2_PŠ!AG116-FP_4_1_PŠ!AG116</f>
        <v>0</v>
      </c>
      <c r="AH116" s="167">
        <f>FP_4_2_PŠ!AH116-FP_4_1_PŠ!AH116</f>
        <v>0</v>
      </c>
      <c r="AI116" s="167">
        <f>FP_4_2_PŠ!AI116-FP_4_1_PŠ!AI116</f>
        <v>0</v>
      </c>
      <c r="AJ116" s="167">
        <f>FP_4_2_PŠ!AJ116-FP_4_1_PŠ!AJ116</f>
        <v>0</v>
      </c>
      <c r="AK116" s="167">
        <f>FP_4_2_PŠ!AK116-FP_4_1_PŠ!AK116</f>
        <v>0</v>
      </c>
      <c r="AL116" s="167">
        <f>FP_4_2_PŠ!AL116-FP_4_1_PŠ!AL116</f>
        <v>0</v>
      </c>
      <c r="AM116" s="167">
        <f>FP_4_2_PŠ!AM116-FP_4_1_PŠ!AM116</f>
        <v>0</v>
      </c>
      <c r="AN116" s="167">
        <f>FP_4_2_PŠ!AN116-FP_4_1_PŠ!AN116</f>
        <v>0</v>
      </c>
      <c r="AO116" s="167">
        <f>FP_4_2_PŠ!AO116-FP_4_1_PŠ!AO116</f>
        <v>0</v>
      </c>
      <c r="AP116" s="167">
        <f>FP_4_2_PŠ!AP116-FP_4_1_PŠ!AP116</f>
        <v>0</v>
      </c>
      <c r="AQ116" s="167">
        <f>FP_4_2_PŠ!AQ116-FP_4_1_PŠ!AQ116</f>
        <v>0</v>
      </c>
      <c r="AR116" s="167">
        <f>FP_4_2_PŠ!AR116-FP_4_1_PŠ!AR116</f>
        <v>0</v>
      </c>
      <c r="AS116" s="167">
        <f>FP_4_2_PŠ!AS116-FP_4_1_PŠ!AS116</f>
        <v>0</v>
      </c>
      <c r="AT116" s="167">
        <f>FP_4_2_PŠ!AT116-FP_4_1_PŠ!AT116</f>
        <v>0</v>
      </c>
      <c r="AU116" s="167">
        <f>FP_4_2_PŠ!AU116-FP_4_1_PŠ!AU116</f>
        <v>0</v>
      </c>
      <c r="AV116" s="167">
        <f>FP_4_2_PŠ!AV116-FP_4_1_PŠ!AV116</f>
        <v>0</v>
      </c>
      <c r="AW116" s="167">
        <f>FP_4_2_PŠ!AW116-FP_4_1_PŠ!AW116</f>
        <v>0</v>
      </c>
      <c r="AX116" s="167">
        <f>FP_4_2_PŠ!AX116-FP_4_1_PŠ!AX116</f>
        <v>0</v>
      </c>
      <c r="AY116" s="167">
        <f>FP_4_2_PŠ!AY116-FP_4_1_PŠ!AY116</f>
        <v>0</v>
      </c>
      <c r="AZ116" s="167">
        <f>FP_4_2_PŠ!AZ116-FP_4_1_PŠ!AZ116</f>
        <v>0</v>
      </c>
      <c r="BA116" s="167">
        <f>FP_4_2_PŠ!BA116-FP_4_1_PŠ!BA116</f>
        <v>0</v>
      </c>
      <c r="BB116" s="167">
        <f>FP_4_2_PŠ!BB116-FP_4_1_PŠ!BB116</f>
        <v>0</v>
      </c>
      <c r="BC116" s="167">
        <f>FP_4_2_PŠ!BC116-FP_4_1_PŠ!BC116</f>
        <v>0</v>
      </c>
      <c r="BD116" s="167">
        <f>FP_4_2_PŠ!BD116-FP_4_1_PŠ!BD116</f>
        <v>0</v>
      </c>
      <c r="BE116" s="167">
        <f>FP_4_2_PŠ!BE116-FP_4_1_PŠ!BE116</f>
        <v>0</v>
      </c>
      <c r="BF116" s="167">
        <f>FP_4_2_PŠ!BF116-FP_4_1_PŠ!BF116</f>
        <v>0</v>
      </c>
      <c r="BG116" s="167">
        <f>FP_4_2_PŠ!BG116-FP_4_1_PŠ!BG116</f>
        <v>0</v>
      </c>
      <c r="BH116" s="167">
        <f>FP_4_2_PŠ!BH116-FP_4_1_PŠ!BH116</f>
        <v>0</v>
      </c>
      <c r="BI116" s="167">
        <f>FP_4_2_PŠ!BI116-FP_4_1_PŠ!BI116</f>
        <v>0</v>
      </c>
      <c r="BJ116" s="167">
        <f>FP_4_2_PŠ!BJ116-FP_4_1_PŠ!BJ116</f>
        <v>0</v>
      </c>
      <c r="BK116" s="167">
        <f>FP_4_2_PŠ!BK116-FP_4_1_PŠ!BK116</f>
        <v>0</v>
      </c>
      <c r="BL116" s="167">
        <f>FP_4_2_PŠ!BL116-FP_4_1_PŠ!BL116</f>
        <v>0</v>
      </c>
      <c r="BM116" s="167">
        <f>FP_4_2_PŠ!BM116-FP_4_1_PŠ!BM116</f>
        <v>0</v>
      </c>
      <c r="BN116" s="167">
        <f>FP_4_2_PŠ!BN116-FP_4_1_PŠ!BN116</f>
        <v>0</v>
      </c>
      <c r="BO116" s="167">
        <f>FP_4_2_PŠ!BO116-FP_4_1_PŠ!BO116</f>
        <v>0</v>
      </c>
      <c r="BP116" s="167">
        <f>FP_4_2_PŠ!BP116-FP_4_1_PŠ!BP116</f>
        <v>0</v>
      </c>
      <c r="BQ116" s="167">
        <f>FP_4_2_PŠ!BQ116-FP_4_1_PŠ!BQ116</f>
        <v>0</v>
      </c>
      <c r="BR116" s="167">
        <f>FP_4_2_PŠ!BR116-FP_4_1_PŠ!BR116</f>
        <v>0</v>
      </c>
      <c r="BS116" s="167">
        <f>FP_4_2_PŠ!BS116-FP_4_1_PŠ!BS116</f>
        <v>0</v>
      </c>
      <c r="BT116" s="136"/>
    </row>
    <row r="117" spans="1:72" x14ac:dyDescent="0.25">
      <c r="A117" s="172"/>
      <c r="B117" s="169">
        <f>FP_4_2_PŠ!B117-FP_4_1_PŠ!B117</f>
        <v>0</v>
      </c>
      <c r="C117" s="169">
        <f>FP_4_2_PŠ!C117-FP_4_1_PŠ!C117</f>
        <v>0</v>
      </c>
      <c r="D117" s="169">
        <f>FP_4_2_PŠ!D117-FP_4_1_PŠ!D117</f>
        <v>0</v>
      </c>
      <c r="E117" s="169">
        <f>FP_4_2_PŠ!E117-FP_4_1_PŠ!E117</f>
        <v>0</v>
      </c>
      <c r="F117" s="169">
        <f>FP_4_2_PŠ!F117-FP_4_1_PŠ!F117</f>
        <v>0</v>
      </c>
      <c r="G117" s="169">
        <f>FP_4_2_PŠ!G117-FP_4_1_PŠ!G117</f>
        <v>0</v>
      </c>
      <c r="H117" s="169">
        <f>FP_4_2_PŠ!H117-FP_4_1_PŠ!H117</f>
        <v>0</v>
      </c>
      <c r="I117" s="169">
        <f>FP_4_2_PŠ!I117-FP_4_1_PŠ!I117</f>
        <v>0</v>
      </c>
      <c r="J117" s="169">
        <f>FP_4_2_PŠ!J117-FP_4_1_PŠ!J117</f>
        <v>0</v>
      </c>
      <c r="K117" s="169">
        <f>FP_4_2_PŠ!K117-FP_4_1_PŠ!K117</f>
        <v>0</v>
      </c>
      <c r="L117" s="169">
        <f>FP_4_2_PŠ!L117-FP_4_1_PŠ!L117</f>
        <v>0</v>
      </c>
      <c r="M117" s="169">
        <f>FP_4_2_PŠ!M117-FP_4_1_PŠ!M117</f>
        <v>0</v>
      </c>
      <c r="N117" s="169">
        <f>FP_4_2_PŠ!N117-FP_4_1_PŠ!N117</f>
        <v>0</v>
      </c>
      <c r="O117" s="169">
        <f>FP_4_2_PŠ!O117-FP_4_1_PŠ!O117</f>
        <v>0</v>
      </c>
      <c r="P117" s="169">
        <f>FP_4_2_PŠ!P117-FP_4_1_PŠ!P117</f>
        <v>0</v>
      </c>
      <c r="Q117" s="169">
        <f>FP_4_2_PŠ!Q117-FP_4_1_PŠ!Q117</f>
        <v>0</v>
      </c>
      <c r="R117" s="169">
        <f>FP_4_2_PŠ!R117-FP_4_1_PŠ!R117</f>
        <v>0</v>
      </c>
      <c r="S117" s="169">
        <f>FP_4_2_PŠ!S117-FP_4_1_PŠ!S117</f>
        <v>0</v>
      </c>
      <c r="T117" s="169">
        <f>FP_4_2_PŠ!T117-FP_4_1_PŠ!T117</f>
        <v>0</v>
      </c>
      <c r="U117" s="169">
        <f>FP_4_2_PŠ!U117-FP_4_1_PŠ!U117</f>
        <v>0</v>
      </c>
      <c r="V117" s="169">
        <f>FP_4_2_PŠ!V117-FP_4_1_PŠ!V117</f>
        <v>0</v>
      </c>
      <c r="W117" s="169">
        <f>FP_4_2_PŠ!W117-FP_4_1_PŠ!W117</f>
        <v>0</v>
      </c>
      <c r="X117" s="169">
        <f>FP_4_2_PŠ!X117-FP_4_1_PŠ!X117</f>
        <v>0</v>
      </c>
      <c r="Y117" s="169">
        <f>FP_4_2_PŠ!Y117-FP_4_1_PŠ!Y117</f>
        <v>0</v>
      </c>
      <c r="Z117" s="169">
        <f>FP_4_2_PŠ!Z117-FP_4_1_PŠ!Z117</f>
        <v>0</v>
      </c>
      <c r="AA117" s="169">
        <f>FP_4_2_PŠ!AA117-FP_4_1_PŠ!AA117</f>
        <v>0</v>
      </c>
      <c r="AB117" s="169">
        <f>FP_4_2_PŠ!AB117-FP_4_1_PŠ!AB117</f>
        <v>0</v>
      </c>
      <c r="AC117" s="169">
        <f>FP_4_2_PŠ!AC117-FP_4_1_PŠ!AC117</f>
        <v>0</v>
      </c>
      <c r="AD117" s="169">
        <f>FP_4_2_PŠ!AD117-FP_4_1_PŠ!AD117</f>
        <v>0</v>
      </c>
      <c r="AE117" s="169">
        <f>FP_4_2_PŠ!AE117-FP_4_1_PŠ!AE117</f>
        <v>0</v>
      </c>
      <c r="AF117" s="169">
        <f>FP_4_2_PŠ!AF117-FP_4_1_PŠ!AF117</f>
        <v>0</v>
      </c>
      <c r="AG117" s="169">
        <f>FP_4_2_PŠ!AG117-FP_4_1_PŠ!AG117</f>
        <v>0</v>
      </c>
      <c r="AH117" s="169">
        <f>FP_4_2_PŠ!AH117-FP_4_1_PŠ!AH117</f>
        <v>0</v>
      </c>
      <c r="AI117" s="169">
        <f>FP_4_2_PŠ!AI117-FP_4_1_PŠ!AI117</f>
        <v>0</v>
      </c>
      <c r="AJ117" s="169">
        <f>FP_4_2_PŠ!AJ117-FP_4_1_PŠ!AJ117</f>
        <v>0</v>
      </c>
      <c r="AK117" s="169">
        <f>FP_4_2_PŠ!AK117-FP_4_1_PŠ!AK117</f>
        <v>0</v>
      </c>
      <c r="AL117" s="169">
        <f>FP_4_2_PŠ!AL117-FP_4_1_PŠ!AL117</f>
        <v>0</v>
      </c>
      <c r="AM117" s="169">
        <f>FP_4_2_PŠ!AM117-FP_4_1_PŠ!AM117</f>
        <v>0</v>
      </c>
      <c r="AN117" s="169">
        <f>FP_4_2_PŠ!AN117-FP_4_1_PŠ!AN117</f>
        <v>0</v>
      </c>
      <c r="AO117" s="169">
        <f>FP_4_2_PŠ!AO117-FP_4_1_PŠ!AO117</f>
        <v>0</v>
      </c>
      <c r="AP117" s="169">
        <f>FP_4_2_PŠ!AP117-FP_4_1_PŠ!AP117</f>
        <v>0</v>
      </c>
      <c r="AQ117" s="169">
        <f>FP_4_2_PŠ!AQ117-FP_4_1_PŠ!AQ117</f>
        <v>0</v>
      </c>
      <c r="AR117" s="169">
        <f>FP_4_2_PŠ!AR117-FP_4_1_PŠ!AR117</f>
        <v>0</v>
      </c>
      <c r="AS117" s="169">
        <f>FP_4_2_PŠ!AS117-FP_4_1_PŠ!AS117</f>
        <v>0</v>
      </c>
      <c r="AT117" s="169">
        <f>FP_4_2_PŠ!AT117-FP_4_1_PŠ!AT117</f>
        <v>0</v>
      </c>
      <c r="AU117" s="169">
        <f>FP_4_2_PŠ!AU117-FP_4_1_PŠ!AU117</f>
        <v>0</v>
      </c>
      <c r="AV117" s="169">
        <f>FP_4_2_PŠ!AV117-FP_4_1_PŠ!AV117</f>
        <v>0</v>
      </c>
      <c r="AW117" s="169">
        <f>FP_4_2_PŠ!AW117-FP_4_1_PŠ!AW117</f>
        <v>0</v>
      </c>
      <c r="AX117" s="169">
        <f>FP_4_2_PŠ!AX117-FP_4_1_PŠ!AX117</f>
        <v>0</v>
      </c>
      <c r="AY117" s="169">
        <f>FP_4_2_PŠ!AY117-FP_4_1_PŠ!AY117</f>
        <v>0</v>
      </c>
      <c r="AZ117" s="169">
        <f>FP_4_2_PŠ!AZ117-FP_4_1_PŠ!AZ117</f>
        <v>0</v>
      </c>
      <c r="BA117" s="169">
        <f>FP_4_2_PŠ!BA117-FP_4_1_PŠ!BA117</f>
        <v>0</v>
      </c>
      <c r="BB117" s="169">
        <f>FP_4_2_PŠ!BB117-FP_4_1_PŠ!BB117</f>
        <v>0</v>
      </c>
      <c r="BC117" s="169">
        <f>FP_4_2_PŠ!BC117-FP_4_1_PŠ!BC117</f>
        <v>0</v>
      </c>
      <c r="BD117" s="169">
        <f>FP_4_2_PŠ!BD117-FP_4_1_PŠ!BD117</f>
        <v>0</v>
      </c>
      <c r="BE117" s="169">
        <f>FP_4_2_PŠ!BE117-FP_4_1_PŠ!BE117</f>
        <v>0</v>
      </c>
      <c r="BF117" s="169">
        <f>FP_4_2_PŠ!BF117-FP_4_1_PŠ!BF117</f>
        <v>0</v>
      </c>
      <c r="BG117" s="169">
        <f>FP_4_2_PŠ!BG117-FP_4_1_PŠ!BG117</f>
        <v>0</v>
      </c>
      <c r="BH117" s="169">
        <f>FP_4_2_PŠ!BH117-FP_4_1_PŠ!BH117</f>
        <v>0</v>
      </c>
      <c r="BI117" s="169">
        <f>FP_4_2_PŠ!BI117-FP_4_1_PŠ!BI117</f>
        <v>0</v>
      </c>
      <c r="BJ117" s="169">
        <f>FP_4_2_PŠ!BJ117-FP_4_1_PŠ!BJ117</f>
        <v>0</v>
      </c>
      <c r="BK117" s="169">
        <f>FP_4_2_PŠ!BK117-FP_4_1_PŠ!BK117</f>
        <v>0</v>
      </c>
      <c r="BL117" s="169">
        <f>FP_4_2_PŠ!BL117-FP_4_1_PŠ!BL117</f>
        <v>0</v>
      </c>
      <c r="BM117" s="169">
        <f>FP_4_2_PŠ!BM117-FP_4_1_PŠ!BM117</f>
        <v>0</v>
      </c>
      <c r="BN117" s="169">
        <f>FP_4_2_PŠ!BN117-FP_4_1_PŠ!BN117</f>
        <v>0</v>
      </c>
      <c r="BO117" s="169">
        <f>FP_4_2_PŠ!BO117-FP_4_1_PŠ!BO117</f>
        <v>0</v>
      </c>
      <c r="BP117" s="169">
        <f>FP_4_2_PŠ!BP117-FP_4_1_PŠ!BP117</f>
        <v>0</v>
      </c>
      <c r="BQ117" s="169">
        <f>FP_4_2_PŠ!BQ117-FP_4_1_PŠ!BQ117</f>
        <v>0</v>
      </c>
      <c r="BR117" s="169">
        <f>FP_4_2_PŠ!BR117-FP_4_1_PŠ!BR117</f>
        <v>0</v>
      </c>
      <c r="BS117" s="169">
        <f>FP_4_2_PŠ!BS117-FP_4_1_PŠ!BS117</f>
        <v>0</v>
      </c>
      <c r="BT117" s="136"/>
    </row>
    <row r="118" spans="1:72" x14ac:dyDescent="0.25">
      <c r="A118" s="164" t="s">
        <v>124</v>
      </c>
      <c r="B118" s="16">
        <f>FP_4_2_PŠ!B118-FP_4_1_PŠ!B118</f>
        <v>0</v>
      </c>
      <c r="C118" s="16">
        <f>FP_4_2_PŠ!C118-FP_4_1_PŠ!C118</f>
        <v>0</v>
      </c>
      <c r="D118" s="16">
        <f>FP_4_2_PŠ!D118-FP_4_1_PŠ!D118</f>
        <v>0</v>
      </c>
      <c r="E118" s="16">
        <f>FP_4_2_PŠ!E118-FP_4_1_PŠ!E118</f>
        <v>-564706</v>
      </c>
      <c r="F118" s="16">
        <f>FP_4_2_PŠ!F118-FP_4_1_PŠ!F118</f>
        <v>3893885</v>
      </c>
      <c r="G118" s="16">
        <f>FP_4_2_PŠ!G118-FP_4_1_PŠ!G118</f>
        <v>-4458591</v>
      </c>
      <c r="H118" s="16">
        <f>FP_4_2_PŠ!H118-FP_4_1_PŠ!H118</f>
        <v>564706</v>
      </c>
      <c r="I118" s="16">
        <f>FP_4_2_PŠ!I118-FP_4_1_PŠ!I118</f>
        <v>0</v>
      </c>
      <c r="J118" s="16">
        <f>FP_4_2_PŠ!J118-FP_4_1_PŠ!J118</f>
        <v>0</v>
      </c>
      <c r="K118" s="16">
        <f>FP_4_2_PŠ!K118-FP_4_1_PŠ!K118</f>
        <v>0</v>
      </c>
      <c r="L118" s="16">
        <f>FP_4_2_PŠ!L118-FP_4_1_PŠ!L118</f>
        <v>0</v>
      </c>
      <c r="M118" s="16">
        <f>FP_4_2_PŠ!M118-FP_4_1_PŠ!M118</f>
        <v>0</v>
      </c>
      <c r="N118" s="16">
        <f>FP_4_2_PŠ!N118-FP_4_1_PŠ!N118</f>
        <v>0</v>
      </c>
      <c r="O118" s="16">
        <f>FP_4_2_PŠ!O118-FP_4_1_PŠ!O118</f>
        <v>0</v>
      </c>
      <c r="P118" s="16">
        <f>FP_4_2_PŠ!P118-FP_4_1_PŠ!P118</f>
        <v>0</v>
      </c>
      <c r="Q118" s="16">
        <f>FP_4_2_PŠ!Q118-FP_4_1_PŠ!Q118</f>
        <v>0</v>
      </c>
      <c r="R118" s="16">
        <f>FP_4_2_PŠ!R118-FP_4_1_PŠ!R118</f>
        <v>0</v>
      </c>
      <c r="S118" s="16">
        <f>FP_4_2_PŠ!S118-FP_4_1_PŠ!S118</f>
        <v>845883</v>
      </c>
      <c r="T118" s="16">
        <f>FP_4_2_PŠ!T118-FP_4_1_PŠ!T118</f>
        <v>625883</v>
      </c>
      <c r="U118" s="16">
        <f>FP_4_2_PŠ!U118-FP_4_1_PŠ!U118</f>
        <v>220000</v>
      </c>
      <c r="V118" s="16">
        <f>FP_4_2_PŠ!V118-FP_4_1_PŠ!V118</f>
        <v>-845883</v>
      </c>
      <c r="W118" s="16">
        <f>FP_4_2_PŠ!W118-FP_4_1_PŠ!W118</f>
        <v>-625883</v>
      </c>
      <c r="X118" s="16">
        <f>FP_4_2_PŠ!X118-FP_4_1_PŠ!X118</f>
        <v>-220000</v>
      </c>
      <c r="Y118" s="16">
        <f>FP_4_2_PŠ!Y118-FP_4_1_PŠ!Y118</f>
        <v>0</v>
      </c>
      <c r="Z118" s="16">
        <f>FP_4_2_PŠ!Z118-FP_4_1_PŠ!Z118</f>
        <v>0</v>
      </c>
      <c r="AA118" s="16">
        <f>FP_4_2_PŠ!AA118-FP_4_1_PŠ!AA118</f>
        <v>0</v>
      </c>
      <c r="AB118" s="16">
        <f>FP_4_2_PŠ!AB118-FP_4_1_PŠ!AB118</f>
        <v>0</v>
      </c>
      <c r="AC118" s="16">
        <f>FP_4_2_PŠ!AC118-FP_4_1_PŠ!AC118</f>
        <v>0</v>
      </c>
      <c r="AD118" s="16">
        <f>FP_4_2_PŠ!AD118-FP_4_1_PŠ!AD118</f>
        <v>0</v>
      </c>
      <c r="AE118" s="16">
        <f>FP_4_2_PŠ!AE118-FP_4_1_PŠ!AE118</f>
        <v>0</v>
      </c>
      <c r="AF118" s="16">
        <f>FP_4_2_PŠ!AF118-FP_4_1_PŠ!AF118</f>
        <v>0</v>
      </c>
      <c r="AG118" s="16">
        <f>FP_4_2_PŠ!AG118-FP_4_1_PŠ!AG118</f>
        <v>0</v>
      </c>
      <c r="AH118" s="16">
        <f>FP_4_2_PŠ!AH118-FP_4_1_PŠ!AH118</f>
        <v>0</v>
      </c>
      <c r="AI118" s="16">
        <f>FP_4_2_PŠ!AI118-FP_4_1_PŠ!AI118</f>
        <v>-564706</v>
      </c>
      <c r="AJ118" s="16">
        <f>FP_4_2_PŠ!AJ118-FP_4_1_PŠ!AJ118</f>
        <v>-564706</v>
      </c>
      <c r="AK118" s="16">
        <f>FP_4_2_PŠ!AK118-FP_4_1_PŠ!AK118</f>
        <v>0</v>
      </c>
      <c r="AL118" s="16">
        <f>FP_4_2_PŠ!AL118-FP_4_1_PŠ!AL118</f>
        <v>3048002</v>
      </c>
      <c r="AM118" s="16">
        <f>FP_4_2_PŠ!AM118-FP_4_1_PŠ!AM118</f>
        <v>2767059</v>
      </c>
      <c r="AN118" s="16">
        <f>FP_4_2_PŠ!AN118-FP_4_1_PŠ!AN118</f>
        <v>280943</v>
      </c>
      <c r="AO118" s="16">
        <f>FP_4_2_PŠ!AO118-FP_4_1_PŠ!AO118</f>
        <v>-3612708</v>
      </c>
      <c r="AP118" s="16">
        <f>FP_4_2_PŠ!AP118-FP_4_1_PŠ!AP118</f>
        <v>-3331765</v>
      </c>
      <c r="AQ118" s="16">
        <f>FP_4_2_PŠ!AQ118-FP_4_1_PŠ!AQ118</f>
        <v>-280943</v>
      </c>
      <c r="AR118" s="16">
        <f>FP_4_2_PŠ!AR118-FP_4_1_PŠ!AR118</f>
        <v>564706</v>
      </c>
      <c r="AS118" s="16">
        <f>FP_4_2_PŠ!AS118-FP_4_1_PŠ!AS118</f>
        <v>564706</v>
      </c>
      <c r="AT118" s="16">
        <f>FP_4_2_PŠ!AT118-FP_4_1_PŠ!AT118</f>
        <v>0</v>
      </c>
      <c r="AU118" s="16">
        <f>FP_4_2_PŠ!AU118-FP_4_1_PŠ!AU118</f>
        <v>0</v>
      </c>
      <c r="AV118" s="16">
        <f>FP_4_2_PŠ!AV118-FP_4_1_PŠ!AV118</f>
        <v>0</v>
      </c>
      <c r="AW118" s="16">
        <f>FP_4_2_PŠ!AW118-FP_4_1_PŠ!AW118</f>
        <v>0</v>
      </c>
      <c r="AX118" s="16">
        <f>FP_4_2_PŠ!AX118-FP_4_1_PŠ!AX118</f>
        <v>0</v>
      </c>
      <c r="AY118" s="16">
        <f>FP_4_2_PŠ!AY118-FP_4_1_PŠ!AY118</f>
        <v>0</v>
      </c>
      <c r="AZ118" s="16">
        <f>FP_4_2_PŠ!AZ118-FP_4_1_PŠ!AZ118</f>
        <v>0</v>
      </c>
      <c r="BA118" s="16">
        <f>FP_4_2_PŠ!BA118-FP_4_1_PŠ!BA118</f>
        <v>0</v>
      </c>
      <c r="BB118" s="16">
        <f>FP_4_2_PŠ!BB118-FP_4_1_PŠ!BB118</f>
        <v>0</v>
      </c>
      <c r="BC118" s="16">
        <f>FP_4_2_PŠ!BC118-FP_4_1_PŠ!BC118</f>
        <v>0</v>
      </c>
      <c r="BD118" s="16">
        <f>FP_4_2_PŠ!BD118-FP_4_1_PŠ!BD118</f>
        <v>0</v>
      </c>
      <c r="BE118" s="16">
        <f>FP_4_2_PŠ!BE118-FP_4_1_PŠ!BE118</f>
        <v>0</v>
      </c>
      <c r="BF118" s="16">
        <f>FP_4_2_PŠ!BF118-FP_4_1_PŠ!BF118</f>
        <v>0</v>
      </c>
      <c r="BG118" s="16">
        <f>FP_4_2_PŠ!BG118-FP_4_1_PŠ!BG118</f>
        <v>0</v>
      </c>
      <c r="BH118" s="16">
        <f>FP_4_2_PŠ!BH118-FP_4_1_PŠ!BH118</f>
        <v>0</v>
      </c>
      <c r="BI118" s="16">
        <f>FP_4_2_PŠ!BI118-FP_4_1_PŠ!BI118</f>
        <v>0</v>
      </c>
      <c r="BJ118" s="16">
        <f>FP_4_2_PŠ!BJ118-FP_4_1_PŠ!BJ118</f>
        <v>0</v>
      </c>
      <c r="BK118" s="16">
        <f>FP_4_2_PŠ!BK118-FP_4_1_PŠ!BK118</f>
        <v>0</v>
      </c>
      <c r="BL118" s="16">
        <f>FP_4_2_PŠ!BL118-FP_4_1_PŠ!BL118</f>
        <v>0</v>
      </c>
      <c r="BM118" s="16">
        <f>FP_4_2_PŠ!BM118-FP_4_1_PŠ!BM118</f>
        <v>0</v>
      </c>
      <c r="BN118" s="16">
        <f>FP_4_2_PŠ!BN118-FP_4_1_PŠ!BN118</f>
        <v>0</v>
      </c>
      <c r="BO118" s="16">
        <f>FP_4_2_PŠ!BO118-FP_4_1_PŠ!BO118</f>
        <v>0</v>
      </c>
      <c r="BP118" s="16">
        <f>FP_4_2_PŠ!BP118-FP_4_1_PŠ!BP118</f>
        <v>0</v>
      </c>
      <c r="BQ118" s="16">
        <f>FP_4_2_PŠ!BQ118-FP_4_1_PŠ!BQ118</f>
        <v>0</v>
      </c>
      <c r="BR118" s="16">
        <f>FP_4_2_PŠ!BR118-FP_4_1_PŠ!BR118</f>
        <v>0</v>
      </c>
      <c r="BS118" s="16">
        <f>FP_4_2_PŠ!BS118-FP_4_1_PŠ!BS118</f>
        <v>0</v>
      </c>
      <c r="BT118" s="109"/>
    </row>
    <row r="119" spans="1:72" x14ac:dyDescent="0.25">
      <c r="A119" s="165" t="s">
        <v>92</v>
      </c>
      <c r="B119" s="20">
        <f>FP_4_2_PŠ!B119-FP_4_1_PŠ!B119</f>
        <v>0</v>
      </c>
      <c r="C119" s="20">
        <f>FP_4_2_PŠ!C119-FP_4_1_PŠ!C119</f>
        <v>0</v>
      </c>
      <c r="D119" s="20">
        <f>FP_4_2_PŠ!D119-FP_4_1_PŠ!D119</f>
        <v>0</v>
      </c>
      <c r="E119" s="20">
        <f>FP_4_2_PŠ!E119-FP_4_1_PŠ!E119</f>
        <v>0</v>
      </c>
      <c r="F119" s="20">
        <f>FP_4_2_PŠ!F119-FP_4_1_PŠ!F119</f>
        <v>0</v>
      </c>
      <c r="G119" s="20">
        <f>FP_4_2_PŠ!G119-FP_4_1_PŠ!G119</f>
        <v>0</v>
      </c>
      <c r="H119" s="20">
        <f>FP_4_2_PŠ!H119-FP_4_1_PŠ!H119</f>
        <v>0</v>
      </c>
      <c r="I119" s="20">
        <f>FP_4_2_PŠ!I119-FP_4_1_PŠ!I119</f>
        <v>0</v>
      </c>
      <c r="J119" s="20">
        <f>FP_4_2_PŠ!J119-FP_4_1_PŠ!J119</f>
        <v>0</v>
      </c>
      <c r="K119" s="20">
        <f>FP_4_2_PŠ!K119-FP_4_1_PŠ!K119</f>
        <v>0</v>
      </c>
      <c r="L119" s="20">
        <f>FP_4_2_PŠ!L119-FP_4_1_PŠ!L119</f>
        <v>0</v>
      </c>
      <c r="M119" s="20">
        <f>FP_4_2_PŠ!M119-FP_4_1_PŠ!M119</f>
        <v>0</v>
      </c>
      <c r="N119" s="20">
        <f>FP_4_2_PŠ!N119-FP_4_1_PŠ!N119</f>
        <v>0</v>
      </c>
      <c r="O119" s="20">
        <f>FP_4_2_PŠ!O119-FP_4_1_PŠ!O119</f>
        <v>0</v>
      </c>
      <c r="P119" s="20">
        <f>FP_4_2_PŠ!P119-FP_4_1_PŠ!P119</f>
        <v>0</v>
      </c>
      <c r="Q119" s="20">
        <f>FP_4_2_PŠ!Q119-FP_4_1_PŠ!Q119</f>
        <v>0</v>
      </c>
      <c r="R119" s="20">
        <f>FP_4_2_PŠ!R119-FP_4_1_PŠ!R119</f>
        <v>0</v>
      </c>
      <c r="S119" s="20">
        <f>FP_4_2_PŠ!S119-FP_4_1_PŠ!S119</f>
        <v>0</v>
      </c>
      <c r="T119" s="20">
        <f>FP_4_2_PŠ!T119-FP_4_1_PŠ!T119</f>
        <v>0</v>
      </c>
      <c r="U119" s="20">
        <f>FP_4_2_PŠ!U119-FP_4_1_PŠ!U119</f>
        <v>0</v>
      </c>
      <c r="V119" s="20">
        <f>FP_4_2_PŠ!V119-FP_4_1_PŠ!V119</f>
        <v>0</v>
      </c>
      <c r="W119" s="20">
        <f>FP_4_2_PŠ!W119-FP_4_1_PŠ!W119</f>
        <v>0</v>
      </c>
      <c r="X119" s="20">
        <f>FP_4_2_PŠ!X119-FP_4_1_PŠ!X119</f>
        <v>0</v>
      </c>
      <c r="Y119" s="20">
        <f>FP_4_2_PŠ!Y119-FP_4_1_PŠ!Y119</f>
        <v>0</v>
      </c>
      <c r="Z119" s="20">
        <f>FP_4_2_PŠ!Z119-FP_4_1_PŠ!Z119</f>
        <v>0</v>
      </c>
      <c r="AA119" s="20">
        <f>FP_4_2_PŠ!AA119-FP_4_1_PŠ!AA119</f>
        <v>0</v>
      </c>
      <c r="AB119" s="20">
        <f>FP_4_2_PŠ!AB119-FP_4_1_PŠ!AB119</f>
        <v>0</v>
      </c>
      <c r="AC119" s="20">
        <f>FP_4_2_PŠ!AC119-FP_4_1_PŠ!AC119</f>
        <v>0</v>
      </c>
      <c r="AD119" s="20">
        <f>FP_4_2_PŠ!AD119-FP_4_1_PŠ!AD119</f>
        <v>0</v>
      </c>
      <c r="AE119" s="20">
        <f>FP_4_2_PŠ!AE119-FP_4_1_PŠ!AE119</f>
        <v>0</v>
      </c>
      <c r="AF119" s="20">
        <f>FP_4_2_PŠ!AF119-FP_4_1_PŠ!AF119</f>
        <v>0</v>
      </c>
      <c r="AG119" s="20">
        <f>FP_4_2_PŠ!AG119-FP_4_1_PŠ!AG119</f>
        <v>0</v>
      </c>
      <c r="AH119" s="20">
        <f>FP_4_2_PŠ!AH119-FP_4_1_PŠ!AH119</f>
        <v>0</v>
      </c>
      <c r="AI119" s="20">
        <f>FP_4_2_PŠ!AI119-FP_4_1_PŠ!AI119</f>
        <v>0</v>
      </c>
      <c r="AJ119" s="20">
        <f>FP_4_2_PŠ!AJ119-FP_4_1_PŠ!AJ119</f>
        <v>0</v>
      </c>
      <c r="AK119" s="20">
        <f>FP_4_2_PŠ!AK119-FP_4_1_PŠ!AK119</f>
        <v>0</v>
      </c>
      <c r="AL119" s="20">
        <f>FP_4_2_PŠ!AL119-FP_4_1_PŠ!AL119</f>
        <v>0</v>
      </c>
      <c r="AM119" s="20">
        <f>FP_4_2_PŠ!AM119-FP_4_1_PŠ!AM119</f>
        <v>0</v>
      </c>
      <c r="AN119" s="20">
        <f>FP_4_2_PŠ!AN119-FP_4_1_PŠ!AN119</f>
        <v>0</v>
      </c>
      <c r="AO119" s="20">
        <f>FP_4_2_PŠ!AO119-FP_4_1_PŠ!AO119</f>
        <v>0</v>
      </c>
      <c r="AP119" s="20">
        <f>FP_4_2_PŠ!AP119-FP_4_1_PŠ!AP119</f>
        <v>0</v>
      </c>
      <c r="AQ119" s="20">
        <f>FP_4_2_PŠ!AQ119-FP_4_1_PŠ!AQ119</f>
        <v>0</v>
      </c>
      <c r="AR119" s="20">
        <f>FP_4_2_PŠ!AR119-FP_4_1_PŠ!AR119</f>
        <v>0</v>
      </c>
      <c r="AS119" s="20">
        <f>FP_4_2_PŠ!AS119-FP_4_1_PŠ!AS119</f>
        <v>0</v>
      </c>
      <c r="AT119" s="20">
        <f>FP_4_2_PŠ!AT119-FP_4_1_PŠ!AT119</f>
        <v>0</v>
      </c>
      <c r="AU119" s="20">
        <f>FP_4_2_PŠ!AU119-FP_4_1_PŠ!AU119</f>
        <v>0</v>
      </c>
      <c r="AV119" s="20">
        <f>FP_4_2_PŠ!AV119-FP_4_1_PŠ!AV119</f>
        <v>0</v>
      </c>
      <c r="AW119" s="20">
        <f>FP_4_2_PŠ!AW119-FP_4_1_PŠ!AW119</f>
        <v>0</v>
      </c>
      <c r="AX119" s="20">
        <f>FP_4_2_PŠ!AX119-FP_4_1_PŠ!AX119</f>
        <v>0</v>
      </c>
      <c r="AY119" s="20">
        <f>FP_4_2_PŠ!AY119-FP_4_1_PŠ!AY119</f>
        <v>0</v>
      </c>
      <c r="AZ119" s="20">
        <f>FP_4_2_PŠ!AZ119-FP_4_1_PŠ!AZ119</f>
        <v>0</v>
      </c>
      <c r="BA119" s="20">
        <f>FP_4_2_PŠ!BA119-FP_4_1_PŠ!BA119</f>
        <v>0</v>
      </c>
      <c r="BB119" s="20">
        <f>FP_4_2_PŠ!BB119-FP_4_1_PŠ!BB119</f>
        <v>0</v>
      </c>
      <c r="BC119" s="20">
        <f>FP_4_2_PŠ!BC119-FP_4_1_PŠ!BC119</f>
        <v>0</v>
      </c>
      <c r="BD119" s="20">
        <f>FP_4_2_PŠ!BD119-FP_4_1_PŠ!BD119</f>
        <v>0</v>
      </c>
      <c r="BE119" s="20">
        <f>FP_4_2_PŠ!BE119-FP_4_1_PŠ!BE119</f>
        <v>0</v>
      </c>
      <c r="BF119" s="20">
        <f>FP_4_2_PŠ!BF119-FP_4_1_PŠ!BF119</f>
        <v>0</v>
      </c>
      <c r="BG119" s="20">
        <f>FP_4_2_PŠ!BG119-FP_4_1_PŠ!BG119</f>
        <v>0</v>
      </c>
      <c r="BH119" s="20">
        <f>FP_4_2_PŠ!BH119-FP_4_1_PŠ!BH119</f>
        <v>0</v>
      </c>
      <c r="BI119" s="20">
        <f>FP_4_2_PŠ!BI119-FP_4_1_PŠ!BI119</f>
        <v>0</v>
      </c>
      <c r="BJ119" s="20">
        <f>FP_4_2_PŠ!BJ119-FP_4_1_PŠ!BJ119</f>
        <v>0</v>
      </c>
      <c r="BK119" s="20">
        <f>FP_4_2_PŠ!BK119-FP_4_1_PŠ!BK119</f>
        <v>0</v>
      </c>
      <c r="BL119" s="20">
        <f>FP_4_2_PŠ!BL119-FP_4_1_PŠ!BL119</f>
        <v>0</v>
      </c>
      <c r="BM119" s="20">
        <f>FP_4_2_PŠ!BM119-FP_4_1_PŠ!BM119</f>
        <v>0</v>
      </c>
      <c r="BN119" s="20">
        <f>FP_4_2_PŠ!BN119-FP_4_1_PŠ!BN119</f>
        <v>0</v>
      </c>
      <c r="BO119" s="20">
        <f>FP_4_2_PŠ!BO119-FP_4_1_PŠ!BO119</f>
        <v>0</v>
      </c>
      <c r="BP119" s="20">
        <f>FP_4_2_PŠ!BP119-FP_4_1_PŠ!BP119</f>
        <v>0</v>
      </c>
      <c r="BQ119" s="20">
        <f>FP_4_2_PŠ!BQ119-FP_4_1_PŠ!BQ119</f>
        <v>0</v>
      </c>
      <c r="BR119" s="20">
        <f>FP_4_2_PŠ!BR119-FP_4_1_PŠ!BR119</f>
        <v>0</v>
      </c>
      <c r="BS119" s="20">
        <f>FP_4_2_PŠ!BS119-FP_4_1_PŠ!BS119</f>
        <v>0</v>
      </c>
      <c r="BT119" s="116"/>
    </row>
    <row r="120" spans="1:72" ht="54" x14ac:dyDescent="0.25">
      <c r="A120" s="166" t="s">
        <v>332</v>
      </c>
      <c r="B120" s="167">
        <f>FP_4_2_PŠ!B120-FP_4_1_PŠ!B120</f>
        <v>0</v>
      </c>
      <c r="C120" s="167">
        <f>FP_4_2_PŠ!C120-FP_4_1_PŠ!C120</f>
        <v>0</v>
      </c>
      <c r="D120" s="167">
        <f>FP_4_2_PŠ!D120-FP_4_1_PŠ!D120</f>
        <v>0</v>
      </c>
      <c r="E120" s="167">
        <f>FP_4_2_PŠ!E120-FP_4_1_PŠ!E120</f>
        <v>0</v>
      </c>
      <c r="F120" s="167">
        <f>FP_4_2_PŠ!F120-FP_4_1_PŠ!F120</f>
        <v>0</v>
      </c>
      <c r="G120" s="167">
        <f>FP_4_2_PŠ!G120-FP_4_1_PŠ!G120</f>
        <v>0</v>
      </c>
      <c r="H120" s="167">
        <f>FP_4_2_PŠ!H120-FP_4_1_PŠ!H120</f>
        <v>0</v>
      </c>
      <c r="I120" s="167">
        <f>FP_4_2_PŠ!I120-FP_4_1_PŠ!I120</f>
        <v>0</v>
      </c>
      <c r="J120" s="167">
        <f>FP_4_2_PŠ!J120-FP_4_1_PŠ!J120</f>
        <v>0</v>
      </c>
      <c r="K120" s="167">
        <f>FP_4_2_PŠ!K120-FP_4_1_PŠ!K120</f>
        <v>0</v>
      </c>
      <c r="L120" s="167">
        <f>FP_4_2_PŠ!L120-FP_4_1_PŠ!L120</f>
        <v>0</v>
      </c>
      <c r="M120" s="167">
        <f>FP_4_2_PŠ!M120-FP_4_1_PŠ!M120</f>
        <v>0</v>
      </c>
      <c r="N120" s="167">
        <f>FP_4_2_PŠ!N120-FP_4_1_PŠ!N120</f>
        <v>0</v>
      </c>
      <c r="O120" s="167">
        <f>FP_4_2_PŠ!O120-FP_4_1_PŠ!O120</f>
        <v>0</v>
      </c>
      <c r="P120" s="167">
        <f>FP_4_2_PŠ!P120-FP_4_1_PŠ!P120</f>
        <v>0</v>
      </c>
      <c r="Q120" s="167">
        <f>FP_4_2_PŠ!Q120-FP_4_1_PŠ!Q120</f>
        <v>0</v>
      </c>
      <c r="R120" s="167">
        <f>FP_4_2_PŠ!R120-FP_4_1_PŠ!R120</f>
        <v>0</v>
      </c>
      <c r="S120" s="167">
        <f>FP_4_2_PŠ!S120-FP_4_1_PŠ!S120</f>
        <v>0</v>
      </c>
      <c r="T120" s="167">
        <f>FP_4_2_PŠ!T120-FP_4_1_PŠ!T120</f>
        <v>0</v>
      </c>
      <c r="U120" s="167">
        <f>FP_4_2_PŠ!U120-FP_4_1_PŠ!U120</f>
        <v>0</v>
      </c>
      <c r="V120" s="167">
        <f>FP_4_2_PŠ!V120-FP_4_1_PŠ!V120</f>
        <v>0</v>
      </c>
      <c r="W120" s="167">
        <f>FP_4_2_PŠ!W120-FP_4_1_PŠ!W120</f>
        <v>0</v>
      </c>
      <c r="X120" s="167">
        <f>FP_4_2_PŠ!X120-FP_4_1_PŠ!X120</f>
        <v>0</v>
      </c>
      <c r="Y120" s="167">
        <f>FP_4_2_PŠ!Y120-FP_4_1_PŠ!Y120</f>
        <v>0</v>
      </c>
      <c r="Z120" s="167">
        <f>FP_4_2_PŠ!Z120-FP_4_1_PŠ!Z120</f>
        <v>0</v>
      </c>
      <c r="AA120" s="167">
        <f>FP_4_2_PŠ!AA120-FP_4_1_PŠ!AA120</f>
        <v>0</v>
      </c>
      <c r="AB120" s="167">
        <f>FP_4_2_PŠ!AB120-FP_4_1_PŠ!AB120</f>
        <v>0</v>
      </c>
      <c r="AC120" s="167">
        <f>FP_4_2_PŠ!AC120-FP_4_1_PŠ!AC120</f>
        <v>0</v>
      </c>
      <c r="AD120" s="167">
        <f>FP_4_2_PŠ!AD120-FP_4_1_PŠ!AD120</f>
        <v>0</v>
      </c>
      <c r="AE120" s="167">
        <f>FP_4_2_PŠ!AE120-FP_4_1_PŠ!AE120</f>
        <v>0</v>
      </c>
      <c r="AF120" s="167">
        <f>FP_4_2_PŠ!AF120-FP_4_1_PŠ!AF120</f>
        <v>0</v>
      </c>
      <c r="AG120" s="167">
        <f>FP_4_2_PŠ!AG120-FP_4_1_PŠ!AG120</f>
        <v>0</v>
      </c>
      <c r="AH120" s="167">
        <f>FP_4_2_PŠ!AH120-FP_4_1_PŠ!AH120</f>
        <v>0</v>
      </c>
      <c r="AI120" s="167">
        <f>FP_4_2_PŠ!AI120-FP_4_1_PŠ!AI120</f>
        <v>0</v>
      </c>
      <c r="AJ120" s="167">
        <f>FP_4_2_PŠ!AJ120-FP_4_1_PŠ!AJ120</f>
        <v>0</v>
      </c>
      <c r="AK120" s="167">
        <f>FP_4_2_PŠ!AK120-FP_4_1_PŠ!AK120</f>
        <v>0</v>
      </c>
      <c r="AL120" s="167">
        <f>FP_4_2_PŠ!AL120-FP_4_1_PŠ!AL120</f>
        <v>0</v>
      </c>
      <c r="AM120" s="167">
        <f>FP_4_2_PŠ!AM120-FP_4_1_PŠ!AM120</f>
        <v>0</v>
      </c>
      <c r="AN120" s="167">
        <f>FP_4_2_PŠ!AN120-FP_4_1_PŠ!AN120</f>
        <v>0</v>
      </c>
      <c r="AO120" s="167">
        <f>FP_4_2_PŠ!AO120-FP_4_1_PŠ!AO120</f>
        <v>0</v>
      </c>
      <c r="AP120" s="167">
        <f>FP_4_2_PŠ!AP120-FP_4_1_PŠ!AP120</f>
        <v>0</v>
      </c>
      <c r="AQ120" s="167">
        <f>FP_4_2_PŠ!AQ120-FP_4_1_PŠ!AQ120</f>
        <v>0</v>
      </c>
      <c r="AR120" s="167">
        <f>FP_4_2_PŠ!AR120-FP_4_1_PŠ!AR120</f>
        <v>0</v>
      </c>
      <c r="AS120" s="167">
        <f>FP_4_2_PŠ!AS120-FP_4_1_PŠ!AS120</f>
        <v>0</v>
      </c>
      <c r="AT120" s="167">
        <f>FP_4_2_PŠ!AT120-FP_4_1_PŠ!AT120</f>
        <v>0</v>
      </c>
      <c r="AU120" s="167">
        <f>FP_4_2_PŠ!AU120-FP_4_1_PŠ!AU120</f>
        <v>0</v>
      </c>
      <c r="AV120" s="167">
        <f>FP_4_2_PŠ!AV120-FP_4_1_PŠ!AV120</f>
        <v>0</v>
      </c>
      <c r="AW120" s="167">
        <f>FP_4_2_PŠ!AW120-FP_4_1_PŠ!AW120</f>
        <v>0</v>
      </c>
      <c r="AX120" s="167">
        <f>FP_4_2_PŠ!AX120-FP_4_1_PŠ!AX120</f>
        <v>0</v>
      </c>
      <c r="AY120" s="167">
        <f>FP_4_2_PŠ!AY120-FP_4_1_PŠ!AY120</f>
        <v>0</v>
      </c>
      <c r="AZ120" s="167">
        <f>FP_4_2_PŠ!AZ120-FP_4_1_PŠ!AZ120</f>
        <v>0</v>
      </c>
      <c r="BA120" s="167">
        <f>FP_4_2_PŠ!BA120-FP_4_1_PŠ!BA120</f>
        <v>0</v>
      </c>
      <c r="BB120" s="167">
        <f>FP_4_2_PŠ!BB120-FP_4_1_PŠ!BB120</f>
        <v>0</v>
      </c>
      <c r="BC120" s="167">
        <f>FP_4_2_PŠ!BC120-FP_4_1_PŠ!BC120</f>
        <v>0</v>
      </c>
      <c r="BD120" s="167">
        <f>FP_4_2_PŠ!BD120-FP_4_1_PŠ!BD120</f>
        <v>0</v>
      </c>
      <c r="BE120" s="167">
        <f>FP_4_2_PŠ!BE120-FP_4_1_PŠ!BE120</f>
        <v>0</v>
      </c>
      <c r="BF120" s="167">
        <f>FP_4_2_PŠ!BF120-FP_4_1_PŠ!BF120</f>
        <v>0</v>
      </c>
      <c r="BG120" s="167">
        <f>FP_4_2_PŠ!BG120-FP_4_1_PŠ!BG120</f>
        <v>0</v>
      </c>
      <c r="BH120" s="167">
        <f>FP_4_2_PŠ!BH120-FP_4_1_PŠ!BH120</f>
        <v>0</v>
      </c>
      <c r="BI120" s="167">
        <f>FP_4_2_PŠ!BI120-FP_4_1_PŠ!BI120</f>
        <v>0</v>
      </c>
      <c r="BJ120" s="167">
        <f>FP_4_2_PŠ!BJ120-FP_4_1_PŠ!BJ120</f>
        <v>0</v>
      </c>
      <c r="BK120" s="167">
        <f>FP_4_2_PŠ!BK120-FP_4_1_PŠ!BK120</f>
        <v>0</v>
      </c>
      <c r="BL120" s="167">
        <f>FP_4_2_PŠ!BL120-FP_4_1_PŠ!BL120</f>
        <v>0</v>
      </c>
      <c r="BM120" s="167">
        <f>FP_4_2_PŠ!BM120-FP_4_1_PŠ!BM120</f>
        <v>0</v>
      </c>
      <c r="BN120" s="167">
        <f>FP_4_2_PŠ!BN120-FP_4_1_PŠ!BN120</f>
        <v>0</v>
      </c>
      <c r="BO120" s="167">
        <f>FP_4_2_PŠ!BO120-FP_4_1_PŠ!BO120</f>
        <v>0</v>
      </c>
      <c r="BP120" s="167">
        <f>FP_4_2_PŠ!BP120-FP_4_1_PŠ!BP120</f>
        <v>0</v>
      </c>
      <c r="BQ120" s="167">
        <f>FP_4_2_PŠ!BQ120-FP_4_1_PŠ!BQ120</f>
        <v>0</v>
      </c>
      <c r="BR120" s="167">
        <f>FP_4_2_PŠ!BR120-FP_4_1_PŠ!BR120</f>
        <v>0</v>
      </c>
      <c r="BS120" s="167">
        <f>FP_4_2_PŠ!BS120-FP_4_1_PŠ!BS120</f>
        <v>0</v>
      </c>
      <c r="BT120" s="116"/>
    </row>
    <row r="121" spans="1:72" x14ac:dyDescent="0.25">
      <c r="A121" s="168"/>
      <c r="B121" s="169">
        <f>FP_4_2_PŠ!B121-FP_4_1_PŠ!B121</f>
        <v>0</v>
      </c>
      <c r="C121" s="169">
        <f>FP_4_2_PŠ!C121-FP_4_1_PŠ!C121</f>
        <v>0</v>
      </c>
      <c r="D121" s="169">
        <f>FP_4_2_PŠ!D121-FP_4_1_PŠ!D121</f>
        <v>0</v>
      </c>
      <c r="E121" s="169">
        <f>FP_4_2_PŠ!E121-FP_4_1_PŠ!E121</f>
        <v>0</v>
      </c>
      <c r="F121" s="169">
        <f>FP_4_2_PŠ!F121-FP_4_1_PŠ!F121</f>
        <v>0</v>
      </c>
      <c r="G121" s="169">
        <f>FP_4_2_PŠ!G121-FP_4_1_PŠ!G121</f>
        <v>0</v>
      </c>
      <c r="H121" s="169">
        <f>FP_4_2_PŠ!H121-FP_4_1_PŠ!H121</f>
        <v>0</v>
      </c>
      <c r="I121" s="169">
        <f>FP_4_2_PŠ!I121-FP_4_1_PŠ!I121</f>
        <v>0</v>
      </c>
      <c r="J121" s="169">
        <f>FP_4_2_PŠ!J121-FP_4_1_PŠ!J121</f>
        <v>0</v>
      </c>
      <c r="K121" s="169">
        <f>FP_4_2_PŠ!K121-FP_4_1_PŠ!K121</f>
        <v>0</v>
      </c>
      <c r="L121" s="169">
        <f>FP_4_2_PŠ!L121-FP_4_1_PŠ!L121</f>
        <v>0</v>
      </c>
      <c r="M121" s="169">
        <f>FP_4_2_PŠ!M121-FP_4_1_PŠ!M121</f>
        <v>0</v>
      </c>
      <c r="N121" s="169">
        <f>FP_4_2_PŠ!N121-FP_4_1_PŠ!N121</f>
        <v>0</v>
      </c>
      <c r="O121" s="169">
        <f>FP_4_2_PŠ!O121-FP_4_1_PŠ!O121</f>
        <v>0</v>
      </c>
      <c r="P121" s="169">
        <f>FP_4_2_PŠ!P121-FP_4_1_PŠ!P121</f>
        <v>0</v>
      </c>
      <c r="Q121" s="169">
        <f>FP_4_2_PŠ!Q121-FP_4_1_PŠ!Q121</f>
        <v>0</v>
      </c>
      <c r="R121" s="169">
        <f>FP_4_2_PŠ!R121-FP_4_1_PŠ!R121</f>
        <v>0</v>
      </c>
      <c r="S121" s="169">
        <f>FP_4_2_PŠ!S121-FP_4_1_PŠ!S121</f>
        <v>0</v>
      </c>
      <c r="T121" s="169">
        <f>FP_4_2_PŠ!T121-FP_4_1_PŠ!T121</f>
        <v>0</v>
      </c>
      <c r="U121" s="169">
        <f>FP_4_2_PŠ!U121-FP_4_1_PŠ!U121</f>
        <v>0</v>
      </c>
      <c r="V121" s="169">
        <f>FP_4_2_PŠ!V121-FP_4_1_PŠ!V121</f>
        <v>0</v>
      </c>
      <c r="W121" s="169">
        <f>FP_4_2_PŠ!W121-FP_4_1_PŠ!W121</f>
        <v>0</v>
      </c>
      <c r="X121" s="169">
        <f>FP_4_2_PŠ!X121-FP_4_1_PŠ!X121</f>
        <v>0</v>
      </c>
      <c r="Y121" s="169">
        <f>FP_4_2_PŠ!Y121-FP_4_1_PŠ!Y121</f>
        <v>0</v>
      </c>
      <c r="Z121" s="169">
        <f>FP_4_2_PŠ!Z121-FP_4_1_PŠ!Z121</f>
        <v>0</v>
      </c>
      <c r="AA121" s="169">
        <f>FP_4_2_PŠ!AA121-FP_4_1_PŠ!AA121</f>
        <v>0</v>
      </c>
      <c r="AB121" s="169">
        <f>FP_4_2_PŠ!AB121-FP_4_1_PŠ!AB121</f>
        <v>0</v>
      </c>
      <c r="AC121" s="169">
        <f>FP_4_2_PŠ!AC121-FP_4_1_PŠ!AC121</f>
        <v>0</v>
      </c>
      <c r="AD121" s="169">
        <f>FP_4_2_PŠ!AD121-FP_4_1_PŠ!AD121</f>
        <v>0</v>
      </c>
      <c r="AE121" s="169">
        <f>FP_4_2_PŠ!AE121-FP_4_1_PŠ!AE121</f>
        <v>0</v>
      </c>
      <c r="AF121" s="169">
        <f>FP_4_2_PŠ!AF121-FP_4_1_PŠ!AF121</f>
        <v>0</v>
      </c>
      <c r="AG121" s="169">
        <f>FP_4_2_PŠ!AG121-FP_4_1_PŠ!AG121</f>
        <v>0</v>
      </c>
      <c r="AH121" s="169">
        <f>FP_4_2_PŠ!AH121-FP_4_1_PŠ!AH121</f>
        <v>0</v>
      </c>
      <c r="AI121" s="169">
        <f>FP_4_2_PŠ!AI121-FP_4_1_PŠ!AI121</f>
        <v>0</v>
      </c>
      <c r="AJ121" s="169">
        <f>FP_4_2_PŠ!AJ121-FP_4_1_PŠ!AJ121</f>
        <v>0</v>
      </c>
      <c r="AK121" s="169">
        <f>FP_4_2_PŠ!AK121-FP_4_1_PŠ!AK121</f>
        <v>0</v>
      </c>
      <c r="AL121" s="169">
        <f>FP_4_2_PŠ!AL121-FP_4_1_PŠ!AL121</f>
        <v>0</v>
      </c>
      <c r="AM121" s="169">
        <f>FP_4_2_PŠ!AM121-FP_4_1_PŠ!AM121</f>
        <v>0</v>
      </c>
      <c r="AN121" s="169">
        <f>FP_4_2_PŠ!AN121-FP_4_1_PŠ!AN121</f>
        <v>0</v>
      </c>
      <c r="AO121" s="169">
        <f>FP_4_2_PŠ!AO121-FP_4_1_PŠ!AO121</f>
        <v>0</v>
      </c>
      <c r="AP121" s="169">
        <f>FP_4_2_PŠ!AP121-FP_4_1_PŠ!AP121</f>
        <v>0</v>
      </c>
      <c r="AQ121" s="169">
        <f>FP_4_2_PŠ!AQ121-FP_4_1_PŠ!AQ121</f>
        <v>0</v>
      </c>
      <c r="AR121" s="169">
        <f>FP_4_2_PŠ!AR121-FP_4_1_PŠ!AR121</f>
        <v>0</v>
      </c>
      <c r="AS121" s="169">
        <f>FP_4_2_PŠ!AS121-FP_4_1_PŠ!AS121</f>
        <v>0</v>
      </c>
      <c r="AT121" s="169">
        <f>FP_4_2_PŠ!AT121-FP_4_1_PŠ!AT121</f>
        <v>0</v>
      </c>
      <c r="AU121" s="169">
        <f>FP_4_2_PŠ!AU121-FP_4_1_PŠ!AU121</f>
        <v>0</v>
      </c>
      <c r="AV121" s="169">
        <f>FP_4_2_PŠ!AV121-FP_4_1_PŠ!AV121</f>
        <v>0</v>
      </c>
      <c r="AW121" s="169">
        <f>FP_4_2_PŠ!AW121-FP_4_1_PŠ!AW121</f>
        <v>0</v>
      </c>
      <c r="AX121" s="169">
        <f>FP_4_2_PŠ!AX121-FP_4_1_PŠ!AX121</f>
        <v>0</v>
      </c>
      <c r="AY121" s="169">
        <f>FP_4_2_PŠ!AY121-FP_4_1_PŠ!AY121</f>
        <v>0</v>
      </c>
      <c r="AZ121" s="169">
        <f>FP_4_2_PŠ!AZ121-FP_4_1_PŠ!AZ121</f>
        <v>0</v>
      </c>
      <c r="BA121" s="169">
        <f>FP_4_2_PŠ!BA121-FP_4_1_PŠ!BA121</f>
        <v>0</v>
      </c>
      <c r="BB121" s="169">
        <f>FP_4_2_PŠ!BB121-FP_4_1_PŠ!BB121</f>
        <v>0</v>
      </c>
      <c r="BC121" s="169">
        <f>FP_4_2_PŠ!BC121-FP_4_1_PŠ!BC121</f>
        <v>0</v>
      </c>
      <c r="BD121" s="169">
        <f>FP_4_2_PŠ!BD121-FP_4_1_PŠ!BD121</f>
        <v>0</v>
      </c>
      <c r="BE121" s="169">
        <f>FP_4_2_PŠ!BE121-FP_4_1_PŠ!BE121</f>
        <v>0</v>
      </c>
      <c r="BF121" s="169">
        <f>FP_4_2_PŠ!BF121-FP_4_1_PŠ!BF121</f>
        <v>0</v>
      </c>
      <c r="BG121" s="169">
        <f>FP_4_2_PŠ!BG121-FP_4_1_PŠ!BG121</f>
        <v>0</v>
      </c>
      <c r="BH121" s="169">
        <f>FP_4_2_PŠ!BH121-FP_4_1_PŠ!BH121</f>
        <v>0</v>
      </c>
      <c r="BI121" s="169">
        <f>FP_4_2_PŠ!BI121-FP_4_1_PŠ!BI121</f>
        <v>0</v>
      </c>
      <c r="BJ121" s="169">
        <f>FP_4_2_PŠ!BJ121-FP_4_1_PŠ!BJ121</f>
        <v>0</v>
      </c>
      <c r="BK121" s="169">
        <f>FP_4_2_PŠ!BK121-FP_4_1_PŠ!BK121</f>
        <v>0</v>
      </c>
      <c r="BL121" s="169">
        <f>FP_4_2_PŠ!BL121-FP_4_1_PŠ!BL121</f>
        <v>0</v>
      </c>
      <c r="BM121" s="169">
        <f>FP_4_2_PŠ!BM121-FP_4_1_PŠ!BM121</f>
        <v>0</v>
      </c>
      <c r="BN121" s="169">
        <f>FP_4_2_PŠ!BN121-FP_4_1_PŠ!BN121</f>
        <v>0</v>
      </c>
      <c r="BO121" s="169">
        <f>FP_4_2_PŠ!BO121-FP_4_1_PŠ!BO121</f>
        <v>0</v>
      </c>
      <c r="BP121" s="169">
        <f>FP_4_2_PŠ!BP121-FP_4_1_PŠ!BP121</f>
        <v>0</v>
      </c>
      <c r="BQ121" s="169">
        <f>FP_4_2_PŠ!BQ121-FP_4_1_PŠ!BQ121</f>
        <v>0</v>
      </c>
      <c r="BR121" s="169">
        <f>FP_4_2_PŠ!BR121-FP_4_1_PŠ!BR121</f>
        <v>0</v>
      </c>
      <c r="BS121" s="169">
        <f>FP_4_2_PŠ!BS121-FP_4_1_PŠ!BS121</f>
        <v>0</v>
      </c>
      <c r="BT121" s="136"/>
    </row>
    <row r="122" spans="1:72" ht="40.5" x14ac:dyDescent="0.25">
      <c r="A122" s="166" t="s">
        <v>333</v>
      </c>
      <c r="B122" s="167">
        <f>FP_4_2_PŠ!B122-FP_4_1_PŠ!B122</f>
        <v>0</v>
      </c>
      <c r="C122" s="167">
        <f>FP_4_2_PŠ!C122-FP_4_1_PŠ!C122</f>
        <v>0</v>
      </c>
      <c r="D122" s="167">
        <f>FP_4_2_PŠ!D122-FP_4_1_PŠ!D122</f>
        <v>0</v>
      </c>
      <c r="E122" s="167">
        <f>FP_4_2_PŠ!E122-FP_4_1_PŠ!E122</f>
        <v>0</v>
      </c>
      <c r="F122" s="167">
        <f>FP_4_2_PŠ!F122-FP_4_1_PŠ!F122</f>
        <v>0</v>
      </c>
      <c r="G122" s="167">
        <f>FP_4_2_PŠ!G122-FP_4_1_PŠ!G122</f>
        <v>0</v>
      </c>
      <c r="H122" s="167">
        <f>FP_4_2_PŠ!H122-FP_4_1_PŠ!H122</f>
        <v>0</v>
      </c>
      <c r="I122" s="167">
        <f>FP_4_2_PŠ!I122-FP_4_1_PŠ!I122</f>
        <v>0</v>
      </c>
      <c r="J122" s="167">
        <f>FP_4_2_PŠ!J122-FP_4_1_PŠ!J122</f>
        <v>0</v>
      </c>
      <c r="K122" s="167">
        <f>FP_4_2_PŠ!K122-FP_4_1_PŠ!K122</f>
        <v>0</v>
      </c>
      <c r="L122" s="167">
        <f>FP_4_2_PŠ!L122-FP_4_1_PŠ!L122</f>
        <v>0</v>
      </c>
      <c r="M122" s="167">
        <f>FP_4_2_PŠ!M122-FP_4_1_PŠ!M122</f>
        <v>0</v>
      </c>
      <c r="N122" s="167">
        <f>FP_4_2_PŠ!N122-FP_4_1_PŠ!N122</f>
        <v>0</v>
      </c>
      <c r="O122" s="167">
        <f>FP_4_2_PŠ!O122-FP_4_1_PŠ!O122</f>
        <v>0</v>
      </c>
      <c r="P122" s="167">
        <f>FP_4_2_PŠ!P122-FP_4_1_PŠ!P122</f>
        <v>0</v>
      </c>
      <c r="Q122" s="167">
        <f>FP_4_2_PŠ!Q122-FP_4_1_PŠ!Q122</f>
        <v>0</v>
      </c>
      <c r="R122" s="167">
        <f>FP_4_2_PŠ!R122-FP_4_1_PŠ!R122</f>
        <v>0</v>
      </c>
      <c r="S122" s="167">
        <f>FP_4_2_PŠ!S122-FP_4_1_PŠ!S122</f>
        <v>0</v>
      </c>
      <c r="T122" s="167">
        <f>FP_4_2_PŠ!T122-FP_4_1_PŠ!T122</f>
        <v>0</v>
      </c>
      <c r="U122" s="167">
        <f>FP_4_2_PŠ!U122-FP_4_1_PŠ!U122</f>
        <v>0</v>
      </c>
      <c r="V122" s="167">
        <f>FP_4_2_PŠ!V122-FP_4_1_PŠ!V122</f>
        <v>0</v>
      </c>
      <c r="W122" s="167">
        <f>FP_4_2_PŠ!W122-FP_4_1_PŠ!W122</f>
        <v>0</v>
      </c>
      <c r="X122" s="167">
        <f>FP_4_2_PŠ!X122-FP_4_1_PŠ!X122</f>
        <v>0</v>
      </c>
      <c r="Y122" s="167">
        <f>FP_4_2_PŠ!Y122-FP_4_1_PŠ!Y122</f>
        <v>0</v>
      </c>
      <c r="Z122" s="167">
        <f>FP_4_2_PŠ!Z122-FP_4_1_PŠ!Z122</f>
        <v>0</v>
      </c>
      <c r="AA122" s="167">
        <f>FP_4_2_PŠ!AA122-FP_4_1_PŠ!AA122</f>
        <v>0</v>
      </c>
      <c r="AB122" s="167">
        <f>FP_4_2_PŠ!AB122-FP_4_1_PŠ!AB122</f>
        <v>0</v>
      </c>
      <c r="AC122" s="167">
        <f>FP_4_2_PŠ!AC122-FP_4_1_PŠ!AC122</f>
        <v>0</v>
      </c>
      <c r="AD122" s="167">
        <f>FP_4_2_PŠ!AD122-FP_4_1_PŠ!AD122</f>
        <v>0</v>
      </c>
      <c r="AE122" s="167">
        <f>FP_4_2_PŠ!AE122-FP_4_1_PŠ!AE122</f>
        <v>0</v>
      </c>
      <c r="AF122" s="167">
        <f>FP_4_2_PŠ!AF122-FP_4_1_PŠ!AF122</f>
        <v>0</v>
      </c>
      <c r="AG122" s="167">
        <f>FP_4_2_PŠ!AG122-FP_4_1_PŠ!AG122</f>
        <v>0</v>
      </c>
      <c r="AH122" s="167">
        <f>FP_4_2_PŠ!AH122-FP_4_1_PŠ!AH122</f>
        <v>0</v>
      </c>
      <c r="AI122" s="167">
        <f>FP_4_2_PŠ!AI122-FP_4_1_PŠ!AI122</f>
        <v>0</v>
      </c>
      <c r="AJ122" s="167">
        <f>FP_4_2_PŠ!AJ122-FP_4_1_PŠ!AJ122</f>
        <v>0</v>
      </c>
      <c r="AK122" s="167">
        <f>FP_4_2_PŠ!AK122-FP_4_1_PŠ!AK122</f>
        <v>0</v>
      </c>
      <c r="AL122" s="167">
        <f>FP_4_2_PŠ!AL122-FP_4_1_PŠ!AL122</f>
        <v>0</v>
      </c>
      <c r="AM122" s="167">
        <f>FP_4_2_PŠ!AM122-FP_4_1_PŠ!AM122</f>
        <v>0</v>
      </c>
      <c r="AN122" s="167">
        <f>FP_4_2_PŠ!AN122-FP_4_1_PŠ!AN122</f>
        <v>0</v>
      </c>
      <c r="AO122" s="167">
        <f>FP_4_2_PŠ!AO122-FP_4_1_PŠ!AO122</f>
        <v>0</v>
      </c>
      <c r="AP122" s="167">
        <f>FP_4_2_PŠ!AP122-FP_4_1_PŠ!AP122</f>
        <v>0</v>
      </c>
      <c r="AQ122" s="167">
        <f>FP_4_2_PŠ!AQ122-FP_4_1_PŠ!AQ122</f>
        <v>0</v>
      </c>
      <c r="AR122" s="167">
        <f>FP_4_2_PŠ!AR122-FP_4_1_PŠ!AR122</f>
        <v>0</v>
      </c>
      <c r="AS122" s="167">
        <f>FP_4_2_PŠ!AS122-FP_4_1_PŠ!AS122</f>
        <v>0</v>
      </c>
      <c r="AT122" s="167">
        <f>FP_4_2_PŠ!AT122-FP_4_1_PŠ!AT122</f>
        <v>0</v>
      </c>
      <c r="AU122" s="167">
        <f>FP_4_2_PŠ!AU122-FP_4_1_PŠ!AU122</f>
        <v>0</v>
      </c>
      <c r="AV122" s="167">
        <f>FP_4_2_PŠ!AV122-FP_4_1_PŠ!AV122</f>
        <v>0</v>
      </c>
      <c r="AW122" s="167">
        <f>FP_4_2_PŠ!AW122-FP_4_1_PŠ!AW122</f>
        <v>0</v>
      </c>
      <c r="AX122" s="167">
        <f>FP_4_2_PŠ!AX122-FP_4_1_PŠ!AX122</f>
        <v>0</v>
      </c>
      <c r="AY122" s="167">
        <f>FP_4_2_PŠ!AY122-FP_4_1_PŠ!AY122</f>
        <v>0</v>
      </c>
      <c r="AZ122" s="167">
        <f>FP_4_2_PŠ!AZ122-FP_4_1_PŠ!AZ122</f>
        <v>0</v>
      </c>
      <c r="BA122" s="167">
        <f>FP_4_2_PŠ!BA122-FP_4_1_PŠ!BA122</f>
        <v>0</v>
      </c>
      <c r="BB122" s="167">
        <f>FP_4_2_PŠ!BB122-FP_4_1_PŠ!BB122</f>
        <v>0</v>
      </c>
      <c r="BC122" s="167">
        <f>FP_4_2_PŠ!BC122-FP_4_1_PŠ!BC122</f>
        <v>0</v>
      </c>
      <c r="BD122" s="167">
        <f>FP_4_2_PŠ!BD122-FP_4_1_PŠ!BD122</f>
        <v>0</v>
      </c>
      <c r="BE122" s="167">
        <f>FP_4_2_PŠ!BE122-FP_4_1_PŠ!BE122</f>
        <v>0</v>
      </c>
      <c r="BF122" s="167">
        <f>FP_4_2_PŠ!BF122-FP_4_1_PŠ!BF122</f>
        <v>0</v>
      </c>
      <c r="BG122" s="167">
        <f>FP_4_2_PŠ!BG122-FP_4_1_PŠ!BG122</f>
        <v>0</v>
      </c>
      <c r="BH122" s="167">
        <f>FP_4_2_PŠ!BH122-FP_4_1_PŠ!BH122</f>
        <v>0</v>
      </c>
      <c r="BI122" s="167">
        <f>FP_4_2_PŠ!BI122-FP_4_1_PŠ!BI122</f>
        <v>0</v>
      </c>
      <c r="BJ122" s="167">
        <f>FP_4_2_PŠ!BJ122-FP_4_1_PŠ!BJ122</f>
        <v>0</v>
      </c>
      <c r="BK122" s="167">
        <f>FP_4_2_PŠ!BK122-FP_4_1_PŠ!BK122</f>
        <v>0</v>
      </c>
      <c r="BL122" s="167">
        <f>FP_4_2_PŠ!BL122-FP_4_1_PŠ!BL122</f>
        <v>0</v>
      </c>
      <c r="BM122" s="167">
        <f>FP_4_2_PŠ!BM122-FP_4_1_PŠ!BM122</f>
        <v>0</v>
      </c>
      <c r="BN122" s="167">
        <f>FP_4_2_PŠ!BN122-FP_4_1_PŠ!BN122</f>
        <v>0</v>
      </c>
      <c r="BO122" s="167">
        <f>FP_4_2_PŠ!BO122-FP_4_1_PŠ!BO122</f>
        <v>0</v>
      </c>
      <c r="BP122" s="167">
        <f>FP_4_2_PŠ!BP122-FP_4_1_PŠ!BP122</f>
        <v>0</v>
      </c>
      <c r="BQ122" s="167">
        <f>FP_4_2_PŠ!BQ122-FP_4_1_PŠ!BQ122</f>
        <v>0</v>
      </c>
      <c r="BR122" s="167">
        <f>FP_4_2_PŠ!BR122-FP_4_1_PŠ!BR122</f>
        <v>0</v>
      </c>
      <c r="BS122" s="167">
        <f>FP_4_2_PŠ!BS122-FP_4_1_PŠ!BS122</f>
        <v>0</v>
      </c>
      <c r="BT122" s="116"/>
    </row>
    <row r="123" spans="1:72" x14ac:dyDescent="0.25">
      <c r="A123" s="168"/>
      <c r="B123" s="169">
        <f>FP_4_2_PŠ!B123-FP_4_1_PŠ!B123</f>
        <v>0</v>
      </c>
      <c r="C123" s="169">
        <f>FP_4_2_PŠ!C123-FP_4_1_PŠ!C123</f>
        <v>0</v>
      </c>
      <c r="D123" s="169">
        <f>FP_4_2_PŠ!D123-FP_4_1_PŠ!D123</f>
        <v>0</v>
      </c>
      <c r="E123" s="169">
        <f>FP_4_2_PŠ!E123-FP_4_1_PŠ!E123</f>
        <v>0</v>
      </c>
      <c r="F123" s="169">
        <f>FP_4_2_PŠ!F123-FP_4_1_PŠ!F123</f>
        <v>0</v>
      </c>
      <c r="G123" s="169">
        <f>FP_4_2_PŠ!G123-FP_4_1_PŠ!G123</f>
        <v>0</v>
      </c>
      <c r="H123" s="169">
        <f>FP_4_2_PŠ!H123-FP_4_1_PŠ!H123</f>
        <v>0</v>
      </c>
      <c r="I123" s="169">
        <f>FP_4_2_PŠ!I123-FP_4_1_PŠ!I123</f>
        <v>0</v>
      </c>
      <c r="J123" s="169">
        <f>FP_4_2_PŠ!J123-FP_4_1_PŠ!J123</f>
        <v>0</v>
      </c>
      <c r="K123" s="169">
        <f>FP_4_2_PŠ!K123-FP_4_1_PŠ!K123</f>
        <v>0</v>
      </c>
      <c r="L123" s="169">
        <f>FP_4_2_PŠ!L123-FP_4_1_PŠ!L123</f>
        <v>0</v>
      </c>
      <c r="M123" s="169">
        <f>FP_4_2_PŠ!M123-FP_4_1_PŠ!M123</f>
        <v>0</v>
      </c>
      <c r="N123" s="169">
        <f>FP_4_2_PŠ!N123-FP_4_1_PŠ!N123</f>
        <v>0</v>
      </c>
      <c r="O123" s="169">
        <f>FP_4_2_PŠ!O123-FP_4_1_PŠ!O123</f>
        <v>0</v>
      </c>
      <c r="P123" s="169">
        <f>FP_4_2_PŠ!P123-FP_4_1_PŠ!P123</f>
        <v>0</v>
      </c>
      <c r="Q123" s="169">
        <f>FP_4_2_PŠ!Q123-FP_4_1_PŠ!Q123</f>
        <v>0</v>
      </c>
      <c r="R123" s="169">
        <f>FP_4_2_PŠ!R123-FP_4_1_PŠ!R123</f>
        <v>0</v>
      </c>
      <c r="S123" s="169">
        <f>FP_4_2_PŠ!S123-FP_4_1_PŠ!S123</f>
        <v>0</v>
      </c>
      <c r="T123" s="169">
        <f>FP_4_2_PŠ!T123-FP_4_1_PŠ!T123</f>
        <v>0</v>
      </c>
      <c r="U123" s="169">
        <f>FP_4_2_PŠ!U123-FP_4_1_PŠ!U123</f>
        <v>0</v>
      </c>
      <c r="V123" s="169">
        <f>FP_4_2_PŠ!V123-FP_4_1_PŠ!V123</f>
        <v>0</v>
      </c>
      <c r="W123" s="169">
        <f>FP_4_2_PŠ!W123-FP_4_1_PŠ!W123</f>
        <v>0</v>
      </c>
      <c r="X123" s="169">
        <f>FP_4_2_PŠ!X123-FP_4_1_PŠ!X123</f>
        <v>0</v>
      </c>
      <c r="Y123" s="169">
        <f>FP_4_2_PŠ!Y123-FP_4_1_PŠ!Y123</f>
        <v>0</v>
      </c>
      <c r="Z123" s="169">
        <f>FP_4_2_PŠ!Z123-FP_4_1_PŠ!Z123</f>
        <v>0</v>
      </c>
      <c r="AA123" s="169">
        <f>FP_4_2_PŠ!AA123-FP_4_1_PŠ!AA123</f>
        <v>0</v>
      </c>
      <c r="AB123" s="169">
        <f>FP_4_2_PŠ!AB123-FP_4_1_PŠ!AB123</f>
        <v>0</v>
      </c>
      <c r="AC123" s="169">
        <f>FP_4_2_PŠ!AC123-FP_4_1_PŠ!AC123</f>
        <v>0</v>
      </c>
      <c r="AD123" s="169">
        <f>FP_4_2_PŠ!AD123-FP_4_1_PŠ!AD123</f>
        <v>0</v>
      </c>
      <c r="AE123" s="169">
        <f>FP_4_2_PŠ!AE123-FP_4_1_PŠ!AE123</f>
        <v>0</v>
      </c>
      <c r="AF123" s="169">
        <f>FP_4_2_PŠ!AF123-FP_4_1_PŠ!AF123</f>
        <v>0</v>
      </c>
      <c r="AG123" s="169">
        <f>FP_4_2_PŠ!AG123-FP_4_1_PŠ!AG123</f>
        <v>0</v>
      </c>
      <c r="AH123" s="169">
        <f>FP_4_2_PŠ!AH123-FP_4_1_PŠ!AH123</f>
        <v>0</v>
      </c>
      <c r="AI123" s="169">
        <f>FP_4_2_PŠ!AI123-FP_4_1_PŠ!AI123</f>
        <v>0</v>
      </c>
      <c r="AJ123" s="169">
        <f>FP_4_2_PŠ!AJ123-FP_4_1_PŠ!AJ123</f>
        <v>0</v>
      </c>
      <c r="AK123" s="169">
        <f>FP_4_2_PŠ!AK123-FP_4_1_PŠ!AK123</f>
        <v>0</v>
      </c>
      <c r="AL123" s="169">
        <f>FP_4_2_PŠ!AL123-FP_4_1_PŠ!AL123</f>
        <v>0</v>
      </c>
      <c r="AM123" s="169">
        <f>FP_4_2_PŠ!AM123-FP_4_1_PŠ!AM123</f>
        <v>0</v>
      </c>
      <c r="AN123" s="169">
        <f>FP_4_2_PŠ!AN123-FP_4_1_PŠ!AN123</f>
        <v>0</v>
      </c>
      <c r="AO123" s="169">
        <f>FP_4_2_PŠ!AO123-FP_4_1_PŠ!AO123</f>
        <v>0</v>
      </c>
      <c r="AP123" s="169">
        <f>FP_4_2_PŠ!AP123-FP_4_1_PŠ!AP123</f>
        <v>0</v>
      </c>
      <c r="AQ123" s="169">
        <f>FP_4_2_PŠ!AQ123-FP_4_1_PŠ!AQ123</f>
        <v>0</v>
      </c>
      <c r="AR123" s="169">
        <f>FP_4_2_PŠ!AR123-FP_4_1_PŠ!AR123</f>
        <v>0</v>
      </c>
      <c r="AS123" s="169">
        <f>FP_4_2_PŠ!AS123-FP_4_1_PŠ!AS123</f>
        <v>0</v>
      </c>
      <c r="AT123" s="169">
        <f>FP_4_2_PŠ!AT123-FP_4_1_PŠ!AT123</f>
        <v>0</v>
      </c>
      <c r="AU123" s="169">
        <f>FP_4_2_PŠ!AU123-FP_4_1_PŠ!AU123</f>
        <v>0</v>
      </c>
      <c r="AV123" s="169">
        <f>FP_4_2_PŠ!AV123-FP_4_1_PŠ!AV123</f>
        <v>0</v>
      </c>
      <c r="AW123" s="169">
        <f>FP_4_2_PŠ!AW123-FP_4_1_PŠ!AW123</f>
        <v>0</v>
      </c>
      <c r="AX123" s="169">
        <f>FP_4_2_PŠ!AX123-FP_4_1_PŠ!AX123</f>
        <v>0</v>
      </c>
      <c r="AY123" s="169">
        <f>FP_4_2_PŠ!AY123-FP_4_1_PŠ!AY123</f>
        <v>0</v>
      </c>
      <c r="AZ123" s="169">
        <f>FP_4_2_PŠ!AZ123-FP_4_1_PŠ!AZ123</f>
        <v>0</v>
      </c>
      <c r="BA123" s="169">
        <f>FP_4_2_PŠ!BA123-FP_4_1_PŠ!BA123</f>
        <v>0</v>
      </c>
      <c r="BB123" s="169">
        <f>FP_4_2_PŠ!BB123-FP_4_1_PŠ!BB123</f>
        <v>0</v>
      </c>
      <c r="BC123" s="169">
        <f>FP_4_2_PŠ!BC123-FP_4_1_PŠ!BC123</f>
        <v>0</v>
      </c>
      <c r="BD123" s="169">
        <f>FP_4_2_PŠ!BD123-FP_4_1_PŠ!BD123</f>
        <v>0</v>
      </c>
      <c r="BE123" s="169">
        <f>FP_4_2_PŠ!BE123-FP_4_1_PŠ!BE123</f>
        <v>0</v>
      </c>
      <c r="BF123" s="169">
        <f>FP_4_2_PŠ!BF123-FP_4_1_PŠ!BF123</f>
        <v>0</v>
      </c>
      <c r="BG123" s="169">
        <f>FP_4_2_PŠ!BG123-FP_4_1_PŠ!BG123</f>
        <v>0</v>
      </c>
      <c r="BH123" s="169">
        <f>FP_4_2_PŠ!BH123-FP_4_1_PŠ!BH123</f>
        <v>0</v>
      </c>
      <c r="BI123" s="169">
        <f>FP_4_2_PŠ!BI123-FP_4_1_PŠ!BI123</f>
        <v>0</v>
      </c>
      <c r="BJ123" s="169">
        <f>FP_4_2_PŠ!BJ123-FP_4_1_PŠ!BJ123</f>
        <v>0</v>
      </c>
      <c r="BK123" s="169">
        <f>FP_4_2_PŠ!BK123-FP_4_1_PŠ!BK123</f>
        <v>0</v>
      </c>
      <c r="BL123" s="169">
        <f>FP_4_2_PŠ!BL123-FP_4_1_PŠ!BL123</f>
        <v>0</v>
      </c>
      <c r="BM123" s="169">
        <f>FP_4_2_PŠ!BM123-FP_4_1_PŠ!BM123</f>
        <v>0</v>
      </c>
      <c r="BN123" s="169">
        <f>FP_4_2_PŠ!BN123-FP_4_1_PŠ!BN123</f>
        <v>0</v>
      </c>
      <c r="BO123" s="169">
        <f>FP_4_2_PŠ!BO123-FP_4_1_PŠ!BO123</f>
        <v>0</v>
      </c>
      <c r="BP123" s="169">
        <f>FP_4_2_PŠ!BP123-FP_4_1_PŠ!BP123</f>
        <v>0</v>
      </c>
      <c r="BQ123" s="169">
        <f>FP_4_2_PŠ!BQ123-FP_4_1_PŠ!BQ123</f>
        <v>0</v>
      </c>
      <c r="BR123" s="169">
        <f>FP_4_2_PŠ!BR123-FP_4_1_PŠ!BR123</f>
        <v>0</v>
      </c>
      <c r="BS123" s="169">
        <f>FP_4_2_PŠ!BS123-FP_4_1_PŠ!BS123</f>
        <v>0</v>
      </c>
      <c r="BT123" s="136"/>
    </row>
    <row r="124" spans="1:72" ht="40.5" x14ac:dyDescent="0.25">
      <c r="A124" s="166" t="s">
        <v>334</v>
      </c>
      <c r="B124" s="167">
        <f>FP_4_2_PŠ!B124-FP_4_1_PŠ!B124</f>
        <v>0</v>
      </c>
      <c r="C124" s="167">
        <f>FP_4_2_PŠ!C124-FP_4_1_PŠ!C124</f>
        <v>0</v>
      </c>
      <c r="D124" s="167">
        <f>FP_4_2_PŠ!D124-FP_4_1_PŠ!D124</f>
        <v>0</v>
      </c>
      <c r="E124" s="167">
        <f>FP_4_2_PŠ!E124-FP_4_1_PŠ!E124</f>
        <v>0</v>
      </c>
      <c r="F124" s="167">
        <f>FP_4_2_PŠ!F124-FP_4_1_PŠ!F124</f>
        <v>0</v>
      </c>
      <c r="G124" s="167">
        <f>FP_4_2_PŠ!G124-FP_4_1_PŠ!G124</f>
        <v>0</v>
      </c>
      <c r="H124" s="167">
        <f>FP_4_2_PŠ!H124-FP_4_1_PŠ!H124</f>
        <v>0</v>
      </c>
      <c r="I124" s="167">
        <f>FP_4_2_PŠ!I124-FP_4_1_PŠ!I124</f>
        <v>0</v>
      </c>
      <c r="J124" s="167">
        <f>FP_4_2_PŠ!J124-FP_4_1_PŠ!J124</f>
        <v>0</v>
      </c>
      <c r="K124" s="167">
        <f>FP_4_2_PŠ!K124-FP_4_1_PŠ!K124</f>
        <v>0</v>
      </c>
      <c r="L124" s="167">
        <f>FP_4_2_PŠ!L124-FP_4_1_PŠ!L124</f>
        <v>0</v>
      </c>
      <c r="M124" s="167">
        <f>FP_4_2_PŠ!M124-FP_4_1_PŠ!M124</f>
        <v>0</v>
      </c>
      <c r="N124" s="167">
        <f>FP_4_2_PŠ!N124-FP_4_1_PŠ!N124</f>
        <v>0</v>
      </c>
      <c r="O124" s="167">
        <f>FP_4_2_PŠ!O124-FP_4_1_PŠ!O124</f>
        <v>0</v>
      </c>
      <c r="P124" s="167">
        <f>FP_4_2_PŠ!P124-FP_4_1_PŠ!P124</f>
        <v>0</v>
      </c>
      <c r="Q124" s="167">
        <f>FP_4_2_PŠ!Q124-FP_4_1_PŠ!Q124</f>
        <v>0</v>
      </c>
      <c r="R124" s="167">
        <f>FP_4_2_PŠ!R124-FP_4_1_PŠ!R124</f>
        <v>0</v>
      </c>
      <c r="S124" s="167">
        <f>FP_4_2_PŠ!S124-FP_4_1_PŠ!S124</f>
        <v>0</v>
      </c>
      <c r="T124" s="167">
        <f>FP_4_2_PŠ!T124-FP_4_1_PŠ!T124</f>
        <v>0</v>
      </c>
      <c r="U124" s="167">
        <f>FP_4_2_PŠ!U124-FP_4_1_PŠ!U124</f>
        <v>0</v>
      </c>
      <c r="V124" s="167">
        <f>FP_4_2_PŠ!V124-FP_4_1_PŠ!V124</f>
        <v>0</v>
      </c>
      <c r="W124" s="167">
        <f>FP_4_2_PŠ!W124-FP_4_1_PŠ!W124</f>
        <v>0</v>
      </c>
      <c r="X124" s="167">
        <f>FP_4_2_PŠ!X124-FP_4_1_PŠ!X124</f>
        <v>0</v>
      </c>
      <c r="Y124" s="167">
        <f>FP_4_2_PŠ!Y124-FP_4_1_PŠ!Y124</f>
        <v>0</v>
      </c>
      <c r="Z124" s="167">
        <f>FP_4_2_PŠ!Z124-FP_4_1_PŠ!Z124</f>
        <v>0</v>
      </c>
      <c r="AA124" s="167">
        <f>FP_4_2_PŠ!AA124-FP_4_1_PŠ!AA124</f>
        <v>0</v>
      </c>
      <c r="AB124" s="167">
        <f>FP_4_2_PŠ!AB124-FP_4_1_PŠ!AB124</f>
        <v>0</v>
      </c>
      <c r="AC124" s="167">
        <f>FP_4_2_PŠ!AC124-FP_4_1_PŠ!AC124</f>
        <v>0</v>
      </c>
      <c r="AD124" s="167">
        <f>FP_4_2_PŠ!AD124-FP_4_1_PŠ!AD124</f>
        <v>0</v>
      </c>
      <c r="AE124" s="167">
        <f>FP_4_2_PŠ!AE124-FP_4_1_PŠ!AE124</f>
        <v>0</v>
      </c>
      <c r="AF124" s="167">
        <f>FP_4_2_PŠ!AF124-FP_4_1_PŠ!AF124</f>
        <v>0</v>
      </c>
      <c r="AG124" s="167">
        <f>FP_4_2_PŠ!AG124-FP_4_1_PŠ!AG124</f>
        <v>0</v>
      </c>
      <c r="AH124" s="167">
        <f>FP_4_2_PŠ!AH124-FP_4_1_PŠ!AH124</f>
        <v>0</v>
      </c>
      <c r="AI124" s="167">
        <f>FP_4_2_PŠ!AI124-FP_4_1_PŠ!AI124</f>
        <v>0</v>
      </c>
      <c r="AJ124" s="167">
        <f>FP_4_2_PŠ!AJ124-FP_4_1_PŠ!AJ124</f>
        <v>0</v>
      </c>
      <c r="AK124" s="167">
        <f>FP_4_2_PŠ!AK124-FP_4_1_PŠ!AK124</f>
        <v>0</v>
      </c>
      <c r="AL124" s="167">
        <f>FP_4_2_PŠ!AL124-FP_4_1_PŠ!AL124</f>
        <v>0</v>
      </c>
      <c r="AM124" s="167">
        <f>FP_4_2_PŠ!AM124-FP_4_1_PŠ!AM124</f>
        <v>0</v>
      </c>
      <c r="AN124" s="167">
        <f>FP_4_2_PŠ!AN124-FP_4_1_PŠ!AN124</f>
        <v>0</v>
      </c>
      <c r="AO124" s="167">
        <f>FP_4_2_PŠ!AO124-FP_4_1_PŠ!AO124</f>
        <v>0</v>
      </c>
      <c r="AP124" s="167">
        <f>FP_4_2_PŠ!AP124-FP_4_1_PŠ!AP124</f>
        <v>0</v>
      </c>
      <c r="AQ124" s="167">
        <f>FP_4_2_PŠ!AQ124-FP_4_1_PŠ!AQ124</f>
        <v>0</v>
      </c>
      <c r="AR124" s="167">
        <f>FP_4_2_PŠ!AR124-FP_4_1_PŠ!AR124</f>
        <v>0</v>
      </c>
      <c r="AS124" s="167">
        <f>FP_4_2_PŠ!AS124-FP_4_1_PŠ!AS124</f>
        <v>0</v>
      </c>
      <c r="AT124" s="167">
        <f>FP_4_2_PŠ!AT124-FP_4_1_PŠ!AT124</f>
        <v>0</v>
      </c>
      <c r="AU124" s="167">
        <f>FP_4_2_PŠ!AU124-FP_4_1_PŠ!AU124</f>
        <v>0</v>
      </c>
      <c r="AV124" s="167">
        <f>FP_4_2_PŠ!AV124-FP_4_1_PŠ!AV124</f>
        <v>0</v>
      </c>
      <c r="AW124" s="167">
        <f>FP_4_2_PŠ!AW124-FP_4_1_PŠ!AW124</f>
        <v>0</v>
      </c>
      <c r="AX124" s="167">
        <f>FP_4_2_PŠ!AX124-FP_4_1_PŠ!AX124</f>
        <v>0</v>
      </c>
      <c r="AY124" s="167">
        <f>FP_4_2_PŠ!AY124-FP_4_1_PŠ!AY124</f>
        <v>0</v>
      </c>
      <c r="AZ124" s="167">
        <f>FP_4_2_PŠ!AZ124-FP_4_1_PŠ!AZ124</f>
        <v>0</v>
      </c>
      <c r="BA124" s="167">
        <f>FP_4_2_PŠ!BA124-FP_4_1_PŠ!BA124</f>
        <v>0</v>
      </c>
      <c r="BB124" s="167">
        <f>FP_4_2_PŠ!BB124-FP_4_1_PŠ!BB124</f>
        <v>0</v>
      </c>
      <c r="BC124" s="167">
        <f>FP_4_2_PŠ!BC124-FP_4_1_PŠ!BC124</f>
        <v>0</v>
      </c>
      <c r="BD124" s="167">
        <f>FP_4_2_PŠ!BD124-FP_4_1_PŠ!BD124</f>
        <v>0</v>
      </c>
      <c r="BE124" s="167">
        <f>FP_4_2_PŠ!BE124-FP_4_1_PŠ!BE124</f>
        <v>0</v>
      </c>
      <c r="BF124" s="167">
        <f>FP_4_2_PŠ!BF124-FP_4_1_PŠ!BF124</f>
        <v>0</v>
      </c>
      <c r="BG124" s="167">
        <f>FP_4_2_PŠ!BG124-FP_4_1_PŠ!BG124</f>
        <v>0</v>
      </c>
      <c r="BH124" s="167">
        <f>FP_4_2_PŠ!BH124-FP_4_1_PŠ!BH124</f>
        <v>0</v>
      </c>
      <c r="BI124" s="167">
        <f>FP_4_2_PŠ!BI124-FP_4_1_PŠ!BI124</f>
        <v>0</v>
      </c>
      <c r="BJ124" s="167">
        <f>FP_4_2_PŠ!BJ124-FP_4_1_PŠ!BJ124</f>
        <v>0</v>
      </c>
      <c r="BK124" s="167">
        <f>FP_4_2_PŠ!BK124-FP_4_1_PŠ!BK124</f>
        <v>0</v>
      </c>
      <c r="BL124" s="167">
        <f>FP_4_2_PŠ!BL124-FP_4_1_PŠ!BL124</f>
        <v>0</v>
      </c>
      <c r="BM124" s="167">
        <f>FP_4_2_PŠ!BM124-FP_4_1_PŠ!BM124</f>
        <v>0</v>
      </c>
      <c r="BN124" s="167">
        <f>FP_4_2_PŠ!BN124-FP_4_1_PŠ!BN124</f>
        <v>0</v>
      </c>
      <c r="BO124" s="167">
        <f>FP_4_2_PŠ!BO124-FP_4_1_PŠ!BO124</f>
        <v>0</v>
      </c>
      <c r="BP124" s="167">
        <f>FP_4_2_PŠ!BP124-FP_4_1_PŠ!BP124</f>
        <v>0</v>
      </c>
      <c r="BQ124" s="167">
        <f>FP_4_2_PŠ!BQ124-FP_4_1_PŠ!BQ124</f>
        <v>0</v>
      </c>
      <c r="BR124" s="167">
        <f>FP_4_2_PŠ!BR124-FP_4_1_PŠ!BR124</f>
        <v>0</v>
      </c>
      <c r="BS124" s="167">
        <f>FP_4_2_PŠ!BS124-FP_4_1_PŠ!BS124</f>
        <v>0</v>
      </c>
      <c r="BT124" s="116"/>
    </row>
    <row r="125" spans="1:72" x14ac:dyDescent="0.25">
      <c r="A125" s="168"/>
      <c r="B125" s="169">
        <f>FP_4_2_PŠ!B125-FP_4_1_PŠ!B125</f>
        <v>0</v>
      </c>
      <c r="C125" s="169">
        <f>FP_4_2_PŠ!C125-FP_4_1_PŠ!C125</f>
        <v>0</v>
      </c>
      <c r="D125" s="169">
        <f>FP_4_2_PŠ!D125-FP_4_1_PŠ!D125</f>
        <v>0</v>
      </c>
      <c r="E125" s="169">
        <f>FP_4_2_PŠ!E125-FP_4_1_PŠ!E125</f>
        <v>0</v>
      </c>
      <c r="F125" s="169">
        <f>FP_4_2_PŠ!F125-FP_4_1_PŠ!F125</f>
        <v>0</v>
      </c>
      <c r="G125" s="169">
        <f>FP_4_2_PŠ!G125-FP_4_1_PŠ!G125</f>
        <v>0</v>
      </c>
      <c r="H125" s="169">
        <f>FP_4_2_PŠ!H125-FP_4_1_PŠ!H125</f>
        <v>0</v>
      </c>
      <c r="I125" s="169">
        <f>FP_4_2_PŠ!I125-FP_4_1_PŠ!I125</f>
        <v>0</v>
      </c>
      <c r="J125" s="169">
        <f>FP_4_2_PŠ!J125-FP_4_1_PŠ!J125</f>
        <v>0</v>
      </c>
      <c r="K125" s="169">
        <f>FP_4_2_PŠ!K125-FP_4_1_PŠ!K125</f>
        <v>0</v>
      </c>
      <c r="L125" s="169">
        <f>FP_4_2_PŠ!L125-FP_4_1_PŠ!L125</f>
        <v>0</v>
      </c>
      <c r="M125" s="169">
        <f>FP_4_2_PŠ!M125-FP_4_1_PŠ!M125</f>
        <v>0</v>
      </c>
      <c r="N125" s="169">
        <f>FP_4_2_PŠ!N125-FP_4_1_PŠ!N125</f>
        <v>0</v>
      </c>
      <c r="O125" s="169">
        <f>FP_4_2_PŠ!O125-FP_4_1_PŠ!O125</f>
        <v>0</v>
      </c>
      <c r="P125" s="169">
        <f>FP_4_2_PŠ!P125-FP_4_1_PŠ!P125</f>
        <v>0</v>
      </c>
      <c r="Q125" s="169">
        <f>FP_4_2_PŠ!Q125-FP_4_1_PŠ!Q125</f>
        <v>0</v>
      </c>
      <c r="R125" s="169">
        <f>FP_4_2_PŠ!R125-FP_4_1_PŠ!R125</f>
        <v>0</v>
      </c>
      <c r="S125" s="169">
        <f>FP_4_2_PŠ!S125-FP_4_1_PŠ!S125</f>
        <v>0</v>
      </c>
      <c r="T125" s="169">
        <f>FP_4_2_PŠ!T125-FP_4_1_PŠ!T125</f>
        <v>0</v>
      </c>
      <c r="U125" s="169">
        <f>FP_4_2_PŠ!U125-FP_4_1_PŠ!U125</f>
        <v>0</v>
      </c>
      <c r="V125" s="169">
        <f>FP_4_2_PŠ!V125-FP_4_1_PŠ!V125</f>
        <v>0</v>
      </c>
      <c r="W125" s="169">
        <f>FP_4_2_PŠ!W125-FP_4_1_PŠ!W125</f>
        <v>0</v>
      </c>
      <c r="X125" s="169">
        <f>FP_4_2_PŠ!X125-FP_4_1_PŠ!X125</f>
        <v>0</v>
      </c>
      <c r="Y125" s="169">
        <f>FP_4_2_PŠ!Y125-FP_4_1_PŠ!Y125</f>
        <v>0</v>
      </c>
      <c r="Z125" s="169">
        <f>FP_4_2_PŠ!Z125-FP_4_1_PŠ!Z125</f>
        <v>0</v>
      </c>
      <c r="AA125" s="169">
        <f>FP_4_2_PŠ!AA125-FP_4_1_PŠ!AA125</f>
        <v>0</v>
      </c>
      <c r="AB125" s="169">
        <f>FP_4_2_PŠ!AB125-FP_4_1_PŠ!AB125</f>
        <v>0</v>
      </c>
      <c r="AC125" s="169">
        <f>FP_4_2_PŠ!AC125-FP_4_1_PŠ!AC125</f>
        <v>0</v>
      </c>
      <c r="AD125" s="169">
        <f>FP_4_2_PŠ!AD125-FP_4_1_PŠ!AD125</f>
        <v>0</v>
      </c>
      <c r="AE125" s="169">
        <f>FP_4_2_PŠ!AE125-FP_4_1_PŠ!AE125</f>
        <v>0</v>
      </c>
      <c r="AF125" s="169">
        <f>FP_4_2_PŠ!AF125-FP_4_1_PŠ!AF125</f>
        <v>0</v>
      </c>
      <c r="AG125" s="169">
        <f>FP_4_2_PŠ!AG125-FP_4_1_PŠ!AG125</f>
        <v>0</v>
      </c>
      <c r="AH125" s="169">
        <f>FP_4_2_PŠ!AH125-FP_4_1_PŠ!AH125</f>
        <v>0</v>
      </c>
      <c r="AI125" s="169">
        <f>FP_4_2_PŠ!AI125-FP_4_1_PŠ!AI125</f>
        <v>0</v>
      </c>
      <c r="AJ125" s="169">
        <f>FP_4_2_PŠ!AJ125-FP_4_1_PŠ!AJ125</f>
        <v>0</v>
      </c>
      <c r="AK125" s="169">
        <f>FP_4_2_PŠ!AK125-FP_4_1_PŠ!AK125</f>
        <v>0</v>
      </c>
      <c r="AL125" s="169">
        <f>FP_4_2_PŠ!AL125-FP_4_1_PŠ!AL125</f>
        <v>0</v>
      </c>
      <c r="AM125" s="169">
        <f>FP_4_2_PŠ!AM125-FP_4_1_PŠ!AM125</f>
        <v>0</v>
      </c>
      <c r="AN125" s="169">
        <f>FP_4_2_PŠ!AN125-FP_4_1_PŠ!AN125</f>
        <v>0</v>
      </c>
      <c r="AO125" s="169">
        <f>FP_4_2_PŠ!AO125-FP_4_1_PŠ!AO125</f>
        <v>0</v>
      </c>
      <c r="AP125" s="169">
        <f>FP_4_2_PŠ!AP125-FP_4_1_PŠ!AP125</f>
        <v>0</v>
      </c>
      <c r="AQ125" s="169">
        <f>FP_4_2_PŠ!AQ125-FP_4_1_PŠ!AQ125</f>
        <v>0</v>
      </c>
      <c r="AR125" s="169">
        <f>FP_4_2_PŠ!AR125-FP_4_1_PŠ!AR125</f>
        <v>0</v>
      </c>
      <c r="AS125" s="169">
        <f>FP_4_2_PŠ!AS125-FP_4_1_PŠ!AS125</f>
        <v>0</v>
      </c>
      <c r="AT125" s="169">
        <f>FP_4_2_PŠ!AT125-FP_4_1_PŠ!AT125</f>
        <v>0</v>
      </c>
      <c r="AU125" s="169">
        <f>FP_4_2_PŠ!AU125-FP_4_1_PŠ!AU125</f>
        <v>0</v>
      </c>
      <c r="AV125" s="169">
        <f>FP_4_2_PŠ!AV125-FP_4_1_PŠ!AV125</f>
        <v>0</v>
      </c>
      <c r="AW125" s="169">
        <f>FP_4_2_PŠ!AW125-FP_4_1_PŠ!AW125</f>
        <v>0</v>
      </c>
      <c r="AX125" s="169">
        <f>FP_4_2_PŠ!AX125-FP_4_1_PŠ!AX125</f>
        <v>0</v>
      </c>
      <c r="AY125" s="169">
        <f>FP_4_2_PŠ!AY125-FP_4_1_PŠ!AY125</f>
        <v>0</v>
      </c>
      <c r="AZ125" s="169">
        <f>FP_4_2_PŠ!AZ125-FP_4_1_PŠ!AZ125</f>
        <v>0</v>
      </c>
      <c r="BA125" s="169">
        <f>FP_4_2_PŠ!BA125-FP_4_1_PŠ!BA125</f>
        <v>0</v>
      </c>
      <c r="BB125" s="169">
        <f>FP_4_2_PŠ!BB125-FP_4_1_PŠ!BB125</f>
        <v>0</v>
      </c>
      <c r="BC125" s="169">
        <f>FP_4_2_PŠ!BC125-FP_4_1_PŠ!BC125</f>
        <v>0</v>
      </c>
      <c r="BD125" s="169">
        <f>FP_4_2_PŠ!BD125-FP_4_1_PŠ!BD125</f>
        <v>0</v>
      </c>
      <c r="BE125" s="169">
        <f>FP_4_2_PŠ!BE125-FP_4_1_PŠ!BE125</f>
        <v>0</v>
      </c>
      <c r="BF125" s="169">
        <f>FP_4_2_PŠ!BF125-FP_4_1_PŠ!BF125</f>
        <v>0</v>
      </c>
      <c r="BG125" s="169">
        <f>FP_4_2_PŠ!BG125-FP_4_1_PŠ!BG125</f>
        <v>0</v>
      </c>
      <c r="BH125" s="169">
        <f>FP_4_2_PŠ!BH125-FP_4_1_PŠ!BH125</f>
        <v>0</v>
      </c>
      <c r="BI125" s="169">
        <f>FP_4_2_PŠ!BI125-FP_4_1_PŠ!BI125</f>
        <v>0</v>
      </c>
      <c r="BJ125" s="169">
        <f>FP_4_2_PŠ!BJ125-FP_4_1_PŠ!BJ125</f>
        <v>0</v>
      </c>
      <c r="BK125" s="169">
        <f>FP_4_2_PŠ!BK125-FP_4_1_PŠ!BK125</f>
        <v>0</v>
      </c>
      <c r="BL125" s="169">
        <f>FP_4_2_PŠ!BL125-FP_4_1_PŠ!BL125</f>
        <v>0</v>
      </c>
      <c r="BM125" s="169">
        <f>FP_4_2_PŠ!BM125-FP_4_1_PŠ!BM125</f>
        <v>0</v>
      </c>
      <c r="BN125" s="169">
        <f>FP_4_2_PŠ!BN125-FP_4_1_PŠ!BN125</f>
        <v>0</v>
      </c>
      <c r="BO125" s="169">
        <f>FP_4_2_PŠ!BO125-FP_4_1_PŠ!BO125</f>
        <v>0</v>
      </c>
      <c r="BP125" s="169">
        <f>FP_4_2_PŠ!BP125-FP_4_1_PŠ!BP125</f>
        <v>0</v>
      </c>
      <c r="BQ125" s="169">
        <f>FP_4_2_PŠ!BQ125-FP_4_1_PŠ!BQ125</f>
        <v>0</v>
      </c>
      <c r="BR125" s="169">
        <f>FP_4_2_PŠ!BR125-FP_4_1_PŠ!BR125</f>
        <v>0</v>
      </c>
      <c r="BS125" s="169">
        <f>FP_4_2_PŠ!BS125-FP_4_1_PŠ!BS125</f>
        <v>0</v>
      </c>
      <c r="BT125" s="136"/>
    </row>
    <row r="126" spans="1:72" ht="40.5" x14ac:dyDescent="0.25">
      <c r="A126" s="166" t="s">
        <v>335</v>
      </c>
      <c r="B126" s="167">
        <f>FP_4_2_PŠ!B126-FP_4_1_PŠ!B126</f>
        <v>0</v>
      </c>
      <c r="C126" s="167">
        <f>FP_4_2_PŠ!C126-FP_4_1_PŠ!C126</f>
        <v>0</v>
      </c>
      <c r="D126" s="167">
        <f>FP_4_2_PŠ!D126-FP_4_1_PŠ!D126</f>
        <v>0</v>
      </c>
      <c r="E126" s="167">
        <f>FP_4_2_PŠ!E126-FP_4_1_PŠ!E126</f>
        <v>0</v>
      </c>
      <c r="F126" s="167">
        <f>FP_4_2_PŠ!F126-FP_4_1_PŠ!F126</f>
        <v>0</v>
      </c>
      <c r="G126" s="167">
        <f>FP_4_2_PŠ!G126-FP_4_1_PŠ!G126</f>
        <v>0</v>
      </c>
      <c r="H126" s="167">
        <f>FP_4_2_PŠ!H126-FP_4_1_PŠ!H126</f>
        <v>0</v>
      </c>
      <c r="I126" s="167">
        <f>FP_4_2_PŠ!I126-FP_4_1_PŠ!I126</f>
        <v>0</v>
      </c>
      <c r="J126" s="167">
        <f>FP_4_2_PŠ!J126-FP_4_1_PŠ!J126</f>
        <v>0</v>
      </c>
      <c r="K126" s="167">
        <f>FP_4_2_PŠ!K126-FP_4_1_PŠ!K126</f>
        <v>0</v>
      </c>
      <c r="L126" s="167">
        <f>FP_4_2_PŠ!L126-FP_4_1_PŠ!L126</f>
        <v>0</v>
      </c>
      <c r="M126" s="167">
        <f>FP_4_2_PŠ!M126-FP_4_1_PŠ!M126</f>
        <v>0</v>
      </c>
      <c r="N126" s="167">
        <f>FP_4_2_PŠ!N126-FP_4_1_PŠ!N126</f>
        <v>0</v>
      </c>
      <c r="O126" s="167">
        <f>FP_4_2_PŠ!O126-FP_4_1_PŠ!O126</f>
        <v>0</v>
      </c>
      <c r="P126" s="167">
        <f>FP_4_2_PŠ!P126-FP_4_1_PŠ!P126</f>
        <v>0</v>
      </c>
      <c r="Q126" s="167">
        <f>FP_4_2_PŠ!Q126-FP_4_1_PŠ!Q126</f>
        <v>0</v>
      </c>
      <c r="R126" s="167">
        <f>FP_4_2_PŠ!R126-FP_4_1_PŠ!R126</f>
        <v>0</v>
      </c>
      <c r="S126" s="167">
        <f>FP_4_2_PŠ!S126-FP_4_1_PŠ!S126</f>
        <v>0</v>
      </c>
      <c r="T126" s="167">
        <f>FP_4_2_PŠ!T126-FP_4_1_PŠ!T126</f>
        <v>0</v>
      </c>
      <c r="U126" s="167">
        <f>FP_4_2_PŠ!U126-FP_4_1_PŠ!U126</f>
        <v>0</v>
      </c>
      <c r="V126" s="167">
        <f>FP_4_2_PŠ!V126-FP_4_1_PŠ!V126</f>
        <v>0</v>
      </c>
      <c r="W126" s="167">
        <f>FP_4_2_PŠ!W126-FP_4_1_PŠ!W126</f>
        <v>0</v>
      </c>
      <c r="X126" s="167">
        <f>FP_4_2_PŠ!X126-FP_4_1_PŠ!X126</f>
        <v>0</v>
      </c>
      <c r="Y126" s="167">
        <f>FP_4_2_PŠ!Y126-FP_4_1_PŠ!Y126</f>
        <v>0</v>
      </c>
      <c r="Z126" s="167">
        <f>FP_4_2_PŠ!Z126-FP_4_1_PŠ!Z126</f>
        <v>0</v>
      </c>
      <c r="AA126" s="167">
        <f>FP_4_2_PŠ!AA126-FP_4_1_PŠ!AA126</f>
        <v>0</v>
      </c>
      <c r="AB126" s="167">
        <f>FP_4_2_PŠ!AB126-FP_4_1_PŠ!AB126</f>
        <v>0</v>
      </c>
      <c r="AC126" s="167">
        <f>FP_4_2_PŠ!AC126-FP_4_1_PŠ!AC126</f>
        <v>0</v>
      </c>
      <c r="AD126" s="167">
        <f>FP_4_2_PŠ!AD126-FP_4_1_PŠ!AD126</f>
        <v>0</v>
      </c>
      <c r="AE126" s="167">
        <f>FP_4_2_PŠ!AE126-FP_4_1_PŠ!AE126</f>
        <v>0</v>
      </c>
      <c r="AF126" s="167">
        <f>FP_4_2_PŠ!AF126-FP_4_1_PŠ!AF126</f>
        <v>0</v>
      </c>
      <c r="AG126" s="167">
        <f>FP_4_2_PŠ!AG126-FP_4_1_PŠ!AG126</f>
        <v>0</v>
      </c>
      <c r="AH126" s="167">
        <f>FP_4_2_PŠ!AH126-FP_4_1_PŠ!AH126</f>
        <v>0</v>
      </c>
      <c r="AI126" s="167">
        <f>FP_4_2_PŠ!AI126-FP_4_1_PŠ!AI126</f>
        <v>0</v>
      </c>
      <c r="AJ126" s="167">
        <f>FP_4_2_PŠ!AJ126-FP_4_1_PŠ!AJ126</f>
        <v>0</v>
      </c>
      <c r="AK126" s="167">
        <f>FP_4_2_PŠ!AK126-FP_4_1_PŠ!AK126</f>
        <v>0</v>
      </c>
      <c r="AL126" s="167">
        <f>FP_4_2_PŠ!AL126-FP_4_1_PŠ!AL126</f>
        <v>0</v>
      </c>
      <c r="AM126" s="167">
        <f>FP_4_2_PŠ!AM126-FP_4_1_PŠ!AM126</f>
        <v>0</v>
      </c>
      <c r="AN126" s="167">
        <f>FP_4_2_PŠ!AN126-FP_4_1_PŠ!AN126</f>
        <v>0</v>
      </c>
      <c r="AO126" s="167">
        <f>FP_4_2_PŠ!AO126-FP_4_1_PŠ!AO126</f>
        <v>0</v>
      </c>
      <c r="AP126" s="167">
        <f>FP_4_2_PŠ!AP126-FP_4_1_PŠ!AP126</f>
        <v>0</v>
      </c>
      <c r="AQ126" s="167">
        <f>FP_4_2_PŠ!AQ126-FP_4_1_PŠ!AQ126</f>
        <v>0</v>
      </c>
      <c r="AR126" s="167">
        <f>FP_4_2_PŠ!AR126-FP_4_1_PŠ!AR126</f>
        <v>0</v>
      </c>
      <c r="AS126" s="167">
        <f>FP_4_2_PŠ!AS126-FP_4_1_PŠ!AS126</f>
        <v>0</v>
      </c>
      <c r="AT126" s="167">
        <f>FP_4_2_PŠ!AT126-FP_4_1_PŠ!AT126</f>
        <v>0</v>
      </c>
      <c r="AU126" s="167">
        <f>FP_4_2_PŠ!AU126-FP_4_1_PŠ!AU126</f>
        <v>0</v>
      </c>
      <c r="AV126" s="167">
        <f>FP_4_2_PŠ!AV126-FP_4_1_PŠ!AV126</f>
        <v>0</v>
      </c>
      <c r="AW126" s="167">
        <f>FP_4_2_PŠ!AW126-FP_4_1_PŠ!AW126</f>
        <v>0</v>
      </c>
      <c r="AX126" s="167">
        <f>FP_4_2_PŠ!AX126-FP_4_1_PŠ!AX126</f>
        <v>0</v>
      </c>
      <c r="AY126" s="167">
        <f>FP_4_2_PŠ!AY126-FP_4_1_PŠ!AY126</f>
        <v>0</v>
      </c>
      <c r="AZ126" s="167">
        <f>FP_4_2_PŠ!AZ126-FP_4_1_PŠ!AZ126</f>
        <v>0</v>
      </c>
      <c r="BA126" s="167">
        <f>FP_4_2_PŠ!BA126-FP_4_1_PŠ!BA126</f>
        <v>0</v>
      </c>
      <c r="BB126" s="167">
        <f>FP_4_2_PŠ!BB126-FP_4_1_PŠ!BB126</f>
        <v>0</v>
      </c>
      <c r="BC126" s="167">
        <f>FP_4_2_PŠ!BC126-FP_4_1_PŠ!BC126</f>
        <v>0</v>
      </c>
      <c r="BD126" s="167">
        <f>FP_4_2_PŠ!BD126-FP_4_1_PŠ!BD126</f>
        <v>0</v>
      </c>
      <c r="BE126" s="167">
        <f>FP_4_2_PŠ!BE126-FP_4_1_PŠ!BE126</f>
        <v>0</v>
      </c>
      <c r="BF126" s="167">
        <f>FP_4_2_PŠ!BF126-FP_4_1_PŠ!BF126</f>
        <v>0</v>
      </c>
      <c r="BG126" s="167">
        <f>FP_4_2_PŠ!BG126-FP_4_1_PŠ!BG126</f>
        <v>0</v>
      </c>
      <c r="BH126" s="167">
        <f>FP_4_2_PŠ!BH126-FP_4_1_PŠ!BH126</f>
        <v>0</v>
      </c>
      <c r="BI126" s="167">
        <f>FP_4_2_PŠ!BI126-FP_4_1_PŠ!BI126</f>
        <v>0</v>
      </c>
      <c r="BJ126" s="167">
        <f>FP_4_2_PŠ!BJ126-FP_4_1_PŠ!BJ126</f>
        <v>0</v>
      </c>
      <c r="BK126" s="167">
        <f>FP_4_2_PŠ!BK126-FP_4_1_PŠ!BK126</f>
        <v>0</v>
      </c>
      <c r="BL126" s="167">
        <f>FP_4_2_PŠ!BL126-FP_4_1_PŠ!BL126</f>
        <v>0</v>
      </c>
      <c r="BM126" s="167">
        <f>FP_4_2_PŠ!BM126-FP_4_1_PŠ!BM126</f>
        <v>0</v>
      </c>
      <c r="BN126" s="167">
        <f>FP_4_2_PŠ!BN126-FP_4_1_PŠ!BN126</f>
        <v>0</v>
      </c>
      <c r="BO126" s="167">
        <f>FP_4_2_PŠ!BO126-FP_4_1_PŠ!BO126</f>
        <v>0</v>
      </c>
      <c r="BP126" s="167">
        <f>FP_4_2_PŠ!BP126-FP_4_1_PŠ!BP126</f>
        <v>0</v>
      </c>
      <c r="BQ126" s="167">
        <f>FP_4_2_PŠ!BQ126-FP_4_1_PŠ!BQ126</f>
        <v>0</v>
      </c>
      <c r="BR126" s="167">
        <f>FP_4_2_PŠ!BR126-FP_4_1_PŠ!BR126</f>
        <v>0</v>
      </c>
      <c r="BS126" s="167">
        <f>FP_4_2_PŠ!BS126-FP_4_1_PŠ!BS126</f>
        <v>0</v>
      </c>
      <c r="BT126" s="116"/>
    </row>
    <row r="127" spans="1:72" x14ac:dyDescent="0.25">
      <c r="A127" s="168"/>
      <c r="B127" s="169">
        <f>FP_4_2_PŠ!B127-FP_4_1_PŠ!B127</f>
        <v>0</v>
      </c>
      <c r="C127" s="169">
        <f>FP_4_2_PŠ!C127-FP_4_1_PŠ!C127</f>
        <v>0</v>
      </c>
      <c r="D127" s="169">
        <f>FP_4_2_PŠ!D127-FP_4_1_PŠ!D127</f>
        <v>0</v>
      </c>
      <c r="E127" s="169">
        <f>FP_4_2_PŠ!E127-FP_4_1_PŠ!E127</f>
        <v>0</v>
      </c>
      <c r="F127" s="169">
        <f>FP_4_2_PŠ!F127-FP_4_1_PŠ!F127</f>
        <v>0</v>
      </c>
      <c r="G127" s="169">
        <f>FP_4_2_PŠ!G127-FP_4_1_PŠ!G127</f>
        <v>0</v>
      </c>
      <c r="H127" s="169">
        <f>FP_4_2_PŠ!H127-FP_4_1_PŠ!H127</f>
        <v>0</v>
      </c>
      <c r="I127" s="169">
        <f>FP_4_2_PŠ!I127-FP_4_1_PŠ!I127</f>
        <v>0</v>
      </c>
      <c r="J127" s="169">
        <f>FP_4_2_PŠ!J127-FP_4_1_PŠ!J127</f>
        <v>0</v>
      </c>
      <c r="K127" s="169">
        <f>FP_4_2_PŠ!K127-FP_4_1_PŠ!K127</f>
        <v>0</v>
      </c>
      <c r="L127" s="169">
        <f>FP_4_2_PŠ!L127-FP_4_1_PŠ!L127</f>
        <v>0</v>
      </c>
      <c r="M127" s="169">
        <f>FP_4_2_PŠ!M127-FP_4_1_PŠ!M127</f>
        <v>0</v>
      </c>
      <c r="N127" s="169">
        <f>FP_4_2_PŠ!N127-FP_4_1_PŠ!N127</f>
        <v>0</v>
      </c>
      <c r="O127" s="169">
        <f>FP_4_2_PŠ!O127-FP_4_1_PŠ!O127</f>
        <v>0</v>
      </c>
      <c r="P127" s="169">
        <f>FP_4_2_PŠ!P127-FP_4_1_PŠ!P127</f>
        <v>0</v>
      </c>
      <c r="Q127" s="169">
        <f>FP_4_2_PŠ!Q127-FP_4_1_PŠ!Q127</f>
        <v>0</v>
      </c>
      <c r="R127" s="169">
        <f>FP_4_2_PŠ!R127-FP_4_1_PŠ!R127</f>
        <v>0</v>
      </c>
      <c r="S127" s="169">
        <f>FP_4_2_PŠ!S127-FP_4_1_PŠ!S127</f>
        <v>0</v>
      </c>
      <c r="T127" s="169">
        <f>FP_4_2_PŠ!T127-FP_4_1_PŠ!T127</f>
        <v>0</v>
      </c>
      <c r="U127" s="169">
        <f>FP_4_2_PŠ!U127-FP_4_1_PŠ!U127</f>
        <v>0</v>
      </c>
      <c r="V127" s="169">
        <f>FP_4_2_PŠ!V127-FP_4_1_PŠ!V127</f>
        <v>0</v>
      </c>
      <c r="W127" s="169">
        <f>FP_4_2_PŠ!W127-FP_4_1_PŠ!W127</f>
        <v>0</v>
      </c>
      <c r="X127" s="169">
        <f>FP_4_2_PŠ!X127-FP_4_1_PŠ!X127</f>
        <v>0</v>
      </c>
      <c r="Y127" s="169">
        <f>FP_4_2_PŠ!Y127-FP_4_1_PŠ!Y127</f>
        <v>0</v>
      </c>
      <c r="Z127" s="169">
        <f>FP_4_2_PŠ!Z127-FP_4_1_PŠ!Z127</f>
        <v>0</v>
      </c>
      <c r="AA127" s="169">
        <f>FP_4_2_PŠ!AA127-FP_4_1_PŠ!AA127</f>
        <v>0</v>
      </c>
      <c r="AB127" s="169">
        <f>FP_4_2_PŠ!AB127-FP_4_1_PŠ!AB127</f>
        <v>0</v>
      </c>
      <c r="AC127" s="169">
        <f>FP_4_2_PŠ!AC127-FP_4_1_PŠ!AC127</f>
        <v>0</v>
      </c>
      <c r="AD127" s="169">
        <f>FP_4_2_PŠ!AD127-FP_4_1_PŠ!AD127</f>
        <v>0</v>
      </c>
      <c r="AE127" s="169">
        <f>FP_4_2_PŠ!AE127-FP_4_1_PŠ!AE127</f>
        <v>0</v>
      </c>
      <c r="AF127" s="169">
        <f>FP_4_2_PŠ!AF127-FP_4_1_PŠ!AF127</f>
        <v>0</v>
      </c>
      <c r="AG127" s="169">
        <f>FP_4_2_PŠ!AG127-FP_4_1_PŠ!AG127</f>
        <v>0</v>
      </c>
      <c r="AH127" s="169">
        <f>FP_4_2_PŠ!AH127-FP_4_1_PŠ!AH127</f>
        <v>0</v>
      </c>
      <c r="AI127" s="169">
        <f>FP_4_2_PŠ!AI127-FP_4_1_PŠ!AI127</f>
        <v>0</v>
      </c>
      <c r="AJ127" s="169">
        <f>FP_4_2_PŠ!AJ127-FP_4_1_PŠ!AJ127</f>
        <v>0</v>
      </c>
      <c r="AK127" s="169">
        <f>FP_4_2_PŠ!AK127-FP_4_1_PŠ!AK127</f>
        <v>0</v>
      </c>
      <c r="AL127" s="169">
        <f>FP_4_2_PŠ!AL127-FP_4_1_PŠ!AL127</f>
        <v>0</v>
      </c>
      <c r="AM127" s="169">
        <f>FP_4_2_PŠ!AM127-FP_4_1_PŠ!AM127</f>
        <v>0</v>
      </c>
      <c r="AN127" s="169">
        <f>FP_4_2_PŠ!AN127-FP_4_1_PŠ!AN127</f>
        <v>0</v>
      </c>
      <c r="AO127" s="169">
        <f>FP_4_2_PŠ!AO127-FP_4_1_PŠ!AO127</f>
        <v>0</v>
      </c>
      <c r="AP127" s="169">
        <f>FP_4_2_PŠ!AP127-FP_4_1_PŠ!AP127</f>
        <v>0</v>
      </c>
      <c r="AQ127" s="169">
        <f>FP_4_2_PŠ!AQ127-FP_4_1_PŠ!AQ127</f>
        <v>0</v>
      </c>
      <c r="AR127" s="169">
        <f>FP_4_2_PŠ!AR127-FP_4_1_PŠ!AR127</f>
        <v>0</v>
      </c>
      <c r="AS127" s="169">
        <f>FP_4_2_PŠ!AS127-FP_4_1_PŠ!AS127</f>
        <v>0</v>
      </c>
      <c r="AT127" s="169">
        <f>FP_4_2_PŠ!AT127-FP_4_1_PŠ!AT127</f>
        <v>0</v>
      </c>
      <c r="AU127" s="169">
        <f>FP_4_2_PŠ!AU127-FP_4_1_PŠ!AU127</f>
        <v>0</v>
      </c>
      <c r="AV127" s="169">
        <f>FP_4_2_PŠ!AV127-FP_4_1_PŠ!AV127</f>
        <v>0</v>
      </c>
      <c r="AW127" s="169">
        <f>FP_4_2_PŠ!AW127-FP_4_1_PŠ!AW127</f>
        <v>0</v>
      </c>
      <c r="AX127" s="169">
        <f>FP_4_2_PŠ!AX127-FP_4_1_PŠ!AX127</f>
        <v>0</v>
      </c>
      <c r="AY127" s="169">
        <f>FP_4_2_PŠ!AY127-FP_4_1_PŠ!AY127</f>
        <v>0</v>
      </c>
      <c r="AZ127" s="169">
        <f>FP_4_2_PŠ!AZ127-FP_4_1_PŠ!AZ127</f>
        <v>0</v>
      </c>
      <c r="BA127" s="169">
        <f>FP_4_2_PŠ!BA127-FP_4_1_PŠ!BA127</f>
        <v>0</v>
      </c>
      <c r="BB127" s="169">
        <f>FP_4_2_PŠ!BB127-FP_4_1_PŠ!BB127</f>
        <v>0</v>
      </c>
      <c r="BC127" s="169">
        <f>FP_4_2_PŠ!BC127-FP_4_1_PŠ!BC127</f>
        <v>0</v>
      </c>
      <c r="BD127" s="169">
        <f>FP_4_2_PŠ!BD127-FP_4_1_PŠ!BD127</f>
        <v>0</v>
      </c>
      <c r="BE127" s="169">
        <f>FP_4_2_PŠ!BE127-FP_4_1_PŠ!BE127</f>
        <v>0</v>
      </c>
      <c r="BF127" s="169">
        <f>FP_4_2_PŠ!BF127-FP_4_1_PŠ!BF127</f>
        <v>0</v>
      </c>
      <c r="BG127" s="169">
        <f>FP_4_2_PŠ!BG127-FP_4_1_PŠ!BG127</f>
        <v>0</v>
      </c>
      <c r="BH127" s="169">
        <f>FP_4_2_PŠ!BH127-FP_4_1_PŠ!BH127</f>
        <v>0</v>
      </c>
      <c r="BI127" s="169">
        <f>FP_4_2_PŠ!BI127-FP_4_1_PŠ!BI127</f>
        <v>0</v>
      </c>
      <c r="BJ127" s="169">
        <f>FP_4_2_PŠ!BJ127-FP_4_1_PŠ!BJ127</f>
        <v>0</v>
      </c>
      <c r="BK127" s="169">
        <f>FP_4_2_PŠ!BK127-FP_4_1_PŠ!BK127</f>
        <v>0</v>
      </c>
      <c r="BL127" s="169">
        <f>FP_4_2_PŠ!BL127-FP_4_1_PŠ!BL127</f>
        <v>0</v>
      </c>
      <c r="BM127" s="169">
        <f>FP_4_2_PŠ!BM127-FP_4_1_PŠ!BM127</f>
        <v>0</v>
      </c>
      <c r="BN127" s="169">
        <f>FP_4_2_PŠ!BN127-FP_4_1_PŠ!BN127</f>
        <v>0</v>
      </c>
      <c r="BO127" s="169">
        <f>FP_4_2_PŠ!BO127-FP_4_1_PŠ!BO127</f>
        <v>0</v>
      </c>
      <c r="BP127" s="169">
        <f>FP_4_2_PŠ!BP127-FP_4_1_PŠ!BP127</f>
        <v>0</v>
      </c>
      <c r="BQ127" s="169">
        <f>FP_4_2_PŠ!BQ127-FP_4_1_PŠ!BQ127</f>
        <v>0</v>
      </c>
      <c r="BR127" s="169">
        <f>FP_4_2_PŠ!BR127-FP_4_1_PŠ!BR127</f>
        <v>0</v>
      </c>
      <c r="BS127" s="169">
        <f>FP_4_2_PŠ!BS127-FP_4_1_PŠ!BS127</f>
        <v>0</v>
      </c>
      <c r="BT127" s="136"/>
    </row>
    <row r="128" spans="1:72" ht="27" x14ac:dyDescent="0.25">
      <c r="A128" s="166" t="s">
        <v>336</v>
      </c>
      <c r="B128" s="167">
        <f>FP_4_2_PŠ!B128-FP_4_1_PŠ!B128</f>
        <v>0</v>
      </c>
      <c r="C128" s="167">
        <f>FP_4_2_PŠ!C128-FP_4_1_PŠ!C128</f>
        <v>0</v>
      </c>
      <c r="D128" s="167">
        <f>FP_4_2_PŠ!D128-FP_4_1_PŠ!D128</f>
        <v>0</v>
      </c>
      <c r="E128" s="167">
        <f>FP_4_2_PŠ!E128-FP_4_1_PŠ!E128</f>
        <v>0</v>
      </c>
      <c r="F128" s="167">
        <f>FP_4_2_PŠ!F128-FP_4_1_PŠ!F128</f>
        <v>0</v>
      </c>
      <c r="G128" s="167">
        <f>FP_4_2_PŠ!G128-FP_4_1_PŠ!G128</f>
        <v>0</v>
      </c>
      <c r="H128" s="167">
        <f>FP_4_2_PŠ!H128-FP_4_1_PŠ!H128</f>
        <v>0</v>
      </c>
      <c r="I128" s="167">
        <f>FP_4_2_PŠ!I128-FP_4_1_PŠ!I128</f>
        <v>0</v>
      </c>
      <c r="J128" s="167">
        <f>FP_4_2_PŠ!J128-FP_4_1_PŠ!J128</f>
        <v>0</v>
      </c>
      <c r="K128" s="167">
        <f>FP_4_2_PŠ!K128-FP_4_1_PŠ!K128</f>
        <v>0</v>
      </c>
      <c r="L128" s="167">
        <f>FP_4_2_PŠ!L128-FP_4_1_PŠ!L128</f>
        <v>0</v>
      </c>
      <c r="M128" s="167">
        <f>FP_4_2_PŠ!M128-FP_4_1_PŠ!M128</f>
        <v>0</v>
      </c>
      <c r="N128" s="167">
        <f>FP_4_2_PŠ!N128-FP_4_1_PŠ!N128</f>
        <v>0</v>
      </c>
      <c r="O128" s="167">
        <f>FP_4_2_PŠ!O128-FP_4_1_PŠ!O128</f>
        <v>0</v>
      </c>
      <c r="P128" s="167">
        <f>FP_4_2_PŠ!P128-FP_4_1_PŠ!P128</f>
        <v>0</v>
      </c>
      <c r="Q128" s="167">
        <f>FP_4_2_PŠ!Q128-FP_4_1_PŠ!Q128</f>
        <v>0</v>
      </c>
      <c r="R128" s="167">
        <f>FP_4_2_PŠ!R128-FP_4_1_PŠ!R128</f>
        <v>0</v>
      </c>
      <c r="S128" s="167">
        <f>FP_4_2_PŠ!S128-FP_4_1_PŠ!S128</f>
        <v>0</v>
      </c>
      <c r="T128" s="167">
        <f>FP_4_2_PŠ!T128-FP_4_1_PŠ!T128</f>
        <v>0</v>
      </c>
      <c r="U128" s="167">
        <f>FP_4_2_PŠ!U128-FP_4_1_PŠ!U128</f>
        <v>0</v>
      </c>
      <c r="V128" s="167">
        <f>FP_4_2_PŠ!V128-FP_4_1_PŠ!V128</f>
        <v>0</v>
      </c>
      <c r="W128" s="167">
        <f>FP_4_2_PŠ!W128-FP_4_1_PŠ!W128</f>
        <v>0</v>
      </c>
      <c r="X128" s="167">
        <f>FP_4_2_PŠ!X128-FP_4_1_PŠ!X128</f>
        <v>0</v>
      </c>
      <c r="Y128" s="167">
        <f>FP_4_2_PŠ!Y128-FP_4_1_PŠ!Y128</f>
        <v>0</v>
      </c>
      <c r="Z128" s="167">
        <f>FP_4_2_PŠ!Z128-FP_4_1_PŠ!Z128</f>
        <v>0</v>
      </c>
      <c r="AA128" s="167">
        <f>FP_4_2_PŠ!AA128-FP_4_1_PŠ!AA128</f>
        <v>0</v>
      </c>
      <c r="AB128" s="167">
        <f>FP_4_2_PŠ!AB128-FP_4_1_PŠ!AB128</f>
        <v>0</v>
      </c>
      <c r="AC128" s="167">
        <f>FP_4_2_PŠ!AC128-FP_4_1_PŠ!AC128</f>
        <v>0</v>
      </c>
      <c r="AD128" s="167">
        <f>FP_4_2_PŠ!AD128-FP_4_1_PŠ!AD128</f>
        <v>0</v>
      </c>
      <c r="AE128" s="167">
        <f>FP_4_2_PŠ!AE128-FP_4_1_PŠ!AE128</f>
        <v>0</v>
      </c>
      <c r="AF128" s="167">
        <f>FP_4_2_PŠ!AF128-FP_4_1_PŠ!AF128</f>
        <v>0</v>
      </c>
      <c r="AG128" s="167">
        <f>FP_4_2_PŠ!AG128-FP_4_1_PŠ!AG128</f>
        <v>0</v>
      </c>
      <c r="AH128" s="167">
        <f>FP_4_2_PŠ!AH128-FP_4_1_PŠ!AH128</f>
        <v>0</v>
      </c>
      <c r="AI128" s="167">
        <f>FP_4_2_PŠ!AI128-FP_4_1_PŠ!AI128</f>
        <v>0</v>
      </c>
      <c r="AJ128" s="167">
        <f>FP_4_2_PŠ!AJ128-FP_4_1_PŠ!AJ128</f>
        <v>0</v>
      </c>
      <c r="AK128" s="167">
        <f>FP_4_2_PŠ!AK128-FP_4_1_PŠ!AK128</f>
        <v>0</v>
      </c>
      <c r="AL128" s="167">
        <f>FP_4_2_PŠ!AL128-FP_4_1_PŠ!AL128</f>
        <v>0</v>
      </c>
      <c r="AM128" s="167">
        <f>FP_4_2_PŠ!AM128-FP_4_1_PŠ!AM128</f>
        <v>0</v>
      </c>
      <c r="AN128" s="167">
        <f>FP_4_2_PŠ!AN128-FP_4_1_PŠ!AN128</f>
        <v>0</v>
      </c>
      <c r="AO128" s="167">
        <f>FP_4_2_PŠ!AO128-FP_4_1_PŠ!AO128</f>
        <v>0</v>
      </c>
      <c r="AP128" s="167">
        <f>FP_4_2_PŠ!AP128-FP_4_1_PŠ!AP128</f>
        <v>0</v>
      </c>
      <c r="AQ128" s="167">
        <f>FP_4_2_PŠ!AQ128-FP_4_1_PŠ!AQ128</f>
        <v>0</v>
      </c>
      <c r="AR128" s="167">
        <f>FP_4_2_PŠ!AR128-FP_4_1_PŠ!AR128</f>
        <v>0</v>
      </c>
      <c r="AS128" s="167">
        <f>FP_4_2_PŠ!AS128-FP_4_1_PŠ!AS128</f>
        <v>0</v>
      </c>
      <c r="AT128" s="167">
        <f>FP_4_2_PŠ!AT128-FP_4_1_PŠ!AT128</f>
        <v>0</v>
      </c>
      <c r="AU128" s="167">
        <f>FP_4_2_PŠ!AU128-FP_4_1_PŠ!AU128</f>
        <v>0</v>
      </c>
      <c r="AV128" s="167">
        <f>FP_4_2_PŠ!AV128-FP_4_1_PŠ!AV128</f>
        <v>0</v>
      </c>
      <c r="AW128" s="167">
        <f>FP_4_2_PŠ!AW128-FP_4_1_PŠ!AW128</f>
        <v>0</v>
      </c>
      <c r="AX128" s="167">
        <f>FP_4_2_PŠ!AX128-FP_4_1_PŠ!AX128</f>
        <v>0</v>
      </c>
      <c r="AY128" s="167">
        <f>FP_4_2_PŠ!AY128-FP_4_1_PŠ!AY128</f>
        <v>0</v>
      </c>
      <c r="AZ128" s="167">
        <f>FP_4_2_PŠ!AZ128-FP_4_1_PŠ!AZ128</f>
        <v>0</v>
      </c>
      <c r="BA128" s="167">
        <f>FP_4_2_PŠ!BA128-FP_4_1_PŠ!BA128</f>
        <v>0</v>
      </c>
      <c r="BB128" s="167">
        <f>FP_4_2_PŠ!BB128-FP_4_1_PŠ!BB128</f>
        <v>0</v>
      </c>
      <c r="BC128" s="167">
        <f>FP_4_2_PŠ!BC128-FP_4_1_PŠ!BC128</f>
        <v>0</v>
      </c>
      <c r="BD128" s="167">
        <f>FP_4_2_PŠ!BD128-FP_4_1_PŠ!BD128</f>
        <v>0</v>
      </c>
      <c r="BE128" s="167">
        <f>FP_4_2_PŠ!BE128-FP_4_1_PŠ!BE128</f>
        <v>0</v>
      </c>
      <c r="BF128" s="167">
        <f>FP_4_2_PŠ!BF128-FP_4_1_PŠ!BF128</f>
        <v>0</v>
      </c>
      <c r="BG128" s="167">
        <f>FP_4_2_PŠ!BG128-FP_4_1_PŠ!BG128</f>
        <v>0</v>
      </c>
      <c r="BH128" s="167">
        <f>FP_4_2_PŠ!BH128-FP_4_1_PŠ!BH128</f>
        <v>0</v>
      </c>
      <c r="BI128" s="167">
        <f>FP_4_2_PŠ!BI128-FP_4_1_PŠ!BI128</f>
        <v>0</v>
      </c>
      <c r="BJ128" s="167">
        <f>FP_4_2_PŠ!BJ128-FP_4_1_PŠ!BJ128</f>
        <v>0</v>
      </c>
      <c r="BK128" s="167">
        <f>FP_4_2_PŠ!BK128-FP_4_1_PŠ!BK128</f>
        <v>0</v>
      </c>
      <c r="BL128" s="167">
        <f>FP_4_2_PŠ!BL128-FP_4_1_PŠ!BL128</f>
        <v>0</v>
      </c>
      <c r="BM128" s="167">
        <f>FP_4_2_PŠ!BM128-FP_4_1_PŠ!BM128</f>
        <v>0</v>
      </c>
      <c r="BN128" s="167">
        <f>FP_4_2_PŠ!BN128-FP_4_1_PŠ!BN128</f>
        <v>0</v>
      </c>
      <c r="BO128" s="167">
        <f>FP_4_2_PŠ!BO128-FP_4_1_PŠ!BO128</f>
        <v>0</v>
      </c>
      <c r="BP128" s="167">
        <f>FP_4_2_PŠ!BP128-FP_4_1_PŠ!BP128</f>
        <v>0</v>
      </c>
      <c r="BQ128" s="167">
        <f>FP_4_2_PŠ!BQ128-FP_4_1_PŠ!BQ128</f>
        <v>0</v>
      </c>
      <c r="BR128" s="167">
        <f>FP_4_2_PŠ!BR128-FP_4_1_PŠ!BR128</f>
        <v>0</v>
      </c>
      <c r="BS128" s="167">
        <f>FP_4_2_PŠ!BS128-FP_4_1_PŠ!BS128</f>
        <v>0</v>
      </c>
      <c r="BT128" s="116"/>
    </row>
    <row r="129" spans="1:72" x14ac:dyDescent="0.25">
      <c r="A129" s="168"/>
      <c r="B129" s="169">
        <f>FP_4_2_PŠ!B129-FP_4_1_PŠ!B129</f>
        <v>0</v>
      </c>
      <c r="C129" s="169">
        <f>FP_4_2_PŠ!C129-FP_4_1_PŠ!C129</f>
        <v>0</v>
      </c>
      <c r="D129" s="169">
        <f>FP_4_2_PŠ!D129-FP_4_1_PŠ!D129</f>
        <v>0</v>
      </c>
      <c r="E129" s="169">
        <f>FP_4_2_PŠ!E129-FP_4_1_PŠ!E129</f>
        <v>0</v>
      </c>
      <c r="F129" s="169">
        <f>FP_4_2_PŠ!F129-FP_4_1_PŠ!F129</f>
        <v>0</v>
      </c>
      <c r="G129" s="169">
        <f>FP_4_2_PŠ!G129-FP_4_1_PŠ!G129</f>
        <v>0</v>
      </c>
      <c r="H129" s="169">
        <f>FP_4_2_PŠ!H129-FP_4_1_PŠ!H129</f>
        <v>0</v>
      </c>
      <c r="I129" s="169">
        <f>FP_4_2_PŠ!I129-FP_4_1_PŠ!I129</f>
        <v>0</v>
      </c>
      <c r="J129" s="169">
        <f>FP_4_2_PŠ!J129-FP_4_1_PŠ!J129</f>
        <v>0</v>
      </c>
      <c r="K129" s="169">
        <f>FP_4_2_PŠ!K129-FP_4_1_PŠ!K129</f>
        <v>0</v>
      </c>
      <c r="L129" s="169">
        <f>FP_4_2_PŠ!L129-FP_4_1_PŠ!L129</f>
        <v>0</v>
      </c>
      <c r="M129" s="169">
        <f>FP_4_2_PŠ!M129-FP_4_1_PŠ!M129</f>
        <v>0</v>
      </c>
      <c r="N129" s="169">
        <f>FP_4_2_PŠ!N129-FP_4_1_PŠ!N129</f>
        <v>0</v>
      </c>
      <c r="O129" s="169">
        <f>FP_4_2_PŠ!O129-FP_4_1_PŠ!O129</f>
        <v>0</v>
      </c>
      <c r="P129" s="169">
        <f>FP_4_2_PŠ!P129-FP_4_1_PŠ!P129</f>
        <v>0</v>
      </c>
      <c r="Q129" s="169">
        <f>FP_4_2_PŠ!Q129-FP_4_1_PŠ!Q129</f>
        <v>0</v>
      </c>
      <c r="R129" s="169">
        <f>FP_4_2_PŠ!R129-FP_4_1_PŠ!R129</f>
        <v>0</v>
      </c>
      <c r="S129" s="169">
        <f>FP_4_2_PŠ!S129-FP_4_1_PŠ!S129</f>
        <v>0</v>
      </c>
      <c r="T129" s="169">
        <f>FP_4_2_PŠ!T129-FP_4_1_PŠ!T129</f>
        <v>0</v>
      </c>
      <c r="U129" s="169">
        <f>FP_4_2_PŠ!U129-FP_4_1_PŠ!U129</f>
        <v>0</v>
      </c>
      <c r="V129" s="169">
        <f>FP_4_2_PŠ!V129-FP_4_1_PŠ!V129</f>
        <v>0</v>
      </c>
      <c r="W129" s="169">
        <f>FP_4_2_PŠ!W129-FP_4_1_PŠ!W129</f>
        <v>0</v>
      </c>
      <c r="X129" s="169">
        <f>FP_4_2_PŠ!X129-FP_4_1_PŠ!X129</f>
        <v>0</v>
      </c>
      <c r="Y129" s="169">
        <f>FP_4_2_PŠ!Y129-FP_4_1_PŠ!Y129</f>
        <v>0</v>
      </c>
      <c r="Z129" s="169">
        <f>FP_4_2_PŠ!Z129-FP_4_1_PŠ!Z129</f>
        <v>0</v>
      </c>
      <c r="AA129" s="169">
        <f>FP_4_2_PŠ!AA129-FP_4_1_PŠ!AA129</f>
        <v>0</v>
      </c>
      <c r="AB129" s="169">
        <f>FP_4_2_PŠ!AB129-FP_4_1_PŠ!AB129</f>
        <v>0</v>
      </c>
      <c r="AC129" s="169">
        <f>FP_4_2_PŠ!AC129-FP_4_1_PŠ!AC129</f>
        <v>0</v>
      </c>
      <c r="AD129" s="169">
        <f>FP_4_2_PŠ!AD129-FP_4_1_PŠ!AD129</f>
        <v>0</v>
      </c>
      <c r="AE129" s="169">
        <f>FP_4_2_PŠ!AE129-FP_4_1_PŠ!AE129</f>
        <v>0</v>
      </c>
      <c r="AF129" s="169">
        <f>FP_4_2_PŠ!AF129-FP_4_1_PŠ!AF129</f>
        <v>0</v>
      </c>
      <c r="AG129" s="169">
        <f>FP_4_2_PŠ!AG129-FP_4_1_PŠ!AG129</f>
        <v>0</v>
      </c>
      <c r="AH129" s="169">
        <f>FP_4_2_PŠ!AH129-FP_4_1_PŠ!AH129</f>
        <v>0</v>
      </c>
      <c r="AI129" s="169">
        <f>FP_4_2_PŠ!AI129-FP_4_1_PŠ!AI129</f>
        <v>0</v>
      </c>
      <c r="AJ129" s="169">
        <f>FP_4_2_PŠ!AJ129-FP_4_1_PŠ!AJ129</f>
        <v>0</v>
      </c>
      <c r="AK129" s="169">
        <f>FP_4_2_PŠ!AK129-FP_4_1_PŠ!AK129</f>
        <v>0</v>
      </c>
      <c r="AL129" s="169">
        <f>FP_4_2_PŠ!AL129-FP_4_1_PŠ!AL129</f>
        <v>0</v>
      </c>
      <c r="AM129" s="169">
        <f>FP_4_2_PŠ!AM129-FP_4_1_PŠ!AM129</f>
        <v>0</v>
      </c>
      <c r="AN129" s="169">
        <f>FP_4_2_PŠ!AN129-FP_4_1_PŠ!AN129</f>
        <v>0</v>
      </c>
      <c r="AO129" s="169">
        <f>FP_4_2_PŠ!AO129-FP_4_1_PŠ!AO129</f>
        <v>0</v>
      </c>
      <c r="AP129" s="169">
        <f>FP_4_2_PŠ!AP129-FP_4_1_PŠ!AP129</f>
        <v>0</v>
      </c>
      <c r="AQ129" s="169">
        <f>FP_4_2_PŠ!AQ129-FP_4_1_PŠ!AQ129</f>
        <v>0</v>
      </c>
      <c r="AR129" s="169">
        <f>FP_4_2_PŠ!AR129-FP_4_1_PŠ!AR129</f>
        <v>0</v>
      </c>
      <c r="AS129" s="169">
        <f>FP_4_2_PŠ!AS129-FP_4_1_PŠ!AS129</f>
        <v>0</v>
      </c>
      <c r="AT129" s="169">
        <f>FP_4_2_PŠ!AT129-FP_4_1_PŠ!AT129</f>
        <v>0</v>
      </c>
      <c r="AU129" s="169">
        <f>FP_4_2_PŠ!AU129-FP_4_1_PŠ!AU129</f>
        <v>0</v>
      </c>
      <c r="AV129" s="169">
        <f>FP_4_2_PŠ!AV129-FP_4_1_PŠ!AV129</f>
        <v>0</v>
      </c>
      <c r="AW129" s="169">
        <f>FP_4_2_PŠ!AW129-FP_4_1_PŠ!AW129</f>
        <v>0</v>
      </c>
      <c r="AX129" s="169">
        <f>FP_4_2_PŠ!AX129-FP_4_1_PŠ!AX129</f>
        <v>0</v>
      </c>
      <c r="AY129" s="169">
        <f>FP_4_2_PŠ!AY129-FP_4_1_PŠ!AY129</f>
        <v>0</v>
      </c>
      <c r="AZ129" s="169">
        <f>FP_4_2_PŠ!AZ129-FP_4_1_PŠ!AZ129</f>
        <v>0</v>
      </c>
      <c r="BA129" s="169">
        <f>FP_4_2_PŠ!BA129-FP_4_1_PŠ!BA129</f>
        <v>0</v>
      </c>
      <c r="BB129" s="169">
        <f>FP_4_2_PŠ!BB129-FP_4_1_PŠ!BB129</f>
        <v>0</v>
      </c>
      <c r="BC129" s="169">
        <f>FP_4_2_PŠ!BC129-FP_4_1_PŠ!BC129</f>
        <v>0</v>
      </c>
      <c r="BD129" s="169">
        <f>FP_4_2_PŠ!BD129-FP_4_1_PŠ!BD129</f>
        <v>0</v>
      </c>
      <c r="BE129" s="169">
        <f>FP_4_2_PŠ!BE129-FP_4_1_PŠ!BE129</f>
        <v>0</v>
      </c>
      <c r="BF129" s="169">
        <f>FP_4_2_PŠ!BF129-FP_4_1_PŠ!BF129</f>
        <v>0</v>
      </c>
      <c r="BG129" s="169">
        <f>FP_4_2_PŠ!BG129-FP_4_1_PŠ!BG129</f>
        <v>0</v>
      </c>
      <c r="BH129" s="169">
        <f>FP_4_2_PŠ!BH129-FP_4_1_PŠ!BH129</f>
        <v>0</v>
      </c>
      <c r="BI129" s="169">
        <f>FP_4_2_PŠ!BI129-FP_4_1_PŠ!BI129</f>
        <v>0</v>
      </c>
      <c r="BJ129" s="169">
        <f>FP_4_2_PŠ!BJ129-FP_4_1_PŠ!BJ129</f>
        <v>0</v>
      </c>
      <c r="BK129" s="169">
        <f>FP_4_2_PŠ!BK129-FP_4_1_PŠ!BK129</f>
        <v>0</v>
      </c>
      <c r="BL129" s="169">
        <f>FP_4_2_PŠ!BL129-FP_4_1_PŠ!BL129</f>
        <v>0</v>
      </c>
      <c r="BM129" s="169">
        <f>FP_4_2_PŠ!BM129-FP_4_1_PŠ!BM129</f>
        <v>0</v>
      </c>
      <c r="BN129" s="169">
        <f>FP_4_2_PŠ!BN129-FP_4_1_PŠ!BN129</f>
        <v>0</v>
      </c>
      <c r="BO129" s="169">
        <f>FP_4_2_PŠ!BO129-FP_4_1_PŠ!BO129</f>
        <v>0</v>
      </c>
      <c r="BP129" s="169">
        <f>FP_4_2_PŠ!BP129-FP_4_1_PŠ!BP129</f>
        <v>0</v>
      </c>
      <c r="BQ129" s="169">
        <f>FP_4_2_PŠ!BQ129-FP_4_1_PŠ!BQ129</f>
        <v>0</v>
      </c>
      <c r="BR129" s="169">
        <f>FP_4_2_PŠ!BR129-FP_4_1_PŠ!BR129</f>
        <v>0</v>
      </c>
      <c r="BS129" s="169">
        <f>FP_4_2_PŠ!BS129-FP_4_1_PŠ!BS129</f>
        <v>0</v>
      </c>
      <c r="BT129" s="136"/>
    </row>
    <row r="130" spans="1:72" x14ac:dyDescent="0.25">
      <c r="A130" s="165" t="s">
        <v>94</v>
      </c>
      <c r="B130" s="20">
        <f>FP_4_2_PŠ!B130-FP_4_1_PŠ!B130</f>
        <v>0</v>
      </c>
      <c r="C130" s="20">
        <f>FP_4_2_PŠ!C130-FP_4_1_PŠ!C130</f>
        <v>0</v>
      </c>
      <c r="D130" s="20">
        <f>FP_4_2_PŠ!D130-FP_4_1_PŠ!D130</f>
        <v>0</v>
      </c>
      <c r="E130" s="20">
        <f>FP_4_2_PŠ!E130-FP_4_1_PŠ!E130</f>
        <v>0</v>
      </c>
      <c r="F130" s="20">
        <f>FP_4_2_PŠ!F130-FP_4_1_PŠ!F130</f>
        <v>0</v>
      </c>
      <c r="G130" s="20">
        <f>FP_4_2_PŠ!G130-FP_4_1_PŠ!G130</f>
        <v>0</v>
      </c>
      <c r="H130" s="20">
        <f>FP_4_2_PŠ!H130-FP_4_1_PŠ!H130</f>
        <v>0</v>
      </c>
      <c r="I130" s="20">
        <f>FP_4_2_PŠ!I130-FP_4_1_PŠ!I130</f>
        <v>0</v>
      </c>
      <c r="J130" s="20">
        <f>FP_4_2_PŠ!J130-FP_4_1_PŠ!J130</f>
        <v>0</v>
      </c>
      <c r="K130" s="20">
        <f>FP_4_2_PŠ!K130-FP_4_1_PŠ!K130</f>
        <v>0</v>
      </c>
      <c r="L130" s="20">
        <f>FP_4_2_PŠ!L130-FP_4_1_PŠ!L130</f>
        <v>0</v>
      </c>
      <c r="M130" s="20">
        <f>FP_4_2_PŠ!M130-FP_4_1_PŠ!M130</f>
        <v>0</v>
      </c>
      <c r="N130" s="20">
        <f>FP_4_2_PŠ!N130-FP_4_1_PŠ!N130</f>
        <v>0</v>
      </c>
      <c r="O130" s="20">
        <f>FP_4_2_PŠ!O130-FP_4_1_PŠ!O130</f>
        <v>0</v>
      </c>
      <c r="P130" s="20">
        <f>FP_4_2_PŠ!P130-FP_4_1_PŠ!P130</f>
        <v>0</v>
      </c>
      <c r="Q130" s="20">
        <f>FP_4_2_PŠ!Q130-FP_4_1_PŠ!Q130</f>
        <v>0</v>
      </c>
      <c r="R130" s="20">
        <f>FP_4_2_PŠ!R130-FP_4_1_PŠ!R130</f>
        <v>0</v>
      </c>
      <c r="S130" s="20">
        <f>FP_4_2_PŠ!S130-FP_4_1_PŠ!S130</f>
        <v>0</v>
      </c>
      <c r="T130" s="20">
        <f>FP_4_2_PŠ!T130-FP_4_1_PŠ!T130</f>
        <v>0</v>
      </c>
      <c r="U130" s="20">
        <f>FP_4_2_PŠ!U130-FP_4_1_PŠ!U130</f>
        <v>0</v>
      </c>
      <c r="V130" s="20">
        <f>FP_4_2_PŠ!V130-FP_4_1_PŠ!V130</f>
        <v>0</v>
      </c>
      <c r="W130" s="20">
        <f>FP_4_2_PŠ!W130-FP_4_1_PŠ!W130</f>
        <v>0</v>
      </c>
      <c r="X130" s="20">
        <f>FP_4_2_PŠ!X130-FP_4_1_PŠ!X130</f>
        <v>0</v>
      </c>
      <c r="Y130" s="20">
        <f>FP_4_2_PŠ!Y130-FP_4_1_PŠ!Y130</f>
        <v>0</v>
      </c>
      <c r="Z130" s="20">
        <f>FP_4_2_PŠ!Z130-FP_4_1_PŠ!Z130</f>
        <v>0</v>
      </c>
      <c r="AA130" s="20">
        <f>FP_4_2_PŠ!AA130-FP_4_1_PŠ!AA130</f>
        <v>0</v>
      </c>
      <c r="AB130" s="20">
        <f>FP_4_2_PŠ!AB130-FP_4_1_PŠ!AB130</f>
        <v>0</v>
      </c>
      <c r="AC130" s="20">
        <f>FP_4_2_PŠ!AC130-FP_4_1_PŠ!AC130</f>
        <v>0</v>
      </c>
      <c r="AD130" s="20">
        <f>FP_4_2_PŠ!AD130-FP_4_1_PŠ!AD130</f>
        <v>0</v>
      </c>
      <c r="AE130" s="20">
        <f>FP_4_2_PŠ!AE130-FP_4_1_PŠ!AE130</f>
        <v>0</v>
      </c>
      <c r="AF130" s="20">
        <f>FP_4_2_PŠ!AF130-FP_4_1_PŠ!AF130</f>
        <v>0</v>
      </c>
      <c r="AG130" s="20">
        <f>FP_4_2_PŠ!AG130-FP_4_1_PŠ!AG130</f>
        <v>0</v>
      </c>
      <c r="AH130" s="20">
        <f>FP_4_2_PŠ!AH130-FP_4_1_PŠ!AH130</f>
        <v>0</v>
      </c>
      <c r="AI130" s="20">
        <f>FP_4_2_PŠ!AI130-FP_4_1_PŠ!AI130</f>
        <v>0</v>
      </c>
      <c r="AJ130" s="20">
        <f>FP_4_2_PŠ!AJ130-FP_4_1_PŠ!AJ130</f>
        <v>0</v>
      </c>
      <c r="AK130" s="20">
        <f>FP_4_2_PŠ!AK130-FP_4_1_PŠ!AK130</f>
        <v>0</v>
      </c>
      <c r="AL130" s="20">
        <f>FP_4_2_PŠ!AL130-FP_4_1_PŠ!AL130</f>
        <v>0</v>
      </c>
      <c r="AM130" s="20">
        <f>FP_4_2_PŠ!AM130-FP_4_1_PŠ!AM130</f>
        <v>0</v>
      </c>
      <c r="AN130" s="20">
        <f>FP_4_2_PŠ!AN130-FP_4_1_PŠ!AN130</f>
        <v>0</v>
      </c>
      <c r="AO130" s="20">
        <f>FP_4_2_PŠ!AO130-FP_4_1_PŠ!AO130</f>
        <v>0</v>
      </c>
      <c r="AP130" s="20">
        <f>FP_4_2_PŠ!AP130-FP_4_1_PŠ!AP130</f>
        <v>0</v>
      </c>
      <c r="AQ130" s="20">
        <f>FP_4_2_PŠ!AQ130-FP_4_1_PŠ!AQ130</f>
        <v>0</v>
      </c>
      <c r="AR130" s="20">
        <f>FP_4_2_PŠ!AR130-FP_4_1_PŠ!AR130</f>
        <v>0</v>
      </c>
      <c r="AS130" s="20">
        <f>FP_4_2_PŠ!AS130-FP_4_1_PŠ!AS130</f>
        <v>0</v>
      </c>
      <c r="AT130" s="20">
        <f>FP_4_2_PŠ!AT130-FP_4_1_PŠ!AT130</f>
        <v>0</v>
      </c>
      <c r="AU130" s="20">
        <f>FP_4_2_PŠ!AU130-FP_4_1_PŠ!AU130</f>
        <v>0</v>
      </c>
      <c r="AV130" s="20">
        <f>FP_4_2_PŠ!AV130-FP_4_1_PŠ!AV130</f>
        <v>0</v>
      </c>
      <c r="AW130" s="20">
        <f>FP_4_2_PŠ!AW130-FP_4_1_PŠ!AW130</f>
        <v>0</v>
      </c>
      <c r="AX130" s="20">
        <f>FP_4_2_PŠ!AX130-FP_4_1_PŠ!AX130</f>
        <v>0</v>
      </c>
      <c r="AY130" s="20">
        <f>FP_4_2_PŠ!AY130-FP_4_1_PŠ!AY130</f>
        <v>0</v>
      </c>
      <c r="AZ130" s="20">
        <f>FP_4_2_PŠ!AZ130-FP_4_1_PŠ!AZ130</f>
        <v>0</v>
      </c>
      <c r="BA130" s="20">
        <f>FP_4_2_PŠ!BA130-FP_4_1_PŠ!BA130</f>
        <v>0</v>
      </c>
      <c r="BB130" s="20">
        <f>FP_4_2_PŠ!BB130-FP_4_1_PŠ!BB130</f>
        <v>0</v>
      </c>
      <c r="BC130" s="20">
        <f>FP_4_2_PŠ!BC130-FP_4_1_PŠ!BC130</f>
        <v>0</v>
      </c>
      <c r="BD130" s="20">
        <f>FP_4_2_PŠ!BD130-FP_4_1_PŠ!BD130</f>
        <v>0</v>
      </c>
      <c r="BE130" s="20">
        <f>FP_4_2_PŠ!BE130-FP_4_1_PŠ!BE130</f>
        <v>0</v>
      </c>
      <c r="BF130" s="20">
        <f>FP_4_2_PŠ!BF130-FP_4_1_PŠ!BF130</f>
        <v>0</v>
      </c>
      <c r="BG130" s="20">
        <f>FP_4_2_PŠ!BG130-FP_4_1_PŠ!BG130</f>
        <v>0</v>
      </c>
      <c r="BH130" s="20">
        <f>FP_4_2_PŠ!BH130-FP_4_1_PŠ!BH130</f>
        <v>0</v>
      </c>
      <c r="BI130" s="20">
        <f>FP_4_2_PŠ!BI130-FP_4_1_PŠ!BI130</f>
        <v>0</v>
      </c>
      <c r="BJ130" s="20">
        <f>FP_4_2_PŠ!BJ130-FP_4_1_PŠ!BJ130</f>
        <v>0</v>
      </c>
      <c r="BK130" s="20">
        <f>FP_4_2_PŠ!BK130-FP_4_1_PŠ!BK130</f>
        <v>0</v>
      </c>
      <c r="BL130" s="20">
        <f>FP_4_2_PŠ!BL130-FP_4_1_PŠ!BL130</f>
        <v>0</v>
      </c>
      <c r="BM130" s="20">
        <f>FP_4_2_PŠ!BM130-FP_4_1_PŠ!BM130</f>
        <v>0</v>
      </c>
      <c r="BN130" s="20">
        <f>FP_4_2_PŠ!BN130-FP_4_1_PŠ!BN130</f>
        <v>0</v>
      </c>
      <c r="BO130" s="20">
        <f>FP_4_2_PŠ!BO130-FP_4_1_PŠ!BO130</f>
        <v>0</v>
      </c>
      <c r="BP130" s="20">
        <f>FP_4_2_PŠ!BP130-FP_4_1_PŠ!BP130</f>
        <v>0</v>
      </c>
      <c r="BQ130" s="20">
        <f>FP_4_2_PŠ!BQ130-FP_4_1_PŠ!BQ130</f>
        <v>0</v>
      </c>
      <c r="BR130" s="20">
        <f>FP_4_2_PŠ!BR130-FP_4_1_PŠ!BR130</f>
        <v>0</v>
      </c>
      <c r="BS130" s="20">
        <f>FP_4_2_PŠ!BS130-FP_4_1_PŠ!BS130</f>
        <v>0</v>
      </c>
      <c r="BT130" s="116"/>
    </row>
    <row r="131" spans="1:72" ht="67.5" x14ac:dyDescent="0.25">
      <c r="A131" s="166" t="s">
        <v>337</v>
      </c>
      <c r="B131" s="167">
        <f>FP_4_2_PŠ!B131-FP_4_1_PŠ!B131</f>
        <v>0</v>
      </c>
      <c r="C131" s="167">
        <f>FP_4_2_PŠ!C131-FP_4_1_PŠ!C131</f>
        <v>0</v>
      </c>
      <c r="D131" s="167">
        <f>FP_4_2_PŠ!D131-FP_4_1_PŠ!D131</f>
        <v>0</v>
      </c>
      <c r="E131" s="167">
        <f>FP_4_2_PŠ!E131-FP_4_1_PŠ!E131</f>
        <v>0</v>
      </c>
      <c r="F131" s="167">
        <f>FP_4_2_PŠ!F131-FP_4_1_PŠ!F131</f>
        <v>0</v>
      </c>
      <c r="G131" s="167">
        <f>FP_4_2_PŠ!G131-FP_4_1_PŠ!G131</f>
        <v>0</v>
      </c>
      <c r="H131" s="167">
        <f>FP_4_2_PŠ!H131-FP_4_1_PŠ!H131</f>
        <v>0</v>
      </c>
      <c r="I131" s="167">
        <f>FP_4_2_PŠ!I131-FP_4_1_PŠ!I131</f>
        <v>0</v>
      </c>
      <c r="J131" s="167">
        <f>FP_4_2_PŠ!J131-FP_4_1_PŠ!J131</f>
        <v>0</v>
      </c>
      <c r="K131" s="167">
        <f>FP_4_2_PŠ!K131-FP_4_1_PŠ!K131</f>
        <v>0</v>
      </c>
      <c r="L131" s="167">
        <f>FP_4_2_PŠ!L131-FP_4_1_PŠ!L131</f>
        <v>0</v>
      </c>
      <c r="M131" s="167">
        <f>FP_4_2_PŠ!M131-FP_4_1_PŠ!M131</f>
        <v>0</v>
      </c>
      <c r="N131" s="167">
        <f>FP_4_2_PŠ!N131-FP_4_1_PŠ!N131</f>
        <v>0</v>
      </c>
      <c r="O131" s="167">
        <f>FP_4_2_PŠ!O131-FP_4_1_PŠ!O131</f>
        <v>0</v>
      </c>
      <c r="P131" s="167">
        <f>FP_4_2_PŠ!P131-FP_4_1_PŠ!P131</f>
        <v>0</v>
      </c>
      <c r="Q131" s="167">
        <f>FP_4_2_PŠ!Q131-FP_4_1_PŠ!Q131</f>
        <v>0</v>
      </c>
      <c r="R131" s="167">
        <f>FP_4_2_PŠ!R131-FP_4_1_PŠ!R131</f>
        <v>0</v>
      </c>
      <c r="S131" s="167">
        <f>FP_4_2_PŠ!S131-FP_4_1_PŠ!S131</f>
        <v>0</v>
      </c>
      <c r="T131" s="167">
        <f>FP_4_2_PŠ!T131-FP_4_1_PŠ!T131</f>
        <v>0</v>
      </c>
      <c r="U131" s="167">
        <f>FP_4_2_PŠ!U131-FP_4_1_PŠ!U131</f>
        <v>0</v>
      </c>
      <c r="V131" s="167">
        <f>FP_4_2_PŠ!V131-FP_4_1_PŠ!V131</f>
        <v>0</v>
      </c>
      <c r="W131" s="167">
        <f>FP_4_2_PŠ!W131-FP_4_1_PŠ!W131</f>
        <v>0</v>
      </c>
      <c r="X131" s="167">
        <f>FP_4_2_PŠ!X131-FP_4_1_PŠ!X131</f>
        <v>0</v>
      </c>
      <c r="Y131" s="167">
        <f>FP_4_2_PŠ!Y131-FP_4_1_PŠ!Y131</f>
        <v>0</v>
      </c>
      <c r="Z131" s="167">
        <f>FP_4_2_PŠ!Z131-FP_4_1_PŠ!Z131</f>
        <v>0</v>
      </c>
      <c r="AA131" s="167">
        <f>FP_4_2_PŠ!AA131-FP_4_1_PŠ!AA131</f>
        <v>0</v>
      </c>
      <c r="AB131" s="167">
        <f>FP_4_2_PŠ!AB131-FP_4_1_PŠ!AB131</f>
        <v>0</v>
      </c>
      <c r="AC131" s="167">
        <f>FP_4_2_PŠ!AC131-FP_4_1_PŠ!AC131</f>
        <v>0</v>
      </c>
      <c r="AD131" s="167">
        <f>FP_4_2_PŠ!AD131-FP_4_1_PŠ!AD131</f>
        <v>0</v>
      </c>
      <c r="AE131" s="167">
        <f>FP_4_2_PŠ!AE131-FP_4_1_PŠ!AE131</f>
        <v>0</v>
      </c>
      <c r="AF131" s="167">
        <f>FP_4_2_PŠ!AF131-FP_4_1_PŠ!AF131</f>
        <v>0</v>
      </c>
      <c r="AG131" s="167">
        <f>FP_4_2_PŠ!AG131-FP_4_1_PŠ!AG131</f>
        <v>0</v>
      </c>
      <c r="AH131" s="167">
        <f>FP_4_2_PŠ!AH131-FP_4_1_PŠ!AH131</f>
        <v>0</v>
      </c>
      <c r="AI131" s="167">
        <f>FP_4_2_PŠ!AI131-FP_4_1_PŠ!AI131</f>
        <v>0</v>
      </c>
      <c r="AJ131" s="167">
        <f>FP_4_2_PŠ!AJ131-FP_4_1_PŠ!AJ131</f>
        <v>0</v>
      </c>
      <c r="AK131" s="167">
        <f>FP_4_2_PŠ!AK131-FP_4_1_PŠ!AK131</f>
        <v>0</v>
      </c>
      <c r="AL131" s="167">
        <f>FP_4_2_PŠ!AL131-FP_4_1_PŠ!AL131</f>
        <v>0</v>
      </c>
      <c r="AM131" s="167">
        <f>FP_4_2_PŠ!AM131-FP_4_1_PŠ!AM131</f>
        <v>0</v>
      </c>
      <c r="AN131" s="167">
        <f>FP_4_2_PŠ!AN131-FP_4_1_PŠ!AN131</f>
        <v>0</v>
      </c>
      <c r="AO131" s="167">
        <f>FP_4_2_PŠ!AO131-FP_4_1_PŠ!AO131</f>
        <v>0</v>
      </c>
      <c r="AP131" s="167">
        <f>FP_4_2_PŠ!AP131-FP_4_1_PŠ!AP131</f>
        <v>0</v>
      </c>
      <c r="AQ131" s="167">
        <f>FP_4_2_PŠ!AQ131-FP_4_1_PŠ!AQ131</f>
        <v>0</v>
      </c>
      <c r="AR131" s="167">
        <f>FP_4_2_PŠ!AR131-FP_4_1_PŠ!AR131</f>
        <v>0</v>
      </c>
      <c r="AS131" s="167">
        <f>FP_4_2_PŠ!AS131-FP_4_1_PŠ!AS131</f>
        <v>0</v>
      </c>
      <c r="AT131" s="167">
        <f>FP_4_2_PŠ!AT131-FP_4_1_PŠ!AT131</f>
        <v>0</v>
      </c>
      <c r="AU131" s="167">
        <f>FP_4_2_PŠ!AU131-FP_4_1_PŠ!AU131</f>
        <v>0</v>
      </c>
      <c r="AV131" s="167">
        <f>FP_4_2_PŠ!AV131-FP_4_1_PŠ!AV131</f>
        <v>0</v>
      </c>
      <c r="AW131" s="167">
        <f>FP_4_2_PŠ!AW131-FP_4_1_PŠ!AW131</f>
        <v>0</v>
      </c>
      <c r="AX131" s="167">
        <f>FP_4_2_PŠ!AX131-FP_4_1_PŠ!AX131</f>
        <v>0</v>
      </c>
      <c r="AY131" s="167">
        <f>FP_4_2_PŠ!AY131-FP_4_1_PŠ!AY131</f>
        <v>0</v>
      </c>
      <c r="AZ131" s="167">
        <f>FP_4_2_PŠ!AZ131-FP_4_1_PŠ!AZ131</f>
        <v>0</v>
      </c>
      <c r="BA131" s="167">
        <f>FP_4_2_PŠ!BA131-FP_4_1_PŠ!BA131</f>
        <v>0</v>
      </c>
      <c r="BB131" s="167">
        <f>FP_4_2_PŠ!BB131-FP_4_1_PŠ!BB131</f>
        <v>0</v>
      </c>
      <c r="BC131" s="167">
        <f>FP_4_2_PŠ!BC131-FP_4_1_PŠ!BC131</f>
        <v>0</v>
      </c>
      <c r="BD131" s="167">
        <f>FP_4_2_PŠ!BD131-FP_4_1_PŠ!BD131</f>
        <v>0</v>
      </c>
      <c r="BE131" s="167">
        <f>FP_4_2_PŠ!BE131-FP_4_1_PŠ!BE131</f>
        <v>0</v>
      </c>
      <c r="BF131" s="167">
        <f>FP_4_2_PŠ!BF131-FP_4_1_PŠ!BF131</f>
        <v>0</v>
      </c>
      <c r="BG131" s="167">
        <f>FP_4_2_PŠ!BG131-FP_4_1_PŠ!BG131</f>
        <v>0</v>
      </c>
      <c r="BH131" s="167">
        <f>FP_4_2_PŠ!BH131-FP_4_1_PŠ!BH131</f>
        <v>0</v>
      </c>
      <c r="BI131" s="167">
        <f>FP_4_2_PŠ!BI131-FP_4_1_PŠ!BI131</f>
        <v>0</v>
      </c>
      <c r="BJ131" s="167">
        <f>FP_4_2_PŠ!BJ131-FP_4_1_PŠ!BJ131</f>
        <v>0</v>
      </c>
      <c r="BK131" s="167">
        <f>FP_4_2_PŠ!BK131-FP_4_1_PŠ!BK131</f>
        <v>0</v>
      </c>
      <c r="BL131" s="167">
        <f>FP_4_2_PŠ!BL131-FP_4_1_PŠ!BL131</f>
        <v>0</v>
      </c>
      <c r="BM131" s="167">
        <f>FP_4_2_PŠ!BM131-FP_4_1_PŠ!BM131</f>
        <v>0</v>
      </c>
      <c r="BN131" s="167">
        <f>FP_4_2_PŠ!BN131-FP_4_1_PŠ!BN131</f>
        <v>0</v>
      </c>
      <c r="BO131" s="167">
        <f>FP_4_2_PŠ!BO131-FP_4_1_PŠ!BO131</f>
        <v>0</v>
      </c>
      <c r="BP131" s="167">
        <f>FP_4_2_PŠ!BP131-FP_4_1_PŠ!BP131</f>
        <v>0</v>
      </c>
      <c r="BQ131" s="167">
        <f>FP_4_2_PŠ!BQ131-FP_4_1_PŠ!BQ131</f>
        <v>0</v>
      </c>
      <c r="BR131" s="167">
        <f>FP_4_2_PŠ!BR131-FP_4_1_PŠ!BR131</f>
        <v>0</v>
      </c>
      <c r="BS131" s="167">
        <f>FP_4_2_PŠ!BS131-FP_4_1_PŠ!BS131</f>
        <v>0</v>
      </c>
      <c r="BT131" s="116"/>
    </row>
    <row r="132" spans="1:72" x14ac:dyDescent="0.25">
      <c r="A132" s="168"/>
      <c r="B132" s="169">
        <f>FP_4_2_PŠ!B132-FP_4_1_PŠ!B132</f>
        <v>0</v>
      </c>
      <c r="C132" s="169">
        <f>FP_4_2_PŠ!C132-FP_4_1_PŠ!C132</f>
        <v>0</v>
      </c>
      <c r="D132" s="169">
        <f>FP_4_2_PŠ!D132-FP_4_1_PŠ!D132</f>
        <v>0</v>
      </c>
      <c r="E132" s="169">
        <f>FP_4_2_PŠ!E132-FP_4_1_PŠ!E132</f>
        <v>0</v>
      </c>
      <c r="F132" s="169">
        <f>FP_4_2_PŠ!F132-FP_4_1_PŠ!F132</f>
        <v>0</v>
      </c>
      <c r="G132" s="169">
        <f>FP_4_2_PŠ!G132-FP_4_1_PŠ!G132</f>
        <v>0</v>
      </c>
      <c r="H132" s="169">
        <f>FP_4_2_PŠ!H132-FP_4_1_PŠ!H132</f>
        <v>0</v>
      </c>
      <c r="I132" s="169">
        <f>FP_4_2_PŠ!I132-FP_4_1_PŠ!I132</f>
        <v>0</v>
      </c>
      <c r="J132" s="169">
        <f>FP_4_2_PŠ!J132-FP_4_1_PŠ!J132</f>
        <v>0</v>
      </c>
      <c r="K132" s="169">
        <f>FP_4_2_PŠ!K132-FP_4_1_PŠ!K132</f>
        <v>0</v>
      </c>
      <c r="L132" s="169">
        <f>FP_4_2_PŠ!L132-FP_4_1_PŠ!L132</f>
        <v>0</v>
      </c>
      <c r="M132" s="169">
        <f>FP_4_2_PŠ!M132-FP_4_1_PŠ!M132</f>
        <v>0</v>
      </c>
      <c r="N132" s="169">
        <f>FP_4_2_PŠ!N132-FP_4_1_PŠ!N132</f>
        <v>0</v>
      </c>
      <c r="O132" s="169">
        <f>FP_4_2_PŠ!O132-FP_4_1_PŠ!O132</f>
        <v>0</v>
      </c>
      <c r="P132" s="169">
        <f>FP_4_2_PŠ!P132-FP_4_1_PŠ!P132</f>
        <v>0</v>
      </c>
      <c r="Q132" s="169">
        <f>FP_4_2_PŠ!Q132-FP_4_1_PŠ!Q132</f>
        <v>0</v>
      </c>
      <c r="R132" s="169">
        <f>FP_4_2_PŠ!R132-FP_4_1_PŠ!R132</f>
        <v>0</v>
      </c>
      <c r="S132" s="169">
        <f>FP_4_2_PŠ!S132-FP_4_1_PŠ!S132</f>
        <v>0</v>
      </c>
      <c r="T132" s="169">
        <f>FP_4_2_PŠ!T132-FP_4_1_PŠ!T132</f>
        <v>0</v>
      </c>
      <c r="U132" s="169">
        <f>FP_4_2_PŠ!U132-FP_4_1_PŠ!U132</f>
        <v>0</v>
      </c>
      <c r="V132" s="169">
        <f>FP_4_2_PŠ!V132-FP_4_1_PŠ!V132</f>
        <v>0</v>
      </c>
      <c r="W132" s="169">
        <f>FP_4_2_PŠ!W132-FP_4_1_PŠ!W132</f>
        <v>0</v>
      </c>
      <c r="X132" s="169">
        <f>FP_4_2_PŠ!X132-FP_4_1_PŠ!X132</f>
        <v>0</v>
      </c>
      <c r="Y132" s="169">
        <f>FP_4_2_PŠ!Y132-FP_4_1_PŠ!Y132</f>
        <v>0</v>
      </c>
      <c r="Z132" s="169">
        <f>FP_4_2_PŠ!Z132-FP_4_1_PŠ!Z132</f>
        <v>0</v>
      </c>
      <c r="AA132" s="169">
        <f>FP_4_2_PŠ!AA132-FP_4_1_PŠ!AA132</f>
        <v>0</v>
      </c>
      <c r="AB132" s="169">
        <f>FP_4_2_PŠ!AB132-FP_4_1_PŠ!AB132</f>
        <v>0</v>
      </c>
      <c r="AC132" s="169">
        <f>FP_4_2_PŠ!AC132-FP_4_1_PŠ!AC132</f>
        <v>0</v>
      </c>
      <c r="AD132" s="169">
        <f>FP_4_2_PŠ!AD132-FP_4_1_PŠ!AD132</f>
        <v>0</v>
      </c>
      <c r="AE132" s="169">
        <f>FP_4_2_PŠ!AE132-FP_4_1_PŠ!AE132</f>
        <v>0</v>
      </c>
      <c r="AF132" s="169">
        <f>FP_4_2_PŠ!AF132-FP_4_1_PŠ!AF132</f>
        <v>0</v>
      </c>
      <c r="AG132" s="169">
        <f>FP_4_2_PŠ!AG132-FP_4_1_PŠ!AG132</f>
        <v>0</v>
      </c>
      <c r="AH132" s="169">
        <f>FP_4_2_PŠ!AH132-FP_4_1_PŠ!AH132</f>
        <v>0</v>
      </c>
      <c r="AI132" s="169">
        <f>FP_4_2_PŠ!AI132-FP_4_1_PŠ!AI132</f>
        <v>0</v>
      </c>
      <c r="AJ132" s="169">
        <f>FP_4_2_PŠ!AJ132-FP_4_1_PŠ!AJ132</f>
        <v>0</v>
      </c>
      <c r="AK132" s="169">
        <f>FP_4_2_PŠ!AK132-FP_4_1_PŠ!AK132</f>
        <v>0</v>
      </c>
      <c r="AL132" s="169">
        <f>FP_4_2_PŠ!AL132-FP_4_1_PŠ!AL132</f>
        <v>0</v>
      </c>
      <c r="AM132" s="169">
        <f>FP_4_2_PŠ!AM132-FP_4_1_PŠ!AM132</f>
        <v>0</v>
      </c>
      <c r="AN132" s="169">
        <f>FP_4_2_PŠ!AN132-FP_4_1_PŠ!AN132</f>
        <v>0</v>
      </c>
      <c r="AO132" s="169">
        <f>FP_4_2_PŠ!AO132-FP_4_1_PŠ!AO132</f>
        <v>0</v>
      </c>
      <c r="AP132" s="169">
        <f>FP_4_2_PŠ!AP132-FP_4_1_PŠ!AP132</f>
        <v>0</v>
      </c>
      <c r="AQ132" s="169">
        <f>FP_4_2_PŠ!AQ132-FP_4_1_PŠ!AQ132</f>
        <v>0</v>
      </c>
      <c r="AR132" s="169">
        <f>FP_4_2_PŠ!AR132-FP_4_1_PŠ!AR132</f>
        <v>0</v>
      </c>
      <c r="AS132" s="169">
        <f>FP_4_2_PŠ!AS132-FP_4_1_PŠ!AS132</f>
        <v>0</v>
      </c>
      <c r="AT132" s="169">
        <f>FP_4_2_PŠ!AT132-FP_4_1_PŠ!AT132</f>
        <v>0</v>
      </c>
      <c r="AU132" s="169">
        <f>FP_4_2_PŠ!AU132-FP_4_1_PŠ!AU132</f>
        <v>0</v>
      </c>
      <c r="AV132" s="169">
        <f>FP_4_2_PŠ!AV132-FP_4_1_PŠ!AV132</f>
        <v>0</v>
      </c>
      <c r="AW132" s="169">
        <f>FP_4_2_PŠ!AW132-FP_4_1_PŠ!AW132</f>
        <v>0</v>
      </c>
      <c r="AX132" s="169">
        <f>FP_4_2_PŠ!AX132-FP_4_1_PŠ!AX132</f>
        <v>0</v>
      </c>
      <c r="AY132" s="169">
        <f>FP_4_2_PŠ!AY132-FP_4_1_PŠ!AY132</f>
        <v>0</v>
      </c>
      <c r="AZ132" s="169">
        <f>FP_4_2_PŠ!AZ132-FP_4_1_PŠ!AZ132</f>
        <v>0</v>
      </c>
      <c r="BA132" s="169">
        <f>FP_4_2_PŠ!BA132-FP_4_1_PŠ!BA132</f>
        <v>0</v>
      </c>
      <c r="BB132" s="169">
        <f>FP_4_2_PŠ!BB132-FP_4_1_PŠ!BB132</f>
        <v>0</v>
      </c>
      <c r="BC132" s="169">
        <f>FP_4_2_PŠ!BC132-FP_4_1_PŠ!BC132</f>
        <v>0</v>
      </c>
      <c r="BD132" s="169">
        <f>FP_4_2_PŠ!BD132-FP_4_1_PŠ!BD132</f>
        <v>0</v>
      </c>
      <c r="BE132" s="169">
        <f>FP_4_2_PŠ!BE132-FP_4_1_PŠ!BE132</f>
        <v>0</v>
      </c>
      <c r="BF132" s="169">
        <f>FP_4_2_PŠ!BF132-FP_4_1_PŠ!BF132</f>
        <v>0</v>
      </c>
      <c r="BG132" s="169">
        <f>FP_4_2_PŠ!BG132-FP_4_1_PŠ!BG132</f>
        <v>0</v>
      </c>
      <c r="BH132" s="169">
        <f>FP_4_2_PŠ!BH132-FP_4_1_PŠ!BH132</f>
        <v>0</v>
      </c>
      <c r="BI132" s="169">
        <f>FP_4_2_PŠ!BI132-FP_4_1_PŠ!BI132</f>
        <v>0</v>
      </c>
      <c r="BJ132" s="169">
        <f>FP_4_2_PŠ!BJ132-FP_4_1_PŠ!BJ132</f>
        <v>0</v>
      </c>
      <c r="BK132" s="169">
        <f>FP_4_2_PŠ!BK132-FP_4_1_PŠ!BK132</f>
        <v>0</v>
      </c>
      <c r="BL132" s="169">
        <f>FP_4_2_PŠ!BL132-FP_4_1_PŠ!BL132</f>
        <v>0</v>
      </c>
      <c r="BM132" s="169">
        <f>FP_4_2_PŠ!BM132-FP_4_1_PŠ!BM132</f>
        <v>0</v>
      </c>
      <c r="BN132" s="169">
        <f>FP_4_2_PŠ!BN132-FP_4_1_PŠ!BN132</f>
        <v>0</v>
      </c>
      <c r="BO132" s="169">
        <f>FP_4_2_PŠ!BO132-FP_4_1_PŠ!BO132</f>
        <v>0</v>
      </c>
      <c r="BP132" s="169">
        <f>FP_4_2_PŠ!BP132-FP_4_1_PŠ!BP132</f>
        <v>0</v>
      </c>
      <c r="BQ132" s="169">
        <f>FP_4_2_PŠ!BQ132-FP_4_1_PŠ!BQ132</f>
        <v>0</v>
      </c>
      <c r="BR132" s="169">
        <f>FP_4_2_PŠ!BR132-FP_4_1_PŠ!BR132</f>
        <v>0</v>
      </c>
      <c r="BS132" s="169">
        <f>FP_4_2_PŠ!BS132-FP_4_1_PŠ!BS132</f>
        <v>0</v>
      </c>
      <c r="BT132" s="136"/>
    </row>
    <row r="133" spans="1:72" ht="67.5" x14ac:dyDescent="0.25">
      <c r="A133" s="166" t="s">
        <v>338</v>
      </c>
      <c r="B133" s="167">
        <f>FP_4_2_PŠ!B133-FP_4_1_PŠ!B133</f>
        <v>0</v>
      </c>
      <c r="C133" s="167">
        <f>FP_4_2_PŠ!C133-FP_4_1_PŠ!C133</f>
        <v>0</v>
      </c>
      <c r="D133" s="167">
        <f>FP_4_2_PŠ!D133-FP_4_1_PŠ!D133</f>
        <v>0</v>
      </c>
      <c r="E133" s="167">
        <f>FP_4_2_PŠ!E133-FP_4_1_PŠ!E133</f>
        <v>0</v>
      </c>
      <c r="F133" s="167">
        <f>FP_4_2_PŠ!F133-FP_4_1_PŠ!F133</f>
        <v>0</v>
      </c>
      <c r="G133" s="167">
        <f>FP_4_2_PŠ!G133-FP_4_1_PŠ!G133</f>
        <v>0</v>
      </c>
      <c r="H133" s="167">
        <f>FP_4_2_PŠ!H133-FP_4_1_PŠ!H133</f>
        <v>0</v>
      </c>
      <c r="I133" s="167">
        <f>FP_4_2_PŠ!I133-FP_4_1_PŠ!I133</f>
        <v>0</v>
      </c>
      <c r="J133" s="167">
        <f>FP_4_2_PŠ!J133-FP_4_1_PŠ!J133</f>
        <v>0</v>
      </c>
      <c r="K133" s="167">
        <f>FP_4_2_PŠ!K133-FP_4_1_PŠ!K133</f>
        <v>0</v>
      </c>
      <c r="L133" s="167">
        <f>FP_4_2_PŠ!L133-FP_4_1_PŠ!L133</f>
        <v>0</v>
      </c>
      <c r="M133" s="167">
        <f>FP_4_2_PŠ!M133-FP_4_1_PŠ!M133</f>
        <v>0</v>
      </c>
      <c r="N133" s="167">
        <f>FP_4_2_PŠ!N133-FP_4_1_PŠ!N133</f>
        <v>0</v>
      </c>
      <c r="O133" s="167">
        <f>FP_4_2_PŠ!O133-FP_4_1_PŠ!O133</f>
        <v>0</v>
      </c>
      <c r="P133" s="167">
        <f>FP_4_2_PŠ!P133-FP_4_1_PŠ!P133</f>
        <v>0</v>
      </c>
      <c r="Q133" s="167">
        <f>FP_4_2_PŠ!Q133-FP_4_1_PŠ!Q133</f>
        <v>0</v>
      </c>
      <c r="R133" s="167">
        <f>FP_4_2_PŠ!R133-FP_4_1_PŠ!R133</f>
        <v>0</v>
      </c>
      <c r="S133" s="167">
        <f>FP_4_2_PŠ!S133-FP_4_1_PŠ!S133</f>
        <v>0</v>
      </c>
      <c r="T133" s="167">
        <f>FP_4_2_PŠ!T133-FP_4_1_PŠ!T133</f>
        <v>0</v>
      </c>
      <c r="U133" s="167">
        <f>FP_4_2_PŠ!U133-FP_4_1_PŠ!U133</f>
        <v>0</v>
      </c>
      <c r="V133" s="167">
        <f>FP_4_2_PŠ!V133-FP_4_1_PŠ!V133</f>
        <v>0</v>
      </c>
      <c r="W133" s="167">
        <f>FP_4_2_PŠ!W133-FP_4_1_PŠ!W133</f>
        <v>0</v>
      </c>
      <c r="X133" s="167">
        <f>FP_4_2_PŠ!X133-FP_4_1_PŠ!X133</f>
        <v>0</v>
      </c>
      <c r="Y133" s="167">
        <f>FP_4_2_PŠ!Y133-FP_4_1_PŠ!Y133</f>
        <v>0</v>
      </c>
      <c r="Z133" s="167">
        <f>FP_4_2_PŠ!Z133-FP_4_1_PŠ!Z133</f>
        <v>0</v>
      </c>
      <c r="AA133" s="167">
        <f>FP_4_2_PŠ!AA133-FP_4_1_PŠ!AA133</f>
        <v>0</v>
      </c>
      <c r="AB133" s="167">
        <f>FP_4_2_PŠ!AB133-FP_4_1_PŠ!AB133</f>
        <v>0</v>
      </c>
      <c r="AC133" s="167">
        <f>FP_4_2_PŠ!AC133-FP_4_1_PŠ!AC133</f>
        <v>0</v>
      </c>
      <c r="AD133" s="167">
        <f>FP_4_2_PŠ!AD133-FP_4_1_PŠ!AD133</f>
        <v>0</v>
      </c>
      <c r="AE133" s="167">
        <f>FP_4_2_PŠ!AE133-FP_4_1_PŠ!AE133</f>
        <v>0</v>
      </c>
      <c r="AF133" s="167">
        <f>FP_4_2_PŠ!AF133-FP_4_1_PŠ!AF133</f>
        <v>0</v>
      </c>
      <c r="AG133" s="167">
        <f>FP_4_2_PŠ!AG133-FP_4_1_PŠ!AG133</f>
        <v>0</v>
      </c>
      <c r="AH133" s="167">
        <f>FP_4_2_PŠ!AH133-FP_4_1_PŠ!AH133</f>
        <v>0</v>
      </c>
      <c r="AI133" s="167">
        <f>FP_4_2_PŠ!AI133-FP_4_1_PŠ!AI133</f>
        <v>0</v>
      </c>
      <c r="AJ133" s="167">
        <f>FP_4_2_PŠ!AJ133-FP_4_1_PŠ!AJ133</f>
        <v>0</v>
      </c>
      <c r="AK133" s="167">
        <f>FP_4_2_PŠ!AK133-FP_4_1_PŠ!AK133</f>
        <v>0</v>
      </c>
      <c r="AL133" s="167">
        <f>FP_4_2_PŠ!AL133-FP_4_1_PŠ!AL133</f>
        <v>0</v>
      </c>
      <c r="AM133" s="167">
        <f>FP_4_2_PŠ!AM133-FP_4_1_PŠ!AM133</f>
        <v>0</v>
      </c>
      <c r="AN133" s="167">
        <f>FP_4_2_PŠ!AN133-FP_4_1_PŠ!AN133</f>
        <v>0</v>
      </c>
      <c r="AO133" s="167">
        <f>FP_4_2_PŠ!AO133-FP_4_1_PŠ!AO133</f>
        <v>0</v>
      </c>
      <c r="AP133" s="167">
        <f>FP_4_2_PŠ!AP133-FP_4_1_PŠ!AP133</f>
        <v>0</v>
      </c>
      <c r="AQ133" s="167">
        <f>FP_4_2_PŠ!AQ133-FP_4_1_PŠ!AQ133</f>
        <v>0</v>
      </c>
      <c r="AR133" s="167">
        <f>FP_4_2_PŠ!AR133-FP_4_1_PŠ!AR133</f>
        <v>0</v>
      </c>
      <c r="AS133" s="167">
        <f>FP_4_2_PŠ!AS133-FP_4_1_PŠ!AS133</f>
        <v>0</v>
      </c>
      <c r="AT133" s="167">
        <f>FP_4_2_PŠ!AT133-FP_4_1_PŠ!AT133</f>
        <v>0</v>
      </c>
      <c r="AU133" s="167">
        <f>FP_4_2_PŠ!AU133-FP_4_1_PŠ!AU133</f>
        <v>0</v>
      </c>
      <c r="AV133" s="167">
        <f>FP_4_2_PŠ!AV133-FP_4_1_PŠ!AV133</f>
        <v>0</v>
      </c>
      <c r="AW133" s="167">
        <f>FP_4_2_PŠ!AW133-FP_4_1_PŠ!AW133</f>
        <v>0</v>
      </c>
      <c r="AX133" s="167">
        <f>FP_4_2_PŠ!AX133-FP_4_1_PŠ!AX133</f>
        <v>0</v>
      </c>
      <c r="AY133" s="167">
        <f>FP_4_2_PŠ!AY133-FP_4_1_PŠ!AY133</f>
        <v>0</v>
      </c>
      <c r="AZ133" s="167">
        <f>FP_4_2_PŠ!AZ133-FP_4_1_PŠ!AZ133</f>
        <v>0</v>
      </c>
      <c r="BA133" s="167">
        <f>FP_4_2_PŠ!BA133-FP_4_1_PŠ!BA133</f>
        <v>0</v>
      </c>
      <c r="BB133" s="167">
        <f>FP_4_2_PŠ!BB133-FP_4_1_PŠ!BB133</f>
        <v>0</v>
      </c>
      <c r="BC133" s="167">
        <f>FP_4_2_PŠ!BC133-FP_4_1_PŠ!BC133</f>
        <v>0</v>
      </c>
      <c r="BD133" s="167">
        <f>FP_4_2_PŠ!BD133-FP_4_1_PŠ!BD133</f>
        <v>0</v>
      </c>
      <c r="BE133" s="167">
        <f>FP_4_2_PŠ!BE133-FP_4_1_PŠ!BE133</f>
        <v>0</v>
      </c>
      <c r="BF133" s="167">
        <f>FP_4_2_PŠ!BF133-FP_4_1_PŠ!BF133</f>
        <v>0</v>
      </c>
      <c r="BG133" s="167">
        <f>FP_4_2_PŠ!BG133-FP_4_1_PŠ!BG133</f>
        <v>0</v>
      </c>
      <c r="BH133" s="167">
        <f>FP_4_2_PŠ!BH133-FP_4_1_PŠ!BH133</f>
        <v>0</v>
      </c>
      <c r="BI133" s="167">
        <f>FP_4_2_PŠ!BI133-FP_4_1_PŠ!BI133</f>
        <v>0</v>
      </c>
      <c r="BJ133" s="167">
        <f>FP_4_2_PŠ!BJ133-FP_4_1_PŠ!BJ133</f>
        <v>0</v>
      </c>
      <c r="BK133" s="167">
        <f>FP_4_2_PŠ!BK133-FP_4_1_PŠ!BK133</f>
        <v>0</v>
      </c>
      <c r="BL133" s="167">
        <f>FP_4_2_PŠ!BL133-FP_4_1_PŠ!BL133</f>
        <v>0</v>
      </c>
      <c r="BM133" s="167">
        <f>FP_4_2_PŠ!BM133-FP_4_1_PŠ!BM133</f>
        <v>0</v>
      </c>
      <c r="BN133" s="167">
        <f>FP_4_2_PŠ!BN133-FP_4_1_PŠ!BN133</f>
        <v>0</v>
      </c>
      <c r="BO133" s="167">
        <f>FP_4_2_PŠ!BO133-FP_4_1_PŠ!BO133</f>
        <v>0</v>
      </c>
      <c r="BP133" s="167">
        <f>FP_4_2_PŠ!BP133-FP_4_1_PŠ!BP133</f>
        <v>0</v>
      </c>
      <c r="BQ133" s="167">
        <f>FP_4_2_PŠ!BQ133-FP_4_1_PŠ!BQ133</f>
        <v>0</v>
      </c>
      <c r="BR133" s="167">
        <f>FP_4_2_PŠ!BR133-FP_4_1_PŠ!BR133</f>
        <v>0</v>
      </c>
      <c r="BS133" s="167">
        <f>FP_4_2_PŠ!BS133-FP_4_1_PŠ!BS133</f>
        <v>0</v>
      </c>
      <c r="BT133" s="116"/>
    </row>
    <row r="134" spans="1:72" x14ac:dyDescent="0.25">
      <c r="A134" s="168"/>
      <c r="B134" s="169">
        <f>FP_4_2_PŠ!B134-FP_4_1_PŠ!B134</f>
        <v>0</v>
      </c>
      <c r="C134" s="169">
        <f>FP_4_2_PŠ!C134-FP_4_1_PŠ!C134</f>
        <v>0</v>
      </c>
      <c r="D134" s="169">
        <f>FP_4_2_PŠ!D134-FP_4_1_PŠ!D134</f>
        <v>0</v>
      </c>
      <c r="E134" s="169">
        <f>FP_4_2_PŠ!E134-FP_4_1_PŠ!E134</f>
        <v>0</v>
      </c>
      <c r="F134" s="169">
        <f>FP_4_2_PŠ!F134-FP_4_1_PŠ!F134</f>
        <v>0</v>
      </c>
      <c r="G134" s="169">
        <f>FP_4_2_PŠ!G134-FP_4_1_PŠ!G134</f>
        <v>0</v>
      </c>
      <c r="H134" s="169">
        <f>FP_4_2_PŠ!H134-FP_4_1_PŠ!H134</f>
        <v>0</v>
      </c>
      <c r="I134" s="169">
        <f>FP_4_2_PŠ!I134-FP_4_1_PŠ!I134</f>
        <v>0</v>
      </c>
      <c r="J134" s="169">
        <f>FP_4_2_PŠ!J134-FP_4_1_PŠ!J134</f>
        <v>0</v>
      </c>
      <c r="K134" s="169">
        <f>FP_4_2_PŠ!K134-FP_4_1_PŠ!K134</f>
        <v>0</v>
      </c>
      <c r="L134" s="169">
        <f>FP_4_2_PŠ!L134-FP_4_1_PŠ!L134</f>
        <v>0</v>
      </c>
      <c r="M134" s="169">
        <f>FP_4_2_PŠ!M134-FP_4_1_PŠ!M134</f>
        <v>0</v>
      </c>
      <c r="N134" s="169">
        <f>FP_4_2_PŠ!N134-FP_4_1_PŠ!N134</f>
        <v>0</v>
      </c>
      <c r="O134" s="169">
        <f>FP_4_2_PŠ!O134-FP_4_1_PŠ!O134</f>
        <v>0</v>
      </c>
      <c r="P134" s="169">
        <f>FP_4_2_PŠ!P134-FP_4_1_PŠ!P134</f>
        <v>0</v>
      </c>
      <c r="Q134" s="169">
        <f>FP_4_2_PŠ!Q134-FP_4_1_PŠ!Q134</f>
        <v>0</v>
      </c>
      <c r="R134" s="169">
        <f>FP_4_2_PŠ!R134-FP_4_1_PŠ!R134</f>
        <v>0</v>
      </c>
      <c r="S134" s="169">
        <f>FP_4_2_PŠ!S134-FP_4_1_PŠ!S134</f>
        <v>0</v>
      </c>
      <c r="T134" s="169">
        <f>FP_4_2_PŠ!T134-FP_4_1_PŠ!T134</f>
        <v>0</v>
      </c>
      <c r="U134" s="169">
        <f>FP_4_2_PŠ!U134-FP_4_1_PŠ!U134</f>
        <v>0</v>
      </c>
      <c r="V134" s="169">
        <f>FP_4_2_PŠ!V134-FP_4_1_PŠ!V134</f>
        <v>0</v>
      </c>
      <c r="W134" s="169">
        <f>FP_4_2_PŠ!W134-FP_4_1_PŠ!W134</f>
        <v>0</v>
      </c>
      <c r="X134" s="169">
        <f>FP_4_2_PŠ!X134-FP_4_1_PŠ!X134</f>
        <v>0</v>
      </c>
      <c r="Y134" s="169">
        <f>FP_4_2_PŠ!Y134-FP_4_1_PŠ!Y134</f>
        <v>0</v>
      </c>
      <c r="Z134" s="169">
        <f>FP_4_2_PŠ!Z134-FP_4_1_PŠ!Z134</f>
        <v>0</v>
      </c>
      <c r="AA134" s="169">
        <f>FP_4_2_PŠ!AA134-FP_4_1_PŠ!AA134</f>
        <v>0</v>
      </c>
      <c r="AB134" s="169">
        <f>FP_4_2_PŠ!AB134-FP_4_1_PŠ!AB134</f>
        <v>0</v>
      </c>
      <c r="AC134" s="169">
        <f>FP_4_2_PŠ!AC134-FP_4_1_PŠ!AC134</f>
        <v>0</v>
      </c>
      <c r="AD134" s="169">
        <f>FP_4_2_PŠ!AD134-FP_4_1_PŠ!AD134</f>
        <v>0</v>
      </c>
      <c r="AE134" s="169">
        <f>FP_4_2_PŠ!AE134-FP_4_1_PŠ!AE134</f>
        <v>0</v>
      </c>
      <c r="AF134" s="169">
        <f>FP_4_2_PŠ!AF134-FP_4_1_PŠ!AF134</f>
        <v>0</v>
      </c>
      <c r="AG134" s="169">
        <f>FP_4_2_PŠ!AG134-FP_4_1_PŠ!AG134</f>
        <v>0</v>
      </c>
      <c r="AH134" s="169">
        <f>FP_4_2_PŠ!AH134-FP_4_1_PŠ!AH134</f>
        <v>0</v>
      </c>
      <c r="AI134" s="169">
        <f>FP_4_2_PŠ!AI134-FP_4_1_PŠ!AI134</f>
        <v>0</v>
      </c>
      <c r="AJ134" s="169">
        <f>FP_4_2_PŠ!AJ134-FP_4_1_PŠ!AJ134</f>
        <v>0</v>
      </c>
      <c r="AK134" s="169">
        <f>FP_4_2_PŠ!AK134-FP_4_1_PŠ!AK134</f>
        <v>0</v>
      </c>
      <c r="AL134" s="169">
        <f>FP_4_2_PŠ!AL134-FP_4_1_PŠ!AL134</f>
        <v>0</v>
      </c>
      <c r="AM134" s="169">
        <f>FP_4_2_PŠ!AM134-FP_4_1_PŠ!AM134</f>
        <v>0</v>
      </c>
      <c r="AN134" s="169">
        <f>FP_4_2_PŠ!AN134-FP_4_1_PŠ!AN134</f>
        <v>0</v>
      </c>
      <c r="AO134" s="169">
        <f>FP_4_2_PŠ!AO134-FP_4_1_PŠ!AO134</f>
        <v>0</v>
      </c>
      <c r="AP134" s="169">
        <f>FP_4_2_PŠ!AP134-FP_4_1_PŠ!AP134</f>
        <v>0</v>
      </c>
      <c r="AQ134" s="169">
        <f>FP_4_2_PŠ!AQ134-FP_4_1_PŠ!AQ134</f>
        <v>0</v>
      </c>
      <c r="AR134" s="169">
        <f>FP_4_2_PŠ!AR134-FP_4_1_PŠ!AR134</f>
        <v>0</v>
      </c>
      <c r="AS134" s="169">
        <f>FP_4_2_PŠ!AS134-FP_4_1_PŠ!AS134</f>
        <v>0</v>
      </c>
      <c r="AT134" s="169">
        <f>FP_4_2_PŠ!AT134-FP_4_1_PŠ!AT134</f>
        <v>0</v>
      </c>
      <c r="AU134" s="169">
        <f>FP_4_2_PŠ!AU134-FP_4_1_PŠ!AU134</f>
        <v>0</v>
      </c>
      <c r="AV134" s="169">
        <f>FP_4_2_PŠ!AV134-FP_4_1_PŠ!AV134</f>
        <v>0</v>
      </c>
      <c r="AW134" s="169">
        <f>FP_4_2_PŠ!AW134-FP_4_1_PŠ!AW134</f>
        <v>0</v>
      </c>
      <c r="AX134" s="169">
        <f>FP_4_2_PŠ!AX134-FP_4_1_PŠ!AX134</f>
        <v>0</v>
      </c>
      <c r="AY134" s="169">
        <f>FP_4_2_PŠ!AY134-FP_4_1_PŠ!AY134</f>
        <v>0</v>
      </c>
      <c r="AZ134" s="169">
        <f>FP_4_2_PŠ!AZ134-FP_4_1_PŠ!AZ134</f>
        <v>0</v>
      </c>
      <c r="BA134" s="169">
        <f>FP_4_2_PŠ!BA134-FP_4_1_PŠ!BA134</f>
        <v>0</v>
      </c>
      <c r="BB134" s="169">
        <f>FP_4_2_PŠ!BB134-FP_4_1_PŠ!BB134</f>
        <v>0</v>
      </c>
      <c r="BC134" s="169">
        <f>FP_4_2_PŠ!BC134-FP_4_1_PŠ!BC134</f>
        <v>0</v>
      </c>
      <c r="BD134" s="169">
        <f>FP_4_2_PŠ!BD134-FP_4_1_PŠ!BD134</f>
        <v>0</v>
      </c>
      <c r="BE134" s="169">
        <f>FP_4_2_PŠ!BE134-FP_4_1_PŠ!BE134</f>
        <v>0</v>
      </c>
      <c r="BF134" s="169">
        <f>FP_4_2_PŠ!BF134-FP_4_1_PŠ!BF134</f>
        <v>0</v>
      </c>
      <c r="BG134" s="169">
        <f>FP_4_2_PŠ!BG134-FP_4_1_PŠ!BG134</f>
        <v>0</v>
      </c>
      <c r="BH134" s="169">
        <f>FP_4_2_PŠ!BH134-FP_4_1_PŠ!BH134</f>
        <v>0</v>
      </c>
      <c r="BI134" s="169">
        <f>FP_4_2_PŠ!BI134-FP_4_1_PŠ!BI134</f>
        <v>0</v>
      </c>
      <c r="BJ134" s="169">
        <f>FP_4_2_PŠ!BJ134-FP_4_1_PŠ!BJ134</f>
        <v>0</v>
      </c>
      <c r="BK134" s="169">
        <f>FP_4_2_PŠ!BK134-FP_4_1_PŠ!BK134</f>
        <v>0</v>
      </c>
      <c r="BL134" s="169">
        <f>FP_4_2_PŠ!BL134-FP_4_1_PŠ!BL134</f>
        <v>0</v>
      </c>
      <c r="BM134" s="169">
        <f>FP_4_2_PŠ!BM134-FP_4_1_PŠ!BM134</f>
        <v>0</v>
      </c>
      <c r="BN134" s="169">
        <f>FP_4_2_PŠ!BN134-FP_4_1_PŠ!BN134</f>
        <v>0</v>
      </c>
      <c r="BO134" s="169">
        <f>FP_4_2_PŠ!BO134-FP_4_1_PŠ!BO134</f>
        <v>0</v>
      </c>
      <c r="BP134" s="169">
        <f>FP_4_2_PŠ!BP134-FP_4_1_PŠ!BP134</f>
        <v>0</v>
      </c>
      <c r="BQ134" s="169">
        <f>FP_4_2_PŠ!BQ134-FP_4_1_PŠ!BQ134</f>
        <v>0</v>
      </c>
      <c r="BR134" s="169">
        <f>FP_4_2_PŠ!BR134-FP_4_1_PŠ!BR134</f>
        <v>0</v>
      </c>
      <c r="BS134" s="169">
        <f>FP_4_2_PŠ!BS134-FP_4_1_PŠ!BS134</f>
        <v>0</v>
      </c>
      <c r="BT134" s="136"/>
    </row>
    <row r="135" spans="1:72" ht="40.5" x14ac:dyDescent="0.25">
      <c r="A135" s="166" t="s">
        <v>339</v>
      </c>
      <c r="B135" s="167">
        <f>FP_4_2_PŠ!B135-FP_4_1_PŠ!B135</f>
        <v>0</v>
      </c>
      <c r="C135" s="167">
        <f>FP_4_2_PŠ!C135-FP_4_1_PŠ!C135</f>
        <v>0</v>
      </c>
      <c r="D135" s="167">
        <f>FP_4_2_PŠ!D135-FP_4_1_PŠ!D135</f>
        <v>0</v>
      </c>
      <c r="E135" s="167">
        <f>FP_4_2_PŠ!E135-FP_4_1_PŠ!E135</f>
        <v>0</v>
      </c>
      <c r="F135" s="167">
        <f>FP_4_2_PŠ!F135-FP_4_1_PŠ!F135</f>
        <v>0</v>
      </c>
      <c r="G135" s="167">
        <f>FP_4_2_PŠ!G135-FP_4_1_PŠ!G135</f>
        <v>0</v>
      </c>
      <c r="H135" s="167">
        <f>FP_4_2_PŠ!H135-FP_4_1_PŠ!H135</f>
        <v>0</v>
      </c>
      <c r="I135" s="167">
        <f>FP_4_2_PŠ!I135-FP_4_1_PŠ!I135</f>
        <v>0</v>
      </c>
      <c r="J135" s="167">
        <f>FP_4_2_PŠ!J135-FP_4_1_PŠ!J135</f>
        <v>0</v>
      </c>
      <c r="K135" s="167">
        <f>FP_4_2_PŠ!K135-FP_4_1_PŠ!K135</f>
        <v>0</v>
      </c>
      <c r="L135" s="167">
        <f>FP_4_2_PŠ!L135-FP_4_1_PŠ!L135</f>
        <v>0</v>
      </c>
      <c r="M135" s="167">
        <f>FP_4_2_PŠ!M135-FP_4_1_PŠ!M135</f>
        <v>0</v>
      </c>
      <c r="N135" s="167">
        <f>FP_4_2_PŠ!N135-FP_4_1_PŠ!N135</f>
        <v>0</v>
      </c>
      <c r="O135" s="167">
        <f>FP_4_2_PŠ!O135-FP_4_1_PŠ!O135</f>
        <v>0</v>
      </c>
      <c r="P135" s="167">
        <f>FP_4_2_PŠ!P135-FP_4_1_PŠ!P135</f>
        <v>0</v>
      </c>
      <c r="Q135" s="167">
        <f>FP_4_2_PŠ!Q135-FP_4_1_PŠ!Q135</f>
        <v>0</v>
      </c>
      <c r="R135" s="167">
        <f>FP_4_2_PŠ!R135-FP_4_1_PŠ!R135</f>
        <v>0</v>
      </c>
      <c r="S135" s="167">
        <f>FP_4_2_PŠ!S135-FP_4_1_PŠ!S135</f>
        <v>0</v>
      </c>
      <c r="T135" s="167">
        <f>FP_4_2_PŠ!T135-FP_4_1_PŠ!T135</f>
        <v>0</v>
      </c>
      <c r="U135" s="167">
        <f>FP_4_2_PŠ!U135-FP_4_1_PŠ!U135</f>
        <v>0</v>
      </c>
      <c r="V135" s="167">
        <f>FP_4_2_PŠ!V135-FP_4_1_PŠ!V135</f>
        <v>0</v>
      </c>
      <c r="W135" s="167">
        <f>FP_4_2_PŠ!W135-FP_4_1_PŠ!W135</f>
        <v>0</v>
      </c>
      <c r="X135" s="167">
        <f>FP_4_2_PŠ!X135-FP_4_1_PŠ!X135</f>
        <v>0</v>
      </c>
      <c r="Y135" s="167">
        <f>FP_4_2_PŠ!Y135-FP_4_1_PŠ!Y135</f>
        <v>0</v>
      </c>
      <c r="Z135" s="167">
        <f>FP_4_2_PŠ!Z135-FP_4_1_PŠ!Z135</f>
        <v>0</v>
      </c>
      <c r="AA135" s="167">
        <f>FP_4_2_PŠ!AA135-FP_4_1_PŠ!AA135</f>
        <v>0</v>
      </c>
      <c r="AB135" s="167">
        <f>FP_4_2_PŠ!AB135-FP_4_1_PŠ!AB135</f>
        <v>0</v>
      </c>
      <c r="AC135" s="167">
        <f>FP_4_2_PŠ!AC135-FP_4_1_PŠ!AC135</f>
        <v>0</v>
      </c>
      <c r="AD135" s="167">
        <f>FP_4_2_PŠ!AD135-FP_4_1_PŠ!AD135</f>
        <v>0</v>
      </c>
      <c r="AE135" s="167">
        <f>FP_4_2_PŠ!AE135-FP_4_1_PŠ!AE135</f>
        <v>0</v>
      </c>
      <c r="AF135" s="167">
        <f>FP_4_2_PŠ!AF135-FP_4_1_PŠ!AF135</f>
        <v>0</v>
      </c>
      <c r="AG135" s="167">
        <f>FP_4_2_PŠ!AG135-FP_4_1_PŠ!AG135</f>
        <v>0</v>
      </c>
      <c r="AH135" s="167">
        <f>FP_4_2_PŠ!AH135-FP_4_1_PŠ!AH135</f>
        <v>0</v>
      </c>
      <c r="AI135" s="167">
        <f>FP_4_2_PŠ!AI135-FP_4_1_PŠ!AI135</f>
        <v>0</v>
      </c>
      <c r="AJ135" s="167">
        <f>FP_4_2_PŠ!AJ135-FP_4_1_PŠ!AJ135</f>
        <v>0</v>
      </c>
      <c r="AK135" s="167">
        <f>FP_4_2_PŠ!AK135-FP_4_1_PŠ!AK135</f>
        <v>0</v>
      </c>
      <c r="AL135" s="167">
        <f>FP_4_2_PŠ!AL135-FP_4_1_PŠ!AL135</f>
        <v>0</v>
      </c>
      <c r="AM135" s="167">
        <f>FP_4_2_PŠ!AM135-FP_4_1_PŠ!AM135</f>
        <v>0</v>
      </c>
      <c r="AN135" s="167">
        <f>FP_4_2_PŠ!AN135-FP_4_1_PŠ!AN135</f>
        <v>0</v>
      </c>
      <c r="AO135" s="167">
        <f>FP_4_2_PŠ!AO135-FP_4_1_PŠ!AO135</f>
        <v>0</v>
      </c>
      <c r="AP135" s="167">
        <f>FP_4_2_PŠ!AP135-FP_4_1_PŠ!AP135</f>
        <v>0</v>
      </c>
      <c r="AQ135" s="167">
        <f>FP_4_2_PŠ!AQ135-FP_4_1_PŠ!AQ135</f>
        <v>0</v>
      </c>
      <c r="AR135" s="167">
        <f>FP_4_2_PŠ!AR135-FP_4_1_PŠ!AR135</f>
        <v>0</v>
      </c>
      <c r="AS135" s="167">
        <f>FP_4_2_PŠ!AS135-FP_4_1_PŠ!AS135</f>
        <v>0</v>
      </c>
      <c r="AT135" s="167">
        <f>FP_4_2_PŠ!AT135-FP_4_1_PŠ!AT135</f>
        <v>0</v>
      </c>
      <c r="AU135" s="167">
        <f>FP_4_2_PŠ!AU135-FP_4_1_PŠ!AU135</f>
        <v>0</v>
      </c>
      <c r="AV135" s="167">
        <f>FP_4_2_PŠ!AV135-FP_4_1_PŠ!AV135</f>
        <v>0</v>
      </c>
      <c r="AW135" s="167">
        <f>FP_4_2_PŠ!AW135-FP_4_1_PŠ!AW135</f>
        <v>0</v>
      </c>
      <c r="AX135" s="167">
        <f>FP_4_2_PŠ!AX135-FP_4_1_PŠ!AX135</f>
        <v>0</v>
      </c>
      <c r="AY135" s="167">
        <f>FP_4_2_PŠ!AY135-FP_4_1_PŠ!AY135</f>
        <v>0</v>
      </c>
      <c r="AZ135" s="167">
        <f>FP_4_2_PŠ!AZ135-FP_4_1_PŠ!AZ135</f>
        <v>0</v>
      </c>
      <c r="BA135" s="167">
        <f>FP_4_2_PŠ!BA135-FP_4_1_PŠ!BA135</f>
        <v>0</v>
      </c>
      <c r="BB135" s="167">
        <f>FP_4_2_PŠ!BB135-FP_4_1_PŠ!BB135</f>
        <v>0</v>
      </c>
      <c r="BC135" s="167">
        <f>FP_4_2_PŠ!BC135-FP_4_1_PŠ!BC135</f>
        <v>0</v>
      </c>
      <c r="BD135" s="167">
        <f>FP_4_2_PŠ!BD135-FP_4_1_PŠ!BD135</f>
        <v>0</v>
      </c>
      <c r="BE135" s="167">
        <f>FP_4_2_PŠ!BE135-FP_4_1_PŠ!BE135</f>
        <v>0</v>
      </c>
      <c r="BF135" s="167">
        <f>FP_4_2_PŠ!BF135-FP_4_1_PŠ!BF135</f>
        <v>0</v>
      </c>
      <c r="BG135" s="167">
        <f>FP_4_2_PŠ!BG135-FP_4_1_PŠ!BG135</f>
        <v>0</v>
      </c>
      <c r="BH135" s="167">
        <f>FP_4_2_PŠ!BH135-FP_4_1_PŠ!BH135</f>
        <v>0</v>
      </c>
      <c r="BI135" s="167">
        <f>FP_4_2_PŠ!BI135-FP_4_1_PŠ!BI135</f>
        <v>0</v>
      </c>
      <c r="BJ135" s="167">
        <f>FP_4_2_PŠ!BJ135-FP_4_1_PŠ!BJ135</f>
        <v>0</v>
      </c>
      <c r="BK135" s="167">
        <f>FP_4_2_PŠ!BK135-FP_4_1_PŠ!BK135</f>
        <v>0</v>
      </c>
      <c r="BL135" s="167">
        <f>FP_4_2_PŠ!BL135-FP_4_1_PŠ!BL135</f>
        <v>0</v>
      </c>
      <c r="BM135" s="167">
        <f>FP_4_2_PŠ!BM135-FP_4_1_PŠ!BM135</f>
        <v>0</v>
      </c>
      <c r="BN135" s="167">
        <f>FP_4_2_PŠ!BN135-FP_4_1_PŠ!BN135</f>
        <v>0</v>
      </c>
      <c r="BO135" s="167">
        <f>FP_4_2_PŠ!BO135-FP_4_1_PŠ!BO135</f>
        <v>0</v>
      </c>
      <c r="BP135" s="167">
        <f>FP_4_2_PŠ!BP135-FP_4_1_PŠ!BP135</f>
        <v>0</v>
      </c>
      <c r="BQ135" s="167">
        <f>FP_4_2_PŠ!BQ135-FP_4_1_PŠ!BQ135</f>
        <v>0</v>
      </c>
      <c r="BR135" s="167">
        <f>FP_4_2_PŠ!BR135-FP_4_1_PŠ!BR135</f>
        <v>0</v>
      </c>
      <c r="BS135" s="167">
        <f>FP_4_2_PŠ!BS135-FP_4_1_PŠ!BS135</f>
        <v>0</v>
      </c>
      <c r="BT135" s="116"/>
    </row>
    <row r="136" spans="1:72" x14ac:dyDescent="0.25">
      <c r="A136" s="168"/>
      <c r="B136" s="169">
        <f>FP_4_2_PŠ!B136-FP_4_1_PŠ!B136</f>
        <v>0</v>
      </c>
      <c r="C136" s="169">
        <f>FP_4_2_PŠ!C136-FP_4_1_PŠ!C136</f>
        <v>0</v>
      </c>
      <c r="D136" s="169">
        <f>FP_4_2_PŠ!D136-FP_4_1_PŠ!D136</f>
        <v>0</v>
      </c>
      <c r="E136" s="169">
        <f>FP_4_2_PŠ!E136-FP_4_1_PŠ!E136</f>
        <v>0</v>
      </c>
      <c r="F136" s="169">
        <f>FP_4_2_PŠ!F136-FP_4_1_PŠ!F136</f>
        <v>0</v>
      </c>
      <c r="G136" s="169">
        <f>FP_4_2_PŠ!G136-FP_4_1_PŠ!G136</f>
        <v>0</v>
      </c>
      <c r="H136" s="169">
        <f>FP_4_2_PŠ!H136-FP_4_1_PŠ!H136</f>
        <v>0</v>
      </c>
      <c r="I136" s="169">
        <f>FP_4_2_PŠ!I136-FP_4_1_PŠ!I136</f>
        <v>0</v>
      </c>
      <c r="J136" s="169">
        <f>FP_4_2_PŠ!J136-FP_4_1_PŠ!J136</f>
        <v>0</v>
      </c>
      <c r="K136" s="169">
        <f>FP_4_2_PŠ!K136-FP_4_1_PŠ!K136</f>
        <v>0</v>
      </c>
      <c r="L136" s="169">
        <f>FP_4_2_PŠ!L136-FP_4_1_PŠ!L136</f>
        <v>0</v>
      </c>
      <c r="M136" s="169">
        <f>FP_4_2_PŠ!M136-FP_4_1_PŠ!M136</f>
        <v>0</v>
      </c>
      <c r="N136" s="169">
        <f>FP_4_2_PŠ!N136-FP_4_1_PŠ!N136</f>
        <v>0</v>
      </c>
      <c r="O136" s="169">
        <f>FP_4_2_PŠ!O136-FP_4_1_PŠ!O136</f>
        <v>0</v>
      </c>
      <c r="P136" s="169">
        <f>FP_4_2_PŠ!P136-FP_4_1_PŠ!P136</f>
        <v>0</v>
      </c>
      <c r="Q136" s="169">
        <f>FP_4_2_PŠ!Q136-FP_4_1_PŠ!Q136</f>
        <v>0</v>
      </c>
      <c r="R136" s="169">
        <f>FP_4_2_PŠ!R136-FP_4_1_PŠ!R136</f>
        <v>0</v>
      </c>
      <c r="S136" s="169">
        <f>FP_4_2_PŠ!S136-FP_4_1_PŠ!S136</f>
        <v>0</v>
      </c>
      <c r="T136" s="169">
        <f>FP_4_2_PŠ!T136-FP_4_1_PŠ!T136</f>
        <v>0</v>
      </c>
      <c r="U136" s="169">
        <f>FP_4_2_PŠ!U136-FP_4_1_PŠ!U136</f>
        <v>0</v>
      </c>
      <c r="V136" s="169">
        <f>FP_4_2_PŠ!V136-FP_4_1_PŠ!V136</f>
        <v>0</v>
      </c>
      <c r="W136" s="169">
        <f>FP_4_2_PŠ!W136-FP_4_1_PŠ!W136</f>
        <v>0</v>
      </c>
      <c r="X136" s="169">
        <f>FP_4_2_PŠ!X136-FP_4_1_PŠ!X136</f>
        <v>0</v>
      </c>
      <c r="Y136" s="169">
        <f>FP_4_2_PŠ!Y136-FP_4_1_PŠ!Y136</f>
        <v>0</v>
      </c>
      <c r="Z136" s="169">
        <f>FP_4_2_PŠ!Z136-FP_4_1_PŠ!Z136</f>
        <v>0</v>
      </c>
      <c r="AA136" s="169">
        <f>FP_4_2_PŠ!AA136-FP_4_1_PŠ!AA136</f>
        <v>0</v>
      </c>
      <c r="AB136" s="169">
        <f>FP_4_2_PŠ!AB136-FP_4_1_PŠ!AB136</f>
        <v>0</v>
      </c>
      <c r="AC136" s="169">
        <f>FP_4_2_PŠ!AC136-FP_4_1_PŠ!AC136</f>
        <v>0</v>
      </c>
      <c r="AD136" s="169">
        <f>FP_4_2_PŠ!AD136-FP_4_1_PŠ!AD136</f>
        <v>0</v>
      </c>
      <c r="AE136" s="169">
        <f>FP_4_2_PŠ!AE136-FP_4_1_PŠ!AE136</f>
        <v>0</v>
      </c>
      <c r="AF136" s="169">
        <f>FP_4_2_PŠ!AF136-FP_4_1_PŠ!AF136</f>
        <v>0</v>
      </c>
      <c r="AG136" s="169">
        <f>FP_4_2_PŠ!AG136-FP_4_1_PŠ!AG136</f>
        <v>0</v>
      </c>
      <c r="AH136" s="169">
        <f>FP_4_2_PŠ!AH136-FP_4_1_PŠ!AH136</f>
        <v>0</v>
      </c>
      <c r="AI136" s="169">
        <f>FP_4_2_PŠ!AI136-FP_4_1_PŠ!AI136</f>
        <v>0</v>
      </c>
      <c r="AJ136" s="169">
        <f>FP_4_2_PŠ!AJ136-FP_4_1_PŠ!AJ136</f>
        <v>0</v>
      </c>
      <c r="AK136" s="169">
        <f>FP_4_2_PŠ!AK136-FP_4_1_PŠ!AK136</f>
        <v>0</v>
      </c>
      <c r="AL136" s="169">
        <f>FP_4_2_PŠ!AL136-FP_4_1_PŠ!AL136</f>
        <v>0</v>
      </c>
      <c r="AM136" s="169">
        <f>FP_4_2_PŠ!AM136-FP_4_1_PŠ!AM136</f>
        <v>0</v>
      </c>
      <c r="AN136" s="169">
        <f>FP_4_2_PŠ!AN136-FP_4_1_PŠ!AN136</f>
        <v>0</v>
      </c>
      <c r="AO136" s="169">
        <f>FP_4_2_PŠ!AO136-FP_4_1_PŠ!AO136</f>
        <v>0</v>
      </c>
      <c r="AP136" s="169">
        <f>FP_4_2_PŠ!AP136-FP_4_1_PŠ!AP136</f>
        <v>0</v>
      </c>
      <c r="AQ136" s="169">
        <f>FP_4_2_PŠ!AQ136-FP_4_1_PŠ!AQ136</f>
        <v>0</v>
      </c>
      <c r="AR136" s="169">
        <f>FP_4_2_PŠ!AR136-FP_4_1_PŠ!AR136</f>
        <v>0</v>
      </c>
      <c r="AS136" s="169">
        <f>FP_4_2_PŠ!AS136-FP_4_1_PŠ!AS136</f>
        <v>0</v>
      </c>
      <c r="AT136" s="169">
        <f>FP_4_2_PŠ!AT136-FP_4_1_PŠ!AT136</f>
        <v>0</v>
      </c>
      <c r="AU136" s="169">
        <f>FP_4_2_PŠ!AU136-FP_4_1_PŠ!AU136</f>
        <v>0</v>
      </c>
      <c r="AV136" s="169">
        <f>FP_4_2_PŠ!AV136-FP_4_1_PŠ!AV136</f>
        <v>0</v>
      </c>
      <c r="AW136" s="169">
        <f>FP_4_2_PŠ!AW136-FP_4_1_PŠ!AW136</f>
        <v>0</v>
      </c>
      <c r="AX136" s="169">
        <f>FP_4_2_PŠ!AX136-FP_4_1_PŠ!AX136</f>
        <v>0</v>
      </c>
      <c r="AY136" s="169">
        <f>FP_4_2_PŠ!AY136-FP_4_1_PŠ!AY136</f>
        <v>0</v>
      </c>
      <c r="AZ136" s="169">
        <f>FP_4_2_PŠ!AZ136-FP_4_1_PŠ!AZ136</f>
        <v>0</v>
      </c>
      <c r="BA136" s="169">
        <f>FP_4_2_PŠ!BA136-FP_4_1_PŠ!BA136</f>
        <v>0</v>
      </c>
      <c r="BB136" s="169">
        <f>FP_4_2_PŠ!BB136-FP_4_1_PŠ!BB136</f>
        <v>0</v>
      </c>
      <c r="BC136" s="169">
        <f>FP_4_2_PŠ!BC136-FP_4_1_PŠ!BC136</f>
        <v>0</v>
      </c>
      <c r="BD136" s="169">
        <f>FP_4_2_PŠ!BD136-FP_4_1_PŠ!BD136</f>
        <v>0</v>
      </c>
      <c r="BE136" s="169">
        <f>FP_4_2_PŠ!BE136-FP_4_1_PŠ!BE136</f>
        <v>0</v>
      </c>
      <c r="BF136" s="169">
        <f>FP_4_2_PŠ!BF136-FP_4_1_PŠ!BF136</f>
        <v>0</v>
      </c>
      <c r="BG136" s="169">
        <f>FP_4_2_PŠ!BG136-FP_4_1_PŠ!BG136</f>
        <v>0</v>
      </c>
      <c r="BH136" s="169">
        <f>FP_4_2_PŠ!BH136-FP_4_1_PŠ!BH136</f>
        <v>0</v>
      </c>
      <c r="BI136" s="169">
        <f>FP_4_2_PŠ!BI136-FP_4_1_PŠ!BI136</f>
        <v>0</v>
      </c>
      <c r="BJ136" s="169">
        <f>FP_4_2_PŠ!BJ136-FP_4_1_PŠ!BJ136</f>
        <v>0</v>
      </c>
      <c r="BK136" s="169">
        <f>FP_4_2_PŠ!BK136-FP_4_1_PŠ!BK136</f>
        <v>0</v>
      </c>
      <c r="BL136" s="169">
        <f>FP_4_2_PŠ!BL136-FP_4_1_PŠ!BL136</f>
        <v>0</v>
      </c>
      <c r="BM136" s="169">
        <f>FP_4_2_PŠ!BM136-FP_4_1_PŠ!BM136</f>
        <v>0</v>
      </c>
      <c r="BN136" s="169">
        <f>FP_4_2_PŠ!BN136-FP_4_1_PŠ!BN136</f>
        <v>0</v>
      </c>
      <c r="BO136" s="169">
        <f>FP_4_2_PŠ!BO136-FP_4_1_PŠ!BO136</f>
        <v>0</v>
      </c>
      <c r="BP136" s="169">
        <f>FP_4_2_PŠ!BP136-FP_4_1_PŠ!BP136</f>
        <v>0</v>
      </c>
      <c r="BQ136" s="169">
        <f>FP_4_2_PŠ!BQ136-FP_4_1_PŠ!BQ136</f>
        <v>0</v>
      </c>
      <c r="BR136" s="169">
        <f>FP_4_2_PŠ!BR136-FP_4_1_PŠ!BR136</f>
        <v>0</v>
      </c>
      <c r="BS136" s="169">
        <f>FP_4_2_PŠ!BS136-FP_4_1_PŠ!BS136</f>
        <v>0</v>
      </c>
      <c r="BT136" s="136"/>
    </row>
    <row r="137" spans="1:72" x14ac:dyDescent="0.25">
      <c r="A137" s="165" t="s">
        <v>95</v>
      </c>
      <c r="B137" s="20">
        <f>FP_4_2_PŠ!B137-FP_4_1_PŠ!B137</f>
        <v>0</v>
      </c>
      <c r="C137" s="20">
        <f>FP_4_2_PŠ!C137-FP_4_1_PŠ!C137</f>
        <v>0</v>
      </c>
      <c r="D137" s="20">
        <f>FP_4_2_PŠ!D137-FP_4_1_PŠ!D137</f>
        <v>0</v>
      </c>
      <c r="E137" s="20">
        <f>FP_4_2_PŠ!E137-FP_4_1_PŠ!E137</f>
        <v>0</v>
      </c>
      <c r="F137" s="20">
        <f>FP_4_2_PŠ!F137-FP_4_1_PŠ!F137</f>
        <v>0</v>
      </c>
      <c r="G137" s="20">
        <f>FP_4_2_PŠ!G137-FP_4_1_PŠ!G137</f>
        <v>0</v>
      </c>
      <c r="H137" s="20">
        <f>FP_4_2_PŠ!H137-FP_4_1_PŠ!H137</f>
        <v>0</v>
      </c>
      <c r="I137" s="20">
        <f>FP_4_2_PŠ!I137-FP_4_1_PŠ!I137</f>
        <v>0</v>
      </c>
      <c r="J137" s="20">
        <f>FP_4_2_PŠ!J137-FP_4_1_PŠ!J137</f>
        <v>0</v>
      </c>
      <c r="K137" s="20">
        <f>FP_4_2_PŠ!K137-FP_4_1_PŠ!K137</f>
        <v>0</v>
      </c>
      <c r="L137" s="20">
        <f>FP_4_2_PŠ!L137-FP_4_1_PŠ!L137</f>
        <v>0</v>
      </c>
      <c r="M137" s="20">
        <f>FP_4_2_PŠ!M137-FP_4_1_PŠ!M137</f>
        <v>0</v>
      </c>
      <c r="N137" s="20">
        <f>FP_4_2_PŠ!N137-FP_4_1_PŠ!N137</f>
        <v>0</v>
      </c>
      <c r="O137" s="20">
        <f>FP_4_2_PŠ!O137-FP_4_1_PŠ!O137</f>
        <v>0</v>
      </c>
      <c r="P137" s="20">
        <f>FP_4_2_PŠ!P137-FP_4_1_PŠ!P137</f>
        <v>0</v>
      </c>
      <c r="Q137" s="20">
        <f>FP_4_2_PŠ!Q137-FP_4_1_PŠ!Q137</f>
        <v>0</v>
      </c>
      <c r="R137" s="20">
        <f>FP_4_2_PŠ!R137-FP_4_1_PŠ!R137</f>
        <v>0</v>
      </c>
      <c r="S137" s="20">
        <f>FP_4_2_PŠ!S137-FP_4_1_PŠ!S137</f>
        <v>0</v>
      </c>
      <c r="T137" s="20">
        <f>FP_4_2_PŠ!T137-FP_4_1_PŠ!T137</f>
        <v>0</v>
      </c>
      <c r="U137" s="20">
        <f>FP_4_2_PŠ!U137-FP_4_1_PŠ!U137</f>
        <v>0</v>
      </c>
      <c r="V137" s="20">
        <f>FP_4_2_PŠ!V137-FP_4_1_PŠ!V137</f>
        <v>0</v>
      </c>
      <c r="W137" s="20">
        <f>FP_4_2_PŠ!W137-FP_4_1_PŠ!W137</f>
        <v>0</v>
      </c>
      <c r="X137" s="20">
        <f>FP_4_2_PŠ!X137-FP_4_1_PŠ!X137</f>
        <v>0</v>
      </c>
      <c r="Y137" s="20">
        <f>FP_4_2_PŠ!Y137-FP_4_1_PŠ!Y137</f>
        <v>0</v>
      </c>
      <c r="Z137" s="20">
        <f>FP_4_2_PŠ!Z137-FP_4_1_PŠ!Z137</f>
        <v>0</v>
      </c>
      <c r="AA137" s="20">
        <f>FP_4_2_PŠ!AA137-FP_4_1_PŠ!AA137</f>
        <v>0</v>
      </c>
      <c r="AB137" s="20">
        <f>FP_4_2_PŠ!AB137-FP_4_1_PŠ!AB137</f>
        <v>0</v>
      </c>
      <c r="AC137" s="20">
        <f>FP_4_2_PŠ!AC137-FP_4_1_PŠ!AC137</f>
        <v>0</v>
      </c>
      <c r="AD137" s="20">
        <f>FP_4_2_PŠ!AD137-FP_4_1_PŠ!AD137</f>
        <v>0</v>
      </c>
      <c r="AE137" s="20">
        <f>FP_4_2_PŠ!AE137-FP_4_1_PŠ!AE137</f>
        <v>0</v>
      </c>
      <c r="AF137" s="20">
        <f>FP_4_2_PŠ!AF137-FP_4_1_PŠ!AF137</f>
        <v>0</v>
      </c>
      <c r="AG137" s="20">
        <f>FP_4_2_PŠ!AG137-FP_4_1_PŠ!AG137</f>
        <v>0</v>
      </c>
      <c r="AH137" s="20">
        <f>FP_4_2_PŠ!AH137-FP_4_1_PŠ!AH137</f>
        <v>0</v>
      </c>
      <c r="AI137" s="20">
        <f>FP_4_2_PŠ!AI137-FP_4_1_PŠ!AI137</f>
        <v>0</v>
      </c>
      <c r="AJ137" s="20">
        <f>FP_4_2_PŠ!AJ137-FP_4_1_PŠ!AJ137</f>
        <v>0</v>
      </c>
      <c r="AK137" s="20">
        <f>FP_4_2_PŠ!AK137-FP_4_1_PŠ!AK137</f>
        <v>0</v>
      </c>
      <c r="AL137" s="20">
        <f>FP_4_2_PŠ!AL137-FP_4_1_PŠ!AL137</f>
        <v>0</v>
      </c>
      <c r="AM137" s="20">
        <f>FP_4_2_PŠ!AM137-FP_4_1_PŠ!AM137</f>
        <v>0</v>
      </c>
      <c r="AN137" s="20">
        <f>FP_4_2_PŠ!AN137-FP_4_1_PŠ!AN137</f>
        <v>0</v>
      </c>
      <c r="AO137" s="20">
        <f>FP_4_2_PŠ!AO137-FP_4_1_PŠ!AO137</f>
        <v>0</v>
      </c>
      <c r="AP137" s="20">
        <f>FP_4_2_PŠ!AP137-FP_4_1_PŠ!AP137</f>
        <v>0</v>
      </c>
      <c r="AQ137" s="20">
        <f>FP_4_2_PŠ!AQ137-FP_4_1_PŠ!AQ137</f>
        <v>0</v>
      </c>
      <c r="AR137" s="20">
        <f>FP_4_2_PŠ!AR137-FP_4_1_PŠ!AR137</f>
        <v>0</v>
      </c>
      <c r="AS137" s="20">
        <f>FP_4_2_PŠ!AS137-FP_4_1_PŠ!AS137</f>
        <v>0</v>
      </c>
      <c r="AT137" s="20">
        <f>FP_4_2_PŠ!AT137-FP_4_1_PŠ!AT137</f>
        <v>0</v>
      </c>
      <c r="AU137" s="20">
        <f>FP_4_2_PŠ!AU137-FP_4_1_PŠ!AU137</f>
        <v>0</v>
      </c>
      <c r="AV137" s="20">
        <f>FP_4_2_PŠ!AV137-FP_4_1_PŠ!AV137</f>
        <v>0</v>
      </c>
      <c r="AW137" s="20">
        <f>FP_4_2_PŠ!AW137-FP_4_1_PŠ!AW137</f>
        <v>0</v>
      </c>
      <c r="AX137" s="20">
        <f>FP_4_2_PŠ!AX137-FP_4_1_PŠ!AX137</f>
        <v>0</v>
      </c>
      <c r="AY137" s="20">
        <f>FP_4_2_PŠ!AY137-FP_4_1_PŠ!AY137</f>
        <v>0</v>
      </c>
      <c r="AZ137" s="20">
        <f>FP_4_2_PŠ!AZ137-FP_4_1_PŠ!AZ137</f>
        <v>0</v>
      </c>
      <c r="BA137" s="20">
        <f>FP_4_2_PŠ!BA137-FP_4_1_PŠ!BA137</f>
        <v>0</v>
      </c>
      <c r="BB137" s="20">
        <f>FP_4_2_PŠ!BB137-FP_4_1_PŠ!BB137</f>
        <v>0</v>
      </c>
      <c r="BC137" s="20">
        <f>FP_4_2_PŠ!BC137-FP_4_1_PŠ!BC137</f>
        <v>0</v>
      </c>
      <c r="BD137" s="20">
        <f>FP_4_2_PŠ!BD137-FP_4_1_PŠ!BD137</f>
        <v>0</v>
      </c>
      <c r="BE137" s="20">
        <f>FP_4_2_PŠ!BE137-FP_4_1_PŠ!BE137</f>
        <v>0</v>
      </c>
      <c r="BF137" s="20">
        <f>FP_4_2_PŠ!BF137-FP_4_1_PŠ!BF137</f>
        <v>0</v>
      </c>
      <c r="BG137" s="20">
        <f>FP_4_2_PŠ!BG137-FP_4_1_PŠ!BG137</f>
        <v>0</v>
      </c>
      <c r="BH137" s="20">
        <f>FP_4_2_PŠ!BH137-FP_4_1_PŠ!BH137</f>
        <v>0</v>
      </c>
      <c r="BI137" s="20">
        <f>FP_4_2_PŠ!BI137-FP_4_1_PŠ!BI137</f>
        <v>0</v>
      </c>
      <c r="BJ137" s="20">
        <f>FP_4_2_PŠ!BJ137-FP_4_1_PŠ!BJ137</f>
        <v>0</v>
      </c>
      <c r="BK137" s="20">
        <f>FP_4_2_PŠ!BK137-FP_4_1_PŠ!BK137</f>
        <v>0</v>
      </c>
      <c r="BL137" s="20">
        <f>FP_4_2_PŠ!BL137-FP_4_1_PŠ!BL137</f>
        <v>0</v>
      </c>
      <c r="BM137" s="20">
        <f>FP_4_2_PŠ!BM137-FP_4_1_PŠ!BM137</f>
        <v>0</v>
      </c>
      <c r="BN137" s="20">
        <f>FP_4_2_PŠ!BN137-FP_4_1_PŠ!BN137</f>
        <v>0</v>
      </c>
      <c r="BO137" s="20">
        <f>FP_4_2_PŠ!BO137-FP_4_1_PŠ!BO137</f>
        <v>0</v>
      </c>
      <c r="BP137" s="20">
        <f>FP_4_2_PŠ!BP137-FP_4_1_PŠ!BP137</f>
        <v>0</v>
      </c>
      <c r="BQ137" s="20">
        <f>FP_4_2_PŠ!BQ137-FP_4_1_PŠ!BQ137</f>
        <v>0</v>
      </c>
      <c r="BR137" s="20">
        <f>FP_4_2_PŠ!BR137-FP_4_1_PŠ!BR137</f>
        <v>0</v>
      </c>
      <c r="BS137" s="20">
        <f>FP_4_2_PŠ!BS137-FP_4_1_PŠ!BS137</f>
        <v>0</v>
      </c>
      <c r="BT137" s="116"/>
    </row>
    <row r="138" spans="1:72" ht="40.5" x14ac:dyDescent="0.25">
      <c r="A138" s="166" t="s">
        <v>335</v>
      </c>
      <c r="B138" s="167">
        <f>FP_4_2_PŠ!B138-FP_4_1_PŠ!B138</f>
        <v>0</v>
      </c>
      <c r="C138" s="167">
        <f>FP_4_2_PŠ!C138-FP_4_1_PŠ!C138</f>
        <v>0</v>
      </c>
      <c r="D138" s="167">
        <f>FP_4_2_PŠ!D138-FP_4_1_PŠ!D138</f>
        <v>0</v>
      </c>
      <c r="E138" s="167">
        <f>FP_4_2_PŠ!E138-FP_4_1_PŠ!E138</f>
        <v>0</v>
      </c>
      <c r="F138" s="167">
        <f>FP_4_2_PŠ!F138-FP_4_1_PŠ!F138</f>
        <v>0</v>
      </c>
      <c r="G138" s="167">
        <f>FP_4_2_PŠ!G138-FP_4_1_PŠ!G138</f>
        <v>0</v>
      </c>
      <c r="H138" s="167">
        <f>FP_4_2_PŠ!H138-FP_4_1_PŠ!H138</f>
        <v>0</v>
      </c>
      <c r="I138" s="167">
        <f>FP_4_2_PŠ!I138-FP_4_1_PŠ!I138</f>
        <v>0</v>
      </c>
      <c r="J138" s="167">
        <f>FP_4_2_PŠ!J138-FP_4_1_PŠ!J138</f>
        <v>0</v>
      </c>
      <c r="K138" s="167">
        <f>FP_4_2_PŠ!K138-FP_4_1_PŠ!K138</f>
        <v>0</v>
      </c>
      <c r="L138" s="167">
        <f>FP_4_2_PŠ!L138-FP_4_1_PŠ!L138</f>
        <v>0</v>
      </c>
      <c r="M138" s="167">
        <f>FP_4_2_PŠ!M138-FP_4_1_PŠ!M138</f>
        <v>0</v>
      </c>
      <c r="N138" s="167">
        <f>FP_4_2_PŠ!N138-FP_4_1_PŠ!N138</f>
        <v>0</v>
      </c>
      <c r="O138" s="167">
        <f>FP_4_2_PŠ!O138-FP_4_1_PŠ!O138</f>
        <v>0</v>
      </c>
      <c r="P138" s="167">
        <f>FP_4_2_PŠ!P138-FP_4_1_PŠ!P138</f>
        <v>0</v>
      </c>
      <c r="Q138" s="167">
        <f>FP_4_2_PŠ!Q138-FP_4_1_PŠ!Q138</f>
        <v>0</v>
      </c>
      <c r="R138" s="167">
        <f>FP_4_2_PŠ!R138-FP_4_1_PŠ!R138</f>
        <v>0</v>
      </c>
      <c r="S138" s="167">
        <f>FP_4_2_PŠ!S138-FP_4_1_PŠ!S138</f>
        <v>0</v>
      </c>
      <c r="T138" s="167">
        <f>FP_4_2_PŠ!T138-FP_4_1_PŠ!T138</f>
        <v>0</v>
      </c>
      <c r="U138" s="167">
        <f>FP_4_2_PŠ!U138-FP_4_1_PŠ!U138</f>
        <v>0</v>
      </c>
      <c r="V138" s="167">
        <f>FP_4_2_PŠ!V138-FP_4_1_PŠ!V138</f>
        <v>0</v>
      </c>
      <c r="W138" s="167">
        <f>FP_4_2_PŠ!W138-FP_4_1_PŠ!W138</f>
        <v>0</v>
      </c>
      <c r="X138" s="167">
        <f>FP_4_2_PŠ!X138-FP_4_1_PŠ!X138</f>
        <v>0</v>
      </c>
      <c r="Y138" s="167">
        <f>FP_4_2_PŠ!Y138-FP_4_1_PŠ!Y138</f>
        <v>0</v>
      </c>
      <c r="Z138" s="167">
        <f>FP_4_2_PŠ!Z138-FP_4_1_PŠ!Z138</f>
        <v>0</v>
      </c>
      <c r="AA138" s="167">
        <f>FP_4_2_PŠ!AA138-FP_4_1_PŠ!AA138</f>
        <v>0</v>
      </c>
      <c r="AB138" s="167">
        <f>FP_4_2_PŠ!AB138-FP_4_1_PŠ!AB138</f>
        <v>0</v>
      </c>
      <c r="AC138" s="167">
        <f>FP_4_2_PŠ!AC138-FP_4_1_PŠ!AC138</f>
        <v>0</v>
      </c>
      <c r="AD138" s="167">
        <f>FP_4_2_PŠ!AD138-FP_4_1_PŠ!AD138</f>
        <v>0</v>
      </c>
      <c r="AE138" s="167">
        <f>FP_4_2_PŠ!AE138-FP_4_1_PŠ!AE138</f>
        <v>0</v>
      </c>
      <c r="AF138" s="167">
        <f>FP_4_2_PŠ!AF138-FP_4_1_PŠ!AF138</f>
        <v>0</v>
      </c>
      <c r="AG138" s="167">
        <f>FP_4_2_PŠ!AG138-FP_4_1_PŠ!AG138</f>
        <v>0</v>
      </c>
      <c r="AH138" s="167">
        <f>FP_4_2_PŠ!AH138-FP_4_1_PŠ!AH138</f>
        <v>0</v>
      </c>
      <c r="AI138" s="167">
        <f>FP_4_2_PŠ!AI138-FP_4_1_PŠ!AI138</f>
        <v>0</v>
      </c>
      <c r="AJ138" s="167">
        <f>FP_4_2_PŠ!AJ138-FP_4_1_PŠ!AJ138</f>
        <v>0</v>
      </c>
      <c r="AK138" s="167">
        <f>FP_4_2_PŠ!AK138-FP_4_1_PŠ!AK138</f>
        <v>0</v>
      </c>
      <c r="AL138" s="167">
        <f>FP_4_2_PŠ!AL138-FP_4_1_PŠ!AL138</f>
        <v>0</v>
      </c>
      <c r="AM138" s="167">
        <f>FP_4_2_PŠ!AM138-FP_4_1_PŠ!AM138</f>
        <v>0</v>
      </c>
      <c r="AN138" s="167">
        <f>FP_4_2_PŠ!AN138-FP_4_1_PŠ!AN138</f>
        <v>0</v>
      </c>
      <c r="AO138" s="167">
        <f>FP_4_2_PŠ!AO138-FP_4_1_PŠ!AO138</f>
        <v>0</v>
      </c>
      <c r="AP138" s="167">
        <f>FP_4_2_PŠ!AP138-FP_4_1_PŠ!AP138</f>
        <v>0</v>
      </c>
      <c r="AQ138" s="167">
        <f>FP_4_2_PŠ!AQ138-FP_4_1_PŠ!AQ138</f>
        <v>0</v>
      </c>
      <c r="AR138" s="167">
        <f>FP_4_2_PŠ!AR138-FP_4_1_PŠ!AR138</f>
        <v>0</v>
      </c>
      <c r="AS138" s="167">
        <f>FP_4_2_PŠ!AS138-FP_4_1_PŠ!AS138</f>
        <v>0</v>
      </c>
      <c r="AT138" s="167">
        <f>FP_4_2_PŠ!AT138-FP_4_1_PŠ!AT138</f>
        <v>0</v>
      </c>
      <c r="AU138" s="167">
        <f>FP_4_2_PŠ!AU138-FP_4_1_PŠ!AU138</f>
        <v>0</v>
      </c>
      <c r="AV138" s="167">
        <f>FP_4_2_PŠ!AV138-FP_4_1_PŠ!AV138</f>
        <v>0</v>
      </c>
      <c r="AW138" s="167">
        <f>FP_4_2_PŠ!AW138-FP_4_1_PŠ!AW138</f>
        <v>0</v>
      </c>
      <c r="AX138" s="167">
        <f>FP_4_2_PŠ!AX138-FP_4_1_PŠ!AX138</f>
        <v>0</v>
      </c>
      <c r="AY138" s="167">
        <f>FP_4_2_PŠ!AY138-FP_4_1_PŠ!AY138</f>
        <v>0</v>
      </c>
      <c r="AZ138" s="167">
        <f>FP_4_2_PŠ!AZ138-FP_4_1_PŠ!AZ138</f>
        <v>0</v>
      </c>
      <c r="BA138" s="167">
        <f>FP_4_2_PŠ!BA138-FP_4_1_PŠ!BA138</f>
        <v>0</v>
      </c>
      <c r="BB138" s="167">
        <f>FP_4_2_PŠ!BB138-FP_4_1_PŠ!BB138</f>
        <v>0</v>
      </c>
      <c r="BC138" s="167">
        <f>FP_4_2_PŠ!BC138-FP_4_1_PŠ!BC138</f>
        <v>0</v>
      </c>
      <c r="BD138" s="167">
        <f>FP_4_2_PŠ!BD138-FP_4_1_PŠ!BD138</f>
        <v>0</v>
      </c>
      <c r="BE138" s="167">
        <f>FP_4_2_PŠ!BE138-FP_4_1_PŠ!BE138</f>
        <v>0</v>
      </c>
      <c r="BF138" s="167">
        <f>FP_4_2_PŠ!BF138-FP_4_1_PŠ!BF138</f>
        <v>0</v>
      </c>
      <c r="BG138" s="167">
        <f>FP_4_2_PŠ!BG138-FP_4_1_PŠ!BG138</f>
        <v>0</v>
      </c>
      <c r="BH138" s="167">
        <f>FP_4_2_PŠ!BH138-FP_4_1_PŠ!BH138</f>
        <v>0</v>
      </c>
      <c r="BI138" s="167">
        <f>FP_4_2_PŠ!BI138-FP_4_1_PŠ!BI138</f>
        <v>0</v>
      </c>
      <c r="BJ138" s="167">
        <f>FP_4_2_PŠ!BJ138-FP_4_1_PŠ!BJ138</f>
        <v>0</v>
      </c>
      <c r="BK138" s="167">
        <f>FP_4_2_PŠ!BK138-FP_4_1_PŠ!BK138</f>
        <v>0</v>
      </c>
      <c r="BL138" s="167">
        <f>FP_4_2_PŠ!BL138-FP_4_1_PŠ!BL138</f>
        <v>0</v>
      </c>
      <c r="BM138" s="167">
        <f>FP_4_2_PŠ!BM138-FP_4_1_PŠ!BM138</f>
        <v>0</v>
      </c>
      <c r="BN138" s="167">
        <f>FP_4_2_PŠ!BN138-FP_4_1_PŠ!BN138</f>
        <v>0</v>
      </c>
      <c r="BO138" s="167">
        <f>FP_4_2_PŠ!BO138-FP_4_1_PŠ!BO138</f>
        <v>0</v>
      </c>
      <c r="BP138" s="167">
        <f>FP_4_2_PŠ!BP138-FP_4_1_PŠ!BP138</f>
        <v>0</v>
      </c>
      <c r="BQ138" s="167">
        <f>FP_4_2_PŠ!BQ138-FP_4_1_PŠ!BQ138</f>
        <v>0</v>
      </c>
      <c r="BR138" s="167">
        <f>FP_4_2_PŠ!BR138-FP_4_1_PŠ!BR138</f>
        <v>0</v>
      </c>
      <c r="BS138" s="167">
        <f>FP_4_2_PŠ!BS138-FP_4_1_PŠ!BS138</f>
        <v>0</v>
      </c>
      <c r="BT138" s="116"/>
    </row>
    <row r="139" spans="1:72" x14ac:dyDescent="0.25">
      <c r="A139" s="168"/>
      <c r="B139" s="169">
        <f>FP_4_2_PŠ!B139-FP_4_1_PŠ!B139</f>
        <v>0</v>
      </c>
      <c r="C139" s="169">
        <f>FP_4_2_PŠ!C139-FP_4_1_PŠ!C139</f>
        <v>0</v>
      </c>
      <c r="D139" s="169">
        <f>FP_4_2_PŠ!D139-FP_4_1_PŠ!D139</f>
        <v>0</v>
      </c>
      <c r="E139" s="169">
        <f>FP_4_2_PŠ!E139-FP_4_1_PŠ!E139</f>
        <v>0</v>
      </c>
      <c r="F139" s="169">
        <f>FP_4_2_PŠ!F139-FP_4_1_PŠ!F139</f>
        <v>0</v>
      </c>
      <c r="G139" s="169">
        <f>FP_4_2_PŠ!G139-FP_4_1_PŠ!G139</f>
        <v>0</v>
      </c>
      <c r="H139" s="169">
        <f>FP_4_2_PŠ!H139-FP_4_1_PŠ!H139</f>
        <v>0</v>
      </c>
      <c r="I139" s="169">
        <f>FP_4_2_PŠ!I139-FP_4_1_PŠ!I139</f>
        <v>0</v>
      </c>
      <c r="J139" s="169">
        <f>FP_4_2_PŠ!J139-FP_4_1_PŠ!J139</f>
        <v>0</v>
      </c>
      <c r="K139" s="169">
        <f>FP_4_2_PŠ!K139-FP_4_1_PŠ!K139</f>
        <v>0</v>
      </c>
      <c r="L139" s="169">
        <f>FP_4_2_PŠ!L139-FP_4_1_PŠ!L139</f>
        <v>0</v>
      </c>
      <c r="M139" s="169">
        <f>FP_4_2_PŠ!M139-FP_4_1_PŠ!M139</f>
        <v>0</v>
      </c>
      <c r="N139" s="169">
        <f>FP_4_2_PŠ!N139-FP_4_1_PŠ!N139</f>
        <v>0</v>
      </c>
      <c r="O139" s="169">
        <f>FP_4_2_PŠ!O139-FP_4_1_PŠ!O139</f>
        <v>0</v>
      </c>
      <c r="P139" s="169">
        <f>FP_4_2_PŠ!P139-FP_4_1_PŠ!P139</f>
        <v>0</v>
      </c>
      <c r="Q139" s="169">
        <f>FP_4_2_PŠ!Q139-FP_4_1_PŠ!Q139</f>
        <v>0</v>
      </c>
      <c r="R139" s="169">
        <f>FP_4_2_PŠ!R139-FP_4_1_PŠ!R139</f>
        <v>0</v>
      </c>
      <c r="S139" s="169">
        <f>FP_4_2_PŠ!S139-FP_4_1_PŠ!S139</f>
        <v>0</v>
      </c>
      <c r="T139" s="169">
        <f>FP_4_2_PŠ!T139-FP_4_1_PŠ!T139</f>
        <v>0</v>
      </c>
      <c r="U139" s="169">
        <f>FP_4_2_PŠ!U139-FP_4_1_PŠ!U139</f>
        <v>0</v>
      </c>
      <c r="V139" s="169">
        <f>FP_4_2_PŠ!V139-FP_4_1_PŠ!V139</f>
        <v>0</v>
      </c>
      <c r="W139" s="169">
        <f>FP_4_2_PŠ!W139-FP_4_1_PŠ!W139</f>
        <v>0</v>
      </c>
      <c r="X139" s="169">
        <f>FP_4_2_PŠ!X139-FP_4_1_PŠ!X139</f>
        <v>0</v>
      </c>
      <c r="Y139" s="169">
        <f>FP_4_2_PŠ!Y139-FP_4_1_PŠ!Y139</f>
        <v>0</v>
      </c>
      <c r="Z139" s="169">
        <f>FP_4_2_PŠ!Z139-FP_4_1_PŠ!Z139</f>
        <v>0</v>
      </c>
      <c r="AA139" s="169">
        <f>FP_4_2_PŠ!AA139-FP_4_1_PŠ!AA139</f>
        <v>0</v>
      </c>
      <c r="AB139" s="169">
        <f>FP_4_2_PŠ!AB139-FP_4_1_PŠ!AB139</f>
        <v>0</v>
      </c>
      <c r="AC139" s="169">
        <f>FP_4_2_PŠ!AC139-FP_4_1_PŠ!AC139</f>
        <v>0</v>
      </c>
      <c r="AD139" s="169">
        <f>FP_4_2_PŠ!AD139-FP_4_1_PŠ!AD139</f>
        <v>0</v>
      </c>
      <c r="AE139" s="169">
        <f>FP_4_2_PŠ!AE139-FP_4_1_PŠ!AE139</f>
        <v>0</v>
      </c>
      <c r="AF139" s="169">
        <f>FP_4_2_PŠ!AF139-FP_4_1_PŠ!AF139</f>
        <v>0</v>
      </c>
      <c r="AG139" s="169">
        <f>FP_4_2_PŠ!AG139-FP_4_1_PŠ!AG139</f>
        <v>0</v>
      </c>
      <c r="AH139" s="169">
        <f>FP_4_2_PŠ!AH139-FP_4_1_PŠ!AH139</f>
        <v>0</v>
      </c>
      <c r="AI139" s="169">
        <f>FP_4_2_PŠ!AI139-FP_4_1_PŠ!AI139</f>
        <v>0</v>
      </c>
      <c r="AJ139" s="169">
        <f>FP_4_2_PŠ!AJ139-FP_4_1_PŠ!AJ139</f>
        <v>0</v>
      </c>
      <c r="AK139" s="169">
        <f>FP_4_2_PŠ!AK139-FP_4_1_PŠ!AK139</f>
        <v>0</v>
      </c>
      <c r="AL139" s="169">
        <f>FP_4_2_PŠ!AL139-FP_4_1_PŠ!AL139</f>
        <v>0</v>
      </c>
      <c r="AM139" s="169">
        <f>FP_4_2_PŠ!AM139-FP_4_1_PŠ!AM139</f>
        <v>0</v>
      </c>
      <c r="AN139" s="169">
        <f>FP_4_2_PŠ!AN139-FP_4_1_PŠ!AN139</f>
        <v>0</v>
      </c>
      <c r="AO139" s="169">
        <f>FP_4_2_PŠ!AO139-FP_4_1_PŠ!AO139</f>
        <v>0</v>
      </c>
      <c r="AP139" s="169">
        <f>FP_4_2_PŠ!AP139-FP_4_1_PŠ!AP139</f>
        <v>0</v>
      </c>
      <c r="AQ139" s="169">
        <f>FP_4_2_PŠ!AQ139-FP_4_1_PŠ!AQ139</f>
        <v>0</v>
      </c>
      <c r="AR139" s="169">
        <f>FP_4_2_PŠ!AR139-FP_4_1_PŠ!AR139</f>
        <v>0</v>
      </c>
      <c r="AS139" s="169">
        <f>FP_4_2_PŠ!AS139-FP_4_1_PŠ!AS139</f>
        <v>0</v>
      </c>
      <c r="AT139" s="169">
        <f>FP_4_2_PŠ!AT139-FP_4_1_PŠ!AT139</f>
        <v>0</v>
      </c>
      <c r="AU139" s="169">
        <f>FP_4_2_PŠ!AU139-FP_4_1_PŠ!AU139</f>
        <v>0</v>
      </c>
      <c r="AV139" s="169">
        <f>FP_4_2_PŠ!AV139-FP_4_1_PŠ!AV139</f>
        <v>0</v>
      </c>
      <c r="AW139" s="169">
        <f>FP_4_2_PŠ!AW139-FP_4_1_PŠ!AW139</f>
        <v>0</v>
      </c>
      <c r="AX139" s="169">
        <f>FP_4_2_PŠ!AX139-FP_4_1_PŠ!AX139</f>
        <v>0</v>
      </c>
      <c r="AY139" s="169">
        <f>FP_4_2_PŠ!AY139-FP_4_1_PŠ!AY139</f>
        <v>0</v>
      </c>
      <c r="AZ139" s="169">
        <f>FP_4_2_PŠ!AZ139-FP_4_1_PŠ!AZ139</f>
        <v>0</v>
      </c>
      <c r="BA139" s="169">
        <f>FP_4_2_PŠ!BA139-FP_4_1_PŠ!BA139</f>
        <v>0</v>
      </c>
      <c r="BB139" s="169">
        <f>FP_4_2_PŠ!BB139-FP_4_1_PŠ!BB139</f>
        <v>0</v>
      </c>
      <c r="BC139" s="169">
        <f>FP_4_2_PŠ!BC139-FP_4_1_PŠ!BC139</f>
        <v>0</v>
      </c>
      <c r="BD139" s="169">
        <f>FP_4_2_PŠ!BD139-FP_4_1_PŠ!BD139</f>
        <v>0</v>
      </c>
      <c r="BE139" s="169">
        <f>FP_4_2_PŠ!BE139-FP_4_1_PŠ!BE139</f>
        <v>0</v>
      </c>
      <c r="BF139" s="169">
        <f>FP_4_2_PŠ!BF139-FP_4_1_PŠ!BF139</f>
        <v>0</v>
      </c>
      <c r="BG139" s="169">
        <f>FP_4_2_PŠ!BG139-FP_4_1_PŠ!BG139</f>
        <v>0</v>
      </c>
      <c r="BH139" s="169">
        <f>FP_4_2_PŠ!BH139-FP_4_1_PŠ!BH139</f>
        <v>0</v>
      </c>
      <c r="BI139" s="169">
        <f>FP_4_2_PŠ!BI139-FP_4_1_PŠ!BI139</f>
        <v>0</v>
      </c>
      <c r="BJ139" s="169">
        <f>FP_4_2_PŠ!BJ139-FP_4_1_PŠ!BJ139</f>
        <v>0</v>
      </c>
      <c r="BK139" s="169">
        <f>FP_4_2_PŠ!BK139-FP_4_1_PŠ!BK139</f>
        <v>0</v>
      </c>
      <c r="BL139" s="169">
        <f>FP_4_2_PŠ!BL139-FP_4_1_PŠ!BL139</f>
        <v>0</v>
      </c>
      <c r="BM139" s="169">
        <f>FP_4_2_PŠ!BM139-FP_4_1_PŠ!BM139</f>
        <v>0</v>
      </c>
      <c r="BN139" s="169">
        <f>FP_4_2_PŠ!BN139-FP_4_1_PŠ!BN139</f>
        <v>0</v>
      </c>
      <c r="BO139" s="169">
        <f>FP_4_2_PŠ!BO139-FP_4_1_PŠ!BO139</f>
        <v>0</v>
      </c>
      <c r="BP139" s="169">
        <f>FP_4_2_PŠ!BP139-FP_4_1_PŠ!BP139</f>
        <v>0</v>
      </c>
      <c r="BQ139" s="169">
        <f>FP_4_2_PŠ!BQ139-FP_4_1_PŠ!BQ139</f>
        <v>0</v>
      </c>
      <c r="BR139" s="169">
        <f>FP_4_2_PŠ!BR139-FP_4_1_PŠ!BR139</f>
        <v>0</v>
      </c>
      <c r="BS139" s="169">
        <f>FP_4_2_PŠ!BS139-FP_4_1_PŠ!BS139</f>
        <v>0</v>
      </c>
      <c r="BT139" s="136"/>
    </row>
    <row r="140" spans="1:72" ht="54" x14ac:dyDescent="0.25">
      <c r="A140" s="166" t="s">
        <v>340</v>
      </c>
      <c r="B140" s="167">
        <f>FP_4_2_PŠ!B140-FP_4_1_PŠ!B140</f>
        <v>0</v>
      </c>
      <c r="C140" s="167">
        <f>FP_4_2_PŠ!C140-FP_4_1_PŠ!C140</f>
        <v>0</v>
      </c>
      <c r="D140" s="167">
        <f>FP_4_2_PŠ!D140-FP_4_1_PŠ!D140</f>
        <v>0</v>
      </c>
      <c r="E140" s="167">
        <f>FP_4_2_PŠ!E140-FP_4_1_PŠ!E140</f>
        <v>0</v>
      </c>
      <c r="F140" s="167">
        <f>FP_4_2_PŠ!F140-FP_4_1_PŠ!F140</f>
        <v>0</v>
      </c>
      <c r="G140" s="167">
        <f>FP_4_2_PŠ!G140-FP_4_1_PŠ!G140</f>
        <v>0</v>
      </c>
      <c r="H140" s="167">
        <f>FP_4_2_PŠ!H140-FP_4_1_PŠ!H140</f>
        <v>0</v>
      </c>
      <c r="I140" s="167">
        <f>FP_4_2_PŠ!I140-FP_4_1_PŠ!I140</f>
        <v>0</v>
      </c>
      <c r="J140" s="167">
        <f>FP_4_2_PŠ!J140-FP_4_1_PŠ!J140</f>
        <v>0</v>
      </c>
      <c r="K140" s="167">
        <f>FP_4_2_PŠ!K140-FP_4_1_PŠ!K140</f>
        <v>0</v>
      </c>
      <c r="L140" s="167">
        <f>FP_4_2_PŠ!L140-FP_4_1_PŠ!L140</f>
        <v>0</v>
      </c>
      <c r="M140" s="167">
        <f>FP_4_2_PŠ!M140-FP_4_1_PŠ!M140</f>
        <v>0</v>
      </c>
      <c r="N140" s="167">
        <f>FP_4_2_PŠ!N140-FP_4_1_PŠ!N140</f>
        <v>0</v>
      </c>
      <c r="O140" s="167">
        <f>FP_4_2_PŠ!O140-FP_4_1_PŠ!O140</f>
        <v>0</v>
      </c>
      <c r="P140" s="167">
        <f>FP_4_2_PŠ!P140-FP_4_1_PŠ!P140</f>
        <v>0</v>
      </c>
      <c r="Q140" s="167">
        <f>FP_4_2_PŠ!Q140-FP_4_1_PŠ!Q140</f>
        <v>0</v>
      </c>
      <c r="R140" s="167">
        <f>FP_4_2_PŠ!R140-FP_4_1_PŠ!R140</f>
        <v>0</v>
      </c>
      <c r="S140" s="167">
        <f>FP_4_2_PŠ!S140-FP_4_1_PŠ!S140</f>
        <v>0</v>
      </c>
      <c r="T140" s="167">
        <f>FP_4_2_PŠ!T140-FP_4_1_PŠ!T140</f>
        <v>0</v>
      </c>
      <c r="U140" s="167">
        <f>FP_4_2_PŠ!U140-FP_4_1_PŠ!U140</f>
        <v>0</v>
      </c>
      <c r="V140" s="167">
        <f>FP_4_2_PŠ!V140-FP_4_1_PŠ!V140</f>
        <v>0</v>
      </c>
      <c r="W140" s="167">
        <f>FP_4_2_PŠ!W140-FP_4_1_PŠ!W140</f>
        <v>0</v>
      </c>
      <c r="X140" s="167">
        <f>FP_4_2_PŠ!X140-FP_4_1_PŠ!X140</f>
        <v>0</v>
      </c>
      <c r="Y140" s="167">
        <f>FP_4_2_PŠ!Y140-FP_4_1_PŠ!Y140</f>
        <v>0</v>
      </c>
      <c r="Z140" s="167">
        <f>FP_4_2_PŠ!Z140-FP_4_1_PŠ!Z140</f>
        <v>0</v>
      </c>
      <c r="AA140" s="167">
        <f>FP_4_2_PŠ!AA140-FP_4_1_PŠ!AA140</f>
        <v>0</v>
      </c>
      <c r="AB140" s="167">
        <f>FP_4_2_PŠ!AB140-FP_4_1_PŠ!AB140</f>
        <v>0</v>
      </c>
      <c r="AC140" s="167">
        <f>FP_4_2_PŠ!AC140-FP_4_1_PŠ!AC140</f>
        <v>0</v>
      </c>
      <c r="AD140" s="167">
        <f>FP_4_2_PŠ!AD140-FP_4_1_PŠ!AD140</f>
        <v>0</v>
      </c>
      <c r="AE140" s="167">
        <f>FP_4_2_PŠ!AE140-FP_4_1_PŠ!AE140</f>
        <v>0</v>
      </c>
      <c r="AF140" s="167">
        <f>FP_4_2_PŠ!AF140-FP_4_1_PŠ!AF140</f>
        <v>0</v>
      </c>
      <c r="AG140" s="167">
        <f>FP_4_2_PŠ!AG140-FP_4_1_PŠ!AG140</f>
        <v>0</v>
      </c>
      <c r="AH140" s="167">
        <f>FP_4_2_PŠ!AH140-FP_4_1_PŠ!AH140</f>
        <v>0</v>
      </c>
      <c r="AI140" s="167">
        <f>FP_4_2_PŠ!AI140-FP_4_1_PŠ!AI140</f>
        <v>0</v>
      </c>
      <c r="AJ140" s="167">
        <f>FP_4_2_PŠ!AJ140-FP_4_1_PŠ!AJ140</f>
        <v>0</v>
      </c>
      <c r="AK140" s="167">
        <f>FP_4_2_PŠ!AK140-FP_4_1_PŠ!AK140</f>
        <v>0</v>
      </c>
      <c r="AL140" s="167">
        <f>FP_4_2_PŠ!AL140-FP_4_1_PŠ!AL140</f>
        <v>0</v>
      </c>
      <c r="AM140" s="167">
        <f>FP_4_2_PŠ!AM140-FP_4_1_PŠ!AM140</f>
        <v>0</v>
      </c>
      <c r="AN140" s="167">
        <f>FP_4_2_PŠ!AN140-FP_4_1_PŠ!AN140</f>
        <v>0</v>
      </c>
      <c r="AO140" s="167">
        <f>FP_4_2_PŠ!AO140-FP_4_1_PŠ!AO140</f>
        <v>0</v>
      </c>
      <c r="AP140" s="167">
        <f>FP_4_2_PŠ!AP140-FP_4_1_PŠ!AP140</f>
        <v>0</v>
      </c>
      <c r="AQ140" s="167">
        <f>FP_4_2_PŠ!AQ140-FP_4_1_PŠ!AQ140</f>
        <v>0</v>
      </c>
      <c r="AR140" s="167">
        <f>FP_4_2_PŠ!AR140-FP_4_1_PŠ!AR140</f>
        <v>0</v>
      </c>
      <c r="AS140" s="167">
        <f>FP_4_2_PŠ!AS140-FP_4_1_PŠ!AS140</f>
        <v>0</v>
      </c>
      <c r="AT140" s="167">
        <f>FP_4_2_PŠ!AT140-FP_4_1_PŠ!AT140</f>
        <v>0</v>
      </c>
      <c r="AU140" s="167">
        <f>FP_4_2_PŠ!AU140-FP_4_1_PŠ!AU140</f>
        <v>0</v>
      </c>
      <c r="AV140" s="167">
        <f>FP_4_2_PŠ!AV140-FP_4_1_PŠ!AV140</f>
        <v>0</v>
      </c>
      <c r="AW140" s="167">
        <f>FP_4_2_PŠ!AW140-FP_4_1_PŠ!AW140</f>
        <v>0</v>
      </c>
      <c r="AX140" s="167">
        <f>FP_4_2_PŠ!AX140-FP_4_1_PŠ!AX140</f>
        <v>0</v>
      </c>
      <c r="AY140" s="167">
        <f>FP_4_2_PŠ!AY140-FP_4_1_PŠ!AY140</f>
        <v>0</v>
      </c>
      <c r="AZ140" s="167">
        <f>FP_4_2_PŠ!AZ140-FP_4_1_PŠ!AZ140</f>
        <v>0</v>
      </c>
      <c r="BA140" s="167">
        <f>FP_4_2_PŠ!BA140-FP_4_1_PŠ!BA140</f>
        <v>0</v>
      </c>
      <c r="BB140" s="167">
        <f>FP_4_2_PŠ!BB140-FP_4_1_PŠ!BB140</f>
        <v>0</v>
      </c>
      <c r="BC140" s="167">
        <f>FP_4_2_PŠ!BC140-FP_4_1_PŠ!BC140</f>
        <v>0</v>
      </c>
      <c r="BD140" s="167">
        <f>FP_4_2_PŠ!BD140-FP_4_1_PŠ!BD140</f>
        <v>0</v>
      </c>
      <c r="BE140" s="167">
        <f>FP_4_2_PŠ!BE140-FP_4_1_PŠ!BE140</f>
        <v>0</v>
      </c>
      <c r="BF140" s="167">
        <f>FP_4_2_PŠ!BF140-FP_4_1_PŠ!BF140</f>
        <v>0</v>
      </c>
      <c r="BG140" s="167">
        <f>FP_4_2_PŠ!BG140-FP_4_1_PŠ!BG140</f>
        <v>0</v>
      </c>
      <c r="BH140" s="167">
        <f>FP_4_2_PŠ!BH140-FP_4_1_PŠ!BH140</f>
        <v>0</v>
      </c>
      <c r="BI140" s="167">
        <f>FP_4_2_PŠ!BI140-FP_4_1_PŠ!BI140</f>
        <v>0</v>
      </c>
      <c r="BJ140" s="167">
        <f>FP_4_2_PŠ!BJ140-FP_4_1_PŠ!BJ140</f>
        <v>0</v>
      </c>
      <c r="BK140" s="167">
        <f>FP_4_2_PŠ!BK140-FP_4_1_PŠ!BK140</f>
        <v>0</v>
      </c>
      <c r="BL140" s="167">
        <f>FP_4_2_PŠ!BL140-FP_4_1_PŠ!BL140</f>
        <v>0</v>
      </c>
      <c r="BM140" s="167">
        <f>FP_4_2_PŠ!BM140-FP_4_1_PŠ!BM140</f>
        <v>0</v>
      </c>
      <c r="BN140" s="167">
        <f>FP_4_2_PŠ!BN140-FP_4_1_PŠ!BN140</f>
        <v>0</v>
      </c>
      <c r="BO140" s="167">
        <f>FP_4_2_PŠ!BO140-FP_4_1_PŠ!BO140</f>
        <v>0</v>
      </c>
      <c r="BP140" s="167">
        <f>FP_4_2_PŠ!BP140-FP_4_1_PŠ!BP140</f>
        <v>0</v>
      </c>
      <c r="BQ140" s="167">
        <f>FP_4_2_PŠ!BQ140-FP_4_1_PŠ!BQ140</f>
        <v>0</v>
      </c>
      <c r="BR140" s="167">
        <f>FP_4_2_PŠ!BR140-FP_4_1_PŠ!BR140</f>
        <v>0</v>
      </c>
      <c r="BS140" s="167">
        <f>FP_4_2_PŠ!BS140-FP_4_1_PŠ!BS140</f>
        <v>0</v>
      </c>
      <c r="BT140" s="116"/>
    </row>
    <row r="141" spans="1:72" x14ac:dyDescent="0.25">
      <c r="A141" s="168"/>
      <c r="B141" s="169">
        <f>FP_4_2_PŠ!B141-FP_4_1_PŠ!B141</f>
        <v>0</v>
      </c>
      <c r="C141" s="169">
        <f>FP_4_2_PŠ!C141-FP_4_1_PŠ!C141</f>
        <v>0</v>
      </c>
      <c r="D141" s="169">
        <f>FP_4_2_PŠ!D141-FP_4_1_PŠ!D141</f>
        <v>0</v>
      </c>
      <c r="E141" s="169">
        <f>FP_4_2_PŠ!E141-FP_4_1_PŠ!E141</f>
        <v>0</v>
      </c>
      <c r="F141" s="169">
        <f>FP_4_2_PŠ!F141-FP_4_1_PŠ!F141</f>
        <v>0</v>
      </c>
      <c r="G141" s="169">
        <f>FP_4_2_PŠ!G141-FP_4_1_PŠ!G141</f>
        <v>0</v>
      </c>
      <c r="H141" s="169">
        <f>FP_4_2_PŠ!H141-FP_4_1_PŠ!H141</f>
        <v>0</v>
      </c>
      <c r="I141" s="169">
        <f>FP_4_2_PŠ!I141-FP_4_1_PŠ!I141</f>
        <v>0</v>
      </c>
      <c r="J141" s="169">
        <f>FP_4_2_PŠ!J141-FP_4_1_PŠ!J141</f>
        <v>0</v>
      </c>
      <c r="K141" s="169">
        <f>FP_4_2_PŠ!K141-FP_4_1_PŠ!K141</f>
        <v>0</v>
      </c>
      <c r="L141" s="169">
        <f>FP_4_2_PŠ!L141-FP_4_1_PŠ!L141</f>
        <v>0</v>
      </c>
      <c r="M141" s="169">
        <f>FP_4_2_PŠ!M141-FP_4_1_PŠ!M141</f>
        <v>0</v>
      </c>
      <c r="N141" s="169">
        <f>FP_4_2_PŠ!N141-FP_4_1_PŠ!N141</f>
        <v>0</v>
      </c>
      <c r="O141" s="169">
        <f>FP_4_2_PŠ!O141-FP_4_1_PŠ!O141</f>
        <v>0</v>
      </c>
      <c r="P141" s="169">
        <f>FP_4_2_PŠ!P141-FP_4_1_PŠ!P141</f>
        <v>0</v>
      </c>
      <c r="Q141" s="169">
        <f>FP_4_2_PŠ!Q141-FP_4_1_PŠ!Q141</f>
        <v>0</v>
      </c>
      <c r="R141" s="169">
        <f>FP_4_2_PŠ!R141-FP_4_1_PŠ!R141</f>
        <v>0</v>
      </c>
      <c r="S141" s="169">
        <f>FP_4_2_PŠ!S141-FP_4_1_PŠ!S141</f>
        <v>0</v>
      </c>
      <c r="T141" s="169">
        <f>FP_4_2_PŠ!T141-FP_4_1_PŠ!T141</f>
        <v>0</v>
      </c>
      <c r="U141" s="169">
        <f>FP_4_2_PŠ!U141-FP_4_1_PŠ!U141</f>
        <v>0</v>
      </c>
      <c r="V141" s="169">
        <f>FP_4_2_PŠ!V141-FP_4_1_PŠ!V141</f>
        <v>0</v>
      </c>
      <c r="W141" s="169">
        <f>FP_4_2_PŠ!W141-FP_4_1_PŠ!W141</f>
        <v>0</v>
      </c>
      <c r="X141" s="169">
        <f>FP_4_2_PŠ!X141-FP_4_1_PŠ!X141</f>
        <v>0</v>
      </c>
      <c r="Y141" s="169">
        <f>FP_4_2_PŠ!Y141-FP_4_1_PŠ!Y141</f>
        <v>0</v>
      </c>
      <c r="Z141" s="169">
        <f>FP_4_2_PŠ!Z141-FP_4_1_PŠ!Z141</f>
        <v>0</v>
      </c>
      <c r="AA141" s="169">
        <f>FP_4_2_PŠ!AA141-FP_4_1_PŠ!AA141</f>
        <v>0</v>
      </c>
      <c r="AB141" s="169">
        <f>FP_4_2_PŠ!AB141-FP_4_1_PŠ!AB141</f>
        <v>0</v>
      </c>
      <c r="AC141" s="169">
        <f>FP_4_2_PŠ!AC141-FP_4_1_PŠ!AC141</f>
        <v>0</v>
      </c>
      <c r="AD141" s="169">
        <f>FP_4_2_PŠ!AD141-FP_4_1_PŠ!AD141</f>
        <v>0</v>
      </c>
      <c r="AE141" s="169">
        <f>FP_4_2_PŠ!AE141-FP_4_1_PŠ!AE141</f>
        <v>0</v>
      </c>
      <c r="AF141" s="169">
        <f>FP_4_2_PŠ!AF141-FP_4_1_PŠ!AF141</f>
        <v>0</v>
      </c>
      <c r="AG141" s="169">
        <f>FP_4_2_PŠ!AG141-FP_4_1_PŠ!AG141</f>
        <v>0</v>
      </c>
      <c r="AH141" s="169">
        <f>FP_4_2_PŠ!AH141-FP_4_1_PŠ!AH141</f>
        <v>0</v>
      </c>
      <c r="AI141" s="169">
        <f>FP_4_2_PŠ!AI141-FP_4_1_PŠ!AI141</f>
        <v>0</v>
      </c>
      <c r="AJ141" s="169">
        <f>FP_4_2_PŠ!AJ141-FP_4_1_PŠ!AJ141</f>
        <v>0</v>
      </c>
      <c r="AK141" s="169">
        <f>FP_4_2_PŠ!AK141-FP_4_1_PŠ!AK141</f>
        <v>0</v>
      </c>
      <c r="AL141" s="169">
        <f>FP_4_2_PŠ!AL141-FP_4_1_PŠ!AL141</f>
        <v>0</v>
      </c>
      <c r="AM141" s="169">
        <f>FP_4_2_PŠ!AM141-FP_4_1_PŠ!AM141</f>
        <v>0</v>
      </c>
      <c r="AN141" s="169">
        <f>FP_4_2_PŠ!AN141-FP_4_1_PŠ!AN141</f>
        <v>0</v>
      </c>
      <c r="AO141" s="169">
        <f>FP_4_2_PŠ!AO141-FP_4_1_PŠ!AO141</f>
        <v>0</v>
      </c>
      <c r="AP141" s="169">
        <f>FP_4_2_PŠ!AP141-FP_4_1_PŠ!AP141</f>
        <v>0</v>
      </c>
      <c r="AQ141" s="169">
        <f>FP_4_2_PŠ!AQ141-FP_4_1_PŠ!AQ141</f>
        <v>0</v>
      </c>
      <c r="AR141" s="169">
        <f>FP_4_2_PŠ!AR141-FP_4_1_PŠ!AR141</f>
        <v>0</v>
      </c>
      <c r="AS141" s="169">
        <f>FP_4_2_PŠ!AS141-FP_4_1_PŠ!AS141</f>
        <v>0</v>
      </c>
      <c r="AT141" s="169">
        <f>FP_4_2_PŠ!AT141-FP_4_1_PŠ!AT141</f>
        <v>0</v>
      </c>
      <c r="AU141" s="169">
        <f>FP_4_2_PŠ!AU141-FP_4_1_PŠ!AU141</f>
        <v>0</v>
      </c>
      <c r="AV141" s="169">
        <f>FP_4_2_PŠ!AV141-FP_4_1_PŠ!AV141</f>
        <v>0</v>
      </c>
      <c r="AW141" s="169">
        <f>FP_4_2_PŠ!AW141-FP_4_1_PŠ!AW141</f>
        <v>0</v>
      </c>
      <c r="AX141" s="169">
        <f>FP_4_2_PŠ!AX141-FP_4_1_PŠ!AX141</f>
        <v>0</v>
      </c>
      <c r="AY141" s="169">
        <f>FP_4_2_PŠ!AY141-FP_4_1_PŠ!AY141</f>
        <v>0</v>
      </c>
      <c r="AZ141" s="169">
        <f>FP_4_2_PŠ!AZ141-FP_4_1_PŠ!AZ141</f>
        <v>0</v>
      </c>
      <c r="BA141" s="169">
        <f>FP_4_2_PŠ!BA141-FP_4_1_PŠ!BA141</f>
        <v>0</v>
      </c>
      <c r="BB141" s="169">
        <f>FP_4_2_PŠ!BB141-FP_4_1_PŠ!BB141</f>
        <v>0</v>
      </c>
      <c r="BC141" s="169">
        <f>FP_4_2_PŠ!BC141-FP_4_1_PŠ!BC141</f>
        <v>0</v>
      </c>
      <c r="BD141" s="169">
        <f>FP_4_2_PŠ!BD141-FP_4_1_PŠ!BD141</f>
        <v>0</v>
      </c>
      <c r="BE141" s="169">
        <f>FP_4_2_PŠ!BE141-FP_4_1_PŠ!BE141</f>
        <v>0</v>
      </c>
      <c r="BF141" s="169">
        <f>FP_4_2_PŠ!BF141-FP_4_1_PŠ!BF141</f>
        <v>0</v>
      </c>
      <c r="BG141" s="169">
        <f>FP_4_2_PŠ!BG141-FP_4_1_PŠ!BG141</f>
        <v>0</v>
      </c>
      <c r="BH141" s="169">
        <f>FP_4_2_PŠ!BH141-FP_4_1_PŠ!BH141</f>
        <v>0</v>
      </c>
      <c r="BI141" s="169">
        <f>FP_4_2_PŠ!BI141-FP_4_1_PŠ!BI141</f>
        <v>0</v>
      </c>
      <c r="BJ141" s="169">
        <f>FP_4_2_PŠ!BJ141-FP_4_1_PŠ!BJ141</f>
        <v>0</v>
      </c>
      <c r="BK141" s="169">
        <f>FP_4_2_PŠ!BK141-FP_4_1_PŠ!BK141</f>
        <v>0</v>
      </c>
      <c r="BL141" s="169">
        <f>FP_4_2_PŠ!BL141-FP_4_1_PŠ!BL141</f>
        <v>0</v>
      </c>
      <c r="BM141" s="169">
        <f>FP_4_2_PŠ!BM141-FP_4_1_PŠ!BM141</f>
        <v>0</v>
      </c>
      <c r="BN141" s="169">
        <f>FP_4_2_PŠ!BN141-FP_4_1_PŠ!BN141</f>
        <v>0</v>
      </c>
      <c r="BO141" s="169">
        <f>FP_4_2_PŠ!BO141-FP_4_1_PŠ!BO141</f>
        <v>0</v>
      </c>
      <c r="BP141" s="169">
        <f>FP_4_2_PŠ!BP141-FP_4_1_PŠ!BP141</f>
        <v>0</v>
      </c>
      <c r="BQ141" s="169">
        <f>FP_4_2_PŠ!BQ141-FP_4_1_PŠ!BQ141</f>
        <v>0</v>
      </c>
      <c r="BR141" s="169">
        <f>FP_4_2_PŠ!BR141-FP_4_1_PŠ!BR141</f>
        <v>0</v>
      </c>
      <c r="BS141" s="169">
        <f>FP_4_2_PŠ!BS141-FP_4_1_PŠ!BS141</f>
        <v>0</v>
      </c>
      <c r="BT141" s="136"/>
    </row>
    <row r="142" spans="1:72" ht="40.5" x14ac:dyDescent="0.25">
      <c r="A142" s="166" t="s">
        <v>339</v>
      </c>
      <c r="B142" s="167">
        <f>FP_4_2_PŠ!B142-FP_4_1_PŠ!B142</f>
        <v>0</v>
      </c>
      <c r="C142" s="167">
        <f>FP_4_2_PŠ!C142-FP_4_1_PŠ!C142</f>
        <v>0</v>
      </c>
      <c r="D142" s="167">
        <f>FP_4_2_PŠ!D142-FP_4_1_PŠ!D142</f>
        <v>0</v>
      </c>
      <c r="E142" s="167">
        <f>FP_4_2_PŠ!E142-FP_4_1_PŠ!E142</f>
        <v>0</v>
      </c>
      <c r="F142" s="167">
        <f>FP_4_2_PŠ!F142-FP_4_1_PŠ!F142</f>
        <v>0</v>
      </c>
      <c r="G142" s="167">
        <f>FP_4_2_PŠ!G142-FP_4_1_PŠ!G142</f>
        <v>0</v>
      </c>
      <c r="H142" s="167">
        <f>FP_4_2_PŠ!H142-FP_4_1_PŠ!H142</f>
        <v>0</v>
      </c>
      <c r="I142" s="167">
        <f>FP_4_2_PŠ!I142-FP_4_1_PŠ!I142</f>
        <v>0</v>
      </c>
      <c r="J142" s="167">
        <f>FP_4_2_PŠ!J142-FP_4_1_PŠ!J142</f>
        <v>0</v>
      </c>
      <c r="K142" s="167">
        <f>FP_4_2_PŠ!K142-FP_4_1_PŠ!K142</f>
        <v>0</v>
      </c>
      <c r="L142" s="167">
        <f>FP_4_2_PŠ!L142-FP_4_1_PŠ!L142</f>
        <v>0</v>
      </c>
      <c r="M142" s="167">
        <f>FP_4_2_PŠ!M142-FP_4_1_PŠ!M142</f>
        <v>0</v>
      </c>
      <c r="N142" s="167">
        <f>FP_4_2_PŠ!N142-FP_4_1_PŠ!N142</f>
        <v>0</v>
      </c>
      <c r="O142" s="167">
        <f>FP_4_2_PŠ!O142-FP_4_1_PŠ!O142</f>
        <v>0</v>
      </c>
      <c r="P142" s="167">
        <f>FP_4_2_PŠ!P142-FP_4_1_PŠ!P142</f>
        <v>0</v>
      </c>
      <c r="Q142" s="167">
        <f>FP_4_2_PŠ!Q142-FP_4_1_PŠ!Q142</f>
        <v>0</v>
      </c>
      <c r="R142" s="167">
        <f>FP_4_2_PŠ!R142-FP_4_1_PŠ!R142</f>
        <v>0</v>
      </c>
      <c r="S142" s="167">
        <f>FP_4_2_PŠ!S142-FP_4_1_PŠ!S142</f>
        <v>0</v>
      </c>
      <c r="T142" s="167">
        <f>FP_4_2_PŠ!T142-FP_4_1_PŠ!T142</f>
        <v>0</v>
      </c>
      <c r="U142" s="167">
        <f>FP_4_2_PŠ!U142-FP_4_1_PŠ!U142</f>
        <v>0</v>
      </c>
      <c r="V142" s="167">
        <f>FP_4_2_PŠ!V142-FP_4_1_PŠ!V142</f>
        <v>0</v>
      </c>
      <c r="W142" s="167">
        <f>FP_4_2_PŠ!W142-FP_4_1_PŠ!W142</f>
        <v>0</v>
      </c>
      <c r="X142" s="167">
        <f>FP_4_2_PŠ!X142-FP_4_1_PŠ!X142</f>
        <v>0</v>
      </c>
      <c r="Y142" s="167">
        <f>FP_4_2_PŠ!Y142-FP_4_1_PŠ!Y142</f>
        <v>0</v>
      </c>
      <c r="Z142" s="167">
        <f>FP_4_2_PŠ!Z142-FP_4_1_PŠ!Z142</f>
        <v>0</v>
      </c>
      <c r="AA142" s="167">
        <f>FP_4_2_PŠ!AA142-FP_4_1_PŠ!AA142</f>
        <v>0</v>
      </c>
      <c r="AB142" s="167">
        <f>FP_4_2_PŠ!AB142-FP_4_1_PŠ!AB142</f>
        <v>0</v>
      </c>
      <c r="AC142" s="167">
        <f>FP_4_2_PŠ!AC142-FP_4_1_PŠ!AC142</f>
        <v>0</v>
      </c>
      <c r="AD142" s="167">
        <f>FP_4_2_PŠ!AD142-FP_4_1_PŠ!AD142</f>
        <v>0</v>
      </c>
      <c r="AE142" s="167">
        <f>FP_4_2_PŠ!AE142-FP_4_1_PŠ!AE142</f>
        <v>0</v>
      </c>
      <c r="AF142" s="167">
        <f>FP_4_2_PŠ!AF142-FP_4_1_PŠ!AF142</f>
        <v>0</v>
      </c>
      <c r="AG142" s="167">
        <f>FP_4_2_PŠ!AG142-FP_4_1_PŠ!AG142</f>
        <v>0</v>
      </c>
      <c r="AH142" s="167">
        <f>FP_4_2_PŠ!AH142-FP_4_1_PŠ!AH142</f>
        <v>0</v>
      </c>
      <c r="AI142" s="167">
        <f>FP_4_2_PŠ!AI142-FP_4_1_PŠ!AI142</f>
        <v>0</v>
      </c>
      <c r="AJ142" s="167">
        <f>FP_4_2_PŠ!AJ142-FP_4_1_PŠ!AJ142</f>
        <v>0</v>
      </c>
      <c r="AK142" s="167">
        <f>FP_4_2_PŠ!AK142-FP_4_1_PŠ!AK142</f>
        <v>0</v>
      </c>
      <c r="AL142" s="167">
        <f>FP_4_2_PŠ!AL142-FP_4_1_PŠ!AL142</f>
        <v>0</v>
      </c>
      <c r="AM142" s="167">
        <f>FP_4_2_PŠ!AM142-FP_4_1_PŠ!AM142</f>
        <v>0</v>
      </c>
      <c r="AN142" s="167">
        <f>FP_4_2_PŠ!AN142-FP_4_1_PŠ!AN142</f>
        <v>0</v>
      </c>
      <c r="AO142" s="167">
        <f>FP_4_2_PŠ!AO142-FP_4_1_PŠ!AO142</f>
        <v>0</v>
      </c>
      <c r="AP142" s="167">
        <f>FP_4_2_PŠ!AP142-FP_4_1_PŠ!AP142</f>
        <v>0</v>
      </c>
      <c r="AQ142" s="167">
        <f>FP_4_2_PŠ!AQ142-FP_4_1_PŠ!AQ142</f>
        <v>0</v>
      </c>
      <c r="AR142" s="167">
        <f>FP_4_2_PŠ!AR142-FP_4_1_PŠ!AR142</f>
        <v>0</v>
      </c>
      <c r="AS142" s="167">
        <f>FP_4_2_PŠ!AS142-FP_4_1_PŠ!AS142</f>
        <v>0</v>
      </c>
      <c r="AT142" s="167">
        <f>FP_4_2_PŠ!AT142-FP_4_1_PŠ!AT142</f>
        <v>0</v>
      </c>
      <c r="AU142" s="167">
        <f>FP_4_2_PŠ!AU142-FP_4_1_PŠ!AU142</f>
        <v>0</v>
      </c>
      <c r="AV142" s="167">
        <f>FP_4_2_PŠ!AV142-FP_4_1_PŠ!AV142</f>
        <v>0</v>
      </c>
      <c r="AW142" s="167">
        <f>FP_4_2_PŠ!AW142-FP_4_1_PŠ!AW142</f>
        <v>0</v>
      </c>
      <c r="AX142" s="167">
        <f>FP_4_2_PŠ!AX142-FP_4_1_PŠ!AX142</f>
        <v>0</v>
      </c>
      <c r="AY142" s="167">
        <f>FP_4_2_PŠ!AY142-FP_4_1_PŠ!AY142</f>
        <v>0</v>
      </c>
      <c r="AZ142" s="167">
        <f>FP_4_2_PŠ!AZ142-FP_4_1_PŠ!AZ142</f>
        <v>0</v>
      </c>
      <c r="BA142" s="167">
        <f>FP_4_2_PŠ!BA142-FP_4_1_PŠ!BA142</f>
        <v>0</v>
      </c>
      <c r="BB142" s="167">
        <f>FP_4_2_PŠ!BB142-FP_4_1_PŠ!BB142</f>
        <v>0</v>
      </c>
      <c r="BC142" s="167">
        <f>FP_4_2_PŠ!BC142-FP_4_1_PŠ!BC142</f>
        <v>0</v>
      </c>
      <c r="BD142" s="167">
        <f>FP_4_2_PŠ!BD142-FP_4_1_PŠ!BD142</f>
        <v>0</v>
      </c>
      <c r="BE142" s="167">
        <f>FP_4_2_PŠ!BE142-FP_4_1_PŠ!BE142</f>
        <v>0</v>
      </c>
      <c r="BF142" s="167">
        <f>FP_4_2_PŠ!BF142-FP_4_1_PŠ!BF142</f>
        <v>0</v>
      </c>
      <c r="BG142" s="167">
        <f>FP_4_2_PŠ!BG142-FP_4_1_PŠ!BG142</f>
        <v>0</v>
      </c>
      <c r="BH142" s="167">
        <f>FP_4_2_PŠ!BH142-FP_4_1_PŠ!BH142</f>
        <v>0</v>
      </c>
      <c r="BI142" s="167">
        <f>FP_4_2_PŠ!BI142-FP_4_1_PŠ!BI142</f>
        <v>0</v>
      </c>
      <c r="BJ142" s="167">
        <f>FP_4_2_PŠ!BJ142-FP_4_1_PŠ!BJ142</f>
        <v>0</v>
      </c>
      <c r="BK142" s="167">
        <f>FP_4_2_PŠ!BK142-FP_4_1_PŠ!BK142</f>
        <v>0</v>
      </c>
      <c r="BL142" s="167">
        <f>FP_4_2_PŠ!BL142-FP_4_1_PŠ!BL142</f>
        <v>0</v>
      </c>
      <c r="BM142" s="167">
        <f>FP_4_2_PŠ!BM142-FP_4_1_PŠ!BM142</f>
        <v>0</v>
      </c>
      <c r="BN142" s="167">
        <f>FP_4_2_PŠ!BN142-FP_4_1_PŠ!BN142</f>
        <v>0</v>
      </c>
      <c r="BO142" s="167">
        <f>FP_4_2_PŠ!BO142-FP_4_1_PŠ!BO142</f>
        <v>0</v>
      </c>
      <c r="BP142" s="167">
        <f>FP_4_2_PŠ!BP142-FP_4_1_PŠ!BP142</f>
        <v>0</v>
      </c>
      <c r="BQ142" s="167">
        <f>FP_4_2_PŠ!BQ142-FP_4_1_PŠ!BQ142</f>
        <v>0</v>
      </c>
      <c r="BR142" s="167">
        <f>FP_4_2_PŠ!BR142-FP_4_1_PŠ!BR142</f>
        <v>0</v>
      </c>
      <c r="BS142" s="167">
        <f>FP_4_2_PŠ!BS142-FP_4_1_PŠ!BS142</f>
        <v>0</v>
      </c>
      <c r="BT142" s="116"/>
    </row>
    <row r="143" spans="1:72" x14ac:dyDescent="0.25">
      <c r="A143" s="168"/>
      <c r="B143" s="169">
        <f>FP_4_2_PŠ!B143-FP_4_1_PŠ!B143</f>
        <v>0</v>
      </c>
      <c r="C143" s="169">
        <f>FP_4_2_PŠ!C143-FP_4_1_PŠ!C143</f>
        <v>0</v>
      </c>
      <c r="D143" s="169">
        <f>FP_4_2_PŠ!D143-FP_4_1_PŠ!D143</f>
        <v>0</v>
      </c>
      <c r="E143" s="169">
        <f>FP_4_2_PŠ!E143-FP_4_1_PŠ!E143</f>
        <v>0</v>
      </c>
      <c r="F143" s="169">
        <f>FP_4_2_PŠ!F143-FP_4_1_PŠ!F143</f>
        <v>0</v>
      </c>
      <c r="G143" s="169">
        <f>FP_4_2_PŠ!G143-FP_4_1_PŠ!G143</f>
        <v>0</v>
      </c>
      <c r="H143" s="169">
        <f>FP_4_2_PŠ!H143-FP_4_1_PŠ!H143</f>
        <v>0</v>
      </c>
      <c r="I143" s="169">
        <f>FP_4_2_PŠ!I143-FP_4_1_PŠ!I143</f>
        <v>0</v>
      </c>
      <c r="J143" s="169">
        <f>FP_4_2_PŠ!J143-FP_4_1_PŠ!J143</f>
        <v>0</v>
      </c>
      <c r="K143" s="169">
        <f>FP_4_2_PŠ!K143-FP_4_1_PŠ!K143</f>
        <v>0</v>
      </c>
      <c r="L143" s="169">
        <f>FP_4_2_PŠ!L143-FP_4_1_PŠ!L143</f>
        <v>0</v>
      </c>
      <c r="M143" s="169">
        <f>FP_4_2_PŠ!M143-FP_4_1_PŠ!M143</f>
        <v>0</v>
      </c>
      <c r="N143" s="169">
        <f>FP_4_2_PŠ!N143-FP_4_1_PŠ!N143</f>
        <v>0</v>
      </c>
      <c r="O143" s="169">
        <f>FP_4_2_PŠ!O143-FP_4_1_PŠ!O143</f>
        <v>0</v>
      </c>
      <c r="P143" s="169">
        <f>FP_4_2_PŠ!P143-FP_4_1_PŠ!P143</f>
        <v>0</v>
      </c>
      <c r="Q143" s="169">
        <f>FP_4_2_PŠ!Q143-FP_4_1_PŠ!Q143</f>
        <v>0</v>
      </c>
      <c r="R143" s="169">
        <f>FP_4_2_PŠ!R143-FP_4_1_PŠ!R143</f>
        <v>0</v>
      </c>
      <c r="S143" s="169">
        <f>FP_4_2_PŠ!S143-FP_4_1_PŠ!S143</f>
        <v>0</v>
      </c>
      <c r="T143" s="169">
        <f>FP_4_2_PŠ!T143-FP_4_1_PŠ!T143</f>
        <v>0</v>
      </c>
      <c r="U143" s="169">
        <f>FP_4_2_PŠ!U143-FP_4_1_PŠ!U143</f>
        <v>0</v>
      </c>
      <c r="V143" s="169">
        <f>FP_4_2_PŠ!V143-FP_4_1_PŠ!V143</f>
        <v>0</v>
      </c>
      <c r="W143" s="169">
        <f>FP_4_2_PŠ!W143-FP_4_1_PŠ!W143</f>
        <v>0</v>
      </c>
      <c r="X143" s="169">
        <f>FP_4_2_PŠ!X143-FP_4_1_PŠ!X143</f>
        <v>0</v>
      </c>
      <c r="Y143" s="169">
        <f>FP_4_2_PŠ!Y143-FP_4_1_PŠ!Y143</f>
        <v>0</v>
      </c>
      <c r="Z143" s="169">
        <f>FP_4_2_PŠ!Z143-FP_4_1_PŠ!Z143</f>
        <v>0</v>
      </c>
      <c r="AA143" s="169">
        <f>FP_4_2_PŠ!AA143-FP_4_1_PŠ!AA143</f>
        <v>0</v>
      </c>
      <c r="AB143" s="169">
        <f>FP_4_2_PŠ!AB143-FP_4_1_PŠ!AB143</f>
        <v>0</v>
      </c>
      <c r="AC143" s="169">
        <f>FP_4_2_PŠ!AC143-FP_4_1_PŠ!AC143</f>
        <v>0</v>
      </c>
      <c r="AD143" s="169">
        <f>FP_4_2_PŠ!AD143-FP_4_1_PŠ!AD143</f>
        <v>0</v>
      </c>
      <c r="AE143" s="169">
        <f>FP_4_2_PŠ!AE143-FP_4_1_PŠ!AE143</f>
        <v>0</v>
      </c>
      <c r="AF143" s="169">
        <f>FP_4_2_PŠ!AF143-FP_4_1_PŠ!AF143</f>
        <v>0</v>
      </c>
      <c r="AG143" s="169">
        <f>FP_4_2_PŠ!AG143-FP_4_1_PŠ!AG143</f>
        <v>0</v>
      </c>
      <c r="AH143" s="169">
        <f>FP_4_2_PŠ!AH143-FP_4_1_PŠ!AH143</f>
        <v>0</v>
      </c>
      <c r="AI143" s="169">
        <f>FP_4_2_PŠ!AI143-FP_4_1_PŠ!AI143</f>
        <v>0</v>
      </c>
      <c r="AJ143" s="169">
        <f>FP_4_2_PŠ!AJ143-FP_4_1_PŠ!AJ143</f>
        <v>0</v>
      </c>
      <c r="AK143" s="169">
        <f>FP_4_2_PŠ!AK143-FP_4_1_PŠ!AK143</f>
        <v>0</v>
      </c>
      <c r="AL143" s="169">
        <f>FP_4_2_PŠ!AL143-FP_4_1_PŠ!AL143</f>
        <v>0</v>
      </c>
      <c r="AM143" s="169">
        <f>FP_4_2_PŠ!AM143-FP_4_1_PŠ!AM143</f>
        <v>0</v>
      </c>
      <c r="AN143" s="169">
        <f>FP_4_2_PŠ!AN143-FP_4_1_PŠ!AN143</f>
        <v>0</v>
      </c>
      <c r="AO143" s="169">
        <f>FP_4_2_PŠ!AO143-FP_4_1_PŠ!AO143</f>
        <v>0</v>
      </c>
      <c r="AP143" s="169">
        <f>FP_4_2_PŠ!AP143-FP_4_1_PŠ!AP143</f>
        <v>0</v>
      </c>
      <c r="AQ143" s="169">
        <f>FP_4_2_PŠ!AQ143-FP_4_1_PŠ!AQ143</f>
        <v>0</v>
      </c>
      <c r="AR143" s="169">
        <f>FP_4_2_PŠ!AR143-FP_4_1_PŠ!AR143</f>
        <v>0</v>
      </c>
      <c r="AS143" s="169">
        <f>FP_4_2_PŠ!AS143-FP_4_1_PŠ!AS143</f>
        <v>0</v>
      </c>
      <c r="AT143" s="169">
        <f>FP_4_2_PŠ!AT143-FP_4_1_PŠ!AT143</f>
        <v>0</v>
      </c>
      <c r="AU143" s="169">
        <f>FP_4_2_PŠ!AU143-FP_4_1_PŠ!AU143</f>
        <v>0</v>
      </c>
      <c r="AV143" s="169">
        <f>FP_4_2_PŠ!AV143-FP_4_1_PŠ!AV143</f>
        <v>0</v>
      </c>
      <c r="AW143" s="169">
        <f>FP_4_2_PŠ!AW143-FP_4_1_PŠ!AW143</f>
        <v>0</v>
      </c>
      <c r="AX143" s="169">
        <f>FP_4_2_PŠ!AX143-FP_4_1_PŠ!AX143</f>
        <v>0</v>
      </c>
      <c r="AY143" s="169">
        <f>FP_4_2_PŠ!AY143-FP_4_1_PŠ!AY143</f>
        <v>0</v>
      </c>
      <c r="AZ143" s="169">
        <f>FP_4_2_PŠ!AZ143-FP_4_1_PŠ!AZ143</f>
        <v>0</v>
      </c>
      <c r="BA143" s="169">
        <f>FP_4_2_PŠ!BA143-FP_4_1_PŠ!BA143</f>
        <v>0</v>
      </c>
      <c r="BB143" s="169">
        <f>FP_4_2_PŠ!BB143-FP_4_1_PŠ!BB143</f>
        <v>0</v>
      </c>
      <c r="BC143" s="169">
        <f>FP_4_2_PŠ!BC143-FP_4_1_PŠ!BC143</f>
        <v>0</v>
      </c>
      <c r="BD143" s="169">
        <f>FP_4_2_PŠ!BD143-FP_4_1_PŠ!BD143</f>
        <v>0</v>
      </c>
      <c r="BE143" s="169">
        <f>FP_4_2_PŠ!BE143-FP_4_1_PŠ!BE143</f>
        <v>0</v>
      </c>
      <c r="BF143" s="169">
        <f>FP_4_2_PŠ!BF143-FP_4_1_PŠ!BF143</f>
        <v>0</v>
      </c>
      <c r="BG143" s="169">
        <f>FP_4_2_PŠ!BG143-FP_4_1_PŠ!BG143</f>
        <v>0</v>
      </c>
      <c r="BH143" s="169">
        <f>FP_4_2_PŠ!BH143-FP_4_1_PŠ!BH143</f>
        <v>0</v>
      </c>
      <c r="BI143" s="169">
        <f>FP_4_2_PŠ!BI143-FP_4_1_PŠ!BI143</f>
        <v>0</v>
      </c>
      <c r="BJ143" s="169">
        <f>FP_4_2_PŠ!BJ143-FP_4_1_PŠ!BJ143</f>
        <v>0</v>
      </c>
      <c r="BK143" s="169">
        <f>FP_4_2_PŠ!BK143-FP_4_1_PŠ!BK143</f>
        <v>0</v>
      </c>
      <c r="BL143" s="169">
        <f>FP_4_2_PŠ!BL143-FP_4_1_PŠ!BL143</f>
        <v>0</v>
      </c>
      <c r="BM143" s="169">
        <f>FP_4_2_PŠ!BM143-FP_4_1_PŠ!BM143</f>
        <v>0</v>
      </c>
      <c r="BN143" s="169">
        <f>FP_4_2_PŠ!BN143-FP_4_1_PŠ!BN143</f>
        <v>0</v>
      </c>
      <c r="BO143" s="169">
        <f>FP_4_2_PŠ!BO143-FP_4_1_PŠ!BO143</f>
        <v>0</v>
      </c>
      <c r="BP143" s="169">
        <f>FP_4_2_PŠ!BP143-FP_4_1_PŠ!BP143</f>
        <v>0</v>
      </c>
      <c r="BQ143" s="169">
        <f>FP_4_2_PŠ!BQ143-FP_4_1_PŠ!BQ143</f>
        <v>0</v>
      </c>
      <c r="BR143" s="169">
        <f>FP_4_2_PŠ!BR143-FP_4_1_PŠ!BR143</f>
        <v>0</v>
      </c>
      <c r="BS143" s="169">
        <f>FP_4_2_PŠ!BS143-FP_4_1_PŠ!BS143</f>
        <v>0</v>
      </c>
      <c r="BT143" s="136"/>
    </row>
    <row r="144" spans="1:72" x14ac:dyDescent="0.25">
      <c r="A144" s="165" t="s">
        <v>97</v>
      </c>
      <c r="B144" s="20">
        <f>FP_4_2_PŠ!B144-FP_4_1_PŠ!B144</f>
        <v>0</v>
      </c>
      <c r="C144" s="20">
        <f>FP_4_2_PŠ!C144-FP_4_1_PŠ!C144</f>
        <v>0</v>
      </c>
      <c r="D144" s="20">
        <f>FP_4_2_PŠ!D144-FP_4_1_PŠ!D144</f>
        <v>0</v>
      </c>
      <c r="E144" s="20">
        <f>FP_4_2_PŠ!E144-FP_4_1_PŠ!E144</f>
        <v>0</v>
      </c>
      <c r="F144" s="20">
        <f>FP_4_2_PŠ!F144-FP_4_1_PŠ!F144</f>
        <v>3612708</v>
      </c>
      <c r="G144" s="20">
        <f>FP_4_2_PŠ!G144-FP_4_1_PŠ!G144</f>
        <v>-3612708</v>
      </c>
      <c r="H144" s="20">
        <f>FP_4_2_PŠ!H144-FP_4_1_PŠ!H144</f>
        <v>0</v>
      </c>
      <c r="I144" s="20">
        <f>FP_4_2_PŠ!I144-FP_4_1_PŠ!I144</f>
        <v>0</v>
      </c>
      <c r="J144" s="20">
        <f>FP_4_2_PŠ!J144-FP_4_1_PŠ!J144</f>
        <v>0</v>
      </c>
      <c r="K144" s="20">
        <f>FP_4_2_PŠ!K144-FP_4_1_PŠ!K144</f>
        <v>0</v>
      </c>
      <c r="L144" s="20">
        <f>FP_4_2_PŠ!L144-FP_4_1_PŠ!L144</f>
        <v>0</v>
      </c>
      <c r="M144" s="20">
        <f>FP_4_2_PŠ!M144-FP_4_1_PŠ!M144</f>
        <v>0</v>
      </c>
      <c r="N144" s="20">
        <f>FP_4_2_PŠ!N144-FP_4_1_PŠ!N144</f>
        <v>0</v>
      </c>
      <c r="O144" s="20">
        <f>FP_4_2_PŠ!O144-FP_4_1_PŠ!O144</f>
        <v>0</v>
      </c>
      <c r="P144" s="20">
        <f>FP_4_2_PŠ!P144-FP_4_1_PŠ!P144</f>
        <v>0</v>
      </c>
      <c r="Q144" s="20">
        <f>FP_4_2_PŠ!Q144-FP_4_1_PŠ!Q144</f>
        <v>0</v>
      </c>
      <c r="R144" s="20">
        <f>FP_4_2_PŠ!R144-FP_4_1_PŠ!R144</f>
        <v>0</v>
      </c>
      <c r="S144" s="20">
        <f>FP_4_2_PŠ!S144-FP_4_1_PŠ!S144</f>
        <v>0</v>
      </c>
      <c r="T144" s="20">
        <f>FP_4_2_PŠ!T144-FP_4_1_PŠ!T144</f>
        <v>0</v>
      </c>
      <c r="U144" s="20">
        <f>FP_4_2_PŠ!U144-FP_4_1_PŠ!U144</f>
        <v>0</v>
      </c>
      <c r="V144" s="20">
        <f>FP_4_2_PŠ!V144-FP_4_1_PŠ!V144</f>
        <v>0</v>
      </c>
      <c r="W144" s="20">
        <f>FP_4_2_PŠ!W144-FP_4_1_PŠ!W144</f>
        <v>0</v>
      </c>
      <c r="X144" s="20">
        <f>FP_4_2_PŠ!X144-FP_4_1_PŠ!X144</f>
        <v>0</v>
      </c>
      <c r="Y144" s="20">
        <f>FP_4_2_PŠ!Y144-FP_4_1_PŠ!Y144</f>
        <v>0</v>
      </c>
      <c r="Z144" s="20">
        <f>FP_4_2_PŠ!Z144-FP_4_1_PŠ!Z144</f>
        <v>0</v>
      </c>
      <c r="AA144" s="20">
        <f>FP_4_2_PŠ!AA144-FP_4_1_PŠ!AA144</f>
        <v>0</v>
      </c>
      <c r="AB144" s="20">
        <f>FP_4_2_PŠ!AB144-FP_4_1_PŠ!AB144</f>
        <v>0</v>
      </c>
      <c r="AC144" s="20">
        <f>FP_4_2_PŠ!AC144-FP_4_1_PŠ!AC144</f>
        <v>0</v>
      </c>
      <c r="AD144" s="20">
        <f>FP_4_2_PŠ!AD144-FP_4_1_PŠ!AD144</f>
        <v>0</v>
      </c>
      <c r="AE144" s="20">
        <f>FP_4_2_PŠ!AE144-FP_4_1_PŠ!AE144</f>
        <v>0</v>
      </c>
      <c r="AF144" s="20">
        <f>FP_4_2_PŠ!AF144-FP_4_1_PŠ!AF144</f>
        <v>0</v>
      </c>
      <c r="AG144" s="20">
        <f>FP_4_2_PŠ!AG144-FP_4_1_PŠ!AG144</f>
        <v>0</v>
      </c>
      <c r="AH144" s="20">
        <f>FP_4_2_PŠ!AH144-FP_4_1_PŠ!AH144</f>
        <v>0</v>
      </c>
      <c r="AI144" s="20">
        <f>FP_4_2_PŠ!AI144-FP_4_1_PŠ!AI144</f>
        <v>0</v>
      </c>
      <c r="AJ144" s="20">
        <f>FP_4_2_PŠ!AJ144-FP_4_1_PŠ!AJ144</f>
        <v>0</v>
      </c>
      <c r="AK144" s="20">
        <f>FP_4_2_PŠ!AK144-FP_4_1_PŠ!AK144</f>
        <v>0</v>
      </c>
      <c r="AL144" s="20">
        <f>FP_4_2_PŠ!AL144-FP_4_1_PŠ!AL144</f>
        <v>3612708</v>
      </c>
      <c r="AM144" s="20">
        <f>FP_4_2_PŠ!AM144-FP_4_1_PŠ!AM144</f>
        <v>3331765</v>
      </c>
      <c r="AN144" s="20">
        <f>FP_4_2_PŠ!AN144-FP_4_1_PŠ!AN144</f>
        <v>280943</v>
      </c>
      <c r="AO144" s="20">
        <f>FP_4_2_PŠ!AO144-FP_4_1_PŠ!AO144</f>
        <v>-3612708</v>
      </c>
      <c r="AP144" s="20">
        <f>FP_4_2_PŠ!AP144-FP_4_1_PŠ!AP144</f>
        <v>-3331765</v>
      </c>
      <c r="AQ144" s="20">
        <f>FP_4_2_PŠ!AQ144-FP_4_1_PŠ!AQ144</f>
        <v>-280943</v>
      </c>
      <c r="AR144" s="20">
        <f>FP_4_2_PŠ!AR144-FP_4_1_PŠ!AR144</f>
        <v>0</v>
      </c>
      <c r="AS144" s="20">
        <f>FP_4_2_PŠ!AS144-FP_4_1_PŠ!AS144</f>
        <v>0</v>
      </c>
      <c r="AT144" s="20">
        <f>FP_4_2_PŠ!AT144-FP_4_1_PŠ!AT144</f>
        <v>0</v>
      </c>
      <c r="AU144" s="20">
        <f>FP_4_2_PŠ!AU144-FP_4_1_PŠ!AU144</f>
        <v>0</v>
      </c>
      <c r="AV144" s="20">
        <f>FP_4_2_PŠ!AV144-FP_4_1_PŠ!AV144</f>
        <v>0</v>
      </c>
      <c r="AW144" s="20">
        <f>FP_4_2_PŠ!AW144-FP_4_1_PŠ!AW144</f>
        <v>0</v>
      </c>
      <c r="AX144" s="20">
        <f>FP_4_2_PŠ!AX144-FP_4_1_PŠ!AX144</f>
        <v>0</v>
      </c>
      <c r="AY144" s="20">
        <f>FP_4_2_PŠ!AY144-FP_4_1_PŠ!AY144</f>
        <v>0</v>
      </c>
      <c r="AZ144" s="20">
        <f>FP_4_2_PŠ!AZ144-FP_4_1_PŠ!AZ144</f>
        <v>0</v>
      </c>
      <c r="BA144" s="20">
        <f>FP_4_2_PŠ!BA144-FP_4_1_PŠ!BA144</f>
        <v>0</v>
      </c>
      <c r="BB144" s="20">
        <f>FP_4_2_PŠ!BB144-FP_4_1_PŠ!BB144</f>
        <v>0</v>
      </c>
      <c r="BC144" s="20">
        <f>FP_4_2_PŠ!BC144-FP_4_1_PŠ!BC144</f>
        <v>0</v>
      </c>
      <c r="BD144" s="20">
        <f>FP_4_2_PŠ!BD144-FP_4_1_PŠ!BD144</f>
        <v>0</v>
      </c>
      <c r="BE144" s="20">
        <f>FP_4_2_PŠ!BE144-FP_4_1_PŠ!BE144</f>
        <v>0</v>
      </c>
      <c r="BF144" s="20">
        <f>FP_4_2_PŠ!BF144-FP_4_1_PŠ!BF144</f>
        <v>0</v>
      </c>
      <c r="BG144" s="20">
        <f>FP_4_2_PŠ!BG144-FP_4_1_PŠ!BG144</f>
        <v>0</v>
      </c>
      <c r="BH144" s="20">
        <f>FP_4_2_PŠ!BH144-FP_4_1_PŠ!BH144</f>
        <v>0</v>
      </c>
      <c r="BI144" s="20">
        <f>FP_4_2_PŠ!BI144-FP_4_1_PŠ!BI144</f>
        <v>0</v>
      </c>
      <c r="BJ144" s="20">
        <f>FP_4_2_PŠ!BJ144-FP_4_1_PŠ!BJ144</f>
        <v>0</v>
      </c>
      <c r="BK144" s="20">
        <f>FP_4_2_PŠ!BK144-FP_4_1_PŠ!BK144</f>
        <v>0</v>
      </c>
      <c r="BL144" s="20">
        <f>FP_4_2_PŠ!BL144-FP_4_1_PŠ!BL144</f>
        <v>0</v>
      </c>
      <c r="BM144" s="20">
        <f>FP_4_2_PŠ!BM144-FP_4_1_PŠ!BM144</f>
        <v>0</v>
      </c>
      <c r="BN144" s="20">
        <f>FP_4_2_PŠ!BN144-FP_4_1_PŠ!BN144</f>
        <v>0</v>
      </c>
      <c r="BO144" s="20">
        <f>FP_4_2_PŠ!BO144-FP_4_1_PŠ!BO144</f>
        <v>0</v>
      </c>
      <c r="BP144" s="20">
        <f>FP_4_2_PŠ!BP144-FP_4_1_PŠ!BP144</f>
        <v>0</v>
      </c>
      <c r="BQ144" s="20">
        <f>FP_4_2_PŠ!BQ144-FP_4_1_PŠ!BQ144</f>
        <v>0</v>
      </c>
      <c r="BR144" s="20">
        <f>FP_4_2_PŠ!BR144-FP_4_1_PŠ!BR144</f>
        <v>0</v>
      </c>
      <c r="BS144" s="20">
        <f>FP_4_2_PŠ!BS144-FP_4_1_PŠ!BS144</f>
        <v>0</v>
      </c>
      <c r="BT144" s="116"/>
    </row>
    <row r="145" spans="1:72" ht="54" x14ac:dyDescent="0.25">
      <c r="A145" s="166" t="s">
        <v>332</v>
      </c>
      <c r="B145" s="167">
        <f>FP_4_2_PŠ!B145-FP_4_1_PŠ!B145</f>
        <v>0</v>
      </c>
      <c r="C145" s="167">
        <f>FP_4_2_PŠ!C145-FP_4_1_PŠ!C145</f>
        <v>0</v>
      </c>
      <c r="D145" s="167">
        <f>FP_4_2_PŠ!D145-FP_4_1_PŠ!D145</f>
        <v>0</v>
      </c>
      <c r="E145" s="167">
        <f>FP_4_2_PŠ!E145-FP_4_1_PŠ!E145</f>
        <v>0</v>
      </c>
      <c r="F145" s="167">
        <f>FP_4_2_PŠ!F145-FP_4_1_PŠ!F145</f>
        <v>0</v>
      </c>
      <c r="G145" s="167">
        <f>FP_4_2_PŠ!G145-FP_4_1_PŠ!G145</f>
        <v>0</v>
      </c>
      <c r="H145" s="167">
        <f>FP_4_2_PŠ!H145-FP_4_1_PŠ!H145</f>
        <v>0</v>
      </c>
      <c r="I145" s="167">
        <f>FP_4_2_PŠ!I145-FP_4_1_PŠ!I145</f>
        <v>0</v>
      </c>
      <c r="J145" s="167">
        <f>FP_4_2_PŠ!J145-FP_4_1_PŠ!J145</f>
        <v>0</v>
      </c>
      <c r="K145" s="167">
        <f>FP_4_2_PŠ!K145-FP_4_1_PŠ!K145</f>
        <v>0</v>
      </c>
      <c r="L145" s="167">
        <f>FP_4_2_PŠ!L145-FP_4_1_PŠ!L145</f>
        <v>0</v>
      </c>
      <c r="M145" s="167">
        <f>FP_4_2_PŠ!M145-FP_4_1_PŠ!M145</f>
        <v>0</v>
      </c>
      <c r="N145" s="167">
        <f>FP_4_2_PŠ!N145-FP_4_1_PŠ!N145</f>
        <v>0</v>
      </c>
      <c r="O145" s="167">
        <f>FP_4_2_PŠ!O145-FP_4_1_PŠ!O145</f>
        <v>0</v>
      </c>
      <c r="P145" s="167">
        <f>FP_4_2_PŠ!P145-FP_4_1_PŠ!P145</f>
        <v>0</v>
      </c>
      <c r="Q145" s="167">
        <f>FP_4_2_PŠ!Q145-FP_4_1_PŠ!Q145</f>
        <v>0</v>
      </c>
      <c r="R145" s="167">
        <f>FP_4_2_PŠ!R145-FP_4_1_PŠ!R145</f>
        <v>0</v>
      </c>
      <c r="S145" s="167">
        <f>FP_4_2_PŠ!S145-FP_4_1_PŠ!S145</f>
        <v>0</v>
      </c>
      <c r="T145" s="167">
        <f>FP_4_2_PŠ!T145-FP_4_1_PŠ!T145</f>
        <v>0</v>
      </c>
      <c r="U145" s="167">
        <f>FP_4_2_PŠ!U145-FP_4_1_PŠ!U145</f>
        <v>0</v>
      </c>
      <c r="V145" s="167">
        <f>FP_4_2_PŠ!V145-FP_4_1_PŠ!V145</f>
        <v>0</v>
      </c>
      <c r="W145" s="167">
        <f>FP_4_2_PŠ!W145-FP_4_1_PŠ!W145</f>
        <v>0</v>
      </c>
      <c r="X145" s="167">
        <f>FP_4_2_PŠ!X145-FP_4_1_PŠ!X145</f>
        <v>0</v>
      </c>
      <c r="Y145" s="167">
        <f>FP_4_2_PŠ!Y145-FP_4_1_PŠ!Y145</f>
        <v>0</v>
      </c>
      <c r="Z145" s="167">
        <f>FP_4_2_PŠ!Z145-FP_4_1_PŠ!Z145</f>
        <v>0</v>
      </c>
      <c r="AA145" s="167">
        <f>FP_4_2_PŠ!AA145-FP_4_1_PŠ!AA145</f>
        <v>0</v>
      </c>
      <c r="AB145" s="167">
        <f>FP_4_2_PŠ!AB145-FP_4_1_PŠ!AB145</f>
        <v>0</v>
      </c>
      <c r="AC145" s="167">
        <f>FP_4_2_PŠ!AC145-FP_4_1_PŠ!AC145</f>
        <v>0</v>
      </c>
      <c r="AD145" s="167">
        <f>FP_4_2_PŠ!AD145-FP_4_1_PŠ!AD145</f>
        <v>0</v>
      </c>
      <c r="AE145" s="167">
        <f>FP_4_2_PŠ!AE145-FP_4_1_PŠ!AE145</f>
        <v>0</v>
      </c>
      <c r="AF145" s="167">
        <f>FP_4_2_PŠ!AF145-FP_4_1_PŠ!AF145</f>
        <v>0</v>
      </c>
      <c r="AG145" s="167">
        <f>FP_4_2_PŠ!AG145-FP_4_1_PŠ!AG145</f>
        <v>0</v>
      </c>
      <c r="AH145" s="167">
        <f>FP_4_2_PŠ!AH145-FP_4_1_PŠ!AH145</f>
        <v>0</v>
      </c>
      <c r="AI145" s="167">
        <f>FP_4_2_PŠ!AI145-FP_4_1_PŠ!AI145</f>
        <v>0</v>
      </c>
      <c r="AJ145" s="167">
        <f>FP_4_2_PŠ!AJ145-FP_4_1_PŠ!AJ145</f>
        <v>0</v>
      </c>
      <c r="AK145" s="167">
        <f>FP_4_2_PŠ!AK145-FP_4_1_PŠ!AK145</f>
        <v>0</v>
      </c>
      <c r="AL145" s="167">
        <f>FP_4_2_PŠ!AL145-FP_4_1_PŠ!AL145</f>
        <v>0</v>
      </c>
      <c r="AM145" s="167">
        <f>FP_4_2_PŠ!AM145-FP_4_1_PŠ!AM145</f>
        <v>0</v>
      </c>
      <c r="AN145" s="167">
        <f>FP_4_2_PŠ!AN145-FP_4_1_PŠ!AN145</f>
        <v>0</v>
      </c>
      <c r="AO145" s="167">
        <f>FP_4_2_PŠ!AO145-FP_4_1_PŠ!AO145</f>
        <v>0</v>
      </c>
      <c r="AP145" s="167">
        <f>FP_4_2_PŠ!AP145-FP_4_1_PŠ!AP145</f>
        <v>0</v>
      </c>
      <c r="AQ145" s="167">
        <f>FP_4_2_PŠ!AQ145-FP_4_1_PŠ!AQ145</f>
        <v>0</v>
      </c>
      <c r="AR145" s="167">
        <f>FP_4_2_PŠ!AR145-FP_4_1_PŠ!AR145</f>
        <v>0</v>
      </c>
      <c r="AS145" s="167">
        <f>FP_4_2_PŠ!AS145-FP_4_1_PŠ!AS145</f>
        <v>0</v>
      </c>
      <c r="AT145" s="167">
        <f>FP_4_2_PŠ!AT145-FP_4_1_PŠ!AT145</f>
        <v>0</v>
      </c>
      <c r="AU145" s="167">
        <f>FP_4_2_PŠ!AU145-FP_4_1_PŠ!AU145</f>
        <v>0</v>
      </c>
      <c r="AV145" s="167">
        <f>FP_4_2_PŠ!AV145-FP_4_1_PŠ!AV145</f>
        <v>0</v>
      </c>
      <c r="AW145" s="167">
        <f>FP_4_2_PŠ!AW145-FP_4_1_PŠ!AW145</f>
        <v>0</v>
      </c>
      <c r="AX145" s="167">
        <f>FP_4_2_PŠ!AX145-FP_4_1_PŠ!AX145</f>
        <v>0</v>
      </c>
      <c r="AY145" s="167">
        <f>FP_4_2_PŠ!AY145-FP_4_1_PŠ!AY145</f>
        <v>0</v>
      </c>
      <c r="AZ145" s="167">
        <f>FP_4_2_PŠ!AZ145-FP_4_1_PŠ!AZ145</f>
        <v>0</v>
      </c>
      <c r="BA145" s="167">
        <f>FP_4_2_PŠ!BA145-FP_4_1_PŠ!BA145</f>
        <v>0</v>
      </c>
      <c r="BB145" s="167">
        <f>FP_4_2_PŠ!BB145-FP_4_1_PŠ!BB145</f>
        <v>0</v>
      </c>
      <c r="BC145" s="167">
        <f>FP_4_2_PŠ!BC145-FP_4_1_PŠ!BC145</f>
        <v>0</v>
      </c>
      <c r="BD145" s="167">
        <f>FP_4_2_PŠ!BD145-FP_4_1_PŠ!BD145</f>
        <v>0</v>
      </c>
      <c r="BE145" s="167">
        <f>FP_4_2_PŠ!BE145-FP_4_1_PŠ!BE145</f>
        <v>0</v>
      </c>
      <c r="BF145" s="167">
        <f>FP_4_2_PŠ!BF145-FP_4_1_PŠ!BF145</f>
        <v>0</v>
      </c>
      <c r="BG145" s="167">
        <f>FP_4_2_PŠ!BG145-FP_4_1_PŠ!BG145</f>
        <v>0</v>
      </c>
      <c r="BH145" s="167">
        <f>FP_4_2_PŠ!BH145-FP_4_1_PŠ!BH145</f>
        <v>0</v>
      </c>
      <c r="BI145" s="167">
        <f>FP_4_2_PŠ!BI145-FP_4_1_PŠ!BI145</f>
        <v>0</v>
      </c>
      <c r="BJ145" s="167">
        <f>FP_4_2_PŠ!BJ145-FP_4_1_PŠ!BJ145</f>
        <v>0</v>
      </c>
      <c r="BK145" s="167">
        <f>FP_4_2_PŠ!BK145-FP_4_1_PŠ!BK145</f>
        <v>0</v>
      </c>
      <c r="BL145" s="167">
        <f>FP_4_2_PŠ!BL145-FP_4_1_PŠ!BL145</f>
        <v>0</v>
      </c>
      <c r="BM145" s="167">
        <f>FP_4_2_PŠ!BM145-FP_4_1_PŠ!BM145</f>
        <v>0</v>
      </c>
      <c r="BN145" s="167">
        <f>FP_4_2_PŠ!BN145-FP_4_1_PŠ!BN145</f>
        <v>0</v>
      </c>
      <c r="BO145" s="167">
        <f>FP_4_2_PŠ!BO145-FP_4_1_PŠ!BO145</f>
        <v>0</v>
      </c>
      <c r="BP145" s="167">
        <f>FP_4_2_PŠ!BP145-FP_4_1_PŠ!BP145</f>
        <v>0</v>
      </c>
      <c r="BQ145" s="167">
        <f>FP_4_2_PŠ!BQ145-FP_4_1_PŠ!BQ145</f>
        <v>0</v>
      </c>
      <c r="BR145" s="167">
        <f>FP_4_2_PŠ!BR145-FP_4_1_PŠ!BR145</f>
        <v>0</v>
      </c>
      <c r="BS145" s="167">
        <f>FP_4_2_PŠ!BS145-FP_4_1_PŠ!BS145</f>
        <v>0</v>
      </c>
      <c r="BT145" s="116"/>
    </row>
    <row r="146" spans="1:72" x14ac:dyDescent="0.25">
      <c r="A146" s="168"/>
      <c r="B146" s="169">
        <f>FP_4_2_PŠ!B146-FP_4_1_PŠ!B146</f>
        <v>0</v>
      </c>
      <c r="C146" s="169">
        <f>FP_4_2_PŠ!C146-FP_4_1_PŠ!C146</f>
        <v>0</v>
      </c>
      <c r="D146" s="169">
        <f>FP_4_2_PŠ!D146-FP_4_1_PŠ!D146</f>
        <v>0</v>
      </c>
      <c r="E146" s="169">
        <f>FP_4_2_PŠ!E146-FP_4_1_PŠ!E146</f>
        <v>0</v>
      </c>
      <c r="F146" s="169">
        <f>FP_4_2_PŠ!F146-FP_4_1_PŠ!F146</f>
        <v>0</v>
      </c>
      <c r="G146" s="169">
        <f>FP_4_2_PŠ!G146-FP_4_1_PŠ!G146</f>
        <v>0</v>
      </c>
      <c r="H146" s="169">
        <f>FP_4_2_PŠ!H146-FP_4_1_PŠ!H146</f>
        <v>0</v>
      </c>
      <c r="I146" s="169">
        <f>FP_4_2_PŠ!I146-FP_4_1_PŠ!I146</f>
        <v>0</v>
      </c>
      <c r="J146" s="169">
        <f>FP_4_2_PŠ!J146-FP_4_1_PŠ!J146</f>
        <v>0</v>
      </c>
      <c r="K146" s="169">
        <f>FP_4_2_PŠ!K146-FP_4_1_PŠ!K146</f>
        <v>0</v>
      </c>
      <c r="L146" s="169">
        <f>FP_4_2_PŠ!L146-FP_4_1_PŠ!L146</f>
        <v>0</v>
      </c>
      <c r="M146" s="169">
        <f>FP_4_2_PŠ!M146-FP_4_1_PŠ!M146</f>
        <v>0</v>
      </c>
      <c r="N146" s="169">
        <f>FP_4_2_PŠ!N146-FP_4_1_PŠ!N146</f>
        <v>0</v>
      </c>
      <c r="O146" s="169">
        <f>FP_4_2_PŠ!O146-FP_4_1_PŠ!O146</f>
        <v>0</v>
      </c>
      <c r="P146" s="169">
        <f>FP_4_2_PŠ!P146-FP_4_1_PŠ!P146</f>
        <v>0</v>
      </c>
      <c r="Q146" s="169">
        <f>FP_4_2_PŠ!Q146-FP_4_1_PŠ!Q146</f>
        <v>0</v>
      </c>
      <c r="R146" s="169">
        <f>FP_4_2_PŠ!R146-FP_4_1_PŠ!R146</f>
        <v>0</v>
      </c>
      <c r="S146" s="169">
        <f>FP_4_2_PŠ!S146-FP_4_1_PŠ!S146</f>
        <v>0</v>
      </c>
      <c r="T146" s="169">
        <f>FP_4_2_PŠ!T146-FP_4_1_PŠ!T146</f>
        <v>0</v>
      </c>
      <c r="U146" s="169">
        <f>FP_4_2_PŠ!U146-FP_4_1_PŠ!U146</f>
        <v>0</v>
      </c>
      <c r="V146" s="169">
        <f>FP_4_2_PŠ!V146-FP_4_1_PŠ!V146</f>
        <v>0</v>
      </c>
      <c r="W146" s="169">
        <f>FP_4_2_PŠ!W146-FP_4_1_PŠ!W146</f>
        <v>0</v>
      </c>
      <c r="X146" s="169">
        <f>FP_4_2_PŠ!X146-FP_4_1_PŠ!X146</f>
        <v>0</v>
      </c>
      <c r="Y146" s="169">
        <f>FP_4_2_PŠ!Y146-FP_4_1_PŠ!Y146</f>
        <v>0</v>
      </c>
      <c r="Z146" s="169">
        <f>FP_4_2_PŠ!Z146-FP_4_1_PŠ!Z146</f>
        <v>0</v>
      </c>
      <c r="AA146" s="169">
        <f>FP_4_2_PŠ!AA146-FP_4_1_PŠ!AA146</f>
        <v>0</v>
      </c>
      <c r="AB146" s="169">
        <f>FP_4_2_PŠ!AB146-FP_4_1_PŠ!AB146</f>
        <v>0</v>
      </c>
      <c r="AC146" s="169">
        <f>FP_4_2_PŠ!AC146-FP_4_1_PŠ!AC146</f>
        <v>0</v>
      </c>
      <c r="AD146" s="169">
        <f>FP_4_2_PŠ!AD146-FP_4_1_PŠ!AD146</f>
        <v>0</v>
      </c>
      <c r="AE146" s="169">
        <f>FP_4_2_PŠ!AE146-FP_4_1_PŠ!AE146</f>
        <v>0</v>
      </c>
      <c r="AF146" s="169">
        <f>FP_4_2_PŠ!AF146-FP_4_1_PŠ!AF146</f>
        <v>0</v>
      </c>
      <c r="AG146" s="169">
        <f>FP_4_2_PŠ!AG146-FP_4_1_PŠ!AG146</f>
        <v>0</v>
      </c>
      <c r="AH146" s="169">
        <f>FP_4_2_PŠ!AH146-FP_4_1_PŠ!AH146</f>
        <v>0</v>
      </c>
      <c r="AI146" s="169">
        <f>FP_4_2_PŠ!AI146-FP_4_1_PŠ!AI146</f>
        <v>0</v>
      </c>
      <c r="AJ146" s="169">
        <f>FP_4_2_PŠ!AJ146-FP_4_1_PŠ!AJ146</f>
        <v>0</v>
      </c>
      <c r="AK146" s="169">
        <f>FP_4_2_PŠ!AK146-FP_4_1_PŠ!AK146</f>
        <v>0</v>
      </c>
      <c r="AL146" s="169">
        <f>FP_4_2_PŠ!AL146-FP_4_1_PŠ!AL146</f>
        <v>0</v>
      </c>
      <c r="AM146" s="169">
        <f>FP_4_2_PŠ!AM146-FP_4_1_PŠ!AM146</f>
        <v>0</v>
      </c>
      <c r="AN146" s="169">
        <f>FP_4_2_PŠ!AN146-FP_4_1_PŠ!AN146</f>
        <v>0</v>
      </c>
      <c r="AO146" s="169">
        <f>FP_4_2_PŠ!AO146-FP_4_1_PŠ!AO146</f>
        <v>0</v>
      </c>
      <c r="AP146" s="169">
        <f>FP_4_2_PŠ!AP146-FP_4_1_PŠ!AP146</f>
        <v>0</v>
      </c>
      <c r="AQ146" s="169">
        <f>FP_4_2_PŠ!AQ146-FP_4_1_PŠ!AQ146</f>
        <v>0</v>
      </c>
      <c r="AR146" s="169">
        <f>FP_4_2_PŠ!AR146-FP_4_1_PŠ!AR146</f>
        <v>0</v>
      </c>
      <c r="AS146" s="169">
        <f>FP_4_2_PŠ!AS146-FP_4_1_PŠ!AS146</f>
        <v>0</v>
      </c>
      <c r="AT146" s="169">
        <f>FP_4_2_PŠ!AT146-FP_4_1_PŠ!AT146</f>
        <v>0</v>
      </c>
      <c r="AU146" s="169">
        <f>FP_4_2_PŠ!AU146-FP_4_1_PŠ!AU146</f>
        <v>0</v>
      </c>
      <c r="AV146" s="169">
        <f>FP_4_2_PŠ!AV146-FP_4_1_PŠ!AV146</f>
        <v>0</v>
      </c>
      <c r="AW146" s="169">
        <f>FP_4_2_PŠ!AW146-FP_4_1_PŠ!AW146</f>
        <v>0</v>
      </c>
      <c r="AX146" s="169">
        <f>FP_4_2_PŠ!AX146-FP_4_1_PŠ!AX146</f>
        <v>0</v>
      </c>
      <c r="AY146" s="169">
        <f>FP_4_2_PŠ!AY146-FP_4_1_PŠ!AY146</f>
        <v>0</v>
      </c>
      <c r="AZ146" s="169">
        <f>FP_4_2_PŠ!AZ146-FP_4_1_PŠ!AZ146</f>
        <v>0</v>
      </c>
      <c r="BA146" s="169">
        <f>FP_4_2_PŠ!BA146-FP_4_1_PŠ!BA146</f>
        <v>0</v>
      </c>
      <c r="BB146" s="169">
        <f>FP_4_2_PŠ!BB146-FP_4_1_PŠ!BB146</f>
        <v>0</v>
      </c>
      <c r="BC146" s="169">
        <f>FP_4_2_PŠ!BC146-FP_4_1_PŠ!BC146</f>
        <v>0</v>
      </c>
      <c r="BD146" s="169">
        <f>FP_4_2_PŠ!BD146-FP_4_1_PŠ!BD146</f>
        <v>0</v>
      </c>
      <c r="BE146" s="169">
        <f>FP_4_2_PŠ!BE146-FP_4_1_PŠ!BE146</f>
        <v>0</v>
      </c>
      <c r="BF146" s="169">
        <f>FP_4_2_PŠ!BF146-FP_4_1_PŠ!BF146</f>
        <v>0</v>
      </c>
      <c r="BG146" s="169">
        <f>FP_4_2_PŠ!BG146-FP_4_1_PŠ!BG146</f>
        <v>0</v>
      </c>
      <c r="BH146" s="169">
        <f>FP_4_2_PŠ!BH146-FP_4_1_PŠ!BH146</f>
        <v>0</v>
      </c>
      <c r="BI146" s="169">
        <f>FP_4_2_PŠ!BI146-FP_4_1_PŠ!BI146</f>
        <v>0</v>
      </c>
      <c r="BJ146" s="169">
        <f>FP_4_2_PŠ!BJ146-FP_4_1_PŠ!BJ146</f>
        <v>0</v>
      </c>
      <c r="BK146" s="169">
        <f>FP_4_2_PŠ!BK146-FP_4_1_PŠ!BK146</f>
        <v>0</v>
      </c>
      <c r="BL146" s="169">
        <f>FP_4_2_PŠ!BL146-FP_4_1_PŠ!BL146</f>
        <v>0</v>
      </c>
      <c r="BM146" s="169">
        <f>FP_4_2_PŠ!BM146-FP_4_1_PŠ!BM146</f>
        <v>0</v>
      </c>
      <c r="BN146" s="169">
        <f>FP_4_2_PŠ!BN146-FP_4_1_PŠ!BN146</f>
        <v>0</v>
      </c>
      <c r="BO146" s="169">
        <f>FP_4_2_PŠ!BO146-FP_4_1_PŠ!BO146</f>
        <v>0</v>
      </c>
      <c r="BP146" s="169">
        <f>FP_4_2_PŠ!BP146-FP_4_1_PŠ!BP146</f>
        <v>0</v>
      </c>
      <c r="BQ146" s="169">
        <f>FP_4_2_PŠ!BQ146-FP_4_1_PŠ!BQ146</f>
        <v>0</v>
      </c>
      <c r="BR146" s="169">
        <f>FP_4_2_PŠ!BR146-FP_4_1_PŠ!BR146</f>
        <v>0</v>
      </c>
      <c r="BS146" s="169">
        <f>FP_4_2_PŠ!BS146-FP_4_1_PŠ!BS146</f>
        <v>0</v>
      </c>
      <c r="BT146" s="136"/>
    </row>
    <row r="147" spans="1:72" ht="27" x14ac:dyDescent="0.25">
      <c r="A147" s="166" t="s">
        <v>341</v>
      </c>
      <c r="B147" s="167">
        <f>FP_4_2_PŠ!B147-FP_4_1_PŠ!B147</f>
        <v>0</v>
      </c>
      <c r="C147" s="167">
        <f>FP_4_2_PŠ!C147-FP_4_1_PŠ!C147</f>
        <v>0</v>
      </c>
      <c r="D147" s="167">
        <f>FP_4_2_PŠ!D147-FP_4_1_PŠ!D147</f>
        <v>0</v>
      </c>
      <c r="E147" s="167">
        <f>FP_4_2_PŠ!E147-FP_4_1_PŠ!E147</f>
        <v>0</v>
      </c>
      <c r="F147" s="167">
        <f>FP_4_2_PŠ!F147-FP_4_1_PŠ!F147</f>
        <v>3612708</v>
      </c>
      <c r="G147" s="167">
        <f>FP_4_2_PŠ!G147-FP_4_1_PŠ!G147</f>
        <v>-3612708</v>
      </c>
      <c r="H147" s="167">
        <f>FP_4_2_PŠ!H147-FP_4_1_PŠ!H147</f>
        <v>0</v>
      </c>
      <c r="I147" s="167">
        <f>FP_4_2_PŠ!I147-FP_4_1_PŠ!I147</f>
        <v>0</v>
      </c>
      <c r="J147" s="167">
        <f>FP_4_2_PŠ!J147-FP_4_1_PŠ!J147</f>
        <v>0</v>
      </c>
      <c r="K147" s="167">
        <f>FP_4_2_PŠ!K147-FP_4_1_PŠ!K147</f>
        <v>0</v>
      </c>
      <c r="L147" s="167">
        <f>FP_4_2_PŠ!L147-FP_4_1_PŠ!L147</f>
        <v>0</v>
      </c>
      <c r="M147" s="167">
        <f>FP_4_2_PŠ!M147-FP_4_1_PŠ!M147</f>
        <v>0</v>
      </c>
      <c r="N147" s="167">
        <f>FP_4_2_PŠ!N147-FP_4_1_PŠ!N147</f>
        <v>0</v>
      </c>
      <c r="O147" s="167">
        <f>FP_4_2_PŠ!O147-FP_4_1_PŠ!O147</f>
        <v>0</v>
      </c>
      <c r="P147" s="167">
        <f>FP_4_2_PŠ!P147-FP_4_1_PŠ!P147</f>
        <v>0</v>
      </c>
      <c r="Q147" s="167">
        <f>FP_4_2_PŠ!Q147-FP_4_1_PŠ!Q147</f>
        <v>0</v>
      </c>
      <c r="R147" s="167">
        <f>FP_4_2_PŠ!R147-FP_4_1_PŠ!R147</f>
        <v>0</v>
      </c>
      <c r="S147" s="167">
        <f>FP_4_2_PŠ!S147-FP_4_1_PŠ!S147</f>
        <v>0</v>
      </c>
      <c r="T147" s="167">
        <f>FP_4_2_PŠ!T147-FP_4_1_PŠ!T147</f>
        <v>0</v>
      </c>
      <c r="U147" s="167">
        <f>FP_4_2_PŠ!U147-FP_4_1_PŠ!U147</f>
        <v>0</v>
      </c>
      <c r="V147" s="167">
        <f>FP_4_2_PŠ!V147-FP_4_1_PŠ!V147</f>
        <v>0</v>
      </c>
      <c r="W147" s="167">
        <f>FP_4_2_PŠ!W147-FP_4_1_PŠ!W147</f>
        <v>0</v>
      </c>
      <c r="X147" s="167">
        <f>FP_4_2_PŠ!X147-FP_4_1_PŠ!X147</f>
        <v>0</v>
      </c>
      <c r="Y147" s="167">
        <f>FP_4_2_PŠ!Y147-FP_4_1_PŠ!Y147</f>
        <v>0</v>
      </c>
      <c r="Z147" s="167">
        <f>FP_4_2_PŠ!Z147-FP_4_1_PŠ!Z147</f>
        <v>0</v>
      </c>
      <c r="AA147" s="167">
        <f>FP_4_2_PŠ!AA147-FP_4_1_PŠ!AA147</f>
        <v>0</v>
      </c>
      <c r="AB147" s="167">
        <f>FP_4_2_PŠ!AB147-FP_4_1_PŠ!AB147</f>
        <v>0</v>
      </c>
      <c r="AC147" s="167">
        <f>FP_4_2_PŠ!AC147-FP_4_1_PŠ!AC147</f>
        <v>0</v>
      </c>
      <c r="AD147" s="167">
        <f>FP_4_2_PŠ!AD147-FP_4_1_PŠ!AD147</f>
        <v>0</v>
      </c>
      <c r="AE147" s="167">
        <f>FP_4_2_PŠ!AE147-FP_4_1_PŠ!AE147</f>
        <v>0</v>
      </c>
      <c r="AF147" s="167">
        <f>FP_4_2_PŠ!AF147-FP_4_1_PŠ!AF147</f>
        <v>0</v>
      </c>
      <c r="AG147" s="167">
        <f>FP_4_2_PŠ!AG147-FP_4_1_PŠ!AG147</f>
        <v>0</v>
      </c>
      <c r="AH147" s="167">
        <f>FP_4_2_PŠ!AH147-FP_4_1_PŠ!AH147</f>
        <v>0</v>
      </c>
      <c r="AI147" s="167">
        <f>FP_4_2_PŠ!AI147-FP_4_1_PŠ!AI147</f>
        <v>0</v>
      </c>
      <c r="AJ147" s="167">
        <f>FP_4_2_PŠ!AJ147-FP_4_1_PŠ!AJ147</f>
        <v>0</v>
      </c>
      <c r="AK147" s="167">
        <f>FP_4_2_PŠ!AK147-FP_4_1_PŠ!AK147</f>
        <v>0</v>
      </c>
      <c r="AL147" s="167">
        <f>FP_4_2_PŠ!AL147-FP_4_1_PŠ!AL147</f>
        <v>3612708</v>
      </c>
      <c r="AM147" s="167">
        <f>FP_4_2_PŠ!AM147-FP_4_1_PŠ!AM147</f>
        <v>3331765</v>
      </c>
      <c r="AN147" s="167">
        <f>FP_4_2_PŠ!AN147-FP_4_1_PŠ!AN147</f>
        <v>280943</v>
      </c>
      <c r="AO147" s="167">
        <f>FP_4_2_PŠ!AO147-FP_4_1_PŠ!AO147</f>
        <v>-3612708</v>
      </c>
      <c r="AP147" s="167">
        <f>FP_4_2_PŠ!AP147-FP_4_1_PŠ!AP147</f>
        <v>-3331765</v>
      </c>
      <c r="AQ147" s="167">
        <f>FP_4_2_PŠ!AQ147-FP_4_1_PŠ!AQ147</f>
        <v>-280943</v>
      </c>
      <c r="AR147" s="167">
        <f>FP_4_2_PŠ!AR147-FP_4_1_PŠ!AR147</f>
        <v>0</v>
      </c>
      <c r="AS147" s="167">
        <f>FP_4_2_PŠ!AS147-FP_4_1_PŠ!AS147</f>
        <v>0</v>
      </c>
      <c r="AT147" s="167">
        <f>FP_4_2_PŠ!AT147-FP_4_1_PŠ!AT147</f>
        <v>0</v>
      </c>
      <c r="AU147" s="167">
        <f>FP_4_2_PŠ!AU147-FP_4_1_PŠ!AU147</f>
        <v>0</v>
      </c>
      <c r="AV147" s="167">
        <f>FP_4_2_PŠ!AV147-FP_4_1_PŠ!AV147</f>
        <v>0</v>
      </c>
      <c r="AW147" s="167">
        <f>FP_4_2_PŠ!AW147-FP_4_1_PŠ!AW147</f>
        <v>0</v>
      </c>
      <c r="AX147" s="167">
        <f>FP_4_2_PŠ!AX147-FP_4_1_PŠ!AX147</f>
        <v>0</v>
      </c>
      <c r="AY147" s="167">
        <f>FP_4_2_PŠ!AY147-FP_4_1_PŠ!AY147</f>
        <v>0</v>
      </c>
      <c r="AZ147" s="167">
        <f>FP_4_2_PŠ!AZ147-FP_4_1_PŠ!AZ147</f>
        <v>0</v>
      </c>
      <c r="BA147" s="167">
        <f>FP_4_2_PŠ!BA147-FP_4_1_PŠ!BA147</f>
        <v>0</v>
      </c>
      <c r="BB147" s="167">
        <f>FP_4_2_PŠ!BB147-FP_4_1_PŠ!BB147</f>
        <v>0</v>
      </c>
      <c r="BC147" s="167">
        <f>FP_4_2_PŠ!BC147-FP_4_1_PŠ!BC147</f>
        <v>0</v>
      </c>
      <c r="BD147" s="167">
        <f>FP_4_2_PŠ!BD147-FP_4_1_PŠ!BD147</f>
        <v>0</v>
      </c>
      <c r="BE147" s="167">
        <f>FP_4_2_PŠ!BE147-FP_4_1_PŠ!BE147</f>
        <v>0</v>
      </c>
      <c r="BF147" s="167">
        <f>FP_4_2_PŠ!BF147-FP_4_1_PŠ!BF147</f>
        <v>0</v>
      </c>
      <c r="BG147" s="167">
        <f>FP_4_2_PŠ!BG147-FP_4_1_PŠ!BG147</f>
        <v>0</v>
      </c>
      <c r="BH147" s="167">
        <f>FP_4_2_PŠ!BH147-FP_4_1_PŠ!BH147</f>
        <v>0</v>
      </c>
      <c r="BI147" s="167">
        <f>FP_4_2_PŠ!BI147-FP_4_1_PŠ!BI147</f>
        <v>0</v>
      </c>
      <c r="BJ147" s="167">
        <f>FP_4_2_PŠ!BJ147-FP_4_1_PŠ!BJ147</f>
        <v>0</v>
      </c>
      <c r="BK147" s="167">
        <f>FP_4_2_PŠ!BK147-FP_4_1_PŠ!BK147</f>
        <v>0</v>
      </c>
      <c r="BL147" s="167">
        <f>FP_4_2_PŠ!BL147-FP_4_1_PŠ!BL147</f>
        <v>0</v>
      </c>
      <c r="BM147" s="167">
        <f>FP_4_2_PŠ!BM147-FP_4_1_PŠ!BM147</f>
        <v>0</v>
      </c>
      <c r="BN147" s="167">
        <f>FP_4_2_PŠ!BN147-FP_4_1_PŠ!BN147</f>
        <v>0</v>
      </c>
      <c r="BO147" s="167">
        <f>FP_4_2_PŠ!BO147-FP_4_1_PŠ!BO147</f>
        <v>0</v>
      </c>
      <c r="BP147" s="167">
        <f>FP_4_2_PŠ!BP147-FP_4_1_PŠ!BP147</f>
        <v>0</v>
      </c>
      <c r="BQ147" s="167">
        <f>FP_4_2_PŠ!BQ147-FP_4_1_PŠ!BQ147</f>
        <v>0</v>
      </c>
      <c r="BR147" s="167">
        <f>FP_4_2_PŠ!BR147-FP_4_1_PŠ!BR147</f>
        <v>0</v>
      </c>
      <c r="BS147" s="167">
        <f>FP_4_2_PŠ!BS147-FP_4_1_PŠ!BS147</f>
        <v>0</v>
      </c>
      <c r="BT147" s="116"/>
    </row>
    <row r="148" spans="1:72" x14ac:dyDescent="0.25">
      <c r="A148" s="168"/>
      <c r="B148" s="169">
        <f>FP_4_2_PŠ!B148-FP_4_1_PŠ!B148</f>
        <v>0</v>
      </c>
      <c r="C148" s="169">
        <f>FP_4_2_PŠ!C148-FP_4_1_PŠ!C148</f>
        <v>0</v>
      </c>
      <c r="D148" s="169">
        <f>FP_4_2_PŠ!D148-FP_4_1_PŠ!D148</f>
        <v>0</v>
      </c>
      <c r="E148" s="169">
        <f>FP_4_2_PŠ!E148-FP_4_1_PŠ!E148</f>
        <v>0</v>
      </c>
      <c r="F148" s="169">
        <f>FP_4_2_PŠ!F148-FP_4_1_PŠ!F148</f>
        <v>3612708</v>
      </c>
      <c r="G148" s="169">
        <f>FP_4_2_PŠ!G148-FP_4_1_PŠ!G148</f>
        <v>-3612708</v>
      </c>
      <c r="H148" s="169">
        <f>FP_4_2_PŠ!H148-FP_4_1_PŠ!H148</f>
        <v>0</v>
      </c>
      <c r="I148" s="169">
        <f>FP_4_2_PŠ!I148-FP_4_1_PŠ!I148</f>
        <v>0</v>
      </c>
      <c r="J148" s="169">
        <f>FP_4_2_PŠ!J148-FP_4_1_PŠ!J148</f>
        <v>0</v>
      </c>
      <c r="K148" s="169">
        <f>FP_4_2_PŠ!K148-FP_4_1_PŠ!K148</f>
        <v>0</v>
      </c>
      <c r="L148" s="169">
        <f>FP_4_2_PŠ!L148-FP_4_1_PŠ!L148</f>
        <v>0</v>
      </c>
      <c r="M148" s="169">
        <f>FP_4_2_PŠ!M148-FP_4_1_PŠ!M148</f>
        <v>0</v>
      </c>
      <c r="N148" s="169">
        <f>FP_4_2_PŠ!N148-FP_4_1_PŠ!N148</f>
        <v>0</v>
      </c>
      <c r="O148" s="169">
        <f>FP_4_2_PŠ!O148-FP_4_1_PŠ!O148</f>
        <v>0</v>
      </c>
      <c r="P148" s="169">
        <f>FP_4_2_PŠ!P148-FP_4_1_PŠ!P148</f>
        <v>0</v>
      </c>
      <c r="Q148" s="169">
        <f>FP_4_2_PŠ!Q148-FP_4_1_PŠ!Q148</f>
        <v>0</v>
      </c>
      <c r="R148" s="169">
        <f>FP_4_2_PŠ!R148-FP_4_1_PŠ!R148</f>
        <v>0</v>
      </c>
      <c r="S148" s="169">
        <f>FP_4_2_PŠ!S148-FP_4_1_PŠ!S148</f>
        <v>0</v>
      </c>
      <c r="T148" s="169">
        <f>FP_4_2_PŠ!T148-FP_4_1_PŠ!T148</f>
        <v>0</v>
      </c>
      <c r="U148" s="169">
        <f>FP_4_2_PŠ!U148-FP_4_1_PŠ!U148</f>
        <v>0</v>
      </c>
      <c r="V148" s="169">
        <f>FP_4_2_PŠ!V148-FP_4_1_PŠ!V148</f>
        <v>0</v>
      </c>
      <c r="W148" s="169">
        <f>FP_4_2_PŠ!W148-FP_4_1_PŠ!W148</f>
        <v>0</v>
      </c>
      <c r="X148" s="169">
        <f>FP_4_2_PŠ!X148-FP_4_1_PŠ!X148</f>
        <v>0</v>
      </c>
      <c r="Y148" s="169">
        <f>FP_4_2_PŠ!Y148-FP_4_1_PŠ!Y148</f>
        <v>0</v>
      </c>
      <c r="Z148" s="169">
        <f>FP_4_2_PŠ!Z148-FP_4_1_PŠ!Z148</f>
        <v>0</v>
      </c>
      <c r="AA148" s="169">
        <f>FP_4_2_PŠ!AA148-FP_4_1_PŠ!AA148</f>
        <v>0</v>
      </c>
      <c r="AB148" s="169">
        <f>FP_4_2_PŠ!AB148-FP_4_1_PŠ!AB148</f>
        <v>0</v>
      </c>
      <c r="AC148" s="169">
        <f>FP_4_2_PŠ!AC148-FP_4_1_PŠ!AC148</f>
        <v>0</v>
      </c>
      <c r="AD148" s="169">
        <f>FP_4_2_PŠ!AD148-FP_4_1_PŠ!AD148</f>
        <v>0</v>
      </c>
      <c r="AE148" s="169">
        <f>FP_4_2_PŠ!AE148-FP_4_1_PŠ!AE148</f>
        <v>0</v>
      </c>
      <c r="AF148" s="169">
        <f>FP_4_2_PŠ!AF148-FP_4_1_PŠ!AF148</f>
        <v>0</v>
      </c>
      <c r="AG148" s="169">
        <f>FP_4_2_PŠ!AG148-FP_4_1_PŠ!AG148</f>
        <v>0</v>
      </c>
      <c r="AH148" s="169">
        <f>FP_4_2_PŠ!AH148-FP_4_1_PŠ!AH148</f>
        <v>0</v>
      </c>
      <c r="AI148" s="169">
        <f>FP_4_2_PŠ!AI148-FP_4_1_PŠ!AI148</f>
        <v>0</v>
      </c>
      <c r="AJ148" s="169">
        <f>FP_4_2_PŠ!AJ148-FP_4_1_PŠ!AJ148</f>
        <v>0</v>
      </c>
      <c r="AK148" s="169">
        <f>FP_4_2_PŠ!AK148-FP_4_1_PŠ!AK148</f>
        <v>0</v>
      </c>
      <c r="AL148" s="169">
        <f>FP_4_2_PŠ!AL148-FP_4_1_PŠ!AL148</f>
        <v>3612708</v>
      </c>
      <c r="AM148" s="169">
        <f>FP_4_2_PŠ!AM148-FP_4_1_PŠ!AM148</f>
        <v>3331765</v>
      </c>
      <c r="AN148" s="169">
        <f>FP_4_2_PŠ!AN148-FP_4_1_PŠ!AN148</f>
        <v>280943</v>
      </c>
      <c r="AO148" s="169">
        <f>FP_4_2_PŠ!AO148-FP_4_1_PŠ!AO148</f>
        <v>-3612708</v>
      </c>
      <c r="AP148" s="169">
        <f>FP_4_2_PŠ!AP148-FP_4_1_PŠ!AP148</f>
        <v>-3331765</v>
      </c>
      <c r="AQ148" s="169">
        <f>FP_4_2_PŠ!AQ148-FP_4_1_PŠ!AQ148</f>
        <v>-280943</v>
      </c>
      <c r="AR148" s="169">
        <f>FP_4_2_PŠ!AR148-FP_4_1_PŠ!AR148</f>
        <v>0</v>
      </c>
      <c r="AS148" s="169">
        <f>FP_4_2_PŠ!AS148-FP_4_1_PŠ!AS148</f>
        <v>0</v>
      </c>
      <c r="AT148" s="169">
        <f>FP_4_2_PŠ!AT148-FP_4_1_PŠ!AT148</f>
        <v>0</v>
      </c>
      <c r="AU148" s="169">
        <f>FP_4_2_PŠ!AU148-FP_4_1_PŠ!AU148</f>
        <v>0</v>
      </c>
      <c r="AV148" s="169">
        <f>FP_4_2_PŠ!AV148-FP_4_1_PŠ!AV148</f>
        <v>0</v>
      </c>
      <c r="AW148" s="169">
        <f>FP_4_2_PŠ!AW148-FP_4_1_PŠ!AW148</f>
        <v>0</v>
      </c>
      <c r="AX148" s="169">
        <f>FP_4_2_PŠ!AX148-FP_4_1_PŠ!AX148</f>
        <v>0</v>
      </c>
      <c r="AY148" s="169">
        <f>FP_4_2_PŠ!AY148-FP_4_1_PŠ!AY148</f>
        <v>0</v>
      </c>
      <c r="AZ148" s="169">
        <f>FP_4_2_PŠ!AZ148-FP_4_1_PŠ!AZ148</f>
        <v>0</v>
      </c>
      <c r="BA148" s="169">
        <f>FP_4_2_PŠ!BA148-FP_4_1_PŠ!BA148</f>
        <v>0</v>
      </c>
      <c r="BB148" s="169">
        <f>FP_4_2_PŠ!BB148-FP_4_1_PŠ!BB148</f>
        <v>0</v>
      </c>
      <c r="BC148" s="169">
        <f>FP_4_2_PŠ!BC148-FP_4_1_PŠ!BC148</f>
        <v>0</v>
      </c>
      <c r="BD148" s="169">
        <f>FP_4_2_PŠ!BD148-FP_4_1_PŠ!BD148</f>
        <v>0</v>
      </c>
      <c r="BE148" s="169">
        <f>FP_4_2_PŠ!BE148-FP_4_1_PŠ!BE148</f>
        <v>0</v>
      </c>
      <c r="BF148" s="169">
        <f>FP_4_2_PŠ!BF148-FP_4_1_PŠ!BF148</f>
        <v>0</v>
      </c>
      <c r="BG148" s="169">
        <f>FP_4_2_PŠ!BG148-FP_4_1_PŠ!BG148</f>
        <v>0</v>
      </c>
      <c r="BH148" s="169">
        <f>FP_4_2_PŠ!BH148-FP_4_1_PŠ!BH148</f>
        <v>0</v>
      </c>
      <c r="BI148" s="169">
        <f>FP_4_2_PŠ!BI148-FP_4_1_PŠ!BI148</f>
        <v>0</v>
      </c>
      <c r="BJ148" s="169">
        <f>FP_4_2_PŠ!BJ148-FP_4_1_PŠ!BJ148</f>
        <v>0</v>
      </c>
      <c r="BK148" s="169">
        <f>FP_4_2_PŠ!BK148-FP_4_1_PŠ!BK148</f>
        <v>0</v>
      </c>
      <c r="BL148" s="169">
        <f>FP_4_2_PŠ!BL148-FP_4_1_PŠ!BL148</f>
        <v>0</v>
      </c>
      <c r="BM148" s="169">
        <f>FP_4_2_PŠ!BM148-FP_4_1_PŠ!BM148</f>
        <v>0</v>
      </c>
      <c r="BN148" s="169">
        <f>FP_4_2_PŠ!BN148-FP_4_1_PŠ!BN148</f>
        <v>0</v>
      </c>
      <c r="BO148" s="169">
        <f>FP_4_2_PŠ!BO148-FP_4_1_PŠ!BO148</f>
        <v>0</v>
      </c>
      <c r="BP148" s="169">
        <f>FP_4_2_PŠ!BP148-FP_4_1_PŠ!BP148</f>
        <v>0</v>
      </c>
      <c r="BQ148" s="169">
        <f>FP_4_2_PŠ!BQ148-FP_4_1_PŠ!BQ148</f>
        <v>0</v>
      </c>
      <c r="BR148" s="169">
        <f>FP_4_2_PŠ!BR148-FP_4_1_PŠ!BR148</f>
        <v>0</v>
      </c>
      <c r="BS148" s="169">
        <f>FP_4_2_PŠ!BS148-FP_4_1_PŠ!BS148</f>
        <v>0</v>
      </c>
      <c r="BT148" s="136"/>
    </row>
    <row r="149" spans="1:72" ht="67.5" x14ac:dyDescent="0.25">
      <c r="A149" s="166" t="s">
        <v>338</v>
      </c>
      <c r="B149" s="167">
        <f>FP_4_2_PŠ!B149-FP_4_1_PŠ!B149</f>
        <v>0</v>
      </c>
      <c r="C149" s="167">
        <f>FP_4_2_PŠ!C149-FP_4_1_PŠ!C149</f>
        <v>0</v>
      </c>
      <c r="D149" s="167">
        <f>FP_4_2_PŠ!D149-FP_4_1_PŠ!D149</f>
        <v>0</v>
      </c>
      <c r="E149" s="167">
        <f>FP_4_2_PŠ!E149-FP_4_1_PŠ!E149</f>
        <v>0</v>
      </c>
      <c r="F149" s="167">
        <f>FP_4_2_PŠ!F149-FP_4_1_PŠ!F149</f>
        <v>0</v>
      </c>
      <c r="G149" s="167">
        <f>FP_4_2_PŠ!G149-FP_4_1_PŠ!G149</f>
        <v>0</v>
      </c>
      <c r="H149" s="167">
        <f>FP_4_2_PŠ!H149-FP_4_1_PŠ!H149</f>
        <v>0</v>
      </c>
      <c r="I149" s="167">
        <f>FP_4_2_PŠ!I149-FP_4_1_PŠ!I149</f>
        <v>0</v>
      </c>
      <c r="J149" s="167">
        <f>FP_4_2_PŠ!J149-FP_4_1_PŠ!J149</f>
        <v>0</v>
      </c>
      <c r="K149" s="167">
        <f>FP_4_2_PŠ!K149-FP_4_1_PŠ!K149</f>
        <v>0</v>
      </c>
      <c r="L149" s="167">
        <f>FP_4_2_PŠ!L149-FP_4_1_PŠ!L149</f>
        <v>0</v>
      </c>
      <c r="M149" s="167">
        <f>FP_4_2_PŠ!M149-FP_4_1_PŠ!M149</f>
        <v>0</v>
      </c>
      <c r="N149" s="167">
        <f>FP_4_2_PŠ!N149-FP_4_1_PŠ!N149</f>
        <v>0</v>
      </c>
      <c r="O149" s="167">
        <f>FP_4_2_PŠ!O149-FP_4_1_PŠ!O149</f>
        <v>0</v>
      </c>
      <c r="P149" s="167">
        <f>FP_4_2_PŠ!P149-FP_4_1_PŠ!P149</f>
        <v>0</v>
      </c>
      <c r="Q149" s="167">
        <f>FP_4_2_PŠ!Q149-FP_4_1_PŠ!Q149</f>
        <v>0</v>
      </c>
      <c r="R149" s="167">
        <f>FP_4_2_PŠ!R149-FP_4_1_PŠ!R149</f>
        <v>0</v>
      </c>
      <c r="S149" s="167">
        <f>FP_4_2_PŠ!S149-FP_4_1_PŠ!S149</f>
        <v>0</v>
      </c>
      <c r="T149" s="167">
        <f>FP_4_2_PŠ!T149-FP_4_1_PŠ!T149</f>
        <v>0</v>
      </c>
      <c r="U149" s="167">
        <f>FP_4_2_PŠ!U149-FP_4_1_PŠ!U149</f>
        <v>0</v>
      </c>
      <c r="V149" s="167">
        <f>FP_4_2_PŠ!V149-FP_4_1_PŠ!V149</f>
        <v>0</v>
      </c>
      <c r="W149" s="167">
        <f>FP_4_2_PŠ!W149-FP_4_1_PŠ!W149</f>
        <v>0</v>
      </c>
      <c r="X149" s="167">
        <f>FP_4_2_PŠ!X149-FP_4_1_PŠ!X149</f>
        <v>0</v>
      </c>
      <c r="Y149" s="167">
        <f>FP_4_2_PŠ!Y149-FP_4_1_PŠ!Y149</f>
        <v>0</v>
      </c>
      <c r="Z149" s="167">
        <f>FP_4_2_PŠ!Z149-FP_4_1_PŠ!Z149</f>
        <v>0</v>
      </c>
      <c r="AA149" s="167">
        <f>FP_4_2_PŠ!AA149-FP_4_1_PŠ!AA149</f>
        <v>0</v>
      </c>
      <c r="AB149" s="167">
        <f>FP_4_2_PŠ!AB149-FP_4_1_PŠ!AB149</f>
        <v>0</v>
      </c>
      <c r="AC149" s="167">
        <f>FP_4_2_PŠ!AC149-FP_4_1_PŠ!AC149</f>
        <v>0</v>
      </c>
      <c r="AD149" s="167">
        <f>FP_4_2_PŠ!AD149-FP_4_1_PŠ!AD149</f>
        <v>0</v>
      </c>
      <c r="AE149" s="167">
        <f>FP_4_2_PŠ!AE149-FP_4_1_PŠ!AE149</f>
        <v>0</v>
      </c>
      <c r="AF149" s="167">
        <f>FP_4_2_PŠ!AF149-FP_4_1_PŠ!AF149</f>
        <v>0</v>
      </c>
      <c r="AG149" s="167">
        <f>FP_4_2_PŠ!AG149-FP_4_1_PŠ!AG149</f>
        <v>0</v>
      </c>
      <c r="AH149" s="167">
        <f>FP_4_2_PŠ!AH149-FP_4_1_PŠ!AH149</f>
        <v>0</v>
      </c>
      <c r="AI149" s="167">
        <f>FP_4_2_PŠ!AI149-FP_4_1_PŠ!AI149</f>
        <v>0</v>
      </c>
      <c r="AJ149" s="167">
        <f>FP_4_2_PŠ!AJ149-FP_4_1_PŠ!AJ149</f>
        <v>0</v>
      </c>
      <c r="AK149" s="167">
        <f>FP_4_2_PŠ!AK149-FP_4_1_PŠ!AK149</f>
        <v>0</v>
      </c>
      <c r="AL149" s="167">
        <f>FP_4_2_PŠ!AL149-FP_4_1_PŠ!AL149</f>
        <v>0</v>
      </c>
      <c r="AM149" s="167">
        <f>FP_4_2_PŠ!AM149-FP_4_1_PŠ!AM149</f>
        <v>0</v>
      </c>
      <c r="AN149" s="167">
        <f>FP_4_2_PŠ!AN149-FP_4_1_PŠ!AN149</f>
        <v>0</v>
      </c>
      <c r="AO149" s="167">
        <f>FP_4_2_PŠ!AO149-FP_4_1_PŠ!AO149</f>
        <v>0</v>
      </c>
      <c r="AP149" s="167">
        <f>FP_4_2_PŠ!AP149-FP_4_1_PŠ!AP149</f>
        <v>0</v>
      </c>
      <c r="AQ149" s="167">
        <f>FP_4_2_PŠ!AQ149-FP_4_1_PŠ!AQ149</f>
        <v>0</v>
      </c>
      <c r="AR149" s="167">
        <f>FP_4_2_PŠ!AR149-FP_4_1_PŠ!AR149</f>
        <v>0</v>
      </c>
      <c r="AS149" s="167">
        <f>FP_4_2_PŠ!AS149-FP_4_1_PŠ!AS149</f>
        <v>0</v>
      </c>
      <c r="AT149" s="167">
        <f>FP_4_2_PŠ!AT149-FP_4_1_PŠ!AT149</f>
        <v>0</v>
      </c>
      <c r="AU149" s="167">
        <f>FP_4_2_PŠ!AU149-FP_4_1_PŠ!AU149</f>
        <v>0</v>
      </c>
      <c r="AV149" s="167">
        <f>FP_4_2_PŠ!AV149-FP_4_1_PŠ!AV149</f>
        <v>0</v>
      </c>
      <c r="AW149" s="167">
        <f>FP_4_2_PŠ!AW149-FP_4_1_PŠ!AW149</f>
        <v>0</v>
      </c>
      <c r="AX149" s="167">
        <f>FP_4_2_PŠ!AX149-FP_4_1_PŠ!AX149</f>
        <v>0</v>
      </c>
      <c r="AY149" s="167">
        <f>FP_4_2_PŠ!AY149-FP_4_1_PŠ!AY149</f>
        <v>0</v>
      </c>
      <c r="AZ149" s="167">
        <f>FP_4_2_PŠ!AZ149-FP_4_1_PŠ!AZ149</f>
        <v>0</v>
      </c>
      <c r="BA149" s="167">
        <f>FP_4_2_PŠ!BA149-FP_4_1_PŠ!BA149</f>
        <v>0</v>
      </c>
      <c r="BB149" s="167">
        <f>FP_4_2_PŠ!BB149-FP_4_1_PŠ!BB149</f>
        <v>0</v>
      </c>
      <c r="BC149" s="167">
        <f>FP_4_2_PŠ!BC149-FP_4_1_PŠ!BC149</f>
        <v>0</v>
      </c>
      <c r="BD149" s="167">
        <f>FP_4_2_PŠ!BD149-FP_4_1_PŠ!BD149</f>
        <v>0</v>
      </c>
      <c r="BE149" s="167">
        <f>FP_4_2_PŠ!BE149-FP_4_1_PŠ!BE149</f>
        <v>0</v>
      </c>
      <c r="BF149" s="167">
        <f>FP_4_2_PŠ!BF149-FP_4_1_PŠ!BF149</f>
        <v>0</v>
      </c>
      <c r="BG149" s="167">
        <f>FP_4_2_PŠ!BG149-FP_4_1_PŠ!BG149</f>
        <v>0</v>
      </c>
      <c r="BH149" s="167">
        <f>FP_4_2_PŠ!BH149-FP_4_1_PŠ!BH149</f>
        <v>0</v>
      </c>
      <c r="BI149" s="167">
        <f>FP_4_2_PŠ!BI149-FP_4_1_PŠ!BI149</f>
        <v>0</v>
      </c>
      <c r="BJ149" s="167">
        <f>FP_4_2_PŠ!BJ149-FP_4_1_PŠ!BJ149</f>
        <v>0</v>
      </c>
      <c r="BK149" s="167">
        <f>FP_4_2_PŠ!BK149-FP_4_1_PŠ!BK149</f>
        <v>0</v>
      </c>
      <c r="BL149" s="167">
        <f>FP_4_2_PŠ!BL149-FP_4_1_PŠ!BL149</f>
        <v>0</v>
      </c>
      <c r="BM149" s="167">
        <f>FP_4_2_PŠ!BM149-FP_4_1_PŠ!BM149</f>
        <v>0</v>
      </c>
      <c r="BN149" s="167">
        <f>FP_4_2_PŠ!BN149-FP_4_1_PŠ!BN149</f>
        <v>0</v>
      </c>
      <c r="BO149" s="167">
        <f>FP_4_2_PŠ!BO149-FP_4_1_PŠ!BO149</f>
        <v>0</v>
      </c>
      <c r="BP149" s="167">
        <f>FP_4_2_PŠ!BP149-FP_4_1_PŠ!BP149</f>
        <v>0</v>
      </c>
      <c r="BQ149" s="167">
        <f>FP_4_2_PŠ!BQ149-FP_4_1_PŠ!BQ149</f>
        <v>0</v>
      </c>
      <c r="BR149" s="167">
        <f>FP_4_2_PŠ!BR149-FP_4_1_PŠ!BR149</f>
        <v>0</v>
      </c>
      <c r="BS149" s="167">
        <f>FP_4_2_PŠ!BS149-FP_4_1_PŠ!BS149</f>
        <v>0</v>
      </c>
      <c r="BT149" s="116"/>
    </row>
    <row r="150" spans="1:72" x14ac:dyDescent="0.25">
      <c r="A150" s="168"/>
      <c r="B150" s="169">
        <f>FP_4_2_PŠ!B150-FP_4_1_PŠ!B150</f>
        <v>0</v>
      </c>
      <c r="C150" s="169">
        <f>FP_4_2_PŠ!C150-FP_4_1_PŠ!C150</f>
        <v>0</v>
      </c>
      <c r="D150" s="169">
        <f>FP_4_2_PŠ!D150-FP_4_1_PŠ!D150</f>
        <v>0</v>
      </c>
      <c r="E150" s="169">
        <f>FP_4_2_PŠ!E150-FP_4_1_PŠ!E150</f>
        <v>0</v>
      </c>
      <c r="F150" s="169">
        <f>FP_4_2_PŠ!F150-FP_4_1_PŠ!F150</f>
        <v>0</v>
      </c>
      <c r="G150" s="169">
        <f>FP_4_2_PŠ!G150-FP_4_1_PŠ!G150</f>
        <v>0</v>
      </c>
      <c r="H150" s="169">
        <f>FP_4_2_PŠ!H150-FP_4_1_PŠ!H150</f>
        <v>0</v>
      </c>
      <c r="I150" s="169">
        <f>FP_4_2_PŠ!I150-FP_4_1_PŠ!I150</f>
        <v>0</v>
      </c>
      <c r="J150" s="169">
        <f>FP_4_2_PŠ!J150-FP_4_1_PŠ!J150</f>
        <v>0</v>
      </c>
      <c r="K150" s="169">
        <f>FP_4_2_PŠ!K150-FP_4_1_PŠ!K150</f>
        <v>0</v>
      </c>
      <c r="L150" s="169">
        <f>FP_4_2_PŠ!L150-FP_4_1_PŠ!L150</f>
        <v>0</v>
      </c>
      <c r="M150" s="169">
        <f>FP_4_2_PŠ!M150-FP_4_1_PŠ!M150</f>
        <v>0</v>
      </c>
      <c r="N150" s="169">
        <f>FP_4_2_PŠ!N150-FP_4_1_PŠ!N150</f>
        <v>0</v>
      </c>
      <c r="O150" s="169">
        <f>FP_4_2_PŠ!O150-FP_4_1_PŠ!O150</f>
        <v>0</v>
      </c>
      <c r="P150" s="169">
        <f>FP_4_2_PŠ!P150-FP_4_1_PŠ!P150</f>
        <v>0</v>
      </c>
      <c r="Q150" s="169">
        <f>FP_4_2_PŠ!Q150-FP_4_1_PŠ!Q150</f>
        <v>0</v>
      </c>
      <c r="R150" s="169">
        <f>FP_4_2_PŠ!R150-FP_4_1_PŠ!R150</f>
        <v>0</v>
      </c>
      <c r="S150" s="169">
        <f>FP_4_2_PŠ!S150-FP_4_1_PŠ!S150</f>
        <v>0</v>
      </c>
      <c r="T150" s="169">
        <f>FP_4_2_PŠ!T150-FP_4_1_PŠ!T150</f>
        <v>0</v>
      </c>
      <c r="U150" s="169">
        <f>FP_4_2_PŠ!U150-FP_4_1_PŠ!U150</f>
        <v>0</v>
      </c>
      <c r="V150" s="169">
        <f>FP_4_2_PŠ!V150-FP_4_1_PŠ!V150</f>
        <v>0</v>
      </c>
      <c r="W150" s="169">
        <f>FP_4_2_PŠ!W150-FP_4_1_PŠ!W150</f>
        <v>0</v>
      </c>
      <c r="X150" s="169">
        <f>FP_4_2_PŠ!X150-FP_4_1_PŠ!X150</f>
        <v>0</v>
      </c>
      <c r="Y150" s="169">
        <f>FP_4_2_PŠ!Y150-FP_4_1_PŠ!Y150</f>
        <v>0</v>
      </c>
      <c r="Z150" s="169">
        <f>FP_4_2_PŠ!Z150-FP_4_1_PŠ!Z150</f>
        <v>0</v>
      </c>
      <c r="AA150" s="169">
        <f>FP_4_2_PŠ!AA150-FP_4_1_PŠ!AA150</f>
        <v>0</v>
      </c>
      <c r="AB150" s="169">
        <f>FP_4_2_PŠ!AB150-FP_4_1_PŠ!AB150</f>
        <v>0</v>
      </c>
      <c r="AC150" s="169">
        <f>FP_4_2_PŠ!AC150-FP_4_1_PŠ!AC150</f>
        <v>0</v>
      </c>
      <c r="AD150" s="169">
        <f>FP_4_2_PŠ!AD150-FP_4_1_PŠ!AD150</f>
        <v>0</v>
      </c>
      <c r="AE150" s="169">
        <f>FP_4_2_PŠ!AE150-FP_4_1_PŠ!AE150</f>
        <v>0</v>
      </c>
      <c r="AF150" s="169">
        <f>FP_4_2_PŠ!AF150-FP_4_1_PŠ!AF150</f>
        <v>0</v>
      </c>
      <c r="AG150" s="169">
        <f>FP_4_2_PŠ!AG150-FP_4_1_PŠ!AG150</f>
        <v>0</v>
      </c>
      <c r="AH150" s="169">
        <f>FP_4_2_PŠ!AH150-FP_4_1_PŠ!AH150</f>
        <v>0</v>
      </c>
      <c r="AI150" s="169">
        <f>FP_4_2_PŠ!AI150-FP_4_1_PŠ!AI150</f>
        <v>0</v>
      </c>
      <c r="AJ150" s="169">
        <f>FP_4_2_PŠ!AJ150-FP_4_1_PŠ!AJ150</f>
        <v>0</v>
      </c>
      <c r="AK150" s="169">
        <f>FP_4_2_PŠ!AK150-FP_4_1_PŠ!AK150</f>
        <v>0</v>
      </c>
      <c r="AL150" s="169">
        <f>FP_4_2_PŠ!AL150-FP_4_1_PŠ!AL150</f>
        <v>0</v>
      </c>
      <c r="AM150" s="169">
        <f>FP_4_2_PŠ!AM150-FP_4_1_PŠ!AM150</f>
        <v>0</v>
      </c>
      <c r="AN150" s="169">
        <f>FP_4_2_PŠ!AN150-FP_4_1_PŠ!AN150</f>
        <v>0</v>
      </c>
      <c r="AO150" s="169">
        <f>FP_4_2_PŠ!AO150-FP_4_1_PŠ!AO150</f>
        <v>0</v>
      </c>
      <c r="AP150" s="169">
        <f>FP_4_2_PŠ!AP150-FP_4_1_PŠ!AP150</f>
        <v>0</v>
      </c>
      <c r="AQ150" s="169">
        <f>FP_4_2_PŠ!AQ150-FP_4_1_PŠ!AQ150</f>
        <v>0</v>
      </c>
      <c r="AR150" s="169">
        <f>FP_4_2_PŠ!AR150-FP_4_1_PŠ!AR150</f>
        <v>0</v>
      </c>
      <c r="AS150" s="169">
        <f>FP_4_2_PŠ!AS150-FP_4_1_PŠ!AS150</f>
        <v>0</v>
      </c>
      <c r="AT150" s="169">
        <f>FP_4_2_PŠ!AT150-FP_4_1_PŠ!AT150</f>
        <v>0</v>
      </c>
      <c r="AU150" s="169">
        <f>FP_4_2_PŠ!AU150-FP_4_1_PŠ!AU150</f>
        <v>0</v>
      </c>
      <c r="AV150" s="169">
        <f>FP_4_2_PŠ!AV150-FP_4_1_PŠ!AV150</f>
        <v>0</v>
      </c>
      <c r="AW150" s="169">
        <f>FP_4_2_PŠ!AW150-FP_4_1_PŠ!AW150</f>
        <v>0</v>
      </c>
      <c r="AX150" s="169">
        <f>FP_4_2_PŠ!AX150-FP_4_1_PŠ!AX150</f>
        <v>0</v>
      </c>
      <c r="AY150" s="169">
        <f>FP_4_2_PŠ!AY150-FP_4_1_PŠ!AY150</f>
        <v>0</v>
      </c>
      <c r="AZ150" s="169">
        <f>FP_4_2_PŠ!AZ150-FP_4_1_PŠ!AZ150</f>
        <v>0</v>
      </c>
      <c r="BA150" s="169">
        <f>FP_4_2_PŠ!BA150-FP_4_1_PŠ!BA150</f>
        <v>0</v>
      </c>
      <c r="BB150" s="169">
        <f>FP_4_2_PŠ!BB150-FP_4_1_PŠ!BB150</f>
        <v>0</v>
      </c>
      <c r="BC150" s="169">
        <f>FP_4_2_PŠ!BC150-FP_4_1_PŠ!BC150</f>
        <v>0</v>
      </c>
      <c r="BD150" s="169">
        <f>FP_4_2_PŠ!BD150-FP_4_1_PŠ!BD150</f>
        <v>0</v>
      </c>
      <c r="BE150" s="169">
        <f>FP_4_2_PŠ!BE150-FP_4_1_PŠ!BE150</f>
        <v>0</v>
      </c>
      <c r="BF150" s="169">
        <f>FP_4_2_PŠ!BF150-FP_4_1_PŠ!BF150</f>
        <v>0</v>
      </c>
      <c r="BG150" s="169">
        <f>FP_4_2_PŠ!BG150-FP_4_1_PŠ!BG150</f>
        <v>0</v>
      </c>
      <c r="BH150" s="169">
        <f>FP_4_2_PŠ!BH150-FP_4_1_PŠ!BH150</f>
        <v>0</v>
      </c>
      <c r="BI150" s="169">
        <f>FP_4_2_PŠ!BI150-FP_4_1_PŠ!BI150</f>
        <v>0</v>
      </c>
      <c r="BJ150" s="169">
        <f>FP_4_2_PŠ!BJ150-FP_4_1_PŠ!BJ150</f>
        <v>0</v>
      </c>
      <c r="BK150" s="169">
        <f>FP_4_2_PŠ!BK150-FP_4_1_PŠ!BK150</f>
        <v>0</v>
      </c>
      <c r="BL150" s="169">
        <f>FP_4_2_PŠ!BL150-FP_4_1_PŠ!BL150</f>
        <v>0</v>
      </c>
      <c r="BM150" s="169">
        <f>FP_4_2_PŠ!BM150-FP_4_1_PŠ!BM150</f>
        <v>0</v>
      </c>
      <c r="BN150" s="169">
        <f>FP_4_2_PŠ!BN150-FP_4_1_PŠ!BN150</f>
        <v>0</v>
      </c>
      <c r="BO150" s="169">
        <f>FP_4_2_PŠ!BO150-FP_4_1_PŠ!BO150</f>
        <v>0</v>
      </c>
      <c r="BP150" s="169">
        <f>FP_4_2_PŠ!BP150-FP_4_1_PŠ!BP150</f>
        <v>0</v>
      </c>
      <c r="BQ150" s="169">
        <f>FP_4_2_PŠ!BQ150-FP_4_1_PŠ!BQ150</f>
        <v>0</v>
      </c>
      <c r="BR150" s="169">
        <f>FP_4_2_PŠ!BR150-FP_4_1_PŠ!BR150</f>
        <v>0</v>
      </c>
      <c r="BS150" s="169">
        <f>FP_4_2_PŠ!BS150-FP_4_1_PŠ!BS150</f>
        <v>0</v>
      </c>
      <c r="BT150" s="136"/>
    </row>
    <row r="151" spans="1:72" x14ac:dyDescent="0.25">
      <c r="A151" s="165" t="s">
        <v>98</v>
      </c>
      <c r="B151" s="20">
        <f>FP_4_2_PŠ!B151-FP_4_1_PŠ!B151</f>
        <v>0</v>
      </c>
      <c r="C151" s="20">
        <f>FP_4_2_PŠ!C151-FP_4_1_PŠ!C151</f>
        <v>0</v>
      </c>
      <c r="D151" s="20">
        <f>FP_4_2_PŠ!D151-FP_4_1_PŠ!D151</f>
        <v>0</v>
      </c>
      <c r="E151" s="20">
        <f>FP_4_2_PŠ!E151-FP_4_1_PŠ!E151</f>
        <v>0</v>
      </c>
      <c r="F151" s="20">
        <f>FP_4_2_PŠ!F151-FP_4_1_PŠ!F151</f>
        <v>0</v>
      </c>
      <c r="G151" s="20">
        <f>FP_4_2_PŠ!G151-FP_4_1_PŠ!G151</f>
        <v>0</v>
      </c>
      <c r="H151" s="20">
        <f>FP_4_2_PŠ!H151-FP_4_1_PŠ!H151</f>
        <v>0</v>
      </c>
      <c r="I151" s="20">
        <f>FP_4_2_PŠ!I151-FP_4_1_PŠ!I151</f>
        <v>0</v>
      </c>
      <c r="J151" s="20">
        <f>FP_4_2_PŠ!J151-FP_4_1_PŠ!J151</f>
        <v>0</v>
      </c>
      <c r="K151" s="20">
        <f>FP_4_2_PŠ!K151-FP_4_1_PŠ!K151</f>
        <v>0</v>
      </c>
      <c r="L151" s="20">
        <f>FP_4_2_PŠ!L151-FP_4_1_PŠ!L151</f>
        <v>0</v>
      </c>
      <c r="M151" s="20">
        <f>FP_4_2_PŠ!M151-FP_4_1_PŠ!M151</f>
        <v>0</v>
      </c>
      <c r="N151" s="20">
        <f>FP_4_2_PŠ!N151-FP_4_1_PŠ!N151</f>
        <v>0</v>
      </c>
      <c r="O151" s="20">
        <f>FP_4_2_PŠ!O151-FP_4_1_PŠ!O151</f>
        <v>0</v>
      </c>
      <c r="P151" s="20">
        <f>FP_4_2_PŠ!P151-FP_4_1_PŠ!P151</f>
        <v>0</v>
      </c>
      <c r="Q151" s="20">
        <f>FP_4_2_PŠ!Q151-FP_4_1_PŠ!Q151</f>
        <v>0</v>
      </c>
      <c r="R151" s="20">
        <f>FP_4_2_PŠ!R151-FP_4_1_PŠ!R151</f>
        <v>0</v>
      </c>
      <c r="S151" s="20">
        <f>FP_4_2_PŠ!S151-FP_4_1_PŠ!S151</f>
        <v>0</v>
      </c>
      <c r="T151" s="20">
        <f>FP_4_2_PŠ!T151-FP_4_1_PŠ!T151</f>
        <v>0</v>
      </c>
      <c r="U151" s="20">
        <f>FP_4_2_PŠ!U151-FP_4_1_PŠ!U151</f>
        <v>0</v>
      </c>
      <c r="V151" s="20">
        <f>FP_4_2_PŠ!V151-FP_4_1_PŠ!V151</f>
        <v>0</v>
      </c>
      <c r="W151" s="20">
        <f>FP_4_2_PŠ!W151-FP_4_1_PŠ!W151</f>
        <v>0</v>
      </c>
      <c r="X151" s="20">
        <f>FP_4_2_PŠ!X151-FP_4_1_PŠ!X151</f>
        <v>0</v>
      </c>
      <c r="Y151" s="20">
        <f>FP_4_2_PŠ!Y151-FP_4_1_PŠ!Y151</f>
        <v>0</v>
      </c>
      <c r="Z151" s="20">
        <f>FP_4_2_PŠ!Z151-FP_4_1_PŠ!Z151</f>
        <v>0</v>
      </c>
      <c r="AA151" s="20">
        <f>FP_4_2_PŠ!AA151-FP_4_1_PŠ!AA151</f>
        <v>0</v>
      </c>
      <c r="AB151" s="20">
        <f>FP_4_2_PŠ!AB151-FP_4_1_PŠ!AB151</f>
        <v>0</v>
      </c>
      <c r="AC151" s="20">
        <f>FP_4_2_PŠ!AC151-FP_4_1_PŠ!AC151</f>
        <v>0</v>
      </c>
      <c r="AD151" s="20">
        <f>FP_4_2_PŠ!AD151-FP_4_1_PŠ!AD151</f>
        <v>0</v>
      </c>
      <c r="AE151" s="20">
        <f>FP_4_2_PŠ!AE151-FP_4_1_PŠ!AE151</f>
        <v>0</v>
      </c>
      <c r="AF151" s="20">
        <f>FP_4_2_PŠ!AF151-FP_4_1_PŠ!AF151</f>
        <v>0</v>
      </c>
      <c r="AG151" s="20">
        <f>FP_4_2_PŠ!AG151-FP_4_1_PŠ!AG151</f>
        <v>0</v>
      </c>
      <c r="AH151" s="20">
        <f>FP_4_2_PŠ!AH151-FP_4_1_PŠ!AH151</f>
        <v>0</v>
      </c>
      <c r="AI151" s="20">
        <f>FP_4_2_PŠ!AI151-FP_4_1_PŠ!AI151</f>
        <v>0</v>
      </c>
      <c r="AJ151" s="20">
        <f>FP_4_2_PŠ!AJ151-FP_4_1_PŠ!AJ151</f>
        <v>0</v>
      </c>
      <c r="AK151" s="20">
        <f>FP_4_2_PŠ!AK151-FP_4_1_PŠ!AK151</f>
        <v>0</v>
      </c>
      <c r="AL151" s="20">
        <f>FP_4_2_PŠ!AL151-FP_4_1_PŠ!AL151</f>
        <v>0</v>
      </c>
      <c r="AM151" s="20">
        <f>FP_4_2_PŠ!AM151-FP_4_1_PŠ!AM151</f>
        <v>0</v>
      </c>
      <c r="AN151" s="20">
        <f>FP_4_2_PŠ!AN151-FP_4_1_PŠ!AN151</f>
        <v>0</v>
      </c>
      <c r="AO151" s="20">
        <f>FP_4_2_PŠ!AO151-FP_4_1_PŠ!AO151</f>
        <v>0</v>
      </c>
      <c r="AP151" s="20">
        <f>FP_4_2_PŠ!AP151-FP_4_1_PŠ!AP151</f>
        <v>0</v>
      </c>
      <c r="AQ151" s="20">
        <f>FP_4_2_PŠ!AQ151-FP_4_1_PŠ!AQ151</f>
        <v>0</v>
      </c>
      <c r="AR151" s="20">
        <f>FP_4_2_PŠ!AR151-FP_4_1_PŠ!AR151</f>
        <v>0</v>
      </c>
      <c r="AS151" s="20">
        <f>FP_4_2_PŠ!AS151-FP_4_1_PŠ!AS151</f>
        <v>0</v>
      </c>
      <c r="AT151" s="20">
        <f>FP_4_2_PŠ!AT151-FP_4_1_PŠ!AT151</f>
        <v>0</v>
      </c>
      <c r="AU151" s="20">
        <f>FP_4_2_PŠ!AU151-FP_4_1_PŠ!AU151</f>
        <v>0</v>
      </c>
      <c r="AV151" s="20">
        <f>FP_4_2_PŠ!AV151-FP_4_1_PŠ!AV151</f>
        <v>0</v>
      </c>
      <c r="AW151" s="20">
        <f>FP_4_2_PŠ!AW151-FP_4_1_PŠ!AW151</f>
        <v>0</v>
      </c>
      <c r="AX151" s="20">
        <f>FP_4_2_PŠ!AX151-FP_4_1_PŠ!AX151</f>
        <v>0</v>
      </c>
      <c r="AY151" s="20">
        <f>FP_4_2_PŠ!AY151-FP_4_1_PŠ!AY151</f>
        <v>0</v>
      </c>
      <c r="AZ151" s="20">
        <f>FP_4_2_PŠ!AZ151-FP_4_1_PŠ!AZ151</f>
        <v>0</v>
      </c>
      <c r="BA151" s="20">
        <f>FP_4_2_PŠ!BA151-FP_4_1_PŠ!BA151</f>
        <v>0</v>
      </c>
      <c r="BB151" s="20">
        <f>FP_4_2_PŠ!BB151-FP_4_1_PŠ!BB151</f>
        <v>0</v>
      </c>
      <c r="BC151" s="20">
        <f>FP_4_2_PŠ!BC151-FP_4_1_PŠ!BC151</f>
        <v>0</v>
      </c>
      <c r="BD151" s="20">
        <f>FP_4_2_PŠ!BD151-FP_4_1_PŠ!BD151</f>
        <v>0</v>
      </c>
      <c r="BE151" s="20">
        <f>FP_4_2_PŠ!BE151-FP_4_1_PŠ!BE151</f>
        <v>0</v>
      </c>
      <c r="BF151" s="20">
        <f>FP_4_2_PŠ!BF151-FP_4_1_PŠ!BF151</f>
        <v>0</v>
      </c>
      <c r="BG151" s="20">
        <f>FP_4_2_PŠ!BG151-FP_4_1_PŠ!BG151</f>
        <v>0</v>
      </c>
      <c r="BH151" s="20">
        <f>FP_4_2_PŠ!BH151-FP_4_1_PŠ!BH151</f>
        <v>0</v>
      </c>
      <c r="BI151" s="20">
        <f>FP_4_2_PŠ!BI151-FP_4_1_PŠ!BI151</f>
        <v>0</v>
      </c>
      <c r="BJ151" s="20">
        <f>FP_4_2_PŠ!BJ151-FP_4_1_PŠ!BJ151</f>
        <v>0</v>
      </c>
      <c r="BK151" s="20">
        <f>FP_4_2_PŠ!BK151-FP_4_1_PŠ!BK151</f>
        <v>0</v>
      </c>
      <c r="BL151" s="20">
        <f>FP_4_2_PŠ!BL151-FP_4_1_PŠ!BL151</f>
        <v>0</v>
      </c>
      <c r="BM151" s="20">
        <f>FP_4_2_PŠ!BM151-FP_4_1_PŠ!BM151</f>
        <v>0</v>
      </c>
      <c r="BN151" s="20">
        <f>FP_4_2_PŠ!BN151-FP_4_1_PŠ!BN151</f>
        <v>0</v>
      </c>
      <c r="BO151" s="20">
        <f>FP_4_2_PŠ!BO151-FP_4_1_PŠ!BO151</f>
        <v>0</v>
      </c>
      <c r="BP151" s="20">
        <f>FP_4_2_PŠ!BP151-FP_4_1_PŠ!BP151</f>
        <v>0</v>
      </c>
      <c r="BQ151" s="20">
        <f>FP_4_2_PŠ!BQ151-FP_4_1_PŠ!BQ151</f>
        <v>0</v>
      </c>
      <c r="BR151" s="20">
        <f>FP_4_2_PŠ!BR151-FP_4_1_PŠ!BR151</f>
        <v>0</v>
      </c>
      <c r="BS151" s="20">
        <f>FP_4_2_PŠ!BS151-FP_4_1_PŠ!BS151</f>
        <v>0</v>
      </c>
      <c r="BT151" s="116"/>
    </row>
    <row r="152" spans="1:72" ht="81" x14ac:dyDescent="0.25">
      <c r="A152" s="166" t="s">
        <v>342</v>
      </c>
      <c r="B152" s="167">
        <f>FP_4_2_PŠ!B152-FP_4_1_PŠ!B152</f>
        <v>0</v>
      </c>
      <c r="C152" s="167">
        <f>FP_4_2_PŠ!C152-FP_4_1_PŠ!C152</f>
        <v>0</v>
      </c>
      <c r="D152" s="167">
        <f>FP_4_2_PŠ!D152-FP_4_1_PŠ!D152</f>
        <v>0</v>
      </c>
      <c r="E152" s="167">
        <f>FP_4_2_PŠ!E152-FP_4_1_PŠ!E152</f>
        <v>0</v>
      </c>
      <c r="F152" s="167">
        <f>FP_4_2_PŠ!F152-FP_4_1_PŠ!F152</f>
        <v>0</v>
      </c>
      <c r="G152" s="167">
        <f>FP_4_2_PŠ!G152-FP_4_1_PŠ!G152</f>
        <v>0</v>
      </c>
      <c r="H152" s="167">
        <f>FP_4_2_PŠ!H152-FP_4_1_PŠ!H152</f>
        <v>0</v>
      </c>
      <c r="I152" s="167">
        <f>FP_4_2_PŠ!I152-FP_4_1_PŠ!I152</f>
        <v>0</v>
      </c>
      <c r="J152" s="167">
        <f>FP_4_2_PŠ!J152-FP_4_1_PŠ!J152</f>
        <v>0</v>
      </c>
      <c r="K152" s="167">
        <f>FP_4_2_PŠ!K152-FP_4_1_PŠ!K152</f>
        <v>0</v>
      </c>
      <c r="L152" s="167">
        <f>FP_4_2_PŠ!L152-FP_4_1_PŠ!L152</f>
        <v>0</v>
      </c>
      <c r="M152" s="167">
        <f>FP_4_2_PŠ!M152-FP_4_1_PŠ!M152</f>
        <v>0</v>
      </c>
      <c r="N152" s="167">
        <f>FP_4_2_PŠ!N152-FP_4_1_PŠ!N152</f>
        <v>0</v>
      </c>
      <c r="O152" s="167">
        <f>FP_4_2_PŠ!O152-FP_4_1_PŠ!O152</f>
        <v>0</v>
      </c>
      <c r="P152" s="167">
        <f>FP_4_2_PŠ!P152-FP_4_1_PŠ!P152</f>
        <v>0</v>
      </c>
      <c r="Q152" s="167">
        <f>FP_4_2_PŠ!Q152-FP_4_1_PŠ!Q152</f>
        <v>0</v>
      </c>
      <c r="R152" s="167">
        <f>FP_4_2_PŠ!R152-FP_4_1_PŠ!R152</f>
        <v>0</v>
      </c>
      <c r="S152" s="167">
        <f>FP_4_2_PŠ!S152-FP_4_1_PŠ!S152</f>
        <v>0</v>
      </c>
      <c r="T152" s="167">
        <f>FP_4_2_PŠ!T152-FP_4_1_PŠ!T152</f>
        <v>0</v>
      </c>
      <c r="U152" s="167">
        <f>FP_4_2_PŠ!U152-FP_4_1_PŠ!U152</f>
        <v>0</v>
      </c>
      <c r="V152" s="167">
        <f>FP_4_2_PŠ!V152-FP_4_1_PŠ!V152</f>
        <v>0</v>
      </c>
      <c r="W152" s="167">
        <f>FP_4_2_PŠ!W152-FP_4_1_PŠ!W152</f>
        <v>0</v>
      </c>
      <c r="X152" s="167">
        <f>FP_4_2_PŠ!X152-FP_4_1_PŠ!X152</f>
        <v>0</v>
      </c>
      <c r="Y152" s="167">
        <f>FP_4_2_PŠ!Y152-FP_4_1_PŠ!Y152</f>
        <v>0</v>
      </c>
      <c r="Z152" s="167">
        <f>FP_4_2_PŠ!Z152-FP_4_1_PŠ!Z152</f>
        <v>0</v>
      </c>
      <c r="AA152" s="167">
        <f>FP_4_2_PŠ!AA152-FP_4_1_PŠ!AA152</f>
        <v>0</v>
      </c>
      <c r="AB152" s="167">
        <f>FP_4_2_PŠ!AB152-FP_4_1_PŠ!AB152</f>
        <v>0</v>
      </c>
      <c r="AC152" s="167">
        <f>FP_4_2_PŠ!AC152-FP_4_1_PŠ!AC152</f>
        <v>0</v>
      </c>
      <c r="AD152" s="167">
        <f>FP_4_2_PŠ!AD152-FP_4_1_PŠ!AD152</f>
        <v>0</v>
      </c>
      <c r="AE152" s="167">
        <f>FP_4_2_PŠ!AE152-FP_4_1_PŠ!AE152</f>
        <v>0</v>
      </c>
      <c r="AF152" s="167">
        <f>FP_4_2_PŠ!AF152-FP_4_1_PŠ!AF152</f>
        <v>0</v>
      </c>
      <c r="AG152" s="167">
        <f>FP_4_2_PŠ!AG152-FP_4_1_PŠ!AG152</f>
        <v>0</v>
      </c>
      <c r="AH152" s="167">
        <f>FP_4_2_PŠ!AH152-FP_4_1_PŠ!AH152</f>
        <v>0</v>
      </c>
      <c r="AI152" s="167">
        <f>FP_4_2_PŠ!AI152-FP_4_1_PŠ!AI152</f>
        <v>0</v>
      </c>
      <c r="AJ152" s="167">
        <f>FP_4_2_PŠ!AJ152-FP_4_1_PŠ!AJ152</f>
        <v>0</v>
      </c>
      <c r="AK152" s="167">
        <f>FP_4_2_PŠ!AK152-FP_4_1_PŠ!AK152</f>
        <v>0</v>
      </c>
      <c r="AL152" s="167">
        <f>FP_4_2_PŠ!AL152-FP_4_1_PŠ!AL152</f>
        <v>0</v>
      </c>
      <c r="AM152" s="167">
        <f>FP_4_2_PŠ!AM152-FP_4_1_PŠ!AM152</f>
        <v>0</v>
      </c>
      <c r="AN152" s="167">
        <f>FP_4_2_PŠ!AN152-FP_4_1_PŠ!AN152</f>
        <v>0</v>
      </c>
      <c r="AO152" s="167">
        <f>FP_4_2_PŠ!AO152-FP_4_1_PŠ!AO152</f>
        <v>0</v>
      </c>
      <c r="AP152" s="167">
        <f>FP_4_2_PŠ!AP152-FP_4_1_PŠ!AP152</f>
        <v>0</v>
      </c>
      <c r="AQ152" s="167">
        <f>FP_4_2_PŠ!AQ152-FP_4_1_PŠ!AQ152</f>
        <v>0</v>
      </c>
      <c r="AR152" s="167">
        <f>FP_4_2_PŠ!AR152-FP_4_1_PŠ!AR152</f>
        <v>0</v>
      </c>
      <c r="AS152" s="167">
        <f>FP_4_2_PŠ!AS152-FP_4_1_PŠ!AS152</f>
        <v>0</v>
      </c>
      <c r="AT152" s="167">
        <f>FP_4_2_PŠ!AT152-FP_4_1_PŠ!AT152</f>
        <v>0</v>
      </c>
      <c r="AU152" s="167">
        <f>FP_4_2_PŠ!AU152-FP_4_1_PŠ!AU152</f>
        <v>0</v>
      </c>
      <c r="AV152" s="167">
        <f>FP_4_2_PŠ!AV152-FP_4_1_PŠ!AV152</f>
        <v>0</v>
      </c>
      <c r="AW152" s="167">
        <f>FP_4_2_PŠ!AW152-FP_4_1_PŠ!AW152</f>
        <v>0</v>
      </c>
      <c r="AX152" s="167">
        <f>FP_4_2_PŠ!AX152-FP_4_1_PŠ!AX152</f>
        <v>0</v>
      </c>
      <c r="AY152" s="167">
        <f>FP_4_2_PŠ!AY152-FP_4_1_PŠ!AY152</f>
        <v>0</v>
      </c>
      <c r="AZ152" s="167">
        <f>FP_4_2_PŠ!AZ152-FP_4_1_PŠ!AZ152</f>
        <v>0</v>
      </c>
      <c r="BA152" s="167">
        <f>FP_4_2_PŠ!BA152-FP_4_1_PŠ!BA152</f>
        <v>0</v>
      </c>
      <c r="BB152" s="167">
        <f>FP_4_2_PŠ!BB152-FP_4_1_PŠ!BB152</f>
        <v>0</v>
      </c>
      <c r="BC152" s="167">
        <f>FP_4_2_PŠ!BC152-FP_4_1_PŠ!BC152</f>
        <v>0</v>
      </c>
      <c r="BD152" s="167">
        <f>FP_4_2_PŠ!BD152-FP_4_1_PŠ!BD152</f>
        <v>0</v>
      </c>
      <c r="BE152" s="167">
        <f>FP_4_2_PŠ!BE152-FP_4_1_PŠ!BE152</f>
        <v>0</v>
      </c>
      <c r="BF152" s="167">
        <f>FP_4_2_PŠ!BF152-FP_4_1_PŠ!BF152</f>
        <v>0</v>
      </c>
      <c r="BG152" s="167">
        <f>FP_4_2_PŠ!BG152-FP_4_1_PŠ!BG152</f>
        <v>0</v>
      </c>
      <c r="BH152" s="167">
        <f>FP_4_2_PŠ!BH152-FP_4_1_PŠ!BH152</f>
        <v>0</v>
      </c>
      <c r="BI152" s="167">
        <f>FP_4_2_PŠ!BI152-FP_4_1_PŠ!BI152</f>
        <v>0</v>
      </c>
      <c r="BJ152" s="167">
        <f>FP_4_2_PŠ!BJ152-FP_4_1_PŠ!BJ152</f>
        <v>0</v>
      </c>
      <c r="BK152" s="167">
        <f>FP_4_2_PŠ!BK152-FP_4_1_PŠ!BK152</f>
        <v>0</v>
      </c>
      <c r="BL152" s="167">
        <f>FP_4_2_PŠ!BL152-FP_4_1_PŠ!BL152</f>
        <v>0</v>
      </c>
      <c r="BM152" s="167">
        <f>FP_4_2_PŠ!BM152-FP_4_1_PŠ!BM152</f>
        <v>0</v>
      </c>
      <c r="BN152" s="167">
        <f>FP_4_2_PŠ!BN152-FP_4_1_PŠ!BN152</f>
        <v>0</v>
      </c>
      <c r="BO152" s="167">
        <f>FP_4_2_PŠ!BO152-FP_4_1_PŠ!BO152</f>
        <v>0</v>
      </c>
      <c r="BP152" s="167">
        <f>FP_4_2_PŠ!BP152-FP_4_1_PŠ!BP152</f>
        <v>0</v>
      </c>
      <c r="BQ152" s="167">
        <f>FP_4_2_PŠ!BQ152-FP_4_1_PŠ!BQ152</f>
        <v>0</v>
      </c>
      <c r="BR152" s="167">
        <f>FP_4_2_PŠ!BR152-FP_4_1_PŠ!BR152</f>
        <v>0</v>
      </c>
      <c r="BS152" s="167">
        <f>FP_4_2_PŠ!BS152-FP_4_1_PŠ!BS152</f>
        <v>0</v>
      </c>
      <c r="BT152" s="116"/>
    </row>
    <row r="153" spans="1:72" x14ac:dyDescent="0.25">
      <c r="A153" s="168"/>
      <c r="B153" s="169">
        <f>FP_4_2_PŠ!B153-FP_4_1_PŠ!B153</f>
        <v>0</v>
      </c>
      <c r="C153" s="169">
        <f>FP_4_2_PŠ!C153-FP_4_1_PŠ!C153</f>
        <v>0</v>
      </c>
      <c r="D153" s="169">
        <f>FP_4_2_PŠ!D153-FP_4_1_PŠ!D153</f>
        <v>0</v>
      </c>
      <c r="E153" s="169">
        <f>FP_4_2_PŠ!E153-FP_4_1_PŠ!E153</f>
        <v>0</v>
      </c>
      <c r="F153" s="169">
        <f>FP_4_2_PŠ!F153-FP_4_1_PŠ!F153</f>
        <v>0</v>
      </c>
      <c r="G153" s="169">
        <f>FP_4_2_PŠ!G153-FP_4_1_PŠ!G153</f>
        <v>0</v>
      </c>
      <c r="H153" s="169">
        <f>FP_4_2_PŠ!H153-FP_4_1_PŠ!H153</f>
        <v>0</v>
      </c>
      <c r="I153" s="169">
        <f>FP_4_2_PŠ!I153-FP_4_1_PŠ!I153</f>
        <v>0</v>
      </c>
      <c r="J153" s="169">
        <f>FP_4_2_PŠ!J153-FP_4_1_PŠ!J153</f>
        <v>0</v>
      </c>
      <c r="K153" s="169">
        <f>FP_4_2_PŠ!K153-FP_4_1_PŠ!K153</f>
        <v>0</v>
      </c>
      <c r="L153" s="169">
        <f>FP_4_2_PŠ!L153-FP_4_1_PŠ!L153</f>
        <v>0</v>
      </c>
      <c r="M153" s="169">
        <f>FP_4_2_PŠ!M153-FP_4_1_PŠ!M153</f>
        <v>0</v>
      </c>
      <c r="N153" s="169">
        <f>FP_4_2_PŠ!N153-FP_4_1_PŠ!N153</f>
        <v>0</v>
      </c>
      <c r="O153" s="169">
        <f>FP_4_2_PŠ!O153-FP_4_1_PŠ!O153</f>
        <v>0</v>
      </c>
      <c r="P153" s="169">
        <f>FP_4_2_PŠ!P153-FP_4_1_PŠ!P153</f>
        <v>0</v>
      </c>
      <c r="Q153" s="169">
        <f>FP_4_2_PŠ!Q153-FP_4_1_PŠ!Q153</f>
        <v>0</v>
      </c>
      <c r="R153" s="169">
        <f>FP_4_2_PŠ!R153-FP_4_1_PŠ!R153</f>
        <v>0</v>
      </c>
      <c r="S153" s="169">
        <f>FP_4_2_PŠ!S153-FP_4_1_PŠ!S153</f>
        <v>0</v>
      </c>
      <c r="T153" s="169">
        <f>FP_4_2_PŠ!T153-FP_4_1_PŠ!T153</f>
        <v>0</v>
      </c>
      <c r="U153" s="169">
        <f>FP_4_2_PŠ!U153-FP_4_1_PŠ!U153</f>
        <v>0</v>
      </c>
      <c r="V153" s="169">
        <f>FP_4_2_PŠ!V153-FP_4_1_PŠ!V153</f>
        <v>0</v>
      </c>
      <c r="W153" s="169">
        <f>FP_4_2_PŠ!W153-FP_4_1_PŠ!W153</f>
        <v>0</v>
      </c>
      <c r="X153" s="169">
        <f>FP_4_2_PŠ!X153-FP_4_1_PŠ!X153</f>
        <v>0</v>
      </c>
      <c r="Y153" s="169">
        <f>FP_4_2_PŠ!Y153-FP_4_1_PŠ!Y153</f>
        <v>0</v>
      </c>
      <c r="Z153" s="169">
        <f>FP_4_2_PŠ!Z153-FP_4_1_PŠ!Z153</f>
        <v>0</v>
      </c>
      <c r="AA153" s="169">
        <f>FP_4_2_PŠ!AA153-FP_4_1_PŠ!AA153</f>
        <v>0</v>
      </c>
      <c r="AB153" s="169">
        <f>FP_4_2_PŠ!AB153-FP_4_1_PŠ!AB153</f>
        <v>0</v>
      </c>
      <c r="AC153" s="169">
        <f>FP_4_2_PŠ!AC153-FP_4_1_PŠ!AC153</f>
        <v>0</v>
      </c>
      <c r="AD153" s="169">
        <f>FP_4_2_PŠ!AD153-FP_4_1_PŠ!AD153</f>
        <v>0</v>
      </c>
      <c r="AE153" s="169">
        <f>FP_4_2_PŠ!AE153-FP_4_1_PŠ!AE153</f>
        <v>0</v>
      </c>
      <c r="AF153" s="169">
        <f>FP_4_2_PŠ!AF153-FP_4_1_PŠ!AF153</f>
        <v>0</v>
      </c>
      <c r="AG153" s="169">
        <f>FP_4_2_PŠ!AG153-FP_4_1_PŠ!AG153</f>
        <v>0</v>
      </c>
      <c r="AH153" s="169">
        <f>FP_4_2_PŠ!AH153-FP_4_1_PŠ!AH153</f>
        <v>0</v>
      </c>
      <c r="AI153" s="169">
        <f>FP_4_2_PŠ!AI153-FP_4_1_PŠ!AI153</f>
        <v>0</v>
      </c>
      <c r="AJ153" s="169">
        <f>FP_4_2_PŠ!AJ153-FP_4_1_PŠ!AJ153</f>
        <v>0</v>
      </c>
      <c r="AK153" s="169">
        <f>FP_4_2_PŠ!AK153-FP_4_1_PŠ!AK153</f>
        <v>0</v>
      </c>
      <c r="AL153" s="169">
        <f>FP_4_2_PŠ!AL153-FP_4_1_PŠ!AL153</f>
        <v>0</v>
      </c>
      <c r="AM153" s="169">
        <f>FP_4_2_PŠ!AM153-FP_4_1_PŠ!AM153</f>
        <v>0</v>
      </c>
      <c r="AN153" s="169">
        <f>FP_4_2_PŠ!AN153-FP_4_1_PŠ!AN153</f>
        <v>0</v>
      </c>
      <c r="AO153" s="169">
        <f>FP_4_2_PŠ!AO153-FP_4_1_PŠ!AO153</f>
        <v>0</v>
      </c>
      <c r="AP153" s="169">
        <f>FP_4_2_PŠ!AP153-FP_4_1_PŠ!AP153</f>
        <v>0</v>
      </c>
      <c r="AQ153" s="169">
        <f>FP_4_2_PŠ!AQ153-FP_4_1_PŠ!AQ153</f>
        <v>0</v>
      </c>
      <c r="AR153" s="169">
        <f>FP_4_2_PŠ!AR153-FP_4_1_PŠ!AR153</f>
        <v>0</v>
      </c>
      <c r="AS153" s="169">
        <f>FP_4_2_PŠ!AS153-FP_4_1_PŠ!AS153</f>
        <v>0</v>
      </c>
      <c r="AT153" s="169">
        <f>FP_4_2_PŠ!AT153-FP_4_1_PŠ!AT153</f>
        <v>0</v>
      </c>
      <c r="AU153" s="169">
        <f>FP_4_2_PŠ!AU153-FP_4_1_PŠ!AU153</f>
        <v>0</v>
      </c>
      <c r="AV153" s="169">
        <f>FP_4_2_PŠ!AV153-FP_4_1_PŠ!AV153</f>
        <v>0</v>
      </c>
      <c r="AW153" s="169">
        <f>FP_4_2_PŠ!AW153-FP_4_1_PŠ!AW153</f>
        <v>0</v>
      </c>
      <c r="AX153" s="169">
        <f>FP_4_2_PŠ!AX153-FP_4_1_PŠ!AX153</f>
        <v>0</v>
      </c>
      <c r="AY153" s="169">
        <f>FP_4_2_PŠ!AY153-FP_4_1_PŠ!AY153</f>
        <v>0</v>
      </c>
      <c r="AZ153" s="169">
        <f>FP_4_2_PŠ!AZ153-FP_4_1_PŠ!AZ153</f>
        <v>0</v>
      </c>
      <c r="BA153" s="169">
        <f>FP_4_2_PŠ!BA153-FP_4_1_PŠ!BA153</f>
        <v>0</v>
      </c>
      <c r="BB153" s="169">
        <f>FP_4_2_PŠ!BB153-FP_4_1_PŠ!BB153</f>
        <v>0</v>
      </c>
      <c r="BC153" s="169">
        <f>FP_4_2_PŠ!BC153-FP_4_1_PŠ!BC153</f>
        <v>0</v>
      </c>
      <c r="BD153" s="169">
        <f>FP_4_2_PŠ!BD153-FP_4_1_PŠ!BD153</f>
        <v>0</v>
      </c>
      <c r="BE153" s="169">
        <f>FP_4_2_PŠ!BE153-FP_4_1_PŠ!BE153</f>
        <v>0</v>
      </c>
      <c r="BF153" s="169">
        <f>FP_4_2_PŠ!BF153-FP_4_1_PŠ!BF153</f>
        <v>0</v>
      </c>
      <c r="BG153" s="169">
        <f>FP_4_2_PŠ!BG153-FP_4_1_PŠ!BG153</f>
        <v>0</v>
      </c>
      <c r="BH153" s="169">
        <f>FP_4_2_PŠ!BH153-FP_4_1_PŠ!BH153</f>
        <v>0</v>
      </c>
      <c r="BI153" s="169">
        <f>FP_4_2_PŠ!BI153-FP_4_1_PŠ!BI153</f>
        <v>0</v>
      </c>
      <c r="BJ153" s="169">
        <f>FP_4_2_PŠ!BJ153-FP_4_1_PŠ!BJ153</f>
        <v>0</v>
      </c>
      <c r="BK153" s="169">
        <f>FP_4_2_PŠ!BK153-FP_4_1_PŠ!BK153</f>
        <v>0</v>
      </c>
      <c r="BL153" s="169">
        <f>FP_4_2_PŠ!BL153-FP_4_1_PŠ!BL153</f>
        <v>0</v>
      </c>
      <c r="BM153" s="169">
        <f>FP_4_2_PŠ!BM153-FP_4_1_PŠ!BM153</f>
        <v>0</v>
      </c>
      <c r="BN153" s="169">
        <f>FP_4_2_PŠ!BN153-FP_4_1_PŠ!BN153</f>
        <v>0</v>
      </c>
      <c r="BO153" s="169">
        <f>FP_4_2_PŠ!BO153-FP_4_1_PŠ!BO153</f>
        <v>0</v>
      </c>
      <c r="BP153" s="169">
        <f>FP_4_2_PŠ!BP153-FP_4_1_PŠ!BP153</f>
        <v>0</v>
      </c>
      <c r="BQ153" s="169">
        <f>FP_4_2_PŠ!BQ153-FP_4_1_PŠ!BQ153</f>
        <v>0</v>
      </c>
      <c r="BR153" s="169">
        <f>FP_4_2_PŠ!BR153-FP_4_1_PŠ!BR153</f>
        <v>0</v>
      </c>
      <c r="BS153" s="169">
        <f>FP_4_2_PŠ!BS153-FP_4_1_PŠ!BS153</f>
        <v>0</v>
      </c>
      <c r="BT153" s="136"/>
    </row>
    <row r="154" spans="1:72" ht="27" x14ac:dyDescent="0.25">
      <c r="A154" s="166" t="s">
        <v>341</v>
      </c>
      <c r="B154" s="167">
        <f>FP_4_2_PŠ!B154-FP_4_1_PŠ!B154</f>
        <v>0</v>
      </c>
      <c r="C154" s="167">
        <f>FP_4_2_PŠ!C154-FP_4_1_PŠ!C154</f>
        <v>0</v>
      </c>
      <c r="D154" s="167">
        <f>FP_4_2_PŠ!D154-FP_4_1_PŠ!D154</f>
        <v>0</v>
      </c>
      <c r="E154" s="167">
        <f>FP_4_2_PŠ!E154-FP_4_1_PŠ!E154</f>
        <v>0</v>
      </c>
      <c r="F154" s="167">
        <f>FP_4_2_PŠ!F154-FP_4_1_PŠ!F154</f>
        <v>0</v>
      </c>
      <c r="G154" s="167">
        <f>FP_4_2_PŠ!G154-FP_4_1_PŠ!G154</f>
        <v>0</v>
      </c>
      <c r="H154" s="167">
        <f>FP_4_2_PŠ!H154-FP_4_1_PŠ!H154</f>
        <v>0</v>
      </c>
      <c r="I154" s="167">
        <f>FP_4_2_PŠ!I154-FP_4_1_PŠ!I154</f>
        <v>0</v>
      </c>
      <c r="J154" s="167">
        <f>FP_4_2_PŠ!J154-FP_4_1_PŠ!J154</f>
        <v>0</v>
      </c>
      <c r="K154" s="167">
        <f>FP_4_2_PŠ!K154-FP_4_1_PŠ!K154</f>
        <v>0</v>
      </c>
      <c r="L154" s="167">
        <f>FP_4_2_PŠ!L154-FP_4_1_PŠ!L154</f>
        <v>0</v>
      </c>
      <c r="M154" s="167">
        <f>FP_4_2_PŠ!M154-FP_4_1_PŠ!M154</f>
        <v>0</v>
      </c>
      <c r="N154" s="167">
        <f>FP_4_2_PŠ!N154-FP_4_1_PŠ!N154</f>
        <v>0</v>
      </c>
      <c r="O154" s="167">
        <f>FP_4_2_PŠ!O154-FP_4_1_PŠ!O154</f>
        <v>0</v>
      </c>
      <c r="P154" s="167">
        <f>FP_4_2_PŠ!P154-FP_4_1_PŠ!P154</f>
        <v>0</v>
      </c>
      <c r="Q154" s="167">
        <f>FP_4_2_PŠ!Q154-FP_4_1_PŠ!Q154</f>
        <v>0</v>
      </c>
      <c r="R154" s="167">
        <f>FP_4_2_PŠ!R154-FP_4_1_PŠ!R154</f>
        <v>0</v>
      </c>
      <c r="S154" s="167">
        <f>FP_4_2_PŠ!S154-FP_4_1_PŠ!S154</f>
        <v>0</v>
      </c>
      <c r="T154" s="167">
        <f>FP_4_2_PŠ!T154-FP_4_1_PŠ!T154</f>
        <v>0</v>
      </c>
      <c r="U154" s="167">
        <f>FP_4_2_PŠ!U154-FP_4_1_PŠ!U154</f>
        <v>0</v>
      </c>
      <c r="V154" s="167">
        <f>FP_4_2_PŠ!V154-FP_4_1_PŠ!V154</f>
        <v>0</v>
      </c>
      <c r="W154" s="167">
        <f>FP_4_2_PŠ!W154-FP_4_1_PŠ!W154</f>
        <v>0</v>
      </c>
      <c r="X154" s="167">
        <f>FP_4_2_PŠ!X154-FP_4_1_PŠ!X154</f>
        <v>0</v>
      </c>
      <c r="Y154" s="167">
        <f>FP_4_2_PŠ!Y154-FP_4_1_PŠ!Y154</f>
        <v>0</v>
      </c>
      <c r="Z154" s="167">
        <f>FP_4_2_PŠ!Z154-FP_4_1_PŠ!Z154</f>
        <v>0</v>
      </c>
      <c r="AA154" s="167">
        <f>FP_4_2_PŠ!AA154-FP_4_1_PŠ!AA154</f>
        <v>0</v>
      </c>
      <c r="AB154" s="167">
        <f>FP_4_2_PŠ!AB154-FP_4_1_PŠ!AB154</f>
        <v>0</v>
      </c>
      <c r="AC154" s="167">
        <f>FP_4_2_PŠ!AC154-FP_4_1_PŠ!AC154</f>
        <v>0</v>
      </c>
      <c r="AD154" s="167">
        <f>FP_4_2_PŠ!AD154-FP_4_1_PŠ!AD154</f>
        <v>0</v>
      </c>
      <c r="AE154" s="167">
        <f>FP_4_2_PŠ!AE154-FP_4_1_PŠ!AE154</f>
        <v>0</v>
      </c>
      <c r="AF154" s="167">
        <f>FP_4_2_PŠ!AF154-FP_4_1_PŠ!AF154</f>
        <v>0</v>
      </c>
      <c r="AG154" s="167">
        <f>FP_4_2_PŠ!AG154-FP_4_1_PŠ!AG154</f>
        <v>0</v>
      </c>
      <c r="AH154" s="167">
        <f>FP_4_2_PŠ!AH154-FP_4_1_PŠ!AH154</f>
        <v>0</v>
      </c>
      <c r="AI154" s="167">
        <f>FP_4_2_PŠ!AI154-FP_4_1_PŠ!AI154</f>
        <v>0</v>
      </c>
      <c r="AJ154" s="167">
        <f>FP_4_2_PŠ!AJ154-FP_4_1_PŠ!AJ154</f>
        <v>0</v>
      </c>
      <c r="AK154" s="167">
        <f>FP_4_2_PŠ!AK154-FP_4_1_PŠ!AK154</f>
        <v>0</v>
      </c>
      <c r="AL154" s="167">
        <f>FP_4_2_PŠ!AL154-FP_4_1_PŠ!AL154</f>
        <v>0</v>
      </c>
      <c r="AM154" s="167">
        <f>FP_4_2_PŠ!AM154-FP_4_1_PŠ!AM154</f>
        <v>0</v>
      </c>
      <c r="AN154" s="167">
        <f>FP_4_2_PŠ!AN154-FP_4_1_PŠ!AN154</f>
        <v>0</v>
      </c>
      <c r="AO154" s="167">
        <f>FP_4_2_PŠ!AO154-FP_4_1_PŠ!AO154</f>
        <v>0</v>
      </c>
      <c r="AP154" s="167">
        <f>FP_4_2_PŠ!AP154-FP_4_1_PŠ!AP154</f>
        <v>0</v>
      </c>
      <c r="AQ154" s="167">
        <f>FP_4_2_PŠ!AQ154-FP_4_1_PŠ!AQ154</f>
        <v>0</v>
      </c>
      <c r="AR154" s="167">
        <f>FP_4_2_PŠ!AR154-FP_4_1_PŠ!AR154</f>
        <v>0</v>
      </c>
      <c r="AS154" s="167">
        <f>FP_4_2_PŠ!AS154-FP_4_1_PŠ!AS154</f>
        <v>0</v>
      </c>
      <c r="AT154" s="167">
        <f>FP_4_2_PŠ!AT154-FP_4_1_PŠ!AT154</f>
        <v>0</v>
      </c>
      <c r="AU154" s="167">
        <f>FP_4_2_PŠ!AU154-FP_4_1_PŠ!AU154</f>
        <v>0</v>
      </c>
      <c r="AV154" s="167">
        <f>FP_4_2_PŠ!AV154-FP_4_1_PŠ!AV154</f>
        <v>0</v>
      </c>
      <c r="AW154" s="167">
        <f>FP_4_2_PŠ!AW154-FP_4_1_PŠ!AW154</f>
        <v>0</v>
      </c>
      <c r="AX154" s="167">
        <f>FP_4_2_PŠ!AX154-FP_4_1_PŠ!AX154</f>
        <v>0</v>
      </c>
      <c r="AY154" s="167">
        <f>FP_4_2_PŠ!AY154-FP_4_1_PŠ!AY154</f>
        <v>0</v>
      </c>
      <c r="AZ154" s="167">
        <f>FP_4_2_PŠ!AZ154-FP_4_1_PŠ!AZ154</f>
        <v>0</v>
      </c>
      <c r="BA154" s="167">
        <f>FP_4_2_PŠ!BA154-FP_4_1_PŠ!BA154</f>
        <v>0</v>
      </c>
      <c r="BB154" s="167">
        <f>FP_4_2_PŠ!BB154-FP_4_1_PŠ!BB154</f>
        <v>0</v>
      </c>
      <c r="BC154" s="167">
        <f>FP_4_2_PŠ!BC154-FP_4_1_PŠ!BC154</f>
        <v>0</v>
      </c>
      <c r="BD154" s="167">
        <f>FP_4_2_PŠ!BD154-FP_4_1_PŠ!BD154</f>
        <v>0</v>
      </c>
      <c r="BE154" s="167">
        <f>FP_4_2_PŠ!BE154-FP_4_1_PŠ!BE154</f>
        <v>0</v>
      </c>
      <c r="BF154" s="167">
        <f>FP_4_2_PŠ!BF154-FP_4_1_PŠ!BF154</f>
        <v>0</v>
      </c>
      <c r="BG154" s="167">
        <f>FP_4_2_PŠ!BG154-FP_4_1_PŠ!BG154</f>
        <v>0</v>
      </c>
      <c r="BH154" s="167">
        <f>FP_4_2_PŠ!BH154-FP_4_1_PŠ!BH154</f>
        <v>0</v>
      </c>
      <c r="BI154" s="167">
        <f>FP_4_2_PŠ!BI154-FP_4_1_PŠ!BI154</f>
        <v>0</v>
      </c>
      <c r="BJ154" s="167">
        <f>FP_4_2_PŠ!BJ154-FP_4_1_PŠ!BJ154</f>
        <v>0</v>
      </c>
      <c r="BK154" s="167">
        <f>FP_4_2_PŠ!BK154-FP_4_1_PŠ!BK154</f>
        <v>0</v>
      </c>
      <c r="BL154" s="167">
        <f>FP_4_2_PŠ!BL154-FP_4_1_PŠ!BL154</f>
        <v>0</v>
      </c>
      <c r="BM154" s="167">
        <f>FP_4_2_PŠ!BM154-FP_4_1_PŠ!BM154</f>
        <v>0</v>
      </c>
      <c r="BN154" s="167">
        <f>FP_4_2_PŠ!BN154-FP_4_1_PŠ!BN154</f>
        <v>0</v>
      </c>
      <c r="BO154" s="167">
        <f>FP_4_2_PŠ!BO154-FP_4_1_PŠ!BO154</f>
        <v>0</v>
      </c>
      <c r="BP154" s="167">
        <f>FP_4_2_PŠ!BP154-FP_4_1_PŠ!BP154</f>
        <v>0</v>
      </c>
      <c r="BQ154" s="167">
        <f>FP_4_2_PŠ!BQ154-FP_4_1_PŠ!BQ154</f>
        <v>0</v>
      </c>
      <c r="BR154" s="167">
        <f>FP_4_2_PŠ!BR154-FP_4_1_PŠ!BR154</f>
        <v>0</v>
      </c>
      <c r="BS154" s="167">
        <f>FP_4_2_PŠ!BS154-FP_4_1_PŠ!BS154</f>
        <v>0</v>
      </c>
      <c r="BT154" s="116"/>
    </row>
    <row r="155" spans="1:72" x14ac:dyDescent="0.25">
      <c r="A155" s="168"/>
      <c r="B155" s="169">
        <f>FP_4_2_PŠ!B155-FP_4_1_PŠ!B155</f>
        <v>0</v>
      </c>
      <c r="C155" s="169">
        <f>FP_4_2_PŠ!C155-FP_4_1_PŠ!C155</f>
        <v>0</v>
      </c>
      <c r="D155" s="169">
        <f>FP_4_2_PŠ!D155-FP_4_1_PŠ!D155</f>
        <v>0</v>
      </c>
      <c r="E155" s="169">
        <f>FP_4_2_PŠ!E155-FP_4_1_PŠ!E155</f>
        <v>0</v>
      </c>
      <c r="F155" s="169">
        <f>FP_4_2_PŠ!F155-FP_4_1_PŠ!F155</f>
        <v>0</v>
      </c>
      <c r="G155" s="169">
        <f>FP_4_2_PŠ!G155-FP_4_1_PŠ!G155</f>
        <v>0</v>
      </c>
      <c r="H155" s="169">
        <f>FP_4_2_PŠ!H155-FP_4_1_PŠ!H155</f>
        <v>0</v>
      </c>
      <c r="I155" s="169">
        <f>FP_4_2_PŠ!I155-FP_4_1_PŠ!I155</f>
        <v>0</v>
      </c>
      <c r="J155" s="169">
        <f>FP_4_2_PŠ!J155-FP_4_1_PŠ!J155</f>
        <v>0</v>
      </c>
      <c r="K155" s="169">
        <f>FP_4_2_PŠ!K155-FP_4_1_PŠ!K155</f>
        <v>0</v>
      </c>
      <c r="L155" s="169">
        <f>FP_4_2_PŠ!L155-FP_4_1_PŠ!L155</f>
        <v>0</v>
      </c>
      <c r="M155" s="169">
        <f>FP_4_2_PŠ!M155-FP_4_1_PŠ!M155</f>
        <v>0</v>
      </c>
      <c r="N155" s="169">
        <f>FP_4_2_PŠ!N155-FP_4_1_PŠ!N155</f>
        <v>0</v>
      </c>
      <c r="O155" s="169">
        <f>FP_4_2_PŠ!O155-FP_4_1_PŠ!O155</f>
        <v>0</v>
      </c>
      <c r="P155" s="169">
        <f>FP_4_2_PŠ!P155-FP_4_1_PŠ!P155</f>
        <v>0</v>
      </c>
      <c r="Q155" s="169">
        <f>FP_4_2_PŠ!Q155-FP_4_1_PŠ!Q155</f>
        <v>0</v>
      </c>
      <c r="R155" s="169">
        <f>FP_4_2_PŠ!R155-FP_4_1_PŠ!R155</f>
        <v>0</v>
      </c>
      <c r="S155" s="169">
        <f>FP_4_2_PŠ!S155-FP_4_1_PŠ!S155</f>
        <v>0</v>
      </c>
      <c r="T155" s="169">
        <f>FP_4_2_PŠ!T155-FP_4_1_PŠ!T155</f>
        <v>0</v>
      </c>
      <c r="U155" s="169">
        <f>FP_4_2_PŠ!U155-FP_4_1_PŠ!U155</f>
        <v>0</v>
      </c>
      <c r="V155" s="169">
        <f>FP_4_2_PŠ!V155-FP_4_1_PŠ!V155</f>
        <v>0</v>
      </c>
      <c r="W155" s="169">
        <f>FP_4_2_PŠ!W155-FP_4_1_PŠ!W155</f>
        <v>0</v>
      </c>
      <c r="X155" s="169">
        <f>FP_4_2_PŠ!X155-FP_4_1_PŠ!X155</f>
        <v>0</v>
      </c>
      <c r="Y155" s="169">
        <f>FP_4_2_PŠ!Y155-FP_4_1_PŠ!Y155</f>
        <v>0</v>
      </c>
      <c r="Z155" s="169">
        <f>FP_4_2_PŠ!Z155-FP_4_1_PŠ!Z155</f>
        <v>0</v>
      </c>
      <c r="AA155" s="169">
        <f>FP_4_2_PŠ!AA155-FP_4_1_PŠ!AA155</f>
        <v>0</v>
      </c>
      <c r="AB155" s="169">
        <f>FP_4_2_PŠ!AB155-FP_4_1_PŠ!AB155</f>
        <v>0</v>
      </c>
      <c r="AC155" s="169">
        <f>FP_4_2_PŠ!AC155-FP_4_1_PŠ!AC155</f>
        <v>0</v>
      </c>
      <c r="AD155" s="169">
        <f>FP_4_2_PŠ!AD155-FP_4_1_PŠ!AD155</f>
        <v>0</v>
      </c>
      <c r="AE155" s="169">
        <f>FP_4_2_PŠ!AE155-FP_4_1_PŠ!AE155</f>
        <v>0</v>
      </c>
      <c r="AF155" s="169">
        <f>FP_4_2_PŠ!AF155-FP_4_1_PŠ!AF155</f>
        <v>0</v>
      </c>
      <c r="AG155" s="169">
        <f>FP_4_2_PŠ!AG155-FP_4_1_PŠ!AG155</f>
        <v>0</v>
      </c>
      <c r="AH155" s="169">
        <f>FP_4_2_PŠ!AH155-FP_4_1_PŠ!AH155</f>
        <v>0</v>
      </c>
      <c r="AI155" s="169">
        <f>FP_4_2_PŠ!AI155-FP_4_1_PŠ!AI155</f>
        <v>0</v>
      </c>
      <c r="AJ155" s="169">
        <f>FP_4_2_PŠ!AJ155-FP_4_1_PŠ!AJ155</f>
        <v>0</v>
      </c>
      <c r="AK155" s="169">
        <f>FP_4_2_PŠ!AK155-FP_4_1_PŠ!AK155</f>
        <v>0</v>
      </c>
      <c r="AL155" s="169">
        <f>FP_4_2_PŠ!AL155-FP_4_1_PŠ!AL155</f>
        <v>0</v>
      </c>
      <c r="AM155" s="169">
        <f>FP_4_2_PŠ!AM155-FP_4_1_PŠ!AM155</f>
        <v>0</v>
      </c>
      <c r="AN155" s="169">
        <f>FP_4_2_PŠ!AN155-FP_4_1_PŠ!AN155</f>
        <v>0</v>
      </c>
      <c r="AO155" s="169">
        <f>FP_4_2_PŠ!AO155-FP_4_1_PŠ!AO155</f>
        <v>0</v>
      </c>
      <c r="AP155" s="169">
        <f>FP_4_2_PŠ!AP155-FP_4_1_PŠ!AP155</f>
        <v>0</v>
      </c>
      <c r="AQ155" s="169">
        <f>FP_4_2_PŠ!AQ155-FP_4_1_PŠ!AQ155</f>
        <v>0</v>
      </c>
      <c r="AR155" s="169">
        <f>FP_4_2_PŠ!AR155-FP_4_1_PŠ!AR155</f>
        <v>0</v>
      </c>
      <c r="AS155" s="169">
        <f>FP_4_2_PŠ!AS155-FP_4_1_PŠ!AS155</f>
        <v>0</v>
      </c>
      <c r="AT155" s="169">
        <f>FP_4_2_PŠ!AT155-FP_4_1_PŠ!AT155</f>
        <v>0</v>
      </c>
      <c r="AU155" s="169">
        <f>FP_4_2_PŠ!AU155-FP_4_1_PŠ!AU155</f>
        <v>0</v>
      </c>
      <c r="AV155" s="169">
        <f>FP_4_2_PŠ!AV155-FP_4_1_PŠ!AV155</f>
        <v>0</v>
      </c>
      <c r="AW155" s="169">
        <f>FP_4_2_PŠ!AW155-FP_4_1_PŠ!AW155</f>
        <v>0</v>
      </c>
      <c r="AX155" s="169">
        <f>FP_4_2_PŠ!AX155-FP_4_1_PŠ!AX155</f>
        <v>0</v>
      </c>
      <c r="AY155" s="169">
        <f>FP_4_2_PŠ!AY155-FP_4_1_PŠ!AY155</f>
        <v>0</v>
      </c>
      <c r="AZ155" s="169">
        <f>FP_4_2_PŠ!AZ155-FP_4_1_PŠ!AZ155</f>
        <v>0</v>
      </c>
      <c r="BA155" s="169">
        <f>FP_4_2_PŠ!BA155-FP_4_1_PŠ!BA155</f>
        <v>0</v>
      </c>
      <c r="BB155" s="169">
        <f>FP_4_2_PŠ!BB155-FP_4_1_PŠ!BB155</f>
        <v>0</v>
      </c>
      <c r="BC155" s="169">
        <f>FP_4_2_PŠ!BC155-FP_4_1_PŠ!BC155</f>
        <v>0</v>
      </c>
      <c r="BD155" s="169">
        <f>FP_4_2_PŠ!BD155-FP_4_1_PŠ!BD155</f>
        <v>0</v>
      </c>
      <c r="BE155" s="169">
        <f>FP_4_2_PŠ!BE155-FP_4_1_PŠ!BE155</f>
        <v>0</v>
      </c>
      <c r="BF155" s="169">
        <f>FP_4_2_PŠ!BF155-FP_4_1_PŠ!BF155</f>
        <v>0</v>
      </c>
      <c r="BG155" s="169">
        <f>FP_4_2_PŠ!BG155-FP_4_1_PŠ!BG155</f>
        <v>0</v>
      </c>
      <c r="BH155" s="169">
        <f>FP_4_2_PŠ!BH155-FP_4_1_PŠ!BH155</f>
        <v>0</v>
      </c>
      <c r="BI155" s="169">
        <f>FP_4_2_PŠ!BI155-FP_4_1_PŠ!BI155</f>
        <v>0</v>
      </c>
      <c r="BJ155" s="169">
        <f>FP_4_2_PŠ!BJ155-FP_4_1_PŠ!BJ155</f>
        <v>0</v>
      </c>
      <c r="BK155" s="169">
        <f>FP_4_2_PŠ!BK155-FP_4_1_PŠ!BK155</f>
        <v>0</v>
      </c>
      <c r="BL155" s="169">
        <f>FP_4_2_PŠ!BL155-FP_4_1_PŠ!BL155</f>
        <v>0</v>
      </c>
      <c r="BM155" s="169">
        <f>FP_4_2_PŠ!BM155-FP_4_1_PŠ!BM155</f>
        <v>0</v>
      </c>
      <c r="BN155" s="169">
        <f>FP_4_2_PŠ!BN155-FP_4_1_PŠ!BN155</f>
        <v>0</v>
      </c>
      <c r="BO155" s="169">
        <f>FP_4_2_PŠ!BO155-FP_4_1_PŠ!BO155</f>
        <v>0</v>
      </c>
      <c r="BP155" s="169">
        <f>FP_4_2_PŠ!BP155-FP_4_1_PŠ!BP155</f>
        <v>0</v>
      </c>
      <c r="BQ155" s="169">
        <f>FP_4_2_PŠ!BQ155-FP_4_1_PŠ!BQ155</f>
        <v>0</v>
      </c>
      <c r="BR155" s="169">
        <f>FP_4_2_PŠ!BR155-FP_4_1_PŠ!BR155</f>
        <v>0</v>
      </c>
      <c r="BS155" s="169">
        <f>FP_4_2_PŠ!BS155-FP_4_1_PŠ!BS155</f>
        <v>0</v>
      </c>
      <c r="BT155" s="136"/>
    </row>
    <row r="156" spans="1:72" ht="40.5" x14ac:dyDescent="0.25">
      <c r="A156" s="166" t="s">
        <v>343</v>
      </c>
      <c r="B156" s="167">
        <f>FP_4_2_PŠ!B156-FP_4_1_PŠ!B156</f>
        <v>0</v>
      </c>
      <c r="C156" s="167">
        <f>FP_4_2_PŠ!C156-FP_4_1_PŠ!C156</f>
        <v>0</v>
      </c>
      <c r="D156" s="167">
        <f>FP_4_2_PŠ!D156-FP_4_1_PŠ!D156</f>
        <v>0</v>
      </c>
      <c r="E156" s="167">
        <f>FP_4_2_PŠ!E156-FP_4_1_PŠ!E156</f>
        <v>0</v>
      </c>
      <c r="F156" s="167">
        <f>FP_4_2_PŠ!F156-FP_4_1_PŠ!F156</f>
        <v>0</v>
      </c>
      <c r="G156" s="167">
        <f>FP_4_2_PŠ!G156-FP_4_1_PŠ!G156</f>
        <v>0</v>
      </c>
      <c r="H156" s="167">
        <f>FP_4_2_PŠ!H156-FP_4_1_PŠ!H156</f>
        <v>0</v>
      </c>
      <c r="I156" s="167">
        <f>FP_4_2_PŠ!I156-FP_4_1_PŠ!I156</f>
        <v>0</v>
      </c>
      <c r="J156" s="167">
        <f>FP_4_2_PŠ!J156-FP_4_1_PŠ!J156</f>
        <v>0</v>
      </c>
      <c r="K156" s="167">
        <f>FP_4_2_PŠ!K156-FP_4_1_PŠ!K156</f>
        <v>0</v>
      </c>
      <c r="L156" s="167">
        <f>FP_4_2_PŠ!L156-FP_4_1_PŠ!L156</f>
        <v>0</v>
      </c>
      <c r="M156" s="167">
        <f>FP_4_2_PŠ!M156-FP_4_1_PŠ!M156</f>
        <v>0</v>
      </c>
      <c r="N156" s="167">
        <f>FP_4_2_PŠ!N156-FP_4_1_PŠ!N156</f>
        <v>0</v>
      </c>
      <c r="O156" s="167">
        <f>FP_4_2_PŠ!O156-FP_4_1_PŠ!O156</f>
        <v>0</v>
      </c>
      <c r="P156" s="167">
        <f>FP_4_2_PŠ!P156-FP_4_1_PŠ!P156</f>
        <v>0</v>
      </c>
      <c r="Q156" s="167">
        <f>FP_4_2_PŠ!Q156-FP_4_1_PŠ!Q156</f>
        <v>0</v>
      </c>
      <c r="R156" s="167">
        <f>FP_4_2_PŠ!R156-FP_4_1_PŠ!R156</f>
        <v>0</v>
      </c>
      <c r="S156" s="167">
        <f>FP_4_2_PŠ!S156-FP_4_1_PŠ!S156</f>
        <v>0</v>
      </c>
      <c r="T156" s="167">
        <f>FP_4_2_PŠ!T156-FP_4_1_PŠ!T156</f>
        <v>0</v>
      </c>
      <c r="U156" s="167">
        <f>FP_4_2_PŠ!U156-FP_4_1_PŠ!U156</f>
        <v>0</v>
      </c>
      <c r="V156" s="167">
        <f>FP_4_2_PŠ!V156-FP_4_1_PŠ!V156</f>
        <v>0</v>
      </c>
      <c r="W156" s="167">
        <f>FP_4_2_PŠ!W156-FP_4_1_PŠ!W156</f>
        <v>0</v>
      </c>
      <c r="X156" s="167">
        <f>FP_4_2_PŠ!X156-FP_4_1_PŠ!X156</f>
        <v>0</v>
      </c>
      <c r="Y156" s="167">
        <f>FP_4_2_PŠ!Y156-FP_4_1_PŠ!Y156</f>
        <v>0</v>
      </c>
      <c r="Z156" s="167">
        <f>FP_4_2_PŠ!Z156-FP_4_1_PŠ!Z156</f>
        <v>0</v>
      </c>
      <c r="AA156" s="167">
        <f>FP_4_2_PŠ!AA156-FP_4_1_PŠ!AA156</f>
        <v>0</v>
      </c>
      <c r="AB156" s="167">
        <f>FP_4_2_PŠ!AB156-FP_4_1_PŠ!AB156</f>
        <v>0</v>
      </c>
      <c r="AC156" s="167">
        <f>FP_4_2_PŠ!AC156-FP_4_1_PŠ!AC156</f>
        <v>0</v>
      </c>
      <c r="AD156" s="167">
        <f>FP_4_2_PŠ!AD156-FP_4_1_PŠ!AD156</f>
        <v>0</v>
      </c>
      <c r="AE156" s="167">
        <f>FP_4_2_PŠ!AE156-FP_4_1_PŠ!AE156</f>
        <v>0</v>
      </c>
      <c r="AF156" s="167">
        <f>FP_4_2_PŠ!AF156-FP_4_1_PŠ!AF156</f>
        <v>0</v>
      </c>
      <c r="AG156" s="167">
        <f>FP_4_2_PŠ!AG156-FP_4_1_PŠ!AG156</f>
        <v>0</v>
      </c>
      <c r="AH156" s="167">
        <f>FP_4_2_PŠ!AH156-FP_4_1_PŠ!AH156</f>
        <v>0</v>
      </c>
      <c r="AI156" s="167">
        <f>FP_4_2_PŠ!AI156-FP_4_1_PŠ!AI156</f>
        <v>0</v>
      </c>
      <c r="AJ156" s="167">
        <f>FP_4_2_PŠ!AJ156-FP_4_1_PŠ!AJ156</f>
        <v>0</v>
      </c>
      <c r="AK156" s="167">
        <f>FP_4_2_PŠ!AK156-FP_4_1_PŠ!AK156</f>
        <v>0</v>
      </c>
      <c r="AL156" s="167">
        <f>FP_4_2_PŠ!AL156-FP_4_1_PŠ!AL156</f>
        <v>0</v>
      </c>
      <c r="AM156" s="167">
        <f>FP_4_2_PŠ!AM156-FP_4_1_PŠ!AM156</f>
        <v>0</v>
      </c>
      <c r="AN156" s="167">
        <f>FP_4_2_PŠ!AN156-FP_4_1_PŠ!AN156</f>
        <v>0</v>
      </c>
      <c r="AO156" s="167">
        <f>FP_4_2_PŠ!AO156-FP_4_1_PŠ!AO156</f>
        <v>0</v>
      </c>
      <c r="AP156" s="167">
        <f>FP_4_2_PŠ!AP156-FP_4_1_PŠ!AP156</f>
        <v>0</v>
      </c>
      <c r="AQ156" s="167">
        <f>FP_4_2_PŠ!AQ156-FP_4_1_PŠ!AQ156</f>
        <v>0</v>
      </c>
      <c r="AR156" s="167">
        <f>FP_4_2_PŠ!AR156-FP_4_1_PŠ!AR156</f>
        <v>0</v>
      </c>
      <c r="AS156" s="167">
        <f>FP_4_2_PŠ!AS156-FP_4_1_PŠ!AS156</f>
        <v>0</v>
      </c>
      <c r="AT156" s="167">
        <f>FP_4_2_PŠ!AT156-FP_4_1_PŠ!AT156</f>
        <v>0</v>
      </c>
      <c r="AU156" s="167">
        <f>FP_4_2_PŠ!AU156-FP_4_1_PŠ!AU156</f>
        <v>0</v>
      </c>
      <c r="AV156" s="167">
        <f>FP_4_2_PŠ!AV156-FP_4_1_PŠ!AV156</f>
        <v>0</v>
      </c>
      <c r="AW156" s="167">
        <f>FP_4_2_PŠ!AW156-FP_4_1_PŠ!AW156</f>
        <v>0</v>
      </c>
      <c r="AX156" s="167">
        <f>FP_4_2_PŠ!AX156-FP_4_1_PŠ!AX156</f>
        <v>0</v>
      </c>
      <c r="AY156" s="167">
        <f>FP_4_2_PŠ!AY156-FP_4_1_PŠ!AY156</f>
        <v>0</v>
      </c>
      <c r="AZ156" s="167">
        <f>FP_4_2_PŠ!AZ156-FP_4_1_PŠ!AZ156</f>
        <v>0</v>
      </c>
      <c r="BA156" s="167">
        <f>FP_4_2_PŠ!BA156-FP_4_1_PŠ!BA156</f>
        <v>0</v>
      </c>
      <c r="BB156" s="167">
        <f>FP_4_2_PŠ!BB156-FP_4_1_PŠ!BB156</f>
        <v>0</v>
      </c>
      <c r="BC156" s="167">
        <f>FP_4_2_PŠ!BC156-FP_4_1_PŠ!BC156</f>
        <v>0</v>
      </c>
      <c r="BD156" s="167">
        <f>FP_4_2_PŠ!BD156-FP_4_1_PŠ!BD156</f>
        <v>0</v>
      </c>
      <c r="BE156" s="167">
        <f>FP_4_2_PŠ!BE156-FP_4_1_PŠ!BE156</f>
        <v>0</v>
      </c>
      <c r="BF156" s="167">
        <f>FP_4_2_PŠ!BF156-FP_4_1_PŠ!BF156</f>
        <v>0</v>
      </c>
      <c r="BG156" s="167">
        <f>FP_4_2_PŠ!BG156-FP_4_1_PŠ!BG156</f>
        <v>0</v>
      </c>
      <c r="BH156" s="167">
        <f>FP_4_2_PŠ!BH156-FP_4_1_PŠ!BH156</f>
        <v>0</v>
      </c>
      <c r="BI156" s="167">
        <f>FP_4_2_PŠ!BI156-FP_4_1_PŠ!BI156</f>
        <v>0</v>
      </c>
      <c r="BJ156" s="167">
        <f>FP_4_2_PŠ!BJ156-FP_4_1_PŠ!BJ156</f>
        <v>0</v>
      </c>
      <c r="BK156" s="167">
        <f>FP_4_2_PŠ!BK156-FP_4_1_PŠ!BK156</f>
        <v>0</v>
      </c>
      <c r="BL156" s="167">
        <f>FP_4_2_PŠ!BL156-FP_4_1_PŠ!BL156</f>
        <v>0</v>
      </c>
      <c r="BM156" s="167">
        <f>FP_4_2_PŠ!BM156-FP_4_1_PŠ!BM156</f>
        <v>0</v>
      </c>
      <c r="BN156" s="167">
        <f>FP_4_2_PŠ!BN156-FP_4_1_PŠ!BN156</f>
        <v>0</v>
      </c>
      <c r="BO156" s="167">
        <f>FP_4_2_PŠ!BO156-FP_4_1_PŠ!BO156</f>
        <v>0</v>
      </c>
      <c r="BP156" s="167">
        <f>FP_4_2_PŠ!BP156-FP_4_1_PŠ!BP156</f>
        <v>0</v>
      </c>
      <c r="BQ156" s="167">
        <f>FP_4_2_PŠ!BQ156-FP_4_1_PŠ!BQ156</f>
        <v>0</v>
      </c>
      <c r="BR156" s="167">
        <f>FP_4_2_PŠ!BR156-FP_4_1_PŠ!BR156</f>
        <v>0</v>
      </c>
      <c r="BS156" s="167">
        <f>FP_4_2_PŠ!BS156-FP_4_1_PŠ!BS156</f>
        <v>0</v>
      </c>
      <c r="BT156" s="116"/>
    </row>
    <row r="157" spans="1:72" x14ac:dyDescent="0.25">
      <c r="A157" s="168"/>
      <c r="B157" s="169">
        <f>FP_4_2_PŠ!B157-FP_4_1_PŠ!B157</f>
        <v>0</v>
      </c>
      <c r="C157" s="169">
        <f>FP_4_2_PŠ!C157-FP_4_1_PŠ!C157</f>
        <v>0</v>
      </c>
      <c r="D157" s="169">
        <f>FP_4_2_PŠ!D157-FP_4_1_PŠ!D157</f>
        <v>0</v>
      </c>
      <c r="E157" s="169">
        <f>FP_4_2_PŠ!E157-FP_4_1_PŠ!E157</f>
        <v>0</v>
      </c>
      <c r="F157" s="169">
        <f>FP_4_2_PŠ!F157-FP_4_1_PŠ!F157</f>
        <v>0</v>
      </c>
      <c r="G157" s="169">
        <f>FP_4_2_PŠ!G157-FP_4_1_PŠ!G157</f>
        <v>0</v>
      </c>
      <c r="H157" s="169">
        <f>FP_4_2_PŠ!H157-FP_4_1_PŠ!H157</f>
        <v>0</v>
      </c>
      <c r="I157" s="169">
        <f>FP_4_2_PŠ!I157-FP_4_1_PŠ!I157</f>
        <v>0</v>
      </c>
      <c r="J157" s="169">
        <f>FP_4_2_PŠ!J157-FP_4_1_PŠ!J157</f>
        <v>0</v>
      </c>
      <c r="K157" s="169">
        <f>FP_4_2_PŠ!K157-FP_4_1_PŠ!K157</f>
        <v>0</v>
      </c>
      <c r="L157" s="169">
        <f>FP_4_2_PŠ!L157-FP_4_1_PŠ!L157</f>
        <v>0</v>
      </c>
      <c r="M157" s="169">
        <f>FP_4_2_PŠ!M157-FP_4_1_PŠ!M157</f>
        <v>0</v>
      </c>
      <c r="N157" s="169">
        <f>FP_4_2_PŠ!N157-FP_4_1_PŠ!N157</f>
        <v>0</v>
      </c>
      <c r="O157" s="169">
        <f>FP_4_2_PŠ!O157-FP_4_1_PŠ!O157</f>
        <v>0</v>
      </c>
      <c r="P157" s="169">
        <f>FP_4_2_PŠ!P157-FP_4_1_PŠ!P157</f>
        <v>0</v>
      </c>
      <c r="Q157" s="169">
        <f>FP_4_2_PŠ!Q157-FP_4_1_PŠ!Q157</f>
        <v>0</v>
      </c>
      <c r="R157" s="169">
        <f>FP_4_2_PŠ!R157-FP_4_1_PŠ!R157</f>
        <v>0</v>
      </c>
      <c r="S157" s="169">
        <f>FP_4_2_PŠ!S157-FP_4_1_PŠ!S157</f>
        <v>0</v>
      </c>
      <c r="T157" s="169">
        <f>FP_4_2_PŠ!T157-FP_4_1_PŠ!T157</f>
        <v>0</v>
      </c>
      <c r="U157" s="169">
        <f>FP_4_2_PŠ!U157-FP_4_1_PŠ!U157</f>
        <v>0</v>
      </c>
      <c r="V157" s="169">
        <f>FP_4_2_PŠ!V157-FP_4_1_PŠ!V157</f>
        <v>0</v>
      </c>
      <c r="W157" s="169">
        <f>FP_4_2_PŠ!W157-FP_4_1_PŠ!W157</f>
        <v>0</v>
      </c>
      <c r="X157" s="169">
        <f>FP_4_2_PŠ!X157-FP_4_1_PŠ!X157</f>
        <v>0</v>
      </c>
      <c r="Y157" s="169">
        <f>FP_4_2_PŠ!Y157-FP_4_1_PŠ!Y157</f>
        <v>0</v>
      </c>
      <c r="Z157" s="169">
        <f>FP_4_2_PŠ!Z157-FP_4_1_PŠ!Z157</f>
        <v>0</v>
      </c>
      <c r="AA157" s="169">
        <f>FP_4_2_PŠ!AA157-FP_4_1_PŠ!AA157</f>
        <v>0</v>
      </c>
      <c r="AB157" s="169">
        <f>FP_4_2_PŠ!AB157-FP_4_1_PŠ!AB157</f>
        <v>0</v>
      </c>
      <c r="AC157" s="169">
        <f>FP_4_2_PŠ!AC157-FP_4_1_PŠ!AC157</f>
        <v>0</v>
      </c>
      <c r="AD157" s="169">
        <f>FP_4_2_PŠ!AD157-FP_4_1_PŠ!AD157</f>
        <v>0</v>
      </c>
      <c r="AE157" s="169">
        <f>FP_4_2_PŠ!AE157-FP_4_1_PŠ!AE157</f>
        <v>0</v>
      </c>
      <c r="AF157" s="169">
        <f>FP_4_2_PŠ!AF157-FP_4_1_PŠ!AF157</f>
        <v>0</v>
      </c>
      <c r="AG157" s="169">
        <f>FP_4_2_PŠ!AG157-FP_4_1_PŠ!AG157</f>
        <v>0</v>
      </c>
      <c r="AH157" s="169">
        <f>FP_4_2_PŠ!AH157-FP_4_1_PŠ!AH157</f>
        <v>0</v>
      </c>
      <c r="AI157" s="169">
        <f>FP_4_2_PŠ!AI157-FP_4_1_PŠ!AI157</f>
        <v>0</v>
      </c>
      <c r="AJ157" s="169">
        <f>FP_4_2_PŠ!AJ157-FP_4_1_PŠ!AJ157</f>
        <v>0</v>
      </c>
      <c r="AK157" s="169">
        <f>FP_4_2_PŠ!AK157-FP_4_1_PŠ!AK157</f>
        <v>0</v>
      </c>
      <c r="AL157" s="169">
        <f>FP_4_2_PŠ!AL157-FP_4_1_PŠ!AL157</f>
        <v>0</v>
      </c>
      <c r="AM157" s="169">
        <f>FP_4_2_PŠ!AM157-FP_4_1_PŠ!AM157</f>
        <v>0</v>
      </c>
      <c r="AN157" s="169">
        <f>FP_4_2_PŠ!AN157-FP_4_1_PŠ!AN157</f>
        <v>0</v>
      </c>
      <c r="AO157" s="169">
        <f>FP_4_2_PŠ!AO157-FP_4_1_PŠ!AO157</f>
        <v>0</v>
      </c>
      <c r="AP157" s="169">
        <f>FP_4_2_PŠ!AP157-FP_4_1_PŠ!AP157</f>
        <v>0</v>
      </c>
      <c r="AQ157" s="169">
        <f>FP_4_2_PŠ!AQ157-FP_4_1_PŠ!AQ157</f>
        <v>0</v>
      </c>
      <c r="AR157" s="169">
        <f>FP_4_2_PŠ!AR157-FP_4_1_PŠ!AR157</f>
        <v>0</v>
      </c>
      <c r="AS157" s="169">
        <f>FP_4_2_PŠ!AS157-FP_4_1_PŠ!AS157</f>
        <v>0</v>
      </c>
      <c r="AT157" s="169">
        <f>FP_4_2_PŠ!AT157-FP_4_1_PŠ!AT157</f>
        <v>0</v>
      </c>
      <c r="AU157" s="169">
        <f>FP_4_2_PŠ!AU157-FP_4_1_PŠ!AU157</f>
        <v>0</v>
      </c>
      <c r="AV157" s="169">
        <f>FP_4_2_PŠ!AV157-FP_4_1_PŠ!AV157</f>
        <v>0</v>
      </c>
      <c r="AW157" s="169">
        <f>FP_4_2_PŠ!AW157-FP_4_1_PŠ!AW157</f>
        <v>0</v>
      </c>
      <c r="AX157" s="169">
        <f>FP_4_2_PŠ!AX157-FP_4_1_PŠ!AX157</f>
        <v>0</v>
      </c>
      <c r="AY157" s="169">
        <f>FP_4_2_PŠ!AY157-FP_4_1_PŠ!AY157</f>
        <v>0</v>
      </c>
      <c r="AZ157" s="169">
        <f>FP_4_2_PŠ!AZ157-FP_4_1_PŠ!AZ157</f>
        <v>0</v>
      </c>
      <c r="BA157" s="169">
        <f>FP_4_2_PŠ!BA157-FP_4_1_PŠ!BA157</f>
        <v>0</v>
      </c>
      <c r="BB157" s="169">
        <f>FP_4_2_PŠ!BB157-FP_4_1_PŠ!BB157</f>
        <v>0</v>
      </c>
      <c r="BC157" s="169">
        <f>FP_4_2_PŠ!BC157-FP_4_1_PŠ!BC157</f>
        <v>0</v>
      </c>
      <c r="BD157" s="169">
        <f>FP_4_2_PŠ!BD157-FP_4_1_PŠ!BD157</f>
        <v>0</v>
      </c>
      <c r="BE157" s="169">
        <f>FP_4_2_PŠ!BE157-FP_4_1_PŠ!BE157</f>
        <v>0</v>
      </c>
      <c r="BF157" s="169">
        <f>FP_4_2_PŠ!BF157-FP_4_1_PŠ!BF157</f>
        <v>0</v>
      </c>
      <c r="BG157" s="169">
        <f>FP_4_2_PŠ!BG157-FP_4_1_PŠ!BG157</f>
        <v>0</v>
      </c>
      <c r="BH157" s="169">
        <f>FP_4_2_PŠ!BH157-FP_4_1_PŠ!BH157</f>
        <v>0</v>
      </c>
      <c r="BI157" s="169">
        <f>FP_4_2_PŠ!BI157-FP_4_1_PŠ!BI157</f>
        <v>0</v>
      </c>
      <c r="BJ157" s="169">
        <f>FP_4_2_PŠ!BJ157-FP_4_1_PŠ!BJ157</f>
        <v>0</v>
      </c>
      <c r="BK157" s="169">
        <f>FP_4_2_PŠ!BK157-FP_4_1_PŠ!BK157</f>
        <v>0</v>
      </c>
      <c r="BL157" s="169">
        <f>FP_4_2_PŠ!BL157-FP_4_1_PŠ!BL157</f>
        <v>0</v>
      </c>
      <c r="BM157" s="169">
        <f>FP_4_2_PŠ!BM157-FP_4_1_PŠ!BM157</f>
        <v>0</v>
      </c>
      <c r="BN157" s="169">
        <f>FP_4_2_PŠ!BN157-FP_4_1_PŠ!BN157</f>
        <v>0</v>
      </c>
      <c r="BO157" s="169">
        <f>FP_4_2_PŠ!BO157-FP_4_1_PŠ!BO157</f>
        <v>0</v>
      </c>
      <c r="BP157" s="169">
        <f>FP_4_2_PŠ!BP157-FP_4_1_PŠ!BP157</f>
        <v>0</v>
      </c>
      <c r="BQ157" s="169">
        <f>FP_4_2_PŠ!BQ157-FP_4_1_PŠ!BQ157</f>
        <v>0</v>
      </c>
      <c r="BR157" s="169">
        <f>FP_4_2_PŠ!BR157-FP_4_1_PŠ!BR157</f>
        <v>0</v>
      </c>
      <c r="BS157" s="169">
        <f>FP_4_2_PŠ!BS157-FP_4_1_PŠ!BS157</f>
        <v>0</v>
      </c>
      <c r="BT157" s="136"/>
    </row>
    <row r="158" spans="1:72" ht="27" x14ac:dyDescent="0.25">
      <c r="A158" s="166" t="s">
        <v>344</v>
      </c>
      <c r="B158" s="167">
        <f>FP_4_2_PŠ!B158-FP_4_1_PŠ!B158</f>
        <v>0</v>
      </c>
      <c r="C158" s="167">
        <f>FP_4_2_PŠ!C158-FP_4_1_PŠ!C158</f>
        <v>0</v>
      </c>
      <c r="D158" s="167">
        <f>FP_4_2_PŠ!D158-FP_4_1_PŠ!D158</f>
        <v>0</v>
      </c>
      <c r="E158" s="167">
        <f>FP_4_2_PŠ!E158-FP_4_1_PŠ!E158</f>
        <v>0</v>
      </c>
      <c r="F158" s="167">
        <f>FP_4_2_PŠ!F158-FP_4_1_PŠ!F158</f>
        <v>0</v>
      </c>
      <c r="G158" s="167">
        <f>FP_4_2_PŠ!G158-FP_4_1_PŠ!G158</f>
        <v>0</v>
      </c>
      <c r="H158" s="167">
        <f>FP_4_2_PŠ!H158-FP_4_1_PŠ!H158</f>
        <v>0</v>
      </c>
      <c r="I158" s="167">
        <f>FP_4_2_PŠ!I158-FP_4_1_PŠ!I158</f>
        <v>0</v>
      </c>
      <c r="J158" s="167">
        <f>FP_4_2_PŠ!J158-FP_4_1_PŠ!J158</f>
        <v>0</v>
      </c>
      <c r="K158" s="167">
        <f>FP_4_2_PŠ!K158-FP_4_1_PŠ!K158</f>
        <v>0</v>
      </c>
      <c r="L158" s="167">
        <f>FP_4_2_PŠ!L158-FP_4_1_PŠ!L158</f>
        <v>0</v>
      </c>
      <c r="M158" s="167">
        <f>FP_4_2_PŠ!M158-FP_4_1_PŠ!M158</f>
        <v>0</v>
      </c>
      <c r="N158" s="167">
        <f>FP_4_2_PŠ!N158-FP_4_1_PŠ!N158</f>
        <v>0</v>
      </c>
      <c r="O158" s="167">
        <f>FP_4_2_PŠ!O158-FP_4_1_PŠ!O158</f>
        <v>0</v>
      </c>
      <c r="P158" s="167">
        <f>FP_4_2_PŠ!P158-FP_4_1_PŠ!P158</f>
        <v>0</v>
      </c>
      <c r="Q158" s="167">
        <f>FP_4_2_PŠ!Q158-FP_4_1_PŠ!Q158</f>
        <v>0</v>
      </c>
      <c r="R158" s="167">
        <f>FP_4_2_PŠ!R158-FP_4_1_PŠ!R158</f>
        <v>0</v>
      </c>
      <c r="S158" s="167">
        <f>FP_4_2_PŠ!S158-FP_4_1_PŠ!S158</f>
        <v>0</v>
      </c>
      <c r="T158" s="167">
        <f>FP_4_2_PŠ!T158-FP_4_1_PŠ!T158</f>
        <v>0</v>
      </c>
      <c r="U158" s="167">
        <f>FP_4_2_PŠ!U158-FP_4_1_PŠ!U158</f>
        <v>0</v>
      </c>
      <c r="V158" s="167">
        <f>FP_4_2_PŠ!V158-FP_4_1_PŠ!V158</f>
        <v>0</v>
      </c>
      <c r="W158" s="167">
        <f>FP_4_2_PŠ!W158-FP_4_1_PŠ!W158</f>
        <v>0</v>
      </c>
      <c r="X158" s="167">
        <f>FP_4_2_PŠ!X158-FP_4_1_PŠ!X158</f>
        <v>0</v>
      </c>
      <c r="Y158" s="167">
        <f>FP_4_2_PŠ!Y158-FP_4_1_PŠ!Y158</f>
        <v>0</v>
      </c>
      <c r="Z158" s="167">
        <f>FP_4_2_PŠ!Z158-FP_4_1_PŠ!Z158</f>
        <v>0</v>
      </c>
      <c r="AA158" s="167">
        <f>FP_4_2_PŠ!AA158-FP_4_1_PŠ!AA158</f>
        <v>0</v>
      </c>
      <c r="AB158" s="167">
        <f>FP_4_2_PŠ!AB158-FP_4_1_PŠ!AB158</f>
        <v>0</v>
      </c>
      <c r="AC158" s="167">
        <f>FP_4_2_PŠ!AC158-FP_4_1_PŠ!AC158</f>
        <v>0</v>
      </c>
      <c r="AD158" s="167">
        <f>FP_4_2_PŠ!AD158-FP_4_1_PŠ!AD158</f>
        <v>0</v>
      </c>
      <c r="AE158" s="167">
        <f>FP_4_2_PŠ!AE158-FP_4_1_PŠ!AE158</f>
        <v>0</v>
      </c>
      <c r="AF158" s="167">
        <f>FP_4_2_PŠ!AF158-FP_4_1_PŠ!AF158</f>
        <v>0</v>
      </c>
      <c r="AG158" s="167">
        <f>FP_4_2_PŠ!AG158-FP_4_1_PŠ!AG158</f>
        <v>0</v>
      </c>
      <c r="AH158" s="167">
        <f>FP_4_2_PŠ!AH158-FP_4_1_PŠ!AH158</f>
        <v>0</v>
      </c>
      <c r="AI158" s="167">
        <f>FP_4_2_PŠ!AI158-FP_4_1_PŠ!AI158</f>
        <v>0</v>
      </c>
      <c r="AJ158" s="167">
        <f>FP_4_2_PŠ!AJ158-FP_4_1_PŠ!AJ158</f>
        <v>0</v>
      </c>
      <c r="AK158" s="167">
        <f>FP_4_2_PŠ!AK158-FP_4_1_PŠ!AK158</f>
        <v>0</v>
      </c>
      <c r="AL158" s="167">
        <f>FP_4_2_PŠ!AL158-FP_4_1_PŠ!AL158</f>
        <v>0</v>
      </c>
      <c r="AM158" s="167">
        <f>FP_4_2_PŠ!AM158-FP_4_1_PŠ!AM158</f>
        <v>0</v>
      </c>
      <c r="AN158" s="167">
        <f>FP_4_2_PŠ!AN158-FP_4_1_PŠ!AN158</f>
        <v>0</v>
      </c>
      <c r="AO158" s="167">
        <f>FP_4_2_PŠ!AO158-FP_4_1_PŠ!AO158</f>
        <v>0</v>
      </c>
      <c r="AP158" s="167">
        <f>FP_4_2_PŠ!AP158-FP_4_1_PŠ!AP158</f>
        <v>0</v>
      </c>
      <c r="AQ158" s="167">
        <f>FP_4_2_PŠ!AQ158-FP_4_1_PŠ!AQ158</f>
        <v>0</v>
      </c>
      <c r="AR158" s="167">
        <f>FP_4_2_PŠ!AR158-FP_4_1_PŠ!AR158</f>
        <v>0</v>
      </c>
      <c r="AS158" s="167">
        <f>FP_4_2_PŠ!AS158-FP_4_1_PŠ!AS158</f>
        <v>0</v>
      </c>
      <c r="AT158" s="167">
        <f>FP_4_2_PŠ!AT158-FP_4_1_PŠ!AT158</f>
        <v>0</v>
      </c>
      <c r="AU158" s="167">
        <f>FP_4_2_PŠ!AU158-FP_4_1_PŠ!AU158</f>
        <v>0</v>
      </c>
      <c r="AV158" s="167">
        <f>FP_4_2_PŠ!AV158-FP_4_1_PŠ!AV158</f>
        <v>0</v>
      </c>
      <c r="AW158" s="167">
        <f>FP_4_2_PŠ!AW158-FP_4_1_PŠ!AW158</f>
        <v>0</v>
      </c>
      <c r="AX158" s="167">
        <f>FP_4_2_PŠ!AX158-FP_4_1_PŠ!AX158</f>
        <v>0</v>
      </c>
      <c r="AY158" s="167">
        <f>FP_4_2_PŠ!AY158-FP_4_1_PŠ!AY158</f>
        <v>0</v>
      </c>
      <c r="AZ158" s="167">
        <f>FP_4_2_PŠ!AZ158-FP_4_1_PŠ!AZ158</f>
        <v>0</v>
      </c>
      <c r="BA158" s="167">
        <f>FP_4_2_PŠ!BA158-FP_4_1_PŠ!BA158</f>
        <v>0</v>
      </c>
      <c r="BB158" s="167">
        <f>FP_4_2_PŠ!BB158-FP_4_1_PŠ!BB158</f>
        <v>0</v>
      </c>
      <c r="BC158" s="167">
        <f>FP_4_2_PŠ!BC158-FP_4_1_PŠ!BC158</f>
        <v>0</v>
      </c>
      <c r="BD158" s="167">
        <f>FP_4_2_PŠ!BD158-FP_4_1_PŠ!BD158</f>
        <v>0</v>
      </c>
      <c r="BE158" s="167">
        <f>FP_4_2_PŠ!BE158-FP_4_1_PŠ!BE158</f>
        <v>0</v>
      </c>
      <c r="BF158" s="167">
        <f>FP_4_2_PŠ!BF158-FP_4_1_PŠ!BF158</f>
        <v>0</v>
      </c>
      <c r="BG158" s="167">
        <f>FP_4_2_PŠ!BG158-FP_4_1_PŠ!BG158</f>
        <v>0</v>
      </c>
      <c r="BH158" s="167">
        <f>FP_4_2_PŠ!BH158-FP_4_1_PŠ!BH158</f>
        <v>0</v>
      </c>
      <c r="BI158" s="167">
        <f>FP_4_2_PŠ!BI158-FP_4_1_PŠ!BI158</f>
        <v>0</v>
      </c>
      <c r="BJ158" s="167">
        <f>FP_4_2_PŠ!BJ158-FP_4_1_PŠ!BJ158</f>
        <v>0</v>
      </c>
      <c r="BK158" s="167">
        <f>FP_4_2_PŠ!BK158-FP_4_1_PŠ!BK158</f>
        <v>0</v>
      </c>
      <c r="BL158" s="167">
        <f>FP_4_2_PŠ!BL158-FP_4_1_PŠ!BL158</f>
        <v>0</v>
      </c>
      <c r="BM158" s="167">
        <f>FP_4_2_PŠ!BM158-FP_4_1_PŠ!BM158</f>
        <v>0</v>
      </c>
      <c r="BN158" s="167">
        <f>FP_4_2_PŠ!BN158-FP_4_1_PŠ!BN158</f>
        <v>0</v>
      </c>
      <c r="BO158" s="167">
        <f>FP_4_2_PŠ!BO158-FP_4_1_PŠ!BO158</f>
        <v>0</v>
      </c>
      <c r="BP158" s="167">
        <f>FP_4_2_PŠ!BP158-FP_4_1_PŠ!BP158</f>
        <v>0</v>
      </c>
      <c r="BQ158" s="167">
        <f>FP_4_2_PŠ!BQ158-FP_4_1_PŠ!BQ158</f>
        <v>0</v>
      </c>
      <c r="BR158" s="167">
        <f>FP_4_2_PŠ!BR158-FP_4_1_PŠ!BR158</f>
        <v>0</v>
      </c>
      <c r="BS158" s="167">
        <f>FP_4_2_PŠ!BS158-FP_4_1_PŠ!BS158</f>
        <v>0</v>
      </c>
      <c r="BT158" s="116"/>
    </row>
    <row r="159" spans="1:72" x14ac:dyDescent="0.25">
      <c r="A159" s="168"/>
      <c r="B159" s="169">
        <f>FP_4_2_PŠ!B159-FP_4_1_PŠ!B159</f>
        <v>0</v>
      </c>
      <c r="C159" s="169">
        <f>FP_4_2_PŠ!C159-FP_4_1_PŠ!C159</f>
        <v>0</v>
      </c>
      <c r="D159" s="169">
        <f>FP_4_2_PŠ!D159-FP_4_1_PŠ!D159</f>
        <v>0</v>
      </c>
      <c r="E159" s="169">
        <f>FP_4_2_PŠ!E159-FP_4_1_PŠ!E159</f>
        <v>0</v>
      </c>
      <c r="F159" s="169">
        <f>FP_4_2_PŠ!F159-FP_4_1_PŠ!F159</f>
        <v>0</v>
      </c>
      <c r="G159" s="169">
        <f>FP_4_2_PŠ!G159-FP_4_1_PŠ!G159</f>
        <v>0</v>
      </c>
      <c r="H159" s="169">
        <f>FP_4_2_PŠ!H159-FP_4_1_PŠ!H159</f>
        <v>0</v>
      </c>
      <c r="I159" s="169">
        <f>FP_4_2_PŠ!I159-FP_4_1_PŠ!I159</f>
        <v>0</v>
      </c>
      <c r="J159" s="169">
        <f>FP_4_2_PŠ!J159-FP_4_1_PŠ!J159</f>
        <v>0</v>
      </c>
      <c r="K159" s="169">
        <f>FP_4_2_PŠ!K159-FP_4_1_PŠ!K159</f>
        <v>0</v>
      </c>
      <c r="L159" s="169">
        <f>FP_4_2_PŠ!L159-FP_4_1_PŠ!L159</f>
        <v>0</v>
      </c>
      <c r="M159" s="169">
        <f>FP_4_2_PŠ!M159-FP_4_1_PŠ!M159</f>
        <v>0</v>
      </c>
      <c r="N159" s="169">
        <f>FP_4_2_PŠ!N159-FP_4_1_PŠ!N159</f>
        <v>0</v>
      </c>
      <c r="O159" s="169">
        <f>FP_4_2_PŠ!O159-FP_4_1_PŠ!O159</f>
        <v>0</v>
      </c>
      <c r="P159" s="169">
        <f>FP_4_2_PŠ!P159-FP_4_1_PŠ!P159</f>
        <v>0</v>
      </c>
      <c r="Q159" s="169">
        <f>FP_4_2_PŠ!Q159-FP_4_1_PŠ!Q159</f>
        <v>0</v>
      </c>
      <c r="R159" s="169">
        <f>FP_4_2_PŠ!R159-FP_4_1_PŠ!R159</f>
        <v>0</v>
      </c>
      <c r="S159" s="169">
        <f>FP_4_2_PŠ!S159-FP_4_1_PŠ!S159</f>
        <v>0</v>
      </c>
      <c r="T159" s="169">
        <f>FP_4_2_PŠ!T159-FP_4_1_PŠ!T159</f>
        <v>0</v>
      </c>
      <c r="U159" s="169">
        <f>FP_4_2_PŠ!U159-FP_4_1_PŠ!U159</f>
        <v>0</v>
      </c>
      <c r="V159" s="169">
        <f>FP_4_2_PŠ!V159-FP_4_1_PŠ!V159</f>
        <v>0</v>
      </c>
      <c r="W159" s="169">
        <f>FP_4_2_PŠ!W159-FP_4_1_PŠ!W159</f>
        <v>0</v>
      </c>
      <c r="X159" s="169">
        <f>FP_4_2_PŠ!X159-FP_4_1_PŠ!X159</f>
        <v>0</v>
      </c>
      <c r="Y159" s="169">
        <f>FP_4_2_PŠ!Y159-FP_4_1_PŠ!Y159</f>
        <v>0</v>
      </c>
      <c r="Z159" s="169">
        <f>FP_4_2_PŠ!Z159-FP_4_1_PŠ!Z159</f>
        <v>0</v>
      </c>
      <c r="AA159" s="169">
        <f>FP_4_2_PŠ!AA159-FP_4_1_PŠ!AA159</f>
        <v>0</v>
      </c>
      <c r="AB159" s="169">
        <f>FP_4_2_PŠ!AB159-FP_4_1_PŠ!AB159</f>
        <v>0</v>
      </c>
      <c r="AC159" s="169">
        <f>FP_4_2_PŠ!AC159-FP_4_1_PŠ!AC159</f>
        <v>0</v>
      </c>
      <c r="AD159" s="169">
        <f>FP_4_2_PŠ!AD159-FP_4_1_PŠ!AD159</f>
        <v>0</v>
      </c>
      <c r="AE159" s="169">
        <f>FP_4_2_PŠ!AE159-FP_4_1_PŠ!AE159</f>
        <v>0</v>
      </c>
      <c r="AF159" s="169">
        <f>FP_4_2_PŠ!AF159-FP_4_1_PŠ!AF159</f>
        <v>0</v>
      </c>
      <c r="AG159" s="169">
        <f>FP_4_2_PŠ!AG159-FP_4_1_PŠ!AG159</f>
        <v>0</v>
      </c>
      <c r="AH159" s="169">
        <f>FP_4_2_PŠ!AH159-FP_4_1_PŠ!AH159</f>
        <v>0</v>
      </c>
      <c r="AI159" s="169">
        <f>FP_4_2_PŠ!AI159-FP_4_1_PŠ!AI159</f>
        <v>0</v>
      </c>
      <c r="AJ159" s="169">
        <f>FP_4_2_PŠ!AJ159-FP_4_1_PŠ!AJ159</f>
        <v>0</v>
      </c>
      <c r="AK159" s="169">
        <f>FP_4_2_PŠ!AK159-FP_4_1_PŠ!AK159</f>
        <v>0</v>
      </c>
      <c r="AL159" s="169">
        <f>FP_4_2_PŠ!AL159-FP_4_1_PŠ!AL159</f>
        <v>0</v>
      </c>
      <c r="AM159" s="169">
        <f>FP_4_2_PŠ!AM159-FP_4_1_PŠ!AM159</f>
        <v>0</v>
      </c>
      <c r="AN159" s="169">
        <f>FP_4_2_PŠ!AN159-FP_4_1_PŠ!AN159</f>
        <v>0</v>
      </c>
      <c r="AO159" s="169">
        <f>FP_4_2_PŠ!AO159-FP_4_1_PŠ!AO159</f>
        <v>0</v>
      </c>
      <c r="AP159" s="169">
        <f>FP_4_2_PŠ!AP159-FP_4_1_PŠ!AP159</f>
        <v>0</v>
      </c>
      <c r="AQ159" s="169">
        <f>FP_4_2_PŠ!AQ159-FP_4_1_PŠ!AQ159</f>
        <v>0</v>
      </c>
      <c r="AR159" s="169">
        <f>FP_4_2_PŠ!AR159-FP_4_1_PŠ!AR159</f>
        <v>0</v>
      </c>
      <c r="AS159" s="169">
        <f>FP_4_2_PŠ!AS159-FP_4_1_PŠ!AS159</f>
        <v>0</v>
      </c>
      <c r="AT159" s="169">
        <f>FP_4_2_PŠ!AT159-FP_4_1_PŠ!AT159</f>
        <v>0</v>
      </c>
      <c r="AU159" s="169">
        <f>FP_4_2_PŠ!AU159-FP_4_1_PŠ!AU159</f>
        <v>0</v>
      </c>
      <c r="AV159" s="169">
        <f>FP_4_2_PŠ!AV159-FP_4_1_PŠ!AV159</f>
        <v>0</v>
      </c>
      <c r="AW159" s="169">
        <f>FP_4_2_PŠ!AW159-FP_4_1_PŠ!AW159</f>
        <v>0</v>
      </c>
      <c r="AX159" s="169">
        <f>FP_4_2_PŠ!AX159-FP_4_1_PŠ!AX159</f>
        <v>0</v>
      </c>
      <c r="AY159" s="169">
        <f>FP_4_2_PŠ!AY159-FP_4_1_PŠ!AY159</f>
        <v>0</v>
      </c>
      <c r="AZ159" s="169">
        <f>FP_4_2_PŠ!AZ159-FP_4_1_PŠ!AZ159</f>
        <v>0</v>
      </c>
      <c r="BA159" s="169">
        <f>FP_4_2_PŠ!BA159-FP_4_1_PŠ!BA159</f>
        <v>0</v>
      </c>
      <c r="BB159" s="169">
        <f>FP_4_2_PŠ!BB159-FP_4_1_PŠ!BB159</f>
        <v>0</v>
      </c>
      <c r="BC159" s="169">
        <f>FP_4_2_PŠ!BC159-FP_4_1_PŠ!BC159</f>
        <v>0</v>
      </c>
      <c r="BD159" s="169">
        <f>FP_4_2_PŠ!BD159-FP_4_1_PŠ!BD159</f>
        <v>0</v>
      </c>
      <c r="BE159" s="169">
        <f>FP_4_2_PŠ!BE159-FP_4_1_PŠ!BE159</f>
        <v>0</v>
      </c>
      <c r="BF159" s="169">
        <f>FP_4_2_PŠ!BF159-FP_4_1_PŠ!BF159</f>
        <v>0</v>
      </c>
      <c r="BG159" s="169">
        <f>FP_4_2_PŠ!BG159-FP_4_1_PŠ!BG159</f>
        <v>0</v>
      </c>
      <c r="BH159" s="169">
        <f>FP_4_2_PŠ!BH159-FP_4_1_PŠ!BH159</f>
        <v>0</v>
      </c>
      <c r="BI159" s="169">
        <f>FP_4_2_PŠ!BI159-FP_4_1_PŠ!BI159</f>
        <v>0</v>
      </c>
      <c r="BJ159" s="169">
        <f>FP_4_2_PŠ!BJ159-FP_4_1_PŠ!BJ159</f>
        <v>0</v>
      </c>
      <c r="BK159" s="169">
        <f>FP_4_2_PŠ!BK159-FP_4_1_PŠ!BK159</f>
        <v>0</v>
      </c>
      <c r="BL159" s="169">
        <f>FP_4_2_PŠ!BL159-FP_4_1_PŠ!BL159</f>
        <v>0</v>
      </c>
      <c r="BM159" s="169">
        <f>FP_4_2_PŠ!BM159-FP_4_1_PŠ!BM159</f>
        <v>0</v>
      </c>
      <c r="BN159" s="169">
        <f>FP_4_2_PŠ!BN159-FP_4_1_PŠ!BN159</f>
        <v>0</v>
      </c>
      <c r="BO159" s="169">
        <f>FP_4_2_PŠ!BO159-FP_4_1_PŠ!BO159</f>
        <v>0</v>
      </c>
      <c r="BP159" s="169">
        <f>FP_4_2_PŠ!BP159-FP_4_1_PŠ!BP159</f>
        <v>0</v>
      </c>
      <c r="BQ159" s="169">
        <f>FP_4_2_PŠ!BQ159-FP_4_1_PŠ!BQ159</f>
        <v>0</v>
      </c>
      <c r="BR159" s="169">
        <f>FP_4_2_PŠ!BR159-FP_4_1_PŠ!BR159</f>
        <v>0</v>
      </c>
      <c r="BS159" s="169">
        <f>FP_4_2_PŠ!BS159-FP_4_1_PŠ!BS159</f>
        <v>0</v>
      </c>
      <c r="BT159" s="136"/>
    </row>
    <row r="160" spans="1:72" ht="40.5" x14ac:dyDescent="0.25">
      <c r="A160" s="166" t="s">
        <v>345</v>
      </c>
      <c r="B160" s="167">
        <f>FP_4_2_PŠ!B160-FP_4_1_PŠ!B160</f>
        <v>0</v>
      </c>
      <c r="C160" s="167">
        <f>FP_4_2_PŠ!C160-FP_4_1_PŠ!C160</f>
        <v>0</v>
      </c>
      <c r="D160" s="167">
        <f>FP_4_2_PŠ!D160-FP_4_1_PŠ!D160</f>
        <v>0</v>
      </c>
      <c r="E160" s="167">
        <f>FP_4_2_PŠ!E160-FP_4_1_PŠ!E160</f>
        <v>0</v>
      </c>
      <c r="F160" s="167">
        <f>FP_4_2_PŠ!F160-FP_4_1_PŠ!F160</f>
        <v>0</v>
      </c>
      <c r="G160" s="167">
        <f>FP_4_2_PŠ!G160-FP_4_1_PŠ!G160</f>
        <v>0</v>
      </c>
      <c r="H160" s="167">
        <f>FP_4_2_PŠ!H160-FP_4_1_PŠ!H160</f>
        <v>0</v>
      </c>
      <c r="I160" s="167">
        <f>FP_4_2_PŠ!I160-FP_4_1_PŠ!I160</f>
        <v>0</v>
      </c>
      <c r="J160" s="167">
        <f>FP_4_2_PŠ!J160-FP_4_1_PŠ!J160</f>
        <v>0</v>
      </c>
      <c r="K160" s="167">
        <f>FP_4_2_PŠ!K160-FP_4_1_PŠ!K160</f>
        <v>0</v>
      </c>
      <c r="L160" s="167">
        <f>FP_4_2_PŠ!L160-FP_4_1_PŠ!L160</f>
        <v>0</v>
      </c>
      <c r="M160" s="167">
        <f>FP_4_2_PŠ!M160-FP_4_1_PŠ!M160</f>
        <v>0</v>
      </c>
      <c r="N160" s="167">
        <f>FP_4_2_PŠ!N160-FP_4_1_PŠ!N160</f>
        <v>0</v>
      </c>
      <c r="O160" s="167">
        <f>FP_4_2_PŠ!O160-FP_4_1_PŠ!O160</f>
        <v>0</v>
      </c>
      <c r="P160" s="167">
        <f>FP_4_2_PŠ!P160-FP_4_1_PŠ!P160</f>
        <v>0</v>
      </c>
      <c r="Q160" s="167">
        <f>FP_4_2_PŠ!Q160-FP_4_1_PŠ!Q160</f>
        <v>0</v>
      </c>
      <c r="R160" s="167">
        <f>FP_4_2_PŠ!R160-FP_4_1_PŠ!R160</f>
        <v>0</v>
      </c>
      <c r="S160" s="167">
        <f>FP_4_2_PŠ!S160-FP_4_1_PŠ!S160</f>
        <v>0</v>
      </c>
      <c r="T160" s="167">
        <f>FP_4_2_PŠ!T160-FP_4_1_PŠ!T160</f>
        <v>0</v>
      </c>
      <c r="U160" s="167">
        <f>FP_4_2_PŠ!U160-FP_4_1_PŠ!U160</f>
        <v>0</v>
      </c>
      <c r="V160" s="167">
        <f>FP_4_2_PŠ!V160-FP_4_1_PŠ!V160</f>
        <v>0</v>
      </c>
      <c r="W160" s="167">
        <f>FP_4_2_PŠ!W160-FP_4_1_PŠ!W160</f>
        <v>0</v>
      </c>
      <c r="X160" s="167">
        <f>FP_4_2_PŠ!X160-FP_4_1_PŠ!X160</f>
        <v>0</v>
      </c>
      <c r="Y160" s="167">
        <f>FP_4_2_PŠ!Y160-FP_4_1_PŠ!Y160</f>
        <v>0</v>
      </c>
      <c r="Z160" s="167">
        <f>FP_4_2_PŠ!Z160-FP_4_1_PŠ!Z160</f>
        <v>0</v>
      </c>
      <c r="AA160" s="167">
        <f>FP_4_2_PŠ!AA160-FP_4_1_PŠ!AA160</f>
        <v>0</v>
      </c>
      <c r="AB160" s="167">
        <f>FP_4_2_PŠ!AB160-FP_4_1_PŠ!AB160</f>
        <v>0</v>
      </c>
      <c r="AC160" s="167">
        <f>FP_4_2_PŠ!AC160-FP_4_1_PŠ!AC160</f>
        <v>0</v>
      </c>
      <c r="AD160" s="167">
        <f>FP_4_2_PŠ!AD160-FP_4_1_PŠ!AD160</f>
        <v>0</v>
      </c>
      <c r="AE160" s="167">
        <f>FP_4_2_PŠ!AE160-FP_4_1_PŠ!AE160</f>
        <v>0</v>
      </c>
      <c r="AF160" s="167">
        <f>FP_4_2_PŠ!AF160-FP_4_1_PŠ!AF160</f>
        <v>0</v>
      </c>
      <c r="AG160" s="167">
        <f>FP_4_2_PŠ!AG160-FP_4_1_PŠ!AG160</f>
        <v>0</v>
      </c>
      <c r="AH160" s="167">
        <f>FP_4_2_PŠ!AH160-FP_4_1_PŠ!AH160</f>
        <v>0</v>
      </c>
      <c r="AI160" s="167">
        <f>FP_4_2_PŠ!AI160-FP_4_1_PŠ!AI160</f>
        <v>0</v>
      </c>
      <c r="AJ160" s="167">
        <f>FP_4_2_PŠ!AJ160-FP_4_1_PŠ!AJ160</f>
        <v>0</v>
      </c>
      <c r="AK160" s="167">
        <f>FP_4_2_PŠ!AK160-FP_4_1_PŠ!AK160</f>
        <v>0</v>
      </c>
      <c r="AL160" s="167">
        <f>FP_4_2_PŠ!AL160-FP_4_1_PŠ!AL160</f>
        <v>0</v>
      </c>
      <c r="AM160" s="167">
        <f>FP_4_2_PŠ!AM160-FP_4_1_PŠ!AM160</f>
        <v>0</v>
      </c>
      <c r="AN160" s="167">
        <f>FP_4_2_PŠ!AN160-FP_4_1_PŠ!AN160</f>
        <v>0</v>
      </c>
      <c r="AO160" s="167">
        <f>FP_4_2_PŠ!AO160-FP_4_1_PŠ!AO160</f>
        <v>0</v>
      </c>
      <c r="AP160" s="167">
        <f>FP_4_2_PŠ!AP160-FP_4_1_PŠ!AP160</f>
        <v>0</v>
      </c>
      <c r="AQ160" s="167">
        <f>FP_4_2_PŠ!AQ160-FP_4_1_PŠ!AQ160</f>
        <v>0</v>
      </c>
      <c r="AR160" s="167">
        <f>FP_4_2_PŠ!AR160-FP_4_1_PŠ!AR160</f>
        <v>0</v>
      </c>
      <c r="AS160" s="167">
        <f>FP_4_2_PŠ!AS160-FP_4_1_PŠ!AS160</f>
        <v>0</v>
      </c>
      <c r="AT160" s="167">
        <f>FP_4_2_PŠ!AT160-FP_4_1_PŠ!AT160</f>
        <v>0</v>
      </c>
      <c r="AU160" s="167">
        <f>FP_4_2_PŠ!AU160-FP_4_1_PŠ!AU160</f>
        <v>0</v>
      </c>
      <c r="AV160" s="167">
        <f>FP_4_2_PŠ!AV160-FP_4_1_PŠ!AV160</f>
        <v>0</v>
      </c>
      <c r="AW160" s="167">
        <f>FP_4_2_PŠ!AW160-FP_4_1_PŠ!AW160</f>
        <v>0</v>
      </c>
      <c r="AX160" s="167">
        <f>FP_4_2_PŠ!AX160-FP_4_1_PŠ!AX160</f>
        <v>0</v>
      </c>
      <c r="AY160" s="167">
        <f>FP_4_2_PŠ!AY160-FP_4_1_PŠ!AY160</f>
        <v>0</v>
      </c>
      <c r="AZ160" s="167">
        <f>FP_4_2_PŠ!AZ160-FP_4_1_PŠ!AZ160</f>
        <v>0</v>
      </c>
      <c r="BA160" s="167">
        <f>FP_4_2_PŠ!BA160-FP_4_1_PŠ!BA160</f>
        <v>0</v>
      </c>
      <c r="BB160" s="167">
        <f>FP_4_2_PŠ!BB160-FP_4_1_PŠ!BB160</f>
        <v>0</v>
      </c>
      <c r="BC160" s="167">
        <f>FP_4_2_PŠ!BC160-FP_4_1_PŠ!BC160</f>
        <v>0</v>
      </c>
      <c r="BD160" s="167">
        <f>FP_4_2_PŠ!BD160-FP_4_1_PŠ!BD160</f>
        <v>0</v>
      </c>
      <c r="BE160" s="167">
        <f>FP_4_2_PŠ!BE160-FP_4_1_PŠ!BE160</f>
        <v>0</v>
      </c>
      <c r="BF160" s="167">
        <f>FP_4_2_PŠ!BF160-FP_4_1_PŠ!BF160</f>
        <v>0</v>
      </c>
      <c r="BG160" s="167">
        <f>FP_4_2_PŠ!BG160-FP_4_1_PŠ!BG160</f>
        <v>0</v>
      </c>
      <c r="BH160" s="167">
        <f>FP_4_2_PŠ!BH160-FP_4_1_PŠ!BH160</f>
        <v>0</v>
      </c>
      <c r="BI160" s="167">
        <f>FP_4_2_PŠ!BI160-FP_4_1_PŠ!BI160</f>
        <v>0</v>
      </c>
      <c r="BJ160" s="167">
        <f>FP_4_2_PŠ!BJ160-FP_4_1_PŠ!BJ160</f>
        <v>0</v>
      </c>
      <c r="BK160" s="167">
        <f>FP_4_2_PŠ!BK160-FP_4_1_PŠ!BK160</f>
        <v>0</v>
      </c>
      <c r="BL160" s="167">
        <f>FP_4_2_PŠ!BL160-FP_4_1_PŠ!BL160</f>
        <v>0</v>
      </c>
      <c r="BM160" s="167">
        <f>FP_4_2_PŠ!BM160-FP_4_1_PŠ!BM160</f>
        <v>0</v>
      </c>
      <c r="BN160" s="167">
        <f>FP_4_2_PŠ!BN160-FP_4_1_PŠ!BN160</f>
        <v>0</v>
      </c>
      <c r="BO160" s="167">
        <f>FP_4_2_PŠ!BO160-FP_4_1_PŠ!BO160</f>
        <v>0</v>
      </c>
      <c r="BP160" s="167">
        <f>FP_4_2_PŠ!BP160-FP_4_1_PŠ!BP160</f>
        <v>0</v>
      </c>
      <c r="BQ160" s="167">
        <f>FP_4_2_PŠ!BQ160-FP_4_1_PŠ!BQ160</f>
        <v>0</v>
      </c>
      <c r="BR160" s="167">
        <f>FP_4_2_PŠ!BR160-FP_4_1_PŠ!BR160</f>
        <v>0</v>
      </c>
      <c r="BS160" s="167">
        <f>FP_4_2_PŠ!BS160-FP_4_1_PŠ!BS160</f>
        <v>0</v>
      </c>
      <c r="BT160" s="116"/>
    </row>
    <row r="161" spans="1:72" x14ac:dyDescent="0.25">
      <c r="A161" s="168"/>
      <c r="B161" s="169">
        <f>FP_4_2_PŠ!B161-FP_4_1_PŠ!B161</f>
        <v>0</v>
      </c>
      <c r="C161" s="169">
        <f>FP_4_2_PŠ!C161-FP_4_1_PŠ!C161</f>
        <v>0</v>
      </c>
      <c r="D161" s="169">
        <f>FP_4_2_PŠ!D161-FP_4_1_PŠ!D161</f>
        <v>0</v>
      </c>
      <c r="E161" s="169">
        <f>FP_4_2_PŠ!E161-FP_4_1_PŠ!E161</f>
        <v>0</v>
      </c>
      <c r="F161" s="169">
        <f>FP_4_2_PŠ!F161-FP_4_1_PŠ!F161</f>
        <v>0</v>
      </c>
      <c r="G161" s="169">
        <f>FP_4_2_PŠ!G161-FP_4_1_PŠ!G161</f>
        <v>0</v>
      </c>
      <c r="H161" s="169">
        <f>FP_4_2_PŠ!H161-FP_4_1_PŠ!H161</f>
        <v>0</v>
      </c>
      <c r="I161" s="169">
        <f>FP_4_2_PŠ!I161-FP_4_1_PŠ!I161</f>
        <v>0</v>
      </c>
      <c r="J161" s="169">
        <f>FP_4_2_PŠ!J161-FP_4_1_PŠ!J161</f>
        <v>0</v>
      </c>
      <c r="K161" s="169">
        <f>FP_4_2_PŠ!K161-FP_4_1_PŠ!K161</f>
        <v>0</v>
      </c>
      <c r="L161" s="169">
        <f>FP_4_2_PŠ!L161-FP_4_1_PŠ!L161</f>
        <v>0</v>
      </c>
      <c r="M161" s="169">
        <f>FP_4_2_PŠ!M161-FP_4_1_PŠ!M161</f>
        <v>0</v>
      </c>
      <c r="N161" s="169">
        <f>FP_4_2_PŠ!N161-FP_4_1_PŠ!N161</f>
        <v>0</v>
      </c>
      <c r="O161" s="169">
        <f>FP_4_2_PŠ!O161-FP_4_1_PŠ!O161</f>
        <v>0</v>
      </c>
      <c r="P161" s="169">
        <f>FP_4_2_PŠ!P161-FP_4_1_PŠ!P161</f>
        <v>0</v>
      </c>
      <c r="Q161" s="169">
        <f>FP_4_2_PŠ!Q161-FP_4_1_PŠ!Q161</f>
        <v>0</v>
      </c>
      <c r="R161" s="169">
        <f>FP_4_2_PŠ!R161-FP_4_1_PŠ!R161</f>
        <v>0</v>
      </c>
      <c r="S161" s="169">
        <f>FP_4_2_PŠ!S161-FP_4_1_PŠ!S161</f>
        <v>0</v>
      </c>
      <c r="T161" s="169">
        <f>FP_4_2_PŠ!T161-FP_4_1_PŠ!T161</f>
        <v>0</v>
      </c>
      <c r="U161" s="169">
        <f>FP_4_2_PŠ!U161-FP_4_1_PŠ!U161</f>
        <v>0</v>
      </c>
      <c r="V161" s="169">
        <f>FP_4_2_PŠ!V161-FP_4_1_PŠ!V161</f>
        <v>0</v>
      </c>
      <c r="W161" s="169">
        <f>FP_4_2_PŠ!W161-FP_4_1_PŠ!W161</f>
        <v>0</v>
      </c>
      <c r="X161" s="169">
        <f>FP_4_2_PŠ!X161-FP_4_1_PŠ!X161</f>
        <v>0</v>
      </c>
      <c r="Y161" s="169">
        <f>FP_4_2_PŠ!Y161-FP_4_1_PŠ!Y161</f>
        <v>0</v>
      </c>
      <c r="Z161" s="169">
        <f>FP_4_2_PŠ!Z161-FP_4_1_PŠ!Z161</f>
        <v>0</v>
      </c>
      <c r="AA161" s="169">
        <f>FP_4_2_PŠ!AA161-FP_4_1_PŠ!AA161</f>
        <v>0</v>
      </c>
      <c r="AB161" s="169">
        <f>FP_4_2_PŠ!AB161-FP_4_1_PŠ!AB161</f>
        <v>0</v>
      </c>
      <c r="AC161" s="169">
        <f>FP_4_2_PŠ!AC161-FP_4_1_PŠ!AC161</f>
        <v>0</v>
      </c>
      <c r="AD161" s="169">
        <f>FP_4_2_PŠ!AD161-FP_4_1_PŠ!AD161</f>
        <v>0</v>
      </c>
      <c r="AE161" s="169">
        <f>FP_4_2_PŠ!AE161-FP_4_1_PŠ!AE161</f>
        <v>0</v>
      </c>
      <c r="AF161" s="169">
        <f>FP_4_2_PŠ!AF161-FP_4_1_PŠ!AF161</f>
        <v>0</v>
      </c>
      <c r="AG161" s="169">
        <f>FP_4_2_PŠ!AG161-FP_4_1_PŠ!AG161</f>
        <v>0</v>
      </c>
      <c r="AH161" s="169">
        <f>FP_4_2_PŠ!AH161-FP_4_1_PŠ!AH161</f>
        <v>0</v>
      </c>
      <c r="AI161" s="169">
        <f>FP_4_2_PŠ!AI161-FP_4_1_PŠ!AI161</f>
        <v>0</v>
      </c>
      <c r="AJ161" s="169">
        <f>FP_4_2_PŠ!AJ161-FP_4_1_PŠ!AJ161</f>
        <v>0</v>
      </c>
      <c r="AK161" s="169">
        <f>FP_4_2_PŠ!AK161-FP_4_1_PŠ!AK161</f>
        <v>0</v>
      </c>
      <c r="AL161" s="169">
        <f>FP_4_2_PŠ!AL161-FP_4_1_PŠ!AL161</f>
        <v>0</v>
      </c>
      <c r="AM161" s="169">
        <f>FP_4_2_PŠ!AM161-FP_4_1_PŠ!AM161</f>
        <v>0</v>
      </c>
      <c r="AN161" s="169">
        <f>FP_4_2_PŠ!AN161-FP_4_1_PŠ!AN161</f>
        <v>0</v>
      </c>
      <c r="AO161" s="169">
        <f>FP_4_2_PŠ!AO161-FP_4_1_PŠ!AO161</f>
        <v>0</v>
      </c>
      <c r="AP161" s="169">
        <f>FP_4_2_PŠ!AP161-FP_4_1_PŠ!AP161</f>
        <v>0</v>
      </c>
      <c r="AQ161" s="169">
        <f>FP_4_2_PŠ!AQ161-FP_4_1_PŠ!AQ161</f>
        <v>0</v>
      </c>
      <c r="AR161" s="169">
        <f>FP_4_2_PŠ!AR161-FP_4_1_PŠ!AR161</f>
        <v>0</v>
      </c>
      <c r="AS161" s="169">
        <f>FP_4_2_PŠ!AS161-FP_4_1_PŠ!AS161</f>
        <v>0</v>
      </c>
      <c r="AT161" s="169">
        <f>FP_4_2_PŠ!AT161-FP_4_1_PŠ!AT161</f>
        <v>0</v>
      </c>
      <c r="AU161" s="169">
        <f>FP_4_2_PŠ!AU161-FP_4_1_PŠ!AU161</f>
        <v>0</v>
      </c>
      <c r="AV161" s="169">
        <f>FP_4_2_PŠ!AV161-FP_4_1_PŠ!AV161</f>
        <v>0</v>
      </c>
      <c r="AW161" s="169">
        <f>FP_4_2_PŠ!AW161-FP_4_1_PŠ!AW161</f>
        <v>0</v>
      </c>
      <c r="AX161" s="169">
        <f>FP_4_2_PŠ!AX161-FP_4_1_PŠ!AX161</f>
        <v>0</v>
      </c>
      <c r="AY161" s="169">
        <f>FP_4_2_PŠ!AY161-FP_4_1_PŠ!AY161</f>
        <v>0</v>
      </c>
      <c r="AZ161" s="169">
        <f>FP_4_2_PŠ!AZ161-FP_4_1_PŠ!AZ161</f>
        <v>0</v>
      </c>
      <c r="BA161" s="169">
        <f>FP_4_2_PŠ!BA161-FP_4_1_PŠ!BA161</f>
        <v>0</v>
      </c>
      <c r="BB161" s="169">
        <f>FP_4_2_PŠ!BB161-FP_4_1_PŠ!BB161</f>
        <v>0</v>
      </c>
      <c r="BC161" s="169">
        <f>FP_4_2_PŠ!BC161-FP_4_1_PŠ!BC161</f>
        <v>0</v>
      </c>
      <c r="BD161" s="169">
        <f>FP_4_2_PŠ!BD161-FP_4_1_PŠ!BD161</f>
        <v>0</v>
      </c>
      <c r="BE161" s="169">
        <f>FP_4_2_PŠ!BE161-FP_4_1_PŠ!BE161</f>
        <v>0</v>
      </c>
      <c r="BF161" s="169">
        <f>FP_4_2_PŠ!BF161-FP_4_1_PŠ!BF161</f>
        <v>0</v>
      </c>
      <c r="BG161" s="169">
        <f>FP_4_2_PŠ!BG161-FP_4_1_PŠ!BG161</f>
        <v>0</v>
      </c>
      <c r="BH161" s="169">
        <f>FP_4_2_PŠ!BH161-FP_4_1_PŠ!BH161</f>
        <v>0</v>
      </c>
      <c r="BI161" s="169">
        <f>FP_4_2_PŠ!BI161-FP_4_1_PŠ!BI161</f>
        <v>0</v>
      </c>
      <c r="BJ161" s="169">
        <f>FP_4_2_PŠ!BJ161-FP_4_1_PŠ!BJ161</f>
        <v>0</v>
      </c>
      <c r="BK161" s="169">
        <f>FP_4_2_PŠ!BK161-FP_4_1_PŠ!BK161</f>
        <v>0</v>
      </c>
      <c r="BL161" s="169">
        <f>FP_4_2_PŠ!BL161-FP_4_1_PŠ!BL161</f>
        <v>0</v>
      </c>
      <c r="BM161" s="169">
        <f>FP_4_2_PŠ!BM161-FP_4_1_PŠ!BM161</f>
        <v>0</v>
      </c>
      <c r="BN161" s="169">
        <f>FP_4_2_PŠ!BN161-FP_4_1_PŠ!BN161</f>
        <v>0</v>
      </c>
      <c r="BO161" s="169">
        <f>FP_4_2_PŠ!BO161-FP_4_1_PŠ!BO161</f>
        <v>0</v>
      </c>
      <c r="BP161" s="169">
        <f>FP_4_2_PŠ!BP161-FP_4_1_PŠ!BP161</f>
        <v>0</v>
      </c>
      <c r="BQ161" s="169">
        <f>FP_4_2_PŠ!BQ161-FP_4_1_PŠ!BQ161</f>
        <v>0</v>
      </c>
      <c r="BR161" s="169">
        <f>FP_4_2_PŠ!BR161-FP_4_1_PŠ!BR161</f>
        <v>0</v>
      </c>
      <c r="BS161" s="169">
        <f>FP_4_2_PŠ!BS161-FP_4_1_PŠ!BS161</f>
        <v>0</v>
      </c>
      <c r="BT161" s="136"/>
    </row>
    <row r="162" spans="1:72" ht="40.5" x14ac:dyDescent="0.25">
      <c r="A162" s="166" t="s">
        <v>346</v>
      </c>
      <c r="B162" s="167">
        <f>FP_4_2_PŠ!B162-FP_4_1_PŠ!B162</f>
        <v>0</v>
      </c>
      <c r="C162" s="167">
        <f>FP_4_2_PŠ!C162-FP_4_1_PŠ!C162</f>
        <v>0</v>
      </c>
      <c r="D162" s="167">
        <f>FP_4_2_PŠ!D162-FP_4_1_PŠ!D162</f>
        <v>0</v>
      </c>
      <c r="E162" s="167">
        <f>FP_4_2_PŠ!E162-FP_4_1_PŠ!E162</f>
        <v>0</v>
      </c>
      <c r="F162" s="167">
        <f>FP_4_2_PŠ!F162-FP_4_1_PŠ!F162</f>
        <v>0</v>
      </c>
      <c r="G162" s="167">
        <f>FP_4_2_PŠ!G162-FP_4_1_PŠ!G162</f>
        <v>0</v>
      </c>
      <c r="H162" s="167">
        <f>FP_4_2_PŠ!H162-FP_4_1_PŠ!H162</f>
        <v>0</v>
      </c>
      <c r="I162" s="167">
        <f>FP_4_2_PŠ!I162-FP_4_1_PŠ!I162</f>
        <v>0</v>
      </c>
      <c r="J162" s="167">
        <f>FP_4_2_PŠ!J162-FP_4_1_PŠ!J162</f>
        <v>0</v>
      </c>
      <c r="K162" s="167">
        <f>FP_4_2_PŠ!K162-FP_4_1_PŠ!K162</f>
        <v>0</v>
      </c>
      <c r="L162" s="167">
        <f>FP_4_2_PŠ!L162-FP_4_1_PŠ!L162</f>
        <v>0</v>
      </c>
      <c r="M162" s="167">
        <f>FP_4_2_PŠ!M162-FP_4_1_PŠ!M162</f>
        <v>0</v>
      </c>
      <c r="N162" s="167">
        <f>FP_4_2_PŠ!N162-FP_4_1_PŠ!N162</f>
        <v>0</v>
      </c>
      <c r="O162" s="167">
        <f>FP_4_2_PŠ!O162-FP_4_1_PŠ!O162</f>
        <v>0</v>
      </c>
      <c r="P162" s="167">
        <f>FP_4_2_PŠ!P162-FP_4_1_PŠ!P162</f>
        <v>0</v>
      </c>
      <c r="Q162" s="167">
        <f>FP_4_2_PŠ!Q162-FP_4_1_PŠ!Q162</f>
        <v>0</v>
      </c>
      <c r="R162" s="167">
        <f>FP_4_2_PŠ!R162-FP_4_1_PŠ!R162</f>
        <v>0</v>
      </c>
      <c r="S162" s="167">
        <f>FP_4_2_PŠ!S162-FP_4_1_PŠ!S162</f>
        <v>0</v>
      </c>
      <c r="T162" s="167">
        <f>FP_4_2_PŠ!T162-FP_4_1_PŠ!T162</f>
        <v>0</v>
      </c>
      <c r="U162" s="167">
        <f>FP_4_2_PŠ!U162-FP_4_1_PŠ!U162</f>
        <v>0</v>
      </c>
      <c r="V162" s="167">
        <f>FP_4_2_PŠ!V162-FP_4_1_PŠ!V162</f>
        <v>0</v>
      </c>
      <c r="W162" s="167">
        <f>FP_4_2_PŠ!W162-FP_4_1_PŠ!W162</f>
        <v>0</v>
      </c>
      <c r="X162" s="167">
        <f>FP_4_2_PŠ!X162-FP_4_1_PŠ!X162</f>
        <v>0</v>
      </c>
      <c r="Y162" s="167">
        <f>FP_4_2_PŠ!Y162-FP_4_1_PŠ!Y162</f>
        <v>0</v>
      </c>
      <c r="Z162" s="167">
        <f>FP_4_2_PŠ!Z162-FP_4_1_PŠ!Z162</f>
        <v>0</v>
      </c>
      <c r="AA162" s="167">
        <f>FP_4_2_PŠ!AA162-FP_4_1_PŠ!AA162</f>
        <v>0</v>
      </c>
      <c r="AB162" s="167">
        <f>FP_4_2_PŠ!AB162-FP_4_1_PŠ!AB162</f>
        <v>0</v>
      </c>
      <c r="AC162" s="167">
        <f>FP_4_2_PŠ!AC162-FP_4_1_PŠ!AC162</f>
        <v>0</v>
      </c>
      <c r="AD162" s="167">
        <f>FP_4_2_PŠ!AD162-FP_4_1_PŠ!AD162</f>
        <v>0</v>
      </c>
      <c r="AE162" s="167">
        <f>FP_4_2_PŠ!AE162-FP_4_1_PŠ!AE162</f>
        <v>0</v>
      </c>
      <c r="AF162" s="167">
        <f>FP_4_2_PŠ!AF162-FP_4_1_PŠ!AF162</f>
        <v>0</v>
      </c>
      <c r="AG162" s="167">
        <f>FP_4_2_PŠ!AG162-FP_4_1_PŠ!AG162</f>
        <v>0</v>
      </c>
      <c r="AH162" s="167">
        <f>FP_4_2_PŠ!AH162-FP_4_1_PŠ!AH162</f>
        <v>0</v>
      </c>
      <c r="AI162" s="167">
        <f>FP_4_2_PŠ!AI162-FP_4_1_PŠ!AI162</f>
        <v>0</v>
      </c>
      <c r="AJ162" s="167">
        <f>FP_4_2_PŠ!AJ162-FP_4_1_PŠ!AJ162</f>
        <v>0</v>
      </c>
      <c r="AK162" s="167">
        <f>FP_4_2_PŠ!AK162-FP_4_1_PŠ!AK162</f>
        <v>0</v>
      </c>
      <c r="AL162" s="167">
        <f>FP_4_2_PŠ!AL162-FP_4_1_PŠ!AL162</f>
        <v>0</v>
      </c>
      <c r="AM162" s="167">
        <f>FP_4_2_PŠ!AM162-FP_4_1_PŠ!AM162</f>
        <v>0</v>
      </c>
      <c r="AN162" s="167">
        <f>FP_4_2_PŠ!AN162-FP_4_1_PŠ!AN162</f>
        <v>0</v>
      </c>
      <c r="AO162" s="167">
        <f>FP_4_2_PŠ!AO162-FP_4_1_PŠ!AO162</f>
        <v>0</v>
      </c>
      <c r="AP162" s="167">
        <f>FP_4_2_PŠ!AP162-FP_4_1_PŠ!AP162</f>
        <v>0</v>
      </c>
      <c r="AQ162" s="167">
        <f>FP_4_2_PŠ!AQ162-FP_4_1_PŠ!AQ162</f>
        <v>0</v>
      </c>
      <c r="AR162" s="167">
        <f>FP_4_2_PŠ!AR162-FP_4_1_PŠ!AR162</f>
        <v>0</v>
      </c>
      <c r="AS162" s="167">
        <f>FP_4_2_PŠ!AS162-FP_4_1_PŠ!AS162</f>
        <v>0</v>
      </c>
      <c r="AT162" s="167">
        <f>FP_4_2_PŠ!AT162-FP_4_1_PŠ!AT162</f>
        <v>0</v>
      </c>
      <c r="AU162" s="167">
        <f>FP_4_2_PŠ!AU162-FP_4_1_PŠ!AU162</f>
        <v>0</v>
      </c>
      <c r="AV162" s="167">
        <f>FP_4_2_PŠ!AV162-FP_4_1_PŠ!AV162</f>
        <v>0</v>
      </c>
      <c r="AW162" s="167">
        <f>FP_4_2_PŠ!AW162-FP_4_1_PŠ!AW162</f>
        <v>0</v>
      </c>
      <c r="AX162" s="167">
        <f>FP_4_2_PŠ!AX162-FP_4_1_PŠ!AX162</f>
        <v>0</v>
      </c>
      <c r="AY162" s="167">
        <f>FP_4_2_PŠ!AY162-FP_4_1_PŠ!AY162</f>
        <v>0</v>
      </c>
      <c r="AZ162" s="167">
        <f>FP_4_2_PŠ!AZ162-FP_4_1_PŠ!AZ162</f>
        <v>0</v>
      </c>
      <c r="BA162" s="167">
        <f>FP_4_2_PŠ!BA162-FP_4_1_PŠ!BA162</f>
        <v>0</v>
      </c>
      <c r="BB162" s="167">
        <f>FP_4_2_PŠ!BB162-FP_4_1_PŠ!BB162</f>
        <v>0</v>
      </c>
      <c r="BC162" s="167">
        <f>FP_4_2_PŠ!BC162-FP_4_1_PŠ!BC162</f>
        <v>0</v>
      </c>
      <c r="BD162" s="167">
        <f>FP_4_2_PŠ!BD162-FP_4_1_PŠ!BD162</f>
        <v>0</v>
      </c>
      <c r="BE162" s="167">
        <f>FP_4_2_PŠ!BE162-FP_4_1_PŠ!BE162</f>
        <v>0</v>
      </c>
      <c r="BF162" s="167">
        <f>FP_4_2_PŠ!BF162-FP_4_1_PŠ!BF162</f>
        <v>0</v>
      </c>
      <c r="BG162" s="167">
        <f>FP_4_2_PŠ!BG162-FP_4_1_PŠ!BG162</f>
        <v>0</v>
      </c>
      <c r="BH162" s="167">
        <f>FP_4_2_PŠ!BH162-FP_4_1_PŠ!BH162</f>
        <v>0</v>
      </c>
      <c r="BI162" s="167">
        <f>FP_4_2_PŠ!BI162-FP_4_1_PŠ!BI162</f>
        <v>0</v>
      </c>
      <c r="BJ162" s="167">
        <f>FP_4_2_PŠ!BJ162-FP_4_1_PŠ!BJ162</f>
        <v>0</v>
      </c>
      <c r="BK162" s="167">
        <f>FP_4_2_PŠ!BK162-FP_4_1_PŠ!BK162</f>
        <v>0</v>
      </c>
      <c r="BL162" s="167">
        <f>FP_4_2_PŠ!BL162-FP_4_1_PŠ!BL162</f>
        <v>0</v>
      </c>
      <c r="BM162" s="167">
        <f>FP_4_2_PŠ!BM162-FP_4_1_PŠ!BM162</f>
        <v>0</v>
      </c>
      <c r="BN162" s="167">
        <f>FP_4_2_PŠ!BN162-FP_4_1_PŠ!BN162</f>
        <v>0</v>
      </c>
      <c r="BO162" s="167">
        <f>FP_4_2_PŠ!BO162-FP_4_1_PŠ!BO162</f>
        <v>0</v>
      </c>
      <c r="BP162" s="167">
        <f>FP_4_2_PŠ!BP162-FP_4_1_PŠ!BP162</f>
        <v>0</v>
      </c>
      <c r="BQ162" s="167">
        <f>FP_4_2_PŠ!BQ162-FP_4_1_PŠ!BQ162</f>
        <v>0</v>
      </c>
      <c r="BR162" s="167">
        <f>FP_4_2_PŠ!BR162-FP_4_1_PŠ!BR162</f>
        <v>0</v>
      </c>
      <c r="BS162" s="167">
        <f>FP_4_2_PŠ!BS162-FP_4_1_PŠ!BS162</f>
        <v>0</v>
      </c>
      <c r="BT162" s="116"/>
    </row>
    <row r="163" spans="1:72" x14ac:dyDescent="0.25">
      <c r="A163" s="168"/>
      <c r="B163" s="169">
        <f>FP_4_2_PŠ!B163-FP_4_1_PŠ!B163</f>
        <v>0</v>
      </c>
      <c r="C163" s="169">
        <f>FP_4_2_PŠ!C163-FP_4_1_PŠ!C163</f>
        <v>0</v>
      </c>
      <c r="D163" s="169">
        <f>FP_4_2_PŠ!D163-FP_4_1_PŠ!D163</f>
        <v>0</v>
      </c>
      <c r="E163" s="169">
        <f>FP_4_2_PŠ!E163-FP_4_1_PŠ!E163</f>
        <v>0</v>
      </c>
      <c r="F163" s="169">
        <f>FP_4_2_PŠ!F163-FP_4_1_PŠ!F163</f>
        <v>0</v>
      </c>
      <c r="G163" s="169">
        <f>FP_4_2_PŠ!G163-FP_4_1_PŠ!G163</f>
        <v>0</v>
      </c>
      <c r="H163" s="169">
        <f>FP_4_2_PŠ!H163-FP_4_1_PŠ!H163</f>
        <v>0</v>
      </c>
      <c r="I163" s="169">
        <f>FP_4_2_PŠ!I163-FP_4_1_PŠ!I163</f>
        <v>0</v>
      </c>
      <c r="J163" s="169">
        <f>FP_4_2_PŠ!J163-FP_4_1_PŠ!J163</f>
        <v>0</v>
      </c>
      <c r="K163" s="169">
        <f>FP_4_2_PŠ!K163-FP_4_1_PŠ!K163</f>
        <v>0</v>
      </c>
      <c r="L163" s="169">
        <f>FP_4_2_PŠ!L163-FP_4_1_PŠ!L163</f>
        <v>0</v>
      </c>
      <c r="M163" s="169">
        <f>FP_4_2_PŠ!M163-FP_4_1_PŠ!M163</f>
        <v>0</v>
      </c>
      <c r="N163" s="169">
        <f>FP_4_2_PŠ!N163-FP_4_1_PŠ!N163</f>
        <v>0</v>
      </c>
      <c r="O163" s="169">
        <f>FP_4_2_PŠ!O163-FP_4_1_PŠ!O163</f>
        <v>0</v>
      </c>
      <c r="P163" s="169">
        <f>FP_4_2_PŠ!P163-FP_4_1_PŠ!P163</f>
        <v>0</v>
      </c>
      <c r="Q163" s="169">
        <f>FP_4_2_PŠ!Q163-FP_4_1_PŠ!Q163</f>
        <v>0</v>
      </c>
      <c r="R163" s="169">
        <f>FP_4_2_PŠ!R163-FP_4_1_PŠ!R163</f>
        <v>0</v>
      </c>
      <c r="S163" s="169">
        <f>FP_4_2_PŠ!S163-FP_4_1_PŠ!S163</f>
        <v>0</v>
      </c>
      <c r="T163" s="169">
        <f>FP_4_2_PŠ!T163-FP_4_1_PŠ!T163</f>
        <v>0</v>
      </c>
      <c r="U163" s="169">
        <f>FP_4_2_PŠ!U163-FP_4_1_PŠ!U163</f>
        <v>0</v>
      </c>
      <c r="V163" s="169">
        <f>FP_4_2_PŠ!V163-FP_4_1_PŠ!V163</f>
        <v>0</v>
      </c>
      <c r="W163" s="169">
        <f>FP_4_2_PŠ!W163-FP_4_1_PŠ!W163</f>
        <v>0</v>
      </c>
      <c r="X163" s="169">
        <f>FP_4_2_PŠ!X163-FP_4_1_PŠ!X163</f>
        <v>0</v>
      </c>
      <c r="Y163" s="169">
        <f>FP_4_2_PŠ!Y163-FP_4_1_PŠ!Y163</f>
        <v>0</v>
      </c>
      <c r="Z163" s="169">
        <f>FP_4_2_PŠ!Z163-FP_4_1_PŠ!Z163</f>
        <v>0</v>
      </c>
      <c r="AA163" s="169">
        <f>FP_4_2_PŠ!AA163-FP_4_1_PŠ!AA163</f>
        <v>0</v>
      </c>
      <c r="AB163" s="169">
        <f>FP_4_2_PŠ!AB163-FP_4_1_PŠ!AB163</f>
        <v>0</v>
      </c>
      <c r="AC163" s="169">
        <f>FP_4_2_PŠ!AC163-FP_4_1_PŠ!AC163</f>
        <v>0</v>
      </c>
      <c r="AD163" s="169">
        <f>FP_4_2_PŠ!AD163-FP_4_1_PŠ!AD163</f>
        <v>0</v>
      </c>
      <c r="AE163" s="169">
        <f>FP_4_2_PŠ!AE163-FP_4_1_PŠ!AE163</f>
        <v>0</v>
      </c>
      <c r="AF163" s="169">
        <f>FP_4_2_PŠ!AF163-FP_4_1_PŠ!AF163</f>
        <v>0</v>
      </c>
      <c r="AG163" s="169">
        <f>FP_4_2_PŠ!AG163-FP_4_1_PŠ!AG163</f>
        <v>0</v>
      </c>
      <c r="AH163" s="169">
        <f>FP_4_2_PŠ!AH163-FP_4_1_PŠ!AH163</f>
        <v>0</v>
      </c>
      <c r="AI163" s="169">
        <f>FP_4_2_PŠ!AI163-FP_4_1_PŠ!AI163</f>
        <v>0</v>
      </c>
      <c r="AJ163" s="169">
        <f>FP_4_2_PŠ!AJ163-FP_4_1_PŠ!AJ163</f>
        <v>0</v>
      </c>
      <c r="AK163" s="169">
        <f>FP_4_2_PŠ!AK163-FP_4_1_PŠ!AK163</f>
        <v>0</v>
      </c>
      <c r="AL163" s="169">
        <f>FP_4_2_PŠ!AL163-FP_4_1_PŠ!AL163</f>
        <v>0</v>
      </c>
      <c r="AM163" s="169">
        <f>FP_4_2_PŠ!AM163-FP_4_1_PŠ!AM163</f>
        <v>0</v>
      </c>
      <c r="AN163" s="169">
        <f>FP_4_2_PŠ!AN163-FP_4_1_PŠ!AN163</f>
        <v>0</v>
      </c>
      <c r="AO163" s="169">
        <f>FP_4_2_PŠ!AO163-FP_4_1_PŠ!AO163</f>
        <v>0</v>
      </c>
      <c r="AP163" s="169">
        <f>FP_4_2_PŠ!AP163-FP_4_1_PŠ!AP163</f>
        <v>0</v>
      </c>
      <c r="AQ163" s="169">
        <f>FP_4_2_PŠ!AQ163-FP_4_1_PŠ!AQ163</f>
        <v>0</v>
      </c>
      <c r="AR163" s="169">
        <f>FP_4_2_PŠ!AR163-FP_4_1_PŠ!AR163</f>
        <v>0</v>
      </c>
      <c r="AS163" s="169">
        <f>FP_4_2_PŠ!AS163-FP_4_1_PŠ!AS163</f>
        <v>0</v>
      </c>
      <c r="AT163" s="169">
        <f>FP_4_2_PŠ!AT163-FP_4_1_PŠ!AT163</f>
        <v>0</v>
      </c>
      <c r="AU163" s="169">
        <f>FP_4_2_PŠ!AU163-FP_4_1_PŠ!AU163</f>
        <v>0</v>
      </c>
      <c r="AV163" s="169">
        <f>FP_4_2_PŠ!AV163-FP_4_1_PŠ!AV163</f>
        <v>0</v>
      </c>
      <c r="AW163" s="169">
        <f>FP_4_2_PŠ!AW163-FP_4_1_PŠ!AW163</f>
        <v>0</v>
      </c>
      <c r="AX163" s="169">
        <f>FP_4_2_PŠ!AX163-FP_4_1_PŠ!AX163</f>
        <v>0</v>
      </c>
      <c r="AY163" s="169">
        <f>FP_4_2_PŠ!AY163-FP_4_1_PŠ!AY163</f>
        <v>0</v>
      </c>
      <c r="AZ163" s="169">
        <f>FP_4_2_PŠ!AZ163-FP_4_1_PŠ!AZ163</f>
        <v>0</v>
      </c>
      <c r="BA163" s="169">
        <f>FP_4_2_PŠ!BA163-FP_4_1_PŠ!BA163</f>
        <v>0</v>
      </c>
      <c r="BB163" s="169">
        <f>FP_4_2_PŠ!BB163-FP_4_1_PŠ!BB163</f>
        <v>0</v>
      </c>
      <c r="BC163" s="169">
        <f>FP_4_2_PŠ!BC163-FP_4_1_PŠ!BC163</f>
        <v>0</v>
      </c>
      <c r="BD163" s="169">
        <f>FP_4_2_PŠ!BD163-FP_4_1_PŠ!BD163</f>
        <v>0</v>
      </c>
      <c r="BE163" s="169">
        <f>FP_4_2_PŠ!BE163-FP_4_1_PŠ!BE163</f>
        <v>0</v>
      </c>
      <c r="BF163" s="169">
        <f>FP_4_2_PŠ!BF163-FP_4_1_PŠ!BF163</f>
        <v>0</v>
      </c>
      <c r="BG163" s="169">
        <f>FP_4_2_PŠ!BG163-FP_4_1_PŠ!BG163</f>
        <v>0</v>
      </c>
      <c r="BH163" s="169">
        <f>FP_4_2_PŠ!BH163-FP_4_1_PŠ!BH163</f>
        <v>0</v>
      </c>
      <c r="BI163" s="169">
        <f>FP_4_2_PŠ!BI163-FP_4_1_PŠ!BI163</f>
        <v>0</v>
      </c>
      <c r="BJ163" s="169">
        <f>FP_4_2_PŠ!BJ163-FP_4_1_PŠ!BJ163</f>
        <v>0</v>
      </c>
      <c r="BK163" s="169">
        <f>FP_4_2_PŠ!BK163-FP_4_1_PŠ!BK163</f>
        <v>0</v>
      </c>
      <c r="BL163" s="169">
        <f>FP_4_2_PŠ!BL163-FP_4_1_PŠ!BL163</f>
        <v>0</v>
      </c>
      <c r="BM163" s="169">
        <f>FP_4_2_PŠ!BM163-FP_4_1_PŠ!BM163</f>
        <v>0</v>
      </c>
      <c r="BN163" s="169">
        <f>FP_4_2_PŠ!BN163-FP_4_1_PŠ!BN163</f>
        <v>0</v>
      </c>
      <c r="BO163" s="169">
        <f>FP_4_2_PŠ!BO163-FP_4_1_PŠ!BO163</f>
        <v>0</v>
      </c>
      <c r="BP163" s="169">
        <f>FP_4_2_PŠ!BP163-FP_4_1_PŠ!BP163</f>
        <v>0</v>
      </c>
      <c r="BQ163" s="169">
        <f>FP_4_2_PŠ!BQ163-FP_4_1_PŠ!BQ163</f>
        <v>0</v>
      </c>
      <c r="BR163" s="169">
        <f>FP_4_2_PŠ!BR163-FP_4_1_PŠ!BR163</f>
        <v>0</v>
      </c>
      <c r="BS163" s="169">
        <f>FP_4_2_PŠ!BS163-FP_4_1_PŠ!BS163</f>
        <v>0</v>
      </c>
      <c r="BT163" s="136"/>
    </row>
    <row r="164" spans="1:72" ht="27" x14ac:dyDescent="0.25">
      <c r="A164" s="166" t="s">
        <v>347</v>
      </c>
      <c r="B164" s="167">
        <f>FP_4_2_PŠ!B164-FP_4_1_PŠ!B164</f>
        <v>0</v>
      </c>
      <c r="C164" s="167">
        <f>FP_4_2_PŠ!C164-FP_4_1_PŠ!C164</f>
        <v>0</v>
      </c>
      <c r="D164" s="167">
        <f>FP_4_2_PŠ!D164-FP_4_1_PŠ!D164</f>
        <v>0</v>
      </c>
      <c r="E164" s="167">
        <f>FP_4_2_PŠ!E164-FP_4_1_PŠ!E164</f>
        <v>0</v>
      </c>
      <c r="F164" s="167">
        <f>FP_4_2_PŠ!F164-FP_4_1_PŠ!F164</f>
        <v>0</v>
      </c>
      <c r="G164" s="167">
        <f>FP_4_2_PŠ!G164-FP_4_1_PŠ!G164</f>
        <v>0</v>
      </c>
      <c r="H164" s="167">
        <f>FP_4_2_PŠ!H164-FP_4_1_PŠ!H164</f>
        <v>0</v>
      </c>
      <c r="I164" s="167">
        <f>FP_4_2_PŠ!I164-FP_4_1_PŠ!I164</f>
        <v>0</v>
      </c>
      <c r="J164" s="167">
        <f>FP_4_2_PŠ!J164-FP_4_1_PŠ!J164</f>
        <v>0</v>
      </c>
      <c r="K164" s="167">
        <f>FP_4_2_PŠ!K164-FP_4_1_PŠ!K164</f>
        <v>0</v>
      </c>
      <c r="L164" s="167">
        <f>FP_4_2_PŠ!L164-FP_4_1_PŠ!L164</f>
        <v>0</v>
      </c>
      <c r="M164" s="167">
        <f>FP_4_2_PŠ!M164-FP_4_1_PŠ!M164</f>
        <v>0</v>
      </c>
      <c r="N164" s="167">
        <f>FP_4_2_PŠ!N164-FP_4_1_PŠ!N164</f>
        <v>0</v>
      </c>
      <c r="O164" s="167">
        <f>FP_4_2_PŠ!O164-FP_4_1_PŠ!O164</f>
        <v>0</v>
      </c>
      <c r="P164" s="167">
        <f>FP_4_2_PŠ!P164-FP_4_1_PŠ!P164</f>
        <v>0</v>
      </c>
      <c r="Q164" s="167">
        <f>FP_4_2_PŠ!Q164-FP_4_1_PŠ!Q164</f>
        <v>0</v>
      </c>
      <c r="R164" s="167">
        <f>FP_4_2_PŠ!R164-FP_4_1_PŠ!R164</f>
        <v>0</v>
      </c>
      <c r="S164" s="167">
        <f>FP_4_2_PŠ!S164-FP_4_1_PŠ!S164</f>
        <v>0</v>
      </c>
      <c r="T164" s="167">
        <f>FP_4_2_PŠ!T164-FP_4_1_PŠ!T164</f>
        <v>0</v>
      </c>
      <c r="U164" s="167">
        <f>FP_4_2_PŠ!U164-FP_4_1_PŠ!U164</f>
        <v>0</v>
      </c>
      <c r="V164" s="167">
        <f>FP_4_2_PŠ!V164-FP_4_1_PŠ!V164</f>
        <v>0</v>
      </c>
      <c r="W164" s="167">
        <f>FP_4_2_PŠ!W164-FP_4_1_PŠ!W164</f>
        <v>0</v>
      </c>
      <c r="X164" s="167">
        <f>FP_4_2_PŠ!X164-FP_4_1_PŠ!X164</f>
        <v>0</v>
      </c>
      <c r="Y164" s="167">
        <f>FP_4_2_PŠ!Y164-FP_4_1_PŠ!Y164</f>
        <v>0</v>
      </c>
      <c r="Z164" s="167">
        <f>FP_4_2_PŠ!Z164-FP_4_1_PŠ!Z164</f>
        <v>0</v>
      </c>
      <c r="AA164" s="167">
        <f>FP_4_2_PŠ!AA164-FP_4_1_PŠ!AA164</f>
        <v>0</v>
      </c>
      <c r="AB164" s="167">
        <f>FP_4_2_PŠ!AB164-FP_4_1_PŠ!AB164</f>
        <v>0</v>
      </c>
      <c r="AC164" s="167">
        <f>FP_4_2_PŠ!AC164-FP_4_1_PŠ!AC164</f>
        <v>0</v>
      </c>
      <c r="AD164" s="167">
        <f>FP_4_2_PŠ!AD164-FP_4_1_PŠ!AD164</f>
        <v>0</v>
      </c>
      <c r="AE164" s="167">
        <f>FP_4_2_PŠ!AE164-FP_4_1_PŠ!AE164</f>
        <v>0</v>
      </c>
      <c r="AF164" s="167">
        <f>FP_4_2_PŠ!AF164-FP_4_1_PŠ!AF164</f>
        <v>0</v>
      </c>
      <c r="AG164" s="167">
        <f>FP_4_2_PŠ!AG164-FP_4_1_PŠ!AG164</f>
        <v>0</v>
      </c>
      <c r="AH164" s="167">
        <f>FP_4_2_PŠ!AH164-FP_4_1_PŠ!AH164</f>
        <v>0</v>
      </c>
      <c r="AI164" s="167">
        <f>FP_4_2_PŠ!AI164-FP_4_1_PŠ!AI164</f>
        <v>0</v>
      </c>
      <c r="AJ164" s="167">
        <f>FP_4_2_PŠ!AJ164-FP_4_1_PŠ!AJ164</f>
        <v>0</v>
      </c>
      <c r="AK164" s="167">
        <f>FP_4_2_PŠ!AK164-FP_4_1_PŠ!AK164</f>
        <v>0</v>
      </c>
      <c r="AL164" s="167">
        <f>FP_4_2_PŠ!AL164-FP_4_1_PŠ!AL164</f>
        <v>0</v>
      </c>
      <c r="AM164" s="167">
        <f>FP_4_2_PŠ!AM164-FP_4_1_PŠ!AM164</f>
        <v>0</v>
      </c>
      <c r="AN164" s="167">
        <f>FP_4_2_PŠ!AN164-FP_4_1_PŠ!AN164</f>
        <v>0</v>
      </c>
      <c r="AO164" s="167">
        <f>FP_4_2_PŠ!AO164-FP_4_1_PŠ!AO164</f>
        <v>0</v>
      </c>
      <c r="AP164" s="167">
        <f>FP_4_2_PŠ!AP164-FP_4_1_PŠ!AP164</f>
        <v>0</v>
      </c>
      <c r="AQ164" s="167">
        <f>FP_4_2_PŠ!AQ164-FP_4_1_PŠ!AQ164</f>
        <v>0</v>
      </c>
      <c r="AR164" s="167">
        <f>FP_4_2_PŠ!AR164-FP_4_1_PŠ!AR164</f>
        <v>0</v>
      </c>
      <c r="AS164" s="167">
        <f>FP_4_2_PŠ!AS164-FP_4_1_PŠ!AS164</f>
        <v>0</v>
      </c>
      <c r="AT164" s="167">
        <f>FP_4_2_PŠ!AT164-FP_4_1_PŠ!AT164</f>
        <v>0</v>
      </c>
      <c r="AU164" s="167">
        <f>FP_4_2_PŠ!AU164-FP_4_1_PŠ!AU164</f>
        <v>0</v>
      </c>
      <c r="AV164" s="167">
        <f>FP_4_2_PŠ!AV164-FP_4_1_PŠ!AV164</f>
        <v>0</v>
      </c>
      <c r="AW164" s="167">
        <f>FP_4_2_PŠ!AW164-FP_4_1_PŠ!AW164</f>
        <v>0</v>
      </c>
      <c r="AX164" s="167">
        <f>FP_4_2_PŠ!AX164-FP_4_1_PŠ!AX164</f>
        <v>0</v>
      </c>
      <c r="AY164" s="167">
        <f>FP_4_2_PŠ!AY164-FP_4_1_PŠ!AY164</f>
        <v>0</v>
      </c>
      <c r="AZ164" s="167">
        <f>FP_4_2_PŠ!AZ164-FP_4_1_PŠ!AZ164</f>
        <v>0</v>
      </c>
      <c r="BA164" s="167">
        <f>FP_4_2_PŠ!BA164-FP_4_1_PŠ!BA164</f>
        <v>0</v>
      </c>
      <c r="BB164" s="167">
        <f>FP_4_2_PŠ!BB164-FP_4_1_PŠ!BB164</f>
        <v>0</v>
      </c>
      <c r="BC164" s="167">
        <f>FP_4_2_PŠ!BC164-FP_4_1_PŠ!BC164</f>
        <v>0</v>
      </c>
      <c r="BD164" s="167">
        <f>FP_4_2_PŠ!BD164-FP_4_1_PŠ!BD164</f>
        <v>0</v>
      </c>
      <c r="BE164" s="167">
        <f>FP_4_2_PŠ!BE164-FP_4_1_PŠ!BE164</f>
        <v>0</v>
      </c>
      <c r="BF164" s="167">
        <f>FP_4_2_PŠ!BF164-FP_4_1_PŠ!BF164</f>
        <v>0</v>
      </c>
      <c r="BG164" s="167">
        <f>FP_4_2_PŠ!BG164-FP_4_1_PŠ!BG164</f>
        <v>0</v>
      </c>
      <c r="BH164" s="167">
        <f>FP_4_2_PŠ!BH164-FP_4_1_PŠ!BH164</f>
        <v>0</v>
      </c>
      <c r="BI164" s="167">
        <f>FP_4_2_PŠ!BI164-FP_4_1_PŠ!BI164</f>
        <v>0</v>
      </c>
      <c r="BJ164" s="167">
        <f>FP_4_2_PŠ!BJ164-FP_4_1_PŠ!BJ164</f>
        <v>0</v>
      </c>
      <c r="BK164" s="167">
        <f>FP_4_2_PŠ!BK164-FP_4_1_PŠ!BK164</f>
        <v>0</v>
      </c>
      <c r="BL164" s="167">
        <f>FP_4_2_PŠ!BL164-FP_4_1_PŠ!BL164</f>
        <v>0</v>
      </c>
      <c r="BM164" s="167">
        <f>FP_4_2_PŠ!BM164-FP_4_1_PŠ!BM164</f>
        <v>0</v>
      </c>
      <c r="BN164" s="167">
        <f>FP_4_2_PŠ!BN164-FP_4_1_PŠ!BN164</f>
        <v>0</v>
      </c>
      <c r="BO164" s="167">
        <f>FP_4_2_PŠ!BO164-FP_4_1_PŠ!BO164</f>
        <v>0</v>
      </c>
      <c r="BP164" s="167">
        <f>FP_4_2_PŠ!BP164-FP_4_1_PŠ!BP164</f>
        <v>0</v>
      </c>
      <c r="BQ164" s="167">
        <f>FP_4_2_PŠ!BQ164-FP_4_1_PŠ!BQ164</f>
        <v>0</v>
      </c>
      <c r="BR164" s="167">
        <f>FP_4_2_PŠ!BR164-FP_4_1_PŠ!BR164</f>
        <v>0</v>
      </c>
      <c r="BS164" s="167">
        <f>FP_4_2_PŠ!BS164-FP_4_1_PŠ!BS164</f>
        <v>0</v>
      </c>
      <c r="BT164" s="116"/>
    </row>
    <row r="165" spans="1:72" x14ac:dyDescent="0.25">
      <c r="A165" s="168"/>
      <c r="B165" s="169">
        <f>FP_4_2_PŠ!B165-FP_4_1_PŠ!B165</f>
        <v>0</v>
      </c>
      <c r="C165" s="169">
        <f>FP_4_2_PŠ!C165-FP_4_1_PŠ!C165</f>
        <v>0</v>
      </c>
      <c r="D165" s="169">
        <f>FP_4_2_PŠ!D165-FP_4_1_PŠ!D165</f>
        <v>0</v>
      </c>
      <c r="E165" s="169">
        <f>FP_4_2_PŠ!E165-FP_4_1_PŠ!E165</f>
        <v>0</v>
      </c>
      <c r="F165" s="169">
        <f>FP_4_2_PŠ!F165-FP_4_1_PŠ!F165</f>
        <v>0</v>
      </c>
      <c r="G165" s="169">
        <f>FP_4_2_PŠ!G165-FP_4_1_PŠ!G165</f>
        <v>0</v>
      </c>
      <c r="H165" s="169">
        <f>FP_4_2_PŠ!H165-FP_4_1_PŠ!H165</f>
        <v>0</v>
      </c>
      <c r="I165" s="169">
        <f>FP_4_2_PŠ!I165-FP_4_1_PŠ!I165</f>
        <v>0</v>
      </c>
      <c r="J165" s="169">
        <f>FP_4_2_PŠ!J165-FP_4_1_PŠ!J165</f>
        <v>0</v>
      </c>
      <c r="K165" s="169">
        <f>FP_4_2_PŠ!K165-FP_4_1_PŠ!K165</f>
        <v>0</v>
      </c>
      <c r="L165" s="169">
        <f>FP_4_2_PŠ!L165-FP_4_1_PŠ!L165</f>
        <v>0</v>
      </c>
      <c r="M165" s="169">
        <f>FP_4_2_PŠ!M165-FP_4_1_PŠ!M165</f>
        <v>0</v>
      </c>
      <c r="N165" s="169">
        <f>FP_4_2_PŠ!N165-FP_4_1_PŠ!N165</f>
        <v>0</v>
      </c>
      <c r="O165" s="169">
        <f>FP_4_2_PŠ!O165-FP_4_1_PŠ!O165</f>
        <v>0</v>
      </c>
      <c r="P165" s="169">
        <f>FP_4_2_PŠ!P165-FP_4_1_PŠ!P165</f>
        <v>0</v>
      </c>
      <c r="Q165" s="169">
        <f>FP_4_2_PŠ!Q165-FP_4_1_PŠ!Q165</f>
        <v>0</v>
      </c>
      <c r="R165" s="169">
        <f>FP_4_2_PŠ!R165-FP_4_1_PŠ!R165</f>
        <v>0</v>
      </c>
      <c r="S165" s="169">
        <f>FP_4_2_PŠ!S165-FP_4_1_PŠ!S165</f>
        <v>0</v>
      </c>
      <c r="T165" s="169">
        <f>FP_4_2_PŠ!T165-FP_4_1_PŠ!T165</f>
        <v>0</v>
      </c>
      <c r="U165" s="169">
        <f>FP_4_2_PŠ!U165-FP_4_1_PŠ!U165</f>
        <v>0</v>
      </c>
      <c r="V165" s="169">
        <f>FP_4_2_PŠ!V165-FP_4_1_PŠ!V165</f>
        <v>0</v>
      </c>
      <c r="W165" s="169">
        <f>FP_4_2_PŠ!W165-FP_4_1_PŠ!W165</f>
        <v>0</v>
      </c>
      <c r="X165" s="169">
        <f>FP_4_2_PŠ!X165-FP_4_1_PŠ!X165</f>
        <v>0</v>
      </c>
      <c r="Y165" s="169">
        <f>FP_4_2_PŠ!Y165-FP_4_1_PŠ!Y165</f>
        <v>0</v>
      </c>
      <c r="Z165" s="169">
        <f>FP_4_2_PŠ!Z165-FP_4_1_PŠ!Z165</f>
        <v>0</v>
      </c>
      <c r="AA165" s="169">
        <f>FP_4_2_PŠ!AA165-FP_4_1_PŠ!AA165</f>
        <v>0</v>
      </c>
      <c r="AB165" s="169">
        <f>FP_4_2_PŠ!AB165-FP_4_1_PŠ!AB165</f>
        <v>0</v>
      </c>
      <c r="AC165" s="169">
        <f>FP_4_2_PŠ!AC165-FP_4_1_PŠ!AC165</f>
        <v>0</v>
      </c>
      <c r="AD165" s="169">
        <f>FP_4_2_PŠ!AD165-FP_4_1_PŠ!AD165</f>
        <v>0</v>
      </c>
      <c r="AE165" s="169">
        <f>FP_4_2_PŠ!AE165-FP_4_1_PŠ!AE165</f>
        <v>0</v>
      </c>
      <c r="AF165" s="169">
        <f>FP_4_2_PŠ!AF165-FP_4_1_PŠ!AF165</f>
        <v>0</v>
      </c>
      <c r="AG165" s="169">
        <f>FP_4_2_PŠ!AG165-FP_4_1_PŠ!AG165</f>
        <v>0</v>
      </c>
      <c r="AH165" s="169">
        <f>FP_4_2_PŠ!AH165-FP_4_1_PŠ!AH165</f>
        <v>0</v>
      </c>
      <c r="AI165" s="169">
        <f>FP_4_2_PŠ!AI165-FP_4_1_PŠ!AI165</f>
        <v>0</v>
      </c>
      <c r="AJ165" s="169">
        <f>FP_4_2_PŠ!AJ165-FP_4_1_PŠ!AJ165</f>
        <v>0</v>
      </c>
      <c r="AK165" s="169">
        <f>FP_4_2_PŠ!AK165-FP_4_1_PŠ!AK165</f>
        <v>0</v>
      </c>
      <c r="AL165" s="169">
        <f>FP_4_2_PŠ!AL165-FP_4_1_PŠ!AL165</f>
        <v>0</v>
      </c>
      <c r="AM165" s="169">
        <f>FP_4_2_PŠ!AM165-FP_4_1_PŠ!AM165</f>
        <v>0</v>
      </c>
      <c r="AN165" s="169">
        <f>FP_4_2_PŠ!AN165-FP_4_1_PŠ!AN165</f>
        <v>0</v>
      </c>
      <c r="AO165" s="169">
        <f>FP_4_2_PŠ!AO165-FP_4_1_PŠ!AO165</f>
        <v>0</v>
      </c>
      <c r="AP165" s="169">
        <f>FP_4_2_PŠ!AP165-FP_4_1_PŠ!AP165</f>
        <v>0</v>
      </c>
      <c r="AQ165" s="169">
        <f>FP_4_2_PŠ!AQ165-FP_4_1_PŠ!AQ165</f>
        <v>0</v>
      </c>
      <c r="AR165" s="169">
        <f>FP_4_2_PŠ!AR165-FP_4_1_PŠ!AR165</f>
        <v>0</v>
      </c>
      <c r="AS165" s="169">
        <f>FP_4_2_PŠ!AS165-FP_4_1_PŠ!AS165</f>
        <v>0</v>
      </c>
      <c r="AT165" s="169">
        <f>FP_4_2_PŠ!AT165-FP_4_1_PŠ!AT165</f>
        <v>0</v>
      </c>
      <c r="AU165" s="169">
        <f>FP_4_2_PŠ!AU165-FP_4_1_PŠ!AU165</f>
        <v>0</v>
      </c>
      <c r="AV165" s="169">
        <f>FP_4_2_PŠ!AV165-FP_4_1_PŠ!AV165</f>
        <v>0</v>
      </c>
      <c r="AW165" s="169">
        <f>FP_4_2_PŠ!AW165-FP_4_1_PŠ!AW165</f>
        <v>0</v>
      </c>
      <c r="AX165" s="169">
        <f>FP_4_2_PŠ!AX165-FP_4_1_PŠ!AX165</f>
        <v>0</v>
      </c>
      <c r="AY165" s="169">
        <f>FP_4_2_PŠ!AY165-FP_4_1_PŠ!AY165</f>
        <v>0</v>
      </c>
      <c r="AZ165" s="169">
        <f>FP_4_2_PŠ!AZ165-FP_4_1_PŠ!AZ165</f>
        <v>0</v>
      </c>
      <c r="BA165" s="169">
        <f>FP_4_2_PŠ!BA165-FP_4_1_PŠ!BA165</f>
        <v>0</v>
      </c>
      <c r="BB165" s="169">
        <f>FP_4_2_PŠ!BB165-FP_4_1_PŠ!BB165</f>
        <v>0</v>
      </c>
      <c r="BC165" s="169">
        <f>FP_4_2_PŠ!BC165-FP_4_1_PŠ!BC165</f>
        <v>0</v>
      </c>
      <c r="BD165" s="169">
        <f>FP_4_2_PŠ!BD165-FP_4_1_PŠ!BD165</f>
        <v>0</v>
      </c>
      <c r="BE165" s="169">
        <f>FP_4_2_PŠ!BE165-FP_4_1_PŠ!BE165</f>
        <v>0</v>
      </c>
      <c r="BF165" s="169">
        <f>FP_4_2_PŠ!BF165-FP_4_1_PŠ!BF165</f>
        <v>0</v>
      </c>
      <c r="BG165" s="169">
        <f>FP_4_2_PŠ!BG165-FP_4_1_PŠ!BG165</f>
        <v>0</v>
      </c>
      <c r="BH165" s="169">
        <f>FP_4_2_PŠ!BH165-FP_4_1_PŠ!BH165</f>
        <v>0</v>
      </c>
      <c r="BI165" s="169">
        <f>FP_4_2_PŠ!BI165-FP_4_1_PŠ!BI165</f>
        <v>0</v>
      </c>
      <c r="BJ165" s="169">
        <f>FP_4_2_PŠ!BJ165-FP_4_1_PŠ!BJ165</f>
        <v>0</v>
      </c>
      <c r="BK165" s="169">
        <f>FP_4_2_PŠ!BK165-FP_4_1_PŠ!BK165</f>
        <v>0</v>
      </c>
      <c r="BL165" s="169">
        <f>FP_4_2_PŠ!BL165-FP_4_1_PŠ!BL165</f>
        <v>0</v>
      </c>
      <c r="BM165" s="169">
        <f>FP_4_2_PŠ!BM165-FP_4_1_PŠ!BM165</f>
        <v>0</v>
      </c>
      <c r="BN165" s="169">
        <f>FP_4_2_PŠ!BN165-FP_4_1_PŠ!BN165</f>
        <v>0</v>
      </c>
      <c r="BO165" s="169">
        <f>FP_4_2_PŠ!BO165-FP_4_1_PŠ!BO165</f>
        <v>0</v>
      </c>
      <c r="BP165" s="169">
        <f>FP_4_2_PŠ!BP165-FP_4_1_PŠ!BP165</f>
        <v>0</v>
      </c>
      <c r="BQ165" s="169">
        <f>FP_4_2_PŠ!BQ165-FP_4_1_PŠ!BQ165</f>
        <v>0</v>
      </c>
      <c r="BR165" s="169">
        <f>FP_4_2_PŠ!BR165-FP_4_1_PŠ!BR165</f>
        <v>0</v>
      </c>
      <c r="BS165" s="169">
        <f>FP_4_2_PŠ!BS165-FP_4_1_PŠ!BS165</f>
        <v>0</v>
      </c>
      <c r="BT165" s="136"/>
    </row>
    <row r="166" spans="1:72" x14ac:dyDescent="0.25">
      <c r="A166" s="165" t="s">
        <v>99</v>
      </c>
      <c r="B166" s="20">
        <f>FP_4_2_PŠ!B166-FP_4_1_PŠ!B166</f>
        <v>0</v>
      </c>
      <c r="C166" s="20">
        <f>FP_4_2_PŠ!C166-FP_4_1_PŠ!C166</f>
        <v>0</v>
      </c>
      <c r="D166" s="20">
        <f>FP_4_2_PŠ!D166-FP_4_1_PŠ!D166</f>
        <v>0</v>
      </c>
      <c r="E166" s="20">
        <f>FP_4_2_PŠ!E166-FP_4_1_PŠ!E166</f>
        <v>-564706</v>
      </c>
      <c r="F166" s="20">
        <f>FP_4_2_PŠ!F166-FP_4_1_PŠ!F166</f>
        <v>-564706</v>
      </c>
      <c r="G166" s="20">
        <f>FP_4_2_PŠ!G166-FP_4_1_PŠ!G166</f>
        <v>0</v>
      </c>
      <c r="H166" s="20">
        <f>FP_4_2_PŠ!H166-FP_4_1_PŠ!H166</f>
        <v>564706</v>
      </c>
      <c r="I166" s="20">
        <f>FP_4_2_PŠ!I166-FP_4_1_PŠ!I166</f>
        <v>0</v>
      </c>
      <c r="J166" s="20">
        <f>FP_4_2_PŠ!J166-FP_4_1_PŠ!J166</f>
        <v>0</v>
      </c>
      <c r="K166" s="20">
        <f>FP_4_2_PŠ!K166-FP_4_1_PŠ!K166</f>
        <v>0</v>
      </c>
      <c r="L166" s="20">
        <f>FP_4_2_PŠ!L166-FP_4_1_PŠ!L166</f>
        <v>0</v>
      </c>
      <c r="M166" s="20">
        <f>FP_4_2_PŠ!M166-FP_4_1_PŠ!M166</f>
        <v>0</v>
      </c>
      <c r="N166" s="20">
        <f>FP_4_2_PŠ!N166-FP_4_1_PŠ!N166</f>
        <v>0</v>
      </c>
      <c r="O166" s="20">
        <f>FP_4_2_PŠ!O166-FP_4_1_PŠ!O166</f>
        <v>0</v>
      </c>
      <c r="P166" s="20">
        <f>FP_4_2_PŠ!P166-FP_4_1_PŠ!P166</f>
        <v>0</v>
      </c>
      <c r="Q166" s="20">
        <f>FP_4_2_PŠ!Q166-FP_4_1_PŠ!Q166</f>
        <v>0</v>
      </c>
      <c r="R166" s="20">
        <f>FP_4_2_PŠ!R166-FP_4_1_PŠ!R166</f>
        <v>0</v>
      </c>
      <c r="S166" s="20">
        <f>FP_4_2_PŠ!S166-FP_4_1_PŠ!S166</f>
        <v>0</v>
      </c>
      <c r="T166" s="20">
        <f>FP_4_2_PŠ!T166-FP_4_1_PŠ!T166</f>
        <v>0</v>
      </c>
      <c r="U166" s="20">
        <f>FP_4_2_PŠ!U166-FP_4_1_PŠ!U166</f>
        <v>0</v>
      </c>
      <c r="V166" s="20">
        <f>FP_4_2_PŠ!V166-FP_4_1_PŠ!V166</f>
        <v>0</v>
      </c>
      <c r="W166" s="20">
        <f>FP_4_2_PŠ!W166-FP_4_1_PŠ!W166</f>
        <v>0</v>
      </c>
      <c r="X166" s="20">
        <f>FP_4_2_PŠ!X166-FP_4_1_PŠ!X166</f>
        <v>0</v>
      </c>
      <c r="Y166" s="20">
        <f>FP_4_2_PŠ!Y166-FP_4_1_PŠ!Y166</f>
        <v>0</v>
      </c>
      <c r="Z166" s="20">
        <f>FP_4_2_PŠ!Z166-FP_4_1_PŠ!Z166</f>
        <v>0</v>
      </c>
      <c r="AA166" s="20">
        <f>FP_4_2_PŠ!AA166-FP_4_1_PŠ!AA166</f>
        <v>0</v>
      </c>
      <c r="AB166" s="20">
        <f>FP_4_2_PŠ!AB166-FP_4_1_PŠ!AB166</f>
        <v>0</v>
      </c>
      <c r="AC166" s="20">
        <f>FP_4_2_PŠ!AC166-FP_4_1_PŠ!AC166</f>
        <v>0</v>
      </c>
      <c r="AD166" s="20">
        <f>FP_4_2_PŠ!AD166-FP_4_1_PŠ!AD166</f>
        <v>0</v>
      </c>
      <c r="AE166" s="20">
        <f>FP_4_2_PŠ!AE166-FP_4_1_PŠ!AE166</f>
        <v>0</v>
      </c>
      <c r="AF166" s="20">
        <f>FP_4_2_PŠ!AF166-FP_4_1_PŠ!AF166</f>
        <v>0</v>
      </c>
      <c r="AG166" s="20">
        <f>FP_4_2_PŠ!AG166-FP_4_1_PŠ!AG166</f>
        <v>0</v>
      </c>
      <c r="AH166" s="20">
        <f>FP_4_2_PŠ!AH166-FP_4_1_PŠ!AH166</f>
        <v>0</v>
      </c>
      <c r="AI166" s="20">
        <f>FP_4_2_PŠ!AI166-FP_4_1_PŠ!AI166</f>
        <v>-564706</v>
      </c>
      <c r="AJ166" s="20">
        <f>FP_4_2_PŠ!AJ166-FP_4_1_PŠ!AJ166</f>
        <v>-564706</v>
      </c>
      <c r="AK166" s="20">
        <f>FP_4_2_PŠ!AK166-FP_4_1_PŠ!AK166</f>
        <v>0</v>
      </c>
      <c r="AL166" s="20">
        <f>FP_4_2_PŠ!AL166-FP_4_1_PŠ!AL166</f>
        <v>-564706</v>
      </c>
      <c r="AM166" s="20">
        <f>FP_4_2_PŠ!AM166-FP_4_1_PŠ!AM166</f>
        <v>-564706</v>
      </c>
      <c r="AN166" s="20">
        <f>FP_4_2_PŠ!AN166-FP_4_1_PŠ!AN166</f>
        <v>0</v>
      </c>
      <c r="AO166" s="20">
        <f>FP_4_2_PŠ!AO166-FP_4_1_PŠ!AO166</f>
        <v>0</v>
      </c>
      <c r="AP166" s="20">
        <f>FP_4_2_PŠ!AP166-FP_4_1_PŠ!AP166</f>
        <v>0</v>
      </c>
      <c r="AQ166" s="20">
        <f>FP_4_2_PŠ!AQ166-FP_4_1_PŠ!AQ166</f>
        <v>0</v>
      </c>
      <c r="AR166" s="20">
        <f>FP_4_2_PŠ!AR166-FP_4_1_PŠ!AR166</f>
        <v>564706</v>
      </c>
      <c r="AS166" s="20">
        <f>FP_4_2_PŠ!AS166-FP_4_1_PŠ!AS166</f>
        <v>564706</v>
      </c>
      <c r="AT166" s="20">
        <f>FP_4_2_PŠ!AT166-FP_4_1_PŠ!AT166</f>
        <v>0</v>
      </c>
      <c r="AU166" s="20">
        <f>FP_4_2_PŠ!AU166-FP_4_1_PŠ!AU166</f>
        <v>0</v>
      </c>
      <c r="AV166" s="20">
        <f>FP_4_2_PŠ!AV166-FP_4_1_PŠ!AV166</f>
        <v>0</v>
      </c>
      <c r="AW166" s="20">
        <f>FP_4_2_PŠ!AW166-FP_4_1_PŠ!AW166</f>
        <v>0</v>
      </c>
      <c r="AX166" s="20">
        <f>FP_4_2_PŠ!AX166-FP_4_1_PŠ!AX166</f>
        <v>0</v>
      </c>
      <c r="AY166" s="20">
        <f>FP_4_2_PŠ!AY166-FP_4_1_PŠ!AY166</f>
        <v>0</v>
      </c>
      <c r="AZ166" s="20">
        <f>FP_4_2_PŠ!AZ166-FP_4_1_PŠ!AZ166</f>
        <v>0</v>
      </c>
      <c r="BA166" s="20">
        <f>FP_4_2_PŠ!BA166-FP_4_1_PŠ!BA166</f>
        <v>0</v>
      </c>
      <c r="BB166" s="20">
        <f>FP_4_2_PŠ!BB166-FP_4_1_PŠ!BB166</f>
        <v>0</v>
      </c>
      <c r="BC166" s="20">
        <f>FP_4_2_PŠ!BC166-FP_4_1_PŠ!BC166</f>
        <v>0</v>
      </c>
      <c r="BD166" s="20">
        <f>FP_4_2_PŠ!BD166-FP_4_1_PŠ!BD166</f>
        <v>0</v>
      </c>
      <c r="BE166" s="20">
        <f>FP_4_2_PŠ!BE166-FP_4_1_PŠ!BE166</f>
        <v>0</v>
      </c>
      <c r="BF166" s="20">
        <f>FP_4_2_PŠ!BF166-FP_4_1_PŠ!BF166</f>
        <v>0</v>
      </c>
      <c r="BG166" s="20">
        <f>FP_4_2_PŠ!BG166-FP_4_1_PŠ!BG166</f>
        <v>0</v>
      </c>
      <c r="BH166" s="20">
        <f>FP_4_2_PŠ!BH166-FP_4_1_PŠ!BH166</f>
        <v>0</v>
      </c>
      <c r="BI166" s="20">
        <f>FP_4_2_PŠ!BI166-FP_4_1_PŠ!BI166</f>
        <v>0</v>
      </c>
      <c r="BJ166" s="20">
        <f>FP_4_2_PŠ!BJ166-FP_4_1_PŠ!BJ166</f>
        <v>0</v>
      </c>
      <c r="BK166" s="20">
        <f>FP_4_2_PŠ!BK166-FP_4_1_PŠ!BK166</f>
        <v>0</v>
      </c>
      <c r="BL166" s="20">
        <f>FP_4_2_PŠ!BL166-FP_4_1_PŠ!BL166</f>
        <v>0</v>
      </c>
      <c r="BM166" s="20">
        <f>FP_4_2_PŠ!BM166-FP_4_1_PŠ!BM166</f>
        <v>0</v>
      </c>
      <c r="BN166" s="20">
        <f>FP_4_2_PŠ!BN166-FP_4_1_PŠ!BN166</f>
        <v>0</v>
      </c>
      <c r="BO166" s="20">
        <f>FP_4_2_PŠ!BO166-FP_4_1_PŠ!BO166</f>
        <v>0</v>
      </c>
      <c r="BP166" s="20">
        <f>FP_4_2_PŠ!BP166-FP_4_1_PŠ!BP166</f>
        <v>0</v>
      </c>
      <c r="BQ166" s="20">
        <f>FP_4_2_PŠ!BQ166-FP_4_1_PŠ!BQ166</f>
        <v>0</v>
      </c>
      <c r="BR166" s="20">
        <f>FP_4_2_PŠ!BR166-FP_4_1_PŠ!BR166</f>
        <v>0</v>
      </c>
      <c r="BS166" s="20">
        <f>FP_4_2_PŠ!BS166-FP_4_1_PŠ!BS166</f>
        <v>0</v>
      </c>
      <c r="BT166" s="116"/>
    </row>
    <row r="167" spans="1:72" ht="27" x14ac:dyDescent="0.25">
      <c r="A167" s="166" t="s">
        <v>348</v>
      </c>
      <c r="B167" s="167">
        <f>FP_4_2_PŠ!B167-FP_4_1_PŠ!B167</f>
        <v>0</v>
      </c>
      <c r="C167" s="167">
        <f>FP_4_2_PŠ!C167-FP_4_1_PŠ!C167</f>
        <v>0</v>
      </c>
      <c r="D167" s="167">
        <f>FP_4_2_PŠ!D167-FP_4_1_PŠ!D167</f>
        <v>0</v>
      </c>
      <c r="E167" s="167">
        <f>FP_4_2_PŠ!E167-FP_4_1_PŠ!E167</f>
        <v>-564706</v>
      </c>
      <c r="F167" s="167">
        <f>FP_4_2_PŠ!F167-FP_4_1_PŠ!F167</f>
        <v>-564706</v>
      </c>
      <c r="G167" s="167">
        <f>FP_4_2_PŠ!G167-FP_4_1_PŠ!G167</f>
        <v>0</v>
      </c>
      <c r="H167" s="167">
        <f>FP_4_2_PŠ!H167-FP_4_1_PŠ!H167</f>
        <v>564706</v>
      </c>
      <c r="I167" s="167">
        <f>FP_4_2_PŠ!I167-FP_4_1_PŠ!I167</f>
        <v>0</v>
      </c>
      <c r="J167" s="167">
        <f>FP_4_2_PŠ!J167-FP_4_1_PŠ!J167</f>
        <v>0</v>
      </c>
      <c r="K167" s="167">
        <f>FP_4_2_PŠ!K167-FP_4_1_PŠ!K167</f>
        <v>0</v>
      </c>
      <c r="L167" s="167">
        <f>FP_4_2_PŠ!L167-FP_4_1_PŠ!L167</f>
        <v>0</v>
      </c>
      <c r="M167" s="167">
        <f>FP_4_2_PŠ!M167-FP_4_1_PŠ!M167</f>
        <v>0</v>
      </c>
      <c r="N167" s="167">
        <f>FP_4_2_PŠ!N167-FP_4_1_PŠ!N167</f>
        <v>0</v>
      </c>
      <c r="O167" s="167">
        <f>FP_4_2_PŠ!O167-FP_4_1_PŠ!O167</f>
        <v>0</v>
      </c>
      <c r="P167" s="167">
        <f>FP_4_2_PŠ!P167-FP_4_1_PŠ!P167</f>
        <v>0</v>
      </c>
      <c r="Q167" s="167">
        <f>FP_4_2_PŠ!Q167-FP_4_1_PŠ!Q167</f>
        <v>0</v>
      </c>
      <c r="R167" s="167">
        <f>FP_4_2_PŠ!R167-FP_4_1_PŠ!R167</f>
        <v>0</v>
      </c>
      <c r="S167" s="167">
        <f>FP_4_2_PŠ!S167-FP_4_1_PŠ!S167</f>
        <v>0</v>
      </c>
      <c r="T167" s="167">
        <f>FP_4_2_PŠ!T167-FP_4_1_PŠ!T167</f>
        <v>0</v>
      </c>
      <c r="U167" s="167">
        <f>FP_4_2_PŠ!U167-FP_4_1_PŠ!U167</f>
        <v>0</v>
      </c>
      <c r="V167" s="167">
        <f>FP_4_2_PŠ!V167-FP_4_1_PŠ!V167</f>
        <v>0</v>
      </c>
      <c r="W167" s="167">
        <f>FP_4_2_PŠ!W167-FP_4_1_PŠ!W167</f>
        <v>0</v>
      </c>
      <c r="X167" s="167">
        <f>FP_4_2_PŠ!X167-FP_4_1_PŠ!X167</f>
        <v>0</v>
      </c>
      <c r="Y167" s="167">
        <f>FP_4_2_PŠ!Y167-FP_4_1_PŠ!Y167</f>
        <v>0</v>
      </c>
      <c r="Z167" s="167">
        <f>FP_4_2_PŠ!Z167-FP_4_1_PŠ!Z167</f>
        <v>0</v>
      </c>
      <c r="AA167" s="167">
        <f>FP_4_2_PŠ!AA167-FP_4_1_PŠ!AA167</f>
        <v>0</v>
      </c>
      <c r="AB167" s="167">
        <f>FP_4_2_PŠ!AB167-FP_4_1_PŠ!AB167</f>
        <v>0</v>
      </c>
      <c r="AC167" s="167">
        <f>FP_4_2_PŠ!AC167-FP_4_1_PŠ!AC167</f>
        <v>0</v>
      </c>
      <c r="AD167" s="167">
        <f>FP_4_2_PŠ!AD167-FP_4_1_PŠ!AD167</f>
        <v>0</v>
      </c>
      <c r="AE167" s="167">
        <f>FP_4_2_PŠ!AE167-FP_4_1_PŠ!AE167</f>
        <v>0</v>
      </c>
      <c r="AF167" s="167">
        <f>FP_4_2_PŠ!AF167-FP_4_1_PŠ!AF167</f>
        <v>0</v>
      </c>
      <c r="AG167" s="167">
        <f>FP_4_2_PŠ!AG167-FP_4_1_PŠ!AG167</f>
        <v>0</v>
      </c>
      <c r="AH167" s="167">
        <f>FP_4_2_PŠ!AH167-FP_4_1_PŠ!AH167</f>
        <v>0</v>
      </c>
      <c r="AI167" s="167">
        <f>FP_4_2_PŠ!AI167-FP_4_1_PŠ!AI167</f>
        <v>-564706</v>
      </c>
      <c r="AJ167" s="167">
        <f>FP_4_2_PŠ!AJ167-FP_4_1_PŠ!AJ167</f>
        <v>-564706</v>
      </c>
      <c r="AK167" s="167">
        <f>FP_4_2_PŠ!AK167-FP_4_1_PŠ!AK167</f>
        <v>0</v>
      </c>
      <c r="AL167" s="167">
        <f>FP_4_2_PŠ!AL167-FP_4_1_PŠ!AL167</f>
        <v>-564706</v>
      </c>
      <c r="AM167" s="167">
        <f>FP_4_2_PŠ!AM167-FP_4_1_PŠ!AM167</f>
        <v>-564706</v>
      </c>
      <c r="AN167" s="167">
        <f>FP_4_2_PŠ!AN167-FP_4_1_PŠ!AN167</f>
        <v>0</v>
      </c>
      <c r="AO167" s="167">
        <f>FP_4_2_PŠ!AO167-FP_4_1_PŠ!AO167</f>
        <v>0</v>
      </c>
      <c r="AP167" s="167">
        <f>FP_4_2_PŠ!AP167-FP_4_1_PŠ!AP167</f>
        <v>0</v>
      </c>
      <c r="AQ167" s="167">
        <f>FP_4_2_PŠ!AQ167-FP_4_1_PŠ!AQ167</f>
        <v>0</v>
      </c>
      <c r="AR167" s="167">
        <f>FP_4_2_PŠ!AR167-FP_4_1_PŠ!AR167</f>
        <v>564706</v>
      </c>
      <c r="AS167" s="167">
        <f>FP_4_2_PŠ!AS167-FP_4_1_PŠ!AS167</f>
        <v>564706</v>
      </c>
      <c r="AT167" s="167">
        <f>FP_4_2_PŠ!AT167-FP_4_1_PŠ!AT167</f>
        <v>0</v>
      </c>
      <c r="AU167" s="167">
        <f>FP_4_2_PŠ!AU167-FP_4_1_PŠ!AU167</f>
        <v>0</v>
      </c>
      <c r="AV167" s="167">
        <f>FP_4_2_PŠ!AV167-FP_4_1_PŠ!AV167</f>
        <v>0</v>
      </c>
      <c r="AW167" s="167">
        <f>FP_4_2_PŠ!AW167-FP_4_1_PŠ!AW167</f>
        <v>0</v>
      </c>
      <c r="AX167" s="167">
        <f>FP_4_2_PŠ!AX167-FP_4_1_PŠ!AX167</f>
        <v>0</v>
      </c>
      <c r="AY167" s="167">
        <f>FP_4_2_PŠ!AY167-FP_4_1_PŠ!AY167</f>
        <v>0</v>
      </c>
      <c r="AZ167" s="167">
        <f>FP_4_2_PŠ!AZ167-FP_4_1_PŠ!AZ167</f>
        <v>0</v>
      </c>
      <c r="BA167" s="167">
        <f>FP_4_2_PŠ!BA167-FP_4_1_PŠ!BA167</f>
        <v>0</v>
      </c>
      <c r="BB167" s="167">
        <f>FP_4_2_PŠ!BB167-FP_4_1_PŠ!BB167</f>
        <v>0</v>
      </c>
      <c r="BC167" s="167">
        <f>FP_4_2_PŠ!BC167-FP_4_1_PŠ!BC167</f>
        <v>0</v>
      </c>
      <c r="BD167" s="167">
        <f>FP_4_2_PŠ!BD167-FP_4_1_PŠ!BD167</f>
        <v>0</v>
      </c>
      <c r="BE167" s="167">
        <f>FP_4_2_PŠ!BE167-FP_4_1_PŠ!BE167</f>
        <v>0</v>
      </c>
      <c r="BF167" s="167">
        <f>FP_4_2_PŠ!BF167-FP_4_1_PŠ!BF167</f>
        <v>0</v>
      </c>
      <c r="BG167" s="167">
        <f>FP_4_2_PŠ!BG167-FP_4_1_PŠ!BG167</f>
        <v>0</v>
      </c>
      <c r="BH167" s="167">
        <f>FP_4_2_PŠ!BH167-FP_4_1_PŠ!BH167</f>
        <v>0</v>
      </c>
      <c r="BI167" s="167">
        <f>FP_4_2_PŠ!BI167-FP_4_1_PŠ!BI167</f>
        <v>0</v>
      </c>
      <c r="BJ167" s="167">
        <f>FP_4_2_PŠ!BJ167-FP_4_1_PŠ!BJ167</f>
        <v>0</v>
      </c>
      <c r="BK167" s="167">
        <f>FP_4_2_PŠ!BK167-FP_4_1_PŠ!BK167</f>
        <v>0</v>
      </c>
      <c r="BL167" s="167">
        <f>FP_4_2_PŠ!BL167-FP_4_1_PŠ!BL167</f>
        <v>0</v>
      </c>
      <c r="BM167" s="167">
        <f>FP_4_2_PŠ!BM167-FP_4_1_PŠ!BM167</f>
        <v>0</v>
      </c>
      <c r="BN167" s="167">
        <f>FP_4_2_PŠ!BN167-FP_4_1_PŠ!BN167</f>
        <v>0</v>
      </c>
      <c r="BO167" s="167">
        <f>FP_4_2_PŠ!BO167-FP_4_1_PŠ!BO167</f>
        <v>0</v>
      </c>
      <c r="BP167" s="167">
        <f>FP_4_2_PŠ!BP167-FP_4_1_PŠ!BP167</f>
        <v>0</v>
      </c>
      <c r="BQ167" s="167">
        <f>FP_4_2_PŠ!BQ167-FP_4_1_PŠ!BQ167</f>
        <v>0</v>
      </c>
      <c r="BR167" s="167">
        <f>FP_4_2_PŠ!BR167-FP_4_1_PŠ!BR167</f>
        <v>0</v>
      </c>
      <c r="BS167" s="167">
        <f>FP_4_2_PŠ!BS167-FP_4_1_PŠ!BS167</f>
        <v>0</v>
      </c>
      <c r="BT167" s="116"/>
    </row>
    <row r="168" spans="1:72" x14ac:dyDescent="0.25">
      <c r="A168" s="168"/>
      <c r="B168" s="169">
        <f>FP_4_2_PŠ!B168-FP_4_1_PŠ!B168</f>
        <v>0</v>
      </c>
      <c r="C168" s="169">
        <f>FP_4_2_PŠ!C168-FP_4_1_PŠ!C168</f>
        <v>0</v>
      </c>
      <c r="D168" s="169">
        <f>FP_4_2_PŠ!D168-FP_4_1_PŠ!D168</f>
        <v>0</v>
      </c>
      <c r="E168" s="169">
        <f>FP_4_2_PŠ!E168-FP_4_1_PŠ!E168</f>
        <v>-564706</v>
      </c>
      <c r="F168" s="169">
        <f>FP_4_2_PŠ!F168-FP_4_1_PŠ!F168</f>
        <v>-564706</v>
      </c>
      <c r="G168" s="169">
        <f>FP_4_2_PŠ!G168-FP_4_1_PŠ!G168</f>
        <v>0</v>
      </c>
      <c r="H168" s="169">
        <f>FP_4_2_PŠ!H168-FP_4_1_PŠ!H168</f>
        <v>564706</v>
      </c>
      <c r="I168" s="169">
        <f>FP_4_2_PŠ!I168-FP_4_1_PŠ!I168</f>
        <v>0</v>
      </c>
      <c r="J168" s="169">
        <f>FP_4_2_PŠ!J168-FP_4_1_PŠ!J168</f>
        <v>0</v>
      </c>
      <c r="K168" s="169">
        <f>FP_4_2_PŠ!K168-FP_4_1_PŠ!K168</f>
        <v>0</v>
      </c>
      <c r="L168" s="169">
        <f>FP_4_2_PŠ!L168-FP_4_1_PŠ!L168</f>
        <v>0</v>
      </c>
      <c r="M168" s="169">
        <f>FP_4_2_PŠ!M168-FP_4_1_PŠ!M168</f>
        <v>0</v>
      </c>
      <c r="N168" s="169">
        <f>FP_4_2_PŠ!N168-FP_4_1_PŠ!N168</f>
        <v>0</v>
      </c>
      <c r="O168" s="169">
        <f>FP_4_2_PŠ!O168-FP_4_1_PŠ!O168</f>
        <v>0</v>
      </c>
      <c r="P168" s="169">
        <f>FP_4_2_PŠ!P168-FP_4_1_PŠ!P168</f>
        <v>0</v>
      </c>
      <c r="Q168" s="169">
        <f>FP_4_2_PŠ!Q168-FP_4_1_PŠ!Q168</f>
        <v>0</v>
      </c>
      <c r="R168" s="169">
        <f>FP_4_2_PŠ!R168-FP_4_1_PŠ!R168</f>
        <v>0</v>
      </c>
      <c r="S168" s="169">
        <f>FP_4_2_PŠ!S168-FP_4_1_PŠ!S168</f>
        <v>0</v>
      </c>
      <c r="T168" s="169">
        <f>FP_4_2_PŠ!T168-FP_4_1_PŠ!T168</f>
        <v>0</v>
      </c>
      <c r="U168" s="169">
        <f>FP_4_2_PŠ!U168-FP_4_1_PŠ!U168</f>
        <v>0</v>
      </c>
      <c r="V168" s="169">
        <f>FP_4_2_PŠ!V168-FP_4_1_PŠ!V168</f>
        <v>0</v>
      </c>
      <c r="W168" s="169">
        <f>FP_4_2_PŠ!W168-FP_4_1_PŠ!W168</f>
        <v>0</v>
      </c>
      <c r="X168" s="169">
        <f>FP_4_2_PŠ!X168-FP_4_1_PŠ!X168</f>
        <v>0</v>
      </c>
      <c r="Y168" s="169">
        <f>FP_4_2_PŠ!Y168-FP_4_1_PŠ!Y168</f>
        <v>0</v>
      </c>
      <c r="Z168" s="169">
        <f>FP_4_2_PŠ!Z168-FP_4_1_PŠ!Z168</f>
        <v>0</v>
      </c>
      <c r="AA168" s="169">
        <f>FP_4_2_PŠ!AA168-FP_4_1_PŠ!AA168</f>
        <v>0</v>
      </c>
      <c r="AB168" s="169">
        <f>FP_4_2_PŠ!AB168-FP_4_1_PŠ!AB168</f>
        <v>0</v>
      </c>
      <c r="AC168" s="169">
        <f>FP_4_2_PŠ!AC168-FP_4_1_PŠ!AC168</f>
        <v>0</v>
      </c>
      <c r="AD168" s="169">
        <f>FP_4_2_PŠ!AD168-FP_4_1_PŠ!AD168</f>
        <v>0</v>
      </c>
      <c r="AE168" s="169">
        <f>FP_4_2_PŠ!AE168-FP_4_1_PŠ!AE168</f>
        <v>0</v>
      </c>
      <c r="AF168" s="169">
        <f>FP_4_2_PŠ!AF168-FP_4_1_PŠ!AF168</f>
        <v>0</v>
      </c>
      <c r="AG168" s="169">
        <f>FP_4_2_PŠ!AG168-FP_4_1_PŠ!AG168</f>
        <v>0</v>
      </c>
      <c r="AH168" s="169">
        <f>FP_4_2_PŠ!AH168-FP_4_1_PŠ!AH168</f>
        <v>0</v>
      </c>
      <c r="AI168" s="169">
        <f>FP_4_2_PŠ!AI168-FP_4_1_PŠ!AI168</f>
        <v>-564706</v>
      </c>
      <c r="AJ168" s="169">
        <f>FP_4_2_PŠ!AJ168-FP_4_1_PŠ!AJ168</f>
        <v>-564706</v>
      </c>
      <c r="AK168" s="169">
        <f>FP_4_2_PŠ!AK168-FP_4_1_PŠ!AK168</f>
        <v>0</v>
      </c>
      <c r="AL168" s="169">
        <f>FP_4_2_PŠ!AL168-FP_4_1_PŠ!AL168</f>
        <v>-564706</v>
      </c>
      <c r="AM168" s="169">
        <f>FP_4_2_PŠ!AM168-FP_4_1_PŠ!AM168</f>
        <v>-564706</v>
      </c>
      <c r="AN168" s="169">
        <f>FP_4_2_PŠ!AN168-FP_4_1_PŠ!AN168</f>
        <v>0</v>
      </c>
      <c r="AO168" s="169">
        <f>FP_4_2_PŠ!AO168-FP_4_1_PŠ!AO168</f>
        <v>0</v>
      </c>
      <c r="AP168" s="169">
        <f>FP_4_2_PŠ!AP168-FP_4_1_PŠ!AP168</f>
        <v>0</v>
      </c>
      <c r="AQ168" s="169">
        <f>FP_4_2_PŠ!AQ168-FP_4_1_PŠ!AQ168</f>
        <v>0</v>
      </c>
      <c r="AR168" s="169">
        <f>FP_4_2_PŠ!AR168-FP_4_1_PŠ!AR168</f>
        <v>564706</v>
      </c>
      <c r="AS168" s="169">
        <f>FP_4_2_PŠ!AS168-FP_4_1_PŠ!AS168</f>
        <v>564706</v>
      </c>
      <c r="AT168" s="169">
        <f>FP_4_2_PŠ!AT168-FP_4_1_PŠ!AT168</f>
        <v>0</v>
      </c>
      <c r="AU168" s="169">
        <f>FP_4_2_PŠ!AU168-FP_4_1_PŠ!AU168</f>
        <v>0</v>
      </c>
      <c r="AV168" s="169">
        <f>FP_4_2_PŠ!AV168-FP_4_1_PŠ!AV168</f>
        <v>0</v>
      </c>
      <c r="AW168" s="169">
        <f>FP_4_2_PŠ!AW168-FP_4_1_PŠ!AW168</f>
        <v>0</v>
      </c>
      <c r="AX168" s="169">
        <f>FP_4_2_PŠ!AX168-FP_4_1_PŠ!AX168</f>
        <v>0</v>
      </c>
      <c r="AY168" s="169">
        <f>FP_4_2_PŠ!AY168-FP_4_1_PŠ!AY168</f>
        <v>0</v>
      </c>
      <c r="AZ168" s="169">
        <f>FP_4_2_PŠ!AZ168-FP_4_1_PŠ!AZ168</f>
        <v>0</v>
      </c>
      <c r="BA168" s="169">
        <f>FP_4_2_PŠ!BA168-FP_4_1_PŠ!BA168</f>
        <v>0</v>
      </c>
      <c r="BB168" s="169">
        <f>FP_4_2_PŠ!BB168-FP_4_1_PŠ!BB168</f>
        <v>0</v>
      </c>
      <c r="BC168" s="169">
        <f>FP_4_2_PŠ!BC168-FP_4_1_PŠ!BC168</f>
        <v>0</v>
      </c>
      <c r="BD168" s="169">
        <f>FP_4_2_PŠ!BD168-FP_4_1_PŠ!BD168</f>
        <v>0</v>
      </c>
      <c r="BE168" s="169">
        <f>FP_4_2_PŠ!BE168-FP_4_1_PŠ!BE168</f>
        <v>0</v>
      </c>
      <c r="BF168" s="169">
        <f>FP_4_2_PŠ!BF168-FP_4_1_PŠ!BF168</f>
        <v>0</v>
      </c>
      <c r="BG168" s="169">
        <f>FP_4_2_PŠ!BG168-FP_4_1_PŠ!BG168</f>
        <v>0</v>
      </c>
      <c r="BH168" s="169">
        <f>FP_4_2_PŠ!BH168-FP_4_1_PŠ!BH168</f>
        <v>0</v>
      </c>
      <c r="BI168" s="169">
        <f>FP_4_2_PŠ!BI168-FP_4_1_PŠ!BI168</f>
        <v>0</v>
      </c>
      <c r="BJ168" s="169">
        <f>FP_4_2_PŠ!BJ168-FP_4_1_PŠ!BJ168</f>
        <v>0</v>
      </c>
      <c r="BK168" s="169">
        <f>FP_4_2_PŠ!BK168-FP_4_1_PŠ!BK168</f>
        <v>0</v>
      </c>
      <c r="BL168" s="169">
        <f>FP_4_2_PŠ!BL168-FP_4_1_PŠ!BL168</f>
        <v>0</v>
      </c>
      <c r="BM168" s="169">
        <f>FP_4_2_PŠ!BM168-FP_4_1_PŠ!BM168</f>
        <v>0</v>
      </c>
      <c r="BN168" s="169">
        <f>FP_4_2_PŠ!BN168-FP_4_1_PŠ!BN168</f>
        <v>0</v>
      </c>
      <c r="BO168" s="169">
        <f>FP_4_2_PŠ!BO168-FP_4_1_PŠ!BO168</f>
        <v>0</v>
      </c>
      <c r="BP168" s="169">
        <f>FP_4_2_PŠ!BP168-FP_4_1_PŠ!BP168</f>
        <v>0</v>
      </c>
      <c r="BQ168" s="169">
        <f>FP_4_2_PŠ!BQ168-FP_4_1_PŠ!BQ168</f>
        <v>0</v>
      </c>
      <c r="BR168" s="169">
        <f>FP_4_2_PŠ!BR168-FP_4_1_PŠ!BR168</f>
        <v>0</v>
      </c>
      <c r="BS168" s="169">
        <f>FP_4_2_PŠ!BS168-FP_4_1_PŠ!BS168</f>
        <v>0</v>
      </c>
      <c r="BT168" s="136"/>
    </row>
    <row r="169" spans="1:72" ht="40.5" x14ac:dyDescent="0.25">
      <c r="A169" s="166" t="s">
        <v>345</v>
      </c>
      <c r="B169" s="167">
        <f>FP_4_2_PŠ!B169-FP_4_1_PŠ!B169</f>
        <v>0</v>
      </c>
      <c r="C169" s="167">
        <f>FP_4_2_PŠ!C169-FP_4_1_PŠ!C169</f>
        <v>0</v>
      </c>
      <c r="D169" s="167">
        <f>FP_4_2_PŠ!D169-FP_4_1_PŠ!D169</f>
        <v>0</v>
      </c>
      <c r="E169" s="167">
        <f>FP_4_2_PŠ!E169-FP_4_1_PŠ!E169</f>
        <v>0</v>
      </c>
      <c r="F169" s="167">
        <f>FP_4_2_PŠ!F169-FP_4_1_PŠ!F169</f>
        <v>0</v>
      </c>
      <c r="G169" s="167">
        <f>FP_4_2_PŠ!G169-FP_4_1_PŠ!G169</f>
        <v>0</v>
      </c>
      <c r="H169" s="167">
        <f>FP_4_2_PŠ!H169-FP_4_1_PŠ!H169</f>
        <v>0</v>
      </c>
      <c r="I169" s="167">
        <f>FP_4_2_PŠ!I169-FP_4_1_PŠ!I169</f>
        <v>0</v>
      </c>
      <c r="J169" s="167">
        <f>FP_4_2_PŠ!J169-FP_4_1_PŠ!J169</f>
        <v>0</v>
      </c>
      <c r="K169" s="167">
        <f>FP_4_2_PŠ!K169-FP_4_1_PŠ!K169</f>
        <v>0</v>
      </c>
      <c r="L169" s="167">
        <f>FP_4_2_PŠ!L169-FP_4_1_PŠ!L169</f>
        <v>0</v>
      </c>
      <c r="M169" s="167">
        <f>FP_4_2_PŠ!M169-FP_4_1_PŠ!M169</f>
        <v>0</v>
      </c>
      <c r="N169" s="167">
        <f>FP_4_2_PŠ!N169-FP_4_1_PŠ!N169</f>
        <v>0</v>
      </c>
      <c r="O169" s="167">
        <f>FP_4_2_PŠ!O169-FP_4_1_PŠ!O169</f>
        <v>0</v>
      </c>
      <c r="P169" s="167">
        <f>FP_4_2_PŠ!P169-FP_4_1_PŠ!P169</f>
        <v>0</v>
      </c>
      <c r="Q169" s="167">
        <f>FP_4_2_PŠ!Q169-FP_4_1_PŠ!Q169</f>
        <v>0</v>
      </c>
      <c r="R169" s="167">
        <f>FP_4_2_PŠ!R169-FP_4_1_PŠ!R169</f>
        <v>0</v>
      </c>
      <c r="S169" s="167">
        <f>FP_4_2_PŠ!S169-FP_4_1_PŠ!S169</f>
        <v>0</v>
      </c>
      <c r="T169" s="167">
        <f>FP_4_2_PŠ!T169-FP_4_1_PŠ!T169</f>
        <v>0</v>
      </c>
      <c r="U169" s="167">
        <f>FP_4_2_PŠ!U169-FP_4_1_PŠ!U169</f>
        <v>0</v>
      </c>
      <c r="V169" s="167">
        <f>FP_4_2_PŠ!V169-FP_4_1_PŠ!V169</f>
        <v>0</v>
      </c>
      <c r="W169" s="167">
        <f>FP_4_2_PŠ!W169-FP_4_1_PŠ!W169</f>
        <v>0</v>
      </c>
      <c r="X169" s="167">
        <f>FP_4_2_PŠ!X169-FP_4_1_PŠ!X169</f>
        <v>0</v>
      </c>
      <c r="Y169" s="167">
        <f>FP_4_2_PŠ!Y169-FP_4_1_PŠ!Y169</f>
        <v>0</v>
      </c>
      <c r="Z169" s="167">
        <f>FP_4_2_PŠ!Z169-FP_4_1_PŠ!Z169</f>
        <v>0</v>
      </c>
      <c r="AA169" s="167">
        <f>FP_4_2_PŠ!AA169-FP_4_1_PŠ!AA169</f>
        <v>0</v>
      </c>
      <c r="AB169" s="167">
        <f>FP_4_2_PŠ!AB169-FP_4_1_PŠ!AB169</f>
        <v>0</v>
      </c>
      <c r="AC169" s="167">
        <f>FP_4_2_PŠ!AC169-FP_4_1_PŠ!AC169</f>
        <v>0</v>
      </c>
      <c r="AD169" s="167">
        <f>FP_4_2_PŠ!AD169-FP_4_1_PŠ!AD169</f>
        <v>0</v>
      </c>
      <c r="AE169" s="167">
        <f>FP_4_2_PŠ!AE169-FP_4_1_PŠ!AE169</f>
        <v>0</v>
      </c>
      <c r="AF169" s="167">
        <f>FP_4_2_PŠ!AF169-FP_4_1_PŠ!AF169</f>
        <v>0</v>
      </c>
      <c r="AG169" s="167">
        <f>FP_4_2_PŠ!AG169-FP_4_1_PŠ!AG169</f>
        <v>0</v>
      </c>
      <c r="AH169" s="167">
        <f>FP_4_2_PŠ!AH169-FP_4_1_PŠ!AH169</f>
        <v>0</v>
      </c>
      <c r="AI169" s="167">
        <f>FP_4_2_PŠ!AI169-FP_4_1_PŠ!AI169</f>
        <v>0</v>
      </c>
      <c r="AJ169" s="167">
        <f>FP_4_2_PŠ!AJ169-FP_4_1_PŠ!AJ169</f>
        <v>0</v>
      </c>
      <c r="AK169" s="167">
        <f>FP_4_2_PŠ!AK169-FP_4_1_PŠ!AK169</f>
        <v>0</v>
      </c>
      <c r="AL169" s="167">
        <f>FP_4_2_PŠ!AL169-FP_4_1_PŠ!AL169</f>
        <v>0</v>
      </c>
      <c r="AM169" s="167">
        <f>FP_4_2_PŠ!AM169-FP_4_1_PŠ!AM169</f>
        <v>0</v>
      </c>
      <c r="AN169" s="167">
        <f>FP_4_2_PŠ!AN169-FP_4_1_PŠ!AN169</f>
        <v>0</v>
      </c>
      <c r="AO169" s="167">
        <f>FP_4_2_PŠ!AO169-FP_4_1_PŠ!AO169</f>
        <v>0</v>
      </c>
      <c r="AP169" s="167">
        <f>FP_4_2_PŠ!AP169-FP_4_1_PŠ!AP169</f>
        <v>0</v>
      </c>
      <c r="AQ169" s="167">
        <f>FP_4_2_PŠ!AQ169-FP_4_1_PŠ!AQ169</f>
        <v>0</v>
      </c>
      <c r="AR169" s="167">
        <f>FP_4_2_PŠ!AR169-FP_4_1_PŠ!AR169</f>
        <v>0</v>
      </c>
      <c r="AS169" s="167">
        <f>FP_4_2_PŠ!AS169-FP_4_1_PŠ!AS169</f>
        <v>0</v>
      </c>
      <c r="AT169" s="167">
        <f>FP_4_2_PŠ!AT169-FP_4_1_PŠ!AT169</f>
        <v>0</v>
      </c>
      <c r="AU169" s="167">
        <f>FP_4_2_PŠ!AU169-FP_4_1_PŠ!AU169</f>
        <v>0</v>
      </c>
      <c r="AV169" s="167">
        <f>FP_4_2_PŠ!AV169-FP_4_1_PŠ!AV169</f>
        <v>0</v>
      </c>
      <c r="AW169" s="167">
        <f>FP_4_2_PŠ!AW169-FP_4_1_PŠ!AW169</f>
        <v>0</v>
      </c>
      <c r="AX169" s="167">
        <f>FP_4_2_PŠ!AX169-FP_4_1_PŠ!AX169</f>
        <v>0</v>
      </c>
      <c r="AY169" s="167">
        <f>FP_4_2_PŠ!AY169-FP_4_1_PŠ!AY169</f>
        <v>0</v>
      </c>
      <c r="AZ169" s="167">
        <f>FP_4_2_PŠ!AZ169-FP_4_1_PŠ!AZ169</f>
        <v>0</v>
      </c>
      <c r="BA169" s="167">
        <f>FP_4_2_PŠ!BA169-FP_4_1_PŠ!BA169</f>
        <v>0</v>
      </c>
      <c r="BB169" s="167">
        <f>FP_4_2_PŠ!BB169-FP_4_1_PŠ!BB169</f>
        <v>0</v>
      </c>
      <c r="BC169" s="167">
        <f>FP_4_2_PŠ!BC169-FP_4_1_PŠ!BC169</f>
        <v>0</v>
      </c>
      <c r="BD169" s="167">
        <f>FP_4_2_PŠ!BD169-FP_4_1_PŠ!BD169</f>
        <v>0</v>
      </c>
      <c r="BE169" s="167">
        <f>FP_4_2_PŠ!BE169-FP_4_1_PŠ!BE169</f>
        <v>0</v>
      </c>
      <c r="BF169" s="167">
        <f>FP_4_2_PŠ!BF169-FP_4_1_PŠ!BF169</f>
        <v>0</v>
      </c>
      <c r="BG169" s="167">
        <f>FP_4_2_PŠ!BG169-FP_4_1_PŠ!BG169</f>
        <v>0</v>
      </c>
      <c r="BH169" s="167">
        <f>FP_4_2_PŠ!BH169-FP_4_1_PŠ!BH169</f>
        <v>0</v>
      </c>
      <c r="BI169" s="167">
        <f>FP_4_2_PŠ!BI169-FP_4_1_PŠ!BI169</f>
        <v>0</v>
      </c>
      <c r="BJ169" s="167">
        <f>FP_4_2_PŠ!BJ169-FP_4_1_PŠ!BJ169</f>
        <v>0</v>
      </c>
      <c r="BK169" s="167">
        <f>FP_4_2_PŠ!BK169-FP_4_1_PŠ!BK169</f>
        <v>0</v>
      </c>
      <c r="BL169" s="167">
        <f>FP_4_2_PŠ!BL169-FP_4_1_PŠ!BL169</f>
        <v>0</v>
      </c>
      <c r="BM169" s="167">
        <f>FP_4_2_PŠ!BM169-FP_4_1_PŠ!BM169</f>
        <v>0</v>
      </c>
      <c r="BN169" s="167">
        <f>FP_4_2_PŠ!BN169-FP_4_1_PŠ!BN169</f>
        <v>0</v>
      </c>
      <c r="BO169" s="167">
        <f>FP_4_2_PŠ!BO169-FP_4_1_PŠ!BO169</f>
        <v>0</v>
      </c>
      <c r="BP169" s="167">
        <f>FP_4_2_PŠ!BP169-FP_4_1_PŠ!BP169</f>
        <v>0</v>
      </c>
      <c r="BQ169" s="167">
        <f>FP_4_2_PŠ!BQ169-FP_4_1_PŠ!BQ169</f>
        <v>0</v>
      </c>
      <c r="BR169" s="167">
        <f>FP_4_2_PŠ!BR169-FP_4_1_PŠ!BR169</f>
        <v>0</v>
      </c>
      <c r="BS169" s="167">
        <f>FP_4_2_PŠ!BS169-FP_4_1_PŠ!BS169</f>
        <v>0</v>
      </c>
      <c r="BT169" s="116"/>
    </row>
    <row r="170" spans="1:72" x14ac:dyDescent="0.25">
      <c r="A170" s="168"/>
      <c r="B170" s="169">
        <f>FP_4_2_PŠ!B170-FP_4_1_PŠ!B170</f>
        <v>0</v>
      </c>
      <c r="C170" s="169">
        <f>FP_4_2_PŠ!C170-FP_4_1_PŠ!C170</f>
        <v>0</v>
      </c>
      <c r="D170" s="169">
        <f>FP_4_2_PŠ!D170-FP_4_1_PŠ!D170</f>
        <v>0</v>
      </c>
      <c r="E170" s="169">
        <f>FP_4_2_PŠ!E170-FP_4_1_PŠ!E170</f>
        <v>0</v>
      </c>
      <c r="F170" s="169">
        <f>FP_4_2_PŠ!F170-FP_4_1_PŠ!F170</f>
        <v>0</v>
      </c>
      <c r="G170" s="169">
        <f>FP_4_2_PŠ!G170-FP_4_1_PŠ!G170</f>
        <v>0</v>
      </c>
      <c r="H170" s="169">
        <f>FP_4_2_PŠ!H170-FP_4_1_PŠ!H170</f>
        <v>0</v>
      </c>
      <c r="I170" s="169">
        <f>FP_4_2_PŠ!I170-FP_4_1_PŠ!I170</f>
        <v>0</v>
      </c>
      <c r="J170" s="169">
        <f>FP_4_2_PŠ!J170-FP_4_1_PŠ!J170</f>
        <v>0</v>
      </c>
      <c r="K170" s="169">
        <f>FP_4_2_PŠ!K170-FP_4_1_PŠ!K170</f>
        <v>0</v>
      </c>
      <c r="L170" s="169">
        <f>FP_4_2_PŠ!L170-FP_4_1_PŠ!L170</f>
        <v>0</v>
      </c>
      <c r="M170" s="169">
        <f>FP_4_2_PŠ!M170-FP_4_1_PŠ!M170</f>
        <v>0</v>
      </c>
      <c r="N170" s="169">
        <f>FP_4_2_PŠ!N170-FP_4_1_PŠ!N170</f>
        <v>0</v>
      </c>
      <c r="O170" s="169">
        <f>FP_4_2_PŠ!O170-FP_4_1_PŠ!O170</f>
        <v>0</v>
      </c>
      <c r="P170" s="169">
        <f>FP_4_2_PŠ!P170-FP_4_1_PŠ!P170</f>
        <v>0</v>
      </c>
      <c r="Q170" s="169">
        <f>FP_4_2_PŠ!Q170-FP_4_1_PŠ!Q170</f>
        <v>0</v>
      </c>
      <c r="R170" s="169">
        <f>FP_4_2_PŠ!R170-FP_4_1_PŠ!R170</f>
        <v>0</v>
      </c>
      <c r="S170" s="169">
        <f>FP_4_2_PŠ!S170-FP_4_1_PŠ!S170</f>
        <v>0</v>
      </c>
      <c r="T170" s="169">
        <f>FP_4_2_PŠ!T170-FP_4_1_PŠ!T170</f>
        <v>0</v>
      </c>
      <c r="U170" s="169">
        <f>FP_4_2_PŠ!U170-FP_4_1_PŠ!U170</f>
        <v>0</v>
      </c>
      <c r="V170" s="169">
        <f>FP_4_2_PŠ!V170-FP_4_1_PŠ!V170</f>
        <v>0</v>
      </c>
      <c r="W170" s="169">
        <f>FP_4_2_PŠ!W170-FP_4_1_PŠ!W170</f>
        <v>0</v>
      </c>
      <c r="X170" s="169">
        <f>FP_4_2_PŠ!X170-FP_4_1_PŠ!X170</f>
        <v>0</v>
      </c>
      <c r="Y170" s="169">
        <f>FP_4_2_PŠ!Y170-FP_4_1_PŠ!Y170</f>
        <v>0</v>
      </c>
      <c r="Z170" s="169">
        <f>FP_4_2_PŠ!Z170-FP_4_1_PŠ!Z170</f>
        <v>0</v>
      </c>
      <c r="AA170" s="169">
        <f>FP_4_2_PŠ!AA170-FP_4_1_PŠ!AA170</f>
        <v>0</v>
      </c>
      <c r="AB170" s="169">
        <f>FP_4_2_PŠ!AB170-FP_4_1_PŠ!AB170</f>
        <v>0</v>
      </c>
      <c r="AC170" s="169">
        <f>FP_4_2_PŠ!AC170-FP_4_1_PŠ!AC170</f>
        <v>0</v>
      </c>
      <c r="AD170" s="169">
        <f>FP_4_2_PŠ!AD170-FP_4_1_PŠ!AD170</f>
        <v>0</v>
      </c>
      <c r="AE170" s="169">
        <f>FP_4_2_PŠ!AE170-FP_4_1_PŠ!AE170</f>
        <v>0</v>
      </c>
      <c r="AF170" s="169">
        <f>FP_4_2_PŠ!AF170-FP_4_1_PŠ!AF170</f>
        <v>0</v>
      </c>
      <c r="AG170" s="169">
        <f>FP_4_2_PŠ!AG170-FP_4_1_PŠ!AG170</f>
        <v>0</v>
      </c>
      <c r="AH170" s="169">
        <f>FP_4_2_PŠ!AH170-FP_4_1_PŠ!AH170</f>
        <v>0</v>
      </c>
      <c r="AI170" s="169">
        <f>FP_4_2_PŠ!AI170-FP_4_1_PŠ!AI170</f>
        <v>0</v>
      </c>
      <c r="AJ170" s="169">
        <f>FP_4_2_PŠ!AJ170-FP_4_1_PŠ!AJ170</f>
        <v>0</v>
      </c>
      <c r="AK170" s="169">
        <f>FP_4_2_PŠ!AK170-FP_4_1_PŠ!AK170</f>
        <v>0</v>
      </c>
      <c r="AL170" s="169">
        <f>FP_4_2_PŠ!AL170-FP_4_1_PŠ!AL170</f>
        <v>0</v>
      </c>
      <c r="AM170" s="169">
        <f>FP_4_2_PŠ!AM170-FP_4_1_PŠ!AM170</f>
        <v>0</v>
      </c>
      <c r="AN170" s="169">
        <f>FP_4_2_PŠ!AN170-FP_4_1_PŠ!AN170</f>
        <v>0</v>
      </c>
      <c r="AO170" s="169">
        <f>FP_4_2_PŠ!AO170-FP_4_1_PŠ!AO170</f>
        <v>0</v>
      </c>
      <c r="AP170" s="169">
        <f>FP_4_2_PŠ!AP170-FP_4_1_PŠ!AP170</f>
        <v>0</v>
      </c>
      <c r="AQ170" s="169">
        <f>FP_4_2_PŠ!AQ170-FP_4_1_PŠ!AQ170</f>
        <v>0</v>
      </c>
      <c r="AR170" s="169">
        <f>FP_4_2_PŠ!AR170-FP_4_1_PŠ!AR170</f>
        <v>0</v>
      </c>
      <c r="AS170" s="169">
        <f>FP_4_2_PŠ!AS170-FP_4_1_PŠ!AS170</f>
        <v>0</v>
      </c>
      <c r="AT170" s="169">
        <f>FP_4_2_PŠ!AT170-FP_4_1_PŠ!AT170</f>
        <v>0</v>
      </c>
      <c r="AU170" s="169">
        <f>FP_4_2_PŠ!AU170-FP_4_1_PŠ!AU170</f>
        <v>0</v>
      </c>
      <c r="AV170" s="169">
        <f>FP_4_2_PŠ!AV170-FP_4_1_PŠ!AV170</f>
        <v>0</v>
      </c>
      <c r="AW170" s="169">
        <f>FP_4_2_PŠ!AW170-FP_4_1_PŠ!AW170</f>
        <v>0</v>
      </c>
      <c r="AX170" s="169">
        <f>FP_4_2_PŠ!AX170-FP_4_1_PŠ!AX170</f>
        <v>0</v>
      </c>
      <c r="AY170" s="169">
        <f>FP_4_2_PŠ!AY170-FP_4_1_PŠ!AY170</f>
        <v>0</v>
      </c>
      <c r="AZ170" s="169">
        <f>FP_4_2_PŠ!AZ170-FP_4_1_PŠ!AZ170</f>
        <v>0</v>
      </c>
      <c r="BA170" s="169">
        <f>FP_4_2_PŠ!BA170-FP_4_1_PŠ!BA170</f>
        <v>0</v>
      </c>
      <c r="BB170" s="169">
        <f>FP_4_2_PŠ!BB170-FP_4_1_PŠ!BB170</f>
        <v>0</v>
      </c>
      <c r="BC170" s="169">
        <f>FP_4_2_PŠ!BC170-FP_4_1_PŠ!BC170</f>
        <v>0</v>
      </c>
      <c r="BD170" s="169">
        <f>FP_4_2_PŠ!BD170-FP_4_1_PŠ!BD170</f>
        <v>0</v>
      </c>
      <c r="BE170" s="169">
        <f>FP_4_2_PŠ!BE170-FP_4_1_PŠ!BE170</f>
        <v>0</v>
      </c>
      <c r="BF170" s="169">
        <f>FP_4_2_PŠ!BF170-FP_4_1_PŠ!BF170</f>
        <v>0</v>
      </c>
      <c r="BG170" s="169">
        <f>FP_4_2_PŠ!BG170-FP_4_1_PŠ!BG170</f>
        <v>0</v>
      </c>
      <c r="BH170" s="169">
        <f>FP_4_2_PŠ!BH170-FP_4_1_PŠ!BH170</f>
        <v>0</v>
      </c>
      <c r="BI170" s="169">
        <f>FP_4_2_PŠ!BI170-FP_4_1_PŠ!BI170</f>
        <v>0</v>
      </c>
      <c r="BJ170" s="169">
        <f>FP_4_2_PŠ!BJ170-FP_4_1_PŠ!BJ170</f>
        <v>0</v>
      </c>
      <c r="BK170" s="169">
        <f>FP_4_2_PŠ!BK170-FP_4_1_PŠ!BK170</f>
        <v>0</v>
      </c>
      <c r="BL170" s="169">
        <f>FP_4_2_PŠ!BL170-FP_4_1_PŠ!BL170</f>
        <v>0</v>
      </c>
      <c r="BM170" s="169">
        <f>FP_4_2_PŠ!BM170-FP_4_1_PŠ!BM170</f>
        <v>0</v>
      </c>
      <c r="BN170" s="169">
        <f>FP_4_2_PŠ!BN170-FP_4_1_PŠ!BN170</f>
        <v>0</v>
      </c>
      <c r="BO170" s="169">
        <f>FP_4_2_PŠ!BO170-FP_4_1_PŠ!BO170</f>
        <v>0</v>
      </c>
      <c r="BP170" s="169">
        <f>FP_4_2_PŠ!BP170-FP_4_1_PŠ!BP170</f>
        <v>0</v>
      </c>
      <c r="BQ170" s="169">
        <f>FP_4_2_PŠ!BQ170-FP_4_1_PŠ!BQ170</f>
        <v>0</v>
      </c>
      <c r="BR170" s="169">
        <f>FP_4_2_PŠ!BR170-FP_4_1_PŠ!BR170</f>
        <v>0</v>
      </c>
      <c r="BS170" s="169">
        <f>FP_4_2_PŠ!BS170-FP_4_1_PŠ!BS170</f>
        <v>0</v>
      </c>
      <c r="BT170" s="136"/>
    </row>
    <row r="171" spans="1:72" x14ac:dyDescent="0.25">
      <c r="A171" s="165" t="s">
        <v>100</v>
      </c>
      <c r="B171" s="20">
        <f>FP_4_2_PŠ!B171-FP_4_1_PŠ!B171</f>
        <v>0</v>
      </c>
      <c r="C171" s="20">
        <f>FP_4_2_PŠ!C171-FP_4_1_PŠ!C171</f>
        <v>0</v>
      </c>
      <c r="D171" s="20">
        <f>FP_4_2_PŠ!D171-FP_4_1_PŠ!D171</f>
        <v>0</v>
      </c>
      <c r="E171" s="20">
        <f>FP_4_2_PŠ!E171-FP_4_1_PŠ!E171</f>
        <v>0</v>
      </c>
      <c r="F171" s="20">
        <f>FP_4_2_PŠ!F171-FP_4_1_PŠ!F171</f>
        <v>0</v>
      </c>
      <c r="G171" s="20">
        <f>FP_4_2_PŠ!G171-FP_4_1_PŠ!G171</f>
        <v>0</v>
      </c>
      <c r="H171" s="20">
        <f>FP_4_2_PŠ!H171-FP_4_1_PŠ!H171</f>
        <v>0</v>
      </c>
      <c r="I171" s="20">
        <f>FP_4_2_PŠ!I171-FP_4_1_PŠ!I171</f>
        <v>0</v>
      </c>
      <c r="J171" s="20">
        <f>FP_4_2_PŠ!J171-FP_4_1_PŠ!J171</f>
        <v>0</v>
      </c>
      <c r="K171" s="20">
        <f>FP_4_2_PŠ!K171-FP_4_1_PŠ!K171</f>
        <v>0</v>
      </c>
      <c r="L171" s="20">
        <f>FP_4_2_PŠ!L171-FP_4_1_PŠ!L171</f>
        <v>0</v>
      </c>
      <c r="M171" s="20">
        <f>FP_4_2_PŠ!M171-FP_4_1_PŠ!M171</f>
        <v>0</v>
      </c>
      <c r="N171" s="20">
        <f>FP_4_2_PŠ!N171-FP_4_1_PŠ!N171</f>
        <v>0</v>
      </c>
      <c r="O171" s="20">
        <f>FP_4_2_PŠ!O171-FP_4_1_PŠ!O171</f>
        <v>0</v>
      </c>
      <c r="P171" s="20">
        <f>FP_4_2_PŠ!P171-FP_4_1_PŠ!P171</f>
        <v>0</v>
      </c>
      <c r="Q171" s="20">
        <f>FP_4_2_PŠ!Q171-FP_4_1_PŠ!Q171</f>
        <v>0</v>
      </c>
      <c r="R171" s="20">
        <f>FP_4_2_PŠ!R171-FP_4_1_PŠ!R171</f>
        <v>0</v>
      </c>
      <c r="S171" s="20">
        <f>FP_4_2_PŠ!S171-FP_4_1_PŠ!S171</f>
        <v>0</v>
      </c>
      <c r="T171" s="20">
        <f>FP_4_2_PŠ!T171-FP_4_1_PŠ!T171</f>
        <v>0</v>
      </c>
      <c r="U171" s="20">
        <f>FP_4_2_PŠ!U171-FP_4_1_PŠ!U171</f>
        <v>0</v>
      </c>
      <c r="V171" s="20">
        <f>FP_4_2_PŠ!V171-FP_4_1_PŠ!V171</f>
        <v>0</v>
      </c>
      <c r="W171" s="20">
        <f>FP_4_2_PŠ!W171-FP_4_1_PŠ!W171</f>
        <v>0</v>
      </c>
      <c r="X171" s="20">
        <f>FP_4_2_PŠ!X171-FP_4_1_PŠ!X171</f>
        <v>0</v>
      </c>
      <c r="Y171" s="20">
        <f>FP_4_2_PŠ!Y171-FP_4_1_PŠ!Y171</f>
        <v>0</v>
      </c>
      <c r="Z171" s="20">
        <f>FP_4_2_PŠ!Z171-FP_4_1_PŠ!Z171</f>
        <v>0</v>
      </c>
      <c r="AA171" s="20">
        <f>FP_4_2_PŠ!AA171-FP_4_1_PŠ!AA171</f>
        <v>0</v>
      </c>
      <c r="AB171" s="20">
        <f>FP_4_2_PŠ!AB171-FP_4_1_PŠ!AB171</f>
        <v>0</v>
      </c>
      <c r="AC171" s="20">
        <f>FP_4_2_PŠ!AC171-FP_4_1_PŠ!AC171</f>
        <v>0</v>
      </c>
      <c r="AD171" s="20">
        <f>FP_4_2_PŠ!AD171-FP_4_1_PŠ!AD171</f>
        <v>0</v>
      </c>
      <c r="AE171" s="20">
        <f>FP_4_2_PŠ!AE171-FP_4_1_PŠ!AE171</f>
        <v>0</v>
      </c>
      <c r="AF171" s="20">
        <f>FP_4_2_PŠ!AF171-FP_4_1_PŠ!AF171</f>
        <v>0</v>
      </c>
      <c r="AG171" s="20">
        <f>FP_4_2_PŠ!AG171-FP_4_1_PŠ!AG171</f>
        <v>0</v>
      </c>
      <c r="AH171" s="20">
        <f>FP_4_2_PŠ!AH171-FP_4_1_PŠ!AH171</f>
        <v>0</v>
      </c>
      <c r="AI171" s="20">
        <f>FP_4_2_PŠ!AI171-FP_4_1_PŠ!AI171</f>
        <v>0</v>
      </c>
      <c r="AJ171" s="20">
        <f>FP_4_2_PŠ!AJ171-FP_4_1_PŠ!AJ171</f>
        <v>0</v>
      </c>
      <c r="AK171" s="20">
        <f>FP_4_2_PŠ!AK171-FP_4_1_PŠ!AK171</f>
        <v>0</v>
      </c>
      <c r="AL171" s="20">
        <f>FP_4_2_PŠ!AL171-FP_4_1_PŠ!AL171</f>
        <v>0</v>
      </c>
      <c r="AM171" s="20">
        <f>FP_4_2_PŠ!AM171-FP_4_1_PŠ!AM171</f>
        <v>0</v>
      </c>
      <c r="AN171" s="20">
        <f>FP_4_2_PŠ!AN171-FP_4_1_PŠ!AN171</f>
        <v>0</v>
      </c>
      <c r="AO171" s="20">
        <f>FP_4_2_PŠ!AO171-FP_4_1_PŠ!AO171</f>
        <v>0</v>
      </c>
      <c r="AP171" s="20">
        <f>FP_4_2_PŠ!AP171-FP_4_1_PŠ!AP171</f>
        <v>0</v>
      </c>
      <c r="AQ171" s="20">
        <f>FP_4_2_PŠ!AQ171-FP_4_1_PŠ!AQ171</f>
        <v>0</v>
      </c>
      <c r="AR171" s="20">
        <f>FP_4_2_PŠ!AR171-FP_4_1_PŠ!AR171</f>
        <v>0</v>
      </c>
      <c r="AS171" s="20">
        <f>FP_4_2_PŠ!AS171-FP_4_1_PŠ!AS171</f>
        <v>0</v>
      </c>
      <c r="AT171" s="20">
        <f>FP_4_2_PŠ!AT171-FP_4_1_PŠ!AT171</f>
        <v>0</v>
      </c>
      <c r="AU171" s="20">
        <f>FP_4_2_PŠ!AU171-FP_4_1_PŠ!AU171</f>
        <v>0</v>
      </c>
      <c r="AV171" s="20">
        <f>FP_4_2_PŠ!AV171-FP_4_1_PŠ!AV171</f>
        <v>0</v>
      </c>
      <c r="AW171" s="20">
        <f>FP_4_2_PŠ!AW171-FP_4_1_PŠ!AW171</f>
        <v>0</v>
      </c>
      <c r="AX171" s="20">
        <f>FP_4_2_PŠ!AX171-FP_4_1_PŠ!AX171</f>
        <v>0</v>
      </c>
      <c r="AY171" s="20">
        <f>FP_4_2_PŠ!AY171-FP_4_1_PŠ!AY171</f>
        <v>0</v>
      </c>
      <c r="AZ171" s="20">
        <f>FP_4_2_PŠ!AZ171-FP_4_1_PŠ!AZ171</f>
        <v>0</v>
      </c>
      <c r="BA171" s="20">
        <f>FP_4_2_PŠ!BA171-FP_4_1_PŠ!BA171</f>
        <v>0</v>
      </c>
      <c r="BB171" s="20">
        <f>FP_4_2_PŠ!BB171-FP_4_1_PŠ!BB171</f>
        <v>0</v>
      </c>
      <c r="BC171" s="20">
        <f>FP_4_2_PŠ!BC171-FP_4_1_PŠ!BC171</f>
        <v>0</v>
      </c>
      <c r="BD171" s="20">
        <f>FP_4_2_PŠ!BD171-FP_4_1_PŠ!BD171</f>
        <v>0</v>
      </c>
      <c r="BE171" s="20">
        <f>FP_4_2_PŠ!BE171-FP_4_1_PŠ!BE171</f>
        <v>0</v>
      </c>
      <c r="BF171" s="20">
        <f>FP_4_2_PŠ!BF171-FP_4_1_PŠ!BF171</f>
        <v>0</v>
      </c>
      <c r="BG171" s="20">
        <f>FP_4_2_PŠ!BG171-FP_4_1_PŠ!BG171</f>
        <v>0</v>
      </c>
      <c r="BH171" s="20">
        <f>FP_4_2_PŠ!BH171-FP_4_1_PŠ!BH171</f>
        <v>0</v>
      </c>
      <c r="BI171" s="20">
        <f>FP_4_2_PŠ!BI171-FP_4_1_PŠ!BI171</f>
        <v>0</v>
      </c>
      <c r="BJ171" s="20">
        <f>FP_4_2_PŠ!BJ171-FP_4_1_PŠ!BJ171</f>
        <v>0</v>
      </c>
      <c r="BK171" s="20">
        <f>FP_4_2_PŠ!BK171-FP_4_1_PŠ!BK171</f>
        <v>0</v>
      </c>
      <c r="BL171" s="20">
        <f>FP_4_2_PŠ!BL171-FP_4_1_PŠ!BL171</f>
        <v>0</v>
      </c>
      <c r="BM171" s="20">
        <f>FP_4_2_PŠ!BM171-FP_4_1_PŠ!BM171</f>
        <v>0</v>
      </c>
      <c r="BN171" s="20">
        <f>FP_4_2_PŠ!BN171-FP_4_1_PŠ!BN171</f>
        <v>0</v>
      </c>
      <c r="BO171" s="20">
        <f>FP_4_2_PŠ!BO171-FP_4_1_PŠ!BO171</f>
        <v>0</v>
      </c>
      <c r="BP171" s="20">
        <f>FP_4_2_PŠ!BP171-FP_4_1_PŠ!BP171</f>
        <v>0</v>
      </c>
      <c r="BQ171" s="20">
        <f>FP_4_2_PŠ!BQ171-FP_4_1_PŠ!BQ171</f>
        <v>0</v>
      </c>
      <c r="BR171" s="20">
        <f>FP_4_2_PŠ!BR171-FP_4_1_PŠ!BR171</f>
        <v>0</v>
      </c>
      <c r="BS171" s="20">
        <f>FP_4_2_PŠ!BS171-FP_4_1_PŠ!BS171</f>
        <v>0</v>
      </c>
      <c r="BT171" s="116"/>
    </row>
    <row r="172" spans="1:72" ht="54" x14ac:dyDescent="0.25">
      <c r="A172" s="166" t="s">
        <v>332</v>
      </c>
      <c r="B172" s="167">
        <f>FP_4_2_PŠ!B172-FP_4_1_PŠ!B172</f>
        <v>0</v>
      </c>
      <c r="C172" s="167">
        <f>FP_4_2_PŠ!C172-FP_4_1_PŠ!C172</f>
        <v>0</v>
      </c>
      <c r="D172" s="167">
        <f>FP_4_2_PŠ!D172-FP_4_1_PŠ!D172</f>
        <v>0</v>
      </c>
      <c r="E172" s="167">
        <f>FP_4_2_PŠ!E172-FP_4_1_PŠ!E172</f>
        <v>0</v>
      </c>
      <c r="F172" s="167">
        <f>FP_4_2_PŠ!F172-FP_4_1_PŠ!F172</f>
        <v>0</v>
      </c>
      <c r="G172" s="167">
        <f>FP_4_2_PŠ!G172-FP_4_1_PŠ!G172</f>
        <v>0</v>
      </c>
      <c r="H172" s="167">
        <f>FP_4_2_PŠ!H172-FP_4_1_PŠ!H172</f>
        <v>0</v>
      </c>
      <c r="I172" s="167">
        <f>FP_4_2_PŠ!I172-FP_4_1_PŠ!I172</f>
        <v>0</v>
      </c>
      <c r="J172" s="167">
        <f>FP_4_2_PŠ!J172-FP_4_1_PŠ!J172</f>
        <v>0</v>
      </c>
      <c r="K172" s="167">
        <f>FP_4_2_PŠ!K172-FP_4_1_PŠ!K172</f>
        <v>0</v>
      </c>
      <c r="L172" s="167">
        <f>FP_4_2_PŠ!L172-FP_4_1_PŠ!L172</f>
        <v>0</v>
      </c>
      <c r="M172" s="167">
        <f>FP_4_2_PŠ!M172-FP_4_1_PŠ!M172</f>
        <v>0</v>
      </c>
      <c r="N172" s="167">
        <f>FP_4_2_PŠ!N172-FP_4_1_PŠ!N172</f>
        <v>0</v>
      </c>
      <c r="O172" s="167">
        <f>FP_4_2_PŠ!O172-FP_4_1_PŠ!O172</f>
        <v>0</v>
      </c>
      <c r="P172" s="167">
        <f>FP_4_2_PŠ!P172-FP_4_1_PŠ!P172</f>
        <v>0</v>
      </c>
      <c r="Q172" s="167">
        <f>FP_4_2_PŠ!Q172-FP_4_1_PŠ!Q172</f>
        <v>0</v>
      </c>
      <c r="R172" s="167">
        <f>FP_4_2_PŠ!R172-FP_4_1_PŠ!R172</f>
        <v>0</v>
      </c>
      <c r="S172" s="167">
        <f>FP_4_2_PŠ!S172-FP_4_1_PŠ!S172</f>
        <v>0</v>
      </c>
      <c r="T172" s="167">
        <f>FP_4_2_PŠ!T172-FP_4_1_PŠ!T172</f>
        <v>0</v>
      </c>
      <c r="U172" s="167">
        <f>FP_4_2_PŠ!U172-FP_4_1_PŠ!U172</f>
        <v>0</v>
      </c>
      <c r="V172" s="167">
        <f>FP_4_2_PŠ!V172-FP_4_1_PŠ!V172</f>
        <v>0</v>
      </c>
      <c r="W172" s="167">
        <f>FP_4_2_PŠ!W172-FP_4_1_PŠ!W172</f>
        <v>0</v>
      </c>
      <c r="X172" s="167">
        <f>FP_4_2_PŠ!X172-FP_4_1_PŠ!X172</f>
        <v>0</v>
      </c>
      <c r="Y172" s="167">
        <f>FP_4_2_PŠ!Y172-FP_4_1_PŠ!Y172</f>
        <v>0</v>
      </c>
      <c r="Z172" s="167">
        <f>FP_4_2_PŠ!Z172-FP_4_1_PŠ!Z172</f>
        <v>0</v>
      </c>
      <c r="AA172" s="167">
        <f>FP_4_2_PŠ!AA172-FP_4_1_PŠ!AA172</f>
        <v>0</v>
      </c>
      <c r="AB172" s="167">
        <f>FP_4_2_PŠ!AB172-FP_4_1_PŠ!AB172</f>
        <v>0</v>
      </c>
      <c r="AC172" s="167">
        <f>FP_4_2_PŠ!AC172-FP_4_1_PŠ!AC172</f>
        <v>0</v>
      </c>
      <c r="AD172" s="167">
        <f>FP_4_2_PŠ!AD172-FP_4_1_PŠ!AD172</f>
        <v>0</v>
      </c>
      <c r="AE172" s="167">
        <f>FP_4_2_PŠ!AE172-FP_4_1_PŠ!AE172</f>
        <v>0</v>
      </c>
      <c r="AF172" s="167">
        <f>FP_4_2_PŠ!AF172-FP_4_1_PŠ!AF172</f>
        <v>0</v>
      </c>
      <c r="AG172" s="167">
        <f>FP_4_2_PŠ!AG172-FP_4_1_PŠ!AG172</f>
        <v>0</v>
      </c>
      <c r="AH172" s="167">
        <f>FP_4_2_PŠ!AH172-FP_4_1_PŠ!AH172</f>
        <v>0</v>
      </c>
      <c r="AI172" s="167">
        <f>FP_4_2_PŠ!AI172-FP_4_1_PŠ!AI172</f>
        <v>0</v>
      </c>
      <c r="AJ172" s="167">
        <f>FP_4_2_PŠ!AJ172-FP_4_1_PŠ!AJ172</f>
        <v>0</v>
      </c>
      <c r="AK172" s="167">
        <f>FP_4_2_PŠ!AK172-FP_4_1_PŠ!AK172</f>
        <v>0</v>
      </c>
      <c r="AL172" s="167">
        <f>FP_4_2_PŠ!AL172-FP_4_1_PŠ!AL172</f>
        <v>0</v>
      </c>
      <c r="AM172" s="167">
        <f>FP_4_2_PŠ!AM172-FP_4_1_PŠ!AM172</f>
        <v>0</v>
      </c>
      <c r="AN172" s="167">
        <f>FP_4_2_PŠ!AN172-FP_4_1_PŠ!AN172</f>
        <v>0</v>
      </c>
      <c r="AO172" s="167">
        <f>FP_4_2_PŠ!AO172-FP_4_1_PŠ!AO172</f>
        <v>0</v>
      </c>
      <c r="AP172" s="167">
        <f>FP_4_2_PŠ!AP172-FP_4_1_PŠ!AP172</f>
        <v>0</v>
      </c>
      <c r="AQ172" s="167">
        <f>FP_4_2_PŠ!AQ172-FP_4_1_PŠ!AQ172</f>
        <v>0</v>
      </c>
      <c r="AR172" s="167">
        <f>FP_4_2_PŠ!AR172-FP_4_1_PŠ!AR172</f>
        <v>0</v>
      </c>
      <c r="AS172" s="167">
        <f>FP_4_2_PŠ!AS172-FP_4_1_PŠ!AS172</f>
        <v>0</v>
      </c>
      <c r="AT172" s="167">
        <f>FP_4_2_PŠ!AT172-FP_4_1_PŠ!AT172</f>
        <v>0</v>
      </c>
      <c r="AU172" s="167">
        <f>FP_4_2_PŠ!AU172-FP_4_1_PŠ!AU172</f>
        <v>0</v>
      </c>
      <c r="AV172" s="167">
        <f>FP_4_2_PŠ!AV172-FP_4_1_PŠ!AV172</f>
        <v>0</v>
      </c>
      <c r="AW172" s="167">
        <f>FP_4_2_PŠ!AW172-FP_4_1_PŠ!AW172</f>
        <v>0</v>
      </c>
      <c r="AX172" s="167">
        <f>FP_4_2_PŠ!AX172-FP_4_1_PŠ!AX172</f>
        <v>0</v>
      </c>
      <c r="AY172" s="167">
        <f>FP_4_2_PŠ!AY172-FP_4_1_PŠ!AY172</f>
        <v>0</v>
      </c>
      <c r="AZ172" s="167">
        <f>FP_4_2_PŠ!AZ172-FP_4_1_PŠ!AZ172</f>
        <v>0</v>
      </c>
      <c r="BA172" s="167">
        <f>FP_4_2_PŠ!BA172-FP_4_1_PŠ!BA172</f>
        <v>0</v>
      </c>
      <c r="BB172" s="167">
        <f>FP_4_2_PŠ!BB172-FP_4_1_PŠ!BB172</f>
        <v>0</v>
      </c>
      <c r="BC172" s="167">
        <f>FP_4_2_PŠ!BC172-FP_4_1_PŠ!BC172</f>
        <v>0</v>
      </c>
      <c r="BD172" s="167">
        <f>FP_4_2_PŠ!BD172-FP_4_1_PŠ!BD172</f>
        <v>0</v>
      </c>
      <c r="BE172" s="167">
        <f>FP_4_2_PŠ!BE172-FP_4_1_PŠ!BE172</f>
        <v>0</v>
      </c>
      <c r="BF172" s="167">
        <f>FP_4_2_PŠ!BF172-FP_4_1_PŠ!BF172</f>
        <v>0</v>
      </c>
      <c r="BG172" s="167">
        <f>FP_4_2_PŠ!BG172-FP_4_1_PŠ!BG172</f>
        <v>0</v>
      </c>
      <c r="BH172" s="167">
        <f>FP_4_2_PŠ!BH172-FP_4_1_PŠ!BH172</f>
        <v>0</v>
      </c>
      <c r="BI172" s="167">
        <f>FP_4_2_PŠ!BI172-FP_4_1_PŠ!BI172</f>
        <v>0</v>
      </c>
      <c r="BJ172" s="167">
        <f>FP_4_2_PŠ!BJ172-FP_4_1_PŠ!BJ172</f>
        <v>0</v>
      </c>
      <c r="BK172" s="167">
        <f>FP_4_2_PŠ!BK172-FP_4_1_PŠ!BK172</f>
        <v>0</v>
      </c>
      <c r="BL172" s="167">
        <f>FP_4_2_PŠ!BL172-FP_4_1_PŠ!BL172</f>
        <v>0</v>
      </c>
      <c r="BM172" s="167">
        <f>FP_4_2_PŠ!BM172-FP_4_1_PŠ!BM172</f>
        <v>0</v>
      </c>
      <c r="BN172" s="167">
        <f>FP_4_2_PŠ!BN172-FP_4_1_PŠ!BN172</f>
        <v>0</v>
      </c>
      <c r="BO172" s="167">
        <f>FP_4_2_PŠ!BO172-FP_4_1_PŠ!BO172</f>
        <v>0</v>
      </c>
      <c r="BP172" s="167">
        <f>FP_4_2_PŠ!BP172-FP_4_1_PŠ!BP172</f>
        <v>0</v>
      </c>
      <c r="BQ172" s="167">
        <f>FP_4_2_PŠ!BQ172-FP_4_1_PŠ!BQ172</f>
        <v>0</v>
      </c>
      <c r="BR172" s="167">
        <f>FP_4_2_PŠ!BR172-FP_4_1_PŠ!BR172</f>
        <v>0</v>
      </c>
      <c r="BS172" s="167">
        <f>FP_4_2_PŠ!BS172-FP_4_1_PŠ!BS172</f>
        <v>0</v>
      </c>
      <c r="BT172" s="116"/>
    </row>
    <row r="173" spans="1:72" x14ac:dyDescent="0.25">
      <c r="A173" s="168"/>
      <c r="B173" s="169">
        <f>FP_4_2_PŠ!B173-FP_4_1_PŠ!B173</f>
        <v>0</v>
      </c>
      <c r="C173" s="169">
        <f>FP_4_2_PŠ!C173-FP_4_1_PŠ!C173</f>
        <v>0</v>
      </c>
      <c r="D173" s="169">
        <f>FP_4_2_PŠ!D173-FP_4_1_PŠ!D173</f>
        <v>0</v>
      </c>
      <c r="E173" s="169">
        <f>FP_4_2_PŠ!E173-FP_4_1_PŠ!E173</f>
        <v>0</v>
      </c>
      <c r="F173" s="169">
        <f>FP_4_2_PŠ!F173-FP_4_1_PŠ!F173</f>
        <v>0</v>
      </c>
      <c r="G173" s="169">
        <f>FP_4_2_PŠ!G173-FP_4_1_PŠ!G173</f>
        <v>0</v>
      </c>
      <c r="H173" s="169">
        <f>FP_4_2_PŠ!H173-FP_4_1_PŠ!H173</f>
        <v>0</v>
      </c>
      <c r="I173" s="169">
        <f>FP_4_2_PŠ!I173-FP_4_1_PŠ!I173</f>
        <v>0</v>
      </c>
      <c r="J173" s="169">
        <f>FP_4_2_PŠ!J173-FP_4_1_PŠ!J173</f>
        <v>0</v>
      </c>
      <c r="K173" s="169">
        <f>FP_4_2_PŠ!K173-FP_4_1_PŠ!K173</f>
        <v>0</v>
      </c>
      <c r="L173" s="169">
        <f>FP_4_2_PŠ!L173-FP_4_1_PŠ!L173</f>
        <v>0</v>
      </c>
      <c r="M173" s="169">
        <f>FP_4_2_PŠ!M173-FP_4_1_PŠ!M173</f>
        <v>0</v>
      </c>
      <c r="N173" s="169">
        <f>FP_4_2_PŠ!N173-FP_4_1_PŠ!N173</f>
        <v>0</v>
      </c>
      <c r="O173" s="169">
        <f>FP_4_2_PŠ!O173-FP_4_1_PŠ!O173</f>
        <v>0</v>
      </c>
      <c r="P173" s="169">
        <f>FP_4_2_PŠ!P173-FP_4_1_PŠ!P173</f>
        <v>0</v>
      </c>
      <c r="Q173" s="169">
        <f>FP_4_2_PŠ!Q173-FP_4_1_PŠ!Q173</f>
        <v>0</v>
      </c>
      <c r="R173" s="169">
        <f>FP_4_2_PŠ!R173-FP_4_1_PŠ!R173</f>
        <v>0</v>
      </c>
      <c r="S173" s="169">
        <f>FP_4_2_PŠ!S173-FP_4_1_PŠ!S173</f>
        <v>0</v>
      </c>
      <c r="T173" s="169">
        <f>FP_4_2_PŠ!T173-FP_4_1_PŠ!T173</f>
        <v>0</v>
      </c>
      <c r="U173" s="169">
        <f>FP_4_2_PŠ!U173-FP_4_1_PŠ!U173</f>
        <v>0</v>
      </c>
      <c r="V173" s="169">
        <f>FP_4_2_PŠ!V173-FP_4_1_PŠ!V173</f>
        <v>0</v>
      </c>
      <c r="W173" s="169">
        <f>FP_4_2_PŠ!W173-FP_4_1_PŠ!W173</f>
        <v>0</v>
      </c>
      <c r="X173" s="169">
        <f>FP_4_2_PŠ!X173-FP_4_1_PŠ!X173</f>
        <v>0</v>
      </c>
      <c r="Y173" s="169">
        <f>FP_4_2_PŠ!Y173-FP_4_1_PŠ!Y173</f>
        <v>0</v>
      </c>
      <c r="Z173" s="169">
        <f>FP_4_2_PŠ!Z173-FP_4_1_PŠ!Z173</f>
        <v>0</v>
      </c>
      <c r="AA173" s="169">
        <f>FP_4_2_PŠ!AA173-FP_4_1_PŠ!AA173</f>
        <v>0</v>
      </c>
      <c r="AB173" s="169">
        <f>FP_4_2_PŠ!AB173-FP_4_1_PŠ!AB173</f>
        <v>0</v>
      </c>
      <c r="AC173" s="169">
        <f>FP_4_2_PŠ!AC173-FP_4_1_PŠ!AC173</f>
        <v>0</v>
      </c>
      <c r="AD173" s="169">
        <f>FP_4_2_PŠ!AD173-FP_4_1_PŠ!AD173</f>
        <v>0</v>
      </c>
      <c r="AE173" s="169">
        <f>FP_4_2_PŠ!AE173-FP_4_1_PŠ!AE173</f>
        <v>0</v>
      </c>
      <c r="AF173" s="169">
        <f>FP_4_2_PŠ!AF173-FP_4_1_PŠ!AF173</f>
        <v>0</v>
      </c>
      <c r="AG173" s="169">
        <f>FP_4_2_PŠ!AG173-FP_4_1_PŠ!AG173</f>
        <v>0</v>
      </c>
      <c r="AH173" s="169">
        <f>FP_4_2_PŠ!AH173-FP_4_1_PŠ!AH173</f>
        <v>0</v>
      </c>
      <c r="AI173" s="169">
        <f>FP_4_2_PŠ!AI173-FP_4_1_PŠ!AI173</f>
        <v>0</v>
      </c>
      <c r="AJ173" s="169">
        <f>FP_4_2_PŠ!AJ173-FP_4_1_PŠ!AJ173</f>
        <v>0</v>
      </c>
      <c r="AK173" s="169">
        <f>FP_4_2_PŠ!AK173-FP_4_1_PŠ!AK173</f>
        <v>0</v>
      </c>
      <c r="AL173" s="169">
        <f>FP_4_2_PŠ!AL173-FP_4_1_PŠ!AL173</f>
        <v>0</v>
      </c>
      <c r="AM173" s="169">
        <f>FP_4_2_PŠ!AM173-FP_4_1_PŠ!AM173</f>
        <v>0</v>
      </c>
      <c r="AN173" s="169">
        <f>FP_4_2_PŠ!AN173-FP_4_1_PŠ!AN173</f>
        <v>0</v>
      </c>
      <c r="AO173" s="169">
        <f>FP_4_2_PŠ!AO173-FP_4_1_PŠ!AO173</f>
        <v>0</v>
      </c>
      <c r="AP173" s="169">
        <f>FP_4_2_PŠ!AP173-FP_4_1_PŠ!AP173</f>
        <v>0</v>
      </c>
      <c r="AQ173" s="169">
        <f>FP_4_2_PŠ!AQ173-FP_4_1_PŠ!AQ173</f>
        <v>0</v>
      </c>
      <c r="AR173" s="169">
        <f>FP_4_2_PŠ!AR173-FP_4_1_PŠ!AR173</f>
        <v>0</v>
      </c>
      <c r="AS173" s="169">
        <f>FP_4_2_PŠ!AS173-FP_4_1_PŠ!AS173</f>
        <v>0</v>
      </c>
      <c r="AT173" s="169">
        <f>FP_4_2_PŠ!AT173-FP_4_1_PŠ!AT173</f>
        <v>0</v>
      </c>
      <c r="AU173" s="169">
        <f>FP_4_2_PŠ!AU173-FP_4_1_PŠ!AU173</f>
        <v>0</v>
      </c>
      <c r="AV173" s="169">
        <f>FP_4_2_PŠ!AV173-FP_4_1_PŠ!AV173</f>
        <v>0</v>
      </c>
      <c r="AW173" s="169">
        <f>FP_4_2_PŠ!AW173-FP_4_1_PŠ!AW173</f>
        <v>0</v>
      </c>
      <c r="AX173" s="169">
        <f>FP_4_2_PŠ!AX173-FP_4_1_PŠ!AX173</f>
        <v>0</v>
      </c>
      <c r="AY173" s="169">
        <f>FP_4_2_PŠ!AY173-FP_4_1_PŠ!AY173</f>
        <v>0</v>
      </c>
      <c r="AZ173" s="169">
        <f>FP_4_2_PŠ!AZ173-FP_4_1_PŠ!AZ173</f>
        <v>0</v>
      </c>
      <c r="BA173" s="169">
        <f>FP_4_2_PŠ!BA173-FP_4_1_PŠ!BA173</f>
        <v>0</v>
      </c>
      <c r="BB173" s="169">
        <f>FP_4_2_PŠ!BB173-FP_4_1_PŠ!BB173</f>
        <v>0</v>
      </c>
      <c r="BC173" s="169">
        <f>FP_4_2_PŠ!BC173-FP_4_1_PŠ!BC173</f>
        <v>0</v>
      </c>
      <c r="BD173" s="169">
        <f>FP_4_2_PŠ!BD173-FP_4_1_PŠ!BD173</f>
        <v>0</v>
      </c>
      <c r="BE173" s="169">
        <f>FP_4_2_PŠ!BE173-FP_4_1_PŠ!BE173</f>
        <v>0</v>
      </c>
      <c r="BF173" s="169">
        <f>FP_4_2_PŠ!BF173-FP_4_1_PŠ!BF173</f>
        <v>0</v>
      </c>
      <c r="BG173" s="169">
        <f>FP_4_2_PŠ!BG173-FP_4_1_PŠ!BG173</f>
        <v>0</v>
      </c>
      <c r="BH173" s="169">
        <f>FP_4_2_PŠ!BH173-FP_4_1_PŠ!BH173</f>
        <v>0</v>
      </c>
      <c r="BI173" s="169">
        <f>FP_4_2_PŠ!BI173-FP_4_1_PŠ!BI173</f>
        <v>0</v>
      </c>
      <c r="BJ173" s="169">
        <f>FP_4_2_PŠ!BJ173-FP_4_1_PŠ!BJ173</f>
        <v>0</v>
      </c>
      <c r="BK173" s="169">
        <f>FP_4_2_PŠ!BK173-FP_4_1_PŠ!BK173</f>
        <v>0</v>
      </c>
      <c r="BL173" s="169">
        <f>FP_4_2_PŠ!BL173-FP_4_1_PŠ!BL173</f>
        <v>0</v>
      </c>
      <c r="BM173" s="169">
        <f>FP_4_2_PŠ!BM173-FP_4_1_PŠ!BM173</f>
        <v>0</v>
      </c>
      <c r="BN173" s="169">
        <f>FP_4_2_PŠ!BN173-FP_4_1_PŠ!BN173</f>
        <v>0</v>
      </c>
      <c r="BO173" s="169">
        <f>FP_4_2_PŠ!BO173-FP_4_1_PŠ!BO173</f>
        <v>0</v>
      </c>
      <c r="BP173" s="169">
        <f>FP_4_2_PŠ!BP173-FP_4_1_PŠ!BP173</f>
        <v>0</v>
      </c>
      <c r="BQ173" s="169">
        <f>FP_4_2_PŠ!BQ173-FP_4_1_PŠ!BQ173</f>
        <v>0</v>
      </c>
      <c r="BR173" s="169">
        <f>FP_4_2_PŠ!BR173-FP_4_1_PŠ!BR173</f>
        <v>0</v>
      </c>
      <c r="BS173" s="169">
        <f>FP_4_2_PŠ!BS173-FP_4_1_PŠ!BS173</f>
        <v>0</v>
      </c>
      <c r="BT173" s="136"/>
    </row>
    <row r="174" spans="1:72" ht="67.5" x14ac:dyDescent="0.25">
      <c r="A174" s="166" t="s">
        <v>338</v>
      </c>
      <c r="B174" s="167">
        <f>FP_4_2_PŠ!B174-FP_4_1_PŠ!B174</f>
        <v>0</v>
      </c>
      <c r="C174" s="167">
        <f>FP_4_2_PŠ!C174-FP_4_1_PŠ!C174</f>
        <v>0</v>
      </c>
      <c r="D174" s="167">
        <f>FP_4_2_PŠ!D174-FP_4_1_PŠ!D174</f>
        <v>0</v>
      </c>
      <c r="E174" s="167">
        <f>FP_4_2_PŠ!E174-FP_4_1_PŠ!E174</f>
        <v>0</v>
      </c>
      <c r="F174" s="167">
        <f>FP_4_2_PŠ!F174-FP_4_1_PŠ!F174</f>
        <v>0</v>
      </c>
      <c r="G174" s="167">
        <f>FP_4_2_PŠ!G174-FP_4_1_PŠ!G174</f>
        <v>0</v>
      </c>
      <c r="H174" s="167">
        <f>FP_4_2_PŠ!H174-FP_4_1_PŠ!H174</f>
        <v>0</v>
      </c>
      <c r="I174" s="167">
        <f>FP_4_2_PŠ!I174-FP_4_1_PŠ!I174</f>
        <v>0</v>
      </c>
      <c r="J174" s="167">
        <f>FP_4_2_PŠ!J174-FP_4_1_PŠ!J174</f>
        <v>0</v>
      </c>
      <c r="K174" s="167">
        <f>FP_4_2_PŠ!K174-FP_4_1_PŠ!K174</f>
        <v>0</v>
      </c>
      <c r="L174" s="167">
        <f>FP_4_2_PŠ!L174-FP_4_1_PŠ!L174</f>
        <v>0</v>
      </c>
      <c r="M174" s="167">
        <f>FP_4_2_PŠ!M174-FP_4_1_PŠ!M174</f>
        <v>0</v>
      </c>
      <c r="N174" s="167">
        <f>FP_4_2_PŠ!N174-FP_4_1_PŠ!N174</f>
        <v>0</v>
      </c>
      <c r="O174" s="167">
        <f>FP_4_2_PŠ!O174-FP_4_1_PŠ!O174</f>
        <v>0</v>
      </c>
      <c r="P174" s="167">
        <f>FP_4_2_PŠ!P174-FP_4_1_PŠ!P174</f>
        <v>0</v>
      </c>
      <c r="Q174" s="167">
        <f>FP_4_2_PŠ!Q174-FP_4_1_PŠ!Q174</f>
        <v>0</v>
      </c>
      <c r="R174" s="167">
        <f>FP_4_2_PŠ!R174-FP_4_1_PŠ!R174</f>
        <v>0</v>
      </c>
      <c r="S174" s="167">
        <f>FP_4_2_PŠ!S174-FP_4_1_PŠ!S174</f>
        <v>0</v>
      </c>
      <c r="T174" s="167">
        <f>FP_4_2_PŠ!T174-FP_4_1_PŠ!T174</f>
        <v>0</v>
      </c>
      <c r="U174" s="167">
        <f>FP_4_2_PŠ!U174-FP_4_1_PŠ!U174</f>
        <v>0</v>
      </c>
      <c r="V174" s="167">
        <f>FP_4_2_PŠ!V174-FP_4_1_PŠ!V174</f>
        <v>0</v>
      </c>
      <c r="W174" s="167">
        <f>FP_4_2_PŠ!W174-FP_4_1_PŠ!W174</f>
        <v>0</v>
      </c>
      <c r="X174" s="167">
        <f>FP_4_2_PŠ!X174-FP_4_1_PŠ!X174</f>
        <v>0</v>
      </c>
      <c r="Y174" s="167">
        <f>FP_4_2_PŠ!Y174-FP_4_1_PŠ!Y174</f>
        <v>0</v>
      </c>
      <c r="Z174" s="167">
        <f>FP_4_2_PŠ!Z174-FP_4_1_PŠ!Z174</f>
        <v>0</v>
      </c>
      <c r="AA174" s="167">
        <f>FP_4_2_PŠ!AA174-FP_4_1_PŠ!AA174</f>
        <v>0</v>
      </c>
      <c r="AB174" s="167">
        <f>FP_4_2_PŠ!AB174-FP_4_1_PŠ!AB174</f>
        <v>0</v>
      </c>
      <c r="AC174" s="167">
        <f>FP_4_2_PŠ!AC174-FP_4_1_PŠ!AC174</f>
        <v>0</v>
      </c>
      <c r="AD174" s="167">
        <f>FP_4_2_PŠ!AD174-FP_4_1_PŠ!AD174</f>
        <v>0</v>
      </c>
      <c r="AE174" s="167">
        <f>FP_4_2_PŠ!AE174-FP_4_1_PŠ!AE174</f>
        <v>0</v>
      </c>
      <c r="AF174" s="167">
        <f>FP_4_2_PŠ!AF174-FP_4_1_PŠ!AF174</f>
        <v>0</v>
      </c>
      <c r="AG174" s="167">
        <f>FP_4_2_PŠ!AG174-FP_4_1_PŠ!AG174</f>
        <v>0</v>
      </c>
      <c r="AH174" s="167">
        <f>FP_4_2_PŠ!AH174-FP_4_1_PŠ!AH174</f>
        <v>0</v>
      </c>
      <c r="AI174" s="167">
        <f>FP_4_2_PŠ!AI174-FP_4_1_PŠ!AI174</f>
        <v>0</v>
      </c>
      <c r="AJ174" s="167">
        <f>FP_4_2_PŠ!AJ174-FP_4_1_PŠ!AJ174</f>
        <v>0</v>
      </c>
      <c r="AK174" s="167">
        <f>FP_4_2_PŠ!AK174-FP_4_1_PŠ!AK174</f>
        <v>0</v>
      </c>
      <c r="AL174" s="167">
        <f>FP_4_2_PŠ!AL174-FP_4_1_PŠ!AL174</f>
        <v>0</v>
      </c>
      <c r="AM174" s="167">
        <f>FP_4_2_PŠ!AM174-FP_4_1_PŠ!AM174</f>
        <v>0</v>
      </c>
      <c r="AN174" s="167">
        <f>FP_4_2_PŠ!AN174-FP_4_1_PŠ!AN174</f>
        <v>0</v>
      </c>
      <c r="AO174" s="167">
        <f>FP_4_2_PŠ!AO174-FP_4_1_PŠ!AO174</f>
        <v>0</v>
      </c>
      <c r="AP174" s="167">
        <f>FP_4_2_PŠ!AP174-FP_4_1_PŠ!AP174</f>
        <v>0</v>
      </c>
      <c r="AQ174" s="167">
        <f>FP_4_2_PŠ!AQ174-FP_4_1_PŠ!AQ174</f>
        <v>0</v>
      </c>
      <c r="AR174" s="167">
        <f>FP_4_2_PŠ!AR174-FP_4_1_PŠ!AR174</f>
        <v>0</v>
      </c>
      <c r="AS174" s="167">
        <f>FP_4_2_PŠ!AS174-FP_4_1_PŠ!AS174</f>
        <v>0</v>
      </c>
      <c r="AT174" s="167">
        <f>FP_4_2_PŠ!AT174-FP_4_1_PŠ!AT174</f>
        <v>0</v>
      </c>
      <c r="AU174" s="167">
        <f>FP_4_2_PŠ!AU174-FP_4_1_PŠ!AU174</f>
        <v>0</v>
      </c>
      <c r="AV174" s="167">
        <f>FP_4_2_PŠ!AV174-FP_4_1_PŠ!AV174</f>
        <v>0</v>
      </c>
      <c r="AW174" s="167">
        <f>FP_4_2_PŠ!AW174-FP_4_1_PŠ!AW174</f>
        <v>0</v>
      </c>
      <c r="AX174" s="167">
        <f>FP_4_2_PŠ!AX174-FP_4_1_PŠ!AX174</f>
        <v>0</v>
      </c>
      <c r="AY174" s="167">
        <f>FP_4_2_PŠ!AY174-FP_4_1_PŠ!AY174</f>
        <v>0</v>
      </c>
      <c r="AZ174" s="167">
        <f>FP_4_2_PŠ!AZ174-FP_4_1_PŠ!AZ174</f>
        <v>0</v>
      </c>
      <c r="BA174" s="167">
        <f>FP_4_2_PŠ!BA174-FP_4_1_PŠ!BA174</f>
        <v>0</v>
      </c>
      <c r="BB174" s="167">
        <f>FP_4_2_PŠ!BB174-FP_4_1_PŠ!BB174</f>
        <v>0</v>
      </c>
      <c r="BC174" s="167">
        <f>FP_4_2_PŠ!BC174-FP_4_1_PŠ!BC174</f>
        <v>0</v>
      </c>
      <c r="BD174" s="167">
        <f>FP_4_2_PŠ!BD174-FP_4_1_PŠ!BD174</f>
        <v>0</v>
      </c>
      <c r="BE174" s="167">
        <f>FP_4_2_PŠ!BE174-FP_4_1_PŠ!BE174</f>
        <v>0</v>
      </c>
      <c r="BF174" s="167">
        <f>FP_4_2_PŠ!BF174-FP_4_1_PŠ!BF174</f>
        <v>0</v>
      </c>
      <c r="BG174" s="167">
        <f>FP_4_2_PŠ!BG174-FP_4_1_PŠ!BG174</f>
        <v>0</v>
      </c>
      <c r="BH174" s="167">
        <f>FP_4_2_PŠ!BH174-FP_4_1_PŠ!BH174</f>
        <v>0</v>
      </c>
      <c r="BI174" s="167">
        <f>FP_4_2_PŠ!BI174-FP_4_1_PŠ!BI174</f>
        <v>0</v>
      </c>
      <c r="BJ174" s="167">
        <f>FP_4_2_PŠ!BJ174-FP_4_1_PŠ!BJ174</f>
        <v>0</v>
      </c>
      <c r="BK174" s="167">
        <f>FP_4_2_PŠ!BK174-FP_4_1_PŠ!BK174</f>
        <v>0</v>
      </c>
      <c r="BL174" s="167">
        <f>FP_4_2_PŠ!BL174-FP_4_1_PŠ!BL174</f>
        <v>0</v>
      </c>
      <c r="BM174" s="167">
        <f>FP_4_2_PŠ!BM174-FP_4_1_PŠ!BM174</f>
        <v>0</v>
      </c>
      <c r="BN174" s="167">
        <f>FP_4_2_PŠ!BN174-FP_4_1_PŠ!BN174</f>
        <v>0</v>
      </c>
      <c r="BO174" s="167">
        <f>FP_4_2_PŠ!BO174-FP_4_1_PŠ!BO174</f>
        <v>0</v>
      </c>
      <c r="BP174" s="167">
        <f>FP_4_2_PŠ!BP174-FP_4_1_PŠ!BP174</f>
        <v>0</v>
      </c>
      <c r="BQ174" s="167">
        <f>FP_4_2_PŠ!BQ174-FP_4_1_PŠ!BQ174</f>
        <v>0</v>
      </c>
      <c r="BR174" s="167">
        <f>FP_4_2_PŠ!BR174-FP_4_1_PŠ!BR174</f>
        <v>0</v>
      </c>
      <c r="BS174" s="167">
        <f>FP_4_2_PŠ!BS174-FP_4_1_PŠ!BS174</f>
        <v>0</v>
      </c>
      <c r="BT174" s="116"/>
    </row>
    <row r="175" spans="1:72" x14ac:dyDescent="0.25">
      <c r="A175" s="168"/>
      <c r="B175" s="169">
        <f>FP_4_2_PŠ!B175-FP_4_1_PŠ!B175</f>
        <v>0</v>
      </c>
      <c r="C175" s="169">
        <f>FP_4_2_PŠ!C175-FP_4_1_PŠ!C175</f>
        <v>0</v>
      </c>
      <c r="D175" s="169">
        <f>FP_4_2_PŠ!D175-FP_4_1_PŠ!D175</f>
        <v>0</v>
      </c>
      <c r="E175" s="169">
        <f>FP_4_2_PŠ!E175-FP_4_1_PŠ!E175</f>
        <v>0</v>
      </c>
      <c r="F175" s="169">
        <f>FP_4_2_PŠ!F175-FP_4_1_PŠ!F175</f>
        <v>0</v>
      </c>
      <c r="G175" s="169">
        <f>FP_4_2_PŠ!G175-FP_4_1_PŠ!G175</f>
        <v>0</v>
      </c>
      <c r="H175" s="169">
        <f>FP_4_2_PŠ!H175-FP_4_1_PŠ!H175</f>
        <v>0</v>
      </c>
      <c r="I175" s="169">
        <f>FP_4_2_PŠ!I175-FP_4_1_PŠ!I175</f>
        <v>0</v>
      </c>
      <c r="J175" s="169">
        <f>FP_4_2_PŠ!J175-FP_4_1_PŠ!J175</f>
        <v>0</v>
      </c>
      <c r="K175" s="169">
        <f>FP_4_2_PŠ!K175-FP_4_1_PŠ!K175</f>
        <v>0</v>
      </c>
      <c r="L175" s="169">
        <f>FP_4_2_PŠ!L175-FP_4_1_PŠ!L175</f>
        <v>0</v>
      </c>
      <c r="M175" s="169">
        <f>FP_4_2_PŠ!M175-FP_4_1_PŠ!M175</f>
        <v>0</v>
      </c>
      <c r="N175" s="169">
        <f>FP_4_2_PŠ!N175-FP_4_1_PŠ!N175</f>
        <v>0</v>
      </c>
      <c r="O175" s="169">
        <f>FP_4_2_PŠ!O175-FP_4_1_PŠ!O175</f>
        <v>0</v>
      </c>
      <c r="P175" s="169">
        <f>FP_4_2_PŠ!P175-FP_4_1_PŠ!P175</f>
        <v>0</v>
      </c>
      <c r="Q175" s="169">
        <f>FP_4_2_PŠ!Q175-FP_4_1_PŠ!Q175</f>
        <v>0</v>
      </c>
      <c r="R175" s="169">
        <f>FP_4_2_PŠ!R175-FP_4_1_PŠ!R175</f>
        <v>0</v>
      </c>
      <c r="S175" s="169">
        <f>FP_4_2_PŠ!S175-FP_4_1_PŠ!S175</f>
        <v>0</v>
      </c>
      <c r="T175" s="169">
        <f>FP_4_2_PŠ!T175-FP_4_1_PŠ!T175</f>
        <v>0</v>
      </c>
      <c r="U175" s="169">
        <f>FP_4_2_PŠ!U175-FP_4_1_PŠ!U175</f>
        <v>0</v>
      </c>
      <c r="V175" s="169">
        <f>FP_4_2_PŠ!V175-FP_4_1_PŠ!V175</f>
        <v>0</v>
      </c>
      <c r="W175" s="169">
        <f>FP_4_2_PŠ!W175-FP_4_1_PŠ!W175</f>
        <v>0</v>
      </c>
      <c r="X175" s="169">
        <f>FP_4_2_PŠ!X175-FP_4_1_PŠ!X175</f>
        <v>0</v>
      </c>
      <c r="Y175" s="169">
        <f>FP_4_2_PŠ!Y175-FP_4_1_PŠ!Y175</f>
        <v>0</v>
      </c>
      <c r="Z175" s="169">
        <f>FP_4_2_PŠ!Z175-FP_4_1_PŠ!Z175</f>
        <v>0</v>
      </c>
      <c r="AA175" s="169">
        <f>FP_4_2_PŠ!AA175-FP_4_1_PŠ!AA175</f>
        <v>0</v>
      </c>
      <c r="AB175" s="169">
        <f>FP_4_2_PŠ!AB175-FP_4_1_PŠ!AB175</f>
        <v>0</v>
      </c>
      <c r="AC175" s="169">
        <f>FP_4_2_PŠ!AC175-FP_4_1_PŠ!AC175</f>
        <v>0</v>
      </c>
      <c r="AD175" s="169">
        <f>FP_4_2_PŠ!AD175-FP_4_1_PŠ!AD175</f>
        <v>0</v>
      </c>
      <c r="AE175" s="169">
        <f>FP_4_2_PŠ!AE175-FP_4_1_PŠ!AE175</f>
        <v>0</v>
      </c>
      <c r="AF175" s="169">
        <f>FP_4_2_PŠ!AF175-FP_4_1_PŠ!AF175</f>
        <v>0</v>
      </c>
      <c r="AG175" s="169">
        <f>FP_4_2_PŠ!AG175-FP_4_1_PŠ!AG175</f>
        <v>0</v>
      </c>
      <c r="AH175" s="169">
        <f>FP_4_2_PŠ!AH175-FP_4_1_PŠ!AH175</f>
        <v>0</v>
      </c>
      <c r="AI175" s="169">
        <f>FP_4_2_PŠ!AI175-FP_4_1_PŠ!AI175</f>
        <v>0</v>
      </c>
      <c r="AJ175" s="169">
        <f>FP_4_2_PŠ!AJ175-FP_4_1_PŠ!AJ175</f>
        <v>0</v>
      </c>
      <c r="AK175" s="169">
        <f>FP_4_2_PŠ!AK175-FP_4_1_PŠ!AK175</f>
        <v>0</v>
      </c>
      <c r="AL175" s="169">
        <f>FP_4_2_PŠ!AL175-FP_4_1_PŠ!AL175</f>
        <v>0</v>
      </c>
      <c r="AM175" s="169">
        <f>FP_4_2_PŠ!AM175-FP_4_1_PŠ!AM175</f>
        <v>0</v>
      </c>
      <c r="AN175" s="169">
        <f>FP_4_2_PŠ!AN175-FP_4_1_PŠ!AN175</f>
        <v>0</v>
      </c>
      <c r="AO175" s="169">
        <f>FP_4_2_PŠ!AO175-FP_4_1_PŠ!AO175</f>
        <v>0</v>
      </c>
      <c r="AP175" s="169">
        <f>FP_4_2_PŠ!AP175-FP_4_1_PŠ!AP175</f>
        <v>0</v>
      </c>
      <c r="AQ175" s="169">
        <f>FP_4_2_PŠ!AQ175-FP_4_1_PŠ!AQ175</f>
        <v>0</v>
      </c>
      <c r="AR175" s="169">
        <f>FP_4_2_PŠ!AR175-FP_4_1_PŠ!AR175</f>
        <v>0</v>
      </c>
      <c r="AS175" s="169">
        <f>FP_4_2_PŠ!AS175-FP_4_1_PŠ!AS175</f>
        <v>0</v>
      </c>
      <c r="AT175" s="169">
        <f>FP_4_2_PŠ!AT175-FP_4_1_PŠ!AT175</f>
        <v>0</v>
      </c>
      <c r="AU175" s="169">
        <f>FP_4_2_PŠ!AU175-FP_4_1_PŠ!AU175</f>
        <v>0</v>
      </c>
      <c r="AV175" s="169">
        <f>FP_4_2_PŠ!AV175-FP_4_1_PŠ!AV175</f>
        <v>0</v>
      </c>
      <c r="AW175" s="169">
        <f>FP_4_2_PŠ!AW175-FP_4_1_PŠ!AW175</f>
        <v>0</v>
      </c>
      <c r="AX175" s="169">
        <f>FP_4_2_PŠ!AX175-FP_4_1_PŠ!AX175</f>
        <v>0</v>
      </c>
      <c r="AY175" s="169">
        <f>FP_4_2_PŠ!AY175-FP_4_1_PŠ!AY175</f>
        <v>0</v>
      </c>
      <c r="AZ175" s="169">
        <f>FP_4_2_PŠ!AZ175-FP_4_1_PŠ!AZ175</f>
        <v>0</v>
      </c>
      <c r="BA175" s="169">
        <f>FP_4_2_PŠ!BA175-FP_4_1_PŠ!BA175</f>
        <v>0</v>
      </c>
      <c r="BB175" s="169">
        <f>FP_4_2_PŠ!BB175-FP_4_1_PŠ!BB175</f>
        <v>0</v>
      </c>
      <c r="BC175" s="169">
        <f>FP_4_2_PŠ!BC175-FP_4_1_PŠ!BC175</f>
        <v>0</v>
      </c>
      <c r="BD175" s="169">
        <f>FP_4_2_PŠ!BD175-FP_4_1_PŠ!BD175</f>
        <v>0</v>
      </c>
      <c r="BE175" s="169">
        <f>FP_4_2_PŠ!BE175-FP_4_1_PŠ!BE175</f>
        <v>0</v>
      </c>
      <c r="BF175" s="169">
        <f>FP_4_2_PŠ!BF175-FP_4_1_PŠ!BF175</f>
        <v>0</v>
      </c>
      <c r="BG175" s="169">
        <f>FP_4_2_PŠ!BG175-FP_4_1_PŠ!BG175</f>
        <v>0</v>
      </c>
      <c r="BH175" s="169">
        <f>FP_4_2_PŠ!BH175-FP_4_1_PŠ!BH175</f>
        <v>0</v>
      </c>
      <c r="BI175" s="169">
        <f>FP_4_2_PŠ!BI175-FP_4_1_PŠ!BI175</f>
        <v>0</v>
      </c>
      <c r="BJ175" s="169">
        <f>FP_4_2_PŠ!BJ175-FP_4_1_PŠ!BJ175</f>
        <v>0</v>
      </c>
      <c r="BK175" s="169">
        <f>FP_4_2_PŠ!BK175-FP_4_1_PŠ!BK175</f>
        <v>0</v>
      </c>
      <c r="BL175" s="169">
        <f>FP_4_2_PŠ!BL175-FP_4_1_PŠ!BL175</f>
        <v>0</v>
      </c>
      <c r="BM175" s="169">
        <f>FP_4_2_PŠ!BM175-FP_4_1_PŠ!BM175</f>
        <v>0</v>
      </c>
      <c r="BN175" s="169">
        <f>FP_4_2_PŠ!BN175-FP_4_1_PŠ!BN175</f>
        <v>0</v>
      </c>
      <c r="BO175" s="169">
        <f>FP_4_2_PŠ!BO175-FP_4_1_PŠ!BO175</f>
        <v>0</v>
      </c>
      <c r="BP175" s="169">
        <f>FP_4_2_PŠ!BP175-FP_4_1_PŠ!BP175</f>
        <v>0</v>
      </c>
      <c r="BQ175" s="169">
        <f>FP_4_2_PŠ!BQ175-FP_4_1_PŠ!BQ175</f>
        <v>0</v>
      </c>
      <c r="BR175" s="169">
        <f>FP_4_2_PŠ!BR175-FP_4_1_PŠ!BR175</f>
        <v>0</v>
      </c>
      <c r="BS175" s="169">
        <f>FP_4_2_PŠ!BS175-FP_4_1_PŠ!BS175</f>
        <v>0</v>
      </c>
      <c r="BT175" s="136"/>
    </row>
    <row r="176" spans="1:72" ht="40.5" x14ac:dyDescent="0.25">
      <c r="A176" s="166" t="s">
        <v>343</v>
      </c>
      <c r="B176" s="167">
        <f>FP_4_2_PŠ!B176-FP_4_1_PŠ!B176</f>
        <v>0</v>
      </c>
      <c r="C176" s="167">
        <f>FP_4_2_PŠ!C176-FP_4_1_PŠ!C176</f>
        <v>0</v>
      </c>
      <c r="D176" s="167">
        <f>FP_4_2_PŠ!D176-FP_4_1_PŠ!D176</f>
        <v>0</v>
      </c>
      <c r="E176" s="167">
        <f>FP_4_2_PŠ!E176-FP_4_1_PŠ!E176</f>
        <v>0</v>
      </c>
      <c r="F176" s="167">
        <f>FP_4_2_PŠ!F176-FP_4_1_PŠ!F176</f>
        <v>0</v>
      </c>
      <c r="G176" s="167">
        <f>FP_4_2_PŠ!G176-FP_4_1_PŠ!G176</f>
        <v>0</v>
      </c>
      <c r="H176" s="167">
        <f>FP_4_2_PŠ!H176-FP_4_1_PŠ!H176</f>
        <v>0</v>
      </c>
      <c r="I176" s="167">
        <f>FP_4_2_PŠ!I176-FP_4_1_PŠ!I176</f>
        <v>0</v>
      </c>
      <c r="J176" s="167">
        <f>FP_4_2_PŠ!J176-FP_4_1_PŠ!J176</f>
        <v>0</v>
      </c>
      <c r="K176" s="167">
        <f>FP_4_2_PŠ!K176-FP_4_1_PŠ!K176</f>
        <v>0</v>
      </c>
      <c r="L176" s="167">
        <f>FP_4_2_PŠ!L176-FP_4_1_PŠ!L176</f>
        <v>0</v>
      </c>
      <c r="M176" s="167">
        <f>FP_4_2_PŠ!M176-FP_4_1_PŠ!M176</f>
        <v>0</v>
      </c>
      <c r="N176" s="167">
        <f>FP_4_2_PŠ!N176-FP_4_1_PŠ!N176</f>
        <v>0</v>
      </c>
      <c r="O176" s="167">
        <f>FP_4_2_PŠ!O176-FP_4_1_PŠ!O176</f>
        <v>0</v>
      </c>
      <c r="P176" s="167">
        <f>FP_4_2_PŠ!P176-FP_4_1_PŠ!P176</f>
        <v>0</v>
      </c>
      <c r="Q176" s="167">
        <f>FP_4_2_PŠ!Q176-FP_4_1_PŠ!Q176</f>
        <v>0</v>
      </c>
      <c r="R176" s="167">
        <f>FP_4_2_PŠ!R176-FP_4_1_PŠ!R176</f>
        <v>0</v>
      </c>
      <c r="S176" s="167">
        <f>FP_4_2_PŠ!S176-FP_4_1_PŠ!S176</f>
        <v>0</v>
      </c>
      <c r="T176" s="167">
        <f>FP_4_2_PŠ!T176-FP_4_1_PŠ!T176</f>
        <v>0</v>
      </c>
      <c r="U176" s="167">
        <f>FP_4_2_PŠ!U176-FP_4_1_PŠ!U176</f>
        <v>0</v>
      </c>
      <c r="V176" s="167">
        <f>FP_4_2_PŠ!V176-FP_4_1_PŠ!V176</f>
        <v>0</v>
      </c>
      <c r="W176" s="167">
        <f>FP_4_2_PŠ!W176-FP_4_1_PŠ!W176</f>
        <v>0</v>
      </c>
      <c r="X176" s="167">
        <f>FP_4_2_PŠ!X176-FP_4_1_PŠ!X176</f>
        <v>0</v>
      </c>
      <c r="Y176" s="167">
        <f>FP_4_2_PŠ!Y176-FP_4_1_PŠ!Y176</f>
        <v>0</v>
      </c>
      <c r="Z176" s="167">
        <f>FP_4_2_PŠ!Z176-FP_4_1_PŠ!Z176</f>
        <v>0</v>
      </c>
      <c r="AA176" s="167">
        <f>FP_4_2_PŠ!AA176-FP_4_1_PŠ!AA176</f>
        <v>0</v>
      </c>
      <c r="AB176" s="167">
        <f>FP_4_2_PŠ!AB176-FP_4_1_PŠ!AB176</f>
        <v>0</v>
      </c>
      <c r="AC176" s="167">
        <f>FP_4_2_PŠ!AC176-FP_4_1_PŠ!AC176</f>
        <v>0</v>
      </c>
      <c r="AD176" s="167">
        <f>FP_4_2_PŠ!AD176-FP_4_1_PŠ!AD176</f>
        <v>0</v>
      </c>
      <c r="AE176" s="167">
        <f>FP_4_2_PŠ!AE176-FP_4_1_PŠ!AE176</f>
        <v>0</v>
      </c>
      <c r="AF176" s="167">
        <f>FP_4_2_PŠ!AF176-FP_4_1_PŠ!AF176</f>
        <v>0</v>
      </c>
      <c r="AG176" s="167">
        <f>FP_4_2_PŠ!AG176-FP_4_1_PŠ!AG176</f>
        <v>0</v>
      </c>
      <c r="AH176" s="167">
        <f>FP_4_2_PŠ!AH176-FP_4_1_PŠ!AH176</f>
        <v>0</v>
      </c>
      <c r="AI176" s="167">
        <f>FP_4_2_PŠ!AI176-FP_4_1_PŠ!AI176</f>
        <v>0</v>
      </c>
      <c r="AJ176" s="167">
        <f>FP_4_2_PŠ!AJ176-FP_4_1_PŠ!AJ176</f>
        <v>0</v>
      </c>
      <c r="AK176" s="167">
        <f>FP_4_2_PŠ!AK176-FP_4_1_PŠ!AK176</f>
        <v>0</v>
      </c>
      <c r="AL176" s="167">
        <f>FP_4_2_PŠ!AL176-FP_4_1_PŠ!AL176</f>
        <v>0</v>
      </c>
      <c r="AM176" s="167">
        <f>FP_4_2_PŠ!AM176-FP_4_1_PŠ!AM176</f>
        <v>0</v>
      </c>
      <c r="AN176" s="167">
        <f>FP_4_2_PŠ!AN176-FP_4_1_PŠ!AN176</f>
        <v>0</v>
      </c>
      <c r="AO176" s="167">
        <f>FP_4_2_PŠ!AO176-FP_4_1_PŠ!AO176</f>
        <v>0</v>
      </c>
      <c r="AP176" s="167">
        <f>FP_4_2_PŠ!AP176-FP_4_1_PŠ!AP176</f>
        <v>0</v>
      </c>
      <c r="AQ176" s="167">
        <f>FP_4_2_PŠ!AQ176-FP_4_1_PŠ!AQ176</f>
        <v>0</v>
      </c>
      <c r="AR176" s="167">
        <f>FP_4_2_PŠ!AR176-FP_4_1_PŠ!AR176</f>
        <v>0</v>
      </c>
      <c r="AS176" s="167">
        <f>FP_4_2_PŠ!AS176-FP_4_1_PŠ!AS176</f>
        <v>0</v>
      </c>
      <c r="AT176" s="167">
        <f>FP_4_2_PŠ!AT176-FP_4_1_PŠ!AT176</f>
        <v>0</v>
      </c>
      <c r="AU176" s="167">
        <f>FP_4_2_PŠ!AU176-FP_4_1_PŠ!AU176</f>
        <v>0</v>
      </c>
      <c r="AV176" s="167">
        <f>FP_4_2_PŠ!AV176-FP_4_1_PŠ!AV176</f>
        <v>0</v>
      </c>
      <c r="AW176" s="167">
        <f>FP_4_2_PŠ!AW176-FP_4_1_PŠ!AW176</f>
        <v>0</v>
      </c>
      <c r="AX176" s="167">
        <f>FP_4_2_PŠ!AX176-FP_4_1_PŠ!AX176</f>
        <v>0</v>
      </c>
      <c r="AY176" s="167">
        <f>FP_4_2_PŠ!AY176-FP_4_1_PŠ!AY176</f>
        <v>0</v>
      </c>
      <c r="AZ176" s="167">
        <f>FP_4_2_PŠ!AZ176-FP_4_1_PŠ!AZ176</f>
        <v>0</v>
      </c>
      <c r="BA176" s="167">
        <f>FP_4_2_PŠ!BA176-FP_4_1_PŠ!BA176</f>
        <v>0</v>
      </c>
      <c r="BB176" s="167">
        <f>FP_4_2_PŠ!BB176-FP_4_1_PŠ!BB176</f>
        <v>0</v>
      </c>
      <c r="BC176" s="167">
        <f>FP_4_2_PŠ!BC176-FP_4_1_PŠ!BC176</f>
        <v>0</v>
      </c>
      <c r="BD176" s="167">
        <f>FP_4_2_PŠ!BD176-FP_4_1_PŠ!BD176</f>
        <v>0</v>
      </c>
      <c r="BE176" s="167">
        <f>FP_4_2_PŠ!BE176-FP_4_1_PŠ!BE176</f>
        <v>0</v>
      </c>
      <c r="BF176" s="167">
        <f>FP_4_2_PŠ!BF176-FP_4_1_PŠ!BF176</f>
        <v>0</v>
      </c>
      <c r="BG176" s="167">
        <f>FP_4_2_PŠ!BG176-FP_4_1_PŠ!BG176</f>
        <v>0</v>
      </c>
      <c r="BH176" s="167">
        <f>FP_4_2_PŠ!BH176-FP_4_1_PŠ!BH176</f>
        <v>0</v>
      </c>
      <c r="BI176" s="167">
        <f>FP_4_2_PŠ!BI176-FP_4_1_PŠ!BI176</f>
        <v>0</v>
      </c>
      <c r="BJ176" s="167">
        <f>FP_4_2_PŠ!BJ176-FP_4_1_PŠ!BJ176</f>
        <v>0</v>
      </c>
      <c r="BK176" s="167">
        <f>FP_4_2_PŠ!BK176-FP_4_1_PŠ!BK176</f>
        <v>0</v>
      </c>
      <c r="BL176" s="167">
        <f>FP_4_2_PŠ!BL176-FP_4_1_PŠ!BL176</f>
        <v>0</v>
      </c>
      <c r="BM176" s="167">
        <f>FP_4_2_PŠ!BM176-FP_4_1_PŠ!BM176</f>
        <v>0</v>
      </c>
      <c r="BN176" s="167">
        <f>FP_4_2_PŠ!BN176-FP_4_1_PŠ!BN176</f>
        <v>0</v>
      </c>
      <c r="BO176" s="167">
        <f>FP_4_2_PŠ!BO176-FP_4_1_PŠ!BO176</f>
        <v>0</v>
      </c>
      <c r="BP176" s="167">
        <f>FP_4_2_PŠ!BP176-FP_4_1_PŠ!BP176</f>
        <v>0</v>
      </c>
      <c r="BQ176" s="167">
        <f>FP_4_2_PŠ!BQ176-FP_4_1_PŠ!BQ176</f>
        <v>0</v>
      </c>
      <c r="BR176" s="167">
        <f>FP_4_2_PŠ!BR176-FP_4_1_PŠ!BR176</f>
        <v>0</v>
      </c>
      <c r="BS176" s="167">
        <f>FP_4_2_PŠ!BS176-FP_4_1_PŠ!BS176</f>
        <v>0</v>
      </c>
      <c r="BT176" s="116"/>
    </row>
    <row r="177" spans="1:72" x14ac:dyDescent="0.25">
      <c r="A177" s="168"/>
      <c r="B177" s="169">
        <f>FP_4_2_PŠ!B177-FP_4_1_PŠ!B177</f>
        <v>0</v>
      </c>
      <c r="C177" s="169">
        <f>FP_4_2_PŠ!C177-FP_4_1_PŠ!C177</f>
        <v>0</v>
      </c>
      <c r="D177" s="169">
        <f>FP_4_2_PŠ!D177-FP_4_1_PŠ!D177</f>
        <v>0</v>
      </c>
      <c r="E177" s="169">
        <f>FP_4_2_PŠ!E177-FP_4_1_PŠ!E177</f>
        <v>0</v>
      </c>
      <c r="F177" s="169">
        <f>FP_4_2_PŠ!F177-FP_4_1_PŠ!F177</f>
        <v>0</v>
      </c>
      <c r="G177" s="169">
        <f>FP_4_2_PŠ!G177-FP_4_1_PŠ!G177</f>
        <v>0</v>
      </c>
      <c r="H177" s="169">
        <f>FP_4_2_PŠ!H177-FP_4_1_PŠ!H177</f>
        <v>0</v>
      </c>
      <c r="I177" s="169">
        <f>FP_4_2_PŠ!I177-FP_4_1_PŠ!I177</f>
        <v>0</v>
      </c>
      <c r="J177" s="169">
        <f>FP_4_2_PŠ!J177-FP_4_1_PŠ!J177</f>
        <v>0</v>
      </c>
      <c r="K177" s="169">
        <f>FP_4_2_PŠ!K177-FP_4_1_PŠ!K177</f>
        <v>0</v>
      </c>
      <c r="L177" s="169">
        <f>FP_4_2_PŠ!L177-FP_4_1_PŠ!L177</f>
        <v>0</v>
      </c>
      <c r="M177" s="169">
        <f>FP_4_2_PŠ!M177-FP_4_1_PŠ!M177</f>
        <v>0</v>
      </c>
      <c r="N177" s="169">
        <f>FP_4_2_PŠ!N177-FP_4_1_PŠ!N177</f>
        <v>0</v>
      </c>
      <c r="O177" s="169">
        <f>FP_4_2_PŠ!O177-FP_4_1_PŠ!O177</f>
        <v>0</v>
      </c>
      <c r="P177" s="169">
        <f>FP_4_2_PŠ!P177-FP_4_1_PŠ!P177</f>
        <v>0</v>
      </c>
      <c r="Q177" s="169">
        <f>FP_4_2_PŠ!Q177-FP_4_1_PŠ!Q177</f>
        <v>0</v>
      </c>
      <c r="R177" s="169">
        <f>FP_4_2_PŠ!R177-FP_4_1_PŠ!R177</f>
        <v>0</v>
      </c>
      <c r="S177" s="169">
        <f>FP_4_2_PŠ!S177-FP_4_1_PŠ!S177</f>
        <v>0</v>
      </c>
      <c r="T177" s="169">
        <f>FP_4_2_PŠ!T177-FP_4_1_PŠ!T177</f>
        <v>0</v>
      </c>
      <c r="U177" s="169">
        <f>FP_4_2_PŠ!U177-FP_4_1_PŠ!U177</f>
        <v>0</v>
      </c>
      <c r="V177" s="169">
        <f>FP_4_2_PŠ!V177-FP_4_1_PŠ!V177</f>
        <v>0</v>
      </c>
      <c r="W177" s="169">
        <f>FP_4_2_PŠ!W177-FP_4_1_PŠ!W177</f>
        <v>0</v>
      </c>
      <c r="X177" s="169">
        <f>FP_4_2_PŠ!X177-FP_4_1_PŠ!X177</f>
        <v>0</v>
      </c>
      <c r="Y177" s="169">
        <f>FP_4_2_PŠ!Y177-FP_4_1_PŠ!Y177</f>
        <v>0</v>
      </c>
      <c r="Z177" s="169">
        <f>FP_4_2_PŠ!Z177-FP_4_1_PŠ!Z177</f>
        <v>0</v>
      </c>
      <c r="AA177" s="169">
        <f>FP_4_2_PŠ!AA177-FP_4_1_PŠ!AA177</f>
        <v>0</v>
      </c>
      <c r="AB177" s="169">
        <f>FP_4_2_PŠ!AB177-FP_4_1_PŠ!AB177</f>
        <v>0</v>
      </c>
      <c r="AC177" s="169">
        <f>FP_4_2_PŠ!AC177-FP_4_1_PŠ!AC177</f>
        <v>0</v>
      </c>
      <c r="AD177" s="169">
        <f>FP_4_2_PŠ!AD177-FP_4_1_PŠ!AD177</f>
        <v>0</v>
      </c>
      <c r="AE177" s="169">
        <f>FP_4_2_PŠ!AE177-FP_4_1_PŠ!AE177</f>
        <v>0</v>
      </c>
      <c r="AF177" s="169">
        <f>FP_4_2_PŠ!AF177-FP_4_1_PŠ!AF177</f>
        <v>0</v>
      </c>
      <c r="AG177" s="169">
        <f>FP_4_2_PŠ!AG177-FP_4_1_PŠ!AG177</f>
        <v>0</v>
      </c>
      <c r="AH177" s="169">
        <f>FP_4_2_PŠ!AH177-FP_4_1_PŠ!AH177</f>
        <v>0</v>
      </c>
      <c r="AI177" s="169">
        <f>FP_4_2_PŠ!AI177-FP_4_1_PŠ!AI177</f>
        <v>0</v>
      </c>
      <c r="AJ177" s="169">
        <f>FP_4_2_PŠ!AJ177-FP_4_1_PŠ!AJ177</f>
        <v>0</v>
      </c>
      <c r="AK177" s="169">
        <f>FP_4_2_PŠ!AK177-FP_4_1_PŠ!AK177</f>
        <v>0</v>
      </c>
      <c r="AL177" s="169">
        <f>FP_4_2_PŠ!AL177-FP_4_1_PŠ!AL177</f>
        <v>0</v>
      </c>
      <c r="AM177" s="169">
        <f>FP_4_2_PŠ!AM177-FP_4_1_PŠ!AM177</f>
        <v>0</v>
      </c>
      <c r="AN177" s="169">
        <f>FP_4_2_PŠ!AN177-FP_4_1_PŠ!AN177</f>
        <v>0</v>
      </c>
      <c r="AO177" s="169">
        <f>FP_4_2_PŠ!AO177-FP_4_1_PŠ!AO177</f>
        <v>0</v>
      </c>
      <c r="AP177" s="169">
        <f>FP_4_2_PŠ!AP177-FP_4_1_PŠ!AP177</f>
        <v>0</v>
      </c>
      <c r="AQ177" s="169">
        <f>FP_4_2_PŠ!AQ177-FP_4_1_PŠ!AQ177</f>
        <v>0</v>
      </c>
      <c r="AR177" s="169">
        <f>FP_4_2_PŠ!AR177-FP_4_1_PŠ!AR177</f>
        <v>0</v>
      </c>
      <c r="AS177" s="169">
        <f>FP_4_2_PŠ!AS177-FP_4_1_PŠ!AS177</f>
        <v>0</v>
      </c>
      <c r="AT177" s="169">
        <f>FP_4_2_PŠ!AT177-FP_4_1_PŠ!AT177</f>
        <v>0</v>
      </c>
      <c r="AU177" s="169">
        <f>FP_4_2_PŠ!AU177-FP_4_1_PŠ!AU177</f>
        <v>0</v>
      </c>
      <c r="AV177" s="169">
        <f>FP_4_2_PŠ!AV177-FP_4_1_PŠ!AV177</f>
        <v>0</v>
      </c>
      <c r="AW177" s="169">
        <f>FP_4_2_PŠ!AW177-FP_4_1_PŠ!AW177</f>
        <v>0</v>
      </c>
      <c r="AX177" s="169">
        <f>FP_4_2_PŠ!AX177-FP_4_1_PŠ!AX177</f>
        <v>0</v>
      </c>
      <c r="AY177" s="169">
        <f>FP_4_2_PŠ!AY177-FP_4_1_PŠ!AY177</f>
        <v>0</v>
      </c>
      <c r="AZ177" s="169">
        <f>FP_4_2_PŠ!AZ177-FP_4_1_PŠ!AZ177</f>
        <v>0</v>
      </c>
      <c r="BA177" s="169">
        <f>FP_4_2_PŠ!BA177-FP_4_1_PŠ!BA177</f>
        <v>0</v>
      </c>
      <c r="BB177" s="169">
        <f>FP_4_2_PŠ!BB177-FP_4_1_PŠ!BB177</f>
        <v>0</v>
      </c>
      <c r="BC177" s="169">
        <f>FP_4_2_PŠ!BC177-FP_4_1_PŠ!BC177</f>
        <v>0</v>
      </c>
      <c r="BD177" s="169">
        <f>FP_4_2_PŠ!BD177-FP_4_1_PŠ!BD177</f>
        <v>0</v>
      </c>
      <c r="BE177" s="169">
        <f>FP_4_2_PŠ!BE177-FP_4_1_PŠ!BE177</f>
        <v>0</v>
      </c>
      <c r="BF177" s="169">
        <f>FP_4_2_PŠ!BF177-FP_4_1_PŠ!BF177</f>
        <v>0</v>
      </c>
      <c r="BG177" s="169">
        <f>FP_4_2_PŠ!BG177-FP_4_1_PŠ!BG177</f>
        <v>0</v>
      </c>
      <c r="BH177" s="169">
        <f>FP_4_2_PŠ!BH177-FP_4_1_PŠ!BH177</f>
        <v>0</v>
      </c>
      <c r="BI177" s="169">
        <f>FP_4_2_PŠ!BI177-FP_4_1_PŠ!BI177</f>
        <v>0</v>
      </c>
      <c r="BJ177" s="169">
        <f>FP_4_2_PŠ!BJ177-FP_4_1_PŠ!BJ177</f>
        <v>0</v>
      </c>
      <c r="BK177" s="169">
        <f>FP_4_2_PŠ!BK177-FP_4_1_PŠ!BK177</f>
        <v>0</v>
      </c>
      <c r="BL177" s="169">
        <f>FP_4_2_PŠ!BL177-FP_4_1_PŠ!BL177</f>
        <v>0</v>
      </c>
      <c r="BM177" s="169">
        <f>FP_4_2_PŠ!BM177-FP_4_1_PŠ!BM177</f>
        <v>0</v>
      </c>
      <c r="BN177" s="169">
        <f>FP_4_2_PŠ!BN177-FP_4_1_PŠ!BN177</f>
        <v>0</v>
      </c>
      <c r="BO177" s="169">
        <f>FP_4_2_PŠ!BO177-FP_4_1_PŠ!BO177</f>
        <v>0</v>
      </c>
      <c r="BP177" s="169">
        <f>FP_4_2_PŠ!BP177-FP_4_1_PŠ!BP177</f>
        <v>0</v>
      </c>
      <c r="BQ177" s="169">
        <f>FP_4_2_PŠ!BQ177-FP_4_1_PŠ!BQ177</f>
        <v>0</v>
      </c>
      <c r="BR177" s="169">
        <f>FP_4_2_PŠ!BR177-FP_4_1_PŠ!BR177</f>
        <v>0</v>
      </c>
      <c r="BS177" s="169">
        <f>FP_4_2_PŠ!BS177-FP_4_1_PŠ!BS177</f>
        <v>0</v>
      </c>
      <c r="BT177" s="136"/>
    </row>
    <row r="178" spans="1:72" x14ac:dyDescent="0.25">
      <c r="A178" s="165" t="s">
        <v>101</v>
      </c>
      <c r="B178" s="20">
        <f>FP_4_2_PŠ!B178-FP_4_1_PŠ!B178</f>
        <v>0</v>
      </c>
      <c r="C178" s="20">
        <f>FP_4_2_PŠ!C178-FP_4_1_PŠ!C178</f>
        <v>0</v>
      </c>
      <c r="D178" s="20">
        <f>FP_4_2_PŠ!D178-FP_4_1_PŠ!D178</f>
        <v>0</v>
      </c>
      <c r="E178" s="20">
        <f>FP_4_2_PŠ!E178-FP_4_1_PŠ!E178</f>
        <v>0</v>
      </c>
      <c r="F178" s="20">
        <f>FP_4_2_PŠ!F178-FP_4_1_PŠ!F178</f>
        <v>0</v>
      </c>
      <c r="G178" s="20">
        <f>FP_4_2_PŠ!G178-FP_4_1_PŠ!G178</f>
        <v>0</v>
      </c>
      <c r="H178" s="20">
        <f>FP_4_2_PŠ!H178-FP_4_1_PŠ!H178</f>
        <v>0</v>
      </c>
      <c r="I178" s="20">
        <f>FP_4_2_PŠ!I178-FP_4_1_PŠ!I178</f>
        <v>0</v>
      </c>
      <c r="J178" s="20">
        <f>FP_4_2_PŠ!J178-FP_4_1_PŠ!J178</f>
        <v>0</v>
      </c>
      <c r="K178" s="20">
        <f>FP_4_2_PŠ!K178-FP_4_1_PŠ!K178</f>
        <v>0</v>
      </c>
      <c r="L178" s="20">
        <f>FP_4_2_PŠ!L178-FP_4_1_PŠ!L178</f>
        <v>0</v>
      </c>
      <c r="M178" s="20">
        <f>FP_4_2_PŠ!M178-FP_4_1_PŠ!M178</f>
        <v>0</v>
      </c>
      <c r="N178" s="20">
        <f>FP_4_2_PŠ!N178-FP_4_1_PŠ!N178</f>
        <v>0</v>
      </c>
      <c r="O178" s="20">
        <f>FP_4_2_PŠ!O178-FP_4_1_PŠ!O178</f>
        <v>0</v>
      </c>
      <c r="P178" s="20">
        <f>FP_4_2_PŠ!P178-FP_4_1_PŠ!P178</f>
        <v>0</v>
      </c>
      <c r="Q178" s="20">
        <f>FP_4_2_PŠ!Q178-FP_4_1_PŠ!Q178</f>
        <v>0</v>
      </c>
      <c r="R178" s="20">
        <f>FP_4_2_PŠ!R178-FP_4_1_PŠ!R178</f>
        <v>0</v>
      </c>
      <c r="S178" s="20">
        <f>FP_4_2_PŠ!S178-FP_4_1_PŠ!S178</f>
        <v>0</v>
      </c>
      <c r="T178" s="20">
        <f>FP_4_2_PŠ!T178-FP_4_1_PŠ!T178</f>
        <v>0</v>
      </c>
      <c r="U178" s="20">
        <f>FP_4_2_PŠ!U178-FP_4_1_PŠ!U178</f>
        <v>0</v>
      </c>
      <c r="V178" s="20">
        <f>FP_4_2_PŠ!V178-FP_4_1_PŠ!V178</f>
        <v>0</v>
      </c>
      <c r="W178" s="20">
        <f>FP_4_2_PŠ!W178-FP_4_1_PŠ!W178</f>
        <v>0</v>
      </c>
      <c r="X178" s="20">
        <f>FP_4_2_PŠ!X178-FP_4_1_PŠ!X178</f>
        <v>0</v>
      </c>
      <c r="Y178" s="20">
        <f>FP_4_2_PŠ!Y178-FP_4_1_PŠ!Y178</f>
        <v>0</v>
      </c>
      <c r="Z178" s="20">
        <f>FP_4_2_PŠ!Z178-FP_4_1_PŠ!Z178</f>
        <v>0</v>
      </c>
      <c r="AA178" s="20">
        <f>FP_4_2_PŠ!AA178-FP_4_1_PŠ!AA178</f>
        <v>0</v>
      </c>
      <c r="AB178" s="20">
        <f>FP_4_2_PŠ!AB178-FP_4_1_PŠ!AB178</f>
        <v>0</v>
      </c>
      <c r="AC178" s="20">
        <f>FP_4_2_PŠ!AC178-FP_4_1_PŠ!AC178</f>
        <v>0</v>
      </c>
      <c r="AD178" s="20">
        <f>FP_4_2_PŠ!AD178-FP_4_1_PŠ!AD178</f>
        <v>0</v>
      </c>
      <c r="AE178" s="20">
        <f>FP_4_2_PŠ!AE178-FP_4_1_PŠ!AE178</f>
        <v>0</v>
      </c>
      <c r="AF178" s="20">
        <f>FP_4_2_PŠ!AF178-FP_4_1_PŠ!AF178</f>
        <v>0</v>
      </c>
      <c r="AG178" s="20">
        <f>FP_4_2_PŠ!AG178-FP_4_1_PŠ!AG178</f>
        <v>0</v>
      </c>
      <c r="AH178" s="20">
        <f>FP_4_2_PŠ!AH178-FP_4_1_PŠ!AH178</f>
        <v>0</v>
      </c>
      <c r="AI178" s="20">
        <f>FP_4_2_PŠ!AI178-FP_4_1_PŠ!AI178</f>
        <v>0</v>
      </c>
      <c r="AJ178" s="20">
        <f>FP_4_2_PŠ!AJ178-FP_4_1_PŠ!AJ178</f>
        <v>0</v>
      </c>
      <c r="AK178" s="20">
        <f>FP_4_2_PŠ!AK178-FP_4_1_PŠ!AK178</f>
        <v>0</v>
      </c>
      <c r="AL178" s="20">
        <f>FP_4_2_PŠ!AL178-FP_4_1_PŠ!AL178</f>
        <v>0</v>
      </c>
      <c r="AM178" s="20">
        <f>FP_4_2_PŠ!AM178-FP_4_1_PŠ!AM178</f>
        <v>0</v>
      </c>
      <c r="AN178" s="20">
        <f>FP_4_2_PŠ!AN178-FP_4_1_PŠ!AN178</f>
        <v>0</v>
      </c>
      <c r="AO178" s="20">
        <f>FP_4_2_PŠ!AO178-FP_4_1_PŠ!AO178</f>
        <v>0</v>
      </c>
      <c r="AP178" s="20">
        <f>FP_4_2_PŠ!AP178-FP_4_1_PŠ!AP178</f>
        <v>0</v>
      </c>
      <c r="AQ178" s="20">
        <f>FP_4_2_PŠ!AQ178-FP_4_1_PŠ!AQ178</f>
        <v>0</v>
      </c>
      <c r="AR178" s="20">
        <f>FP_4_2_PŠ!AR178-FP_4_1_PŠ!AR178</f>
        <v>0</v>
      </c>
      <c r="AS178" s="20">
        <f>FP_4_2_PŠ!AS178-FP_4_1_PŠ!AS178</f>
        <v>0</v>
      </c>
      <c r="AT178" s="20">
        <f>FP_4_2_PŠ!AT178-FP_4_1_PŠ!AT178</f>
        <v>0</v>
      </c>
      <c r="AU178" s="20">
        <f>FP_4_2_PŠ!AU178-FP_4_1_PŠ!AU178</f>
        <v>0</v>
      </c>
      <c r="AV178" s="20">
        <f>FP_4_2_PŠ!AV178-FP_4_1_PŠ!AV178</f>
        <v>0</v>
      </c>
      <c r="AW178" s="20">
        <f>FP_4_2_PŠ!AW178-FP_4_1_PŠ!AW178</f>
        <v>0</v>
      </c>
      <c r="AX178" s="20">
        <f>FP_4_2_PŠ!AX178-FP_4_1_PŠ!AX178</f>
        <v>0</v>
      </c>
      <c r="AY178" s="20">
        <f>FP_4_2_PŠ!AY178-FP_4_1_PŠ!AY178</f>
        <v>0</v>
      </c>
      <c r="AZ178" s="20">
        <f>FP_4_2_PŠ!AZ178-FP_4_1_PŠ!AZ178</f>
        <v>0</v>
      </c>
      <c r="BA178" s="20">
        <f>FP_4_2_PŠ!BA178-FP_4_1_PŠ!BA178</f>
        <v>0</v>
      </c>
      <c r="BB178" s="20">
        <f>FP_4_2_PŠ!BB178-FP_4_1_PŠ!BB178</f>
        <v>0</v>
      </c>
      <c r="BC178" s="20">
        <f>FP_4_2_PŠ!BC178-FP_4_1_PŠ!BC178</f>
        <v>0</v>
      </c>
      <c r="BD178" s="20">
        <f>FP_4_2_PŠ!BD178-FP_4_1_PŠ!BD178</f>
        <v>0</v>
      </c>
      <c r="BE178" s="20">
        <f>FP_4_2_PŠ!BE178-FP_4_1_PŠ!BE178</f>
        <v>0</v>
      </c>
      <c r="BF178" s="20">
        <f>FP_4_2_PŠ!BF178-FP_4_1_PŠ!BF178</f>
        <v>0</v>
      </c>
      <c r="BG178" s="20">
        <f>FP_4_2_PŠ!BG178-FP_4_1_PŠ!BG178</f>
        <v>0</v>
      </c>
      <c r="BH178" s="20">
        <f>FP_4_2_PŠ!BH178-FP_4_1_PŠ!BH178</f>
        <v>0</v>
      </c>
      <c r="BI178" s="20">
        <f>FP_4_2_PŠ!BI178-FP_4_1_PŠ!BI178</f>
        <v>0</v>
      </c>
      <c r="BJ178" s="20">
        <f>FP_4_2_PŠ!BJ178-FP_4_1_PŠ!BJ178</f>
        <v>0</v>
      </c>
      <c r="BK178" s="20">
        <f>FP_4_2_PŠ!BK178-FP_4_1_PŠ!BK178</f>
        <v>0</v>
      </c>
      <c r="BL178" s="20">
        <f>FP_4_2_PŠ!BL178-FP_4_1_PŠ!BL178</f>
        <v>0</v>
      </c>
      <c r="BM178" s="20">
        <f>FP_4_2_PŠ!BM178-FP_4_1_PŠ!BM178</f>
        <v>0</v>
      </c>
      <c r="BN178" s="20">
        <f>FP_4_2_PŠ!BN178-FP_4_1_PŠ!BN178</f>
        <v>0</v>
      </c>
      <c r="BO178" s="20">
        <f>FP_4_2_PŠ!BO178-FP_4_1_PŠ!BO178</f>
        <v>0</v>
      </c>
      <c r="BP178" s="20">
        <f>FP_4_2_PŠ!BP178-FP_4_1_PŠ!BP178</f>
        <v>0</v>
      </c>
      <c r="BQ178" s="20">
        <f>FP_4_2_PŠ!BQ178-FP_4_1_PŠ!BQ178</f>
        <v>0</v>
      </c>
      <c r="BR178" s="20">
        <f>FP_4_2_PŠ!BR178-FP_4_1_PŠ!BR178</f>
        <v>0</v>
      </c>
      <c r="BS178" s="20">
        <f>FP_4_2_PŠ!BS178-FP_4_1_PŠ!BS178</f>
        <v>0</v>
      </c>
      <c r="BT178" s="116"/>
    </row>
    <row r="179" spans="1:72" ht="40.5" x14ac:dyDescent="0.25">
      <c r="A179" s="166" t="s">
        <v>349</v>
      </c>
      <c r="B179" s="167">
        <f>FP_4_2_PŠ!B179-FP_4_1_PŠ!B179</f>
        <v>0</v>
      </c>
      <c r="C179" s="167">
        <f>FP_4_2_PŠ!C179-FP_4_1_PŠ!C179</f>
        <v>0</v>
      </c>
      <c r="D179" s="167">
        <f>FP_4_2_PŠ!D179-FP_4_1_PŠ!D179</f>
        <v>0</v>
      </c>
      <c r="E179" s="167">
        <f>FP_4_2_PŠ!E179-FP_4_1_PŠ!E179</f>
        <v>0</v>
      </c>
      <c r="F179" s="167">
        <f>FP_4_2_PŠ!F179-FP_4_1_PŠ!F179</f>
        <v>0</v>
      </c>
      <c r="G179" s="167">
        <f>FP_4_2_PŠ!G179-FP_4_1_PŠ!G179</f>
        <v>0</v>
      </c>
      <c r="H179" s="167">
        <f>FP_4_2_PŠ!H179-FP_4_1_PŠ!H179</f>
        <v>0</v>
      </c>
      <c r="I179" s="167">
        <f>FP_4_2_PŠ!I179-FP_4_1_PŠ!I179</f>
        <v>0</v>
      </c>
      <c r="J179" s="167">
        <f>FP_4_2_PŠ!J179-FP_4_1_PŠ!J179</f>
        <v>0</v>
      </c>
      <c r="K179" s="167">
        <f>FP_4_2_PŠ!K179-FP_4_1_PŠ!K179</f>
        <v>0</v>
      </c>
      <c r="L179" s="167">
        <f>FP_4_2_PŠ!L179-FP_4_1_PŠ!L179</f>
        <v>0</v>
      </c>
      <c r="M179" s="167">
        <f>FP_4_2_PŠ!M179-FP_4_1_PŠ!M179</f>
        <v>0</v>
      </c>
      <c r="N179" s="167">
        <f>FP_4_2_PŠ!N179-FP_4_1_PŠ!N179</f>
        <v>0</v>
      </c>
      <c r="O179" s="167">
        <f>FP_4_2_PŠ!O179-FP_4_1_PŠ!O179</f>
        <v>0</v>
      </c>
      <c r="P179" s="167">
        <f>FP_4_2_PŠ!P179-FP_4_1_PŠ!P179</f>
        <v>0</v>
      </c>
      <c r="Q179" s="167">
        <f>FP_4_2_PŠ!Q179-FP_4_1_PŠ!Q179</f>
        <v>0</v>
      </c>
      <c r="R179" s="167">
        <f>FP_4_2_PŠ!R179-FP_4_1_PŠ!R179</f>
        <v>0</v>
      </c>
      <c r="S179" s="167">
        <f>FP_4_2_PŠ!S179-FP_4_1_PŠ!S179</f>
        <v>0</v>
      </c>
      <c r="T179" s="167">
        <f>FP_4_2_PŠ!T179-FP_4_1_PŠ!T179</f>
        <v>0</v>
      </c>
      <c r="U179" s="167">
        <f>FP_4_2_PŠ!U179-FP_4_1_PŠ!U179</f>
        <v>0</v>
      </c>
      <c r="V179" s="167">
        <f>FP_4_2_PŠ!V179-FP_4_1_PŠ!V179</f>
        <v>0</v>
      </c>
      <c r="W179" s="167">
        <f>FP_4_2_PŠ!W179-FP_4_1_PŠ!W179</f>
        <v>0</v>
      </c>
      <c r="X179" s="167">
        <f>FP_4_2_PŠ!X179-FP_4_1_PŠ!X179</f>
        <v>0</v>
      </c>
      <c r="Y179" s="167">
        <f>FP_4_2_PŠ!Y179-FP_4_1_PŠ!Y179</f>
        <v>0</v>
      </c>
      <c r="Z179" s="167">
        <f>FP_4_2_PŠ!Z179-FP_4_1_PŠ!Z179</f>
        <v>0</v>
      </c>
      <c r="AA179" s="167">
        <f>FP_4_2_PŠ!AA179-FP_4_1_PŠ!AA179</f>
        <v>0</v>
      </c>
      <c r="AB179" s="167">
        <f>FP_4_2_PŠ!AB179-FP_4_1_PŠ!AB179</f>
        <v>0</v>
      </c>
      <c r="AC179" s="167">
        <f>FP_4_2_PŠ!AC179-FP_4_1_PŠ!AC179</f>
        <v>0</v>
      </c>
      <c r="AD179" s="167">
        <f>FP_4_2_PŠ!AD179-FP_4_1_PŠ!AD179</f>
        <v>0</v>
      </c>
      <c r="AE179" s="167">
        <f>FP_4_2_PŠ!AE179-FP_4_1_PŠ!AE179</f>
        <v>0</v>
      </c>
      <c r="AF179" s="167">
        <f>FP_4_2_PŠ!AF179-FP_4_1_PŠ!AF179</f>
        <v>0</v>
      </c>
      <c r="AG179" s="167">
        <f>FP_4_2_PŠ!AG179-FP_4_1_PŠ!AG179</f>
        <v>0</v>
      </c>
      <c r="AH179" s="167">
        <f>FP_4_2_PŠ!AH179-FP_4_1_PŠ!AH179</f>
        <v>0</v>
      </c>
      <c r="AI179" s="167">
        <f>FP_4_2_PŠ!AI179-FP_4_1_PŠ!AI179</f>
        <v>0</v>
      </c>
      <c r="AJ179" s="167">
        <f>FP_4_2_PŠ!AJ179-FP_4_1_PŠ!AJ179</f>
        <v>0</v>
      </c>
      <c r="AK179" s="167">
        <f>FP_4_2_PŠ!AK179-FP_4_1_PŠ!AK179</f>
        <v>0</v>
      </c>
      <c r="AL179" s="167">
        <f>FP_4_2_PŠ!AL179-FP_4_1_PŠ!AL179</f>
        <v>0</v>
      </c>
      <c r="AM179" s="167">
        <f>FP_4_2_PŠ!AM179-FP_4_1_PŠ!AM179</f>
        <v>0</v>
      </c>
      <c r="AN179" s="167">
        <f>FP_4_2_PŠ!AN179-FP_4_1_PŠ!AN179</f>
        <v>0</v>
      </c>
      <c r="AO179" s="167">
        <f>FP_4_2_PŠ!AO179-FP_4_1_PŠ!AO179</f>
        <v>0</v>
      </c>
      <c r="AP179" s="167">
        <f>FP_4_2_PŠ!AP179-FP_4_1_PŠ!AP179</f>
        <v>0</v>
      </c>
      <c r="AQ179" s="167">
        <f>FP_4_2_PŠ!AQ179-FP_4_1_PŠ!AQ179</f>
        <v>0</v>
      </c>
      <c r="AR179" s="167">
        <f>FP_4_2_PŠ!AR179-FP_4_1_PŠ!AR179</f>
        <v>0</v>
      </c>
      <c r="AS179" s="167">
        <f>FP_4_2_PŠ!AS179-FP_4_1_PŠ!AS179</f>
        <v>0</v>
      </c>
      <c r="AT179" s="167">
        <f>FP_4_2_PŠ!AT179-FP_4_1_PŠ!AT179</f>
        <v>0</v>
      </c>
      <c r="AU179" s="167">
        <f>FP_4_2_PŠ!AU179-FP_4_1_PŠ!AU179</f>
        <v>0</v>
      </c>
      <c r="AV179" s="167">
        <f>FP_4_2_PŠ!AV179-FP_4_1_PŠ!AV179</f>
        <v>0</v>
      </c>
      <c r="AW179" s="167">
        <f>FP_4_2_PŠ!AW179-FP_4_1_PŠ!AW179</f>
        <v>0</v>
      </c>
      <c r="AX179" s="167">
        <f>FP_4_2_PŠ!AX179-FP_4_1_PŠ!AX179</f>
        <v>0</v>
      </c>
      <c r="AY179" s="167">
        <f>FP_4_2_PŠ!AY179-FP_4_1_PŠ!AY179</f>
        <v>0</v>
      </c>
      <c r="AZ179" s="167">
        <f>FP_4_2_PŠ!AZ179-FP_4_1_PŠ!AZ179</f>
        <v>0</v>
      </c>
      <c r="BA179" s="167">
        <f>FP_4_2_PŠ!BA179-FP_4_1_PŠ!BA179</f>
        <v>0</v>
      </c>
      <c r="BB179" s="167">
        <f>FP_4_2_PŠ!BB179-FP_4_1_PŠ!BB179</f>
        <v>0</v>
      </c>
      <c r="BC179" s="167">
        <f>FP_4_2_PŠ!BC179-FP_4_1_PŠ!BC179</f>
        <v>0</v>
      </c>
      <c r="BD179" s="167">
        <f>FP_4_2_PŠ!BD179-FP_4_1_PŠ!BD179</f>
        <v>0</v>
      </c>
      <c r="BE179" s="167">
        <f>FP_4_2_PŠ!BE179-FP_4_1_PŠ!BE179</f>
        <v>0</v>
      </c>
      <c r="BF179" s="167">
        <f>FP_4_2_PŠ!BF179-FP_4_1_PŠ!BF179</f>
        <v>0</v>
      </c>
      <c r="BG179" s="167">
        <f>FP_4_2_PŠ!BG179-FP_4_1_PŠ!BG179</f>
        <v>0</v>
      </c>
      <c r="BH179" s="167">
        <f>FP_4_2_PŠ!BH179-FP_4_1_PŠ!BH179</f>
        <v>0</v>
      </c>
      <c r="BI179" s="167">
        <f>FP_4_2_PŠ!BI179-FP_4_1_PŠ!BI179</f>
        <v>0</v>
      </c>
      <c r="BJ179" s="167">
        <f>FP_4_2_PŠ!BJ179-FP_4_1_PŠ!BJ179</f>
        <v>0</v>
      </c>
      <c r="BK179" s="167">
        <f>FP_4_2_PŠ!BK179-FP_4_1_PŠ!BK179</f>
        <v>0</v>
      </c>
      <c r="BL179" s="167">
        <f>FP_4_2_PŠ!BL179-FP_4_1_PŠ!BL179</f>
        <v>0</v>
      </c>
      <c r="BM179" s="167">
        <f>FP_4_2_PŠ!BM179-FP_4_1_PŠ!BM179</f>
        <v>0</v>
      </c>
      <c r="BN179" s="167">
        <f>FP_4_2_PŠ!BN179-FP_4_1_PŠ!BN179</f>
        <v>0</v>
      </c>
      <c r="BO179" s="167">
        <f>FP_4_2_PŠ!BO179-FP_4_1_PŠ!BO179</f>
        <v>0</v>
      </c>
      <c r="BP179" s="167">
        <f>FP_4_2_PŠ!BP179-FP_4_1_PŠ!BP179</f>
        <v>0</v>
      </c>
      <c r="BQ179" s="167">
        <f>FP_4_2_PŠ!BQ179-FP_4_1_PŠ!BQ179</f>
        <v>0</v>
      </c>
      <c r="BR179" s="167">
        <f>FP_4_2_PŠ!BR179-FP_4_1_PŠ!BR179</f>
        <v>0</v>
      </c>
      <c r="BS179" s="167">
        <f>FP_4_2_PŠ!BS179-FP_4_1_PŠ!BS179</f>
        <v>0</v>
      </c>
      <c r="BT179" s="116"/>
    </row>
    <row r="180" spans="1:72" x14ac:dyDescent="0.25">
      <c r="A180" s="168"/>
      <c r="B180" s="169">
        <f>FP_4_2_PŠ!B180-FP_4_1_PŠ!B180</f>
        <v>0</v>
      </c>
      <c r="C180" s="169">
        <f>FP_4_2_PŠ!C180-FP_4_1_PŠ!C180</f>
        <v>0</v>
      </c>
      <c r="D180" s="169">
        <f>FP_4_2_PŠ!D180-FP_4_1_PŠ!D180</f>
        <v>0</v>
      </c>
      <c r="E180" s="169">
        <f>FP_4_2_PŠ!E180-FP_4_1_PŠ!E180</f>
        <v>0</v>
      </c>
      <c r="F180" s="169">
        <f>FP_4_2_PŠ!F180-FP_4_1_PŠ!F180</f>
        <v>0</v>
      </c>
      <c r="G180" s="169">
        <f>FP_4_2_PŠ!G180-FP_4_1_PŠ!G180</f>
        <v>0</v>
      </c>
      <c r="H180" s="169">
        <f>FP_4_2_PŠ!H180-FP_4_1_PŠ!H180</f>
        <v>0</v>
      </c>
      <c r="I180" s="169">
        <f>FP_4_2_PŠ!I180-FP_4_1_PŠ!I180</f>
        <v>0</v>
      </c>
      <c r="J180" s="169">
        <f>FP_4_2_PŠ!J180-FP_4_1_PŠ!J180</f>
        <v>0</v>
      </c>
      <c r="K180" s="169">
        <f>FP_4_2_PŠ!K180-FP_4_1_PŠ!K180</f>
        <v>0</v>
      </c>
      <c r="L180" s="169">
        <f>FP_4_2_PŠ!L180-FP_4_1_PŠ!L180</f>
        <v>0</v>
      </c>
      <c r="M180" s="169">
        <f>FP_4_2_PŠ!M180-FP_4_1_PŠ!M180</f>
        <v>0</v>
      </c>
      <c r="N180" s="169">
        <f>FP_4_2_PŠ!N180-FP_4_1_PŠ!N180</f>
        <v>0</v>
      </c>
      <c r="O180" s="169">
        <f>FP_4_2_PŠ!O180-FP_4_1_PŠ!O180</f>
        <v>0</v>
      </c>
      <c r="P180" s="169">
        <f>FP_4_2_PŠ!P180-FP_4_1_PŠ!P180</f>
        <v>0</v>
      </c>
      <c r="Q180" s="169">
        <f>FP_4_2_PŠ!Q180-FP_4_1_PŠ!Q180</f>
        <v>0</v>
      </c>
      <c r="R180" s="169">
        <f>FP_4_2_PŠ!R180-FP_4_1_PŠ!R180</f>
        <v>0</v>
      </c>
      <c r="S180" s="169">
        <f>FP_4_2_PŠ!S180-FP_4_1_PŠ!S180</f>
        <v>0</v>
      </c>
      <c r="T180" s="169">
        <f>FP_4_2_PŠ!T180-FP_4_1_PŠ!T180</f>
        <v>0</v>
      </c>
      <c r="U180" s="169">
        <f>FP_4_2_PŠ!U180-FP_4_1_PŠ!U180</f>
        <v>0</v>
      </c>
      <c r="V180" s="169">
        <f>FP_4_2_PŠ!V180-FP_4_1_PŠ!V180</f>
        <v>0</v>
      </c>
      <c r="W180" s="169">
        <f>FP_4_2_PŠ!W180-FP_4_1_PŠ!W180</f>
        <v>0</v>
      </c>
      <c r="X180" s="169">
        <f>FP_4_2_PŠ!X180-FP_4_1_PŠ!X180</f>
        <v>0</v>
      </c>
      <c r="Y180" s="169">
        <f>FP_4_2_PŠ!Y180-FP_4_1_PŠ!Y180</f>
        <v>0</v>
      </c>
      <c r="Z180" s="169">
        <f>FP_4_2_PŠ!Z180-FP_4_1_PŠ!Z180</f>
        <v>0</v>
      </c>
      <c r="AA180" s="169">
        <f>FP_4_2_PŠ!AA180-FP_4_1_PŠ!AA180</f>
        <v>0</v>
      </c>
      <c r="AB180" s="169">
        <f>FP_4_2_PŠ!AB180-FP_4_1_PŠ!AB180</f>
        <v>0</v>
      </c>
      <c r="AC180" s="169">
        <f>FP_4_2_PŠ!AC180-FP_4_1_PŠ!AC180</f>
        <v>0</v>
      </c>
      <c r="AD180" s="169">
        <f>FP_4_2_PŠ!AD180-FP_4_1_PŠ!AD180</f>
        <v>0</v>
      </c>
      <c r="AE180" s="169">
        <f>FP_4_2_PŠ!AE180-FP_4_1_PŠ!AE180</f>
        <v>0</v>
      </c>
      <c r="AF180" s="169">
        <f>FP_4_2_PŠ!AF180-FP_4_1_PŠ!AF180</f>
        <v>0</v>
      </c>
      <c r="AG180" s="169">
        <f>FP_4_2_PŠ!AG180-FP_4_1_PŠ!AG180</f>
        <v>0</v>
      </c>
      <c r="AH180" s="169">
        <f>FP_4_2_PŠ!AH180-FP_4_1_PŠ!AH180</f>
        <v>0</v>
      </c>
      <c r="AI180" s="169">
        <f>FP_4_2_PŠ!AI180-FP_4_1_PŠ!AI180</f>
        <v>0</v>
      </c>
      <c r="AJ180" s="169">
        <f>FP_4_2_PŠ!AJ180-FP_4_1_PŠ!AJ180</f>
        <v>0</v>
      </c>
      <c r="AK180" s="169">
        <f>FP_4_2_PŠ!AK180-FP_4_1_PŠ!AK180</f>
        <v>0</v>
      </c>
      <c r="AL180" s="169">
        <f>FP_4_2_PŠ!AL180-FP_4_1_PŠ!AL180</f>
        <v>0</v>
      </c>
      <c r="AM180" s="169">
        <f>FP_4_2_PŠ!AM180-FP_4_1_PŠ!AM180</f>
        <v>0</v>
      </c>
      <c r="AN180" s="169">
        <f>FP_4_2_PŠ!AN180-FP_4_1_PŠ!AN180</f>
        <v>0</v>
      </c>
      <c r="AO180" s="169">
        <f>FP_4_2_PŠ!AO180-FP_4_1_PŠ!AO180</f>
        <v>0</v>
      </c>
      <c r="AP180" s="169">
        <f>FP_4_2_PŠ!AP180-FP_4_1_PŠ!AP180</f>
        <v>0</v>
      </c>
      <c r="AQ180" s="169">
        <f>FP_4_2_PŠ!AQ180-FP_4_1_PŠ!AQ180</f>
        <v>0</v>
      </c>
      <c r="AR180" s="169">
        <f>FP_4_2_PŠ!AR180-FP_4_1_PŠ!AR180</f>
        <v>0</v>
      </c>
      <c r="AS180" s="169">
        <f>FP_4_2_PŠ!AS180-FP_4_1_PŠ!AS180</f>
        <v>0</v>
      </c>
      <c r="AT180" s="169">
        <f>FP_4_2_PŠ!AT180-FP_4_1_PŠ!AT180</f>
        <v>0</v>
      </c>
      <c r="AU180" s="169">
        <f>FP_4_2_PŠ!AU180-FP_4_1_PŠ!AU180</f>
        <v>0</v>
      </c>
      <c r="AV180" s="169">
        <f>FP_4_2_PŠ!AV180-FP_4_1_PŠ!AV180</f>
        <v>0</v>
      </c>
      <c r="AW180" s="169">
        <f>FP_4_2_PŠ!AW180-FP_4_1_PŠ!AW180</f>
        <v>0</v>
      </c>
      <c r="AX180" s="169">
        <f>FP_4_2_PŠ!AX180-FP_4_1_PŠ!AX180</f>
        <v>0</v>
      </c>
      <c r="AY180" s="169">
        <f>FP_4_2_PŠ!AY180-FP_4_1_PŠ!AY180</f>
        <v>0</v>
      </c>
      <c r="AZ180" s="169">
        <f>FP_4_2_PŠ!AZ180-FP_4_1_PŠ!AZ180</f>
        <v>0</v>
      </c>
      <c r="BA180" s="169">
        <f>FP_4_2_PŠ!BA180-FP_4_1_PŠ!BA180</f>
        <v>0</v>
      </c>
      <c r="BB180" s="169">
        <f>FP_4_2_PŠ!BB180-FP_4_1_PŠ!BB180</f>
        <v>0</v>
      </c>
      <c r="BC180" s="169">
        <f>FP_4_2_PŠ!BC180-FP_4_1_PŠ!BC180</f>
        <v>0</v>
      </c>
      <c r="BD180" s="169">
        <f>FP_4_2_PŠ!BD180-FP_4_1_PŠ!BD180</f>
        <v>0</v>
      </c>
      <c r="BE180" s="169">
        <f>FP_4_2_PŠ!BE180-FP_4_1_PŠ!BE180</f>
        <v>0</v>
      </c>
      <c r="BF180" s="169">
        <f>FP_4_2_PŠ!BF180-FP_4_1_PŠ!BF180</f>
        <v>0</v>
      </c>
      <c r="BG180" s="169">
        <f>FP_4_2_PŠ!BG180-FP_4_1_PŠ!BG180</f>
        <v>0</v>
      </c>
      <c r="BH180" s="169">
        <f>FP_4_2_PŠ!BH180-FP_4_1_PŠ!BH180</f>
        <v>0</v>
      </c>
      <c r="BI180" s="169">
        <f>FP_4_2_PŠ!BI180-FP_4_1_PŠ!BI180</f>
        <v>0</v>
      </c>
      <c r="BJ180" s="169">
        <f>FP_4_2_PŠ!BJ180-FP_4_1_PŠ!BJ180</f>
        <v>0</v>
      </c>
      <c r="BK180" s="169">
        <f>FP_4_2_PŠ!BK180-FP_4_1_PŠ!BK180</f>
        <v>0</v>
      </c>
      <c r="BL180" s="169">
        <f>FP_4_2_PŠ!BL180-FP_4_1_PŠ!BL180</f>
        <v>0</v>
      </c>
      <c r="BM180" s="169">
        <f>FP_4_2_PŠ!BM180-FP_4_1_PŠ!BM180</f>
        <v>0</v>
      </c>
      <c r="BN180" s="169">
        <f>FP_4_2_PŠ!BN180-FP_4_1_PŠ!BN180</f>
        <v>0</v>
      </c>
      <c r="BO180" s="169">
        <f>FP_4_2_PŠ!BO180-FP_4_1_PŠ!BO180</f>
        <v>0</v>
      </c>
      <c r="BP180" s="169">
        <f>FP_4_2_PŠ!BP180-FP_4_1_PŠ!BP180</f>
        <v>0</v>
      </c>
      <c r="BQ180" s="169">
        <f>FP_4_2_PŠ!BQ180-FP_4_1_PŠ!BQ180</f>
        <v>0</v>
      </c>
      <c r="BR180" s="169">
        <f>FP_4_2_PŠ!BR180-FP_4_1_PŠ!BR180</f>
        <v>0</v>
      </c>
      <c r="BS180" s="169">
        <f>FP_4_2_PŠ!BS180-FP_4_1_PŠ!BS180</f>
        <v>0</v>
      </c>
      <c r="BT180" s="136"/>
    </row>
    <row r="181" spans="1:72" x14ac:dyDescent="0.25">
      <c r="A181" s="170" t="s">
        <v>132</v>
      </c>
      <c r="B181" s="20">
        <f>FP_4_2_PŠ!B181-FP_4_1_PŠ!B181</f>
        <v>0</v>
      </c>
      <c r="C181" s="20">
        <f>FP_4_2_PŠ!C181-FP_4_1_PŠ!C181</f>
        <v>0</v>
      </c>
      <c r="D181" s="20">
        <f>FP_4_2_PŠ!D181-FP_4_1_PŠ!D181</f>
        <v>0</v>
      </c>
      <c r="E181" s="20">
        <f>FP_4_2_PŠ!E181-FP_4_1_PŠ!E181</f>
        <v>0</v>
      </c>
      <c r="F181" s="20">
        <f>FP_4_2_PŠ!F181-FP_4_1_PŠ!F181</f>
        <v>845883</v>
      </c>
      <c r="G181" s="20">
        <f>FP_4_2_PŠ!G181-FP_4_1_PŠ!G181</f>
        <v>-845883</v>
      </c>
      <c r="H181" s="20">
        <f>FP_4_2_PŠ!H181-FP_4_1_PŠ!H181</f>
        <v>0</v>
      </c>
      <c r="I181" s="20">
        <f>FP_4_2_PŠ!I181-FP_4_1_PŠ!I181</f>
        <v>0</v>
      </c>
      <c r="J181" s="20">
        <f>FP_4_2_PŠ!J181-FP_4_1_PŠ!J181</f>
        <v>0</v>
      </c>
      <c r="K181" s="20">
        <f>FP_4_2_PŠ!K181-FP_4_1_PŠ!K181</f>
        <v>0</v>
      </c>
      <c r="L181" s="20">
        <f>FP_4_2_PŠ!L181-FP_4_1_PŠ!L181</f>
        <v>0</v>
      </c>
      <c r="M181" s="20">
        <f>FP_4_2_PŠ!M181-FP_4_1_PŠ!M181</f>
        <v>0</v>
      </c>
      <c r="N181" s="20">
        <f>FP_4_2_PŠ!N181-FP_4_1_PŠ!N181</f>
        <v>0</v>
      </c>
      <c r="O181" s="20">
        <f>FP_4_2_PŠ!O181-FP_4_1_PŠ!O181</f>
        <v>0</v>
      </c>
      <c r="P181" s="20">
        <f>FP_4_2_PŠ!P181-FP_4_1_PŠ!P181</f>
        <v>0</v>
      </c>
      <c r="Q181" s="20">
        <f>FP_4_2_PŠ!Q181-FP_4_1_PŠ!Q181</f>
        <v>0</v>
      </c>
      <c r="R181" s="20">
        <f>FP_4_2_PŠ!R181-FP_4_1_PŠ!R181</f>
        <v>0</v>
      </c>
      <c r="S181" s="20">
        <f>FP_4_2_PŠ!S181-FP_4_1_PŠ!S181</f>
        <v>845883</v>
      </c>
      <c r="T181" s="20">
        <f>FP_4_2_PŠ!T181-FP_4_1_PŠ!T181</f>
        <v>625883</v>
      </c>
      <c r="U181" s="20">
        <f>FP_4_2_PŠ!U181-FP_4_1_PŠ!U181</f>
        <v>220000</v>
      </c>
      <c r="V181" s="20">
        <f>FP_4_2_PŠ!V181-FP_4_1_PŠ!V181</f>
        <v>-845883</v>
      </c>
      <c r="W181" s="20">
        <f>FP_4_2_PŠ!W181-FP_4_1_PŠ!W181</f>
        <v>-625883</v>
      </c>
      <c r="X181" s="20">
        <f>FP_4_2_PŠ!X181-FP_4_1_PŠ!X181</f>
        <v>-220000</v>
      </c>
      <c r="Y181" s="20">
        <f>FP_4_2_PŠ!Y181-FP_4_1_PŠ!Y181</f>
        <v>0</v>
      </c>
      <c r="Z181" s="20">
        <f>FP_4_2_PŠ!Z181-FP_4_1_PŠ!Z181</f>
        <v>0</v>
      </c>
      <c r="AA181" s="20">
        <f>FP_4_2_PŠ!AA181-FP_4_1_PŠ!AA181</f>
        <v>0</v>
      </c>
      <c r="AB181" s="20">
        <f>FP_4_2_PŠ!AB181-FP_4_1_PŠ!AB181</f>
        <v>0</v>
      </c>
      <c r="AC181" s="20">
        <f>FP_4_2_PŠ!AC181-FP_4_1_PŠ!AC181</f>
        <v>0</v>
      </c>
      <c r="AD181" s="20">
        <f>FP_4_2_PŠ!AD181-FP_4_1_PŠ!AD181</f>
        <v>0</v>
      </c>
      <c r="AE181" s="20">
        <f>FP_4_2_PŠ!AE181-FP_4_1_PŠ!AE181</f>
        <v>0</v>
      </c>
      <c r="AF181" s="20">
        <f>FP_4_2_PŠ!AF181-FP_4_1_PŠ!AF181</f>
        <v>0</v>
      </c>
      <c r="AG181" s="20">
        <f>FP_4_2_PŠ!AG181-FP_4_1_PŠ!AG181</f>
        <v>0</v>
      </c>
      <c r="AH181" s="20">
        <f>FP_4_2_PŠ!AH181-FP_4_1_PŠ!AH181</f>
        <v>0</v>
      </c>
      <c r="AI181" s="20">
        <f>FP_4_2_PŠ!AI181-FP_4_1_PŠ!AI181</f>
        <v>0</v>
      </c>
      <c r="AJ181" s="20">
        <f>FP_4_2_PŠ!AJ181-FP_4_1_PŠ!AJ181</f>
        <v>0</v>
      </c>
      <c r="AK181" s="20">
        <f>FP_4_2_PŠ!AK181-FP_4_1_PŠ!AK181</f>
        <v>0</v>
      </c>
      <c r="AL181" s="20">
        <f>FP_4_2_PŠ!AL181-FP_4_1_PŠ!AL181</f>
        <v>0</v>
      </c>
      <c r="AM181" s="20">
        <f>FP_4_2_PŠ!AM181-FP_4_1_PŠ!AM181</f>
        <v>0</v>
      </c>
      <c r="AN181" s="20">
        <f>FP_4_2_PŠ!AN181-FP_4_1_PŠ!AN181</f>
        <v>0</v>
      </c>
      <c r="AO181" s="20">
        <f>FP_4_2_PŠ!AO181-FP_4_1_PŠ!AO181</f>
        <v>0</v>
      </c>
      <c r="AP181" s="20">
        <f>FP_4_2_PŠ!AP181-FP_4_1_PŠ!AP181</f>
        <v>0</v>
      </c>
      <c r="AQ181" s="20">
        <f>FP_4_2_PŠ!AQ181-FP_4_1_PŠ!AQ181</f>
        <v>0</v>
      </c>
      <c r="AR181" s="20">
        <f>FP_4_2_PŠ!AR181-FP_4_1_PŠ!AR181</f>
        <v>0</v>
      </c>
      <c r="AS181" s="20">
        <f>FP_4_2_PŠ!AS181-FP_4_1_PŠ!AS181</f>
        <v>0</v>
      </c>
      <c r="AT181" s="20">
        <f>FP_4_2_PŠ!AT181-FP_4_1_PŠ!AT181</f>
        <v>0</v>
      </c>
      <c r="AU181" s="20">
        <f>FP_4_2_PŠ!AU181-FP_4_1_PŠ!AU181</f>
        <v>0</v>
      </c>
      <c r="AV181" s="20">
        <f>FP_4_2_PŠ!AV181-FP_4_1_PŠ!AV181</f>
        <v>0</v>
      </c>
      <c r="AW181" s="20">
        <f>FP_4_2_PŠ!AW181-FP_4_1_PŠ!AW181</f>
        <v>0</v>
      </c>
      <c r="AX181" s="20">
        <f>FP_4_2_PŠ!AX181-FP_4_1_PŠ!AX181</f>
        <v>0</v>
      </c>
      <c r="AY181" s="20">
        <f>FP_4_2_PŠ!AY181-FP_4_1_PŠ!AY181</f>
        <v>0</v>
      </c>
      <c r="AZ181" s="20">
        <f>FP_4_2_PŠ!AZ181-FP_4_1_PŠ!AZ181</f>
        <v>0</v>
      </c>
      <c r="BA181" s="20">
        <f>FP_4_2_PŠ!BA181-FP_4_1_PŠ!BA181</f>
        <v>0</v>
      </c>
      <c r="BB181" s="20">
        <f>FP_4_2_PŠ!BB181-FP_4_1_PŠ!BB181</f>
        <v>0</v>
      </c>
      <c r="BC181" s="20">
        <f>FP_4_2_PŠ!BC181-FP_4_1_PŠ!BC181</f>
        <v>0</v>
      </c>
      <c r="BD181" s="20">
        <f>FP_4_2_PŠ!BD181-FP_4_1_PŠ!BD181</f>
        <v>0</v>
      </c>
      <c r="BE181" s="20">
        <f>FP_4_2_PŠ!BE181-FP_4_1_PŠ!BE181</f>
        <v>0</v>
      </c>
      <c r="BF181" s="20">
        <f>FP_4_2_PŠ!BF181-FP_4_1_PŠ!BF181</f>
        <v>0</v>
      </c>
      <c r="BG181" s="20">
        <f>FP_4_2_PŠ!BG181-FP_4_1_PŠ!BG181</f>
        <v>0</v>
      </c>
      <c r="BH181" s="20">
        <f>FP_4_2_PŠ!BH181-FP_4_1_PŠ!BH181</f>
        <v>0</v>
      </c>
      <c r="BI181" s="20">
        <f>FP_4_2_PŠ!BI181-FP_4_1_PŠ!BI181</f>
        <v>0</v>
      </c>
      <c r="BJ181" s="20">
        <f>FP_4_2_PŠ!BJ181-FP_4_1_PŠ!BJ181</f>
        <v>0</v>
      </c>
      <c r="BK181" s="20">
        <f>FP_4_2_PŠ!BK181-FP_4_1_PŠ!BK181</f>
        <v>0</v>
      </c>
      <c r="BL181" s="20">
        <f>FP_4_2_PŠ!BL181-FP_4_1_PŠ!BL181</f>
        <v>0</v>
      </c>
      <c r="BM181" s="20">
        <f>FP_4_2_PŠ!BM181-FP_4_1_PŠ!BM181</f>
        <v>0</v>
      </c>
      <c r="BN181" s="20">
        <f>FP_4_2_PŠ!BN181-FP_4_1_PŠ!BN181</f>
        <v>0</v>
      </c>
      <c r="BO181" s="20">
        <f>FP_4_2_PŠ!BO181-FP_4_1_PŠ!BO181</f>
        <v>0</v>
      </c>
      <c r="BP181" s="20">
        <f>FP_4_2_PŠ!BP181-FP_4_1_PŠ!BP181</f>
        <v>0</v>
      </c>
      <c r="BQ181" s="20">
        <f>FP_4_2_PŠ!BQ181-FP_4_1_PŠ!BQ181</f>
        <v>0</v>
      </c>
      <c r="BR181" s="20">
        <f>FP_4_2_PŠ!BR181-FP_4_1_PŠ!BR181</f>
        <v>0</v>
      </c>
      <c r="BS181" s="20">
        <f>FP_4_2_PŠ!BS181-FP_4_1_PŠ!BS181</f>
        <v>0</v>
      </c>
      <c r="BT181" s="136"/>
    </row>
    <row r="182" spans="1:72" x14ac:dyDescent="0.25">
      <c r="A182" s="171" t="s">
        <v>350</v>
      </c>
      <c r="B182" s="167">
        <f>FP_4_2_PŠ!B182-FP_4_1_PŠ!B182</f>
        <v>0</v>
      </c>
      <c r="C182" s="167">
        <f>FP_4_2_PŠ!C182-FP_4_1_PŠ!C182</f>
        <v>0</v>
      </c>
      <c r="D182" s="167">
        <f>FP_4_2_PŠ!D182-FP_4_1_PŠ!D182</f>
        <v>0</v>
      </c>
      <c r="E182" s="167">
        <f>FP_4_2_PŠ!E182-FP_4_1_PŠ!E182</f>
        <v>0</v>
      </c>
      <c r="F182" s="167">
        <f>FP_4_2_PŠ!F182-FP_4_1_PŠ!F182</f>
        <v>845883</v>
      </c>
      <c r="G182" s="167">
        <f>FP_4_2_PŠ!G182-FP_4_1_PŠ!G182</f>
        <v>-845883</v>
      </c>
      <c r="H182" s="167">
        <f>FP_4_2_PŠ!H182-FP_4_1_PŠ!H182</f>
        <v>0</v>
      </c>
      <c r="I182" s="167">
        <f>FP_4_2_PŠ!I182-FP_4_1_PŠ!I182</f>
        <v>0</v>
      </c>
      <c r="J182" s="167">
        <f>FP_4_2_PŠ!J182-FP_4_1_PŠ!J182</f>
        <v>0</v>
      </c>
      <c r="K182" s="167">
        <f>FP_4_2_PŠ!K182-FP_4_1_PŠ!K182</f>
        <v>0</v>
      </c>
      <c r="L182" s="167">
        <f>FP_4_2_PŠ!L182-FP_4_1_PŠ!L182</f>
        <v>0</v>
      </c>
      <c r="M182" s="167">
        <f>FP_4_2_PŠ!M182-FP_4_1_PŠ!M182</f>
        <v>0</v>
      </c>
      <c r="N182" s="167">
        <f>FP_4_2_PŠ!N182-FP_4_1_PŠ!N182</f>
        <v>0</v>
      </c>
      <c r="O182" s="167">
        <f>FP_4_2_PŠ!O182-FP_4_1_PŠ!O182</f>
        <v>0</v>
      </c>
      <c r="P182" s="167">
        <f>FP_4_2_PŠ!P182-FP_4_1_PŠ!P182</f>
        <v>0</v>
      </c>
      <c r="Q182" s="167">
        <f>FP_4_2_PŠ!Q182-FP_4_1_PŠ!Q182</f>
        <v>0</v>
      </c>
      <c r="R182" s="167">
        <f>FP_4_2_PŠ!R182-FP_4_1_PŠ!R182</f>
        <v>0</v>
      </c>
      <c r="S182" s="167">
        <f>FP_4_2_PŠ!S182-FP_4_1_PŠ!S182</f>
        <v>845883</v>
      </c>
      <c r="T182" s="167">
        <f>FP_4_2_PŠ!T182-FP_4_1_PŠ!T182</f>
        <v>625883</v>
      </c>
      <c r="U182" s="167">
        <f>FP_4_2_PŠ!U182-FP_4_1_PŠ!U182</f>
        <v>220000</v>
      </c>
      <c r="V182" s="167">
        <f>FP_4_2_PŠ!V182-FP_4_1_PŠ!V182</f>
        <v>-845883</v>
      </c>
      <c r="W182" s="167">
        <f>FP_4_2_PŠ!W182-FP_4_1_PŠ!W182</f>
        <v>-625883</v>
      </c>
      <c r="X182" s="167">
        <f>FP_4_2_PŠ!X182-FP_4_1_PŠ!X182</f>
        <v>-220000</v>
      </c>
      <c r="Y182" s="167">
        <f>FP_4_2_PŠ!Y182-FP_4_1_PŠ!Y182</f>
        <v>0</v>
      </c>
      <c r="Z182" s="167">
        <f>FP_4_2_PŠ!Z182-FP_4_1_PŠ!Z182</f>
        <v>0</v>
      </c>
      <c r="AA182" s="167">
        <f>FP_4_2_PŠ!AA182-FP_4_1_PŠ!AA182</f>
        <v>0</v>
      </c>
      <c r="AB182" s="167">
        <f>FP_4_2_PŠ!AB182-FP_4_1_PŠ!AB182</f>
        <v>0</v>
      </c>
      <c r="AC182" s="167">
        <f>FP_4_2_PŠ!AC182-FP_4_1_PŠ!AC182</f>
        <v>0</v>
      </c>
      <c r="AD182" s="167">
        <f>FP_4_2_PŠ!AD182-FP_4_1_PŠ!AD182</f>
        <v>0</v>
      </c>
      <c r="AE182" s="167">
        <f>FP_4_2_PŠ!AE182-FP_4_1_PŠ!AE182</f>
        <v>0</v>
      </c>
      <c r="AF182" s="167">
        <f>FP_4_2_PŠ!AF182-FP_4_1_PŠ!AF182</f>
        <v>0</v>
      </c>
      <c r="AG182" s="167">
        <f>FP_4_2_PŠ!AG182-FP_4_1_PŠ!AG182</f>
        <v>0</v>
      </c>
      <c r="AH182" s="167">
        <f>FP_4_2_PŠ!AH182-FP_4_1_PŠ!AH182</f>
        <v>0</v>
      </c>
      <c r="AI182" s="167">
        <f>FP_4_2_PŠ!AI182-FP_4_1_PŠ!AI182</f>
        <v>0</v>
      </c>
      <c r="AJ182" s="167">
        <f>FP_4_2_PŠ!AJ182-FP_4_1_PŠ!AJ182</f>
        <v>0</v>
      </c>
      <c r="AK182" s="167">
        <f>FP_4_2_PŠ!AK182-FP_4_1_PŠ!AK182</f>
        <v>0</v>
      </c>
      <c r="AL182" s="167">
        <f>FP_4_2_PŠ!AL182-FP_4_1_PŠ!AL182</f>
        <v>0</v>
      </c>
      <c r="AM182" s="167">
        <f>FP_4_2_PŠ!AM182-FP_4_1_PŠ!AM182</f>
        <v>0</v>
      </c>
      <c r="AN182" s="167">
        <f>FP_4_2_PŠ!AN182-FP_4_1_PŠ!AN182</f>
        <v>0</v>
      </c>
      <c r="AO182" s="167">
        <f>FP_4_2_PŠ!AO182-FP_4_1_PŠ!AO182</f>
        <v>0</v>
      </c>
      <c r="AP182" s="167">
        <f>FP_4_2_PŠ!AP182-FP_4_1_PŠ!AP182</f>
        <v>0</v>
      </c>
      <c r="AQ182" s="167">
        <f>FP_4_2_PŠ!AQ182-FP_4_1_PŠ!AQ182</f>
        <v>0</v>
      </c>
      <c r="AR182" s="167">
        <f>FP_4_2_PŠ!AR182-FP_4_1_PŠ!AR182</f>
        <v>0</v>
      </c>
      <c r="AS182" s="167">
        <f>FP_4_2_PŠ!AS182-FP_4_1_PŠ!AS182</f>
        <v>0</v>
      </c>
      <c r="AT182" s="167">
        <f>FP_4_2_PŠ!AT182-FP_4_1_PŠ!AT182</f>
        <v>0</v>
      </c>
      <c r="AU182" s="167">
        <f>FP_4_2_PŠ!AU182-FP_4_1_PŠ!AU182</f>
        <v>0</v>
      </c>
      <c r="AV182" s="167">
        <f>FP_4_2_PŠ!AV182-FP_4_1_PŠ!AV182</f>
        <v>0</v>
      </c>
      <c r="AW182" s="167">
        <f>FP_4_2_PŠ!AW182-FP_4_1_PŠ!AW182</f>
        <v>0</v>
      </c>
      <c r="AX182" s="167">
        <f>FP_4_2_PŠ!AX182-FP_4_1_PŠ!AX182</f>
        <v>0</v>
      </c>
      <c r="AY182" s="167">
        <f>FP_4_2_PŠ!AY182-FP_4_1_PŠ!AY182</f>
        <v>0</v>
      </c>
      <c r="AZ182" s="167">
        <f>FP_4_2_PŠ!AZ182-FP_4_1_PŠ!AZ182</f>
        <v>0</v>
      </c>
      <c r="BA182" s="167">
        <f>FP_4_2_PŠ!BA182-FP_4_1_PŠ!BA182</f>
        <v>0</v>
      </c>
      <c r="BB182" s="167">
        <f>FP_4_2_PŠ!BB182-FP_4_1_PŠ!BB182</f>
        <v>0</v>
      </c>
      <c r="BC182" s="167">
        <f>FP_4_2_PŠ!BC182-FP_4_1_PŠ!BC182</f>
        <v>0</v>
      </c>
      <c r="BD182" s="167">
        <f>FP_4_2_PŠ!BD182-FP_4_1_PŠ!BD182</f>
        <v>0</v>
      </c>
      <c r="BE182" s="167">
        <f>FP_4_2_PŠ!BE182-FP_4_1_PŠ!BE182</f>
        <v>0</v>
      </c>
      <c r="BF182" s="167">
        <f>FP_4_2_PŠ!BF182-FP_4_1_PŠ!BF182</f>
        <v>0</v>
      </c>
      <c r="BG182" s="167">
        <f>FP_4_2_PŠ!BG182-FP_4_1_PŠ!BG182</f>
        <v>0</v>
      </c>
      <c r="BH182" s="167">
        <f>FP_4_2_PŠ!BH182-FP_4_1_PŠ!BH182</f>
        <v>0</v>
      </c>
      <c r="BI182" s="167">
        <f>FP_4_2_PŠ!BI182-FP_4_1_PŠ!BI182</f>
        <v>0</v>
      </c>
      <c r="BJ182" s="167">
        <f>FP_4_2_PŠ!BJ182-FP_4_1_PŠ!BJ182</f>
        <v>0</v>
      </c>
      <c r="BK182" s="167">
        <f>FP_4_2_PŠ!BK182-FP_4_1_PŠ!BK182</f>
        <v>0</v>
      </c>
      <c r="BL182" s="167">
        <f>FP_4_2_PŠ!BL182-FP_4_1_PŠ!BL182</f>
        <v>0</v>
      </c>
      <c r="BM182" s="167">
        <f>FP_4_2_PŠ!BM182-FP_4_1_PŠ!BM182</f>
        <v>0</v>
      </c>
      <c r="BN182" s="167">
        <f>FP_4_2_PŠ!BN182-FP_4_1_PŠ!BN182</f>
        <v>0</v>
      </c>
      <c r="BO182" s="167">
        <f>FP_4_2_PŠ!BO182-FP_4_1_PŠ!BO182</f>
        <v>0</v>
      </c>
      <c r="BP182" s="167">
        <f>FP_4_2_PŠ!BP182-FP_4_1_PŠ!BP182</f>
        <v>0</v>
      </c>
      <c r="BQ182" s="167">
        <f>FP_4_2_PŠ!BQ182-FP_4_1_PŠ!BQ182</f>
        <v>0</v>
      </c>
      <c r="BR182" s="167">
        <f>FP_4_2_PŠ!BR182-FP_4_1_PŠ!BR182</f>
        <v>0</v>
      </c>
      <c r="BS182" s="167">
        <f>FP_4_2_PŠ!BS182-FP_4_1_PŠ!BS182</f>
        <v>0</v>
      </c>
      <c r="BT182" s="136"/>
    </row>
    <row r="183" spans="1:72" x14ac:dyDescent="0.25">
      <c r="A183" s="172"/>
      <c r="B183" s="169">
        <f>FP_4_2_PŠ!B183-FP_4_1_PŠ!B183</f>
        <v>0</v>
      </c>
      <c r="C183" s="169">
        <f>FP_4_2_PŠ!C183-FP_4_1_PŠ!C183</f>
        <v>0</v>
      </c>
      <c r="D183" s="169">
        <f>FP_4_2_PŠ!D183-FP_4_1_PŠ!D183</f>
        <v>0</v>
      </c>
      <c r="E183" s="169">
        <f>FP_4_2_PŠ!E183-FP_4_1_PŠ!E183</f>
        <v>0</v>
      </c>
      <c r="F183" s="169">
        <f>FP_4_2_PŠ!F183-FP_4_1_PŠ!F183</f>
        <v>845883</v>
      </c>
      <c r="G183" s="169">
        <f>FP_4_2_PŠ!G183-FP_4_1_PŠ!G183</f>
        <v>-845883</v>
      </c>
      <c r="H183" s="169">
        <f>FP_4_2_PŠ!H183-FP_4_1_PŠ!H183</f>
        <v>0</v>
      </c>
      <c r="I183" s="169">
        <f>FP_4_2_PŠ!I183-FP_4_1_PŠ!I183</f>
        <v>0</v>
      </c>
      <c r="J183" s="169">
        <f>FP_4_2_PŠ!J183-FP_4_1_PŠ!J183</f>
        <v>0</v>
      </c>
      <c r="K183" s="169">
        <f>FP_4_2_PŠ!K183-FP_4_1_PŠ!K183</f>
        <v>0</v>
      </c>
      <c r="L183" s="169">
        <f>FP_4_2_PŠ!L183-FP_4_1_PŠ!L183</f>
        <v>0</v>
      </c>
      <c r="M183" s="169">
        <f>FP_4_2_PŠ!M183-FP_4_1_PŠ!M183</f>
        <v>0</v>
      </c>
      <c r="N183" s="169">
        <f>FP_4_2_PŠ!N183-FP_4_1_PŠ!N183</f>
        <v>0</v>
      </c>
      <c r="O183" s="169">
        <f>FP_4_2_PŠ!O183-FP_4_1_PŠ!O183</f>
        <v>0</v>
      </c>
      <c r="P183" s="169">
        <f>FP_4_2_PŠ!P183-FP_4_1_PŠ!P183</f>
        <v>0</v>
      </c>
      <c r="Q183" s="169">
        <f>FP_4_2_PŠ!Q183-FP_4_1_PŠ!Q183</f>
        <v>0</v>
      </c>
      <c r="R183" s="169">
        <f>FP_4_2_PŠ!R183-FP_4_1_PŠ!R183</f>
        <v>0</v>
      </c>
      <c r="S183" s="169">
        <f>FP_4_2_PŠ!S183-FP_4_1_PŠ!S183</f>
        <v>845883</v>
      </c>
      <c r="T183" s="169">
        <f>FP_4_2_PŠ!T183-FP_4_1_PŠ!T183</f>
        <v>625883</v>
      </c>
      <c r="U183" s="169">
        <f>FP_4_2_PŠ!U183-FP_4_1_PŠ!U183</f>
        <v>220000</v>
      </c>
      <c r="V183" s="169">
        <f>FP_4_2_PŠ!V183-FP_4_1_PŠ!V183</f>
        <v>-845883</v>
      </c>
      <c r="W183" s="169">
        <f>FP_4_2_PŠ!W183-FP_4_1_PŠ!W183</f>
        <v>-625883</v>
      </c>
      <c r="X183" s="169">
        <f>FP_4_2_PŠ!X183-FP_4_1_PŠ!X183</f>
        <v>-220000</v>
      </c>
      <c r="Y183" s="169">
        <f>FP_4_2_PŠ!Y183-FP_4_1_PŠ!Y183</f>
        <v>0</v>
      </c>
      <c r="Z183" s="169">
        <f>FP_4_2_PŠ!Z183-FP_4_1_PŠ!Z183</f>
        <v>0</v>
      </c>
      <c r="AA183" s="169">
        <f>FP_4_2_PŠ!AA183-FP_4_1_PŠ!AA183</f>
        <v>0</v>
      </c>
      <c r="AB183" s="169">
        <f>FP_4_2_PŠ!AB183-FP_4_1_PŠ!AB183</f>
        <v>0</v>
      </c>
      <c r="AC183" s="169">
        <f>FP_4_2_PŠ!AC183-FP_4_1_PŠ!AC183</f>
        <v>0</v>
      </c>
      <c r="AD183" s="169">
        <f>FP_4_2_PŠ!AD183-FP_4_1_PŠ!AD183</f>
        <v>0</v>
      </c>
      <c r="AE183" s="169">
        <f>FP_4_2_PŠ!AE183-FP_4_1_PŠ!AE183</f>
        <v>0</v>
      </c>
      <c r="AF183" s="169">
        <f>FP_4_2_PŠ!AF183-FP_4_1_PŠ!AF183</f>
        <v>0</v>
      </c>
      <c r="AG183" s="169">
        <f>FP_4_2_PŠ!AG183-FP_4_1_PŠ!AG183</f>
        <v>0</v>
      </c>
      <c r="AH183" s="169">
        <f>FP_4_2_PŠ!AH183-FP_4_1_PŠ!AH183</f>
        <v>0</v>
      </c>
      <c r="AI183" s="169">
        <f>FP_4_2_PŠ!AI183-FP_4_1_PŠ!AI183</f>
        <v>0</v>
      </c>
      <c r="AJ183" s="169">
        <f>FP_4_2_PŠ!AJ183-FP_4_1_PŠ!AJ183</f>
        <v>0</v>
      </c>
      <c r="AK183" s="169">
        <f>FP_4_2_PŠ!AK183-FP_4_1_PŠ!AK183</f>
        <v>0</v>
      </c>
      <c r="AL183" s="169">
        <f>FP_4_2_PŠ!AL183-FP_4_1_PŠ!AL183</f>
        <v>0</v>
      </c>
      <c r="AM183" s="169">
        <f>FP_4_2_PŠ!AM183-FP_4_1_PŠ!AM183</f>
        <v>0</v>
      </c>
      <c r="AN183" s="169">
        <f>FP_4_2_PŠ!AN183-FP_4_1_PŠ!AN183</f>
        <v>0</v>
      </c>
      <c r="AO183" s="169">
        <f>FP_4_2_PŠ!AO183-FP_4_1_PŠ!AO183</f>
        <v>0</v>
      </c>
      <c r="AP183" s="169">
        <f>FP_4_2_PŠ!AP183-FP_4_1_PŠ!AP183</f>
        <v>0</v>
      </c>
      <c r="AQ183" s="169">
        <f>FP_4_2_PŠ!AQ183-FP_4_1_PŠ!AQ183</f>
        <v>0</v>
      </c>
      <c r="AR183" s="169">
        <f>FP_4_2_PŠ!AR183-FP_4_1_PŠ!AR183</f>
        <v>0</v>
      </c>
      <c r="AS183" s="169">
        <f>FP_4_2_PŠ!AS183-FP_4_1_PŠ!AS183</f>
        <v>0</v>
      </c>
      <c r="AT183" s="169">
        <f>FP_4_2_PŠ!AT183-FP_4_1_PŠ!AT183</f>
        <v>0</v>
      </c>
      <c r="AU183" s="169">
        <f>FP_4_2_PŠ!AU183-FP_4_1_PŠ!AU183</f>
        <v>0</v>
      </c>
      <c r="AV183" s="169">
        <f>FP_4_2_PŠ!AV183-FP_4_1_PŠ!AV183</f>
        <v>0</v>
      </c>
      <c r="AW183" s="169">
        <f>FP_4_2_PŠ!AW183-FP_4_1_PŠ!AW183</f>
        <v>0</v>
      </c>
      <c r="AX183" s="169">
        <f>FP_4_2_PŠ!AX183-FP_4_1_PŠ!AX183</f>
        <v>0</v>
      </c>
      <c r="AY183" s="169">
        <f>FP_4_2_PŠ!AY183-FP_4_1_PŠ!AY183</f>
        <v>0</v>
      </c>
      <c r="AZ183" s="169">
        <f>FP_4_2_PŠ!AZ183-FP_4_1_PŠ!AZ183</f>
        <v>0</v>
      </c>
      <c r="BA183" s="169">
        <f>FP_4_2_PŠ!BA183-FP_4_1_PŠ!BA183</f>
        <v>0</v>
      </c>
      <c r="BB183" s="169">
        <f>FP_4_2_PŠ!BB183-FP_4_1_PŠ!BB183</f>
        <v>0</v>
      </c>
      <c r="BC183" s="169">
        <f>FP_4_2_PŠ!BC183-FP_4_1_PŠ!BC183</f>
        <v>0</v>
      </c>
      <c r="BD183" s="169">
        <f>FP_4_2_PŠ!BD183-FP_4_1_PŠ!BD183</f>
        <v>0</v>
      </c>
      <c r="BE183" s="169">
        <f>FP_4_2_PŠ!BE183-FP_4_1_PŠ!BE183</f>
        <v>0</v>
      </c>
      <c r="BF183" s="169">
        <f>FP_4_2_PŠ!BF183-FP_4_1_PŠ!BF183</f>
        <v>0</v>
      </c>
      <c r="BG183" s="169">
        <f>FP_4_2_PŠ!BG183-FP_4_1_PŠ!BG183</f>
        <v>0</v>
      </c>
      <c r="BH183" s="169">
        <f>FP_4_2_PŠ!BH183-FP_4_1_PŠ!BH183</f>
        <v>0</v>
      </c>
      <c r="BI183" s="169">
        <f>FP_4_2_PŠ!BI183-FP_4_1_PŠ!BI183</f>
        <v>0</v>
      </c>
      <c r="BJ183" s="169">
        <f>FP_4_2_PŠ!BJ183-FP_4_1_PŠ!BJ183</f>
        <v>0</v>
      </c>
      <c r="BK183" s="169">
        <f>FP_4_2_PŠ!BK183-FP_4_1_PŠ!BK183</f>
        <v>0</v>
      </c>
      <c r="BL183" s="169">
        <f>FP_4_2_PŠ!BL183-FP_4_1_PŠ!BL183</f>
        <v>0</v>
      </c>
      <c r="BM183" s="169">
        <f>FP_4_2_PŠ!BM183-FP_4_1_PŠ!BM183</f>
        <v>0</v>
      </c>
      <c r="BN183" s="169">
        <f>FP_4_2_PŠ!BN183-FP_4_1_PŠ!BN183</f>
        <v>0</v>
      </c>
      <c r="BO183" s="169">
        <f>FP_4_2_PŠ!BO183-FP_4_1_PŠ!BO183</f>
        <v>0</v>
      </c>
      <c r="BP183" s="169">
        <f>FP_4_2_PŠ!BP183-FP_4_1_PŠ!BP183</f>
        <v>0</v>
      </c>
      <c r="BQ183" s="169">
        <f>FP_4_2_PŠ!BQ183-FP_4_1_PŠ!BQ183</f>
        <v>0</v>
      </c>
      <c r="BR183" s="169">
        <f>FP_4_2_PŠ!BR183-FP_4_1_PŠ!BR183</f>
        <v>0</v>
      </c>
      <c r="BS183" s="169">
        <f>FP_4_2_PŠ!BS183-FP_4_1_PŠ!BS183</f>
        <v>0</v>
      </c>
      <c r="BT183" s="136"/>
    </row>
    <row r="184" spans="1:72" x14ac:dyDescent="0.25">
      <c r="A184" s="170" t="s">
        <v>133</v>
      </c>
      <c r="B184" s="20">
        <f>FP_4_2_PŠ!B184-FP_4_1_PŠ!B184</f>
        <v>0</v>
      </c>
      <c r="C184" s="20">
        <f>FP_4_2_PŠ!C184-FP_4_1_PŠ!C184</f>
        <v>0</v>
      </c>
      <c r="D184" s="20">
        <f>FP_4_2_PŠ!D184-FP_4_1_PŠ!D184</f>
        <v>0</v>
      </c>
      <c r="E184" s="20">
        <f>FP_4_2_PŠ!E184-FP_4_1_PŠ!E184</f>
        <v>0</v>
      </c>
      <c r="F184" s="20">
        <f>FP_4_2_PŠ!F184-FP_4_1_PŠ!F184</f>
        <v>0</v>
      </c>
      <c r="G184" s="20">
        <f>FP_4_2_PŠ!G184-FP_4_1_PŠ!G184</f>
        <v>0</v>
      </c>
      <c r="H184" s="20">
        <f>FP_4_2_PŠ!H184-FP_4_1_PŠ!H184</f>
        <v>0</v>
      </c>
      <c r="I184" s="20">
        <f>FP_4_2_PŠ!I184-FP_4_1_PŠ!I184</f>
        <v>0</v>
      </c>
      <c r="J184" s="20">
        <f>FP_4_2_PŠ!J184-FP_4_1_PŠ!J184</f>
        <v>0</v>
      </c>
      <c r="K184" s="20">
        <f>FP_4_2_PŠ!K184-FP_4_1_PŠ!K184</f>
        <v>0</v>
      </c>
      <c r="L184" s="20">
        <f>FP_4_2_PŠ!L184-FP_4_1_PŠ!L184</f>
        <v>0</v>
      </c>
      <c r="M184" s="20">
        <f>FP_4_2_PŠ!M184-FP_4_1_PŠ!M184</f>
        <v>0</v>
      </c>
      <c r="N184" s="20">
        <f>FP_4_2_PŠ!N184-FP_4_1_PŠ!N184</f>
        <v>0</v>
      </c>
      <c r="O184" s="20">
        <f>FP_4_2_PŠ!O184-FP_4_1_PŠ!O184</f>
        <v>0</v>
      </c>
      <c r="P184" s="20">
        <f>FP_4_2_PŠ!P184-FP_4_1_PŠ!P184</f>
        <v>0</v>
      </c>
      <c r="Q184" s="20">
        <f>FP_4_2_PŠ!Q184-FP_4_1_PŠ!Q184</f>
        <v>0</v>
      </c>
      <c r="R184" s="20">
        <f>FP_4_2_PŠ!R184-FP_4_1_PŠ!R184</f>
        <v>0</v>
      </c>
      <c r="S184" s="20">
        <f>FP_4_2_PŠ!S184-FP_4_1_PŠ!S184</f>
        <v>0</v>
      </c>
      <c r="T184" s="20">
        <f>FP_4_2_PŠ!T184-FP_4_1_PŠ!T184</f>
        <v>0</v>
      </c>
      <c r="U184" s="20">
        <f>FP_4_2_PŠ!U184-FP_4_1_PŠ!U184</f>
        <v>0</v>
      </c>
      <c r="V184" s="20">
        <f>FP_4_2_PŠ!V184-FP_4_1_PŠ!V184</f>
        <v>0</v>
      </c>
      <c r="W184" s="20">
        <f>FP_4_2_PŠ!W184-FP_4_1_PŠ!W184</f>
        <v>0</v>
      </c>
      <c r="X184" s="20">
        <f>FP_4_2_PŠ!X184-FP_4_1_PŠ!X184</f>
        <v>0</v>
      </c>
      <c r="Y184" s="20">
        <f>FP_4_2_PŠ!Y184-FP_4_1_PŠ!Y184</f>
        <v>0</v>
      </c>
      <c r="Z184" s="20">
        <f>FP_4_2_PŠ!Z184-FP_4_1_PŠ!Z184</f>
        <v>0</v>
      </c>
      <c r="AA184" s="20">
        <f>FP_4_2_PŠ!AA184-FP_4_1_PŠ!AA184</f>
        <v>0</v>
      </c>
      <c r="AB184" s="20">
        <f>FP_4_2_PŠ!AB184-FP_4_1_PŠ!AB184</f>
        <v>0</v>
      </c>
      <c r="AC184" s="20">
        <f>FP_4_2_PŠ!AC184-FP_4_1_PŠ!AC184</f>
        <v>0</v>
      </c>
      <c r="AD184" s="20">
        <f>FP_4_2_PŠ!AD184-FP_4_1_PŠ!AD184</f>
        <v>0</v>
      </c>
      <c r="AE184" s="20">
        <f>FP_4_2_PŠ!AE184-FP_4_1_PŠ!AE184</f>
        <v>0</v>
      </c>
      <c r="AF184" s="20">
        <f>FP_4_2_PŠ!AF184-FP_4_1_PŠ!AF184</f>
        <v>0</v>
      </c>
      <c r="AG184" s="20">
        <f>FP_4_2_PŠ!AG184-FP_4_1_PŠ!AG184</f>
        <v>0</v>
      </c>
      <c r="AH184" s="20">
        <f>FP_4_2_PŠ!AH184-FP_4_1_PŠ!AH184</f>
        <v>0</v>
      </c>
      <c r="AI184" s="20">
        <f>FP_4_2_PŠ!AI184-FP_4_1_PŠ!AI184</f>
        <v>0</v>
      </c>
      <c r="AJ184" s="20">
        <f>FP_4_2_PŠ!AJ184-FP_4_1_PŠ!AJ184</f>
        <v>0</v>
      </c>
      <c r="AK184" s="20">
        <f>FP_4_2_PŠ!AK184-FP_4_1_PŠ!AK184</f>
        <v>0</v>
      </c>
      <c r="AL184" s="20">
        <f>FP_4_2_PŠ!AL184-FP_4_1_PŠ!AL184</f>
        <v>0</v>
      </c>
      <c r="AM184" s="20">
        <f>FP_4_2_PŠ!AM184-FP_4_1_PŠ!AM184</f>
        <v>0</v>
      </c>
      <c r="AN184" s="20">
        <f>FP_4_2_PŠ!AN184-FP_4_1_PŠ!AN184</f>
        <v>0</v>
      </c>
      <c r="AO184" s="20">
        <f>FP_4_2_PŠ!AO184-FP_4_1_PŠ!AO184</f>
        <v>0</v>
      </c>
      <c r="AP184" s="20">
        <f>FP_4_2_PŠ!AP184-FP_4_1_PŠ!AP184</f>
        <v>0</v>
      </c>
      <c r="AQ184" s="20">
        <f>FP_4_2_PŠ!AQ184-FP_4_1_PŠ!AQ184</f>
        <v>0</v>
      </c>
      <c r="AR184" s="20">
        <f>FP_4_2_PŠ!AR184-FP_4_1_PŠ!AR184</f>
        <v>0</v>
      </c>
      <c r="AS184" s="20">
        <f>FP_4_2_PŠ!AS184-FP_4_1_PŠ!AS184</f>
        <v>0</v>
      </c>
      <c r="AT184" s="20">
        <f>FP_4_2_PŠ!AT184-FP_4_1_PŠ!AT184</f>
        <v>0</v>
      </c>
      <c r="AU184" s="20">
        <f>FP_4_2_PŠ!AU184-FP_4_1_PŠ!AU184</f>
        <v>0</v>
      </c>
      <c r="AV184" s="20">
        <f>FP_4_2_PŠ!AV184-FP_4_1_PŠ!AV184</f>
        <v>0</v>
      </c>
      <c r="AW184" s="20">
        <f>FP_4_2_PŠ!AW184-FP_4_1_PŠ!AW184</f>
        <v>0</v>
      </c>
      <c r="AX184" s="20">
        <f>FP_4_2_PŠ!AX184-FP_4_1_PŠ!AX184</f>
        <v>0</v>
      </c>
      <c r="AY184" s="20">
        <f>FP_4_2_PŠ!AY184-FP_4_1_PŠ!AY184</f>
        <v>0</v>
      </c>
      <c r="AZ184" s="20">
        <f>FP_4_2_PŠ!AZ184-FP_4_1_PŠ!AZ184</f>
        <v>0</v>
      </c>
      <c r="BA184" s="20">
        <f>FP_4_2_PŠ!BA184-FP_4_1_PŠ!BA184</f>
        <v>0</v>
      </c>
      <c r="BB184" s="20">
        <f>FP_4_2_PŠ!BB184-FP_4_1_PŠ!BB184</f>
        <v>0</v>
      </c>
      <c r="BC184" s="20">
        <f>FP_4_2_PŠ!BC184-FP_4_1_PŠ!BC184</f>
        <v>0</v>
      </c>
      <c r="BD184" s="20">
        <f>FP_4_2_PŠ!BD184-FP_4_1_PŠ!BD184</f>
        <v>0</v>
      </c>
      <c r="BE184" s="20">
        <f>FP_4_2_PŠ!BE184-FP_4_1_PŠ!BE184</f>
        <v>0</v>
      </c>
      <c r="BF184" s="20">
        <f>FP_4_2_PŠ!BF184-FP_4_1_PŠ!BF184</f>
        <v>0</v>
      </c>
      <c r="BG184" s="20">
        <f>FP_4_2_PŠ!BG184-FP_4_1_PŠ!BG184</f>
        <v>0</v>
      </c>
      <c r="BH184" s="20">
        <f>FP_4_2_PŠ!BH184-FP_4_1_PŠ!BH184</f>
        <v>0</v>
      </c>
      <c r="BI184" s="20">
        <f>FP_4_2_PŠ!BI184-FP_4_1_PŠ!BI184</f>
        <v>0</v>
      </c>
      <c r="BJ184" s="20">
        <f>FP_4_2_PŠ!BJ184-FP_4_1_PŠ!BJ184</f>
        <v>0</v>
      </c>
      <c r="BK184" s="20">
        <f>FP_4_2_PŠ!BK184-FP_4_1_PŠ!BK184</f>
        <v>0</v>
      </c>
      <c r="BL184" s="20">
        <f>FP_4_2_PŠ!BL184-FP_4_1_PŠ!BL184</f>
        <v>0</v>
      </c>
      <c r="BM184" s="20">
        <f>FP_4_2_PŠ!BM184-FP_4_1_PŠ!BM184</f>
        <v>0</v>
      </c>
      <c r="BN184" s="20">
        <f>FP_4_2_PŠ!BN184-FP_4_1_PŠ!BN184</f>
        <v>0</v>
      </c>
      <c r="BO184" s="20">
        <f>FP_4_2_PŠ!BO184-FP_4_1_PŠ!BO184</f>
        <v>0</v>
      </c>
      <c r="BP184" s="20">
        <f>FP_4_2_PŠ!BP184-FP_4_1_PŠ!BP184</f>
        <v>0</v>
      </c>
      <c r="BQ184" s="20">
        <f>FP_4_2_PŠ!BQ184-FP_4_1_PŠ!BQ184</f>
        <v>0</v>
      </c>
      <c r="BR184" s="20">
        <f>FP_4_2_PŠ!BR184-FP_4_1_PŠ!BR184</f>
        <v>0</v>
      </c>
      <c r="BS184" s="20">
        <f>FP_4_2_PŠ!BS184-FP_4_1_PŠ!BS184</f>
        <v>0</v>
      </c>
      <c r="BT184" s="136"/>
    </row>
    <row r="185" spans="1:72" ht="51" x14ac:dyDescent="0.25">
      <c r="A185" s="171" t="s">
        <v>340</v>
      </c>
      <c r="B185" s="167">
        <f>FP_4_2_PŠ!B185-FP_4_1_PŠ!B185</f>
        <v>0</v>
      </c>
      <c r="C185" s="167">
        <f>FP_4_2_PŠ!C185-FP_4_1_PŠ!C185</f>
        <v>0</v>
      </c>
      <c r="D185" s="167">
        <f>FP_4_2_PŠ!D185-FP_4_1_PŠ!D185</f>
        <v>0</v>
      </c>
      <c r="E185" s="167">
        <f>FP_4_2_PŠ!E185-FP_4_1_PŠ!E185</f>
        <v>0</v>
      </c>
      <c r="F185" s="167">
        <f>FP_4_2_PŠ!F185-FP_4_1_PŠ!F185</f>
        <v>0</v>
      </c>
      <c r="G185" s="167">
        <f>FP_4_2_PŠ!G185-FP_4_1_PŠ!G185</f>
        <v>0</v>
      </c>
      <c r="H185" s="167">
        <f>FP_4_2_PŠ!H185-FP_4_1_PŠ!H185</f>
        <v>0</v>
      </c>
      <c r="I185" s="167">
        <f>FP_4_2_PŠ!I185-FP_4_1_PŠ!I185</f>
        <v>0</v>
      </c>
      <c r="J185" s="167">
        <f>FP_4_2_PŠ!J185-FP_4_1_PŠ!J185</f>
        <v>0</v>
      </c>
      <c r="K185" s="167">
        <f>FP_4_2_PŠ!K185-FP_4_1_PŠ!K185</f>
        <v>0</v>
      </c>
      <c r="L185" s="167">
        <f>FP_4_2_PŠ!L185-FP_4_1_PŠ!L185</f>
        <v>0</v>
      </c>
      <c r="M185" s="167">
        <f>FP_4_2_PŠ!M185-FP_4_1_PŠ!M185</f>
        <v>0</v>
      </c>
      <c r="N185" s="167">
        <f>FP_4_2_PŠ!N185-FP_4_1_PŠ!N185</f>
        <v>0</v>
      </c>
      <c r="O185" s="167">
        <f>FP_4_2_PŠ!O185-FP_4_1_PŠ!O185</f>
        <v>0</v>
      </c>
      <c r="P185" s="167">
        <f>FP_4_2_PŠ!P185-FP_4_1_PŠ!P185</f>
        <v>0</v>
      </c>
      <c r="Q185" s="167">
        <f>FP_4_2_PŠ!Q185-FP_4_1_PŠ!Q185</f>
        <v>0</v>
      </c>
      <c r="R185" s="167">
        <f>FP_4_2_PŠ!R185-FP_4_1_PŠ!R185</f>
        <v>0</v>
      </c>
      <c r="S185" s="167">
        <f>FP_4_2_PŠ!S185-FP_4_1_PŠ!S185</f>
        <v>0</v>
      </c>
      <c r="T185" s="167">
        <f>FP_4_2_PŠ!T185-FP_4_1_PŠ!T185</f>
        <v>0</v>
      </c>
      <c r="U185" s="167">
        <f>FP_4_2_PŠ!U185-FP_4_1_PŠ!U185</f>
        <v>0</v>
      </c>
      <c r="V185" s="167">
        <f>FP_4_2_PŠ!V185-FP_4_1_PŠ!V185</f>
        <v>0</v>
      </c>
      <c r="W185" s="167">
        <f>FP_4_2_PŠ!W185-FP_4_1_PŠ!W185</f>
        <v>0</v>
      </c>
      <c r="X185" s="167">
        <f>FP_4_2_PŠ!X185-FP_4_1_PŠ!X185</f>
        <v>0</v>
      </c>
      <c r="Y185" s="167">
        <f>FP_4_2_PŠ!Y185-FP_4_1_PŠ!Y185</f>
        <v>0</v>
      </c>
      <c r="Z185" s="167">
        <f>FP_4_2_PŠ!Z185-FP_4_1_PŠ!Z185</f>
        <v>0</v>
      </c>
      <c r="AA185" s="167">
        <f>FP_4_2_PŠ!AA185-FP_4_1_PŠ!AA185</f>
        <v>0</v>
      </c>
      <c r="AB185" s="167">
        <f>FP_4_2_PŠ!AB185-FP_4_1_PŠ!AB185</f>
        <v>0</v>
      </c>
      <c r="AC185" s="167">
        <f>FP_4_2_PŠ!AC185-FP_4_1_PŠ!AC185</f>
        <v>0</v>
      </c>
      <c r="AD185" s="167">
        <f>FP_4_2_PŠ!AD185-FP_4_1_PŠ!AD185</f>
        <v>0</v>
      </c>
      <c r="AE185" s="167">
        <f>FP_4_2_PŠ!AE185-FP_4_1_PŠ!AE185</f>
        <v>0</v>
      </c>
      <c r="AF185" s="167">
        <f>FP_4_2_PŠ!AF185-FP_4_1_PŠ!AF185</f>
        <v>0</v>
      </c>
      <c r="AG185" s="167">
        <f>FP_4_2_PŠ!AG185-FP_4_1_PŠ!AG185</f>
        <v>0</v>
      </c>
      <c r="AH185" s="167">
        <f>FP_4_2_PŠ!AH185-FP_4_1_PŠ!AH185</f>
        <v>0</v>
      </c>
      <c r="AI185" s="167">
        <f>FP_4_2_PŠ!AI185-FP_4_1_PŠ!AI185</f>
        <v>0</v>
      </c>
      <c r="AJ185" s="167">
        <f>FP_4_2_PŠ!AJ185-FP_4_1_PŠ!AJ185</f>
        <v>0</v>
      </c>
      <c r="AK185" s="167">
        <f>FP_4_2_PŠ!AK185-FP_4_1_PŠ!AK185</f>
        <v>0</v>
      </c>
      <c r="AL185" s="167">
        <f>FP_4_2_PŠ!AL185-FP_4_1_PŠ!AL185</f>
        <v>0</v>
      </c>
      <c r="AM185" s="167">
        <f>FP_4_2_PŠ!AM185-FP_4_1_PŠ!AM185</f>
        <v>0</v>
      </c>
      <c r="AN185" s="167">
        <f>FP_4_2_PŠ!AN185-FP_4_1_PŠ!AN185</f>
        <v>0</v>
      </c>
      <c r="AO185" s="167">
        <f>FP_4_2_PŠ!AO185-FP_4_1_PŠ!AO185</f>
        <v>0</v>
      </c>
      <c r="AP185" s="167">
        <f>FP_4_2_PŠ!AP185-FP_4_1_PŠ!AP185</f>
        <v>0</v>
      </c>
      <c r="AQ185" s="167">
        <f>FP_4_2_PŠ!AQ185-FP_4_1_PŠ!AQ185</f>
        <v>0</v>
      </c>
      <c r="AR185" s="167">
        <f>FP_4_2_PŠ!AR185-FP_4_1_PŠ!AR185</f>
        <v>0</v>
      </c>
      <c r="AS185" s="167">
        <f>FP_4_2_PŠ!AS185-FP_4_1_PŠ!AS185</f>
        <v>0</v>
      </c>
      <c r="AT185" s="167">
        <f>FP_4_2_PŠ!AT185-FP_4_1_PŠ!AT185</f>
        <v>0</v>
      </c>
      <c r="AU185" s="167">
        <f>FP_4_2_PŠ!AU185-FP_4_1_PŠ!AU185</f>
        <v>0</v>
      </c>
      <c r="AV185" s="167">
        <f>FP_4_2_PŠ!AV185-FP_4_1_PŠ!AV185</f>
        <v>0</v>
      </c>
      <c r="AW185" s="167">
        <f>FP_4_2_PŠ!AW185-FP_4_1_PŠ!AW185</f>
        <v>0</v>
      </c>
      <c r="AX185" s="167">
        <f>FP_4_2_PŠ!AX185-FP_4_1_PŠ!AX185</f>
        <v>0</v>
      </c>
      <c r="AY185" s="167">
        <f>FP_4_2_PŠ!AY185-FP_4_1_PŠ!AY185</f>
        <v>0</v>
      </c>
      <c r="AZ185" s="167">
        <f>FP_4_2_PŠ!AZ185-FP_4_1_PŠ!AZ185</f>
        <v>0</v>
      </c>
      <c r="BA185" s="167">
        <f>FP_4_2_PŠ!BA185-FP_4_1_PŠ!BA185</f>
        <v>0</v>
      </c>
      <c r="BB185" s="167">
        <f>FP_4_2_PŠ!BB185-FP_4_1_PŠ!BB185</f>
        <v>0</v>
      </c>
      <c r="BC185" s="167">
        <f>FP_4_2_PŠ!BC185-FP_4_1_PŠ!BC185</f>
        <v>0</v>
      </c>
      <c r="BD185" s="167">
        <f>FP_4_2_PŠ!BD185-FP_4_1_PŠ!BD185</f>
        <v>0</v>
      </c>
      <c r="BE185" s="167">
        <f>FP_4_2_PŠ!BE185-FP_4_1_PŠ!BE185</f>
        <v>0</v>
      </c>
      <c r="BF185" s="167">
        <f>FP_4_2_PŠ!BF185-FP_4_1_PŠ!BF185</f>
        <v>0</v>
      </c>
      <c r="BG185" s="167">
        <f>FP_4_2_PŠ!BG185-FP_4_1_PŠ!BG185</f>
        <v>0</v>
      </c>
      <c r="BH185" s="167">
        <f>FP_4_2_PŠ!BH185-FP_4_1_PŠ!BH185</f>
        <v>0</v>
      </c>
      <c r="BI185" s="167">
        <f>FP_4_2_PŠ!BI185-FP_4_1_PŠ!BI185</f>
        <v>0</v>
      </c>
      <c r="BJ185" s="167">
        <f>FP_4_2_PŠ!BJ185-FP_4_1_PŠ!BJ185</f>
        <v>0</v>
      </c>
      <c r="BK185" s="167">
        <f>FP_4_2_PŠ!BK185-FP_4_1_PŠ!BK185</f>
        <v>0</v>
      </c>
      <c r="BL185" s="167">
        <f>FP_4_2_PŠ!BL185-FP_4_1_PŠ!BL185</f>
        <v>0</v>
      </c>
      <c r="BM185" s="167">
        <f>FP_4_2_PŠ!BM185-FP_4_1_PŠ!BM185</f>
        <v>0</v>
      </c>
      <c r="BN185" s="167">
        <f>FP_4_2_PŠ!BN185-FP_4_1_PŠ!BN185</f>
        <v>0</v>
      </c>
      <c r="BO185" s="167">
        <f>FP_4_2_PŠ!BO185-FP_4_1_PŠ!BO185</f>
        <v>0</v>
      </c>
      <c r="BP185" s="167">
        <f>FP_4_2_PŠ!BP185-FP_4_1_PŠ!BP185</f>
        <v>0</v>
      </c>
      <c r="BQ185" s="167">
        <f>FP_4_2_PŠ!BQ185-FP_4_1_PŠ!BQ185</f>
        <v>0</v>
      </c>
      <c r="BR185" s="167">
        <f>FP_4_2_PŠ!BR185-FP_4_1_PŠ!BR185</f>
        <v>0</v>
      </c>
      <c r="BS185" s="167">
        <f>FP_4_2_PŠ!BS185-FP_4_1_PŠ!BS185</f>
        <v>0</v>
      </c>
      <c r="BT185" s="136"/>
    </row>
    <row r="186" spans="1:72" x14ac:dyDescent="0.25">
      <c r="A186" s="172"/>
      <c r="B186" s="169">
        <f>FP_4_2_PŠ!B186-FP_4_1_PŠ!B186</f>
        <v>0</v>
      </c>
      <c r="C186" s="169">
        <f>FP_4_2_PŠ!C186-FP_4_1_PŠ!C186</f>
        <v>0</v>
      </c>
      <c r="D186" s="169">
        <f>FP_4_2_PŠ!D186-FP_4_1_PŠ!D186</f>
        <v>0</v>
      </c>
      <c r="E186" s="169">
        <f>FP_4_2_PŠ!E186-FP_4_1_PŠ!E186</f>
        <v>0</v>
      </c>
      <c r="F186" s="169">
        <f>FP_4_2_PŠ!F186-FP_4_1_PŠ!F186</f>
        <v>0</v>
      </c>
      <c r="G186" s="169">
        <f>FP_4_2_PŠ!G186-FP_4_1_PŠ!G186</f>
        <v>0</v>
      </c>
      <c r="H186" s="169">
        <f>FP_4_2_PŠ!H186-FP_4_1_PŠ!H186</f>
        <v>0</v>
      </c>
      <c r="I186" s="169">
        <f>FP_4_2_PŠ!I186-FP_4_1_PŠ!I186</f>
        <v>0</v>
      </c>
      <c r="J186" s="169">
        <f>FP_4_2_PŠ!J186-FP_4_1_PŠ!J186</f>
        <v>0</v>
      </c>
      <c r="K186" s="169">
        <f>FP_4_2_PŠ!K186-FP_4_1_PŠ!K186</f>
        <v>0</v>
      </c>
      <c r="L186" s="169">
        <f>FP_4_2_PŠ!L186-FP_4_1_PŠ!L186</f>
        <v>0</v>
      </c>
      <c r="M186" s="169">
        <f>FP_4_2_PŠ!M186-FP_4_1_PŠ!M186</f>
        <v>0</v>
      </c>
      <c r="N186" s="169">
        <f>FP_4_2_PŠ!N186-FP_4_1_PŠ!N186</f>
        <v>0</v>
      </c>
      <c r="O186" s="169">
        <f>FP_4_2_PŠ!O186-FP_4_1_PŠ!O186</f>
        <v>0</v>
      </c>
      <c r="P186" s="169">
        <f>FP_4_2_PŠ!P186-FP_4_1_PŠ!P186</f>
        <v>0</v>
      </c>
      <c r="Q186" s="169">
        <f>FP_4_2_PŠ!Q186-FP_4_1_PŠ!Q186</f>
        <v>0</v>
      </c>
      <c r="R186" s="169">
        <f>FP_4_2_PŠ!R186-FP_4_1_PŠ!R186</f>
        <v>0</v>
      </c>
      <c r="S186" s="169">
        <f>FP_4_2_PŠ!S186-FP_4_1_PŠ!S186</f>
        <v>0</v>
      </c>
      <c r="T186" s="169">
        <f>FP_4_2_PŠ!T186-FP_4_1_PŠ!T186</f>
        <v>0</v>
      </c>
      <c r="U186" s="169">
        <f>FP_4_2_PŠ!U186-FP_4_1_PŠ!U186</f>
        <v>0</v>
      </c>
      <c r="V186" s="169">
        <f>FP_4_2_PŠ!V186-FP_4_1_PŠ!V186</f>
        <v>0</v>
      </c>
      <c r="W186" s="169">
        <f>FP_4_2_PŠ!W186-FP_4_1_PŠ!W186</f>
        <v>0</v>
      </c>
      <c r="X186" s="169">
        <f>FP_4_2_PŠ!X186-FP_4_1_PŠ!X186</f>
        <v>0</v>
      </c>
      <c r="Y186" s="169">
        <f>FP_4_2_PŠ!Y186-FP_4_1_PŠ!Y186</f>
        <v>0</v>
      </c>
      <c r="Z186" s="169">
        <f>FP_4_2_PŠ!Z186-FP_4_1_PŠ!Z186</f>
        <v>0</v>
      </c>
      <c r="AA186" s="169">
        <f>FP_4_2_PŠ!AA186-FP_4_1_PŠ!AA186</f>
        <v>0</v>
      </c>
      <c r="AB186" s="169">
        <f>FP_4_2_PŠ!AB186-FP_4_1_PŠ!AB186</f>
        <v>0</v>
      </c>
      <c r="AC186" s="169">
        <f>FP_4_2_PŠ!AC186-FP_4_1_PŠ!AC186</f>
        <v>0</v>
      </c>
      <c r="AD186" s="169">
        <f>FP_4_2_PŠ!AD186-FP_4_1_PŠ!AD186</f>
        <v>0</v>
      </c>
      <c r="AE186" s="169">
        <f>FP_4_2_PŠ!AE186-FP_4_1_PŠ!AE186</f>
        <v>0</v>
      </c>
      <c r="AF186" s="169">
        <f>FP_4_2_PŠ!AF186-FP_4_1_PŠ!AF186</f>
        <v>0</v>
      </c>
      <c r="AG186" s="169">
        <f>FP_4_2_PŠ!AG186-FP_4_1_PŠ!AG186</f>
        <v>0</v>
      </c>
      <c r="AH186" s="169">
        <f>FP_4_2_PŠ!AH186-FP_4_1_PŠ!AH186</f>
        <v>0</v>
      </c>
      <c r="AI186" s="169">
        <f>FP_4_2_PŠ!AI186-FP_4_1_PŠ!AI186</f>
        <v>0</v>
      </c>
      <c r="AJ186" s="169">
        <f>FP_4_2_PŠ!AJ186-FP_4_1_PŠ!AJ186</f>
        <v>0</v>
      </c>
      <c r="AK186" s="169">
        <f>FP_4_2_PŠ!AK186-FP_4_1_PŠ!AK186</f>
        <v>0</v>
      </c>
      <c r="AL186" s="169">
        <f>FP_4_2_PŠ!AL186-FP_4_1_PŠ!AL186</f>
        <v>0</v>
      </c>
      <c r="AM186" s="169">
        <f>FP_4_2_PŠ!AM186-FP_4_1_PŠ!AM186</f>
        <v>0</v>
      </c>
      <c r="AN186" s="169">
        <f>FP_4_2_PŠ!AN186-FP_4_1_PŠ!AN186</f>
        <v>0</v>
      </c>
      <c r="AO186" s="169">
        <f>FP_4_2_PŠ!AO186-FP_4_1_PŠ!AO186</f>
        <v>0</v>
      </c>
      <c r="AP186" s="169">
        <f>FP_4_2_PŠ!AP186-FP_4_1_PŠ!AP186</f>
        <v>0</v>
      </c>
      <c r="AQ186" s="169">
        <f>FP_4_2_PŠ!AQ186-FP_4_1_PŠ!AQ186</f>
        <v>0</v>
      </c>
      <c r="AR186" s="169">
        <f>FP_4_2_PŠ!AR186-FP_4_1_PŠ!AR186</f>
        <v>0</v>
      </c>
      <c r="AS186" s="169">
        <f>FP_4_2_PŠ!AS186-FP_4_1_PŠ!AS186</f>
        <v>0</v>
      </c>
      <c r="AT186" s="169">
        <f>FP_4_2_PŠ!AT186-FP_4_1_PŠ!AT186</f>
        <v>0</v>
      </c>
      <c r="AU186" s="169">
        <f>FP_4_2_PŠ!AU186-FP_4_1_PŠ!AU186</f>
        <v>0</v>
      </c>
      <c r="AV186" s="169">
        <f>FP_4_2_PŠ!AV186-FP_4_1_PŠ!AV186</f>
        <v>0</v>
      </c>
      <c r="AW186" s="169">
        <f>FP_4_2_PŠ!AW186-FP_4_1_PŠ!AW186</f>
        <v>0</v>
      </c>
      <c r="AX186" s="169">
        <f>FP_4_2_PŠ!AX186-FP_4_1_PŠ!AX186</f>
        <v>0</v>
      </c>
      <c r="AY186" s="169">
        <f>FP_4_2_PŠ!AY186-FP_4_1_PŠ!AY186</f>
        <v>0</v>
      </c>
      <c r="AZ186" s="169">
        <f>FP_4_2_PŠ!AZ186-FP_4_1_PŠ!AZ186</f>
        <v>0</v>
      </c>
      <c r="BA186" s="169">
        <f>FP_4_2_PŠ!BA186-FP_4_1_PŠ!BA186</f>
        <v>0</v>
      </c>
      <c r="BB186" s="169">
        <f>FP_4_2_PŠ!BB186-FP_4_1_PŠ!BB186</f>
        <v>0</v>
      </c>
      <c r="BC186" s="169">
        <f>FP_4_2_PŠ!BC186-FP_4_1_PŠ!BC186</f>
        <v>0</v>
      </c>
      <c r="BD186" s="169">
        <f>FP_4_2_PŠ!BD186-FP_4_1_PŠ!BD186</f>
        <v>0</v>
      </c>
      <c r="BE186" s="169">
        <f>FP_4_2_PŠ!BE186-FP_4_1_PŠ!BE186</f>
        <v>0</v>
      </c>
      <c r="BF186" s="169">
        <f>FP_4_2_PŠ!BF186-FP_4_1_PŠ!BF186</f>
        <v>0</v>
      </c>
      <c r="BG186" s="169">
        <f>FP_4_2_PŠ!BG186-FP_4_1_PŠ!BG186</f>
        <v>0</v>
      </c>
      <c r="BH186" s="169">
        <f>FP_4_2_PŠ!BH186-FP_4_1_PŠ!BH186</f>
        <v>0</v>
      </c>
      <c r="BI186" s="169">
        <f>FP_4_2_PŠ!BI186-FP_4_1_PŠ!BI186</f>
        <v>0</v>
      </c>
      <c r="BJ186" s="169">
        <f>FP_4_2_PŠ!BJ186-FP_4_1_PŠ!BJ186</f>
        <v>0</v>
      </c>
      <c r="BK186" s="169">
        <f>FP_4_2_PŠ!BK186-FP_4_1_PŠ!BK186</f>
        <v>0</v>
      </c>
      <c r="BL186" s="169">
        <f>FP_4_2_PŠ!BL186-FP_4_1_PŠ!BL186</f>
        <v>0</v>
      </c>
      <c r="BM186" s="169">
        <f>FP_4_2_PŠ!BM186-FP_4_1_PŠ!BM186</f>
        <v>0</v>
      </c>
      <c r="BN186" s="169">
        <f>FP_4_2_PŠ!BN186-FP_4_1_PŠ!BN186</f>
        <v>0</v>
      </c>
      <c r="BO186" s="169">
        <f>FP_4_2_PŠ!BO186-FP_4_1_PŠ!BO186</f>
        <v>0</v>
      </c>
      <c r="BP186" s="169">
        <f>FP_4_2_PŠ!BP186-FP_4_1_PŠ!BP186</f>
        <v>0</v>
      </c>
      <c r="BQ186" s="169">
        <f>FP_4_2_PŠ!BQ186-FP_4_1_PŠ!BQ186</f>
        <v>0</v>
      </c>
      <c r="BR186" s="169">
        <f>FP_4_2_PŠ!BR186-FP_4_1_PŠ!BR186</f>
        <v>0</v>
      </c>
      <c r="BS186" s="169">
        <f>FP_4_2_PŠ!BS186-FP_4_1_PŠ!BS186</f>
        <v>0</v>
      </c>
      <c r="BT186" s="136"/>
    </row>
    <row r="187" spans="1:72" x14ac:dyDescent="0.25">
      <c r="A187" s="164" t="s">
        <v>125</v>
      </c>
      <c r="B187" s="16">
        <f>FP_4_2_PŠ!B187-FP_4_1_PŠ!B187</f>
        <v>0</v>
      </c>
      <c r="C187" s="16">
        <f>FP_4_2_PŠ!C187-FP_4_1_PŠ!C187</f>
        <v>0</v>
      </c>
      <c r="D187" s="16">
        <f>FP_4_2_PŠ!D187-FP_4_1_PŠ!D187</f>
        <v>0</v>
      </c>
      <c r="E187" s="16">
        <f>FP_4_2_PŠ!E187-FP_4_1_PŠ!E187</f>
        <v>0</v>
      </c>
      <c r="F187" s="16">
        <f>FP_4_2_PŠ!F187-FP_4_1_PŠ!F187</f>
        <v>559974</v>
      </c>
      <c r="G187" s="16">
        <f>FP_4_2_PŠ!G187-FP_4_1_PŠ!G187</f>
        <v>-559974</v>
      </c>
      <c r="H187" s="16">
        <f>FP_4_2_PŠ!H187-FP_4_1_PŠ!H187</f>
        <v>0</v>
      </c>
      <c r="I187" s="16">
        <f>FP_4_2_PŠ!I187-FP_4_1_PŠ!I187</f>
        <v>0</v>
      </c>
      <c r="J187" s="16">
        <f>FP_4_2_PŠ!J187-FP_4_1_PŠ!J187</f>
        <v>0</v>
      </c>
      <c r="K187" s="16">
        <f>FP_4_2_PŠ!K187-FP_4_1_PŠ!K187</f>
        <v>0</v>
      </c>
      <c r="L187" s="16">
        <f>FP_4_2_PŠ!L187-FP_4_1_PŠ!L187</f>
        <v>0</v>
      </c>
      <c r="M187" s="16">
        <f>FP_4_2_PŠ!M187-FP_4_1_PŠ!M187</f>
        <v>0</v>
      </c>
      <c r="N187" s="16">
        <f>FP_4_2_PŠ!N187-FP_4_1_PŠ!N187</f>
        <v>0</v>
      </c>
      <c r="O187" s="16">
        <f>FP_4_2_PŠ!O187-FP_4_1_PŠ!O187</f>
        <v>0</v>
      </c>
      <c r="P187" s="16">
        <f>FP_4_2_PŠ!P187-FP_4_1_PŠ!P187</f>
        <v>0</v>
      </c>
      <c r="Q187" s="16">
        <f>FP_4_2_PŠ!Q187-FP_4_1_PŠ!Q187</f>
        <v>0</v>
      </c>
      <c r="R187" s="16">
        <f>FP_4_2_PŠ!R187-FP_4_1_PŠ!R187</f>
        <v>0</v>
      </c>
      <c r="S187" s="16">
        <f>FP_4_2_PŠ!S187-FP_4_1_PŠ!S187</f>
        <v>559974</v>
      </c>
      <c r="T187" s="16">
        <f>FP_4_2_PŠ!T187-FP_4_1_PŠ!T187</f>
        <v>484974</v>
      </c>
      <c r="U187" s="16">
        <f>FP_4_2_PŠ!U187-FP_4_1_PŠ!U187</f>
        <v>75000</v>
      </c>
      <c r="V187" s="16">
        <f>FP_4_2_PŠ!V187-FP_4_1_PŠ!V187</f>
        <v>-559974</v>
      </c>
      <c r="W187" s="16">
        <f>FP_4_2_PŠ!W187-FP_4_1_PŠ!W187</f>
        <v>-484974</v>
      </c>
      <c r="X187" s="16">
        <f>FP_4_2_PŠ!X187-FP_4_1_PŠ!X187</f>
        <v>-75000</v>
      </c>
      <c r="Y187" s="16">
        <f>FP_4_2_PŠ!Y187-FP_4_1_PŠ!Y187</f>
        <v>0</v>
      </c>
      <c r="Z187" s="16">
        <f>FP_4_2_PŠ!Z187-FP_4_1_PŠ!Z187</f>
        <v>0</v>
      </c>
      <c r="AA187" s="16">
        <f>FP_4_2_PŠ!AA187-FP_4_1_PŠ!AA187</f>
        <v>0</v>
      </c>
      <c r="AB187" s="16">
        <f>FP_4_2_PŠ!AB187-FP_4_1_PŠ!AB187</f>
        <v>0</v>
      </c>
      <c r="AC187" s="16">
        <f>FP_4_2_PŠ!AC187-FP_4_1_PŠ!AC187</f>
        <v>0</v>
      </c>
      <c r="AD187" s="16">
        <f>FP_4_2_PŠ!AD187-FP_4_1_PŠ!AD187</f>
        <v>0</v>
      </c>
      <c r="AE187" s="16">
        <f>FP_4_2_PŠ!AE187-FP_4_1_PŠ!AE187</f>
        <v>0</v>
      </c>
      <c r="AF187" s="16">
        <f>FP_4_2_PŠ!AF187-FP_4_1_PŠ!AF187</f>
        <v>0</v>
      </c>
      <c r="AG187" s="16">
        <f>FP_4_2_PŠ!AG187-FP_4_1_PŠ!AG187</f>
        <v>0</v>
      </c>
      <c r="AH187" s="16">
        <f>FP_4_2_PŠ!AH187-FP_4_1_PŠ!AH187</f>
        <v>0</v>
      </c>
      <c r="AI187" s="16">
        <f>FP_4_2_PŠ!AI187-FP_4_1_PŠ!AI187</f>
        <v>0</v>
      </c>
      <c r="AJ187" s="16">
        <f>FP_4_2_PŠ!AJ187-FP_4_1_PŠ!AJ187</f>
        <v>0</v>
      </c>
      <c r="AK187" s="16">
        <f>FP_4_2_PŠ!AK187-FP_4_1_PŠ!AK187</f>
        <v>0</v>
      </c>
      <c r="AL187" s="16">
        <f>FP_4_2_PŠ!AL187-FP_4_1_PŠ!AL187</f>
        <v>0</v>
      </c>
      <c r="AM187" s="16">
        <f>FP_4_2_PŠ!AM187-FP_4_1_PŠ!AM187</f>
        <v>0</v>
      </c>
      <c r="AN187" s="16">
        <f>FP_4_2_PŠ!AN187-FP_4_1_PŠ!AN187</f>
        <v>0</v>
      </c>
      <c r="AO187" s="16">
        <f>FP_4_2_PŠ!AO187-FP_4_1_PŠ!AO187</f>
        <v>0</v>
      </c>
      <c r="AP187" s="16">
        <f>FP_4_2_PŠ!AP187-FP_4_1_PŠ!AP187</f>
        <v>0</v>
      </c>
      <c r="AQ187" s="16">
        <f>FP_4_2_PŠ!AQ187-FP_4_1_PŠ!AQ187</f>
        <v>0</v>
      </c>
      <c r="AR187" s="16">
        <f>FP_4_2_PŠ!AR187-FP_4_1_PŠ!AR187</f>
        <v>0</v>
      </c>
      <c r="AS187" s="16">
        <f>FP_4_2_PŠ!AS187-FP_4_1_PŠ!AS187</f>
        <v>0</v>
      </c>
      <c r="AT187" s="16">
        <f>FP_4_2_PŠ!AT187-FP_4_1_PŠ!AT187</f>
        <v>0</v>
      </c>
      <c r="AU187" s="16">
        <f>FP_4_2_PŠ!AU187-FP_4_1_PŠ!AU187</f>
        <v>0</v>
      </c>
      <c r="AV187" s="16">
        <f>FP_4_2_PŠ!AV187-FP_4_1_PŠ!AV187</f>
        <v>0</v>
      </c>
      <c r="AW187" s="16">
        <f>FP_4_2_PŠ!AW187-FP_4_1_PŠ!AW187</f>
        <v>0</v>
      </c>
      <c r="AX187" s="16">
        <f>FP_4_2_PŠ!AX187-FP_4_1_PŠ!AX187</f>
        <v>0</v>
      </c>
      <c r="AY187" s="16">
        <f>FP_4_2_PŠ!AY187-FP_4_1_PŠ!AY187</f>
        <v>0</v>
      </c>
      <c r="AZ187" s="16">
        <f>FP_4_2_PŠ!AZ187-FP_4_1_PŠ!AZ187</f>
        <v>0</v>
      </c>
      <c r="BA187" s="16">
        <f>FP_4_2_PŠ!BA187-FP_4_1_PŠ!BA187</f>
        <v>0</v>
      </c>
      <c r="BB187" s="16">
        <f>FP_4_2_PŠ!BB187-FP_4_1_PŠ!BB187</f>
        <v>0</v>
      </c>
      <c r="BC187" s="16">
        <f>FP_4_2_PŠ!BC187-FP_4_1_PŠ!BC187</f>
        <v>0</v>
      </c>
      <c r="BD187" s="16">
        <f>FP_4_2_PŠ!BD187-FP_4_1_PŠ!BD187</f>
        <v>0</v>
      </c>
      <c r="BE187" s="16">
        <f>FP_4_2_PŠ!BE187-FP_4_1_PŠ!BE187</f>
        <v>0</v>
      </c>
      <c r="BF187" s="16">
        <f>FP_4_2_PŠ!BF187-FP_4_1_PŠ!BF187</f>
        <v>0</v>
      </c>
      <c r="BG187" s="16">
        <f>FP_4_2_PŠ!BG187-FP_4_1_PŠ!BG187</f>
        <v>0</v>
      </c>
      <c r="BH187" s="16">
        <f>FP_4_2_PŠ!BH187-FP_4_1_PŠ!BH187</f>
        <v>0</v>
      </c>
      <c r="BI187" s="16">
        <f>FP_4_2_PŠ!BI187-FP_4_1_PŠ!BI187</f>
        <v>0</v>
      </c>
      <c r="BJ187" s="16">
        <f>FP_4_2_PŠ!BJ187-FP_4_1_PŠ!BJ187</f>
        <v>0</v>
      </c>
      <c r="BK187" s="16">
        <f>FP_4_2_PŠ!BK187-FP_4_1_PŠ!BK187</f>
        <v>0</v>
      </c>
      <c r="BL187" s="16">
        <f>FP_4_2_PŠ!BL187-FP_4_1_PŠ!BL187</f>
        <v>0</v>
      </c>
      <c r="BM187" s="16">
        <f>FP_4_2_PŠ!BM187-FP_4_1_PŠ!BM187</f>
        <v>0</v>
      </c>
      <c r="BN187" s="16">
        <f>FP_4_2_PŠ!BN187-FP_4_1_PŠ!BN187</f>
        <v>0</v>
      </c>
      <c r="BO187" s="16">
        <f>FP_4_2_PŠ!BO187-FP_4_1_PŠ!BO187</f>
        <v>0</v>
      </c>
      <c r="BP187" s="16">
        <f>FP_4_2_PŠ!BP187-FP_4_1_PŠ!BP187</f>
        <v>0</v>
      </c>
      <c r="BQ187" s="16">
        <f>FP_4_2_PŠ!BQ187-FP_4_1_PŠ!BQ187</f>
        <v>0</v>
      </c>
      <c r="BR187" s="16">
        <f>FP_4_2_PŠ!BR187-FP_4_1_PŠ!BR187</f>
        <v>0</v>
      </c>
      <c r="BS187" s="16">
        <f>FP_4_2_PŠ!BS187-FP_4_1_PŠ!BS187</f>
        <v>0</v>
      </c>
      <c r="BT187" s="109"/>
    </row>
    <row r="188" spans="1:72" x14ac:dyDescent="0.25">
      <c r="A188" s="165" t="s">
        <v>103</v>
      </c>
      <c r="B188" s="20">
        <f>FP_4_2_PŠ!B188-FP_4_1_PŠ!B188</f>
        <v>0</v>
      </c>
      <c r="C188" s="20">
        <f>FP_4_2_PŠ!C188-FP_4_1_PŠ!C188</f>
        <v>0</v>
      </c>
      <c r="D188" s="20">
        <f>FP_4_2_PŠ!D188-FP_4_1_PŠ!D188</f>
        <v>0</v>
      </c>
      <c r="E188" s="20">
        <f>FP_4_2_PŠ!E188-FP_4_1_PŠ!E188</f>
        <v>0</v>
      </c>
      <c r="F188" s="20">
        <f>FP_4_2_PŠ!F188-FP_4_1_PŠ!F188</f>
        <v>0</v>
      </c>
      <c r="G188" s="20">
        <f>FP_4_2_PŠ!G188-FP_4_1_PŠ!G188</f>
        <v>0</v>
      </c>
      <c r="H188" s="20">
        <f>FP_4_2_PŠ!H188-FP_4_1_PŠ!H188</f>
        <v>0</v>
      </c>
      <c r="I188" s="20">
        <f>FP_4_2_PŠ!I188-FP_4_1_PŠ!I188</f>
        <v>0</v>
      </c>
      <c r="J188" s="20">
        <f>FP_4_2_PŠ!J188-FP_4_1_PŠ!J188</f>
        <v>0</v>
      </c>
      <c r="K188" s="20">
        <f>FP_4_2_PŠ!K188-FP_4_1_PŠ!K188</f>
        <v>0</v>
      </c>
      <c r="L188" s="20">
        <f>FP_4_2_PŠ!L188-FP_4_1_PŠ!L188</f>
        <v>0</v>
      </c>
      <c r="M188" s="20">
        <f>FP_4_2_PŠ!M188-FP_4_1_PŠ!M188</f>
        <v>0</v>
      </c>
      <c r="N188" s="20">
        <f>FP_4_2_PŠ!N188-FP_4_1_PŠ!N188</f>
        <v>0</v>
      </c>
      <c r="O188" s="20">
        <f>FP_4_2_PŠ!O188-FP_4_1_PŠ!O188</f>
        <v>0</v>
      </c>
      <c r="P188" s="20">
        <f>FP_4_2_PŠ!P188-FP_4_1_PŠ!P188</f>
        <v>0</v>
      </c>
      <c r="Q188" s="20">
        <f>FP_4_2_PŠ!Q188-FP_4_1_PŠ!Q188</f>
        <v>0</v>
      </c>
      <c r="R188" s="20">
        <f>FP_4_2_PŠ!R188-FP_4_1_PŠ!R188</f>
        <v>0</v>
      </c>
      <c r="S188" s="20">
        <f>FP_4_2_PŠ!S188-FP_4_1_PŠ!S188</f>
        <v>0</v>
      </c>
      <c r="T188" s="20">
        <f>FP_4_2_PŠ!T188-FP_4_1_PŠ!T188</f>
        <v>0</v>
      </c>
      <c r="U188" s="20">
        <f>FP_4_2_PŠ!U188-FP_4_1_PŠ!U188</f>
        <v>0</v>
      </c>
      <c r="V188" s="20">
        <f>FP_4_2_PŠ!V188-FP_4_1_PŠ!V188</f>
        <v>0</v>
      </c>
      <c r="W188" s="20">
        <f>FP_4_2_PŠ!W188-FP_4_1_PŠ!W188</f>
        <v>0</v>
      </c>
      <c r="X188" s="20">
        <f>FP_4_2_PŠ!X188-FP_4_1_PŠ!X188</f>
        <v>0</v>
      </c>
      <c r="Y188" s="20">
        <f>FP_4_2_PŠ!Y188-FP_4_1_PŠ!Y188</f>
        <v>0</v>
      </c>
      <c r="Z188" s="20">
        <f>FP_4_2_PŠ!Z188-FP_4_1_PŠ!Z188</f>
        <v>0</v>
      </c>
      <c r="AA188" s="20">
        <f>FP_4_2_PŠ!AA188-FP_4_1_PŠ!AA188</f>
        <v>0</v>
      </c>
      <c r="AB188" s="20">
        <f>FP_4_2_PŠ!AB188-FP_4_1_PŠ!AB188</f>
        <v>0</v>
      </c>
      <c r="AC188" s="20">
        <f>FP_4_2_PŠ!AC188-FP_4_1_PŠ!AC188</f>
        <v>0</v>
      </c>
      <c r="AD188" s="20">
        <f>FP_4_2_PŠ!AD188-FP_4_1_PŠ!AD188</f>
        <v>0</v>
      </c>
      <c r="AE188" s="20">
        <f>FP_4_2_PŠ!AE188-FP_4_1_PŠ!AE188</f>
        <v>0</v>
      </c>
      <c r="AF188" s="20">
        <f>FP_4_2_PŠ!AF188-FP_4_1_PŠ!AF188</f>
        <v>0</v>
      </c>
      <c r="AG188" s="20">
        <f>FP_4_2_PŠ!AG188-FP_4_1_PŠ!AG188</f>
        <v>0</v>
      </c>
      <c r="AH188" s="20">
        <f>FP_4_2_PŠ!AH188-FP_4_1_PŠ!AH188</f>
        <v>0</v>
      </c>
      <c r="AI188" s="20">
        <f>FP_4_2_PŠ!AI188-FP_4_1_PŠ!AI188</f>
        <v>0</v>
      </c>
      <c r="AJ188" s="20">
        <f>FP_4_2_PŠ!AJ188-FP_4_1_PŠ!AJ188</f>
        <v>0</v>
      </c>
      <c r="AK188" s="20">
        <f>FP_4_2_PŠ!AK188-FP_4_1_PŠ!AK188</f>
        <v>0</v>
      </c>
      <c r="AL188" s="20">
        <f>FP_4_2_PŠ!AL188-FP_4_1_PŠ!AL188</f>
        <v>0</v>
      </c>
      <c r="AM188" s="20">
        <f>FP_4_2_PŠ!AM188-FP_4_1_PŠ!AM188</f>
        <v>0</v>
      </c>
      <c r="AN188" s="20">
        <f>FP_4_2_PŠ!AN188-FP_4_1_PŠ!AN188</f>
        <v>0</v>
      </c>
      <c r="AO188" s="20">
        <f>FP_4_2_PŠ!AO188-FP_4_1_PŠ!AO188</f>
        <v>0</v>
      </c>
      <c r="AP188" s="20">
        <f>FP_4_2_PŠ!AP188-FP_4_1_PŠ!AP188</f>
        <v>0</v>
      </c>
      <c r="AQ188" s="20">
        <f>FP_4_2_PŠ!AQ188-FP_4_1_PŠ!AQ188</f>
        <v>0</v>
      </c>
      <c r="AR188" s="20">
        <f>FP_4_2_PŠ!AR188-FP_4_1_PŠ!AR188</f>
        <v>0</v>
      </c>
      <c r="AS188" s="20">
        <f>FP_4_2_PŠ!AS188-FP_4_1_PŠ!AS188</f>
        <v>0</v>
      </c>
      <c r="AT188" s="20">
        <f>FP_4_2_PŠ!AT188-FP_4_1_PŠ!AT188</f>
        <v>0</v>
      </c>
      <c r="AU188" s="20">
        <f>FP_4_2_PŠ!AU188-FP_4_1_PŠ!AU188</f>
        <v>0</v>
      </c>
      <c r="AV188" s="20">
        <f>FP_4_2_PŠ!AV188-FP_4_1_PŠ!AV188</f>
        <v>0</v>
      </c>
      <c r="AW188" s="20">
        <f>FP_4_2_PŠ!AW188-FP_4_1_PŠ!AW188</f>
        <v>0</v>
      </c>
      <c r="AX188" s="20">
        <f>FP_4_2_PŠ!AX188-FP_4_1_PŠ!AX188</f>
        <v>0</v>
      </c>
      <c r="AY188" s="20">
        <f>FP_4_2_PŠ!AY188-FP_4_1_PŠ!AY188</f>
        <v>0</v>
      </c>
      <c r="AZ188" s="20">
        <f>FP_4_2_PŠ!AZ188-FP_4_1_PŠ!AZ188</f>
        <v>0</v>
      </c>
      <c r="BA188" s="20">
        <f>FP_4_2_PŠ!BA188-FP_4_1_PŠ!BA188</f>
        <v>0</v>
      </c>
      <c r="BB188" s="20">
        <f>FP_4_2_PŠ!BB188-FP_4_1_PŠ!BB188</f>
        <v>0</v>
      </c>
      <c r="BC188" s="20">
        <f>FP_4_2_PŠ!BC188-FP_4_1_PŠ!BC188</f>
        <v>0</v>
      </c>
      <c r="BD188" s="20">
        <f>FP_4_2_PŠ!BD188-FP_4_1_PŠ!BD188</f>
        <v>0</v>
      </c>
      <c r="BE188" s="20">
        <f>FP_4_2_PŠ!BE188-FP_4_1_PŠ!BE188</f>
        <v>0</v>
      </c>
      <c r="BF188" s="20">
        <f>FP_4_2_PŠ!BF188-FP_4_1_PŠ!BF188</f>
        <v>0</v>
      </c>
      <c r="BG188" s="20">
        <f>FP_4_2_PŠ!BG188-FP_4_1_PŠ!BG188</f>
        <v>0</v>
      </c>
      <c r="BH188" s="20">
        <f>FP_4_2_PŠ!BH188-FP_4_1_PŠ!BH188</f>
        <v>0</v>
      </c>
      <c r="BI188" s="20">
        <f>FP_4_2_PŠ!BI188-FP_4_1_PŠ!BI188</f>
        <v>0</v>
      </c>
      <c r="BJ188" s="20">
        <f>FP_4_2_PŠ!BJ188-FP_4_1_PŠ!BJ188</f>
        <v>0</v>
      </c>
      <c r="BK188" s="20">
        <f>FP_4_2_PŠ!BK188-FP_4_1_PŠ!BK188</f>
        <v>0</v>
      </c>
      <c r="BL188" s="20">
        <f>FP_4_2_PŠ!BL188-FP_4_1_PŠ!BL188</f>
        <v>0</v>
      </c>
      <c r="BM188" s="20">
        <f>FP_4_2_PŠ!BM188-FP_4_1_PŠ!BM188</f>
        <v>0</v>
      </c>
      <c r="BN188" s="20">
        <f>FP_4_2_PŠ!BN188-FP_4_1_PŠ!BN188</f>
        <v>0</v>
      </c>
      <c r="BO188" s="20">
        <f>FP_4_2_PŠ!BO188-FP_4_1_PŠ!BO188</f>
        <v>0</v>
      </c>
      <c r="BP188" s="20">
        <f>FP_4_2_PŠ!BP188-FP_4_1_PŠ!BP188</f>
        <v>0</v>
      </c>
      <c r="BQ188" s="20">
        <f>FP_4_2_PŠ!BQ188-FP_4_1_PŠ!BQ188</f>
        <v>0</v>
      </c>
      <c r="BR188" s="20">
        <f>FP_4_2_PŠ!BR188-FP_4_1_PŠ!BR188</f>
        <v>0</v>
      </c>
      <c r="BS188" s="20">
        <f>FP_4_2_PŠ!BS188-FP_4_1_PŠ!BS188</f>
        <v>0</v>
      </c>
      <c r="BT188" s="116"/>
    </row>
    <row r="189" spans="1:72" ht="40.5" x14ac:dyDescent="0.25">
      <c r="A189" s="166" t="s">
        <v>351</v>
      </c>
      <c r="B189" s="167">
        <f>FP_4_2_PŠ!B189-FP_4_1_PŠ!B189</f>
        <v>0</v>
      </c>
      <c r="C189" s="167">
        <f>FP_4_2_PŠ!C189-FP_4_1_PŠ!C189</f>
        <v>0</v>
      </c>
      <c r="D189" s="167">
        <f>FP_4_2_PŠ!D189-FP_4_1_PŠ!D189</f>
        <v>0</v>
      </c>
      <c r="E189" s="167">
        <f>FP_4_2_PŠ!E189-FP_4_1_PŠ!E189</f>
        <v>0</v>
      </c>
      <c r="F189" s="167">
        <f>FP_4_2_PŠ!F189-FP_4_1_PŠ!F189</f>
        <v>0</v>
      </c>
      <c r="G189" s="167">
        <f>FP_4_2_PŠ!G189-FP_4_1_PŠ!G189</f>
        <v>0</v>
      </c>
      <c r="H189" s="167">
        <f>FP_4_2_PŠ!H189-FP_4_1_PŠ!H189</f>
        <v>0</v>
      </c>
      <c r="I189" s="167">
        <f>FP_4_2_PŠ!I189-FP_4_1_PŠ!I189</f>
        <v>0</v>
      </c>
      <c r="J189" s="167">
        <f>FP_4_2_PŠ!J189-FP_4_1_PŠ!J189</f>
        <v>0</v>
      </c>
      <c r="K189" s="167">
        <f>FP_4_2_PŠ!K189-FP_4_1_PŠ!K189</f>
        <v>0</v>
      </c>
      <c r="L189" s="167">
        <f>FP_4_2_PŠ!L189-FP_4_1_PŠ!L189</f>
        <v>0</v>
      </c>
      <c r="M189" s="167">
        <f>FP_4_2_PŠ!M189-FP_4_1_PŠ!M189</f>
        <v>0</v>
      </c>
      <c r="N189" s="167">
        <f>FP_4_2_PŠ!N189-FP_4_1_PŠ!N189</f>
        <v>0</v>
      </c>
      <c r="O189" s="167">
        <f>FP_4_2_PŠ!O189-FP_4_1_PŠ!O189</f>
        <v>0</v>
      </c>
      <c r="P189" s="167">
        <f>FP_4_2_PŠ!P189-FP_4_1_PŠ!P189</f>
        <v>0</v>
      </c>
      <c r="Q189" s="167">
        <f>FP_4_2_PŠ!Q189-FP_4_1_PŠ!Q189</f>
        <v>0</v>
      </c>
      <c r="R189" s="167">
        <f>FP_4_2_PŠ!R189-FP_4_1_PŠ!R189</f>
        <v>0</v>
      </c>
      <c r="S189" s="167">
        <f>FP_4_2_PŠ!S189-FP_4_1_PŠ!S189</f>
        <v>0</v>
      </c>
      <c r="T189" s="167">
        <f>FP_4_2_PŠ!T189-FP_4_1_PŠ!T189</f>
        <v>0</v>
      </c>
      <c r="U189" s="167">
        <f>FP_4_2_PŠ!U189-FP_4_1_PŠ!U189</f>
        <v>0</v>
      </c>
      <c r="V189" s="167">
        <f>FP_4_2_PŠ!V189-FP_4_1_PŠ!V189</f>
        <v>0</v>
      </c>
      <c r="W189" s="167">
        <f>FP_4_2_PŠ!W189-FP_4_1_PŠ!W189</f>
        <v>0</v>
      </c>
      <c r="X189" s="167">
        <f>FP_4_2_PŠ!X189-FP_4_1_PŠ!X189</f>
        <v>0</v>
      </c>
      <c r="Y189" s="167">
        <f>FP_4_2_PŠ!Y189-FP_4_1_PŠ!Y189</f>
        <v>0</v>
      </c>
      <c r="Z189" s="167">
        <f>FP_4_2_PŠ!Z189-FP_4_1_PŠ!Z189</f>
        <v>0</v>
      </c>
      <c r="AA189" s="167">
        <f>FP_4_2_PŠ!AA189-FP_4_1_PŠ!AA189</f>
        <v>0</v>
      </c>
      <c r="AB189" s="167">
        <f>FP_4_2_PŠ!AB189-FP_4_1_PŠ!AB189</f>
        <v>0</v>
      </c>
      <c r="AC189" s="167">
        <f>FP_4_2_PŠ!AC189-FP_4_1_PŠ!AC189</f>
        <v>0</v>
      </c>
      <c r="AD189" s="167">
        <f>FP_4_2_PŠ!AD189-FP_4_1_PŠ!AD189</f>
        <v>0</v>
      </c>
      <c r="AE189" s="167">
        <f>FP_4_2_PŠ!AE189-FP_4_1_PŠ!AE189</f>
        <v>0</v>
      </c>
      <c r="AF189" s="167">
        <f>FP_4_2_PŠ!AF189-FP_4_1_PŠ!AF189</f>
        <v>0</v>
      </c>
      <c r="AG189" s="167">
        <f>FP_4_2_PŠ!AG189-FP_4_1_PŠ!AG189</f>
        <v>0</v>
      </c>
      <c r="AH189" s="167">
        <f>FP_4_2_PŠ!AH189-FP_4_1_PŠ!AH189</f>
        <v>0</v>
      </c>
      <c r="AI189" s="167">
        <f>FP_4_2_PŠ!AI189-FP_4_1_PŠ!AI189</f>
        <v>0</v>
      </c>
      <c r="AJ189" s="167">
        <f>FP_4_2_PŠ!AJ189-FP_4_1_PŠ!AJ189</f>
        <v>0</v>
      </c>
      <c r="AK189" s="167">
        <f>FP_4_2_PŠ!AK189-FP_4_1_PŠ!AK189</f>
        <v>0</v>
      </c>
      <c r="AL189" s="167">
        <f>FP_4_2_PŠ!AL189-FP_4_1_PŠ!AL189</f>
        <v>0</v>
      </c>
      <c r="AM189" s="167">
        <f>FP_4_2_PŠ!AM189-FP_4_1_PŠ!AM189</f>
        <v>0</v>
      </c>
      <c r="AN189" s="167">
        <f>FP_4_2_PŠ!AN189-FP_4_1_PŠ!AN189</f>
        <v>0</v>
      </c>
      <c r="AO189" s="167">
        <f>FP_4_2_PŠ!AO189-FP_4_1_PŠ!AO189</f>
        <v>0</v>
      </c>
      <c r="AP189" s="167">
        <f>FP_4_2_PŠ!AP189-FP_4_1_PŠ!AP189</f>
        <v>0</v>
      </c>
      <c r="AQ189" s="167">
        <f>FP_4_2_PŠ!AQ189-FP_4_1_PŠ!AQ189</f>
        <v>0</v>
      </c>
      <c r="AR189" s="167">
        <f>FP_4_2_PŠ!AR189-FP_4_1_PŠ!AR189</f>
        <v>0</v>
      </c>
      <c r="AS189" s="167">
        <f>FP_4_2_PŠ!AS189-FP_4_1_PŠ!AS189</f>
        <v>0</v>
      </c>
      <c r="AT189" s="167">
        <f>FP_4_2_PŠ!AT189-FP_4_1_PŠ!AT189</f>
        <v>0</v>
      </c>
      <c r="AU189" s="167">
        <f>FP_4_2_PŠ!AU189-FP_4_1_PŠ!AU189</f>
        <v>0</v>
      </c>
      <c r="AV189" s="167">
        <f>FP_4_2_PŠ!AV189-FP_4_1_PŠ!AV189</f>
        <v>0</v>
      </c>
      <c r="AW189" s="167">
        <f>FP_4_2_PŠ!AW189-FP_4_1_PŠ!AW189</f>
        <v>0</v>
      </c>
      <c r="AX189" s="167">
        <f>FP_4_2_PŠ!AX189-FP_4_1_PŠ!AX189</f>
        <v>0</v>
      </c>
      <c r="AY189" s="167">
        <f>FP_4_2_PŠ!AY189-FP_4_1_PŠ!AY189</f>
        <v>0</v>
      </c>
      <c r="AZ189" s="167">
        <f>FP_4_2_PŠ!AZ189-FP_4_1_PŠ!AZ189</f>
        <v>0</v>
      </c>
      <c r="BA189" s="167">
        <f>FP_4_2_PŠ!BA189-FP_4_1_PŠ!BA189</f>
        <v>0</v>
      </c>
      <c r="BB189" s="167">
        <f>FP_4_2_PŠ!BB189-FP_4_1_PŠ!BB189</f>
        <v>0</v>
      </c>
      <c r="BC189" s="167">
        <f>FP_4_2_PŠ!BC189-FP_4_1_PŠ!BC189</f>
        <v>0</v>
      </c>
      <c r="BD189" s="167">
        <f>FP_4_2_PŠ!BD189-FP_4_1_PŠ!BD189</f>
        <v>0</v>
      </c>
      <c r="BE189" s="167">
        <f>FP_4_2_PŠ!BE189-FP_4_1_PŠ!BE189</f>
        <v>0</v>
      </c>
      <c r="BF189" s="167">
        <f>FP_4_2_PŠ!BF189-FP_4_1_PŠ!BF189</f>
        <v>0</v>
      </c>
      <c r="BG189" s="167">
        <f>FP_4_2_PŠ!BG189-FP_4_1_PŠ!BG189</f>
        <v>0</v>
      </c>
      <c r="BH189" s="167">
        <f>FP_4_2_PŠ!BH189-FP_4_1_PŠ!BH189</f>
        <v>0</v>
      </c>
      <c r="BI189" s="167">
        <f>FP_4_2_PŠ!BI189-FP_4_1_PŠ!BI189</f>
        <v>0</v>
      </c>
      <c r="BJ189" s="167">
        <f>FP_4_2_PŠ!BJ189-FP_4_1_PŠ!BJ189</f>
        <v>0</v>
      </c>
      <c r="BK189" s="167">
        <f>FP_4_2_PŠ!BK189-FP_4_1_PŠ!BK189</f>
        <v>0</v>
      </c>
      <c r="BL189" s="167">
        <f>FP_4_2_PŠ!BL189-FP_4_1_PŠ!BL189</f>
        <v>0</v>
      </c>
      <c r="BM189" s="167">
        <f>FP_4_2_PŠ!BM189-FP_4_1_PŠ!BM189</f>
        <v>0</v>
      </c>
      <c r="BN189" s="167">
        <f>FP_4_2_PŠ!BN189-FP_4_1_PŠ!BN189</f>
        <v>0</v>
      </c>
      <c r="BO189" s="167">
        <f>FP_4_2_PŠ!BO189-FP_4_1_PŠ!BO189</f>
        <v>0</v>
      </c>
      <c r="BP189" s="167">
        <f>FP_4_2_PŠ!BP189-FP_4_1_PŠ!BP189</f>
        <v>0</v>
      </c>
      <c r="BQ189" s="167">
        <f>FP_4_2_PŠ!BQ189-FP_4_1_PŠ!BQ189</f>
        <v>0</v>
      </c>
      <c r="BR189" s="167">
        <f>FP_4_2_PŠ!BR189-FP_4_1_PŠ!BR189</f>
        <v>0</v>
      </c>
      <c r="BS189" s="167">
        <f>FP_4_2_PŠ!BS189-FP_4_1_PŠ!BS189</f>
        <v>0</v>
      </c>
      <c r="BT189" s="116"/>
    </row>
    <row r="190" spans="1:72" ht="40.5" x14ac:dyDescent="0.25">
      <c r="A190" s="168" t="s">
        <v>352</v>
      </c>
      <c r="B190" s="169">
        <f>FP_4_2_PŠ!B190-FP_4_1_PŠ!B190</f>
        <v>0</v>
      </c>
      <c r="C190" s="169">
        <f>FP_4_2_PŠ!C190-FP_4_1_PŠ!C190</f>
        <v>0</v>
      </c>
      <c r="D190" s="169">
        <f>FP_4_2_PŠ!D190-FP_4_1_PŠ!D190</f>
        <v>0</v>
      </c>
      <c r="E190" s="169">
        <f>FP_4_2_PŠ!E190-FP_4_1_PŠ!E190</f>
        <v>0</v>
      </c>
      <c r="F190" s="169">
        <f>FP_4_2_PŠ!F190-FP_4_1_PŠ!F190</f>
        <v>0</v>
      </c>
      <c r="G190" s="169">
        <f>FP_4_2_PŠ!G190-FP_4_1_PŠ!G190</f>
        <v>0</v>
      </c>
      <c r="H190" s="169">
        <f>FP_4_2_PŠ!H190-FP_4_1_PŠ!H190</f>
        <v>0</v>
      </c>
      <c r="I190" s="169">
        <f>FP_4_2_PŠ!I190-FP_4_1_PŠ!I190</f>
        <v>0</v>
      </c>
      <c r="J190" s="169">
        <f>FP_4_2_PŠ!J190-FP_4_1_PŠ!J190</f>
        <v>0</v>
      </c>
      <c r="K190" s="169">
        <f>FP_4_2_PŠ!K190-FP_4_1_PŠ!K190</f>
        <v>0</v>
      </c>
      <c r="L190" s="169">
        <f>FP_4_2_PŠ!L190-FP_4_1_PŠ!L190</f>
        <v>0</v>
      </c>
      <c r="M190" s="169">
        <f>FP_4_2_PŠ!M190-FP_4_1_PŠ!M190</f>
        <v>0</v>
      </c>
      <c r="N190" s="169">
        <f>FP_4_2_PŠ!N190-FP_4_1_PŠ!N190</f>
        <v>0</v>
      </c>
      <c r="O190" s="169">
        <f>FP_4_2_PŠ!O190-FP_4_1_PŠ!O190</f>
        <v>0</v>
      </c>
      <c r="P190" s="169">
        <f>FP_4_2_PŠ!P190-FP_4_1_PŠ!P190</f>
        <v>0</v>
      </c>
      <c r="Q190" s="169">
        <f>FP_4_2_PŠ!Q190-FP_4_1_PŠ!Q190</f>
        <v>0</v>
      </c>
      <c r="R190" s="169">
        <f>FP_4_2_PŠ!R190-FP_4_1_PŠ!R190</f>
        <v>0</v>
      </c>
      <c r="S190" s="169">
        <f>FP_4_2_PŠ!S190-FP_4_1_PŠ!S190</f>
        <v>0</v>
      </c>
      <c r="T190" s="169">
        <f>FP_4_2_PŠ!T190-FP_4_1_PŠ!T190</f>
        <v>0</v>
      </c>
      <c r="U190" s="169">
        <f>FP_4_2_PŠ!U190-FP_4_1_PŠ!U190</f>
        <v>0</v>
      </c>
      <c r="V190" s="169">
        <f>FP_4_2_PŠ!V190-FP_4_1_PŠ!V190</f>
        <v>0</v>
      </c>
      <c r="W190" s="169">
        <f>FP_4_2_PŠ!W190-FP_4_1_PŠ!W190</f>
        <v>0</v>
      </c>
      <c r="X190" s="169">
        <f>FP_4_2_PŠ!X190-FP_4_1_PŠ!X190</f>
        <v>0</v>
      </c>
      <c r="Y190" s="169">
        <f>FP_4_2_PŠ!Y190-FP_4_1_PŠ!Y190</f>
        <v>0</v>
      </c>
      <c r="Z190" s="169">
        <f>FP_4_2_PŠ!Z190-FP_4_1_PŠ!Z190</f>
        <v>0</v>
      </c>
      <c r="AA190" s="169">
        <f>FP_4_2_PŠ!AA190-FP_4_1_PŠ!AA190</f>
        <v>0</v>
      </c>
      <c r="AB190" s="169">
        <f>FP_4_2_PŠ!AB190-FP_4_1_PŠ!AB190</f>
        <v>0</v>
      </c>
      <c r="AC190" s="169">
        <f>FP_4_2_PŠ!AC190-FP_4_1_PŠ!AC190</f>
        <v>0</v>
      </c>
      <c r="AD190" s="169">
        <f>FP_4_2_PŠ!AD190-FP_4_1_PŠ!AD190</f>
        <v>0</v>
      </c>
      <c r="AE190" s="169">
        <f>FP_4_2_PŠ!AE190-FP_4_1_PŠ!AE190</f>
        <v>0</v>
      </c>
      <c r="AF190" s="169">
        <f>FP_4_2_PŠ!AF190-FP_4_1_PŠ!AF190</f>
        <v>0</v>
      </c>
      <c r="AG190" s="169">
        <f>FP_4_2_PŠ!AG190-FP_4_1_PŠ!AG190</f>
        <v>0</v>
      </c>
      <c r="AH190" s="169">
        <f>FP_4_2_PŠ!AH190-FP_4_1_PŠ!AH190</f>
        <v>0</v>
      </c>
      <c r="AI190" s="169">
        <f>FP_4_2_PŠ!AI190-FP_4_1_PŠ!AI190</f>
        <v>0</v>
      </c>
      <c r="AJ190" s="169">
        <f>FP_4_2_PŠ!AJ190-FP_4_1_PŠ!AJ190</f>
        <v>0</v>
      </c>
      <c r="AK190" s="169">
        <f>FP_4_2_PŠ!AK190-FP_4_1_PŠ!AK190</f>
        <v>0</v>
      </c>
      <c r="AL190" s="169">
        <f>FP_4_2_PŠ!AL190-FP_4_1_PŠ!AL190</f>
        <v>0</v>
      </c>
      <c r="AM190" s="169">
        <f>FP_4_2_PŠ!AM190-FP_4_1_PŠ!AM190</f>
        <v>0</v>
      </c>
      <c r="AN190" s="169">
        <f>FP_4_2_PŠ!AN190-FP_4_1_PŠ!AN190</f>
        <v>0</v>
      </c>
      <c r="AO190" s="169">
        <f>FP_4_2_PŠ!AO190-FP_4_1_PŠ!AO190</f>
        <v>0</v>
      </c>
      <c r="AP190" s="169">
        <f>FP_4_2_PŠ!AP190-FP_4_1_PŠ!AP190</f>
        <v>0</v>
      </c>
      <c r="AQ190" s="169">
        <f>FP_4_2_PŠ!AQ190-FP_4_1_PŠ!AQ190</f>
        <v>0</v>
      </c>
      <c r="AR190" s="169">
        <f>FP_4_2_PŠ!AR190-FP_4_1_PŠ!AR190</f>
        <v>0</v>
      </c>
      <c r="AS190" s="169">
        <f>FP_4_2_PŠ!AS190-FP_4_1_PŠ!AS190</f>
        <v>0</v>
      </c>
      <c r="AT190" s="169">
        <f>FP_4_2_PŠ!AT190-FP_4_1_PŠ!AT190</f>
        <v>0</v>
      </c>
      <c r="AU190" s="169">
        <f>FP_4_2_PŠ!AU190-FP_4_1_PŠ!AU190</f>
        <v>0</v>
      </c>
      <c r="AV190" s="169">
        <f>FP_4_2_PŠ!AV190-FP_4_1_PŠ!AV190</f>
        <v>0</v>
      </c>
      <c r="AW190" s="169">
        <f>FP_4_2_PŠ!AW190-FP_4_1_PŠ!AW190</f>
        <v>0</v>
      </c>
      <c r="AX190" s="169">
        <f>FP_4_2_PŠ!AX190-FP_4_1_PŠ!AX190</f>
        <v>0</v>
      </c>
      <c r="AY190" s="169">
        <f>FP_4_2_PŠ!AY190-FP_4_1_PŠ!AY190</f>
        <v>0</v>
      </c>
      <c r="AZ190" s="169">
        <f>FP_4_2_PŠ!AZ190-FP_4_1_PŠ!AZ190</f>
        <v>0</v>
      </c>
      <c r="BA190" s="169">
        <f>FP_4_2_PŠ!BA190-FP_4_1_PŠ!BA190</f>
        <v>0</v>
      </c>
      <c r="BB190" s="169">
        <f>FP_4_2_PŠ!BB190-FP_4_1_PŠ!BB190</f>
        <v>0</v>
      </c>
      <c r="BC190" s="169">
        <f>FP_4_2_PŠ!BC190-FP_4_1_PŠ!BC190</f>
        <v>0</v>
      </c>
      <c r="BD190" s="169">
        <f>FP_4_2_PŠ!BD190-FP_4_1_PŠ!BD190</f>
        <v>0</v>
      </c>
      <c r="BE190" s="169">
        <f>FP_4_2_PŠ!BE190-FP_4_1_PŠ!BE190</f>
        <v>0</v>
      </c>
      <c r="BF190" s="169">
        <f>FP_4_2_PŠ!BF190-FP_4_1_PŠ!BF190</f>
        <v>0</v>
      </c>
      <c r="BG190" s="169">
        <f>FP_4_2_PŠ!BG190-FP_4_1_PŠ!BG190</f>
        <v>0</v>
      </c>
      <c r="BH190" s="169">
        <f>FP_4_2_PŠ!BH190-FP_4_1_PŠ!BH190</f>
        <v>0</v>
      </c>
      <c r="BI190" s="169">
        <f>FP_4_2_PŠ!BI190-FP_4_1_PŠ!BI190</f>
        <v>0</v>
      </c>
      <c r="BJ190" s="169">
        <f>FP_4_2_PŠ!BJ190-FP_4_1_PŠ!BJ190</f>
        <v>0</v>
      </c>
      <c r="BK190" s="169">
        <f>FP_4_2_PŠ!BK190-FP_4_1_PŠ!BK190</f>
        <v>0</v>
      </c>
      <c r="BL190" s="169">
        <f>FP_4_2_PŠ!BL190-FP_4_1_PŠ!BL190</f>
        <v>0</v>
      </c>
      <c r="BM190" s="169">
        <f>FP_4_2_PŠ!BM190-FP_4_1_PŠ!BM190</f>
        <v>0</v>
      </c>
      <c r="BN190" s="169">
        <f>FP_4_2_PŠ!BN190-FP_4_1_PŠ!BN190</f>
        <v>0</v>
      </c>
      <c r="BO190" s="169">
        <f>FP_4_2_PŠ!BO190-FP_4_1_PŠ!BO190</f>
        <v>0</v>
      </c>
      <c r="BP190" s="169">
        <f>FP_4_2_PŠ!BP190-FP_4_1_PŠ!BP190</f>
        <v>0</v>
      </c>
      <c r="BQ190" s="169">
        <f>FP_4_2_PŠ!BQ190-FP_4_1_PŠ!BQ190</f>
        <v>0</v>
      </c>
      <c r="BR190" s="169">
        <f>FP_4_2_PŠ!BR190-FP_4_1_PŠ!BR190</f>
        <v>0</v>
      </c>
      <c r="BS190" s="169">
        <f>FP_4_2_PŠ!BS190-FP_4_1_PŠ!BS190</f>
        <v>0</v>
      </c>
      <c r="BT190" s="136"/>
    </row>
    <row r="191" spans="1:72" ht="54" x14ac:dyDescent="0.25">
      <c r="A191" s="168" t="s">
        <v>353</v>
      </c>
      <c r="B191" s="169">
        <f>FP_4_2_PŠ!B191-FP_4_1_PŠ!B191</f>
        <v>0</v>
      </c>
      <c r="C191" s="169">
        <f>FP_4_2_PŠ!C191-FP_4_1_PŠ!C191</f>
        <v>0</v>
      </c>
      <c r="D191" s="169">
        <f>FP_4_2_PŠ!D191-FP_4_1_PŠ!D191</f>
        <v>0</v>
      </c>
      <c r="E191" s="169">
        <f>FP_4_2_PŠ!E191-FP_4_1_PŠ!E191</f>
        <v>0</v>
      </c>
      <c r="F191" s="169">
        <f>FP_4_2_PŠ!F191-FP_4_1_PŠ!F191</f>
        <v>0</v>
      </c>
      <c r="G191" s="169">
        <f>FP_4_2_PŠ!G191-FP_4_1_PŠ!G191</f>
        <v>0</v>
      </c>
      <c r="H191" s="169">
        <f>FP_4_2_PŠ!H191-FP_4_1_PŠ!H191</f>
        <v>0</v>
      </c>
      <c r="I191" s="169">
        <f>FP_4_2_PŠ!I191-FP_4_1_PŠ!I191</f>
        <v>0</v>
      </c>
      <c r="J191" s="169">
        <f>FP_4_2_PŠ!J191-FP_4_1_PŠ!J191</f>
        <v>0</v>
      </c>
      <c r="K191" s="169">
        <f>FP_4_2_PŠ!K191-FP_4_1_PŠ!K191</f>
        <v>0</v>
      </c>
      <c r="L191" s="169">
        <f>FP_4_2_PŠ!L191-FP_4_1_PŠ!L191</f>
        <v>0</v>
      </c>
      <c r="M191" s="169">
        <f>FP_4_2_PŠ!M191-FP_4_1_PŠ!M191</f>
        <v>0</v>
      </c>
      <c r="N191" s="169">
        <f>FP_4_2_PŠ!N191-FP_4_1_PŠ!N191</f>
        <v>0</v>
      </c>
      <c r="O191" s="169">
        <f>FP_4_2_PŠ!O191-FP_4_1_PŠ!O191</f>
        <v>0</v>
      </c>
      <c r="P191" s="169">
        <f>FP_4_2_PŠ!P191-FP_4_1_PŠ!P191</f>
        <v>0</v>
      </c>
      <c r="Q191" s="169">
        <f>FP_4_2_PŠ!Q191-FP_4_1_PŠ!Q191</f>
        <v>0</v>
      </c>
      <c r="R191" s="169">
        <f>FP_4_2_PŠ!R191-FP_4_1_PŠ!R191</f>
        <v>0</v>
      </c>
      <c r="S191" s="169">
        <f>FP_4_2_PŠ!S191-FP_4_1_PŠ!S191</f>
        <v>0</v>
      </c>
      <c r="T191" s="169">
        <f>FP_4_2_PŠ!T191-FP_4_1_PŠ!T191</f>
        <v>0</v>
      </c>
      <c r="U191" s="169">
        <f>FP_4_2_PŠ!U191-FP_4_1_PŠ!U191</f>
        <v>0</v>
      </c>
      <c r="V191" s="169">
        <f>FP_4_2_PŠ!V191-FP_4_1_PŠ!V191</f>
        <v>0</v>
      </c>
      <c r="W191" s="169">
        <f>FP_4_2_PŠ!W191-FP_4_1_PŠ!W191</f>
        <v>0</v>
      </c>
      <c r="X191" s="169">
        <f>FP_4_2_PŠ!X191-FP_4_1_PŠ!X191</f>
        <v>0</v>
      </c>
      <c r="Y191" s="169">
        <f>FP_4_2_PŠ!Y191-FP_4_1_PŠ!Y191</f>
        <v>0</v>
      </c>
      <c r="Z191" s="169">
        <f>FP_4_2_PŠ!Z191-FP_4_1_PŠ!Z191</f>
        <v>0</v>
      </c>
      <c r="AA191" s="169">
        <f>FP_4_2_PŠ!AA191-FP_4_1_PŠ!AA191</f>
        <v>0</v>
      </c>
      <c r="AB191" s="169">
        <f>FP_4_2_PŠ!AB191-FP_4_1_PŠ!AB191</f>
        <v>0</v>
      </c>
      <c r="AC191" s="169">
        <f>FP_4_2_PŠ!AC191-FP_4_1_PŠ!AC191</f>
        <v>0</v>
      </c>
      <c r="AD191" s="169">
        <f>FP_4_2_PŠ!AD191-FP_4_1_PŠ!AD191</f>
        <v>0</v>
      </c>
      <c r="AE191" s="169">
        <f>FP_4_2_PŠ!AE191-FP_4_1_PŠ!AE191</f>
        <v>0</v>
      </c>
      <c r="AF191" s="169">
        <f>FP_4_2_PŠ!AF191-FP_4_1_PŠ!AF191</f>
        <v>0</v>
      </c>
      <c r="AG191" s="169">
        <f>FP_4_2_PŠ!AG191-FP_4_1_PŠ!AG191</f>
        <v>0</v>
      </c>
      <c r="AH191" s="169">
        <f>FP_4_2_PŠ!AH191-FP_4_1_PŠ!AH191</f>
        <v>0</v>
      </c>
      <c r="AI191" s="169">
        <f>FP_4_2_PŠ!AI191-FP_4_1_PŠ!AI191</f>
        <v>0</v>
      </c>
      <c r="AJ191" s="169">
        <f>FP_4_2_PŠ!AJ191-FP_4_1_PŠ!AJ191</f>
        <v>0</v>
      </c>
      <c r="AK191" s="169">
        <f>FP_4_2_PŠ!AK191-FP_4_1_PŠ!AK191</f>
        <v>0</v>
      </c>
      <c r="AL191" s="169">
        <f>FP_4_2_PŠ!AL191-FP_4_1_PŠ!AL191</f>
        <v>0</v>
      </c>
      <c r="AM191" s="169">
        <f>FP_4_2_PŠ!AM191-FP_4_1_PŠ!AM191</f>
        <v>0</v>
      </c>
      <c r="AN191" s="169">
        <f>FP_4_2_PŠ!AN191-FP_4_1_PŠ!AN191</f>
        <v>0</v>
      </c>
      <c r="AO191" s="169">
        <f>FP_4_2_PŠ!AO191-FP_4_1_PŠ!AO191</f>
        <v>0</v>
      </c>
      <c r="AP191" s="169">
        <f>FP_4_2_PŠ!AP191-FP_4_1_PŠ!AP191</f>
        <v>0</v>
      </c>
      <c r="AQ191" s="169">
        <f>FP_4_2_PŠ!AQ191-FP_4_1_PŠ!AQ191</f>
        <v>0</v>
      </c>
      <c r="AR191" s="169">
        <f>FP_4_2_PŠ!AR191-FP_4_1_PŠ!AR191</f>
        <v>0</v>
      </c>
      <c r="AS191" s="169">
        <f>FP_4_2_PŠ!AS191-FP_4_1_PŠ!AS191</f>
        <v>0</v>
      </c>
      <c r="AT191" s="169">
        <f>FP_4_2_PŠ!AT191-FP_4_1_PŠ!AT191</f>
        <v>0</v>
      </c>
      <c r="AU191" s="169">
        <f>FP_4_2_PŠ!AU191-FP_4_1_PŠ!AU191</f>
        <v>0</v>
      </c>
      <c r="AV191" s="169">
        <f>FP_4_2_PŠ!AV191-FP_4_1_PŠ!AV191</f>
        <v>0</v>
      </c>
      <c r="AW191" s="169">
        <f>FP_4_2_PŠ!AW191-FP_4_1_PŠ!AW191</f>
        <v>0</v>
      </c>
      <c r="AX191" s="169">
        <f>FP_4_2_PŠ!AX191-FP_4_1_PŠ!AX191</f>
        <v>0</v>
      </c>
      <c r="AY191" s="169">
        <f>FP_4_2_PŠ!AY191-FP_4_1_PŠ!AY191</f>
        <v>0</v>
      </c>
      <c r="AZ191" s="169">
        <f>FP_4_2_PŠ!AZ191-FP_4_1_PŠ!AZ191</f>
        <v>0</v>
      </c>
      <c r="BA191" s="169">
        <f>FP_4_2_PŠ!BA191-FP_4_1_PŠ!BA191</f>
        <v>0</v>
      </c>
      <c r="BB191" s="169">
        <f>FP_4_2_PŠ!BB191-FP_4_1_PŠ!BB191</f>
        <v>0</v>
      </c>
      <c r="BC191" s="169">
        <f>FP_4_2_PŠ!BC191-FP_4_1_PŠ!BC191</f>
        <v>0</v>
      </c>
      <c r="BD191" s="169">
        <f>FP_4_2_PŠ!BD191-FP_4_1_PŠ!BD191</f>
        <v>0</v>
      </c>
      <c r="BE191" s="169">
        <f>FP_4_2_PŠ!BE191-FP_4_1_PŠ!BE191</f>
        <v>0</v>
      </c>
      <c r="BF191" s="169">
        <f>FP_4_2_PŠ!BF191-FP_4_1_PŠ!BF191</f>
        <v>0</v>
      </c>
      <c r="BG191" s="169">
        <f>FP_4_2_PŠ!BG191-FP_4_1_PŠ!BG191</f>
        <v>0</v>
      </c>
      <c r="BH191" s="169">
        <f>FP_4_2_PŠ!BH191-FP_4_1_PŠ!BH191</f>
        <v>0</v>
      </c>
      <c r="BI191" s="169">
        <f>FP_4_2_PŠ!BI191-FP_4_1_PŠ!BI191</f>
        <v>0</v>
      </c>
      <c r="BJ191" s="169">
        <f>FP_4_2_PŠ!BJ191-FP_4_1_PŠ!BJ191</f>
        <v>0</v>
      </c>
      <c r="BK191" s="169">
        <f>FP_4_2_PŠ!BK191-FP_4_1_PŠ!BK191</f>
        <v>0</v>
      </c>
      <c r="BL191" s="169">
        <f>FP_4_2_PŠ!BL191-FP_4_1_PŠ!BL191</f>
        <v>0</v>
      </c>
      <c r="BM191" s="169">
        <f>FP_4_2_PŠ!BM191-FP_4_1_PŠ!BM191</f>
        <v>0</v>
      </c>
      <c r="BN191" s="169">
        <f>FP_4_2_PŠ!BN191-FP_4_1_PŠ!BN191</f>
        <v>0</v>
      </c>
      <c r="BO191" s="169">
        <f>FP_4_2_PŠ!BO191-FP_4_1_PŠ!BO191</f>
        <v>0</v>
      </c>
      <c r="BP191" s="169">
        <f>FP_4_2_PŠ!BP191-FP_4_1_PŠ!BP191</f>
        <v>0</v>
      </c>
      <c r="BQ191" s="169">
        <f>FP_4_2_PŠ!BQ191-FP_4_1_PŠ!BQ191</f>
        <v>0</v>
      </c>
      <c r="BR191" s="169">
        <f>FP_4_2_PŠ!BR191-FP_4_1_PŠ!BR191</f>
        <v>0</v>
      </c>
      <c r="BS191" s="169">
        <f>FP_4_2_PŠ!BS191-FP_4_1_PŠ!BS191</f>
        <v>0</v>
      </c>
      <c r="BT191" s="136"/>
    </row>
    <row r="192" spans="1:72" x14ac:dyDescent="0.25">
      <c r="A192" s="168" t="s">
        <v>354</v>
      </c>
      <c r="B192" s="169">
        <f>FP_4_2_PŠ!B192-FP_4_1_PŠ!B192</f>
        <v>0</v>
      </c>
      <c r="C192" s="169">
        <f>FP_4_2_PŠ!C192-FP_4_1_PŠ!C192</f>
        <v>0</v>
      </c>
      <c r="D192" s="169">
        <f>FP_4_2_PŠ!D192-FP_4_1_PŠ!D192</f>
        <v>0</v>
      </c>
      <c r="E192" s="169">
        <f>FP_4_2_PŠ!E192-FP_4_1_PŠ!E192</f>
        <v>0</v>
      </c>
      <c r="F192" s="169">
        <f>FP_4_2_PŠ!F192-FP_4_1_PŠ!F192</f>
        <v>0</v>
      </c>
      <c r="G192" s="169">
        <f>FP_4_2_PŠ!G192-FP_4_1_PŠ!G192</f>
        <v>0</v>
      </c>
      <c r="H192" s="169">
        <f>FP_4_2_PŠ!H192-FP_4_1_PŠ!H192</f>
        <v>0</v>
      </c>
      <c r="I192" s="169">
        <f>FP_4_2_PŠ!I192-FP_4_1_PŠ!I192</f>
        <v>0</v>
      </c>
      <c r="J192" s="169">
        <f>FP_4_2_PŠ!J192-FP_4_1_PŠ!J192</f>
        <v>0</v>
      </c>
      <c r="K192" s="169">
        <f>FP_4_2_PŠ!K192-FP_4_1_PŠ!K192</f>
        <v>0</v>
      </c>
      <c r="L192" s="169">
        <f>FP_4_2_PŠ!L192-FP_4_1_PŠ!L192</f>
        <v>0</v>
      </c>
      <c r="M192" s="169">
        <f>FP_4_2_PŠ!M192-FP_4_1_PŠ!M192</f>
        <v>0</v>
      </c>
      <c r="N192" s="169">
        <f>FP_4_2_PŠ!N192-FP_4_1_PŠ!N192</f>
        <v>0</v>
      </c>
      <c r="O192" s="169">
        <f>FP_4_2_PŠ!O192-FP_4_1_PŠ!O192</f>
        <v>0</v>
      </c>
      <c r="P192" s="169">
        <f>FP_4_2_PŠ!P192-FP_4_1_PŠ!P192</f>
        <v>0</v>
      </c>
      <c r="Q192" s="169">
        <f>FP_4_2_PŠ!Q192-FP_4_1_PŠ!Q192</f>
        <v>0</v>
      </c>
      <c r="R192" s="169">
        <f>FP_4_2_PŠ!R192-FP_4_1_PŠ!R192</f>
        <v>0</v>
      </c>
      <c r="S192" s="169">
        <f>FP_4_2_PŠ!S192-FP_4_1_PŠ!S192</f>
        <v>0</v>
      </c>
      <c r="T192" s="169">
        <f>FP_4_2_PŠ!T192-FP_4_1_PŠ!T192</f>
        <v>0</v>
      </c>
      <c r="U192" s="169">
        <f>FP_4_2_PŠ!U192-FP_4_1_PŠ!U192</f>
        <v>0</v>
      </c>
      <c r="V192" s="169">
        <f>FP_4_2_PŠ!V192-FP_4_1_PŠ!V192</f>
        <v>0</v>
      </c>
      <c r="W192" s="169">
        <f>FP_4_2_PŠ!W192-FP_4_1_PŠ!W192</f>
        <v>0</v>
      </c>
      <c r="X192" s="169">
        <f>FP_4_2_PŠ!X192-FP_4_1_PŠ!X192</f>
        <v>0</v>
      </c>
      <c r="Y192" s="169">
        <f>FP_4_2_PŠ!Y192-FP_4_1_PŠ!Y192</f>
        <v>0</v>
      </c>
      <c r="Z192" s="169">
        <f>FP_4_2_PŠ!Z192-FP_4_1_PŠ!Z192</f>
        <v>0</v>
      </c>
      <c r="AA192" s="169">
        <f>FP_4_2_PŠ!AA192-FP_4_1_PŠ!AA192</f>
        <v>0</v>
      </c>
      <c r="AB192" s="169">
        <f>FP_4_2_PŠ!AB192-FP_4_1_PŠ!AB192</f>
        <v>0</v>
      </c>
      <c r="AC192" s="169">
        <f>FP_4_2_PŠ!AC192-FP_4_1_PŠ!AC192</f>
        <v>0</v>
      </c>
      <c r="AD192" s="169">
        <f>FP_4_2_PŠ!AD192-FP_4_1_PŠ!AD192</f>
        <v>0</v>
      </c>
      <c r="AE192" s="169">
        <f>FP_4_2_PŠ!AE192-FP_4_1_PŠ!AE192</f>
        <v>0</v>
      </c>
      <c r="AF192" s="169">
        <f>FP_4_2_PŠ!AF192-FP_4_1_PŠ!AF192</f>
        <v>0</v>
      </c>
      <c r="AG192" s="169">
        <f>FP_4_2_PŠ!AG192-FP_4_1_PŠ!AG192</f>
        <v>0</v>
      </c>
      <c r="AH192" s="169">
        <f>FP_4_2_PŠ!AH192-FP_4_1_PŠ!AH192</f>
        <v>0</v>
      </c>
      <c r="AI192" s="169">
        <f>FP_4_2_PŠ!AI192-FP_4_1_PŠ!AI192</f>
        <v>0</v>
      </c>
      <c r="AJ192" s="169">
        <f>FP_4_2_PŠ!AJ192-FP_4_1_PŠ!AJ192</f>
        <v>0</v>
      </c>
      <c r="AK192" s="169">
        <f>FP_4_2_PŠ!AK192-FP_4_1_PŠ!AK192</f>
        <v>0</v>
      </c>
      <c r="AL192" s="169">
        <f>FP_4_2_PŠ!AL192-FP_4_1_PŠ!AL192</f>
        <v>0</v>
      </c>
      <c r="AM192" s="169">
        <f>FP_4_2_PŠ!AM192-FP_4_1_PŠ!AM192</f>
        <v>0</v>
      </c>
      <c r="AN192" s="169">
        <f>FP_4_2_PŠ!AN192-FP_4_1_PŠ!AN192</f>
        <v>0</v>
      </c>
      <c r="AO192" s="169">
        <f>FP_4_2_PŠ!AO192-FP_4_1_PŠ!AO192</f>
        <v>0</v>
      </c>
      <c r="AP192" s="169">
        <f>FP_4_2_PŠ!AP192-FP_4_1_PŠ!AP192</f>
        <v>0</v>
      </c>
      <c r="AQ192" s="169">
        <f>FP_4_2_PŠ!AQ192-FP_4_1_PŠ!AQ192</f>
        <v>0</v>
      </c>
      <c r="AR192" s="169">
        <f>FP_4_2_PŠ!AR192-FP_4_1_PŠ!AR192</f>
        <v>0</v>
      </c>
      <c r="AS192" s="169">
        <f>FP_4_2_PŠ!AS192-FP_4_1_PŠ!AS192</f>
        <v>0</v>
      </c>
      <c r="AT192" s="169">
        <f>FP_4_2_PŠ!AT192-FP_4_1_PŠ!AT192</f>
        <v>0</v>
      </c>
      <c r="AU192" s="169">
        <f>FP_4_2_PŠ!AU192-FP_4_1_PŠ!AU192</f>
        <v>0</v>
      </c>
      <c r="AV192" s="169">
        <f>FP_4_2_PŠ!AV192-FP_4_1_PŠ!AV192</f>
        <v>0</v>
      </c>
      <c r="AW192" s="169">
        <f>FP_4_2_PŠ!AW192-FP_4_1_PŠ!AW192</f>
        <v>0</v>
      </c>
      <c r="AX192" s="169">
        <f>FP_4_2_PŠ!AX192-FP_4_1_PŠ!AX192</f>
        <v>0</v>
      </c>
      <c r="AY192" s="169">
        <f>FP_4_2_PŠ!AY192-FP_4_1_PŠ!AY192</f>
        <v>0</v>
      </c>
      <c r="AZ192" s="169">
        <f>FP_4_2_PŠ!AZ192-FP_4_1_PŠ!AZ192</f>
        <v>0</v>
      </c>
      <c r="BA192" s="169">
        <f>FP_4_2_PŠ!BA192-FP_4_1_PŠ!BA192</f>
        <v>0</v>
      </c>
      <c r="BB192" s="169">
        <f>FP_4_2_PŠ!BB192-FP_4_1_PŠ!BB192</f>
        <v>0</v>
      </c>
      <c r="BC192" s="169">
        <f>FP_4_2_PŠ!BC192-FP_4_1_PŠ!BC192</f>
        <v>0</v>
      </c>
      <c r="BD192" s="169">
        <f>FP_4_2_PŠ!BD192-FP_4_1_PŠ!BD192</f>
        <v>0</v>
      </c>
      <c r="BE192" s="169">
        <f>FP_4_2_PŠ!BE192-FP_4_1_PŠ!BE192</f>
        <v>0</v>
      </c>
      <c r="BF192" s="169">
        <f>FP_4_2_PŠ!BF192-FP_4_1_PŠ!BF192</f>
        <v>0</v>
      </c>
      <c r="BG192" s="169">
        <f>FP_4_2_PŠ!BG192-FP_4_1_PŠ!BG192</f>
        <v>0</v>
      </c>
      <c r="BH192" s="169">
        <f>FP_4_2_PŠ!BH192-FP_4_1_PŠ!BH192</f>
        <v>0</v>
      </c>
      <c r="BI192" s="169">
        <f>FP_4_2_PŠ!BI192-FP_4_1_PŠ!BI192</f>
        <v>0</v>
      </c>
      <c r="BJ192" s="169">
        <f>FP_4_2_PŠ!BJ192-FP_4_1_PŠ!BJ192</f>
        <v>0</v>
      </c>
      <c r="BK192" s="169">
        <f>FP_4_2_PŠ!BK192-FP_4_1_PŠ!BK192</f>
        <v>0</v>
      </c>
      <c r="BL192" s="169">
        <f>FP_4_2_PŠ!BL192-FP_4_1_PŠ!BL192</f>
        <v>0</v>
      </c>
      <c r="BM192" s="169">
        <f>FP_4_2_PŠ!BM192-FP_4_1_PŠ!BM192</f>
        <v>0</v>
      </c>
      <c r="BN192" s="169">
        <f>FP_4_2_PŠ!BN192-FP_4_1_PŠ!BN192</f>
        <v>0</v>
      </c>
      <c r="BO192" s="169">
        <f>FP_4_2_PŠ!BO192-FP_4_1_PŠ!BO192</f>
        <v>0</v>
      </c>
      <c r="BP192" s="169">
        <f>FP_4_2_PŠ!BP192-FP_4_1_PŠ!BP192</f>
        <v>0</v>
      </c>
      <c r="BQ192" s="169">
        <f>FP_4_2_PŠ!BQ192-FP_4_1_PŠ!BQ192</f>
        <v>0</v>
      </c>
      <c r="BR192" s="169">
        <f>FP_4_2_PŠ!BR192-FP_4_1_PŠ!BR192</f>
        <v>0</v>
      </c>
      <c r="BS192" s="169">
        <f>FP_4_2_PŠ!BS192-FP_4_1_PŠ!BS192</f>
        <v>0</v>
      </c>
      <c r="BT192" s="136"/>
    </row>
    <row r="193" spans="1:72" x14ac:dyDescent="0.25">
      <c r="A193" s="168" t="s">
        <v>355</v>
      </c>
      <c r="B193" s="169">
        <f>FP_4_2_PŠ!B193-FP_4_1_PŠ!B193</f>
        <v>0</v>
      </c>
      <c r="C193" s="169">
        <f>FP_4_2_PŠ!C193-FP_4_1_PŠ!C193</f>
        <v>0</v>
      </c>
      <c r="D193" s="169">
        <f>FP_4_2_PŠ!D193-FP_4_1_PŠ!D193</f>
        <v>0</v>
      </c>
      <c r="E193" s="169">
        <f>FP_4_2_PŠ!E193-FP_4_1_PŠ!E193</f>
        <v>0</v>
      </c>
      <c r="F193" s="169">
        <f>FP_4_2_PŠ!F193-FP_4_1_PŠ!F193</f>
        <v>0</v>
      </c>
      <c r="G193" s="169">
        <f>FP_4_2_PŠ!G193-FP_4_1_PŠ!G193</f>
        <v>0</v>
      </c>
      <c r="H193" s="169">
        <f>FP_4_2_PŠ!H193-FP_4_1_PŠ!H193</f>
        <v>0</v>
      </c>
      <c r="I193" s="169">
        <f>FP_4_2_PŠ!I193-FP_4_1_PŠ!I193</f>
        <v>0</v>
      </c>
      <c r="J193" s="169">
        <f>FP_4_2_PŠ!J193-FP_4_1_PŠ!J193</f>
        <v>0</v>
      </c>
      <c r="K193" s="169">
        <f>FP_4_2_PŠ!K193-FP_4_1_PŠ!K193</f>
        <v>0</v>
      </c>
      <c r="L193" s="169">
        <f>FP_4_2_PŠ!L193-FP_4_1_PŠ!L193</f>
        <v>0</v>
      </c>
      <c r="M193" s="169">
        <f>FP_4_2_PŠ!M193-FP_4_1_PŠ!M193</f>
        <v>0</v>
      </c>
      <c r="N193" s="169">
        <f>FP_4_2_PŠ!N193-FP_4_1_PŠ!N193</f>
        <v>0</v>
      </c>
      <c r="O193" s="169">
        <f>FP_4_2_PŠ!O193-FP_4_1_PŠ!O193</f>
        <v>0</v>
      </c>
      <c r="P193" s="169">
        <f>FP_4_2_PŠ!P193-FP_4_1_PŠ!P193</f>
        <v>0</v>
      </c>
      <c r="Q193" s="169">
        <f>FP_4_2_PŠ!Q193-FP_4_1_PŠ!Q193</f>
        <v>0</v>
      </c>
      <c r="R193" s="169">
        <f>FP_4_2_PŠ!R193-FP_4_1_PŠ!R193</f>
        <v>0</v>
      </c>
      <c r="S193" s="169">
        <f>FP_4_2_PŠ!S193-FP_4_1_PŠ!S193</f>
        <v>0</v>
      </c>
      <c r="T193" s="169">
        <f>FP_4_2_PŠ!T193-FP_4_1_PŠ!T193</f>
        <v>0</v>
      </c>
      <c r="U193" s="169">
        <f>FP_4_2_PŠ!U193-FP_4_1_PŠ!U193</f>
        <v>0</v>
      </c>
      <c r="V193" s="169">
        <f>FP_4_2_PŠ!V193-FP_4_1_PŠ!V193</f>
        <v>0</v>
      </c>
      <c r="W193" s="169">
        <f>FP_4_2_PŠ!W193-FP_4_1_PŠ!W193</f>
        <v>0</v>
      </c>
      <c r="X193" s="169">
        <f>FP_4_2_PŠ!X193-FP_4_1_PŠ!X193</f>
        <v>0</v>
      </c>
      <c r="Y193" s="169">
        <f>FP_4_2_PŠ!Y193-FP_4_1_PŠ!Y193</f>
        <v>0</v>
      </c>
      <c r="Z193" s="169">
        <f>FP_4_2_PŠ!Z193-FP_4_1_PŠ!Z193</f>
        <v>0</v>
      </c>
      <c r="AA193" s="169">
        <f>FP_4_2_PŠ!AA193-FP_4_1_PŠ!AA193</f>
        <v>0</v>
      </c>
      <c r="AB193" s="169">
        <f>FP_4_2_PŠ!AB193-FP_4_1_PŠ!AB193</f>
        <v>0</v>
      </c>
      <c r="AC193" s="169">
        <f>FP_4_2_PŠ!AC193-FP_4_1_PŠ!AC193</f>
        <v>0</v>
      </c>
      <c r="AD193" s="169">
        <f>FP_4_2_PŠ!AD193-FP_4_1_PŠ!AD193</f>
        <v>0</v>
      </c>
      <c r="AE193" s="169">
        <f>FP_4_2_PŠ!AE193-FP_4_1_PŠ!AE193</f>
        <v>0</v>
      </c>
      <c r="AF193" s="169">
        <f>FP_4_2_PŠ!AF193-FP_4_1_PŠ!AF193</f>
        <v>0</v>
      </c>
      <c r="AG193" s="169">
        <f>FP_4_2_PŠ!AG193-FP_4_1_PŠ!AG193</f>
        <v>0</v>
      </c>
      <c r="AH193" s="169">
        <f>FP_4_2_PŠ!AH193-FP_4_1_PŠ!AH193</f>
        <v>0</v>
      </c>
      <c r="AI193" s="169">
        <f>FP_4_2_PŠ!AI193-FP_4_1_PŠ!AI193</f>
        <v>0</v>
      </c>
      <c r="AJ193" s="169">
        <f>FP_4_2_PŠ!AJ193-FP_4_1_PŠ!AJ193</f>
        <v>0</v>
      </c>
      <c r="AK193" s="169">
        <f>FP_4_2_PŠ!AK193-FP_4_1_PŠ!AK193</f>
        <v>0</v>
      </c>
      <c r="AL193" s="169">
        <f>FP_4_2_PŠ!AL193-FP_4_1_PŠ!AL193</f>
        <v>0</v>
      </c>
      <c r="AM193" s="169">
        <f>FP_4_2_PŠ!AM193-FP_4_1_PŠ!AM193</f>
        <v>0</v>
      </c>
      <c r="AN193" s="169">
        <f>FP_4_2_PŠ!AN193-FP_4_1_PŠ!AN193</f>
        <v>0</v>
      </c>
      <c r="AO193" s="169">
        <f>FP_4_2_PŠ!AO193-FP_4_1_PŠ!AO193</f>
        <v>0</v>
      </c>
      <c r="AP193" s="169">
        <f>FP_4_2_PŠ!AP193-FP_4_1_PŠ!AP193</f>
        <v>0</v>
      </c>
      <c r="AQ193" s="169">
        <f>FP_4_2_PŠ!AQ193-FP_4_1_PŠ!AQ193</f>
        <v>0</v>
      </c>
      <c r="AR193" s="169">
        <f>FP_4_2_PŠ!AR193-FP_4_1_PŠ!AR193</f>
        <v>0</v>
      </c>
      <c r="AS193" s="169">
        <f>FP_4_2_PŠ!AS193-FP_4_1_PŠ!AS193</f>
        <v>0</v>
      </c>
      <c r="AT193" s="169">
        <f>FP_4_2_PŠ!AT193-FP_4_1_PŠ!AT193</f>
        <v>0</v>
      </c>
      <c r="AU193" s="169">
        <f>FP_4_2_PŠ!AU193-FP_4_1_PŠ!AU193</f>
        <v>0</v>
      </c>
      <c r="AV193" s="169">
        <f>FP_4_2_PŠ!AV193-FP_4_1_PŠ!AV193</f>
        <v>0</v>
      </c>
      <c r="AW193" s="169">
        <f>FP_4_2_PŠ!AW193-FP_4_1_PŠ!AW193</f>
        <v>0</v>
      </c>
      <c r="AX193" s="169">
        <f>FP_4_2_PŠ!AX193-FP_4_1_PŠ!AX193</f>
        <v>0</v>
      </c>
      <c r="AY193" s="169">
        <f>FP_4_2_PŠ!AY193-FP_4_1_PŠ!AY193</f>
        <v>0</v>
      </c>
      <c r="AZ193" s="169">
        <f>FP_4_2_PŠ!AZ193-FP_4_1_PŠ!AZ193</f>
        <v>0</v>
      </c>
      <c r="BA193" s="169">
        <f>FP_4_2_PŠ!BA193-FP_4_1_PŠ!BA193</f>
        <v>0</v>
      </c>
      <c r="BB193" s="169">
        <f>FP_4_2_PŠ!BB193-FP_4_1_PŠ!BB193</f>
        <v>0</v>
      </c>
      <c r="BC193" s="169">
        <f>FP_4_2_PŠ!BC193-FP_4_1_PŠ!BC193</f>
        <v>0</v>
      </c>
      <c r="BD193" s="169">
        <f>FP_4_2_PŠ!BD193-FP_4_1_PŠ!BD193</f>
        <v>0</v>
      </c>
      <c r="BE193" s="169">
        <f>FP_4_2_PŠ!BE193-FP_4_1_PŠ!BE193</f>
        <v>0</v>
      </c>
      <c r="BF193" s="169">
        <f>FP_4_2_PŠ!BF193-FP_4_1_PŠ!BF193</f>
        <v>0</v>
      </c>
      <c r="BG193" s="169">
        <f>FP_4_2_PŠ!BG193-FP_4_1_PŠ!BG193</f>
        <v>0</v>
      </c>
      <c r="BH193" s="169">
        <f>FP_4_2_PŠ!BH193-FP_4_1_PŠ!BH193</f>
        <v>0</v>
      </c>
      <c r="BI193" s="169">
        <f>FP_4_2_PŠ!BI193-FP_4_1_PŠ!BI193</f>
        <v>0</v>
      </c>
      <c r="BJ193" s="169">
        <f>FP_4_2_PŠ!BJ193-FP_4_1_PŠ!BJ193</f>
        <v>0</v>
      </c>
      <c r="BK193" s="169">
        <f>FP_4_2_PŠ!BK193-FP_4_1_PŠ!BK193</f>
        <v>0</v>
      </c>
      <c r="BL193" s="169">
        <f>FP_4_2_PŠ!BL193-FP_4_1_PŠ!BL193</f>
        <v>0</v>
      </c>
      <c r="BM193" s="169">
        <f>FP_4_2_PŠ!BM193-FP_4_1_PŠ!BM193</f>
        <v>0</v>
      </c>
      <c r="BN193" s="169">
        <f>FP_4_2_PŠ!BN193-FP_4_1_PŠ!BN193</f>
        <v>0</v>
      </c>
      <c r="BO193" s="169">
        <f>FP_4_2_PŠ!BO193-FP_4_1_PŠ!BO193</f>
        <v>0</v>
      </c>
      <c r="BP193" s="169">
        <f>FP_4_2_PŠ!BP193-FP_4_1_PŠ!BP193</f>
        <v>0</v>
      </c>
      <c r="BQ193" s="169">
        <f>FP_4_2_PŠ!BQ193-FP_4_1_PŠ!BQ193</f>
        <v>0</v>
      </c>
      <c r="BR193" s="169">
        <f>FP_4_2_PŠ!BR193-FP_4_1_PŠ!BR193</f>
        <v>0</v>
      </c>
      <c r="BS193" s="169">
        <f>FP_4_2_PŠ!BS193-FP_4_1_PŠ!BS193</f>
        <v>0</v>
      </c>
      <c r="BT193" s="136"/>
    </row>
    <row r="194" spans="1:72" ht="27" x14ac:dyDescent="0.25">
      <c r="A194" s="168" t="s">
        <v>356</v>
      </c>
      <c r="B194" s="169">
        <f>FP_4_2_PŠ!B194-FP_4_1_PŠ!B194</f>
        <v>0</v>
      </c>
      <c r="C194" s="169">
        <f>FP_4_2_PŠ!C194-FP_4_1_PŠ!C194</f>
        <v>0</v>
      </c>
      <c r="D194" s="169">
        <f>FP_4_2_PŠ!D194-FP_4_1_PŠ!D194</f>
        <v>0</v>
      </c>
      <c r="E194" s="169">
        <f>FP_4_2_PŠ!E194-FP_4_1_PŠ!E194</f>
        <v>0</v>
      </c>
      <c r="F194" s="169">
        <f>FP_4_2_PŠ!F194-FP_4_1_PŠ!F194</f>
        <v>0</v>
      </c>
      <c r="G194" s="169">
        <f>FP_4_2_PŠ!G194-FP_4_1_PŠ!G194</f>
        <v>0</v>
      </c>
      <c r="H194" s="169">
        <f>FP_4_2_PŠ!H194-FP_4_1_PŠ!H194</f>
        <v>0</v>
      </c>
      <c r="I194" s="169">
        <f>FP_4_2_PŠ!I194-FP_4_1_PŠ!I194</f>
        <v>0</v>
      </c>
      <c r="J194" s="169">
        <f>FP_4_2_PŠ!J194-FP_4_1_PŠ!J194</f>
        <v>0</v>
      </c>
      <c r="K194" s="169">
        <f>FP_4_2_PŠ!K194-FP_4_1_PŠ!K194</f>
        <v>0</v>
      </c>
      <c r="L194" s="169">
        <f>FP_4_2_PŠ!L194-FP_4_1_PŠ!L194</f>
        <v>0</v>
      </c>
      <c r="M194" s="169">
        <f>FP_4_2_PŠ!M194-FP_4_1_PŠ!M194</f>
        <v>0</v>
      </c>
      <c r="N194" s="169">
        <f>FP_4_2_PŠ!N194-FP_4_1_PŠ!N194</f>
        <v>0</v>
      </c>
      <c r="O194" s="169">
        <f>FP_4_2_PŠ!O194-FP_4_1_PŠ!O194</f>
        <v>0</v>
      </c>
      <c r="P194" s="169">
        <f>FP_4_2_PŠ!P194-FP_4_1_PŠ!P194</f>
        <v>0</v>
      </c>
      <c r="Q194" s="169">
        <f>FP_4_2_PŠ!Q194-FP_4_1_PŠ!Q194</f>
        <v>0</v>
      </c>
      <c r="R194" s="169">
        <f>FP_4_2_PŠ!R194-FP_4_1_PŠ!R194</f>
        <v>0</v>
      </c>
      <c r="S194" s="169">
        <f>FP_4_2_PŠ!S194-FP_4_1_PŠ!S194</f>
        <v>0</v>
      </c>
      <c r="T194" s="169">
        <f>FP_4_2_PŠ!T194-FP_4_1_PŠ!T194</f>
        <v>0</v>
      </c>
      <c r="U194" s="169">
        <f>FP_4_2_PŠ!U194-FP_4_1_PŠ!U194</f>
        <v>0</v>
      </c>
      <c r="V194" s="169">
        <f>FP_4_2_PŠ!V194-FP_4_1_PŠ!V194</f>
        <v>0</v>
      </c>
      <c r="W194" s="169">
        <f>FP_4_2_PŠ!W194-FP_4_1_PŠ!W194</f>
        <v>0</v>
      </c>
      <c r="X194" s="169">
        <f>FP_4_2_PŠ!X194-FP_4_1_PŠ!X194</f>
        <v>0</v>
      </c>
      <c r="Y194" s="169">
        <f>FP_4_2_PŠ!Y194-FP_4_1_PŠ!Y194</f>
        <v>0</v>
      </c>
      <c r="Z194" s="169">
        <f>FP_4_2_PŠ!Z194-FP_4_1_PŠ!Z194</f>
        <v>0</v>
      </c>
      <c r="AA194" s="169">
        <f>FP_4_2_PŠ!AA194-FP_4_1_PŠ!AA194</f>
        <v>0</v>
      </c>
      <c r="AB194" s="169">
        <f>FP_4_2_PŠ!AB194-FP_4_1_PŠ!AB194</f>
        <v>0</v>
      </c>
      <c r="AC194" s="169">
        <f>FP_4_2_PŠ!AC194-FP_4_1_PŠ!AC194</f>
        <v>0</v>
      </c>
      <c r="AD194" s="169">
        <f>FP_4_2_PŠ!AD194-FP_4_1_PŠ!AD194</f>
        <v>0</v>
      </c>
      <c r="AE194" s="169">
        <f>FP_4_2_PŠ!AE194-FP_4_1_PŠ!AE194</f>
        <v>0</v>
      </c>
      <c r="AF194" s="169">
        <f>FP_4_2_PŠ!AF194-FP_4_1_PŠ!AF194</f>
        <v>0</v>
      </c>
      <c r="AG194" s="169">
        <f>FP_4_2_PŠ!AG194-FP_4_1_PŠ!AG194</f>
        <v>0</v>
      </c>
      <c r="AH194" s="169">
        <f>FP_4_2_PŠ!AH194-FP_4_1_PŠ!AH194</f>
        <v>0</v>
      </c>
      <c r="AI194" s="169">
        <f>FP_4_2_PŠ!AI194-FP_4_1_PŠ!AI194</f>
        <v>0</v>
      </c>
      <c r="AJ194" s="169">
        <f>FP_4_2_PŠ!AJ194-FP_4_1_PŠ!AJ194</f>
        <v>0</v>
      </c>
      <c r="AK194" s="169">
        <f>FP_4_2_PŠ!AK194-FP_4_1_PŠ!AK194</f>
        <v>0</v>
      </c>
      <c r="AL194" s="169">
        <f>FP_4_2_PŠ!AL194-FP_4_1_PŠ!AL194</f>
        <v>0</v>
      </c>
      <c r="AM194" s="169">
        <f>FP_4_2_PŠ!AM194-FP_4_1_PŠ!AM194</f>
        <v>0</v>
      </c>
      <c r="AN194" s="169">
        <f>FP_4_2_PŠ!AN194-FP_4_1_PŠ!AN194</f>
        <v>0</v>
      </c>
      <c r="AO194" s="169">
        <f>FP_4_2_PŠ!AO194-FP_4_1_PŠ!AO194</f>
        <v>0</v>
      </c>
      <c r="AP194" s="169">
        <f>FP_4_2_PŠ!AP194-FP_4_1_PŠ!AP194</f>
        <v>0</v>
      </c>
      <c r="AQ194" s="169">
        <f>FP_4_2_PŠ!AQ194-FP_4_1_PŠ!AQ194</f>
        <v>0</v>
      </c>
      <c r="AR194" s="169">
        <f>FP_4_2_PŠ!AR194-FP_4_1_PŠ!AR194</f>
        <v>0</v>
      </c>
      <c r="AS194" s="169">
        <f>FP_4_2_PŠ!AS194-FP_4_1_PŠ!AS194</f>
        <v>0</v>
      </c>
      <c r="AT194" s="169">
        <f>FP_4_2_PŠ!AT194-FP_4_1_PŠ!AT194</f>
        <v>0</v>
      </c>
      <c r="AU194" s="169">
        <f>FP_4_2_PŠ!AU194-FP_4_1_PŠ!AU194</f>
        <v>0</v>
      </c>
      <c r="AV194" s="169">
        <f>FP_4_2_PŠ!AV194-FP_4_1_PŠ!AV194</f>
        <v>0</v>
      </c>
      <c r="AW194" s="169">
        <f>FP_4_2_PŠ!AW194-FP_4_1_PŠ!AW194</f>
        <v>0</v>
      </c>
      <c r="AX194" s="169">
        <f>FP_4_2_PŠ!AX194-FP_4_1_PŠ!AX194</f>
        <v>0</v>
      </c>
      <c r="AY194" s="169">
        <f>FP_4_2_PŠ!AY194-FP_4_1_PŠ!AY194</f>
        <v>0</v>
      </c>
      <c r="AZ194" s="169">
        <f>FP_4_2_PŠ!AZ194-FP_4_1_PŠ!AZ194</f>
        <v>0</v>
      </c>
      <c r="BA194" s="169">
        <f>FP_4_2_PŠ!BA194-FP_4_1_PŠ!BA194</f>
        <v>0</v>
      </c>
      <c r="BB194" s="169">
        <f>FP_4_2_PŠ!BB194-FP_4_1_PŠ!BB194</f>
        <v>0</v>
      </c>
      <c r="BC194" s="169">
        <f>FP_4_2_PŠ!BC194-FP_4_1_PŠ!BC194</f>
        <v>0</v>
      </c>
      <c r="BD194" s="169">
        <f>FP_4_2_PŠ!BD194-FP_4_1_PŠ!BD194</f>
        <v>0</v>
      </c>
      <c r="BE194" s="169">
        <f>FP_4_2_PŠ!BE194-FP_4_1_PŠ!BE194</f>
        <v>0</v>
      </c>
      <c r="BF194" s="169">
        <f>FP_4_2_PŠ!BF194-FP_4_1_PŠ!BF194</f>
        <v>0</v>
      </c>
      <c r="BG194" s="169">
        <f>FP_4_2_PŠ!BG194-FP_4_1_PŠ!BG194</f>
        <v>0</v>
      </c>
      <c r="BH194" s="169">
        <f>FP_4_2_PŠ!BH194-FP_4_1_PŠ!BH194</f>
        <v>0</v>
      </c>
      <c r="BI194" s="169">
        <f>FP_4_2_PŠ!BI194-FP_4_1_PŠ!BI194</f>
        <v>0</v>
      </c>
      <c r="BJ194" s="169">
        <f>FP_4_2_PŠ!BJ194-FP_4_1_PŠ!BJ194</f>
        <v>0</v>
      </c>
      <c r="BK194" s="169">
        <f>FP_4_2_PŠ!BK194-FP_4_1_PŠ!BK194</f>
        <v>0</v>
      </c>
      <c r="BL194" s="169">
        <f>FP_4_2_PŠ!BL194-FP_4_1_PŠ!BL194</f>
        <v>0</v>
      </c>
      <c r="BM194" s="169">
        <f>FP_4_2_PŠ!BM194-FP_4_1_PŠ!BM194</f>
        <v>0</v>
      </c>
      <c r="BN194" s="169">
        <f>FP_4_2_PŠ!BN194-FP_4_1_PŠ!BN194</f>
        <v>0</v>
      </c>
      <c r="BO194" s="169">
        <f>FP_4_2_PŠ!BO194-FP_4_1_PŠ!BO194</f>
        <v>0</v>
      </c>
      <c r="BP194" s="169">
        <f>FP_4_2_PŠ!BP194-FP_4_1_PŠ!BP194</f>
        <v>0</v>
      </c>
      <c r="BQ194" s="169">
        <f>FP_4_2_PŠ!BQ194-FP_4_1_PŠ!BQ194</f>
        <v>0</v>
      </c>
      <c r="BR194" s="169">
        <f>FP_4_2_PŠ!BR194-FP_4_1_PŠ!BR194</f>
        <v>0</v>
      </c>
      <c r="BS194" s="169">
        <f>FP_4_2_PŠ!BS194-FP_4_1_PŠ!BS194</f>
        <v>0</v>
      </c>
      <c r="BT194" s="136"/>
    </row>
    <row r="195" spans="1:72" x14ac:dyDescent="0.25">
      <c r="A195" s="168" t="s">
        <v>357</v>
      </c>
      <c r="B195" s="169">
        <f>FP_4_2_PŠ!B195-FP_4_1_PŠ!B195</f>
        <v>0</v>
      </c>
      <c r="C195" s="169">
        <f>FP_4_2_PŠ!C195-FP_4_1_PŠ!C195</f>
        <v>0</v>
      </c>
      <c r="D195" s="169">
        <f>FP_4_2_PŠ!D195-FP_4_1_PŠ!D195</f>
        <v>0</v>
      </c>
      <c r="E195" s="169">
        <f>FP_4_2_PŠ!E195-FP_4_1_PŠ!E195</f>
        <v>0</v>
      </c>
      <c r="F195" s="169">
        <f>FP_4_2_PŠ!F195-FP_4_1_PŠ!F195</f>
        <v>0</v>
      </c>
      <c r="G195" s="169">
        <f>FP_4_2_PŠ!G195-FP_4_1_PŠ!G195</f>
        <v>0</v>
      </c>
      <c r="H195" s="169">
        <f>FP_4_2_PŠ!H195-FP_4_1_PŠ!H195</f>
        <v>0</v>
      </c>
      <c r="I195" s="169">
        <f>FP_4_2_PŠ!I195-FP_4_1_PŠ!I195</f>
        <v>0</v>
      </c>
      <c r="J195" s="169">
        <f>FP_4_2_PŠ!J195-FP_4_1_PŠ!J195</f>
        <v>0</v>
      </c>
      <c r="K195" s="169">
        <f>FP_4_2_PŠ!K195-FP_4_1_PŠ!K195</f>
        <v>0</v>
      </c>
      <c r="L195" s="169">
        <f>FP_4_2_PŠ!L195-FP_4_1_PŠ!L195</f>
        <v>0</v>
      </c>
      <c r="M195" s="169">
        <f>FP_4_2_PŠ!M195-FP_4_1_PŠ!M195</f>
        <v>0</v>
      </c>
      <c r="N195" s="169">
        <f>FP_4_2_PŠ!N195-FP_4_1_PŠ!N195</f>
        <v>0</v>
      </c>
      <c r="O195" s="169">
        <f>FP_4_2_PŠ!O195-FP_4_1_PŠ!O195</f>
        <v>0</v>
      </c>
      <c r="P195" s="169">
        <f>FP_4_2_PŠ!P195-FP_4_1_PŠ!P195</f>
        <v>0</v>
      </c>
      <c r="Q195" s="169">
        <f>FP_4_2_PŠ!Q195-FP_4_1_PŠ!Q195</f>
        <v>0</v>
      </c>
      <c r="R195" s="169">
        <f>FP_4_2_PŠ!R195-FP_4_1_PŠ!R195</f>
        <v>0</v>
      </c>
      <c r="S195" s="169">
        <f>FP_4_2_PŠ!S195-FP_4_1_PŠ!S195</f>
        <v>0</v>
      </c>
      <c r="T195" s="169">
        <f>FP_4_2_PŠ!T195-FP_4_1_PŠ!T195</f>
        <v>0</v>
      </c>
      <c r="U195" s="169">
        <f>FP_4_2_PŠ!U195-FP_4_1_PŠ!U195</f>
        <v>0</v>
      </c>
      <c r="V195" s="169">
        <f>FP_4_2_PŠ!V195-FP_4_1_PŠ!V195</f>
        <v>0</v>
      </c>
      <c r="W195" s="169">
        <f>FP_4_2_PŠ!W195-FP_4_1_PŠ!W195</f>
        <v>0</v>
      </c>
      <c r="X195" s="169">
        <f>FP_4_2_PŠ!X195-FP_4_1_PŠ!X195</f>
        <v>0</v>
      </c>
      <c r="Y195" s="169">
        <f>FP_4_2_PŠ!Y195-FP_4_1_PŠ!Y195</f>
        <v>0</v>
      </c>
      <c r="Z195" s="169">
        <f>FP_4_2_PŠ!Z195-FP_4_1_PŠ!Z195</f>
        <v>0</v>
      </c>
      <c r="AA195" s="169">
        <f>FP_4_2_PŠ!AA195-FP_4_1_PŠ!AA195</f>
        <v>0</v>
      </c>
      <c r="AB195" s="169">
        <f>FP_4_2_PŠ!AB195-FP_4_1_PŠ!AB195</f>
        <v>0</v>
      </c>
      <c r="AC195" s="169">
        <f>FP_4_2_PŠ!AC195-FP_4_1_PŠ!AC195</f>
        <v>0</v>
      </c>
      <c r="AD195" s="169">
        <f>FP_4_2_PŠ!AD195-FP_4_1_PŠ!AD195</f>
        <v>0</v>
      </c>
      <c r="AE195" s="169">
        <f>FP_4_2_PŠ!AE195-FP_4_1_PŠ!AE195</f>
        <v>0</v>
      </c>
      <c r="AF195" s="169">
        <f>FP_4_2_PŠ!AF195-FP_4_1_PŠ!AF195</f>
        <v>0</v>
      </c>
      <c r="AG195" s="169">
        <f>FP_4_2_PŠ!AG195-FP_4_1_PŠ!AG195</f>
        <v>0</v>
      </c>
      <c r="AH195" s="169">
        <f>FP_4_2_PŠ!AH195-FP_4_1_PŠ!AH195</f>
        <v>0</v>
      </c>
      <c r="AI195" s="169">
        <f>FP_4_2_PŠ!AI195-FP_4_1_PŠ!AI195</f>
        <v>0</v>
      </c>
      <c r="AJ195" s="169">
        <f>FP_4_2_PŠ!AJ195-FP_4_1_PŠ!AJ195</f>
        <v>0</v>
      </c>
      <c r="AK195" s="169">
        <f>FP_4_2_PŠ!AK195-FP_4_1_PŠ!AK195</f>
        <v>0</v>
      </c>
      <c r="AL195" s="169">
        <f>FP_4_2_PŠ!AL195-FP_4_1_PŠ!AL195</f>
        <v>0</v>
      </c>
      <c r="AM195" s="169">
        <f>FP_4_2_PŠ!AM195-FP_4_1_PŠ!AM195</f>
        <v>0</v>
      </c>
      <c r="AN195" s="169">
        <f>FP_4_2_PŠ!AN195-FP_4_1_PŠ!AN195</f>
        <v>0</v>
      </c>
      <c r="AO195" s="169">
        <f>FP_4_2_PŠ!AO195-FP_4_1_PŠ!AO195</f>
        <v>0</v>
      </c>
      <c r="AP195" s="169">
        <f>FP_4_2_PŠ!AP195-FP_4_1_PŠ!AP195</f>
        <v>0</v>
      </c>
      <c r="AQ195" s="169">
        <f>FP_4_2_PŠ!AQ195-FP_4_1_PŠ!AQ195</f>
        <v>0</v>
      </c>
      <c r="AR195" s="169">
        <f>FP_4_2_PŠ!AR195-FP_4_1_PŠ!AR195</f>
        <v>0</v>
      </c>
      <c r="AS195" s="169">
        <f>FP_4_2_PŠ!AS195-FP_4_1_PŠ!AS195</f>
        <v>0</v>
      </c>
      <c r="AT195" s="169">
        <f>FP_4_2_PŠ!AT195-FP_4_1_PŠ!AT195</f>
        <v>0</v>
      </c>
      <c r="AU195" s="169">
        <f>FP_4_2_PŠ!AU195-FP_4_1_PŠ!AU195</f>
        <v>0</v>
      </c>
      <c r="AV195" s="169">
        <f>FP_4_2_PŠ!AV195-FP_4_1_PŠ!AV195</f>
        <v>0</v>
      </c>
      <c r="AW195" s="169">
        <f>FP_4_2_PŠ!AW195-FP_4_1_PŠ!AW195</f>
        <v>0</v>
      </c>
      <c r="AX195" s="169">
        <f>FP_4_2_PŠ!AX195-FP_4_1_PŠ!AX195</f>
        <v>0</v>
      </c>
      <c r="AY195" s="169">
        <f>FP_4_2_PŠ!AY195-FP_4_1_PŠ!AY195</f>
        <v>0</v>
      </c>
      <c r="AZ195" s="169">
        <f>FP_4_2_PŠ!AZ195-FP_4_1_PŠ!AZ195</f>
        <v>0</v>
      </c>
      <c r="BA195" s="169">
        <f>FP_4_2_PŠ!BA195-FP_4_1_PŠ!BA195</f>
        <v>0</v>
      </c>
      <c r="BB195" s="169">
        <f>FP_4_2_PŠ!BB195-FP_4_1_PŠ!BB195</f>
        <v>0</v>
      </c>
      <c r="BC195" s="169">
        <f>FP_4_2_PŠ!BC195-FP_4_1_PŠ!BC195</f>
        <v>0</v>
      </c>
      <c r="BD195" s="169">
        <f>FP_4_2_PŠ!BD195-FP_4_1_PŠ!BD195</f>
        <v>0</v>
      </c>
      <c r="BE195" s="169">
        <f>FP_4_2_PŠ!BE195-FP_4_1_PŠ!BE195</f>
        <v>0</v>
      </c>
      <c r="BF195" s="169">
        <f>FP_4_2_PŠ!BF195-FP_4_1_PŠ!BF195</f>
        <v>0</v>
      </c>
      <c r="BG195" s="169">
        <f>FP_4_2_PŠ!BG195-FP_4_1_PŠ!BG195</f>
        <v>0</v>
      </c>
      <c r="BH195" s="169">
        <f>FP_4_2_PŠ!BH195-FP_4_1_PŠ!BH195</f>
        <v>0</v>
      </c>
      <c r="BI195" s="169">
        <f>FP_4_2_PŠ!BI195-FP_4_1_PŠ!BI195</f>
        <v>0</v>
      </c>
      <c r="BJ195" s="169">
        <f>FP_4_2_PŠ!BJ195-FP_4_1_PŠ!BJ195</f>
        <v>0</v>
      </c>
      <c r="BK195" s="169">
        <f>FP_4_2_PŠ!BK195-FP_4_1_PŠ!BK195</f>
        <v>0</v>
      </c>
      <c r="BL195" s="169">
        <f>FP_4_2_PŠ!BL195-FP_4_1_PŠ!BL195</f>
        <v>0</v>
      </c>
      <c r="BM195" s="169">
        <f>FP_4_2_PŠ!BM195-FP_4_1_PŠ!BM195</f>
        <v>0</v>
      </c>
      <c r="BN195" s="169">
        <f>FP_4_2_PŠ!BN195-FP_4_1_PŠ!BN195</f>
        <v>0</v>
      </c>
      <c r="BO195" s="169">
        <f>FP_4_2_PŠ!BO195-FP_4_1_PŠ!BO195</f>
        <v>0</v>
      </c>
      <c r="BP195" s="169">
        <f>FP_4_2_PŠ!BP195-FP_4_1_PŠ!BP195</f>
        <v>0</v>
      </c>
      <c r="BQ195" s="169">
        <f>FP_4_2_PŠ!BQ195-FP_4_1_PŠ!BQ195</f>
        <v>0</v>
      </c>
      <c r="BR195" s="169">
        <f>FP_4_2_PŠ!BR195-FP_4_1_PŠ!BR195</f>
        <v>0</v>
      </c>
      <c r="BS195" s="169">
        <f>FP_4_2_PŠ!BS195-FP_4_1_PŠ!BS195</f>
        <v>0</v>
      </c>
      <c r="BT195" s="136"/>
    </row>
    <row r="196" spans="1:72" ht="40.5" x14ac:dyDescent="0.25">
      <c r="A196" s="166" t="s">
        <v>358</v>
      </c>
      <c r="B196" s="167">
        <f>FP_4_2_PŠ!B196-FP_4_1_PŠ!B196</f>
        <v>0</v>
      </c>
      <c r="C196" s="167">
        <f>FP_4_2_PŠ!C196-FP_4_1_PŠ!C196</f>
        <v>0</v>
      </c>
      <c r="D196" s="167">
        <f>FP_4_2_PŠ!D196-FP_4_1_PŠ!D196</f>
        <v>0</v>
      </c>
      <c r="E196" s="167">
        <f>FP_4_2_PŠ!E196-FP_4_1_PŠ!E196</f>
        <v>0</v>
      </c>
      <c r="F196" s="167">
        <f>FP_4_2_PŠ!F196-FP_4_1_PŠ!F196</f>
        <v>0</v>
      </c>
      <c r="G196" s="167">
        <f>FP_4_2_PŠ!G196-FP_4_1_PŠ!G196</f>
        <v>0</v>
      </c>
      <c r="H196" s="167">
        <f>FP_4_2_PŠ!H196-FP_4_1_PŠ!H196</f>
        <v>0</v>
      </c>
      <c r="I196" s="167">
        <f>FP_4_2_PŠ!I196-FP_4_1_PŠ!I196</f>
        <v>0</v>
      </c>
      <c r="J196" s="167">
        <f>FP_4_2_PŠ!J196-FP_4_1_PŠ!J196</f>
        <v>0</v>
      </c>
      <c r="K196" s="167">
        <f>FP_4_2_PŠ!K196-FP_4_1_PŠ!K196</f>
        <v>0</v>
      </c>
      <c r="L196" s="167">
        <f>FP_4_2_PŠ!L196-FP_4_1_PŠ!L196</f>
        <v>0</v>
      </c>
      <c r="M196" s="167">
        <f>FP_4_2_PŠ!M196-FP_4_1_PŠ!M196</f>
        <v>0</v>
      </c>
      <c r="N196" s="167">
        <f>FP_4_2_PŠ!N196-FP_4_1_PŠ!N196</f>
        <v>0</v>
      </c>
      <c r="O196" s="167">
        <f>FP_4_2_PŠ!O196-FP_4_1_PŠ!O196</f>
        <v>0</v>
      </c>
      <c r="P196" s="167">
        <f>FP_4_2_PŠ!P196-FP_4_1_PŠ!P196</f>
        <v>0</v>
      </c>
      <c r="Q196" s="167">
        <f>FP_4_2_PŠ!Q196-FP_4_1_PŠ!Q196</f>
        <v>0</v>
      </c>
      <c r="R196" s="167">
        <f>FP_4_2_PŠ!R196-FP_4_1_PŠ!R196</f>
        <v>0</v>
      </c>
      <c r="S196" s="167">
        <f>FP_4_2_PŠ!S196-FP_4_1_PŠ!S196</f>
        <v>0</v>
      </c>
      <c r="T196" s="167">
        <f>FP_4_2_PŠ!T196-FP_4_1_PŠ!T196</f>
        <v>0</v>
      </c>
      <c r="U196" s="167">
        <f>FP_4_2_PŠ!U196-FP_4_1_PŠ!U196</f>
        <v>0</v>
      </c>
      <c r="V196" s="167">
        <f>FP_4_2_PŠ!V196-FP_4_1_PŠ!V196</f>
        <v>0</v>
      </c>
      <c r="W196" s="167">
        <f>FP_4_2_PŠ!W196-FP_4_1_PŠ!W196</f>
        <v>0</v>
      </c>
      <c r="X196" s="167">
        <f>FP_4_2_PŠ!X196-FP_4_1_PŠ!X196</f>
        <v>0</v>
      </c>
      <c r="Y196" s="167">
        <f>FP_4_2_PŠ!Y196-FP_4_1_PŠ!Y196</f>
        <v>0</v>
      </c>
      <c r="Z196" s="167">
        <f>FP_4_2_PŠ!Z196-FP_4_1_PŠ!Z196</f>
        <v>0</v>
      </c>
      <c r="AA196" s="167">
        <f>FP_4_2_PŠ!AA196-FP_4_1_PŠ!AA196</f>
        <v>0</v>
      </c>
      <c r="AB196" s="167">
        <f>FP_4_2_PŠ!AB196-FP_4_1_PŠ!AB196</f>
        <v>0</v>
      </c>
      <c r="AC196" s="167">
        <f>FP_4_2_PŠ!AC196-FP_4_1_PŠ!AC196</f>
        <v>0</v>
      </c>
      <c r="AD196" s="167">
        <f>FP_4_2_PŠ!AD196-FP_4_1_PŠ!AD196</f>
        <v>0</v>
      </c>
      <c r="AE196" s="167">
        <f>FP_4_2_PŠ!AE196-FP_4_1_PŠ!AE196</f>
        <v>0</v>
      </c>
      <c r="AF196" s="167">
        <f>FP_4_2_PŠ!AF196-FP_4_1_PŠ!AF196</f>
        <v>0</v>
      </c>
      <c r="AG196" s="167">
        <f>FP_4_2_PŠ!AG196-FP_4_1_PŠ!AG196</f>
        <v>0</v>
      </c>
      <c r="AH196" s="167">
        <f>FP_4_2_PŠ!AH196-FP_4_1_PŠ!AH196</f>
        <v>0</v>
      </c>
      <c r="AI196" s="167">
        <f>FP_4_2_PŠ!AI196-FP_4_1_PŠ!AI196</f>
        <v>0</v>
      </c>
      <c r="AJ196" s="167">
        <f>FP_4_2_PŠ!AJ196-FP_4_1_PŠ!AJ196</f>
        <v>0</v>
      </c>
      <c r="AK196" s="167">
        <f>FP_4_2_PŠ!AK196-FP_4_1_PŠ!AK196</f>
        <v>0</v>
      </c>
      <c r="AL196" s="167">
        <f>FP_4_2_PŠ!AL196-FP_4_1_PŠ!AL196</f>
        <v>0</v>
      </c>
      <c r="AM196" s="167">
        <f>FP_4_2_PŠ!AM196-FP_4_1_PŠ!AM196</f>
        <v>0</v>
      </c>
      <c r="AN196" s="167">
        <f>FP_4_2_PŠ!AN196-FP_4_1_PŠ!AN196</f>
        <v>0</v>
      </c>
      <c r="AO196" s="167">
        <f>FP_4_2_PŠ!AO196-FP_4_1_PŠ!AO196</f>
        <v>0</v>
      </c>
      <c r="AP196" s="167">
        <f>FP_4_2_PŠ!AP196-FP_4_1_PŠ!AP196</f>
        <v>0</v>
      </c>
      <c r="AQ196" s="167">
        <f>FP_4_2_PŠ!AQ196-FP_4_1_PŠ!AQ196</f>
        <v>0</v>
      </c>
      <c r="AR196" s="167">
        <f>FP_4_2_PŠ!AR196-FP_4_1_PŠ!AR196</f>
        <v>0</v>
      </c>
      <c r="AS196" s="167">
        <f>FP_4_2_PŠ!AS196-FP_4_1_PŠ!AS196</f>
        <v>0</v>
      </c>
      <c r="AT196" s="167">
        <f>FP_4_2_PŠ!AT196-FP_4_1_PŠ!AT196</f>
        <v>0</v>
      </c>
      <c r="AU196" s="167">
        <f>FP_4_2_PŠ!AU196-FP_4_1_PŠ!AU196</f>
        <v>0</v>
      </c>
      <c r="AV196" s="167">
        <f>FP_4_2_PŠ!AV196-FP_4_1_PŠ!AV196</f>
        <v>0</v>
      </c>
      <c r="AW196" s="167">
        <f>FP_4_2_PŠ!AW196-FP_4_1_PŠ!AW196</f>
        <v>0</v>
      </c>
      <c r="AX196" s="167">
        <f>FP_4_2_PŠ!AX196-FP_4_1_PŠ!AX196</f>
        <v>0</v>
      </c>
      <c r="AY196" s="167">
        <f>FP_4_2_PŠ!AY196-FP_4_1_PŠ!AY196</f>
        <v>0</v>
      </c>
      <c r="AZ196" s="167">
        <f>FP_4_2_PŠ!AZ196-FP_4_1_PŠ!AZ196</f>
        <v>0</v>
      </c>
      <c r="BA196" s="167">
        <f>FP_4_2_PŠ!BA196-FP_4_1_PŠ!BA196</f>
        <v>0</v>
      </c>
      <c r="BB196" s="167">
        <f>FP_4_2_PŠ!BB196-FP_4_1_PŠ!BB196</f>
        <v>0</v>
      </c>
      <c r="BC196" s="167">
        <f>FP_4_2_PŠ!BC196-FP_4_1_PŠ!BC196</f>
        <v>0</v>
      </c>
      <c r="BD196" s="167">
        <f>FP_4_2_PŠ!BD196-FP_4_1_PŠ!BD196</f>
        <v>0</v>
      </c>
      <c r="BE196" s="167">
        <f>FP_4_2_PŠ!BE196-FP_4_1_PŠ!BE196</f>
        <v>0</v>
      </c>
      <c r="BF196" s="167">
        <f>FP_4_2_PŠ!BF196-FP_4_1_PŠ!BF196</f>
        <v>0</v>
      </c>
      <c r="BG196" s="167">
        <f>FP_4_2_PŠ!BG196-FP_4_1_PŠ!BG196</f>
        <v>0</v>
      </c>
      <c r="BH196" s="167">
        <f>FP_4_2_PŠ!BH196-FP_4_1_PŠ!BH196</f>
        <v>0</v>
      </c>
      <c r="BI196" s="167">
        <f>FP_4_2_PŠ!BI196-FP_4_1_PŠ!BI196</f>
        <v>0</v>
      </c>
      <c r="BJ196" s="167">
        <f>FP_4_2_PŠ!BJ196-FP_4_1_PŠ!BJ196</f>
        <v>0</v>
      </c>
      <c r="BK196" s="167">
        <f>FP_4_2_PŠ!BK196-FP_4_1_PŠ!BK196</f>
        <v>0</v>
      </c>
      <c r="BL196" s="167">
        <f>FP_4_2_PŠ!BL196-FP_4_1_PŠ!BL196</f>
        <v>0</v>
      </c>
      <c r="BM196" s="167">
        <f>FP_4_2_PŠ!BM196-FP_4_1_PŠ!BM196</f>
        <v>0</v>
      </c>
      <c r="BN196" s="167">
        <f>FP_4_2_PŠ!BN196-FP_4_1_PŠ!BN196</f>
        <v>0</v>
      </c>
      <c r="BO196" s="167">
        <f>FP_4_2_PŠ!BO196-FP_4_1_PŠ!BO196</f>
        <v>0</v>
      </c>
      <c r="BP196" s="167">
        <f>FP_4_2_PŠ!BP196-FP_4_1_PŠ!BP196</f>
        <v>0</v>
      </c>
      <c r="BQ196" s="167">
        <f>FP_4_2_PŠ!BQ196-FP_4_1_PŠ!BQ196</f>
        <v>0</v>
      </c>
      <c r="BR196" s="167">
        <f>FP_4_2_PŠ!BR196-FP_4_1_PŠ!BR196</f>
        <v>0</v>
      </c>
      <c r="BS196" s="167">
        <f>FP_4_2_PŠ!BS196-FP_4_1_PŠ!BS196</f>
        <v>0</v>
      </c>
      <c r="BT196" s="116"/>
    </row>
    <row r="197" spans="1:72" ht="40.5" x14ac:dyDescent="0.25">
      <c r="A197" s="168" t="s">
        <v>359</v>
      </c>
      <c r="B197" s="169">
        <f>FP_4_2_PŠ!B197-FP_4_1_PŠ!B197</f>
        <v>0</v>
      </c>
      <c r="C197" s="169">
        <f>FP_4_2_PŠ!C197-FP_4_1_PŠ!C197</f>
        <v>0</v>
      </c>
      <c r="D197" s="169">
        <f>FP_4_2_PŠ!D197-FP_4_1_PŠ!D197</f>
        <v>0</v>
      </c>
      <c r="E197" s="169">
        <f>FP_4_2_PŠ!E197-FP_4_1_PŠ!E197</f>
        <v>0</v>
      </c>
      <c r="F197" s="169">
        <f>FP_4_2_PŠ!F197-FP_4_1_PŠ!F197</f>
        <v>0</v>
      </c>
      <c r="G197" s="169">
        <f>FP_4_2_PŠ!G197-FP_4_1_PŠ!G197</f>
        <v>0</v>
      </c>
      <c r="H197" s="169">
        <f>FP_4_2_PŠ!H197-FP_4_1_PŠ!H197</f>
        <v>0</v>
      </c>
      <c r="I197" s="169">
        <f>FP_4_2_PŠ!I197-FP_4_1_PŠ!I197</f>
        <v>0</v>
      </c>
      <c r="J197" s="169">
        <f>FP_4_2_PŠ!J197-FP_4_1_PŠ!J197</f>
        <v>0</v>
      </c>
      <c r="K197" s="169">
        <f>FP_4_2_PŠ!K197-FP_4_1_PŠ!K197</f>
        <v>0</v>
      </c>
      <c r="L197" s="169">
        <f>FP_4_2_PŠ!L197-FP_4_1_PŠ!L197</f>
        <v>0</v>
      </c>
      <c r="M197" s="169">
        <f>FP_4_2_PŠ!M197-FP_4_1_PŠ!M197</f>
        <v>0</v>
      </c>
      <c r="N197" s="169">
        <f>FP_4_2_PŠ!N197-FP_4_1_PŠ!N197</f>
        <v>0</v>
      </c>
      <c r="O197" s="169">
        <f>FP_4_2_PŠ!O197-FP_4_1_PŠ!O197</f>
        <v>0</v>
      </c>
      <c r="P197" s="169">
        <f>FP_4_2_PŠ!P197-FP_4_1_PŠ!P197</f>
        <v>0</v>
      </c>
      <c r="Q197" s="169">
        <f>FP_4_2_PŠ!Q197-FP_4_1_PŠ!Q197</f>
        <v>0</v>
      </c>
      <c r="R197" s="169">
        <f>FP_4_2_PŠ!R197-FP_4_1_PŠ!R197</f>
        <v>0</v>
      </c>
      <c r="S197" s="169">
        <f>FP_4_2_PŠ!S197-FP_4_1_PŠ!S197</f>
        <v>0</v>
      </c>
      <c r="T197" s="169">
        <f>FP_4_2_PŠ!T197-FP_4_1_PŠ!T197</f>
        <v>0</v>
      </c>
      <c r="U197" s="169">
        <f>FP_4_2_PŠ!U197-FP_4_1_PŠ!U197</f>
        <v>0</v>
      </c>
      <c r="V197" s="169">
        <f>FP_4_2_PŠ!V197-FP_4_1_PŠ!V197</f>
        <v>0</v>
      </c>
      <c r="W197" s="169">
        <f>FP_4_2_PŠ!W197-FP_4_1_PŠ!W197</f>
        <v>0</v>
      </c>
      <c r="X197" s="169">
        <f>FP_4_2_PŠ!X197-FP_4_1_PŠ!X197</f>
        <v>0</v>
      </c>
      <c r="Y197" s="169">
        <f>FP_4_2_PŠ!Y197-FP_4_1_PŠ!Y197</f>
        <v>0</v>
      </c>
      <c r="Z197" s="169">
        <f>FP_4_2_PŠ!Z197-FP_4_1_PŠ!Z197</f>
        <v>0</v>
      </c>
      <c r="AA197" s="169">
        <f>FP_4_2_PŠ!AA197-FP_4_1_PŠ!AA197</f>
        <v>0</v>
      </c>
      <c r="AB197" s="169">
        <f>FP_4_2_PŠ!AB197-FP_4_1_PŠ!AB197</f>
        <v>0</v>
      </c>
      <c r="AC197" s="169">
        <f>FP_4_2_PŠ!AC197-FP_4_1_PŠ!AC197</f>
        <v>0</v>
      </c>
      <c r="AD197" s="169">
        <f>FP_4_2_PŠ!AD197-FP_4_1_PŠ!AD197</f>
        <v>0</v>
      </c>
      <c r="AE197" s="169">
        <f>FP_4_2_PŠ!AE197-FP_4_1_PŠ!AE197</f>
        <v>0</v>
      </c>
      <c r="AF197" s="169">
        <f>FP_4_2_PŠ!AF197-FP_4_1_PŠ!AF197</f>
        <v>0</v>
      </c>
      <c r="AG197" s="169">
        <f>FP_4_2_PŠ!AG197-FP_4_1_PŠ!AG197</f>
        <v>0</v>
      </c>
      <c r="AH197" s="169">
        <f>FP_4_2_PŠ!AH197-FP_4_1_PŠ!AH197</f>
        <v>0</v>
      </c>
      <c r="AI197" s="169">
        <f>FP_4_2_PŠ!AI197-FP_4_1_PŠ!AI197</f>
        <v>0</v>
      </c>
      <c r="AJ197" s="169">
        <f>FP_4_2_PŠ!AJ197-FP_4_1_PŠ!AJ197</f>
        <v>0</v>
      </c>
      <c r="AK197" s="169">
        <f>FP_4_2_PŠ!AK197-FP_4_1_PŠ!AK197</f>
        <v>0</v>
      </c>
      <c r="AL197" s="169">
        <f>FP_4_2_PŠ!AL197-FP_4_1_PŠ!AL197</f>
        <v>0</v>
      </c>
      <c r="AM197" s="169">
        <f>FP_4_2_PŠ!AM197-FP_4_1_PŠ!AM197</f>
        <v>0</v>
      </c>
      <c r="AN197" s="169">
        <f>FP_4_2_PŠ!AN197-FP_4_1_PŠ!AN197</f>
        <v>0</v>
      </c>
      <c r="AO197" s="169">
        <f>FP_4_2_PŠ!AO197-FP_4_1_PŠ!AO197</f>
        <v>0</v>
      </c>
      <c r="AP197" s="169">
        <f>FP_4_2_PŠ!AP197-FP_4_1_PŠ!AP197</f>
        <v>0</v>
      </c>
      <c r="AQ197" s="169">
        <f>FP_4_2_PŠ!AQ197-FP_4_1_PŠ!AQ197</f>
        <v>0</v>
      </c>
      <c r="AR197" s="169">
        <f>FP_4_2_PŠ!AR197-FP_4_1_PŠ!AR197</f>
        <v>0</v>
      </c>
      <c r="AS197" s="169">
        <f>FP_4_2_PŠ!AS197-FP_4_1_PŠ!AS197</f>
        <v>0</v>
      </c>
      <c r="AT197" s="169">
        <f>FP_4_2_PŠ!AT197-FP_4_1_PŠ!AT197</f>
        <v>0</v>
      </c>
      <c r="AU197" s="169">
        <f>FP_4_2_PŠ!AU197-FP_4_1_PŠ!AU197</f>
        <v>0</v>
      </c>
      <c r="AV197" s="169">
        <f>FP_4_2_PŠ!AV197-FP_4_1_PŠ!AV197</f>
        <v>0</v>
      </c>
      <c r="AW197" s="169">
        <f>FP_4_2_PŠ!AW197-FP_4_1_PŠ!AW197</f>
        <v>0</v>
      </c>
      <c r="AX197" s="169">
        <f>FP_4_2_PŠ!AX197-FP_4_1_PŠ!AX197</f>
        <v>0</v>
      </c>
      <c r="AY197" s="169">
        <f>FP_4_2_PŠ!AY197-FP_4_1_PŠ!AY197</f>
        <v>0</v>
      </c>
      <c r="AZ197" s="169">
        <f>FP_4_2_PŠ!AZ197-FP_4_1_PŠ!AZ197</f>
        <v>0</v>
      </c>
      <c r="BA197" s="169">
        <f>FP_4_2_PŠ!BA197-FP_4_1_PŠ!BA197</f>
        <v>0</v>
      </c>
      <c r="BB197" s="169">
        <f>FP_4_2_PŠ!BB197-FP_4_1_PŠ!BB197</f>
        <v>0</v>
      </c>
      <c r="BC197" s="169">
        <f>FP_4_2_PŠ!BC197-FP_4_1_PŠ!BC197</f>
        <v>0</v>
      </c>
      <c r="BD197" s="169">
        <f>FP_4_2_PŠ!BD197-FP_4_1_PŠ!BD197</f>
        <v>0</v>
      </c>
      <c r="BE197" s="169">
        <f>FP_4_2_PŠ!BE197-FP_4_1_PŠ!BE197</f>
        <v>0</v>
      </c>
      <c r="BF197" s="169">
        <f>FP_4_2_PŠ!BF197-FP_4_1_PŠ!BF197</f>
        <v>0</v>
      </c>
      <c r="BG197" s="169">
        <f>FP_4_2_PŠ!BG197-FP_4_1_PŠ!BG197</f>
        <v>0</v>
      </c>
      <c r="BH197" s="169">
        <f>FP_4_2_PŠ!BH197-FP_4_1_PŠ!BH197</f>
        <v>0</v>
      </c>
      <c r="BI197" s="169">
        <f>FP_4_2_PŠ!BI197-FP_4_1_PŠ!BI197</f>
        <v>0</v>
      </c>
      <c r="BJ197" s="169">
        <f>FP_4_2_PŠ!BJ197-FP_4_1_PŠ!BJ197</f>
        <v>0</v>
      </c>
      <c r="BK197" s="169">
        <f>FP_4_2_PŠ!BK197-FP_4_1_PŠ!BK197</f>
        <v>0</v>
      </c>
      <c r="BL197" s="169">
        <f>FP_4_2_PŠ!BL197-FP_4_1_PŠ!BL197</f>
        <v>0</v>
      </c>
      <c r="BM197" s="169">
        <f>FP_4_2_PŠ!BM197-FP_4_1_PŠ!BM197</f>
        <v>0</v>
      </c>
      <c r="BN197" s="169">
        <f>FP_4_2_PŠ!BN197-FP_4_1_PŠ!BN197</f>
        <v>0</v>
      </c>
      <c r="BO197" s="169">
        <f>FP_4_2_PŠ!BO197-FP_4_1_PŠ!BO197</f>
        <v>0</v>
      </c>
      <c r="BP197" s="169">
        <f>FP_4_2_PŠ!BP197-FP_4_1_PŠ!BP197</f>
        <v>0</v>
      </c>
      <c r="BQ197" s="169">
        <f>FP_4_2_PŠ!BQ197-FP_4_1_PŠ!BQ197</f>
        <v>0</v>
      </c>
      <c r="BR197" s="169">
        <f>FP_4_2_PŠ!BR197-FP_4_1_PŠ!BR197</f>
        <v>0</v>
      </c>
      <c r="BS197" s="169">
        <f>FP_4_2_PŠ!BS197-FP_4_1_PŠ!BS197</f>
        <v>0</v>
      </c>
      <c r="BT197" s="136"/>
    </row>
    <row r="198" spans="1:72" ht="54" x14ac:dyDescent="0.25">
      <c r="A198" s="168" t="s">
        <v>360</v>
      </c>
      <c r="B198" s="169">
        <f>FP_4_2_PŠ!B198-FP_4_1_PŠ!B198</f>
        <v>0</v>
      </c>
      <c r="C198" s="169">
        <f>FP_4_2_PŠ!C198-FP_4_1_PŠ!C198</f>
        <v>0</v>
      </c>
      <c r="D198" s="169">
        <f>FP_4_2_PŠ!D198-FP_4_1_PŠ!D198</f>
        <v>0</v>
      </c>
      <c r="E198" s="169">
        <f>FP_4_2_PŠ!E198-FP_4_1_PŠ!E198</f>
        <v>0</v>
      </c>
      <c r="F198" s="169">
        <f>FP_4_2_PŠ!F198-FP_4_1_PŠ!F198</f>
        <v>0</v>
      </c>
      <c r="G198" s="169">
        <f>FP_4_2_PŠ!G198-FP_4_1_PŠ!G198</f>
        <v>0</v>
      </c>
      <c r="H198" s="169">
        <f>FP_4_2_PŠ!H198-FP_4_1_PŠ!H198</f>
        <v>0</v>
      </c>
      <c r="I198" s="169">
        <f>FP_4_2_PŠ!I198-FP_4_1_PŠ!I198</f>
        <v>0</v>
      </c>
      <c r="J198" s="169">
        <f>FP_4_2_PŠ!J198-FP_4_1_PŠ!J198</f>
        <v>0</v>
      </c>
      <c r="K198" s="169">
        <f>FP_4_2_PŠ!K198-FP_4_1_PŠ!K198</f>
        <v>0</v>
      </c>
      <c r="L198" s="169">
        <f>FP_4_2_PŠ!L198-FP_4_1_PŠ!L198</f>
        <v>0</v>
      </c>
      <c r="M198" s="169">
        <f>FP_4_2_PŠ!M198-FP_4_1_PŠ!M198</f>
        <v>0</v>
      </c>
      <c r="N198" s="169">
        <f>FP_4_2_PŠ!N198-FP_4_1_PŠ!N198</f>
        <v>0</v>
      </c>
      <c r="O198" s="169">
        <f>FP_4_2_PŠ!O198-FP_4_1_PŠ!O198</f>
        <v>0</v>
      </c>
      <c r="P198" s="169">
        <f>FP_4_2_PŠ!P198-FP_4_1_PŠ!P198</f>
        <v>0</v>
      </c>
      <c r="Q198" s="169">
        <f>FP_4_2_PŠ!Q198-FP_4_1_PŠ!Q198</f>
        <v>0</v>
      </c>
      <c r="R198" s="169">
        <f>FP_4_2_PŠ!R198-FP_4_1_PŠ!R198</f>
        <v>0</v>
      </c>
      <c r="S198" s="169">
        <f>FP_4_2_PŠ!S198-FP_4_1_PŠ!S198</f>
        <v>0</v>
      </c>
      <c r="T198" s="169">
        <f>FP_4_2_PŠ!T198-FP_4_1_PŠ!T198</f>
        <v>0</v>
      </c>
      <c r="U198" s="169">
        <f>FP_4_2_PŠ!U198-FP_4_1_PŠ!U198</f>
        <v>0</v>
      </c>
      <c r="V198" s="169">
        <f>FP_4_2_PŠ!V198-FP_4_1_PŠ!V198</f>
        <v>0</v>
      </c>
      <c r="W198" s="169">
        <f>FP_4_2_PŠ!W198-FP_4_1_PŠ!W198</f>
        <v>0</v>
      </c>
      <c r="X198" s="169">
        <f>FP_4_2_PŠ!X198-FP_4_1_PŠ!X198</f>
        <v>0</v>
      </c>
      <c r="Y198" s="169">
        <f>FP_4_2_PŠ!Y198-FP_4_1_PŠ!Y198</f>
        <v>0</v>
      </c>
      <c r="Z198" s="169">
        <f>FP_4_2_PŠ!Z198-FP_4_1_PŠ!Z198</f>
        <v>0</v>
      </c>
      <c r="AA198" s="169">
        <f>FP_4_2_PŠ!AA198-FP_4_1_PŠ!AA198</f>
        <v>0</v>
      </c>
      <c r="AB198" s="169">
        <f>FP_4_2_PŠ!AB198-FP_4_1_PŠ!AB198</f>
        <v>0</v>
      </c>
      <c r="AC198" s="169">
        <f>FP_4_2_PŠ!AC198-FP_4_1_PŠ!AC198</f>
        <v>0</v>
      </c>
      <c r="AD198" s="169">
        <f>FP_4_2_PŠ!AD198-FP_4_1_PŠ!AD198</f>
        <v>0</v>
      </c>
      <c r="AE198" s="169">
        <f>FP_4_2_PŠ!AE198-FP_4_1_PŠ!AE198</f>
        <v>0</v>
      </c>
      <c r="AF198" s="169">
        <f>FP_4_2_PŠ!AF198-FP_4_1_PŠ!AF198</f>
        <v>0</v>
      </c>
      <c r="AG198" s="169">
        <f>FP_4_2_PŠ!AG198-FP_4_1_PŠ!AG198</f>
        <v>0</v>
      </c>
      <c r="AH198" s="169">
        <f>FP_4_2_PŠ!AH198-FP_4_1_PŠ!AH198</f>
        <v>0</v>
      </c>
      <c r="AI198" s="169">
        <f>FP_4_2_PŠ!AI198-FP_4_1_PŠ!AI198</f>
        <v>0</v>
      </c>
      <c r="AJ198" s="169">
        <f>FP_4_2_PŠ!AJ198-FP_4_1_PŠ!AJ198</f>
        <v>0</v>
      </c>
      <c r="AK198" s="169">
        <f>FP_4_2_PŠ!AK198-FP_4_1_PŠ!AK198</f>
        <v>0</v>
      </c>
      <c r="AL198" s="169">
        <f>FP_4_2_PŠ!AL198-FP_4_1_PŠ!AL198</f>
        <v>0</v>
      </c>
      <c r="AM198" s="169">
        <f>FP_4_2_PŠ!AM198-FP_4_1_PŠ!AM198</f>
        <v>0</v>
      </c>
      <c r="AN198" s="169">
        <f>FP_4_2_PŠ!AN198-FP_4_1_PŠ!AN198</f>
        <v>0</v>
      </c>
      <c r="AO198" s="169">
        <f>FP_4_2_PŠ!AO198-FP_4_1_PŠ!AO198</f>
        <v>0</v>
      </c>
      <c r="AP198" s="169">
        <f>FP_4_2_PŠ!AP198-FP_4_1_PŠ!AP198</f>
        <v>0</v>
      </c>
      <c r="AQ198" s="169">
        <f>FP_4_2_PŠ!AQ198-FP_4_1_PŠ!AQ198</f>
        <v>0</v>
      </c>
      <c r="AR198" s="169">
        <f>FP_4_2_PŠ!AR198-FP_4_1_PŠ!AR198</f>
        <v>0</v>
      </c>
      <c r="AS198" s="169">
        <f>FP_4_2_PŠ!AS198-FP_4_1_PŠ!AS198</f>
        <v>0</v>
      </c>
      <c r="AT198" s="169">
        <f>FP_4_2_PŠ!AT198-FP_4_1_PŠ!AT198</f>
        <v>0</v>
      </c>
      <c r="AU198" s="169">
        <f>FP_4_2_PŠ!AU198-FP_4_1_PŠ!AU198</f>
        <v>0</v>
      </c>
      <c r="AV198" s="169">
        <f>FP_4_2_PŠ!AV198-FP_4_1_PŠ!AV198</f>
        <v>0</v>
      </c>
      <c r="AW198" s="169">
        <f>FP_4_2_PŠ!AW198-FP_4_1_PŠ!AW198</f>
        <v>0</v>
      </c>
      <c r="AX198" s="169">
        <f>FP_4_2_PŠ!AX198-FP_4_1_PŠ!AX198</f>
        <v>0</v>
      </c>
      <c r="AY198" s="169">
        <f>FP_4_2_PŠ!AY198-FP_4_1_PŠ!AY198</f>
        <v>0</v>
      </c>
      <c r="AZ198" s="169">
        <f>FP_4_2_PŠ!AZ198-FP_4_1_PŠ!AZ198</f>
        <v>0</v>
      </c>
      <c r="BA198" s="169">
        <f>FP_4_2_PŠ!BA198-FP_4_1_PŠ!BA198</f>
        <v>0</v>
      </c>
      <c r="BB198" s="169">
        <f>FP_4_2_PŠ!BB198-FP_4_1_PŠ!BB198</f>
        <v>0</v>
      </c>
      <c r="BC198" s="169">
        <f>FP_4_2_PŠ!BC198-FP_4_1_PŠ!BC198</f>
        <v>0</v>
      </c>
      <c r="BD198" s="169">
        <f>FP_4_2_PŠ!BD198-FP_4_1_PŠ!BD198</f>
        <v>0</v>
      </c>
      <c r="BE198" s="169">
        <f>FP_4_2_PŠ!BE198-FP_4_1_PŠ!BE198</f>
        <v>0</v>
      </c>
      <c r="BF198" s="169">
        <f>FP_4_2_PŠ!BF198-FP_4_1_PŠ!BF198</f>
        <v>0</v>
      </c>
      <c r="BG198" s="169">
        <f>FP_4_2_PŠ!BG198-FP_4_1_PŠ!BG198</f>
        <v>0</v>
      </c>
      <c r="BH198" s="169">
        <f>FP_4_2_PŠ!BH198-FP_4_1_PŠ!BH198</f>
        <v>0</v>
      </c>
      <c r="BI198" s="169">
        <f>FP_4_2_PŠ!BI198-FP_4_1_PŠ!BI198</f>
        <v>0</v>
      </c>
      <c r="BJ198" s="169">
        <f>FP_4_2_PŠ!BJ198-FP_4_1_PŠ!BJ198</f>
        <v>0</v>
      </c>
      <c r="BK198" s="169">
        <f>FP_4_2_PŠ!BK198-FP_4_1_PŠ!BK198</f>
        <v>0</v>
      </c>
      <c r="BL198" s="169">
        <f>FP_4_2_PŠ!BL198-FP_4_1_PŠ!BL198</f>
        <v>0</v>
      </c>
      <c r="BM198" s="169">
        <f>FP_4_2_PŠ!BM198-FP_4_1_PŠ!BM198</f>
        <v>0</v>
      </c>
      <c r="BN198" s="169">
        <f>FP_4_2_PŠ!BN198-FP_4_1_PŠ!BN198</f>
        <v>0</v>
      </c>
      <c r="BO198" s="169">
        <f>FP_4_2_PŠ!BO198-FP_4_1_PŠ!BO198</f>
        <v>0</v>
      </c>
      <c r="BP198" s="169">
        <f>FP_4_2_PŠ!BP198-FP_4_1_PŠ!BP198</f>
        <v>0</v>
      </c>
      <c r="BQ198" s="169">
        <f>FP_4_2_PŠ!BQ198-FP_4_1_PŠ!BQ198</f>
        <v>0</v>
      </c>
      <c r="BR198" s="169">
        <f>FP_4_2_PŠ!BR198-FP_4_1_PŠ!BR198</f>
        <v>0</v>
      </c>
      <c r="BS198" s="169">
        <f>FP_4_2_PŠ!BS198-FP_4_1_PŠ!BS198</f>
        <v>0</v>
      </c>
      <c r="BT198" s="136"/>
    </row>
    <row r="199" spans="1:72" x14ac:dyDescent="0.25">
      <c r="A199" s="168" t="s">
        <v>361</v>
      </c>
      <c r="B199" s="169">
        <f>FP_4_2_PŠ!B199-FP_4_1_PŠ!B199</f>
        <v>0</v>
      </c>
      <c r="C199" s="169">
        <f>FP_4_2_PŠ!C199-FP_4_1_PŠ!C199</f>
        <v>0</v>
      </c>
      <c r="D199" s="169">
        <f>FP_4_2_PŠ!D199-FP_4_1_PŠ!D199</f>
        <v>0</v>
      </c>
      <c r="E199" s="169">
        <f>FP_4_2_PŠ!E199-FP_4_1_PŠ!E199</f>
        <v>0</v>
      </c>
      <c r="F199" s="169">
        <f>FP_4_2_PŠ!F199-FP_4_1_PŠ!F199</f>
        <v>0</v>
      </c>
      <c r="G199" s="169">
        <f>FP_4_2_PŠ!G199-FP_4_1_PŠ!G199</f>
        <v>0</v>
      </c>
      <c r="H199" s="169">
        <f>FP_4_2_PŠ!H199-FP_4_1_PŠ!H199</f>
        <v>0</v>
      </c>
      <c r="I199" s="169">
        <f>FP_4_2_PŠ!I199-FP_4_1_PŠ!I199</f>
        <v>0</v>
      </c>
      <c r="J199" s="169">
        <f>FP_4_2_PŠ!J199-FP_4_1_PŠ!J199</f>
        <v>0</v>
      </c>
      <c r="K199" s="169">
        <f>FP_4_2_PŠ!K199-FP_4_1_PŠ!K199</f>
        <v>0</v>
      </c>
      <c r="L199" s="169">
        <f>FP_4_2_PŠ!L199-FP_4_1_PŠ!L199</f>
        <v>0</v>
      </c>
      <c r="M199" s="169">
        <f>FP_4_2_PŠ!M199-FP_4_1_PŠ!M199</f>
        <v>0</v>
      </c>
      <c r="N199" s="169">
        <f>FP_4_2_PŠ!N199-FP_4_1_PŠ!N199</f>
        <v>0</v>
      </c>
      <c r="O199" s="169">
        <f>FP_4_2_PŠ!O199-FP_4_1_PŠ!O199</f>
        <v>0</v>
      </c>
      <c r="P199" s="169">
        <f>FP_4_2_PŠ!P199-FP_4_1_PŠ!P199</f>
        <v>0</v>
      </c>
      <c r="Q199" s="169">
        <f>FP_4_2_PŠ!Q199-FP_4_1_PŠ!Q199</f>
        <v>0</v>
      </c>
      <c r="R199" s="169">
        <f>FP_4_2_PŠ!R199-FP_4_1_PŠ!R199</f>
        <v>0</v>
      </c>
      <c r="S199" s="169">
        <f>FP_4_2_PŠ!S199-FP_4_1_PŠ!S199</f>
        <v>0</v>
      </c>
      <c r="T199" s="169">
        <f>FP_4_2_PŠ!T199-FP_4_1_PŠ!T199</f>
        <v>0</v>
      </c>
      <c r="U199" s="169">
        <f>FP_4_2_PŠ!U199-FP_4_1_PŠ!U199</f>
        <v>0</v>
      </c>
      <c r="V199" s="169">
        <f>FP_4_2_PŠ!V199-FP_4_1_PŠ!V199</f>
        <v>0</v>
      </c>
      <c r="W199" s="169">
        <f>FP_4_2_PŠ!W199-FP_4_1_PŠ!W199</f>
        <v>0</v>
      </c>
      <c r="X199" s="169">
        <f>FP_4_2_PŠ!X199-FP_4_1_PŠ!X199</f>
        <v>0</v>
      </c>
      <c r="Y199" s="169">
        <f>FP_4_2_PŠ!Y199-FP_4_1_PŠ!Y199</f>
        <v>0</v>
      </c>
      <c r="Z199" s="169">
        <f>FP_4_2_PŠ!Z199-FP_4_1_PŠ!Z199</f>
        <v>0</v>
      </c>
      <c r="AA199" s="169">
        <f>FP_4_2_PŠ!AA199-FP_4_1_PŠ!AA199</f>
        <v>0</v>
      </c>
      <c r="AB199" s="169">
        <f>FP_4_2_PŠ!AB199-FP_4_1_PŠ!AB199</f>
        <v>0</v>
      </c>
      <c r="AC199" s="169">
        <f>FP_4_2_PŠ!AC199-FP_4_1_PŠ!AC199</f>
        <v>0</v>
      </c>
      <c r="AD199" s="169">
        <f>FP_4_2_PŠ!AD199-FP_4_1_PŠ!AD199</f>
        <v>0</v>
      </c>
      <c r="AE199" s="169">
        <f>FP_4_2_PŠ!AE199-FP_4_1_PŠ!AE199</f>
        <v>0</v>
      </c>
      <c r="AF199" s="169">
        <f>FP_4_2_PŠ!AF199-FP_4_1_PŠ!AF199</f>
        <v>0</v>
      </c>
      <c r="AG199" s="169">
        <f>FP_4_2_PŠ!AG199-FP_4_1_PŠ!AG199</f>
        <v>0</v>
      </c>
      <c r="AH199" s="169">
        <f>FP_4_2_PŠ!AH199-FP_4_1_PŠ!AH199</f>
        <v>0</v>
      </c>
      <c r="AI199" s="169">
        <f>FP_4_2_PŠ!AI199-FP_4_1_PŠ!AI199</f>
        <v>0</v>
      </c>
      <c r="AJ199" s="169">
        <f>FP_4_2_PŠ!AJ199-FP_4_1_PŠ!AJ199</f>
        <v>0</v>
      </c>
      <c r="AK199" s="169">
        <f>FP_4_2_PŠ!AK199-FP_4_1_PŠ!AK199</f>
        <v>0</v>
      </c>
      <c r="AL199" s="169">
        <f>FP_4_2_PŠ!AL199-FP_4_1_PŠ!AL199</f>
        <v>0</v>
      </c>
      <c r="AM199" s="169">
        <f>FP_4_2_PŠ!AM199-FP_4_1_PŠ!AM199</f>
        <v>0</v>
      </c>
      <c r="AN199" s="169">
        <f>FP_4_2_PŠ!AN199-FP_4_1_PŠ!AN199</f>
        <v>0</v>
      </c>
      <c r="AO199" s="169">
        <f>FP_4_2_PŠ!AO199-FP_4_1_PŠ!AO199</f>
        <v>0</v>
      </c>
      <c r="AP199" s="169">
        <f>FP_4_2_PŠ!AP199-FP_4_1_PŠ!AP199</f>
        <v>0</v>
      </c>
      <c r="AQ199" s="169">
        <f>FP_4_2_PŠ!AQ199-FP_4_1_PŠ!AQ199</f>
        <v>0</v>
      </c>
      <c r="AR199" s="169">
        <f>FP_4_2_PŠ!AR199-FP_4_1_PŠ!AR199</f>
        <v>0</v>
      </c>
      <c r="AS199" s="169">
        <f>FP_4_2_PŠ!AS199-FP_4_1_PŠ!AS199</f>
        <v>0</v>
      </c>
      <c r="AT199" s="169">
        <f>FP_4_2_PŠ!AT199-FP_4_1_PŠ!AT199</f>
        <v>0</v>
      </c>
      <c r="AU199" s="169">
        <f>FP_4_2_PŠ!AU199-FP_4_1_PŠ!AU199</f>
        <v>0</v>
      </c>
      <c r="AV199" s="169">
        <f>FP_4_2_PŠ!AV199-FP_4_1_PŠ!AV199</f>
        <v>0</v>
      </c>
      <c r="AW199" s="169">
        <f>FP_4_2_PŠ!AW199-FP_4_1_PŠ!AW199</f>
        <v>0</v>
      </c>
      <c r="AX199" s="169">
        <f>FP_4_2_PŠ!AX199-FP_4_1_PŠ!AX199</f>
        <v>0</v>
      </c>
      <c r="AY199" s="169">
        <f>FP_4_2_PŠ!AY199-FP_4_1_PŠ!AY199</f>
        <v>0</v>
      </c>
      <c r="AZ199" s="169">
        <f>FP_4_2_PŠ!AZ199-FP_4_1_PŠ!AZ199</f>
        <v>0</v>
      </c>
      <c r="BA199" s="169">
        <f>FP_4_2_PŠ!BA199-FP_4_1_PŠ!BA199</f>
        <v>0</v>
      </c>
      <c r="BB199" s="169">
        <f>FP_4_2_PŠ!BB199-FP_4_1_PŠ!BB199</f>
        <v>0</v>
      </c>
      <c r="BC199" s="169">
        <f>FP_4_2_PŠ!BC199-FP_4_1_PŠ!BC199</f>
        <v>0</v>
      </c>
      <c r="BD199" s="169">
        <f>FP_4_2_PŠ!BD199-FP_4_1_PŠ!BD199</f>
        <v>0</v>
      </c>
      <c r="BE199" s="169">
        <f>FP_4_2_PŠ!BE199-FP_4_1_PŠ!BE199</f>
        <v>0</v>
      </c>
      <c r="BF199" s="169">
        <f>FP_4_2_PŠ!BF199-FP_4_1_PŠ!BF199</f>
        <v>0</v>
      </c>
      <c r="BG199" s="169">
        <f>FP_4_2_PŠ!BG199-FP_4_1_PŠ!BG199</f>
        <v>0</v>
      </c>
      <c r="BH199" s="169">
        <f>FP_4_2_PŠ!BH199-FP_4_1_PŠ!BH199</f>
        <v>0</v>
      </c>
      <c r="BI199" s="169">
        <f>FP_4_2_PŠ!BI199-FP_4_1_PŠ!BI199</f>
        <v>0</v>
      </c>
      <c r="BJ199" s="169">
        <f>FP_4_2_PŠ!BJ199-FP_4_1_PŠ!BJ199</f>
        <v>0</v>
      </c>
      <c r="BK199" s="169">
        <f>FP_4_2_PŠ!BK199-FP_4_1_PŠ!BK199</f>
        <v>0</v>
      </c>
      <c r="BL199" s="169">
        <f>FP_4_2_PŠ!BL199-FP_4_1_PŠ!BL199</f>
        <v>0</v>
      </c>
      <c r="BM199" s="169">
        <f>FP_4_2_PŠ!BM199-FP_4_1_PŠ!BM199</f>
        <v>0</v>
      </c>
      <c r="BN199" s="169">
        <f>FP_4_2_PŠ!BN199-FP_4_1_PŠ!BN199</f>
        <v>0</v>
      </c>
      <c r="BO199" s="169">
        <f>FP_4_2_PŠ!BO199-FP_4_1_PŠ!BO199</f>
        <v>0</v>
      </c>
      <c r="BP199" s="169">
        <f>FP_4_2_PŠ!BP199-FP_4_1_PŠ!BP199</f>
        <v>0</v>
      </c>
      <c r="BQ199" s="169">
        <f>FP_4_2_PŠ!BQ199-FP_4_1_PŠ!BQ199</f>
        <v>0</v>
      </c>
      <c r="BR199" s="169">
        <f>FP_4_2_PŠ!BR199-FP_4_1_PŠ!BR199</f>
        <v>0</v>
      </c>
      <c r="BS199" s="169">
        <f>FP_4_2_PŠ!BS199-FP_4_1_PŠ!BS199</f>
        <v>0</v>
      </c>
      <c r="BT199" s="136"/>
    </row>
    <row r="200" spans="1:72" x14ac:dyDescent="0.25">
      <c r="A200" s="168" t="s">
        <v>362</v>
      </c>
      <c r="B200" s="169">
        <f>FP_4_2_PŠ!B200-FP_4_1_PŠ!B200</f>
        <v>0</v>
      </c>
      <c r="C200" s="169">
        <f>FP_4_2_PŠ!C200-FP_4_1_PŠ!C200</f>
        <v>0</v>
      </c>
      <c r="D200" s="169">
        <f>FP_4_2_PŠ!D200-FP_4_1_PŠ!D200</f>
        <v>0</v>
      </c>
      <c r="E200" s="169">
        <f>FP_4_2_PŠ!E200-FP_4_1_PŠ!E200</f>
        <v>0</v>
      </c>
      <c r="F200" s="169">
        <f>FP_4_2_PŠ!F200-FP_4_1_PŠ!F200</f>
        <v>0</v>
      </c>
      <c r="G200" s="169">
        <f>FP_4_2_PŠ!G200-FP_4_1_PŠ!G200</f>
        <v>0</v>
      </c>
      <c r="H200" s="169">
        <f>FP_4_2_PŠ!H200-FP_4_1_PŠ!H200</f>
        <v>0</v>
      </c>
      <c r="I200" s="169">
        <f>FP_4_2_PŠ!I200-FP_4_1_PŠ!I200</f>
        <v>0</v>
      </c>
      <c r="J200" s="169">
        <f>FP_4_2_PŠ!J200-FP_4_1_PŠ!J200</f>
        <v>0</v>
      </c>
      <c r="K200" s="169">
        <f>FP_4_2_PŠ!K200-FP_4_1_PŠ!K200</f>
        <v>0</v>
      </c>
      <c r="L200" s="169">
        <f>FP_4_2_PŠ!L200-FP_4_1_PŠ!L200</f>
        <v>0</v>
      </c>
      <c r="M200" s="169">
        <f>FP_4_2_PŠ!M200-FP_4_1_PŠ!M200</f>
        <v>0</v>
      </c>
      <c r="N200" s="169">
        <f>FP_4_2_PŠ!N200-FP_4_1_PŠ!N200</f>
        <v>0</v>
      </c>
      <c r="O200" s="169">
        <f>FP_4_2_PŠ!O200-FP_4_1_PŠ!O200</f>
        <v>0</v>
      </c>
      <c r="P200" s="169">
        <f>FP_4_2_PŠ!P200-FP_4_1_PŠ!P200</f>
        <v>0</v>
      </c>
      <c r="Q200" s="169">
        <f>FP_4_2_PŠ!Q200-FP_4_1_PŠ!Q200</f>
        <v>0</v>
      </c>
      <c r="R200" s="169">
        <f>FP_4_2_PŠ!R200-FP_4_1_PŠ!R200</f>
        <v>0</v>
      </c>
      <c r="S200" s="169">
        <f>FP_4_2_PŠ!S200-FP_4_1_PŠ!S200</f>
        <v>0</v>
      </c>
      <c r="T200" s="169">
        <f>FP_4_2_PŠ!T200-FP_4_1_PŠ!T200</f>
        <v>0</v>
      </c>
      <c r="U200" s="169">
        <f>FP_4_2_PŠ!U200-FP_4_1_PŠ!U200</f>
        <v>0</v>
      </c>
      <c r="V200" s="169">
        <f>FP_4_2_PŠ!V200-FP_4_1_PŠ!V200</f>
        <v>0</v>
      </c>
      <c r="W200" s="169">
        <f>FP_4_2_PŠ!W200-FP_4_1_PŠ!W200</f>
        <v>0</v>
      </c>
      <c r="X200" s="169">
        <f>FP_4_2_PŠ!X200-FP_4_1_PŠ!X200</f>
        <v>0</v>
      </c>
      <c r="Y200" s="169">
        <f>FP_4_2_PŠ!Y200-FP_4_1_PŠ!Y200</f>
        <v>0</v>
      </c>
      <c r="Z200" s="169">
        <f>FP_4_2_PŠ!Z200-FP_4_1_PŠ!Z200</f>
        <v>0</v>
      </c>
      <c r="AA200" s="169">
        <f>FP_4_2_PŠ!AA200-FP_4_1_PŠ!AA200</f>
        <v>0</v>
      </c>
      <c r="AB200" s="169">
        <f>FP_4_2_PŠ!AB200-FP_4_1_PŠ!AB200</f>
        <v>0</v>
      </c>
      <c r="AC200" s="169">
        <f>FP_4_2_PŠ!AC200-FP_4_1_PŠ!AC200</f>
        <v>0</v>
      </c>
      <c r="AD200" s="169">
        <f>FP_4_2_PŠ!AD200-FP_4_1_PŠ!AD200</f>
        <v>0</v>
      </c>
      <c r="AE200" s="169">
        <f>FP_4_2_PŠ!AE200-FP_4_1_PŠ!AE200</f>
        <v>0</v>
      </c>
      <c r="AF200" s="169">
        <f>FP_4_2_PŠ!AF200-FP_4_1_PŠ!AF200</f>
        <v>0</v>
      </c>
      <c r="AG200" s="169">
        <f>FP_4_2_PŠ!AG200-FP_4_1_PŠ!AG200</f>
        <v>0</v>
      </c>
      <c r="AH200" s="169">
        <f>FP_4_2_PŠ!AH200-FP_4_1_PŠ!AH200</f>
        <v>0</v>
      </c>
      <c r="AI200" s="169">
        <f>FP_4_2_PŠ!AI200-FP_4_1_PŠ!AI200</f>
        <v>0</v>
      </c>
      <c r="AJ200" s="169">
        <f>FP_4_2_PŠ!AJ200-FP_4_1_PŠ!AJ200</f>
        <v>0</v>
      </c>
      <c r="AK200" s="169">
        <f>FP_4_2_PŠ!AK200-FP_4_1_PŠ!AK200</f>
        <v>0</v>
      </c>
      <c r="AL200" s="169">
        <f>FP_4_2_PŠ!AL200-FP_4_1_PŠ!AL200</f>
        <v>0</v>
      </c>
      <c r="AM200" s="169">
        <f>FP_4_2_PŠ!AM200-FP_4_1_PŠ!AM200</f>
        <v>0</v>
      </c>
      <c r="AN200" s="169">
        <f>FP_4_2_PŠ!AN200-FP_4_1_PŠ!AN200</f>
        <v>0</v>
      </c>
      <c r="AO200" s="169">
        <f>FP_4_2_PŠ!AO200-FP_4_1_PŠ!AO200</f>
        <v>0</v>
      </c>
      <c r="AP200" s="169">
        <f>FP_4_2_PŠ!AP200-FP_4_1_PŠ!AP200</f>
        <v>0</v>
      </c>
      <c r="AQ200" s="169">
        <f>FP_4_2_PŠ!AQ200-FP_4_1_PŠ!AQ200</f>
        <v>0</v>
      </c>
      <c r="AR200" s="169">
        <f>FP_4_2_PŠ!AR200-FP_4_1_PŠ!AR200</f>
        <v>0</v>
      </c>
      <c r="AS200" s="169">
        <f>FP_4_2_PŠ!AS200-FP_4_1_PŠ!AS200</f>
        <v>0</v>
      </c>
      <c r="AT200" s="169">
        <f>FP_4_2_PŠ!AT200-FP_4_1_PŠ!AT200</f>
        <v>0</v>
      </c>
      <c r="AU200" s="169">
        <f>FP_4_2_PŠ!AU200-FP_4_1_PŠ!AU200</f>
        <v>0</v>
      </c>
      <c r="AV200" s="169">
        <f>FP_4_2_PŠ!AV200-FP_4_1_PŠ!AV200</f>
        <v>0</v>
      </c>
      <c r="AW200" s="169">
        <f>FP_4_2_PŠ!AW200-FP_4_1_PŠ!AW200</f>
        <v>0</v>
      </c>
      <c r="AX200" s="169">
        <f>FP_4_2_PŠ!AX200-FP_4_1_PŠ!AX200</f>
        <v>0</v>
      </c>
      <c r="AY200" s="169">
        <f>FP_4_2_PŠ!AY200-FP_4_1_PŠ!AY200</f>
        <v>0</v>
      </c>
      <c r="AZ200" s="169">
        <f>FP_4_2_PŠ!AZ200-FP_4_1_PŠ!AZ200</f>
        <v>0</v>
      </c>
      <c r="BA200" s="169">
        <f>FP_4_2_PŠ!BA200-FP_4_1_PŠ!BA200</f>
        <v>0</v>
      </c>
      <c r="BB200" s="169">
        <f>FP_4_2_PŠ!BB200-FP_4_1_PŠ!BB200</f>
        <v>0</v>
      </c>
      <c r="BC200" s="169">
        <f>FP_4_2_PŠ!BC200-FP_4_1_PŠ!BC200</f>
        <v>0</v>
      </c>
      <c r="BD200" s="169">
        <f>FP_4_2_PŠ!BD200-FP_4_1_PŠ!BD200</f>
        <v>0</v>
      </c>
      <c r="BE200" s="169">
        <f>FP_4_2_PŠ!BE200-FP_4_1_PŠ!BE200</f>
        <v>0</v>
      </c>
      <c r="BF200" s="169">
        <f>FP_4_2_PŠ!BF200-FP_4_1_PŠ!BF200</f>
        <v>0</v>
      </c>
      <c r="BG200" s="169">
        <f>FP_4_2_PŠ!BG200-FP_4_1_PŠ!BG200</f>
        <v>0</v>
      </c>
      <c r="BH200" s="169">
        <f>FP_4_2_PŠ!BH200-FP_4_1_PŠ!BH200</f>
        <v>0</v>
      </c>
      <c r="BI200" s="169">
        <f>FP_4_2_PŠ!BI200-FP_4_1_PŠ!BI200</f>
        <v>0</v>
      </c>
      <c r="BJ200" s="169">
        <f>FP_4_2_PŠ!BJ200-FP_4_1_PŠ!BJ200</f>
        <v>0</v>
      </c>
      <c r="BK200" s="169">
        <f>FP_4_2_PŠ!BK200-FP_4_1_PŠ!BK200</f>
        <v>0</v>
      </c>
      <c r="BL200" s="169">
        <f>FP_4_2_PŠ!BL200-FP_4_1_PŠ!BL200</f>
        <v>0</v>
      </c>
      <c r="BM200" s="169">
        <f>FP_4_2_PŠ!BM200-FP_4_1_PŠ!BM200</f>
        <v>0</v>
      </c>
      <c r="BN200" s="169">
        <f>FP_4_2_PŠ!BN200-FP_4_1_PŠ!BN200</f>
        <v>0</v>
      </c>
      <c r="BO200" s="169">
        <f>FP_4_2_PŠ!BO200-FP_4_1_PŠ!BO200</f>
        <v>0</v>
      </c>
      <c r="BP200" s="169">
        <f>FP_4_2_PŠ!BP200-FP_4_1_PŠ!BP200</f>
        <v>0</v>
      </c>
      <c r="BQ200" s="169">
        <f>FP_4_2_PŠ!BQ200-FP_4_1_PŠ!BQ200</f>
        <v>0</v>
      </c>
      <c r="BR200" s="169">
        <f>FP_4_2_PŠ!BR200-FP_4_1_PŠ!BR200</f>
        <v>0</v>
      </c>
      <c r="BS200" s="169">
        <f>FP_4_2_PŠ!BS200-FP_4_1_PŠ!BS200</f>
        <v>0</v>
      </c>
      <c r="BT200" s="136"/>
    </row>
    <row r="201" spans="1:72" ht="27" x14ac:dyDescent="0.25">
      <c r="A201" s="168" t="s">
        <v>363</v>
      </c>
      <c r="B201" s="169">
        <f>FP_4_2_PŠ!B201-FP_4_1_PŠ!B201</f>
        <v>0</v>
      </c>
      <c r="C201" s="169">
        <f>FP_4_2_PŠ!C201-FP_4_1_PŠ!C201</f>
        <v>0</v>
      </c>
      <c r="D201" s="169">
        <f>FP_4_2_PŠ!D201-FP_4_1_PŠ!D201</f>
        <v>0</v>
      </c>
      <c r="E201" s="169">
        <f>FP_4_2_PŠ!E201-FP_4_1_PŠ!E201</f>
        <v>0</v>
      </c>
      <c r="F201" s="169">
        <f>FP_4_2_PŠ!F201-FP_4_1_PŠ!F201</f>
        <v>0</v>
      </c>
      <c r="G201" s="169">
        <f>FP_4_2_PŠ!G201-FP_4_1_PŠ!G201</f>
        <v>0</v>
      </c>
      <c r="H201" s="169">
        <f>FP_4_2_PŠ!H201-FP_4_1_PŠ!H201</f>
        <v>0</v>
      </c>
      <c r="I201" s="169">
        <f>FP_4_2_PŠ!I201-FP_4_1_PŠ!I201</f>
        <v>0</v>
      </c>
      <c r="J201" s="169">
        <f>FP_4_2_PŠ!J201-FP_4_1_PŠ!J201</f>
        <v>0</v>
      </c>
      <c r="K201" s="169">
        <f>FP_4_2_PŠ!K201-FP_4_1_PŠ!K201</f>
        <v>0</v>
      </c>
      <c r="L201" s="169">
        <f>FP_4_2_PŠ!L201-FP_4_1_PŠ!L201</f>
        <v>0</v>
      </c>
      <c r="M201" s="169">
        <f>FP_4_2_PŠ!M201-FP_4_1_PŠ!M201</f>
        <v>0</v>
      </c>
      <c r="N201" s="169">
        <f>FP_4_2_PŠ!N201-FP_4_1_PŠ!N201</f>
        <v>0</v>
      </c>
      <c r="O201" s="169">
        <f>FP_4_2_PŠ!O201-FP_4_1_PŠ!O201</f>
        <v>0</v>
      </c>
      <c r="P201" s="169">
        <f>FP_4_2_PŠ!P201-FP_4_1_PŠ!P201</f>
        <v>0</v>
      </c>
      <c r="Q201" s="169">
        <f>FP_4_2_PŠ!Q201-FP_4_1_PŠ!Q201</f>
        <v>0</v>
      </c>
      <c r="R201" s="169">
        <f>FP_4_2_PŠ!R201-FP_4_1_PŠ!R201</f>
        <v>0</v>
      </c>
      <c r="S201" s="169">
        <f>FP_4_2_PŠ!S201-FP_4_1_PŠ!S201</f>
        <v>0</v>
      </c>
      <c r="T201" s="169">
        <f>FP_4_2_PŠ!T201-FP_4_1_PŠ!T201</f>
        <v>0</v>
      </c>
      <c r="U201" s="169">
        <f>FP_4_2_PŠ!U201-FP_4_1_PŠ!U201</f>
        <v>0</v>
      </c>
      <c r="V201" s="169">
        <f>FP_4_2_PŠ!V201-FP_4_1_PŠ!V201</f>
        <v>0</v>
      </c>
      <c r="W201" s="169">
        <f>FP_4_2_PŠ!W201-FP_4_1_PŠ!W201</f>
        <v>0</v>
      </c>
      <c r="X201" s="169">
        <f>FP_4_2_PŠ!X201-FP_4_1_PŠ!X201</f>
        <v>0</v>
      </c>
      <c r="Y201" s="169">
        <f>FP_4_2_PŠ!Y201-FP_4_1_PŠ!Y201</f>
        <v>0</v>
      </c>
      <c r="Z201" s="169">
        <f>FP_4_2_PŠ!Z201-FP_4_1_PŠ!Z201</f>
        <v>0</v>
      </c>
      <c r="AA201" s="169">
        <f>FP_4_2_PŠ!AA201-FP_4_1_PŠ!AA201</f>
        <v>0</v>
      </c>
      <c r="AB201" s="169">
        <f>FP_4_2_PŠ!AB201-FP_4_1_PŠ!AB201</f>
        <v>0</v>
      </c>
      <c r="AC201" s="169">
        <f>FP_4_2_PŠ!AC201-FP_4_1_PŠ!AC201</f>
        <v>0</v>
      </c>
      <c r="AD201" s="169">
        <f>FP_4_2_PŠ!AD201-FP_4_1_PŠ!AD201</f>
        <v>0</v>
      </c>
      <c r="AE201" s="169">
        <f>FP_4_2_PŠ!AE201-FP_4_1_PŠ!AE201</f>
        <v>0</v>
      </c>
      <c r="AF201" s="169">
        <f>FP_4_2_PŠ!AF201-FP_4_1_PŠ!AF201</f>
        <v>0</v>
      </c>
      <c r="AG201" s="169">
        <f>FP_4_2_PŠ!AG201-FP_4_1_PŠ!AG201</f>
        <v>0</v>
      </c>
      <c r="AH201" s="169">
        <f>FP_4_2_PŠ!AH201-FP_4_1_PŠ!AH201</f>
        <v>0</v>
      </c>
      <c r="AI201" s="169">
        <f>FP_4_2_PŠ!AI201-FP_4_1_PŠ!AI201</f>
        <v>0</v>
      </c>
      <c r="AJ201" s="169">
        <f>FP_4_2_PŠ!AJ201-FP_4_1_PŠ!AJ201</f>
        <v>0</v>
      </c>
      <c r="AK201" s="169">
        <f>FP_4_2_PŠ!AK201-FP_4_1_PŠ!AK201</f>
        <v>0</v>
      </c>
      <c r="AL201" s="169">
        <f>FP_4_2_PŠ!AL201-FP_4_1_PŠ!AL201</f>
        <v>0</v>
      </c>
      <c r="AM201" s="169">
        <f>FP_4_2_PŠ!AM201-FP_4_1_PŠ!AM201</f>
        <v>0</v>
      </c>
      <c r="AN201" s="169">
        <f>FP_4_2_PŠ!AN201-FP_4_1_PŠ!AN201</f>
        <v>0</v>
      </c>
      <c r="AO201" s="169">
        <f>FP_4_2_PŠ!AO201-FP_4_1_PŠ!AO201</f>
        <v>0</v>
      </c>
      <c r="AP201" s="169">
        <f>FP_4_2_PŠ!AP201-FP_4_1_PŠ!AP201</f>
        <v>0</v>
      </c>
      <c r="AQ201" s="169">
        <f>FP_4_2_PŠ!AQ201-FP_4_1_PŠ!AQ201</f>
        <v>0</v>
      </c>
      <c r="AR201" s="169">
        <f>FP_4_2_PŠ!AR201-FP_4_1_PŠ!AR201</f>
        <v>0</v>
      </c>
      <c r="AS201" s="169">
        <f>FP_4_2_PŠ!AS201-FP_4_1_PŠ!AS201</f>
        <v>0</v>
      </c>
      <c r="AT201" s="169">
        <f>FP_4_2_PŠ!AT201-FP_4_1_PŠ!AT201</f>
        <v>0</v>
      </c>
      <c r="AU201" s="169">
        <f>FP_4_2_PŠ!AU201-FP_4_1_PŠ!AU201</f>
        <v>0</v>
      </c>
      <c r="AV201" s="169">
        <f>FP_4_2_PŠ!AV201-FP_4_1_PŠ!AV201</f>
        <v>0</v>
      </c>
      <c r="AW201" s="169">
        <f>FP_4_2_PŠ!AW201-FP_4_1_PŠ!AW201</f>
        <v>0</v>
      </c>
      <c r="AX201" s="169">
        <f>FP_4_2_PŠ!AX201-FP_4_1_PŠ!AX201</f>
        <v>0</v>
      </c>
      <c r="AY201" s="169">
        <f>FP_4_2_PŠ!AY201-FP_4_1_PŠ!AY201</f>
        <v>0</v>
      </c>
      <c r="AZ201" s="169">
        <f>FP_4_2_PŠ!AZ201-FP_4_1_PŠ!AZ201</f>
        <v>0</v>
      </c>
      <c r="BA201" s="169">
        <f>FP_4_2_PŠ!BA201-FP_4_1_PŠ!BA201</f>
        <v>0</v>
      </c>
      <c r="BB201" s="169">
        <f>FP_4_2_PŠ!BB201-FP_4_1_PŠ!BB201</f>
        <v>0</v>
      </c>
      <c r="BC201" s="169">
        <f>FP_4_2_PŠ!BC201-FP_4_1_PŠ!BC201</f>
        <v>0</v>
      </c>
      <c r="BD201" s="169">
        <f>FP_4_2_PŠ!BD201-FP_4_1_PŠ!BD201</f>
        <v>0</v>
      </c>
      <c r="BE201" s="169">
        <f>FP_4_2_PŠ!BE201-FP_4_1_PŠ!BE201</f>
        <v>0</v>
      </c>
      <c r="BF201" s="169">
        <f>FP_4_2_PŠ!BF201-FP_4_1_PŠ!BF201</f>
        <v>0</v>
      </c>
      <c r="BG201" s="169">
        <f>FP_4_2_PŠ!BG201-FP_4_1_PŠ!BG201</f>
        <v>0</v>
      </c>
      <c r="BH201" s="169">
        <f>FP_4_2_PŠ!BH201-FP_4_1_PŠ!BH201</f>
        <v>0</v>
      </c>
      <c r="BI201" s="169">
        <f>FP_4_2_PŠ!BI201-FP_4_1_PŠ!BI201</f>
        <v>0</v>
      </c>
      <c r="BJ201" s="169">
        <f>FP_4_2_PŠ!BJ201-FP_4_1_PŠ!BJ201</f>
        <v>0</v>
      </c>
      <c r="BK201" s="169">
        <f>FP_4_2_PŠ!BK201-FP_4_1_PŠ!BK201</f>
        <v>0</v>
      </c>
      <c r="BL201" s="169">
        <f>FP_4_2_PŠ!BL201-FP_4_1_PŠ!BL201</f>
        <v>0</v>
      </c>
      <c r="BM201" s="169">
        <f>FP_4_2_PŠ!BM201-FP_4_1_PŠ!BM201</f>
        <v>0</v>
      </c>
      <c r="BN201" s="169">
        <f>FP_4_2_PŠ!BN201-FP_4_1_PŠ!BN201</f>
        <v>0</v>
      </c>
      <c r="BO201" s="169">
        <f>FP_4_2_PŠ!BO201-FP_4_1_PŠ!BO201</f>
        <v>0</v>
      </c>
      <c r="BP201" s="169">
        <f>FP_4_2_PŠ!BP201-FP_4_1_PŠ!BP201</f>
        <v>0</v>
      </c>
      <c r="BQ201" s="169">
        <f>FP_4_2_PŠ!BQ201-FP_4_1_PŠ!BQ201</f>
        <v>0</v>
      </c>
      <c r="BR201" s="169">
        <f>FP_4_2_PŠ!BR201-FP_4_1_PŠ!BR201</f>
        <v>0</v>
      </c>
      <c r="BS201" s="169">
        <f>FP_4_2_PŠ!BS201-FP_4_1_PŠ!BS201</f>
        <v>0</v>
      </c>
      <c r="BT201" s="136"/>
    </row>
    <row r="202" spans="1:72" x14ac:dyDescent="0.25">
      <c r="A202" s="170" t="s">
        <v>134</v>
      </c>
      <c r="B202" s="20">
        <f>FP_4_2_PŠ!B202-FP_4_1_PŠ!B202</f>
        <v>0</v>
      </c>
      <c r="C202" s="20">
        <f>FP_4_2_PŠ!C202-FP_4_1_PŠ!C202</f>
        <v>0</v>
      </c>
      <c r="D202" s="20">
        <f>FP_4_2_PŠ!D202-FP_4_1_PŠ!D202</f>
        <v>0</v>
      </c>
      <c r="E202" s="20">
        <f>FP_4_2_PŠ!E202-FP_4_1_PŠ!E202</f>
        <v>0</v>
      </c>
      <c r="F202" s="20">
        <f>FP_4_2_PŠ!F202-FP_4_1_PŠ!F202</f>
        <v>559974</v>
      </c>
      <c r="G202" s="20">
        <f>FP_4_2_PŠ!G202-FP_4_1_PŠ!G202</f>
        <v>-559974</v>
      </c>
      <c r="H202" s="20">
        <f>FP_4_2_PŠ!H202-FP_4_1_PŠ!H202</f>
        <v>0</v>
      </c>
      <c r="I202" s="20">
        <f>FP_4_2_PŠ!I202-FP_4_1_PŠ!I202</f>
        <v>0</v>
      </c>
      <c r="J202" s="20">
        <f>FP_4_2_PŠ!J202-FP_4_1_PŠ!J202</f>
        <v>0</v>
      </c>
      <c r="K202" s="20">
        <f>FP_4_2_PŠ!K202-FP_4_1_PŠ!K202</f>
        <v>0</v>
      </c>
      <c r="L202" s="20">
        <f>FP_4_2_PŠ!L202-FP_4_1_PŠ!L202</f>
        <v>0</v>
      </c>
      <c r="M202" s="20">
        <f>FP_4_2_PŠ!M202-FP_4_1_PŠ!M202</f>
        <v>0</v>
      </c>
      <c r="N202" s="20">
        <f>FP_4_2_PŠ!N202-FP_4_1_PŠ!N202</f>
        <v>0</v>
      </c>
      <c r="O202" s="20">
        <f>FP_4_2_PŠ!O202-FP_4_1_PŠ!O202</f>
        <v>0</v>
      </c>
      <c r="P202" s="20">
        <f>FP_4_2_PŠ!P202-FP_4_1_PŠ!P202</f>
        <v>0</v>
      </c>
      <c r="Q202" s="20">
        <f>FP_4_2_PŠ!Q202-FP_4_1_PŠ!Q202</f>
        <v>0</v>
      </c>
      <c r="R202" s="20">
        <f>FP_4_2_PŠ!R202-FP_4_1_PŠ!R202</f>
        <v>0</v>
      </c>
      <c r="S202" s="20">
        <f>FP_4_2_PŠ!S202-FP_4_1_PŠ!S202</f>
        <v>559974</v>
      </c>
      <c r="T202" s="20">
        <f>FP_4_2_PŠ!T202-FP_4_1_PŠ!T202</f>
        <v>484974</v>
      </c>
      <c r="U202" s="20">
        <f>FP_4_2_PŠ!U202-FP_4_1_PŠ!U202</f>
        <v>75000</v>
      </c>
      <c r="V202" s="20">
        <f>FP_4_2_PŠ!V202-FP_4_1_PŠ!V202</f>
        <v>-559974</v>
      </c>
      <c r="W202" s="20">
        <f>FP_4_2_PŠ!W202-FP_4_1_PŠ!W202</f>
        <v>-484974</v>
      </c>
      <c r="X202" s="20">
        <f>FP_4_2_PŠ!X202-FP_4_1_PŠ!X202</f>
        <v>-75000</v>
      </c>
      <c r="Y202" s="20">
        <f>FP_4_2_PŠ!Y202-FP_4_1_PŠ!Y202</f>
        <v>0</v>
      </c>
      <c r="Z202" s="20">
        <f>FP_4_2_PŠ!Z202-FP_4_1_PŠ!Z202</f>
        <v>0</v>
      </c>
      <c r="AA202" s="20">
        <f>FP_4_2_PŠ!AA202-FP_4_1_PŠ!AA202</f>
        <v>0</v>
      </c>
      <c r="AB202" s="20">
        <f>FP_4_2_PŠ!AB202-FP_4_1_PŠ!AB202</f>
        <v>0</v>
      </c>
      <c r="AC202" s="20">
        <f>FP_4_2_PŠ!AC202-FP_4_1_PŠ!AC202</f>
        <v>0</v>
      </c>
      <c r="AD202" s="20">
        <f>FP_4_2_PŠ!AD202-FP_4_1_PŠ!AD202</f>
        <v>0</v>
      </c>
      <c r="AE202" s="20">
        <f>FP_4_2_PŠ!AE202-FP_4_1_PŠ!AE202</f>
        <v>0</v>
      </c>
      <c r="AF202" s="20">
        <f>FP_4_2_PŠ!AF202-FP_4_1_PŠ!AF202</f>
        <v>0</v>
      </c>
      <c r="AG202" s="20">
        <f>FP_4_2_PŠ!AG202-FP_4_1_PŠ!AG202</f>
        <v>0</v>
      </c>
      <c r="AH202" s="20">
        <f>FP_4_2_PŠ!AH202-FP_4_1_PŠ!AH202</f>
        <v>0</v>
      </c>
      <c r="AI202" s="20">
        <f>FP_4_2_PŠ!AI202-FP_4_1_PŠ!AI202</f>
        <v>0</v>
      </c>
      <c r="AJ202" s="20">
        <f>FP_4_2_PŠ!AJ202-FP_4_1_PŠ!AJ202</f>
        <v>0</v>
      </c>
      <c r="AK202" s="20">
        <f>FP_4_2_PŠ!AK202-FP_4_1_PŠ!AK202</f>
        <v>0</v>
      </c>
      <c r="AL202" s="20">
        <f>FP_4_2_PŠ!AL202-FP_4_1_PŠ!AL202</f>
        <v>0</v>
      </c>
      <c r="AM202" s="20">
        <f>FP_4_2_PŠ!AM202-FP_4_1_PŠ!AM202</f>
        <v>0</v>
      </c>
      <c r="AN202" s="20">
        <f>FP_4_2_PŠ!AN202-FP_4_1_PŠ!AN202</f>
        <v>0</v>
      </c>
      <c r="AO202" s="20">
        <f>FP_4_2_PŠ!AO202-FP_4_1_PŠ!AO202</f>
        <v>0</v>
      </c>
      <c r="AP202" s="20">
        <f>FP_4_2_PŠ!AP202-FP_4_1_PŠ!AP202</f>
        <v>0</v>
      </c>
      <c r="AQ202" s="20">
        <f>FP_4_2_PŠ!AQ202-FP_4_1_PŠ!AQ202</f>
        <v>0</v>
      </c>
      <c r="AR202" s="20">
        <f>FP_4_2_PŠ!AR202-FP_4_1_PŠ!AR202</f>
        <v>0</v>
      </c>
      <c r="AS202" s="20">
        <f>FP_4_2_PŠ!AS202-FP_4_1_PŠ!AS202</f>
        <v>0</v>
      </c>
      <c r="AT202" s="20">
        <f>FP_4_2_PŠ!AT202-FP_4_1_PŠ!AT202</f>
        <v>0</v>
      </c>
      <c r="AU202" s="20">
        <f>FP_4_2_PŠ!AU202-FP_4_1_PŠ!AU202</f>
        <v>0</v>
      </c>
      <c r="AV202" s="20">
        <f>FP_4_2_PŠ!AV202-FP_4_1_PŠ!AV202</f>
        <v>0</v>
      </c>
      <c r="AW202" s="20">
        <f>FP_4_2_PŠ!AW202-FP_4_1_PŠ!AW202</f>
        <v>0</v>
      </c>
      <c r="AX202" s="20">
        <f>FP_4_2_PŠ!AX202-FP_4_1_PŠ!AX202</f>
        <v>0</v>
      </c>
      <c r="AY202" s="20">
        <f>FP_4_2_PŠ!AY202-FP_4_1_PŠ!AY202</f>
        <v>0</v>
      </c>
      <c r="AZ202" s="20">
        <f>FP_4_2_PŠ!AZ202-FP_4_1_PŠ!AZ202</f>
        <v>0</v>
      </c>
      <c r="BA202" s="20">
        <f>FP_4_2_PŠ!BA202-FP_4_1_PŠ!BA202</f>
        <v>0</v>
      </c>
      <c r="BB202" s="20">
        <f>FP_4_2_PŠ!BB202-FP_4_1_PŠ!BB202</f>
        <v>0</v>
      </c>
      <c r="BC202" s="20">
        <f>FP_4_2_PŠ!BC202-FP_4_1_PŠ!BC202</f>
        <v>0</v>
      </c>
      <c r="BD202" s="20">
        <f>FP_4_2_PŠ!BD202-FP_4_1_PŠ!BD202</f>
        <v>0</v>
      </c>
      <c r="BE202" s="20">
        <f>FP_4_2_PŠ!BE202-FP_4_1_PŠ!BE202</f>
        <v>0</v>
      </c>
      <c r="BF202" s="20">
        <f>FP_4_2_PŠ!BF202-FP_4_1_PŠ!BF202</f>
        <v>0</v>
      </c>
      <c r="BG202" s="20">
        <f>FP_4_2_PŠ!BG202-FP_4_1_PŠ!BG202</f>
        <v>0</v>
      </c>
      <c r="BH202" s="20">
        <f>FP_4_2_PŠ!BH202-FP_4_1_PŠ!BH202</f>
        <v>0</v>
      </c>
      <c r="BI202" s="20">
        <f>FP_4_2_PŠ!BI202-FP_4_1_PŠ!BI202</f>
        <v>0</v>
      </c>
      <c r="BJ202" s="20">
        <f>FP_4_2_PŠ!BJ202-FP_4_1_PŠ!BJ202</f>
        <v>0</v>
      </c>
      <c r="BK202" s="20">
        <f>FP_4_2_PŠ!BK202-FP_4_1_PŠ!BK202</f>
        <v>0</v>
      </c>
      <c r="BL202" s="20">
        <f>FP_4_2_PŠ!BL202-FP_4_1_PŠ!BL202</f>
        <v>0</v>
      </c>
      <c r="BM202" s="20">
        <f>FP_4_2_PŠ!BM202-FP_4_1_PŠ!BM202</f>
        <v>0</v>
      </c>
      <c r="BN202" s="20">
        <f>FP_4_2_PŠ!BN202-FP_4_1_PŠ!BN202</f>
        <v>0</v>
      </c>
      <c r="BO202" s="20">
        <f>FP_4_2_PŠ!BO202-FP_4_1_PŠ!BO202</f>
        <v>0</v>
      </c>
      <c r="BP202" s="20">
        <f>FP_4_2_PŠ!BP202-FP_4_1_PŠ!BP202</f>
        <v>0</v>
      </c>
      <c r="BQ202" s="20">
        <f>FP_4_2_PŠ!BQ202-FP_4_1_PŠ!BQ202</f>
        <v>0</v>
      </c>
      <c r="BR202" s="20">
        <f>FP_4_2_PŠ!BR202-FP_4_1_PŠ!BR202</f>
        <v>0</v>
      </c>
      <c r="BS202" s="20">
        <f>FP_4_2_PŠ!BS202-FP_4_1_PŠ!BS202</f>
        <v>0</v>
      </c>
      <c r="BT202" s="136"/>
    </row>
    <row r="203" spans="1:72" ht="25.5" x14ac:dyDescent="0.25">
      <c r="A203" s="171" t="s">
        <v>364</v>
      </c>
      <c r="B203" s="167">
        <f>FP_4_2_PŠ!B203-FP_4_1_PŠ!B203</f>
        <v>0</v>
      </c>
      <c r="C203" s="167">
        <f>FP_4_2_PŠ!C203-FP_4_1_PŠ!C203</f>
        <v>0</v>
      </c>
      <c r="D203" s="167">
        <f>FP_4_2_PŠ!D203-FP_4_1_PŠ!D203</f>
        <v>0</v>
      </c>
      <c r="E203" s="167">
        <f>FP_4_2_PŠ!E203-FP_4_1_PŠ!E203</f>
        <v>0</v>
      </c>
      <c r="F203" s="167">
        <f>FP_4_2_PŠ!F203-FP_4_1_PŠ!F203</f>
        <v>559974</v>
      </c>
      <c r="G203" s="167">
        <f>FP_4_2_PŠ!G203-FP_4_1_PŠ!G203</f>
        <v>-559974</v>
      </c>
      <c r="H203" s="167">
        <f>FP_4_2_PŠ!H203-FP_4_1_PŠ!H203</f>
        <v>0</v>
      </c>
      <c r="I203" s="167">
        <f>FP_4_2_PŠ!I203-FP_4_1_PŠ!I203</f>
        <v>0</v>
      </c>
      <c r="J203" s="167">
        <f>FP_4_2_PŠ!J203-FP_4_1_PŠ!J203</f>
        <v>0</v>
      </c>
      <c r="K203" s="167">
        <f>FP_4_2_PŠ!K203-FP_4_1_PŠ!K203</f>
        <v>0</v>
      </c>
      <c r="L203" s="167">
        <f>FP_4_2_PŠ!L203-FP_4_1_PŠ!L203</f>
        <v>0</v>
      </c>
      <c r="M203" s="167">
        <f>FP_4_2_PŠ!M203-FP_4_1_PŠ!M203</f>
        <v>0</v>
      </c>
      <c r="N203" s="167">
        <f>FP_4_2_PŠ!N203-FP_4_1_PŠ!N203</f>
        <v>0</v>
      </c>
      <c r="O203" s="167">
        <f>FP_4_2_PŠ!O203-FP_4_1_PŠ!O203</f>
        <v>0</v>
      </c>
      <c r="P203" s="167">
        <f>FP_4_2_PŠ!P203-FP_4_1_PŠ!P203</f>
        <v>0</v>
      </c>
      <c r="Q203" s="167">
        <f>FP_4_2_PŠ!Q203-FP_4_1_PŠ!Q203</f>
        <v>0</v>
      </c>
      <c r="R203" s="167">
        <f>FP_4_2_PŠ!R203-FP_4_1_PŠ!R203</f>
        <v>0</v>
      </c>
      <c r="S203" s="167">
        <f>FP_4_2_PŠ!S203-FP_4_1_PŠ!S203</f>
        <v>559974</v>
      </c>
      <c r="T203" s="167">
        <f>FP_4_2_PŠ!T203-FP_4_1_PŠ!T203</f>
        <v>484974</v>
      </c>
      <c r="U203" s="167">
        <f>FP_4_2_PŠ!U203-FP_4_1_PŠ!U203</f>
        <v>75000</v>
      </c>
      <c r="V203" s="167">
        <f>FP_4_2_PŠ!V203-FP_4_1_PŠ!V203</f>
        <v>-559974</v>
      </c>
      <c r="W203" s="167">
        <f>FP_4_2_PŠ!W203-FP_4_1_PŠ!W203</f>
        <v>-484974</v>
      </c>
      <c r="X203" s="167">
        <f>FP_4_2_PŠ!X203-FP_4_1_PŠ!X203</f>
        <v>-75000</v>
      </c>
      <c r="Y203" s="167">
        <f>FP_4_2_PŠ!Y203-FP_4_1_PŠ!Y203</f>
        <v>0</v>
      </c>
      <c r="Z203" s="167">
        <f>FP_4_2_PŠ!Z203-FP_4_1_PŠ!Z203</f>
        <v>0</v>
      </c>
      <c r="AA203" s="167">
        <f>FP_4_2_PŠ!AA203-FP_4_1_PŠ!AA203</f>
        <v>0</v>
      </c>
      <c r="AB203" s="167">
        <f>FP_4_2_PŠ!AB203-FP_4_1_PŠ!AB203</f>
        <v>0</v>
      </c>
      <c r="AC203" s="167">
        <f>FP_4_2_PŠ!AC203-FP_4_1_PŠ!AC203</f>
        <v>0</v>
      </c>
      <c r="AD203" s="167">
        <f>FP_4_2_PŠ!AD203-FP_4_1_PŠ!AD203</f>
        <v>0</v>
      </c>
      <c r="AE203" s="167">
        <f>FP_4_2_PŠ!AE203-FP_4_1_PŠ!AE203</f>
        <v>0</v>
      </c>
      <c r="AF203" s="167">
        <f>FP_4_2_PŠ!AF203-FP_4_1_PŠ!AF203</f>
        <v>0</v>
      </c>
      <c r="AG203" s="167">
        <f>FP_4_2_PŠ!AG203-FP_4_1_PŠ!AG203</f>
        <v>0</v>
      </c>
      <c r="AH203" s="167">
        <f>FP_4_2_PŠ!AH203-FP_4_1_PŠ!AH203</f>
        <v>0</v>
      </c>
      <c r="AI203" s="167">
        <f>FP_4_2_PŠ!AI203-FP_4_1_PŠ!AI203</f>
        <v>0</v>
      </c>
      <c r="AJ203" s="167">
        <f>FP_4_2_PŠ!AJ203-FP_4_1_PŠ!AJ203</f>
        <v>0</v>
      </c>
      <c r="AK203" s="167">
        <f>FP_4_2_PŠ!AK203-FP_4_1_PŠ!AK203</f>
        <v>0</v>
      </c>
      <c r="AL203" s="167">
        <f>FP_4_2_PŠ!AL203-FP_4_1_PŠ!AL203</f>
        <v>0</v>
      </c>
      <c r="AM203" s="167">
        <f>FP_4_2_PŠ!AM203-FP_4_1_PŠ!AM203</f>
        <v>0</v>
      </c>
      <c r="AN203" s="167">
        <f>FP_4_2_PŠ!AN203-FP_4_1_PŠ!AN203</f>
        <v>0</v>
      </c>
      <c r="AO203" s="167">
        <f>FP_4_2_PŠ!AO203-FP_4_1_PŠ!AO203</f>
        <v>0</v>
      </c>
      <c r="AP203" s="167">
        <f>FP_4_2_PŠ!AP203-FP_4_1_PŠ!AP203</f>
        <v>0</v>
      </c>
      <c r="AQ203" s="167">
        <f>FP_4_2_PŠ!AQ203-FP_4_1_PŠ!AQ203</f>
        <v>0</v>
      </c>
      <c r="AR203" s="167">
        <f>FP_4_2_PŠ!AR203-FP_4_1_PŠ!AR203</f>
        <v>0</v>
      </c>
      <c r="AS203" s="167">
        <f>FP_4_2_PŠ!AS203-FP_4_1_PŠ!AS203</f>
        <v>0</v>
      </c>
      <c r="AT203" s="167">
        <f>FP_4_2_PŠ!AT203-FP_4_1_PŠ!AT203</f>
        <v>0</v>
      </c>
      <c r="AU203" s="167">
        <f>FP_4_2_PŠ!AU203-FP_4_1_PŠ!AU203</f>
        <v>0</v>
      </c>
      <c r="AV203" s="167">
        <f>FP_4_2_PŠ!AV203-FP_4_1_PŠ!AV203</f>
        <v>0</v>
      </c>
      <c r="AW203" s="167">
        <f>FP_4_2_PŠ!AW203-FP_4_1_PŠ!AW203</f>
        <v>0</v>
      </c>
      <c r="AX203" s="167">
        <f>FP_4_2_PŠ!AX203-FP_4_1_PŠ!AX203</f>
        <v>0</v>
      </c>
      <c r="AY203" s="167">
        <f>FP_4_2_PŠ!AY203-FP_4_1_PŠ!AY203</f>
        <v>0</v>
      </c>
      <c r="AZ203" s="167">
        <f>FP_4_2_PŠ!AZ203-FP_4_1_PŠ!AZ203</f>
        <v>0</v>
      </c>
      <c r="BA203" s="167">
        <f>FP_4_2_PŠ!BA203-FP_4_1_PŠ!BA203</f>
        <v>0</v>
      </c>
      <c r="BB203" s="167">
        <f>FP_4_2_PŠ!BB203-FP_4_1_PŠ!BB203</f>
        <v>0</v>
      </c>
      <c r="BC203" s="167">
        <f>FP_4_2_PŠ!BC203-FP_4_1_PŠ!BC203</f>
        <v>0</v>
      </c>
      <c r="BD203" s="167">
        <f>FP_4_2_PŠ!BD203-FP_4_1_PŠ!BD203</f>
        <v>0</v>
      </c>
      <c r="BE203" s="167">
        <f>FP_4_2_PŠ!BE203-FP_4_1_PŠ!BE203</f>
        <v>0</v>
      </c>
      <c r="BF203" s="167">
        <f>FP_4_2_PŠ!BF203-FP_4_1_PŠ!BF203</f>
        <v>0</v>
      </c>
      <c r="BG203" s="167">
        <f>FP_4_2_PŠ!BG203-FP_4_1_PŠ!BG203</f>
        <v>0</v>
      </c>
      <c r="BH203" s="167">
        <f>FP_4_2_PŠ!BH203-FP_4_1_PŠ!BH203</f>
        <v>0</v>
      </c>
      <c r="BI203" s="167">
        <f>FP_4_2_PŠ!BI203-FP_4_1_PŠ!BI203</f>
        <v>0</v>
      </c>
      <c r="BJ203" s="167">
        <f>FP_4_2_PŠ!BJ203-FP_4_1_PŠ!BJ203</f>
        <v>0</v>
      </c>
      <c r="BK203" s="167">
        <f>FP_4_2_PŠ!BK203-FP_4_1_PŠ!BK203</f>
        <v>0</v>
      </c>
      <c r="BL203" s="167">
        <f>FP_4_2_PŠ!BL203-FP_4_1_PŠ!BL203</f>
        <v>0</v>
      </c>
      <c r="BM203" s="167">
        <f>FP_4_2_PŠ!BM203-FP_4_1_PŠ!BM203</f>
        <v>0</v>
      </c>
      <c r="BN203" s="167">
        <f>FP_4_2_PŠ!BN203-FP_4_1_PŠ!BN203</f>
        <v>0</v>
      </c>
      <c r="BO203" s="167">
        <f>FP_4_2_PŠ!BO203-FP_4_1_PŠ!BO203</f>
        <v>0</v>
      </c>
      <c r="BP203" s="167">
        <f>FP_4_2_PŠ!BP203-FP_4_1_PŠ!BP203</f>
        <v>0</v>
      </c>
      <c r="BQ203" s="167">
        <f>FP_4_2_PŠ!BQ203-FP_4_1_PŠ!BQ203</f>
        <v>0</v>
      </c>
      <c r="BR203" s="167">
        <f>FP_4_2_PŠ!BR203-FP_4_1_PŠ!BR203</f>
        <v>0</v>
      </c>
      <c r="BS203" s="167">
        <f>FP_4_2_PŠ!BS203-FP_4_1_PŠ!BS203</f>
        <v>0</v>
      </c>
      <c r="BT203" s="136"/>
    </row>
    <row r="204" spans="1:72" x14ac:dyDescent="0.25">
      <c r="A204" s="172"/>
      <c r="B204" s="169">
        <f>FP_4_2_PŠ!B204-FP_4_1_PŠ!B204</f>
        <v>0</v>
      </c>
      <c r="C204" s="169">
        <f>FP_4_2_PŠ!C204-FP_4_1_PŠ!C204</f>
        <v>0</v>
      </c>
      <c r="D204" s="169">
        <f>FP_4_2_PŠ!D204-FP_4_1_PŠ!D204</f>
        <v>0</v>
      </c>
      <c r="E204" s="169">
        <f>FP_4_2_PŠ!E204-FP_4_1_PŠ!E204</f>
        <v>0</v>
      </c>
      <c r="F204" s="169">
        <f>FP_4_2_PŠ!F204-FP_4_1_PŠ!F204</f>
        <v>559974</v>
      </c>
      <c r="G204" s="169">
        <f>FP_4_2_PŠ!G204-FP_4_1_PŠ!G204</f>
        <v>-559974</v>
      </c>
      <c r="H204" s="169">
        <f>FP_4_2_PŠ!H204-FP_4_1_PŠ!H204</f>
        <v>0</v>
      </c>
      <c r="I204" s="169">
        <f>FP_4_2_PŠ!I204-FP_4_1_PŠ!I204</f>
        <v>0</v>
      </c>
      <c r="J204" s="169">
        <f>FP_4_2_PŠ!J204-FP_4_1_PŠ!J204</f>
        <v>0</v>
      </c>
      <c r="K204" s="169">
        <f>FP_4_2_PŠ!K204-FP_4_1_PŠ!K204</f>
        <v>0</v>
      </c>
      <c r="L204" s="169">
        <f>FP_4_2_PŠ!L204-FP_4_1_PŠ!L204</f>
        <v>0</v>
      </c>
      <c r="M204" s="169">
        <f>FP_4_2_PŠ!M204-FP_4_1_PŠ!M204</f>
        <v>0</v>
      </c>
      <c r="N204" s="169">
        <f>FP_4_2_PŠ!N204-FP_4_1_PŠ!N204</f>
        <v>0</v>
      </c>
      <c r="O204" s="169">
        <f>FP_4_2_PŠ!O204-FP_4_1_PŠ!O204</f>
        <v>0</v>
      </c>
      <c r="P204" s="169">
        <f>FP_4_2_PŠ!P204-FP_4_1_PŠ!P204</f>
        <v>0</v>
      </c>
      <c r="Q204" s="169">
        <f>FP_4_2_PŠ!Q204-FP_4_1_PŠ!Q204</f>
        <v>0</v>
      </c>
      <c r="R204" s="169">
        <f>FP_4_2_PŠ!R204-FP_4_1_PŠ!R204</f>
        <v>0</v>
      </c>
      <c r="S204" s="169">
        <f>FP_4_2_PŠ!S204-FP_4_1_PŠ!S204</f>
        <v>559974</v>
      </c>
      <c r="T204" s="169">
        <f>FP_4_2_PŠ!T204-FP_4_1_PŠ!T204</f>
        <v>484974</v>
      </c>
      <c r="U204" s="169">
        <f>FP_4_2_PŠ!U204-FP_4_1_PŠ!U204</f>
        <v>75000</v>
      </c>
      <c r="V204" s="169">
        <f>FP_4_2_PŠ!V204-FP_4_1_PŠ!V204</f>
        <v>-559974</v>
      </c>
      <c r="W204" s="169">
        <f>FP_4_2_PŠ!W204-FP_4_1_PŠ!W204</f>
        <v>-484974</v>
      </c>
      <c r="X204" s="169">
        <f>FP_4_2_PŠ!X204-FP_4_1_PŠ!X204</f>
        <v>-75000</v>
      </c>
      <c r="Y204" s="169">
        <f>FP_4_2_PŠ!Y204-FP_4_1_PŠ!Y204</f>
        <v>0</v>
      </c>
      <c r="Z204" s="169">
        <f>FP_4_2_PŠ!Z204-FP_4_1_PŠ!Z204</f>
        <v>0</v>
      </c>
      <c r="AA204" s="169">
        <f>FP_4_2_PŠ!AA204-FP_4_1_PŠ!AA204</f>
        <v>0</v>
      </c>
      <c r="AB204" s="169">
        <f>FP_4_2_PŠ!AB204-FP_4_1_PŠ!AB204</f>
        <v>0</v>
      </c>
      <c r="AC204" s="169">
        <f>FP_4_2_PŠ!AC204-FP_4_1_PŠ!AC204</f>
        <v>0</v>
      </c>
      <c r="AD204" s="169">
        <f>FP_4_2_PŠ!AD204-FP_4_1_PŠ!AD204</f>
        <v>0</v>
      </c>
      <c r="AE204" s="169">
        <f>FP_4_2_PŠ!AE204-FP_4_1_PŠ!AE204</f>
        <v>0</v>
      </c>
      <c r="AF204" s="169">
        <f>FP_4_2_PŠ!AF204-FP_4_1_PŠ!AF204</f>
        <v>0</v>
      </c>
      <c r="AG204" s="169">
        <f>FP_4_2_PŠ!AG204-FP_4_1_PŠ!AG204</f>
        <v>0</v>
      </c>
      <c r="AH204" s="169">
        <f>FP_4_2_PŠ!AH204-FP_4_1_PŠ!AH204</f>
        <v>0</v>
      </c>
      <c r="AI204" s="169">
        <f>FP_4_2_PŠ!AI204-FP_4_1_PŠ!AI204</f>
        <v>0</v>
      </c>
      <c r="AJ204" s="169">
        <f>FP_4_2_PŠ!AJ204-FP_4_1_PŠ!AJ204</f>
        <v>0</v>
      </c>
      <c r="AK204" s="169">
        <f>FP_4_2_PŠ!AK204-FP_4_1_PŠ!AK204</f>
        <v>0</v>
      </c>
      <c r="AL204" s="169">
        <f>FP_4_2_PŠ!AL204-FP_4_1_PŠ!AL204</f>
        <v>0</v>
      </c>
      <c r="AM204" s="169">
        <f>FP_4_2_PŠ!AM204-FP_4_1_PŠ!AM204</f>
        <v>0</v>
      </c>
      <c r="AN204" s="169">
        <f>FP_4_2_PŠ!AN204-FP_4_1_PŠ!AN204</f>
        <v>0</v>
      </c>
      <c r="AO204" s="169">
        <f>FP_4_2_PŠ!AO204-FP_4_1_PŠ!AO204</f>
        <v>0</v>
      </c>
      <c r="AP204" s="169">
        <f>FP_4_2_PŠ!AP204-FP_4_1_PŠ!AP204</f>
        <v>0</v>
      </c>
      <c r="AQ204" s="169">
        <f>FP_4_2_PŠ!AQ204-FP_4_1_PŠ!AQ204</f>
        <v>0</v>
      </c>
      <c r="AR204" s="169">
        <f>FP_4_2_PŠ!AR204-FP_4_1_PŠ!AR204</f>
        <v>0</v>
      </c>
      <c r="AS204" s="169">
        <f>FP_4_2_PŠ!AS204-FP_4_1_PŠ!AS204</f>
        <v>0</v>
      </c>
      <c r="AT204" s="169">
        <f>FP_4_2_PŠ!AT204-FP_4_1_PŠ!AT204</f>
        <v>0</v>
      </c>
      <c r="AU204" s="169">
        <f>FP_4_2_PŠ!AU204-FP_4_1_PŠ!AU204</f>
        <v>0</v>
      </c>
      <c r="AV204" s="169">
        <f>FP_4_2_PŠ!AV204-FP_4_1_PŠ!AV204</f>
        <v>0</v>
      </c>
      <c r="AW204" s="169">
        <f>FP_4_2_PŠ!AW204-FP_4_1_PŠ!AW204</f>
        <v>0</v>
      </c>
      <c r="AX204" s="169">
        <f>FP_4_2_PŠ!AX204-FP_4_1_PŠ!AX204</f>
        <v>0</v>
      </c>
      <c r="AY204" s="169">
        <f>FP_4_2_PŠ!AY204-FP_4_1_PŠ!AY204</f>
        <v>0</v>
      </c>
      <c r="AZ204" s="169">
        <f>FP_4_2_PŠ!AZ204-FP_4_1_PŠ!AZ204</f>
        <v>0</v>
      </c>
      <c r="BA204" s="169">
        <f>FP_4_2_PŠ!BA204-FP_4_1_PŠ!BA204</f>
        <v>0</v>
      </c>
      <c r="BB204" s="169">
        <f>FP_4_2_PŠ!BB204-FP_4_1_PŠ!BB204</f>
        <v>0</v>
      </c>
      <c r="BC204" s="169">
        <f>FP_4_2_PŠ!BC204-FP_4_1_PŠ!BC204</f>
        <v>0</v>
      </c>
      <c r="BD204" s="169">
        <f>FP_4_2_PŠ!BD204-FP_4_1_PŠ!BD204</f>
        <v>0</v>
      </c>
      <c r="BE204" s="169">
        <f>FP_4_2_PŠ!BE204-FP_4_1_PŠ!BE204</f>
        <v>0</v>
      </c>
      <c r="BF204" s="169">
        <f>FP_4_2_PŠ!BF204-FP_4_1_PŠ!BF204</f>
        <v>0</v>
      </c>
      <c r="BG204" s="169">
        <f>FP_4_2_PŠ!BG204-FP_4_1_PŠ!BG204</f>
        <v>0</v>
      </c>
      <c r="BH204" s="169">
        <f>FP_4_2_PŠ!BH204-FP_4_1_PŠ!BH204</f>
        <v>0</v>
      </c>
      <c r="BI204" s="169">
        <f>FP_4_2_PŠ!BI204-FP_4_1_PŠ!BI204</f>
        <v>0</v>
      </c>
      <c r="BJ204" s="169">
        <f>FP_4_2_PŠ!BJ204-FP_4_1_PŠ!BJ204</f>
        <v>0</v>
      </c>
      <c r="BK204" s="169">
        <f>FP_4_2_PŠ!BK204-FP_4_1_PŠ!BK204</f>
        <v>0</v>
      </c>
      <c r="BL204" s="169">
        <f>FP_4_2_PŠ!BL204-FP_4_1_PŠ!BL204</f>
        <v>0</v>
      </c>
      <c r="BM204" s="169">
        <f>FP_4_2_PŠ!BM204-FP_4_1_PŠ!BM204</f>
        <v>0</v>
      </c>
      <c r="BN204" s="169">
        <f>FP_4_2_PŠ!BN204-FP_4_1_PŠ!BN204</f>
        <v>0</v>
      </c>
      <c r="BO204" s="169">
        <f>FP_4_2_PŠ!BO204-FP_4_1_PŠ!BO204</f>
        <v>0</v>
      </c>
      <c r="BP204" s="169">
        <f>FP_4_2_PŠ!BP204-FP_4_1_PŠ!BP204</f>
        <v>0</v>
      </c>
      <c r="BQ204" s="169">
        <f>FP_4_2_PŠ!BQ204-FP_4_1_PŠ!BQ204</f>
        <v>0</v>
      </c>
      <c r="BR204" s="169">
        <f>FP_4_2_PŠ!BR204-FP_4_1_PŠ!BR204</f>
        <v>0</v>
      </c>
      <c r="BS204" s="169">
        <f>FP_4_2_PŠ!BS204-FP_4_1_PŠ!BS204</f>
        <v>0</v>
      </c>
      <c r="BT204" s="136"/>
    </row>
    <row r="205" spans="1:72" x14ac:dyDescent="0.25">
      <c r="A205" s="170" t="s">
        <v>135</v>
      </c>
      <c r="B205" s="20">
        <f>FP_4_2_PŠ!B205-FP_4_1_PŠ!B205</f>
        <v>0</v>
      </c>
      <c r="C205" s="20">
        <f>FP_4_2_PŠ!C205-FP_4_1_PŠ!C205</f>
        <v>0</v>
      </c>
      <c r="D205" s="20">
        <f>FP_4_2_PŠ!D205-FP_4_1_PŠ!D205</f>
        <v>0</v>
      </c>
      <c r="E205" s="20">
        <f>FP_4_2_PŠ!E205-FP_4_1_PŠ!E205</f>
        <v>0</v>
      </c>
      <c r="F205" s="20">
        <f>FP_4_2_PŠ!F205-FP_4_1_PŠ!F205</f>
        <v>0</v>
      </c>
      <c r="G205" s="20">
        <f>FP_4_2_PŠ!G205-FP_4_1_PŠ!G205</f>
        <v>0</v>
      </c>
      <c r="H205" s="20">
        <f>FP_4_2_PŠ!H205-FP_4_1_PŠ!H205</f>
        <v>0</v>
      </c>
      <c r="I205" s="20">
        <f>FP_4_2_PŠ!I205-FP_4_1_PŠ!I205</f>
        <v>0</v>
      </c>
      <c r="J205" s="20">
        <f>FP_4_2_PŠ!J205-FP_4_1_PŠ!J205</f>
        <v>0</v>
      </c>
      <c r="K205" s="20">
        <f>FP_4_2_PŠ!K205-FP_4_1_PŠ!K205</f>
        <v>0</v>
      </c>
      <c r="L205" s="20">
        <f>FP_4_2_PŠ!L205-FP_4_1_PŠ!L205</f>
        <v>0</v>
      </c>
      <c r="M205" s="20">
        <f>FP_4_2_PŠ!M205-FP_4_1_PŠ!M205</f>
        <v>0</v>
      </c>
      <c r="N205" s="20">
        <f>FP_4_2_PŠ!N205-FP_4_1_PŠ!N205</f>
        <v>0</v>
      </c>
      <c r="O205" s="20">
        <f>FP_4_2_PŠ!O205-FP_4_1_PŠ!O205</f>
        <v>0</v>
      </c>
      <c r="P205" s="20">
        <f>FP_4_2_PŠ!P205-FP_4_1_PŠ!P205</f>
        <v>0</v>
      </c>
      <c r="Q205" s="20">
        <f>FP_4_2_PŠ!Q205-FP_4_1_PŠ!Q205</f>
        <v>0</v>
      </c>
      <c r="R205" s="20">
        <f>FP_4_2_PŠ!R205-FP_4_1_PŠ!R205</f>
        <v>0</v>
      </c>
      <c r="S205" s="20">
        <f>FP_4_2_PŠ!S205-FP_4_1_PŠ!S205</f>
        <v>0</v>
      </c>
      <c r="T205" s="20">
        <f>FP_4_2_PŠ!T205-FP_4_1_PŠ!T205</f>
        <v>0</v>
      </c>
      <c r="U205" s="20">
        <f>FP_4_2_PŠ!U205-FP_4_1_PŠ!U205</f>
        <v>0</v>
      </c>
      <c r="V205" s="20">
        <f>FP_4_2_PŠ!V205-FP_4_1_PŠ!V205</f>
        <v>0</v>
      </c>
      <c r="W205" s="20">
        <f>FP_4_2_PŠ!W205-FP_4_1_PŠ!W205</f>
        <v>0</v>
      </c>
      <c r="X205" s="20">
        <f>FP_4_2_PŠ!X205-FP_4_1_PŠ!X205</f>
        <v>0</v>
      </c>
      <c r="Y205" s="20">
        <f>FP_4_2_PŠ!Y205-FP_4_1_PŠ!Y205</f>
        <v>0</v>
      </c>
      <c r="Z205" s="20">
        <f>FP_4_2_PŠ!Z205-FP_4_1_PŠ!Z205</f>
        <v>0</v>
      </c>
      <c r="AA205" s="20">
        <f>FP_4_2_PŠ!AA205-FP_4_1_PŠ!AA205</f>
        <v>0</v>
      </c>
      <c r="AB205" s="20">
        <f>FP_4_2_PŠ!AB205-FP_4_1_PŠ!AB205</f>
        <v>0</v>
      </c>
      <c r="AC205" s="20">
        <f>FP_4_2_PŠ!AC205-FP_4_1_PŠ!AC205</f>
        <v>0</v>
      </c>
      <c r="AD205" s="20">
        <f>FP_4_2_PŠ!AD205-FP_4_1_PŠ!AD205</f>
        <v>0</v>
      </c>
      <c r="AE205" s="20">
        <f>FP_4_2_PŠ!AE205-FP_4_1_PŠ!AE205</f>
        <v>0</v>
      </c>
      <c r="AF205" s="20">
        <f>FP_4_2_PŠ!AF205-FP_4_1_PŠ!AF205</f>
        <v>0</v>
      </c>
      <c r="AG205" s="20">
        <f>FP_4_2_PŠ!AG205-FP_4_1_PŠ!AG205</f>
        <v>0</v>
      </c>
      <c r="AH205" s="20">
        <f>FP_4_2_PŠ!AH205-FP_4_1_PŠ!AH205</f>
        <v>0</v>
      </c>
      <c r="AI205" s="20">
        <f>FP_4_2_PŠ!AI205-FP_4_1_PŠ!AI205</f>
        <v>0</v>
      </c>
      <c r="AJ205" s="20">
        <f>FP_4_2_PŠ!AJ205-FP_4_1_PŠ!AJ205</f>
        <v>0</v>
      </c>
      <c r="AK205" s="20">
        <f>FP_4_2_PŠ!AK205-FP_4_1_PŠ!AK205</f>
        <v>0</v>
      </c>
      <c r="AL205" s="20">
        <f>FP_4_2_PŠ!AL205-FP_4_1_PŠ!AL205</f>
        <v>0</v>
      </c>
      <c r="AM205" s="20">
        <f>FP_4_2_PŠ!AM205-FP_4_1_PŠ!AM205</f>
        <v>0</v>
      </c>
      <c r="AN205" s="20">
        <f>FP_4_2_PŠ!AN205-FP_4_1_PŠ!AN205</f>
        <v>0</v>
      </c>
      <c r="AO205" s="20">
        <f>FP_4_2_PŠ!AO205-FP_4_1_PŠ!AO205</f>
        <v>0</v>
      </c>
      <c r="AP205" s="20">
        <f>FP_4_2_PŠ!AP205-FP_4_1_PŠ!AP205</f>
        <v>0</v>
      </c>
      <c r="AQ205" s="20">
        <f>FP_4_2_PŠ!AQ205-FP_4_1_PŠ!AQ205</f>
        <v>0</v>
      </c>
      <c r="AR205" s="20">
        <f>FP_4_2_PŠ!AR205-FP_4_1_PŠ!AR205</f>
        <v>0</v>
      </c>
      <c r="AS205" s="20">
        <f>FP_4_2_PŠ!AS205-FP_4_1_PŠ!AS205</f>
        <v>0</v>
      </c>
      <c r="AT205" s="20">
        <f>FP_4_2_PŠ!AT205-FP_4_1_PŠ!AT205</f>
        <v>0</v>
      </c>
      <c r="AU205" s="20">
        <f>FP_4_2_PŠ!AU205-FP_4_1_PŠ!AU205</f>
        <v>0</v>
      </c>
      <c r="AV205" s="20">
        <f>FP_4_2_PŠ!AV205-FP_4_1_PŠ!AV205</f>
        <v>0</v>
      </c>
      <c r="AW205" s="20">
        <f>FP_4_2_PŠ!AW205-FP_4_1_PŠ!AW205</f>
        <v>0</v>
      </c>
      <c r="AX205" s="20">
        <f>FP_4_2_PŠ!AX205-FP_4_1_PŠ!AX205</f>
        <v>0</v>
      </c>
      <c r="AY205" s="20">
        <f>FP_4_2_PŠ!AY205-FP_4_1_PŠ!AY205</f>
        <v>0</v>
      </c>
      <c r="AZ205" s="20">
        <f>FP_4_2_PŠ!AZ205-FP_4_1_PŠ!AZ205</f>
        <v>0</v>
      </c>
      <c r="BA205" s="20">
        <f>FP_4_2_PŠ!BA205-FP_4_1_PŠ!BA205</f>
        <v>0</v>
      </c>
      <c r="BB205" s="20">
        <f>FP_4_2_PŠ!BB205-FP_4_1_PŠ!BB205</f>
        <v>0</v>
      </c>
      <c r="BC205" s="20">
        <f>FP_4_2_PŠ!BC205-FP_4_1_PŠ!BC205</f>
        <v>0</v>
      </c>
      <c r="BD205" s="20">
        <f>FP_4_2_PŠ!BD205-FP_4_1_PŠ!BD205</f>
        <v>0</v>
      </c>
      <c r="BE205" s="20">
        <f>FP_4_2_PŠ!BE205-FP_4_1_PŠ!BE205</f>
        <v>0</v>
      </c>
      <c r="BF205" s="20">
        <f>FP_4_2_PŠ!BF205-FP_4_1_PŠ!BF205</f>
        <v>0</v>
      </c>
      <c r="BG205" s="20">
        <f>FP_4_2_PŠ!BG205-FP_4_1_PŠ!BG205</f>
        <v>0</v>
      </c>
      <c r="BH205" s="20">
        <f>FP_4_2_PŠ!BH205-FP_4_1_PŠ!BH205</f>
        <v>0</v>
      </c>
      <c r="BI205" s="20">
        <f>FP_4_2_PŠ!BI205-FP_4_1_PŠ!BI205</f>
        <v>0</v>
      </c>
      <c r="BJ205" s="20">
        <f>FP_4_2_PŠ!BJ205-FP_4_1_PŠ!BJ205</f>
        <v>0</v>
      </c>
      <c r="BK205" s="20">
        <f>FP_4_2_PŠ!BK205-FP_4_1_PŠ!BK205</f>
        <v>0</v>
      </c>
      <c r="BL205" s="20">
        <f>FP_4_2_PŠ!BL205-FP_4_1_PŠ!BL205</f>
        <v>0</v>
      </c>
      <c r="BM205" s="20">
        <f>FP_4_2_PŠ!BM205-FP_4_1_PŠ!BM205</f>
        <v>0</v>
      </c>
      <c r="BN205" s="20">
        <f>FP_4_2_PŠ!BN205-FP_4_1_PŠ!BN205</f>
        <v>0</v>
      </c>
      <c r="BO205" s="20">
        <f>FP_4_2_PŠ!BO205-FP_4_1_PŠ!BO205</f>
        <v>0</v>
      </c>
      <c r="BP205" s="20">
        <f>FP_4_2_PŠ!BP205-FP_4_1_PŠ!BP205</f>
        <v>0</v>
      </c>
      <c r="BQ205" s="20">
        <f>FP_4_2_PŠ!BQ205-FP_4_1_PŠ!BQ205</f>
        <v>0</v>
      </c>
      <c r="BR205" s="20">
        <f>FP_4_2_PŠ!BR205-FP_4_1_PŠ!BR205</f>
        <v>0</v>
      </c>
      <c r="BS205" s="20">
        <f>FP_4_2_PŠ!BS205-FP_4_1_PŠ!BS205</f>
        <v>0</v>
      </c>
      <c r="BT205" s="136"/>
    </row>
    <row r="206" spans="1:72" x14ac:dyDescent="0.25">
      <c r="A206" s="171" t="s">
        <v>365</v>
      </c>
      <c r="B206" s="167">
        <f>FP_4_2_PŠ!B206-FP_4_1_PŠ!B206</f>
        <v>0</v>
      </c>
      <c r="C206" s="167">
        <f>FP_4_2_PŠ!C206-FP_4_1_PŠ!C206</f>
        <v>0</v>
      </c>
      <c r="D206" s="167">
        <f>FP_4_2_PŠ!D206-FP_4_1_PŠ!D206</f>
        <v>0</v>
      </c>
      <c r="E206" s="167">
        <f>FP_4_2_PŠ!E206-FP_4_1_PŠ!E206</f>
        <v>0</v>
      </c>
      <c r="F206" s="167">
        <f>FP_4_2_PŠ!F206-FP_4_1_PŠ!F206</f>
        <v>0</v>
      </c>
      <c r="G206" s="167">
        <f>FP_4_2_PŠ!G206-FP_4_1_PŠ!G206</f>
        <v>0</v>
      </c>
      <c r="H206" s="167">
        <f>FP_4_2_PŠ!H206-FP_4_1_PŠ!H206</f>
        <v>0</v>
      </c>
      <c r="I206" s="167">
        <f>FP_4_2_PŠ!I206-FP_4_1_PŠ!I206</f>
        <v>0</v>
      </c>
      <c r="J206" s="167">
        <f>FP_4_2_PŠ!J206-FP_4_1_PŠ!J206</f>
        <v>0</v>
      </c>
      <c r="K206" s="167">
        <f>FP_4_2_PŠ!K206-FP_4_1_PŠ!K206</f>
        <v>0</v>
      </c>
      <c r="L206" s="167">
        <f>FP_4_2_PŠ!L206-FP_4_1_PŠ!L206</f>
        <v>0</v>
      </c>
      <c r="M206" s="167">
        <f>FP_4_2_PŠ!M206-FP_4_1_PŠ!M206</f>
        <v>0</v>
      </c>
      <c r="N206" s="167">
        <f>FP_4_2_PŠ!N206-FP_4_1_PŠ!N206</f>
        <v>0</v>
      </c>
      <c r="O206" s="167">
        <f>FP_4_2_PŠ!O206-FP_4_1_PŠ!O206</f>
        <v>0</v>
      </c>
      <c r="P206" s="167">
        <f>FP_4_2_PŠ!P206-FP_4_1_PŠ!P206</f>
        <v>0</v>
      </c>
      <c r="Q206" s="167">
        <f>FP_4_2_PŠ!Q206-FP_4_1_PŠ!Q206</f>
        <v>0</v>
      </c>
      <c r="R206" s="167">
        <f>FP_4_2_PŠ!R206-FP_4_1_PŠ!R206</f>
        <v>0</v>
      </c>
      <c r="S206" s="167">
        <f>FP_4_2_PŠ!S206-FP_4_1_PŠ!S206</f>
        <v>0</v>
      </c>
      <c r="T206" s="167">
        <f>FP_4_2_PŠ!T206-FP_4_1_PŠ!T206</f>
        <v>0</v>
      </c>
      <c r="U206" s="167">
        <f>FP_4_2_PŠ!U206-FP_4_1_PŠ!U206</f>
        <v>0</v>
      </c>
      <c r="V206" s="167">
        <f>FP_4_2_PŠ!V206-FP_4_1_PŠ!V206</f>
        <v>0</v>
      </c>
      <c r="W206" s="167">
        <f>FP_4_2_PŠ!W206-FP_4_1_PŠ!W206</f>
        <v>0</v>
      </c>
      <c r="X206" s="167">
        <f>FP_4_2_PŠ!X206-FP_4_1_PŠ!X206</f>
        <v>0</v>
      </c>
      <c r="Y206" s="167">
        <f>FP_4_2_PŠ!Y206-FP_4_1_PŠ!Y206</f>
        <v>0</v>
      </c>
      <c r="Z206" s="167">
        <f>FP_4_2_PŠ!Z206-FP_4_1_PŠ!Z206</f>
        <v>0</v>
      </c>
      <c r="AA206" s="167">
        <f>FP_4_2_PŠ!AA206-FP_4_1_PŠ!AA206</f>
        <v>0</v>
      </c>
      <c r="AB206" s="167">
        <f>FP_4_2_PŠ!AB206-FP_4_1_PŠ!AB206</f>
        <v>0</v>
      </c>
      <c r="AC206" s="167">
        <f>FP_4_2_PŠ!AC206-FP_4_1_PŠ!AC206</f>
        <v>0</v>
      </c>
      <c r="AD206" s="167">
        <f>FP_4_2_PŠ!AD206-FP_4_1_PŠ!AD206</f>
        <v>0</v>
      </c>
      <c r="AE206" s="167">
        <f>FP_4_2_PŠ!AE206-FP_4_1_PŠ!AE206</f>
        <v>0</v>
      </c>
      <c r="AF206" s="167">
        <f>FP_4_2_PŠ!AF206-FP_4_1_PŠ!AF206</f>
        <v>0</v>
      </c>
      <c r="AG206" s="167">
        <f>FP_4_2_PŠ!AG206-FP_4_1_PŠ!AG206</f>
        <v>0</v>
      </c>
      <c r="AH206" s="167">
        <f>FP_4_2_PŠ!AH206-FP_4_1_PŠ!AH206</f>
        <v>0</v>
      </c>
      <c r="AI206" s="167">
        <f>FP_4_2_PŠ!AI206-FP_4_1_PŠ!AI206</f>
        <v>0</v>
      </c>
      <c r="AJ206" s="167">
        <f>FP_4_2_PŠ!AJ206-FP_4_1_PŠ!AJ206</f>
        <v>0</v>
      </c>
      <c r="AK206" s="167">
        <f>FP_4_2_PŠ!AK206-FP_4_1_PŠ!AK206</f>
        <v>0</v>
      </c>
      <c r="AL206" s="167">
        <f>FP_4_2_PŠ!AL206-FP_4_1_PŠ!AL206</f>
        <v>0</v>
      </c>
      <c r="AM206" s="167">
        <f>FP_4_2_PŠ!AM206-FP_4_1_PŠ!AM206</f>
        <v>0</v>
      </c>
      <c r="AN206" s="167">
        <f>FP_4_2_PŠ!AN206-FP_4_1_PŠ!AN206</f>
        <v>0</v>
      </c>
      <c r="AO206" s="167">
        <f>FP_4_2_PŠ!AO206-FP_4_1_PŠ!AO206</f>
        <v>0</v>
      </c>
      <c r="AP206" s="167">
        <f>FP_4_2_PŠ!AP206-FP_4_1_PŠ!AP206</f>
        <v>0</v>
      </c>
      <c r="AQ206" s="167">
        <f>FP_4_2_PŠ!AQ206-FP_4_1_PŠ!AQ206</f>
        <v>0</v>
      </c>
      <c r="AR206" s="167">
        <f>FP_4_2_PŠ!AR206-FP_4_1_PŠ!AR206</f>
        <v>0</v>
      </c>
      <c r="AS206" s="167">
        <f>FP_4_2_PŠ!AS206-FP_4_1_PŠ!AS206</f>
        <v>0</v>
      </c>
      <c r="AT206" s="167">
        <f>FP_4_2_PŠ!AT206-FP_4_1_PŠ!AT206</f>
        <v>0</v>
      </c>
      <c r="AU206" s="167">
        <f>FP_4_2_PŠ!AU206-FP_4_1_PŠ!AU206</f>
        <v>0</v>
      </c>
      <c r="AV206" s="167">
        <f>FP_4_2_PŠ!AV206-FP_4_1_PŠ!AV206</f>
        <v>0</v>
      </c>
      <c r="AW206" s="167">
        <f>FP_4_2_PŠ!AW206-FP_4_1_PŠ!AW206</f>
        <v>0</v>
      </c>
      <c r="AX206" s="167">
        <f>FP_4_2_PŠ!AX206-FP_4_1_PŠ!AX206</f>
        <v>0</v>
      </c>
      <c r="AY206" s="167">
        <f>FP_4_2_PŠ!AY206-FP_4_1_PŠ!AY206</f>
        <v>0</v>
      </c>
      <c r="AZ206" s="167">
        <f>FP_4_2_PŠ!AZ206-FP_4_1_PŠ!AZ206</f>
        <v>0</v>
      </c>
      <c r="BA206" s="167">
        <f>FP_4_2_PŠ!BA206-FP_4_1_PŠ!BA206</f>
        <v>0</v>
      </c>
      <c r="BB206" s="167">
        <f>FP_4_2_PŠ!BB206-FP_4_1_PŠ!BB206</f>
        <v>0</v>
      </c>
      <c r="BC206" s="167">
        <f>FP_4_2_PŠ!BC206-FP_4_1_PŠ!BC206</f>
        <v>0</v>
      </c>
      <c r="BD206" s="167">
        <f>FP_4_2_PŠ!BD206-FP_4_1_PŠ!BD206</f>
        <v>0</v>
      </c>
      <c r="BE206" s="167">
        <f>FP_4_2_PŠ!BE206-FP_4_1_PŠ!BE206</f>
        <v>0</v>
      </c>
      <c r="BF206" s="167">
        <f>FP_4_2_PŠ!BF206-FP_4_1_PŠ!BF206</f>
        <v>0</v>
      </c>
      <c r="BG206" s="167">
        <f>FP_4_2_PŠ!BG206-FP_4_1_PŠ!BG206</f>
        <v>0</v>
      </c>
      <c r="BH206" s="167">
        <f>FP_4_2_PŠ!BH206-FP_4_1_PŠ!BH206</f>
        <v>0</v>
      </c>
      <c r="BI206" s="167">
        <f>FP_4_2_PŠ!BI206-FP_4_1_PŠ!BI206</f>
        <v>0</v>
      </c>
      <c r="BJ206" s="167">
        <f>FP_4_2_PŠ!BJ206-FP_4_1_PŠ!BJ206</f>
        <v>0</v>
      </c>
      <c r="BK206" s="167">
        <f>FP_4_2_PŠ!BK206-FP_4_1_PŠ!BK206</f>
        <v>0</v>
      </c>
      <c r="BL206" s="167">
        <f>FP_4_2_PŠ!BL206-FP_4_1_PŠ!BL206</f>
        <v>0</v>
      </c>
      <c r="BM206" s="167">
        <f>FP_4_2_PŠ!BM206-FP_4_1_PŠ!BM206</f>
        <v>0</v>
      </c>
      <c r="BN206" s="167">
        <f>FP_4_2_PŠ!BN206-FP_4_1_PŠ!BN206</f>
        <v>0</v>
      </c>
      <c r="BO206" s="167">
        <f>FP_4_2_PŠ!BO206-FP_4_1_PŠ!BO206</f>
        <v>0</v>
      </c>
      <c r="BP206" s="167">
        <f>FP_4_2_PŠ!BP206-FP_4_1_PŠ!BP206</f>
        <v>0</v>
      </c>
      <c r="BQ206" s="167">
        <f>FP_4_2_PŠ!BQ206-FP_4_1_PŠ!BQ206</f>
        <v>0</v>
      </c>
      <c r="BR206" s="167">
        <f>FP_4_2_PŠ!BR206-FP_4_1_PŠ!BR206</f>
        <v>0</v>
      </c>
      <c r="BS206" s="167">
        <f>FP_4_2_PŠ!BS206-FP_4_1_PŠ!BS206</f>
        <v>0</v>
      </c>
      <c r="BT206" s="136"/>
    </row>
    <row r="207" spans="1:72" x14ac:dyDescent="0.25">
      <c r="A207" s="172"/>
      <c r="B207" s="169">
        <f>FP_4_2_PŠ!B207-FP_4_1_PŠ!B207</f>
        <v>0</v>
      </c>
      <c r="C207" s="169">
        <f>FP_4_2_PŠ!C207-FP_4_1_PŠ!C207</f>
        <v>0</v>
      </c>
      <c r="D207" s="169">
        <f>FP_4_2_PŠ!D207-FP_4_1_PŠ!D207</f>
        <v>0</v>
      </c>
      <c r="E207" s="169">
        <f>FP_4_2_PŠ!E207-FP_4_1_PŠ!E207</f>
        <v>0</v>
      </c>
      <c r="F207" s="169">
        <f>FP_4_2_PŠ!F207-FP_4_1_PŠ!F207</f>
        <v>0</v>
      </c>
      <c r="G207" s="169">
        <f>FP_4_2_PŠ!G207-FP_4_1_PŠ!G207</f>
        <v>0</v>
      </c>
      <c r="H207" s="169">
        <f>FP_4_2_PŠ!H207-FP_4_1_PŠ!H207</f>
        <v>0</v>
      </c>
      <c r="I207" s="169">
        <f>FP_4_2_PŠ!I207-FP_4_1_PŠ!I207</f>
        <v>0</v>
      </c>
      <c r="J207" s="169">
        <f>FP_4_2_PŠ!J207-FP_4_1_PŠ!J207</f>
        <v>0</v>
      </c>
      <c r="K207" s="169">
        <f>FP_4_2_PŠ!K207-FP_4_1_PŠ!K207</f>
        <v>0</v>
      </c>
      <c r="L207" s="169">
        <f>FP_4_2_PŠ!L207-FP_4_1_PŠ!L207</f>
        <v>0</v>
      </c>
      <c r="M207" s="169">
        <f>FP_4_2_PŠ!M207-FP_4_1_PŠ!M207</f>
        <v>0</v>
      </c>
      <c r="N207" s="169">
        <f>FP_4_2_PŠ!N207-FP_4_1_PŠ!N207</f>
        <v>0</v>
      </c>
      <c r="O207" s="169">
        <f>FP_4_2_PŠ!O207-FP_4_1_PŠ!O207</f>
        <v>0</v>
      </c>
      <c r="P207" s="169">
        <f>FP_4_2_PŠ!P207-FP_4_1_PŠ!P207</f>
        <v>0</v>
      </c>
      <c r="Q207" s="169">
        <f>FP_4_2_PŠ!Q207-FP_4_1_PŠ!Q207</f>
        <v>0</v>
      </c>
      <c r="R207" s="169">
        <f>FP_4_2_PŠ!R207-FP_4_1_PŠ!R207</f>
        <v>0</v>
      </c>
      <c r="S207" s="169">
        <f>FP_4_2_PŠ!S207-FP_4_1_PŠ!S207</f>
        <v>0</v>
      </c>
      <c r="T207" s="169">
        <f>FP_4_2_PŠ!T207-FP_4_1_PŠ!T207</f>
        <v>0</v>
      </c>
      <c r="U207" s="169">
        <f>FP_4_2_PŠ!U207-FP_4_1_PŠ!U207</f>
        <v>0</v>
      </c>
      <c r="V207" s="169">
        <f>FP_4_2_PŠ!V207-FP_4_1_PŠ!V207</f>
        <v>0</v>
      </c>
      <c r="W207" s="169">
        <f>FP_4_2_PŠ!W207-FP_4_1_PŠ!W207</f>
        <v>0</v>
      </c>
      <c r="X207" s="169">
        <f>FP_4_2_PŠ!X207-FP_4_1_PŠ!X207</f>
        <v>0</v>
      </c>
      <c r="Y207" s="169">
        <f>FP_4_2_PŠ!Y207-FP_4_1_PŠ!Y207</f>
        <v>0</v>
      </c>
      <c r="Z207" s="169">
        <f>FP_4_2_PŠ!Z207-FP_4_1_PŠ!Z207</f>
        <v>0</v>
      </c>
      <c r="AA207" s="169">
        <f>FP_4_2_PŠ!AA207-FP_4_1_PŠ!AA207</f>
        <v>0</v>
      </c>
      <c r="AB207" s="169">
        <f>FP_4_2_PŠ!AB207-FP_4_1_PŠ!AB207</f>
        <v>0</v>
      </c>
      <c r="AC207" s="169">
        <f>FP_4_2_PŠ!AC207-FP_4_1_PŠ!AC207</f>
        <v>0</v>
      </c>
      <c r="AD207" s="169">
        <f>FP_4_2_PŠ!AD207-FP_4_1_PŠ!AD207</f>
        <v>0</v>
      </c>
      <c r="AE207" s="169">
        <f>FP_4_2_PŠ!AE207-FP_4_1_PŠ!AE207</f>
        <v>0</v>
      </c>
      <c r="AF207" s="169">
        <f>FP_4_2_PŠ!AF207-FP_4_1_PŠ!AF207</f>
        <v>0</v>
      </c>
      <c r="AG207" s="169">
        <f>FP_4_2_PŠ!AG207-FP_4_1_PŠ!AG207</f>
        <v>0</v>
      </c>
      <c r="AH207" s="169">
        <f>FP_4_2_PŠ!AH207-FP_4_1_PŠ!AH207</f>
        <v>0</v>
      </c>
      <c r="AI207" s="169">
        <f>FP_4_2_PŠ!AI207-FP_4_1_PŠ!AI207</f>
        <v>0</v>
      </c>
      <c r="AJ207" s="169">
        <f>FP_4_2_PŠ!AJ207-FP_4_1_PŠ!AJ207</f>
        <v>0</v>
      </c>
      <c r="AK207" s="169">
        <f>FP_4_2_PŠ!AK207-FP_4_1_PŠ!AK207</f>
        <v>0</v>
      </c>
      <c r="AL207" s="169">
        <f>FP_4_2_PŠ!AL207-FP_4_1_PŠ!AL207</f>
        <v>0</v>
      </c>
      <c r="AM207" s="169">
        <f>FP_4_2_PŠ!AM207-FP_4_1_PŠ!AM207</f>
        <v>0</v>
      </c>
      <c r="AN207" s="169">
        <f>FP_4_2_PŠ!AN207-FP_4_1_PŠ!AN207</f>
        <v>0</v>
      </c>
      <c r="AO207" s="169">
        <f>FP_4_2_PŠ!AO207-FP_4_1_PŠ!AO207</f>
        <v>0</v>
      </c>
      <c r="AP207" s="169">
        <f>FP_4_2_PŠ!AP207-FP_4_1_PŠ!AP207</f>
        <v>0</v>
      </c>
      <c r="AQ207" s="169">
        <f>FP_4_2_PŠ!AQ207-FP_4_1_PŠ!AQ207</f>
        <v>0</v>
      </c>
      <c r="AR207" s="169">
        <f>FP_4_2_PŠ!AR207-FP_4_1_PŠ!AR207</f>
        <v>0</v>
      </c>
      <c r="AS207" s="169">
        <f>FP_4_2_PŠ!AS207-FP_4_1_PŠ!AS207</f>
        <v>0</v>
      </c>
      <c r="AT207" s="169">
        <f>FP_4_2_PŠ!AT207-FP_4_1_PŠ!AT207</f>
        <v>0</v>
      </c>
      <c r="AU207" s="169">
        <f>FP_4_2_PŠ!AU207-FP_4_1_PŠ!AU207</f>
        <v>0</v>
      </c>
      <c r="AV207" s="169">
        <f>FP_4_2_PŠ!AV207-FP_4_1_PŠ!AV207</f>
        <v>0</v>
      </c>
      <c r="AW207" s="169">
        <f>FP_4_2_PŠ!AW207-FP_4_1_PŠ!AW207</f>
        <v>0</v>
      </c>
      <c r="AX207" s="169">
        <f>FP_4_2_PŠ!AX207-FP_4_1_PŠ!AX207</f>
        <v>0</v>
      </c>
      <c r="AY207" s="169">
        <f>FP_4_2_PŠ!AY207-FP_4_1_PŠ!AY207</f>
        <v>0</v>
      </c>
      <c r="AZ207" s="169">
        <f>FP_4_2_PŠ!AZ207-FP_4_1_PŠ!AZ207</f>
        <v>0</v>
      </c>
      <c r="BA207" s="169">
        <f>FP_4_2_PŠ!BA207-FP_4_1_PŠ!BA207</f>
        <v>0</v>
      </c>
      <c r="BB207" s="169">
        <f>FP_4_2_PŠ!BB207-FP_4_1_PŠ!BB207</f>
        <v>0</v>
      </c>
      <c r="BC207" s="169">
        <f>FP_4_2_PŠ!BC207-FP_4_1_PŠ!BC207</f>
        <v>0</v>
      </c>
      <c r="BD207" s="169">
        <f>FP_4_2_PŠ!BD207-FP_4_1_PŠ!BD207</f>
        <v>0</v>
      </c>
      <c r="BE207" s="169">
        <f>FP_4_2_PŠ!BE207-FP_4_1_PŠ!BE207</f>
        <v>0</v>
      </c>
      <c r="BF207" s="169">
        <f>FP_4_2_PŠ!BF207-FP_4_1_PŠ!BF207</f>
        <v>0</v>
      </c>
      <c r="BG207" s="169">
        <f>FP_4_2_PŠ!BG207-FP_4_1_PŠ!BG207</f>
        <v>0</v>
      </c>
      <c r="BH207" s="169">
        <f>FP_4_2_PŠ!BH207-FP_4_1_PŠ!BH207</f>
        <v>0</v>
      </c>
      <c r="BI207" s="169">
        <f>FP_4_2_PŠ!BI207-FP_4_1_PŠ!BI207</f>
        <v>0</v>
      </c>
      <c r="BJ207" s="169">
        <f>FP_4_2_PŠ!BJ207-FP_4_1_PŠ!BJ207</f>
        <v>0</v>
      </c>
      <c r="BK207" s="169">
        <f>FP_4_2_PŠ!BK207-FP_4_1_PŠ!BK207</f>
        <v>0</v>
      </c>
      <c r="BL207" s="169">
        <f>FP_4_2_PŠ!BL207-FP_4_1_PŠ!BL207</f>
        <v>0</v>
      </c>
      <c r="BM207" s="169">
        <f>FP_4_2_PŠ!BM207-FP_4_1_PŠ!BM207</f>
        <v>0</v>
      </c>
      <c r="BN207" s="169">
        <f>FP_4_2_PŠ!BN207-FP_4_1_PŠ!BN207</f>
        <v>0</v>
      </c>
      <c r="BO207" s="169">
        <f>FP_4_2_PŠ!BO207-FP_4_1_PŠ!BO207</f>
        <v>0</v>
      </c>
      <c r="BP207" s="169">
        <f>FP_4_2_PŠ!BP207-FP_4_1_PŠ!BP207</f>
        <v>0</v>
      </c>
      <c r="BQ207" s="169">
        <f>FP_4_2_PŠ!BQ207-FP_4_1_PŠ!BQ207</f>
        <v>0</v>
      </c>
      <c r="BR207" s="169">
        <f>FP_4_2_PŠ!BR207-FP_4_1_PŠ!BR207</f>
        <v>0</v>
      </c>
      <c r="BS207" s="169">
        <f>FP_4_2_PŠ!BS207-FP_4_1_PŠ!BS207</f>
        <v>0</v>
      </c>
      <c r="BT207" s="136"/>
    </row>
    <row r="208" spans="1:72" x14ac:dyDescent="0.25">
      <c r="A208" s="164" t="s">
        <v>119</v>
      </c>
      <c r="B208" s="16">
        <f>FP_4_2_PŠ!B208-FP_4_1_PŠ!B208</f>
        <v>6792536</v>
      </c>
      <c r="C208" s="16">
        <f>FP_4_2_PŠ!C208-FP_4_1_PŠ!C208</f>
        <v>0</v>
      </c>
      <c r="D208" s="16">
        <f>FP_4_2_PŠ!D208-FP_4_1_PŠ!D208</f>
        <v>6792536</v>
      </c>
      <c r="E208" s="16">
        <f>FP_4_2_PŠ!E208-FP_4_1_PŠ!E208</f>
        <v>-11692113</v>
      </c>
      <c r="F208" s="16">
        <f>FP_4_2_PŠ!F208-FP_4_1_PŠ!F208</f>
        <v>-9642060</v>
      </c>
      <c r="G208" s="16">
        <f>FP_4_2_PŠ!G208-FP_4_1_PŠ!G208</f>
        <v>-2050053</v>
      </c>
      <c r="H208" s="16">
        <f>FP_4_2_PŠ!H208-FP_4_1_PŠ!H208</f>
        <v>18484649</v>
      </c>
      <c r="I208" s="16">
        <f>FP_4_2_PŠ!I208-FP_4_1_PŠ!I208</f>
        <v>0</v>
      </c>
      <c r="J208" s="16">
        <f>FP_4_2_PŠ!J208-FP_4_1_PŠ!J208</f>
        <v>0</v>
      </c>
      <c r="K208" s="16">
        <f>FP_4_2_PŠ!K208-FP_4_1_PŠ!K208</f>
        <v>0</v>
      </c>
      <c r="L208" s="16">
        <f>FP_4_2_PŠ!L208-FP_4_1_PŠ!L208</f>
        <v>0</v>
      </c>
      <c r="M208" s="16">
        <f>FP_4_2_PŠ!M208-FP_4_1_PŠ!M208</f>
        <v>0</v>
      </c>
      <c r="N208" s="16">
        <f>FP_4_2_PŠ!N208-FP_4_1_PŠ!N208</f>
        <v>0</v>
      </c>
      <c r="O208" s="16">
        <f>FP_4_2_PŠ!O208-FP_4_1_PŠ!O208</f>
        <v>0</v>
      </c>
      <c r="P208" s="16">
        <f>FP_4_2_PŠ!P208-FP_4_1_PŠ!P208</f>
        <v>0</v>
      </c>
      <c r="Q208" s="16">
        <f>FP_4_2_PŠ!Q208-FP_4_1_PŠ!Q208</f>
        <v>0</v>
      </c>
      <c r="R208" s="16">
        <f>FP_4_2_PŠ!R208-FP_4_1_PŠ!R208</f>
        <v>0</v>
      </c>
      <c r="S208" s="16">
        <f>FP_4_2_PŠ!S208-FP_4_1_PŠ!S208</f>
        <v>0</v>
      </c>
      <c r="T208" s="16">
        <f>FP_4_2_PŠ!T208-FP_4_1_PŠ!T208</f>
        <v>0</v>
      </c>
      <c r="U208" s="16">
        <f>FP_4_2_PŠ!U208-FP_4_1_PŠ!U208</f>
        <v>0</v>
      </c>
      <c r="V208" s="16">
        <f>FP_4_2_PŠ!V208-FP_4_1_PŠ!V208</f>
        <v>0</v>
      </c>
      <c r="W208" s="16">
        <f>FP_4_2_PŠ!W208-FP_4_1_PŠ!W208</f>
        <v>0</v>
      </c>
      <c r="X208" s="16">
        <f>FP_4_2_PŠ!X208-FP_4_1_PŠ!X208</f>
        <v>0</v>
      </c>
      <c r="Y208" s="16">
        <f>FP_4_2_PŠ!Y208-FP_4_1_PŠ!Y208</f>
        <v>0</v>
      </c>
      <c r="Z208" s="16">
        <f>FP_4_2_PŠ!Z208-FP_4_1_PŠ!Z208</f>
        <v>0</v>
      </c>
      <c r="AA208" s="16">
        <f>FP_4_2_PŠ!AA208-FP_4_1_PŠ!AA208</f>
        <v>0</v>
      </c>
      <c r="AB208" s="16">
        <f>FP_4_2_PŠ!AB208-FP_4_1_PŠ!AB208</f>
        <v>0</v>
      </c>
      <c r="AC208" s="16">
        <f>FP_4_2_PŠ!AC208-FP_4_1_PŠ!AC208</f>
        <v>0</v>
      </c>
      <c r="AD208" s="16">
        <f>FP_4_2_PŠ!AD208-FP_4_1_PŠ!AD208</f>
        <v>0</v>
      </c>
      <c r="AE208" s="16">
        <f>FP_4_2_PŠ!AE208-FP_4_1_PŠ!AE208</f>
        <v>0</v>
      </c>
      <c r="AF208" s="16">
        <f>FP_4_2_PŠ!AF208-FP_4_1_PŠ!AF208</f>
        <v>0</v>
      </c>
      <c r="AG208" s="16">
        <f>FP_4_2_PŠ!AG208-FP_4_1_PŠ!AG208</f>
        <v>0</v>
      </c>
      <c r="AH208" s="16">
        <f>FP_4_2_PŠ!AH208-FP_4_1_PŠ!AH208</f>
        <v>0</v>
      </c>
      <c r="AI208" s="16">
        <f>FP_4_2_PŠ!AI208-FP_4_1_PŠ!AI208</f>
        <v>0</v>
      </c>
      <c r="AJ208" s="16">
        <f>FP_4_2_PŠ!AJ208-FP_4_1_PŠ!AJ208</f>
        <v>0</v>
      </c>
      <c r="AK208" s="16">
        <f>FP_4_2_PŠ!AK208-FP_4_1_PŠ!AK208</f>
        <v>0</v>
      </c>
      <c r="AL208" s="16">
        <f>FP_4_2_PŠ!AL208-FP_4_1_PŠ!AL208</f>
        <v>0</v>
      </c>
      <c r="AM208" s="16">
        <f>FP_4_2_PŠ!AM208-FP_4_1_PŠ!AM208</f>
        <v>0</v>
      </c>
      <c r="AN208" s="16">
        <f>FP_4_2_PŠ!AN208-FP_4_1_PŠ!AN208</f>
        <v>0</v>
      </c>
      <c r="AO208" s="16">
        <f>FP_4_2_PŠ!AO208-FP_4_1_PŠ!AO208</f>
        <v>0</v>
      </c>
      <c r="AP208" s="16">
        <f>FP_4_2_PŠ!AP208-FP_4_1_PŠ!AP208</f>
        <v>0</v>
      </c>
      <c r="AQ208" s="16">
        <f>FP_4_2_PŠ!AQ208-FP_4_1_PŠ!AQ208</f>
        <v>0</v>
      </c>
      <c r="AR208" s="16">
        <f>FP_4_2_PŠ!AR208-FP_4_1_PŠ!AR208</f>
        <v>0</v>
      </c>
      <c r="AS208" s="16">
        <f>FP_4_2_PŠ!AS208-FP_4_1_PŠ!AS208</f>
        <v>0</v>
      </c>
      <c r="AT208" s="16">
        <f>FP_4_2_PŠ!AT208-FP_4_1_PŠ!AT208</f>
        <v>0</v>
      </c>
      <c r="AU208" s="16">
        <f>FP_4_2_PŠ!AU208-FP_4_1_PŠ!AU208</f>
        <v>0</v>
      </c>
      <c r="AV208" s="16">
        <f>FP_4_2_PŠ!AV208-FP_4_1_PŠ!AV208</f>
        <v>0</v>
      </c>
      <c r="AW208" s="16">
        <f>FP_4_2_PŠ!AW208-FP_4_1_PŠ!AW208</f>
        <v>0</v>
      </c>
      <c r="AX208" s="16">
        <f>FP_4_2_PŠ!AX208-FP_4_1_PŠ!AX208</f>
        <v>6792536</v>
      </c>
      <c r="AY208" s="16">
        <f>FP_4_2_PŠ!AY208-FP_4_1_PŠ!AY208</f>
        <v>6792536</v>
      </c>
      <c r="AZ208" s="16">
        <f>FP_4_2_PŠ!AZ208-FP_4_1_PŠ!AZ208</f>
        <v>-11692113</v>
      </c>
      <c r="BA208" s="16">
        <f>FP_4_2_PŠ!BA208-FP_4_1_PŠ!BA208</f>
        <v>-11692113</v>
      </c>
      <c r="BB208" s="16">
        <f>FP_4_2_PŠ!BB208-FP_4_1_PŠ!BB208</f>
        <v>-9642060</v>
      </c>
      <c r="BC208" s="16">
        <f>FP_4_2_PŠ!BC208-FP_4_1_PŠ!BC208</f>
        <v>-9642060</v>
      </c>
      <c r="BD208" s="16">
        <f>FP_4_2_PŠ!BD208-FP_4_1_PŠ!BD208</f>
        <v>-2050053</v>
      </c>
      <c r="BE208" s="16">
        <f>FP_4_2_PŠ!BE208-FP_4_1_PŠ!BE208</f>
        <v>-2050053</v>
      </c>
      <c r="BF208" s="16">
        <f>FP_4_2_PŠ!BF208-FP_4_1_PŠ!BF208</f>
        <v>18484649</v>
      </c>
      <c r="BG208" s="16">
        <f>FP_4_2_PŠ!BG208-FP_4_1_PŠ!BG208</f>
        <v>18484649</v>
      </c>
      <c r="BH208" s="16">
        <f>FP_4_2_PŠ!BH208-FP_4_1_PŠ!BH208</f>
        <v>0</v>
      </c>
      <c r="BI208" s="16">
        <f>FP_4_2_PŠ!BI208-FP_4_1_PŠ!BI208</f>
        <v>0</v>
      </c>
      <c r="BJ208" s="16">
        <f>FP_4_2_PŠ!BJ208-FP_4_1_PŠ!BJ208</f>
        <v>0</v>
      </c>
      <c r="BK208" s="16">
        <f>FP_4_2_PŠ!BK208-FP_4_1_PŠ!BK208</f>
        <v>0</v>
      </c>
      <c r="BL208" s="16">
        <f>FP_4_2_PŠ!BL208-FP_4_1_PŠ!BL208</f>
        <v>0</v>
      </c>
      <c r="BM208" s="16">
        <f>FP_4_2_PŠ!BM208-FP_4_1_PŠ!BM208</f>
        <v>0</v>
      </c>
      <c r="BN208" s="16">
        <f>FP_4_2_PŠ!BN208-FP_4_1_PŠ!BN208</f>
        <v>0</v>
      </c>
      <c r="BO208" s="16">
        <f>FP_4_2_PŠ!BO208-FP_4_1_PŠ!BO208</f>
        <v>0</v>
      </c>
      <c r="BP208" s="16">
        <f>FP_4_2_PŠ!BP208-FP_4_1_PŠ!BP208</f>
        <v>0</v>
      </c>
      <c r="BQ208" s="16">
        <f>FP_4_2_PŠ!BQ208-FP_4_1_PŠ!BQ208</f>
        <v>0</v>
      </c>
      <c r="BR208" s="16">
        <f>FP_4_2_PŠ!BR208-FP_4_1_PŠ!BR208</f>
        <v>0</v>
      </c>
      <c r="BS208" s="16">
        <f>FP_4_2_PŠ!BS208-FP_4_1_PŠ!BS208</f>
        <v>0</v>
      </c>
      <c r="BT208" s="109"/>
    </row>
    <row r="209" spans="1:72" x14ac:dyDescent="0.25">
      <c r="A209" s="165" t="s">
        <v>366</v>
      </c>
      <c r="B209" s="20">
        <f>FP_4_2_PŠ!B209-FP_4_1_PŠ!B209</f>
        <v>6792536</v>
      </c>
      <c r="C209" s="20">
        <f>FP_4_2_PŠ!C209-FP_4_1_PŠ!C209</f>
        <v>0</v>
      </c>
      <c r="D209" s="20">
        <f>FP_4_2_PŠ!D209-FP_4_1_PŠ!D209</f>
        <v>6792536</v>
      </c>
      <c r="E209" s="20">
        <f>FP_4_2_PŠ!E209-FP_4_1_PŠ!E209</f>
        <v>-11692113</v>
      </c>
      <c r="F209" s="20">
        <f>FP_4_2_PŠ!F209-FP_4_1_PŠ!F209</f>
        <v>-9642060</v>
      </c>
      <c r="G209" s="20">
        <f>FP_4_2_PŠ!G209-FP_4_1_PŠ!G209</f>
        <v>-2050053</v>
      </c>
      <c r="H209" s="20">
        <f>FP_4_2_PŠ!H209-FP_4_1_PŠ!H209</f>
        <v>18484649</v>
      </c>
      <c r="I209" s="20">
        <f>FP_4_2_PŠ!I209-FP_4_1_PŠ!I209</f>
        <v>0</v>
      </c>
      <c r="J209" s="20">
        <f>FP_4_2_PŠ!J209-FP_4_1_PŠ!J209</f>
        <v>0</v>
      </c>
      <c r="K209" s="20">
        <f>FP_4_2_PŠ!K209-FP_4_1_PŠ!K209</f>
        <v>0</v>
      </c>
      <c r="L209" s="20">
        <f>FP_4_2_PŠ!L209-FP_4_1_PŠ!L209</f>
        <v>0</v>
      </c>
      <c r="M209" s="20">
        <f>FP_4_2_PŠ!M209-FP_4_1_PŠ!M209</f>
        <v>0</v>
      </c>
      <c r="N209" s="20">
        <f>FP_4_2_PŠ!N209-FP_4_1_PŠ!N209</f>
        <v>0</v>
      </c>
      <c r="O209" s="20">
        <f>FP_4_2_PŠ!O209-FP_4_1_PŠ!O209</f>
        <v>0</v>
      </c>
      <c r="P209" s="20">
        <f>FP_4_2_PŠ!P209-FP_4_1_PŠ!P209</f>
        <v>0</v>
      </c>
      <c r="Q209" s="20">
        <f>FP_4_2_PŠ!Q209-FP_4_1_PŠ!Q209</f>
        <v>0</v>
      </c>
      <c r="R209" s="20">
        <f>FP_4_2_PŠ!R209-FP_4_1_PŠ!R209</f>
        <v>0</v>
      </c>
      <c r="S209" s="20">
        <f>FP_4_2_PŠ!S209-FP_4_1_PŠ!S209</f>
        <v>0</v>
      </c>
      <c r="T209" s="20">
        <f>FP_4_2_PŠ!T209-FP_4_1_PŠ!T209</f>
        <v>0</v>
      </c>
      <c r="U209" s="20">
        <f>FP_4_2_PŠ!U209-FP_4_1_PŠ!U209</f>
        <v>0</v>
      </c>
      <c r="V209" s="20">
        <f>FP_4_2_PŠ!V209-FP_4_1_PŠ!V209</f>
        <v>0</v>
      </c>
      <c r="W209" s="20">
        <f>FP_4_2_PŠ!W209-FP_4_1_PŠ!W209</f>
        <v>0</v>
      </c>
      <c r="X209" s="20">
        <f>FP_4_2_PŠ!X209-FP_4_1_PŠ!X209</f>
        <v>0</v>
      </c>
      <c r="Y209" s="20">
        <f>FP_4_2_PŠ!Y209-FP_4_1_PŠ!Y209</f>
        <v>0</v>
      </c>
      <c r="Z209" s="20">
        <f>FP_4_2_PŠ!Z209-FP_4_1_PŠ!Z209</f>
        <v>0</v>
      </c>
      <c r="AA209" s="20">
        <f>FP_4_2_PŠ!AA209-FP_4_1_PŠ!AA209</f>
        <v>0</v>
      </c>
      <c r="AB209" s="20">
        <f>FP_4_2_PŠ!AB209-FP_4_1_PŠ!AB209</f>
        <v>0</v>
      </c>
      <c r="AC209" s="20">
        <f>FP_4_2_PŠ!AC209-FP_4_1_PŠ!AC209</f>
        <v>0</v>
      </c>
      <c r="AD209" s="20">
        <f>FP_4_2_PŠ!AD209-FP_4_1_PŠ!AD209</f>
        <v>0</v>
      </c>
      <c r="AE209" s="20">
        <f>FP_4_2_PŠ!AE209-FP_4_1_PŠ!AE209</f>
        <v>0</v>
      </c>
      <c r="AF209" s="20">
        <f>FP_4_2_PŠ!AF209-FP_4_1_PŠ!AF209</f>
        <v>0</v>
      </c>
      <c r="AG209" s="20">
        <f>FP_4_2_PŠ!AG209-FP_4_1_PŠ!AG209</f>
        <v>0</v>
      </c>
      <c r="AH209" s="20">
        <f>FP_4_2_PŠ!AH209-FP_4_1_PŠ!AH209</f>
        <v>0</v>
      </c>
      <c r="AI209" s="20">
        <f>FP_4_2_PŠ!AI209-FP_4_1_PŠ!AI209</f>
        <v>0</v>
      </c>
      <c r="AJ209" s="20">
        <f>FP_4_2_PŠ!AJ209-FP_4_1_PŠ!AJ209</f>
        <v>0</v>
      </c>
      <c r="AK209" s="20">
        <f>FP_4_2_PŠ!AK209-FP_4_1_PŠ!AK209</f>
        <v>0</v>
      </c>
      <c r="AL209" s="20">
        <f>FP_4_2_PŠ!AL209-FP_4_1_PŠ!AL209</f>
        <v>0</v>
      </c>
      <c r="AM209" s="20">
        <f>FP_4_2_PŠ!AM209-FP_4_1_PŠ!AM209</f>
        <v>0</v>
      </c>
      <c r="AN209" s="20">
        <f>FP_4_2_PŠ!AN209-FP_4_1_PŠ!AN209</f>
        <v>0</v>
      </c>
      <c r="AO209" s="20">
        <f>FP_4_2_PŠ!AO209-FP_4_1_PŠ!AO209</f>
        <v>0</v>
      </c>
      <c r="AP209" s="20">
        <f>FP_4_2_PŠ!AP209-FP_4_1_PŠ!AP209</f>
        <v>0</v>
      </c>
      <c r="AQ209" s="20">
        <f>FP_4_2_PŠ!AQ209-FP_4_1_PŠ!AQ209</f>
        <v>0</v>
      </c>
      <c r="AR209" s="20">
        <f>FP_4_2_PŠ!AR209-FP_4_1_PŠ!AR209</f>
        <v>0</v>
      </c>
      <c r="AS209" s="20">
        <f>FP_4_2_PŠ!AS209-FP_4_1_PŠ!AS209</f>
        <v>0</v>
      </c>
      <c r="AT209" s="20">
        <f>FP_4_2_PŠ!AT209-FP_4_1_PŠ!AT209</f>
        <v>0</v>
      </c>
      <c r="AU209" s="20">
        <f>FP_4_2_PŠ!AU209-FP_4_1_PŠ!AU209</f>
        <v>0</v>
      </c>
      <c r="AV209" s="20">
        <f>FP_4_2_PŠ!AV209-FP_4_1_PŠ!AV209</f>
        <v>0</v>
      </c>
      <c r="AW209" s="20">
        <f>FP_4_2_PŠ!AW209-FP_4_1_PŠ!AW209</f>
        <v>0</v>
      </c>
      <c r="AX209" s="20">
        <f>FP_4_2_PŠ!AX209-FP_4_1_PŠ!AX209</f>
        <v>6792536</v>
      </c>
      <c r="AY209" s="20">
        <f>FP_4_2_PŠ!AY209-FP_4_1_PŠ!AY209</f>
        <v>6792536</v>
      </c>
      <c r="AZ209" s="20">
        <f>FP_4_2_PŠ!AZ209-FP_4_1_PŠ!AZ209</f>
        <v>-11692113</v>
      </c>
      <c r="BA209" s="20">
        <f>FP_4_2_PŠ!BA209-FP_4_1_PŠ!BA209</f>
        <v>-11692113</v>
      </c>
      <c r="BB209" s="20">
        <f>FP_4_2_PŠ!BB209-FP_4_1_PŠ!BB209</f>
        <v>-9642060</v>
      </c>
      <c r="BC209" s="20">
        <f>FP_4_2_PŠ!BC209-FP_4_1_PŠ!BC209</f>
        <v>-9642060</v>
      </c>
      <c r="BD209" s="20">
        <f>FP_4_2_PŠ!BD209-FP_4_1_PŠ!BD209</f>
        <v>-2050053</v>
      </c>
      <c r="BE209" s="20">
        <f>FP_4_2_PŠ!BE209-FP_4_1_PŠ!BE209</f>
        <v>-2050053</v>
      </c>
      <c r="BF209" s="20">
        <f>FP_4_2_PŠ!BF209-FP_4_1_PŠ!BF209</f>
        <v>18484649</v>
      </c>
      <c r="BG209" s="20">
        <f>FP_4_2_PŠ!BG209-FP_4_1_PŠ!BG209</f>
        <v>18484649</v>
      </c>
      <c r="BH209" s="20">
        <f>FP_4_2_PŠ!BH209-FP_4_1_PŠ!BH209</f>
        <v>0</v>
      </c>
      <c r="BI209" s="20">
        <f>FP_4_2_PŠ!BI209-FP_4_1_PŠ!BI209</f>
        <v>0</v>
      </c>
      <c r="BJ209" s="20">
        <f>FP_4_2_PŠ!BJ209-FP_4_1_PŠ!BJ209</f>
        <v>0</v>
      </c>
      <c r="BK209" s="20">
        <f>FP_4_2_PŠ!BK209-FP_4_1_PŠ!BK209</f>
        <v>0</v>
      </c>
      <c r="BL209" s="20">
        <f>FP_4_2_PŠ!BL209-FP_4_1_PŠ!BL209</f>
        <v>0</v>
      </c>
      <c r="BM209" s="20">
        <f>FP_4_2_PŠ!BM209-FP_4_1_PŠ!BM209</f>
        <v>0</v>
      </c>
      <c r="BN209" s="20">
        <f>FP_4_2_PŠ!BN209-FP_4_1_PŠ!BN209</f>
        <v>0</v>
      </c>
      <c r="BO209" s="20">
        <f>FP_4_2_PŠ!BO209-FP_4_1_PŠ!BO209</f>
        <v>0</v>
      </c>
      <c r="BP209" s="20">
        <f>FP_4_2_PŠ!BP209-FP_4_1_PŠ!BP209</f>
        <v>0</v>
      </c>
      <c r="BQ209" s="20">
        <f>FP_4_2_PŠ!BQ209-FP_4_1_PŠ!BQ209</f>
        <v>0</v>
      </c>
      <c r="BR209" s="20">
        <f>FP_4_2_PŠ!BR209-FP_4_1_PŠ!BR209</f>
        <v>0</v>
      </c>
      <c r="BS209" s="20">
        <f>FP_4_2_PŠ!BS209-FP_4_1_PŠ!BS209</f>
        <v>0</v>
      </c>
      <c r="BT209" s="116"/>
    </row>
    <row r="210" spans="1:72" x14ac:dyDescent="0.25">
      <c r="A210" s="166" t="s">
        <v>386</v>
      </c>
      <c r="B210" s="167">
        <f>FP_4_2_PŠ!B210-FP_4_1_PŠ!B210</f>
        <v>6792536</v>
      </c>
      <c r="C210" s="167">
        <f>FP_4_2_PŠ!C210-FP_4_1_PŠ!C210</f>
        <v>0</v>
      </c>
      <c r="D210" s="167">
        <f>FP_4_2_PŠ!D210-FP_4_1_PŠ!D210</f>
        <v>6792536</v>
      </c>
      <c r="E210" s="167">
        <f>FP_4_2_PŠ!E210-FP_4_1_PŠ!E210</f>
        <v>-11692113</v>
      </c>
      <c r="F210" s="167">
        <f>FP_4_2_PŠ!F210-FP_4_1_PŠ!F210</f>
        <v>-9642060</v>
      </c>
      <c r="G210" s="167">
        <f>FP_4_2_PŠ!G210-FP_4_1_PŠ!G210</f>
        <v>-2050053</v>
      </c>
      <c r="H210" s="167">
        <f>FP_4_2_PŠ!H210-FP_4_1_PŠ!H210</f>
        <v>18484649</v>
      </c>
      <c r="I210" s="167">
        <f>FP_4_2_PŠ!I210-FP_4_1_PŠ!I210</f>
        <v>0</v>
      </c>
      <c r="J210" s="167">
        <f>FP_4_2_PŠ!J210-FP_4_1_PŠ!J210</f>
        <v>0</v>
      </c>
      <c r="K210" s="167">
        <f>FP_4_2_PŠ!K210-FP_4_1_PŠ!K210</f>
        <v>0</v>
      </c>
      <c r="L210" s="167">
        <f>FP_4_2_PŠ!L210-FP_4_1_PŠ!L210</f>
        <v>0</v>
      </c>
      <c r="M210" s="167">
        <f>FP_4_2_PŠ!M210-FP_4_1_PŠ!M210</f>
        <v>0</v>
      </c>
      <c r="N210" s="167">
        <f>FP_4_2_PŠ!N210-FP_4_1_PŠ!N210</f>
        <v>0</v>
      </c>
      <c r="O210" s="167">
        <f>FP_4_2_PŠ!O210-FP_4_1_PŠ!O210</f>
        <v>0</v>
      </c>
      <c r="P210" s="167">
        <f>FP_4_2_PŠ!P210-FP_4_1_PŠ!P210</f>
        <v>0</v>
      </c>
      <c r="Q210" s="167">
        <f>FP_4_2_PŠ!Q210-FP_4_1_PŠ!Q210</f>
        <v>0</v>
      </c>
      <c r="R210" s="167">
        <f>FP_4_2_PŠ!R210-FP_4_1_PŠ!R210</f>
        <v>0</v>
      </c>
      <c r="S210" s="167">
        <f>FP_4_2_PŠ!S210-FP_4_1_PŠ!S210</f>
        <v>0</v>
      </c>
      <c r="T210" s="167">
        <f>FP_4_2_PŠ!T210-FP_4_1_PŠ!T210</f>
        <v>0</v>
      </c>
      <c r="U210" s="167">
        <f>FP_4_2_PŠ!U210-FP_4_1_PŠ!U210</f>
        <v>0</v>
      </c>
      <c r="V210" s="167">
        <f>FP_4_2_PŠ!V210-FP_4_1_PŠ!V210</f>
        <v>0</v>
      </c>
      <c r="W210" s="167">
        <f>FP_4_2_PŠ!W210-FP_4_1_PŠ!W210</f>
        <v>0</v>
      </c>
      <c r="X210" s="167">
        <f>FP_4_2_PŠ!X210-FP_4_1_PŠ!X210</f>
        <v>0</v>
      </c>
      <c r="Y210" s="167">
        <f>FP_4_2_PŠ!Y210-FP_4_1_PŠ!Y210</f>
        <v>0</v>
      </c>
      <c r="Z210" s="167">
        <f>FP_4_2_PŠ!Z210-FP_4_1_PŠ!Z210</f>
        <v>0</v>
      </c>
      <c r="AA210" s="167">
        <f>FP_4_2_PŠ!AA210-FP_4_1_PŠ!AA210</f>
        <v>0</v>
      </c>
      <c r="AB210" s="167">
        <f>FP_4_2_PŠ!AB210-FP_4_1_PŠ!AB210</f>
        <v>0</v>
      </c>
      <c r="AC210" s="167">
        <f>FP_4_2_PŠ!AC210-FP_4_1_PŠ!AC210</f>
        <v>0</v>
      </c>
      <c r="AD210" s="167">
        <f>FP_4_2_PŠ!AD210-FP_4_1_PŠ!AD210</f>
        <v>0</v>
      </c>
      <c r="AE210" s="167">
        <f>FP_4_2_PŠ!AE210-FP_4_1_PŠ!AE210</f>
        <v>0</v>
      </c>
      <c r="AF210" s="167">
        <f>FP_4_2_PŠ!AF210-FP_4_1_PŠ!AF210</f>
        <v>0</v>
      </c>
      <c r="AG210" s="167">
        <f>FP_4_2_PŠ!AG210-FP_4_1_PŠ!AG210</f>
        <v>0</v>
      </c>
      <c r="AH210" s="167">
        <f>FP_4_2_PŠ!AH210-FP_4_1_PŠ!AH210</f>
        <v>0</v>
      </c>
      <c r="AI210" s="167">
        <f>FP_4_2_PŠ!AI210-FP_4_1_PŠ!AI210</f>
        <v>0</v>
      </c>
      <c r="AJ210" s="167">
        <f>FP_4_2_PŠ!AJ210-FP_4_1_PŠ!AJ210</f>
        <v>0</v>
      </c>
      <c r="AK210" s="167">
        <f>FP_4_2_PŠ!AK210-FP_4_1_PŠ!AK210</f>
        <v>0</v>
      </c>
      <c r="AL210" s="167">
        <f>FP_4_2_PŠ!AL210-FP_4_1_PŠ!AL210</f>
        <v>0</v>
      </c>
      <c r="AM210" s="167">
        <f>FP_4_2_PŠ!AM210-FP_4_1_PŠ!AM210</f>
        <v>0</v>
      </c>
      <c r="AN210" s="167">
        <f>FP_4_2_PŠ!AN210-FP_4_1_PŠ!AN210</f>
        <v>0</v>
      </c>
      <c r="AO210" s="167">
        <f>FP_4_2_PŠ!AO210-FP_4_1_PŠ!AO210</f>
        <v>0</v>
      </c>
      <c r="AP210" s="167">
        <f>FP_4_2_PŠ!AP210-FP_4_1_PŠ!AP210</f>
        <v>0</v>
      </c>
      <c r="AQ210" s="167">
        <f>FP_4_2_PŠ!AQ210-FP_4_1_PŠ!AQ210</f>
        <v>0</v>
      </c>
      <c r="AR210" s="167">
        <f>FP_4_2_PŠ!AR210-FP_4_1_PŠ!AR210</f>
        <v>0</v>
      </c>
      <c r="AS210" s="167">
        <f>FP_4_2_PŠ!AS210-FP_4_1_PŠ!AS210</f>
        <v>0</v>
      </c>
      <c r="AT210" s="167">
        <f>FP_4_2_PŠ!AT210-FP_4_1_PŠ!AT210</f>
        <v>0</v>
      </c>
      <c r="AU210" s="167">
        <f>FP_4_2_PŠ!AU210-FP_4_1_PŠ!AU210</f>
        <v>0</v>
      </c>
      <c r="AV210" s="167">
        <f>FP_4_2_PŠ!AV210-FP_4_1_PŠ!AV210</f>
        <v>0</v>
      </c>
      <c r="AW210" s="167">
        <f>FP_4_2_PŠ!AW210-FP_4_1_PŠ!AW210</f>
        <v>0</v>
      </c>
      <c r="AX210" s="167">
        <f>FP_4_2_PŠ!AX210-FP_4_1_PŠ!AX210</f>
        <v>6792536</v>
      </c>
      <c r="AY210" s="167">
        <f>FP_4_2_PŠ!AY210-FP_4_1_PŠ!AY210</f>
        <v>6792536</v>
      </c>
      <c r="AZ210" s="167">
        <f>FP_4_2_PŠ!AZ210-FP_4_1_PŠ!AZ210</f>
        <v>-11692113</v>
      </c>
      <c r="BA210" s="167">
        <f>FP_4_2_PŠ!BA210-FP_4_1_PŠ!BA210</f>
        <v>-11692113</v>
      </c>
      <c r="BB210" s="167">
        <f>FP_4_2_PŠ!BB210-FP_4_1_PŠ!BB210</f>
        <v>-9642060</v>
      </c>
      <c r="BC210" s="167">
        <f>FP_4_2_PŠ!BC210-FP_4_1_PŠ!BC210</f>
        <v>-9642060</v>
      </c>
      <c r="BD210" s="167">
        <f>FP_4_2_PŠ!BD210-FP_4_1_PŠ!BD210</f>
        <v>-2050053</v>
      </c>
      <c r="BE210" s="167">
        <f>FP_4_2_PŠ!BE210-FP_4_1_PŠ!BE210</f>
        <v>-2050053</v>
      </c>
      <c r="BF210" s="167">
        <f>FP_4_2_PŠ!BF210-FP_4_1_PŠ!BF210</f>
        <v>18484649</v>
      </c>
      <c r="BG210" s="167">
        <f>FP_4_2_PŠ!BG210-FP_4_1_PŠ!BG210</f>
        <v>18484649</v>
      </c>
      <c r="BH210" s="167">
        <f>FP_4_2_PŠ!BH210-FP_4_1_PŠ!BH210</f>
        <v>0</v>
      </c>
      <c r="BI210" s="167">
        <f>FP_4_2_PŠ!BI210-FP_4_1_PŠ!BI210</f>
        <v>0</v>
      </c>
      <c r="BJ210" s="167">
        <f>FP_4_2_PŠ!BJ210-FP_4_1_PŠ!BJ210</f>
        <v>0</v>
      </c>
      <c r="BK210" s="167">
        <f>FP_4_2_PŠ!BK210-FP_4_1_PŠ!BK210</f>
        <v>0</v>
      </c>
      <c r="BL210" s="167">
        <f>FP_4_2_PŠ!BL210-FP_4_1_PŠ!BL210</f>
        <v>0</v>
      </c>
      <c r="BM210" s="167">
        <f>FP_4_2_PŠ!BM210-FP_4_1_PŠ!BM210</f>
        <v>0</v>
      </c>
      <c r="BN210" s="167">
        <f>FP_4_2_PŠ!BN210-FP_4_1_PŠ!BN210</f>
        <v>0</v>
      </c>
      <c r="BO210" s="167">
        <f>FP_4_2_PŠ!BO210-FP_4_1_PŠ!BO210</f>
        <v>0</v>
      </c>
      <c r="BP210" s="167">
        <f>FP_4_2_PŠ!BP210-FP_4_1_PŠ!BP210</f>
        <v>0</v>
      </c>
      <c r="BQ210" s="167">
        <f>FP_4_2_PŠ!BQ210-FP_4_1_PŠ!BQ210</f>
        <v>0</v>
      </c>
      <c r="BR210" s="167">
        <f>FP_4_2_PŠ!BR210-FP_4_1_PŠ!BR210</f>
        <v>0</v>
      </c>
      <c r="BS210" s="167">
        <f>FP_4_2_PŠ!BS210-FP_4_1_PŠ!BS210</f>
        <v>0</v>
      </c>
      <c r="BT210" s="116"/>
    </row>
    <row r="211" spans="1:72" ht="27" x14ac:dyDescent="0.25">
      <c r="A211" s="168" t="s">
        <v>368</v>
      </c>
      <c r="B211" s="169">
        <f>FP_4_2_PŠ!B211-FP_4_1_PŠ!B211</f>
        <v>-21350</v>
      </c>
      <c r="C211" s="169">
        <f>FP_4_2_PŠ!C211-FP_4_1_PŠ!C211</f>
        <v>0</v>
      </c>
      <c r="D211" s="169">
        <f>FP_4_2_PŠ!D211-FP_4_1_PŠ!D211</f>
        <v>-21350</v>
      </c>
      <c r="E211" s="169">
        <f>FP_4_2_PŠ!E211-FP_4_1_PŠ!E211</f>
        <v>-82329</v>
      </c>
      <c r="F211" s="169">
        <f>FP_4_2_PŠ!F211-FP_4_1_PŠ!F211</f>
        <v>718</v>
      </c>
      <c r="G211" s="169">
        <f>FP_4_2_PŠ!G211-FP_4_1_PŠ!G211</f>
        <v>-83047</v>
      </c>
      <c r="H211" s="169">
        <f>FP_4_2_PŠ!H211-FP_4_1_PŠ!H211</f>
        <v>60979</v>
      </c>
      <c r="I211" s="169">
        <f>FP_4_2_PŠ!I211-FP_4_1_PŠ!I211</f>
        <v>0</v>
      </c>
      <c r="J211" s="169">
        <f>FP_4_2_PŠ!J211-FP_4_1_PŠ!J211</f>
        <v>0</v>
      </c>
      <c r="K211" s="169">
        <f>FP_4_2_PŠ!K211-FP_4_1_PŠ!K211</f>
        <v>0</v>
      </c>
      <c r="L211" s="169">
        <f>FP_4_2_PŠ!L211-FP_4_1_PŠ!L211</f>
        <v>0</v>
      </c>
      <c r="M211" s="169">
        <f>FP_4_2_PŠ!M211-FP_4_1_PŠ!M211</f>
        <v>0</v>
      </c>
      <c r="N211" s="169">
        <f>FP_4_2_PŠ!N211-FP_4_1_PŠ!N211</f>
        <v>0</v>
      </c>
      <c r="O211" s="169">
        <f>FP_4_2_PŠ!O211-FP_4_1_PŠ!O211</f>
        <v>0</v>
      </c>
      <c r="P211" s="169">
        <f>FP_4_2_PŠ!P211-FP_4_1_PŠ!P211</f>
        <v>0</v>
      </c>
      <c r="Q211" s="169">
        <f>FP_4_2_PŠ!Q211-FP_4_1_PŠ!Q211</f>
        <v>0</v>
      </c>
      <c r="R211" s="169">
        <f>FP_4_2_PŠ!R211-FP_4_1_PŠ!R211</f>
        <v>0</v>
      </c>
      <c r="S211" s="169">
        <f>FP_4_2_PŠ!S211-FP_4_1_PŠ!S211</f>
        <v>0</v>
      </c>
      <c r="T211" s="169">
        <f>FP_4_2_PŠ!T211-FP_4_1_PŠ!T211</f>
        <v>0</v>
      </c>
      <c r="U211" s="169">
        <f>FP_4_2_PŠ!U211-FP_4_1_PŠ!U211</f>
        <v>0</v>
      </c>
      <c r="V211" s="169">
        <f>FP_4_2_PŠ!V211-FP_4_1_PŠ!V211</f>
        <v>0</v>
      </c>
      <c r="W211" s="169">
        <f>FP_4_2_PŠ!W211-FP_4_1_PŠ!W211</f>
        <v>0</v>
      </c>
      <c r="X211" s="169">
        <f>FP_4_2_PŠ!X211-FP_4_1_PŠ!X211</f>
        <v>0</v>
      </c>
      <c r="Y211" s="169">
        <f>FP_4_2_PŠ!Y211-FP_4_1_PŠ!Y211</f>
        <v>0</v>
      </c>
      <c r="Z211" s="169">
        <f>FP_4_2_PŠ!Z211-FP_4_1_PŠ!Z211</f>
        <v>0</v>
      </c>
      <c r="AA211" s="169">
        <f>FP_4_2_PŠ!AA211-FP_4_1_PŠ!AA211</f>
        <v>0</v>
      </c>
      <c r="AB211" s="169">
        <f>FP_4_2_PŠ!AB211-FP_4_1_PŠ!AB211</f>
        <v>0</v>
      </c>
      <c r="AC211" s="169">
        <f>FP_4_2_PŠ!AC211-FP_4_1_PŠ!AC211</f>
        <v>0</v>
      </c>
      <c r="AD211" s="169">
        <f>FP_4_2_PŠ!AD211-FP_4_1_PŠ!AD211</f>
        <v>0</v>
      </c>
      <c r="AE211" s="169">
        <f>FP_4_2_PŠ!AE211-FP_4_1_PŠ!AE211</f>
        <v>0</v>
      </c>
      <c r="AF211" s="169">
        <f>FP_4_2_PŠ!AF211-FP_4_1_PŠ!AF211</f>
        <v>0</v>
      </c>
      <c r="AG211" s="169">
        <f>FP_4_2_PŠ!AG211-FP_4_1_PŠ!AG211</f>
        <v>0</v>
      </c>
      <c r="AH211" s="169">
        <f>FP_4_2_PŠ!AH211-FP_4_1_PŠ!AH211</f>
        <v>0</v>
      </c>
      <c r="AI211" s="169">
        <f>FP_4_2_PŠ!AI211-FP_4_1_PŠ!AI211</f>
        <v>0</v>
      </c>
      <c r="AJ211" s="169">
        <f>FP_4_2_PŠ!AJ211-FP_4_1_PŠ!AJ211</f>
        <v>0</v>
      </c>
      <c r="AK211" s="169">
        <f>FP_4_2_PŠ!AK211-FP_4_1_PŠ!AK211</f>
        <v>0</v>
      </c>
      <c r="AL211" s="169">
        <f>FP_4_2_PŠ!AL211-FP_4_1_PŠ!AL211</f>
        <v>0</v>
      </c>
      <c r="AM211" s="169">
        <f>FP_4_2_PŠ!AM211-FP_4_1_PŠ!AM211</f>
        <v>0</v>
      </c>
      <c r="AN211" s="169">
        <f>FP_4_2_PŠ!AN211-FP_4_1_PŠ!AN211</f>
        <v>0</v>
      </c>
      <c r="AO211" s="169">
        <f>FP_4_2_PŠ!AO211-FP_4_1_PŠ!AO211</f>
        <v>0</v>
      </c>
      <c r="AP211" s="169">
        <f>FP_4_2_PŠ!AP211-FP_4_1_PŠ!AP211</f>
        <v>0</v>
      </c>
      <c r="AQ211" s="169">
        <f>FP_4_2_PŠ!AQ211-FP_4_1_PŠ!AQ211</f>
        <v>0</v>
      </c>
      <c r="AR211" s="169">
        <f>FP_4_2_PŠ!AR211-FP_4_1_PŠ!AR211</f>
        <v>0</v>
      </c>
      <c r="AS211" s="169">
        <f>FP_4_2_PŠ!AS211-FP_4_1_PŠ!AS211</f>
        <v>0</v>
      </c>
      <c r="AT211" s="169">
        <f>FP_4_2_PŠ!AT211-FP_4_1_PŠ!AT211</f>
        <v>0</v>
      </c>
      <c r="AU211" s="169">
        <f>FP_4_2_PŠ!AU211-FP_4_1_PŠ!AU211</f>
        <v>0</v>
      </c>
      <c r="AV211" s="169">
        <f>FP_4_2_PŠ!AV211-FP_4_1_PŠ!AV211</f>
        <v>0</v>
      </c>
      <c r="AW211" s="169">
        <f>FP_4_2_PŠ!AW211-FP_4_1_PŠ!AW211</f>
        <v>0</v>
      </c>
      <c r="AX211" s="169">
        <f>FP_4_2_PŠ!AX211-FP_4_1_PŠ!AX211</f>
        <v>-21350</v>
      </c>
      <c r="AY211" s="169">
        <f>FP_4_2_PŠ!AY211-FP_4_1_PŠ!AY211</f>
        <v>-21350</v>
      </c>
      <c r="AZ211" s="169">
        <f>FP_4_2_PŠ!AZ211-FP_4_1_PŠ!AZ211</f>
        <v>-82329</v>
      </c>
      <c r="BA211" s="169">
        <f>FP_4_2_PŠ!BA211-FP_4_1_PŠ!BA211</f>
        <v>-82329</v>
      </c>
      <c r="BB211" s="169">
        <f>FP_4_2_PŠ!BB211-FP_4_1_PŠ!BB211</f>
        <v>718</v>
      </c>
      <c r="BC211" s="169">
        <f>FP_4_2_PŠ!BC211-FP_4_1_PŠ!BC211</f>
        <v>718</v>
      </c>
      <c r="BD211" s="169">
        <f>FP_4_2_PŠ!BD211-FP_4_1_PŠ!BD211</f>
        <v>-83047</v>
      </c>
      <c r="BE211" s="169">
        <f>FP_4_2_PŠ!BE211-FP_4_1_PŠ!BE211</f>
        <v>-83047</v>
      </c>
      <c r="BF211" s="169">
        <f>FP_4_2_PŠ!BF211-FP_4_1_PŠ!BF211</f>
        <v>60979</v>
      </c>
      <c r="BG211" s="169">
        <f>FP_4_2_PŠ!BG211-FP_4_1_PŠ!BG211</f>
        <v>60979</v>
      </c>
      <c r="BH211" s="169">
        <f>FP_4_2_PŠ!BH211-FP_4_1_PŠ!BH211</f>
        <v>0</v>
      </c>
      <c r="BI211" s="169">
        <f>FP_4_2_PŠ!BI211-FP_4_1_PŠ!BI211</f>
        <v>0</v>
      </c>
      <c r="BJ211" s="169">
        <f>FP_4_2_PŠ!BJ211-FP_4_1_PŠ!BJ211</f>
        <v>0</v>
      </c>
      <c r="BK211" s="169">
        <f>FP_4_2_PŠ!BK211-FP_4_1_PŠ!BK211</f>
        <v>0</v>
      </c>
      <c r="BL211" s="169">
        <f>FP_4_2_PŠ!BL211-FP_4_1_PŠ!BL211</f>
        <v>0</v>
      </c>
      <c r="BM211" s="169">
        <f>FP_4_2_PŠ!BM211-FP_4_1_PŠ!BM211</f>
        <v>0</v>
      </c>
      <c r="BN211" s="169">
        <f>FP_4_2_PŠ!BN211-FP_4_1_PŠ!BN211</f>
        <v>0</v>
      </c>
      <c r="BO211" s="169">
        <f>FP_4_2_PŠ!BO211-FP_4_1_PŠ!BO211</f>
        <v>0</v>
      </c>
      <c r="BP211" s="169">
        <f>FP_4_2_PŠ!BP211-FP_4_1_PŠ!BP211</f>
        <v>0</v>
      </c>
      <c r="BQ211" s="169">
        <f>FP_4_2_PŠ!BQ211-FP_4_1_PŠ!BQ211</f>
        <v>0</v>
      </c>
      <c r="BR211" s="169">
        <f>FP_4_2_PŠ!BR211-FP_4_1_PŠ!BR211</f>
        <v>0</v>
      </c>
      <c r="BS211" s="169">
        <f>FP_4_2_PŠ!BS211-FP_4_1_PŠ!BS211</f>
        <v>0</v>
      </c>
      <c r="BT211" s="136"/>
    </row>
    <row r="212" spans="1:72" x14ac:dyDescent="0.25">
      <c r="A212" s="168" t="s">
        <v>369</v>
      </c>
      <c r="B212" s="169">
        <f>FP_4_2_PŠ!B212-FP_4_1_PŠ!B212</f>
        <v>-426587</v>
      </c>
      <c r="C212" s="169">
        <f>FP_4_2_PŠ!C212-FP_4_1_PŠ!C212</f>
        <v>0</v>
      </c>
      <c r="D212" s="169">
        <f>FP_4_2_PŠ!D212-FP_4_1_PŠ!D212</f>
        <v>-426587</v>
      </c>
      <c r="E212" s="169">
        <f>FP_4_2_PŠ!E212-FP_4_1_PŠ!E212</f>
        <v>-426587</v>
      </c>
      <c r="F212" s="169">
        <f>FP_4_2_PŠ!F212-FP_4_1_PŠ!F212</f>
        <v>-426587</v>
      </c>
      <c r="G212" s="169">
        <f>FP_4_2_PŠ!G212-FP_4_1_PŠ!G212</f>
        <v>0</v>
      </c>
      <c r="H212" s="169">
        <f>FP_4_2_PŠ!H212-FP_4_1_PŠ!H212</f>
        <v>0</v>
      </c>
      <c r="I212" s="169">
        <f>FP_4_2_PŠ!I212-FP_4_1_PŠ!I212</f>
        <v>0</v>
      </c>
      <c r="J212" s="169">
        <f>FP_4_2_PŠ!J212-FP_4_1_PŠ!J212</f>
        <v>0</v>
      </c>
      <c r="K212" s="169">
        <f>FP_4_2_PŠ!K212-FP_4_1_PŠ!K212</f>
        <v>0</v>
      </c>
      <c r="L212" s="169">
        <f>FP_4_2_PŠ!L212-FP_4_1_PŠ!L212</f>
        <v>0</v>
      </c>
      <c r="M212" s="169">
        <f>FP_4_2_PŠ!M212-FP_4_1_PŠ!M212</f>
        <v>0</v>
      </c>
      <c r="N212" s="169">
        <f>FP_4_2_PŠ!N212-FP_4_1_PŠ!N212</f>
        <v>0</v>
      </c>
      <c r="O212" s="169">
        <f>FP_4_2_PŠ!O212-FP_4_1_PŠ!O212</f>
        <v>0</v>
      </c>
      <c r="P212" s="169">
        <f>FP_4_2_PŠ!P212-FP_4_1_PŠ!P212</f>
        <v>0</v>
      </c>
      <c r="Q212" s="169">
        <f>FP_4_2_PŠ!Q212-FP_4_1_PŠ!Q212</f>
        <v>0</v>
      </c>
      <c r="R212" s="169">
        <f>FP_4_2_PŠ!R212-FP_4_1_PŠ!R212</f>
        <v>0</v>
      </c>
      <c r="S212" s="169">
        <f>FP_4_2_PŠ!S212-FP_4_1_PŠ!S212</f>
        <v>0</v>
      </c>
      <c r="T212" s="169">
        <f>FP_4_2_PŠ!T212-FP_4_1_PŠ!T212</f>
        <v>0</v>
      </c>
      <c r="U212" s="169">
        <f>FP_4_2_PŠ!U212-FP_4_1_PŠ!U212</f>
        <v>0</v>
      </c>
      <c r="V212" s="169">
        <f>FP_4_2_PŠ!V212-FP_4_1_PŠ!V212</f>
        <v>0</v>
      </c>
      <c r="W212" s="169">
        <f>FP_4_2_PŠ!W212-FP_4_1_PŠ!W212</f>
        <v>0</v>
      </c>
      <c r="X212" s="169">
        <f>FP_4_2_PŠ!X212-FP_4_1_PŠ!X212</f>
        <v>0</v>
      </c>
      <c r="Y212" s="169">
        <f>FP_4_2_PŠ!Y212-FP_4_1_PŠ!Y212</f>
        <v>0</v>
      </c>
      <c r="Z212" s="169">
        <f>FP_4_2_PŠ!Z212-FP_4_1_PŠ!Z212</f>
        <v>0</v>
      </c>
      <c r="AA212" s="169">
        <f>FP_4_2_PŠ!AA212-FP_4_1_PŠ!AA212</f>
        <v>0</v>
      </c>
      <c r="AB212" s="169">
        <f>FP_4_2_PŠ!AB212-FP_4_1_PŠ!AB212</f>
        <v>0</v>
      </c>
      <c r="AC212" s="169">
        <f>FP_4_2_PŠ!AC212-FP_4_1_PŠ!AC212</f>
        <v>0</v>
      </c>
      <c r="AD212" s="169">
        <f>FP_4_2_PŠ!AD212-FP_4_1_PŠ!AD212</f>
        <v>0</v>
      </c>
      <c r="AE212" s="169">
        <f>FP_4_2_PŠ!AE212-FP_4_1_PŠ!AE212</f>
        <v>0</v>
      </c>
      <c r="AF212" s="169">
        <f>FP_4_2_PŠ!AF212-FP_4_1_PŠ!AF212</f>
        <v>0</v>
      </c>
      <c r="AG212" s="169">
        <f>FP_4_2_PŠ!AG212-FP_4_1_PŠ!AG212</f>
        <v>0</v>
      </c>
      <c r="AH212" s="169">
        <f>FP_4_2_PŠ!AH212-FP_4_1_PŠ!AH212</f>
        <v>0</v>
      </c>
      <c r="AI212" s="169">
        <f>FP_4_2_PŠ!AI212-FP_4_1_PŠ!AI212</f>
        <v>0</v>
      </c>
      <c r="AJ212" s="169">
        <f>FP_4_2_PŠ!AJ212-FP_4_1_PŠ!AJ212</f>
        <v>0</v>
      </c>
      <c r="AK212" s="169">
        <f>FP_4_2_PŠ!AK212-FP_4_1_PŠ!AK212</f>
        <v>0</v>
      </c>
      <c r="AL212" s="169">
        <f>FP_4_2_PŠ!AL212-FP_4_1_PŠ!AL212</f>
        <v>0</v>
      </c>
      <c r="AM212" s="169">
        <f>FP_4_2_PŠ!AM212-FP_4_1_PŠ!AM212</f>
        <v>0</v>
      </c>
      <c r="AN212" s="169">
        <f>FP_4_2_PŠ!AN212-FP_4_1_PŠ!AN212</f>
        <v>0</v>
      </c>
      <c r="AO212" s="169">
        <f>FP_4_2_PŠ!AO212-FP_4_1_PŠ!AO212</f>
        <v>0</v>
      </c>
      <c r="AP212" s="169">
        <f>FP_4_2_PŠ!AP212-FP_4_1_PŠ!AP212</f>
        <v>0</v>
      </c>
      <c r="AQ212" s="169">
        <f>FP_4_2_PŠ!AQ212-FP_4_1_PŠ!AQ212</f>
        <v>0</v>
      </c>
      <c r="AR212" s="169">
        <f>FP_4_2_PŠ!AR212-FP_4_1_PŠ!AR212</f>
        <v>0</v>
      </c>
      <c r="AS212" s="169">
        <f>FP_4_2_PŠ!AS212-FP_4_1_PŠ!AS212</f>
        <v>0</v>
      </c>
      <c r="AT212" s="169">
        <f>FP_4_2_PŠ!AT212-FP_4_1_PŠ!AT212</f>
        <v>0</v>
      </c>
      <c r="AU212" s="169">
        <f>FP_4_2_PŠ!AU212-FP_4_1_PŠ!AU212</f>
        <v>0</v>
      </c>
      <c r="AV212" s="169">
        <f>FP_4_2_PŠ!AV212-FP_4_1_PŠ!AV212</f>
        <v>0</v>
      </c>
      <c r="AW212" s="169">
        <f>FP_4_2_PŠ!AW212-FP_4_1_PŠ!AW212</f>
        <v>0</v>
      </c>
      <c r="AX212" s="169">
        <f>FP_4_2_PŠ!AX212-FP_4_1_PŠ!AX212</f>
        <v>-426587</v>
      </c>
      <c r="AY212" s="169">
        <f>FP_4_2_PŠ!AY212-FP_4_1_PŠ!AY212</f>
        <v>-426587</v>
      </c>
      <c r="AZ212" s="169">
        <f>FP_4_2_PŠ!AZ212-FP_4_1_PŠ!AZ212</f>
        <v>-426587</v>
      </c>
      <c r="BA212" s="169">
        <f>FP_4_2_PŠ!BA212-FP_4_1_PŠ!BA212</f>
        <v>-426587</v>
      </c>
      <c r="BB212" s="169">
        <f>FP_4_2_PŠ!BB212-FP_4_1_PŠ!BB212</f>
        <v>-426587</v>
      </c>
      <c r="BC212" s="169">
        <f>FP_4_2_PŠ!BC212-FP_4_1_PŠ!BC212</f>
        <v>-426587</v>
      </c>
      <c r="BD212" s="169">
        <f>FP_4_2_PŠ!BD212-FP_4_1_PŠ!BD212</f>
        <v>0</v>
      </c>
      <c r="BE212" s="169">
        <f>FP_4_2_PŠ!BE212-FP_4_1_PŠ!BE212</f>
        <v>0</v>
      </c>
      <c r="BF212" s="169">
        <f>FP_4_2_PŠ!BF212-FP_4_1_PŠ!BF212</f>
        <v>0</v>
      </c>
      <c r="BG212" s="169">
        <f>FP_4_2_PŠ!BG212-FP_4_1_PŠ!BG212</f>
        <v>0</v>
      </c>
      <c r="BH212" s="169">
        <f>FP_4_2_PŠ!BH212-FP_4_1_PŠ!BH212</f>
        <v>0</v>
      </c>
      <c r="BI212" s="169">
        <f>FP_4_2_PŠ!BI212-FP_4_1_PŠ!BI212</f>
        <v>0</v>
      </c>
      <c r="BJ212" s="169">
        <f>FP_4_2_PŠ!BJ212-FP_4_1_PŠ!BJ212</f>
        <v>0</v>
      </c>
      <c r="BK212" s="169">
        <f>FP_4_2_PŠ!BK212-FP_4_1_PŠ!BK212</f>
        <v>0</v>
      </c>
      <c r="BL212" s="169">
        <f>FP_4_2_PŠ!BL212-FP_4_1_PŠ!BL212</f>
        <v>0</v>
      </c>
      <c r="BM212" s="169">
        <f>FP_4_2_PŠ!BM212-FP_4_1_PŠ!BM212</f>
        <v>0</v>
      </c>
      <c r="BN212" s="169">
        <f>FP_4_2_PŠ!BN212-FP_4_1_PŠ!BN212</f>
        <v>0</v>
      </c>
      <c r="BO212" s="169">
        <f>FP_4_2_PŠ!BO212-FP_4_1_PŠ!BO212</f>
        <v>0</v>
      </c>
      <c r="BP212" s="169">
        <f>FP_4_2_PŠ!BP212-FP_4_1_PŠ!BP212</f>
        <v>0</v>
      </c>
      <c r="BQ212" s="169">
        <f>FP_4_2_PŠ!BQ212-FP_4_1_PŠ!BQ212</f>
        <v>0</v>
      </c>
      <c r="BR212" s="169">
        <f>FP_4_2_PŠ!BR212-FP_4_1_PŠ!BR212</f>
        <v>0</v>
      </c>
      <c r="BS212" s="169">
        <f>FP_4_2_PŠ!BS212-FP_4_1_PŠ!BS212</f>
        <v>0</v>
      </c>
      <c r="BT212" s="136"/>
    </row>
    <row r="213" spans="1:72" x14ac:dyDescent="0.25">
      <c r="A213" s="168" t="s">
        <v>370</v>
      </c>
      <c r="B213" s="169">
        <f>FP_4_2_PŠ!B213-FP_4_1_PŠ!B213</f>
        <v>0</v>
      </c>
      <c r="C213" s="169">
        <f>FP_4_2_PŠ!C213-FP_4_1_PŠ!C213</f>
        <v>0</v>
      </c>
      <c r="D213" s="169">
        <f>FP_4_2_PŠ!D213-FP_4_1_PŠ!D213</f>
        <v>0</v>
      </c>
      <c r="E213" s="169">
        <f>FP_4_2_PŠ!E213-FP_4_1_PŠ!E213</f>
        <v>0</v>
      </c>
      <c r="F213" s="169">
        <f>FP_4_2_PŠ!F213-FP_4_1_PŠ!F213</f>
        <v>0</v>
      </c>
      <c r="G213" s="169">
        <f>FP_4_2_PŠ!G213-FP_4_1_PŠ!G213</f>
        <v>0</v>
      </c>
      <c r="H213" s="169">
        <f>FP_4_2_PŠ!H213-FP_4_1_PŠ!H213</f>
        <v>0</v>
      </c>
      <c r="I213" s="169">
        <f>FP_4_2_PŠ!I213-FP_4_1_PŠ!I213</f>
        <v>0</v>
      </c>
      <c r="J213" s="169">
        <f>FP_4_2_PŠ!J213-FP_4_1_PŠ!J213</f>
        <v>0</v>
      </c>
      <c r="K213" s="169">
        <f>FP_4_2_PŠ!K213-FP_4_1_PŠ!K213</f>
        <v>0</v>
      </c>
      <c r="L213" s="169">
        <f>FP_4_2_PŠ!L213-FP_4_1_PŠ!L213</f>
        <v>0</v>
      </c>
      <c r="M213" s="169">
        <f>FP_4_2_PŠ!M213-FP_4_1_PŠ!M213</f>
        <v>0</v>
      </c>
      <c r="N213" s="169">
        <f>FP_4_2_PŠ!N213-FP_4_1_PŠ!N213</f>
        <v>0</v>
      </c>
      <c r="O213" s="169">
        <f>FP_4_2_PŠ!O213-FP_4_1_PŠ!O213</f>
        <v>0</v>
      </c>
      <c r="P213" s="169">
        <f>FP_4_2_PŠ!P213-FP_4_1_PŠ!P213</f>
        <v>0</v>
      </c>
      <c r="Q213" s="169">
        <f>FP_4_2_PŠ!Q213-FP_4_1_PŠ!Q213</f>
        <v>0</v>
      </c>
      <c r="R213" s="169">
        <f>FP_4_2_PŠ!R213-FP_4_1_PŠ!R213</f>
        <v>0</v>
      </c>
      <c r="S213" s="169">
        <f>FP_4_2_PŠ!S213-FP_4_1_PŠ!S213</f>
        <v>0</v>
      </c>
      <c r="T213" s="169">
        <f>FP_4_2_PŠ!T213-FP_4_1_PŠ!T213</f>
        <v>0</v>
      </c>
      <c r="U213" s="169">
        <f>FP_4_2_PŠ!U213-FP_4_1_PŠ!U213</f>
        <v>0</v>
      </c>
      <c r="V213" s="169">
        <f>FP_4_2_PŠ!V213-FP_4_1_PŠ!V213</f>
        <v>0</v>
      </c>
      <c r="W213" s="169">
        <f>FP_4_2_PŠ!W213-FP_4_1_PŠ!W213</f>
        <v>0</v>
      </c>
      <c r="X213" s="169">
        <f>FP_4_2_PŠ!X213-FP_4_1_PŠ!X213</f>
        <v>0</v>
      </c>
      <c r="Y213" s="169">
        <f>FP_4_2_PŠ!Y213-FP_4_1_PŠ!Y213</f>
        <v>0</v>
      </c>
      <c r="Z213" s="169">
        <f>FP_4_2_PŠ!Z213-FP_4_1_PŠ!Z213</f>
        <v>0</v>
      </c>
      <c r="AA213" s="169">
        <f>FP_4_2_PŠ!AA213-FP_4_1_PŠ!AA213</f>
        <v>0</v>
      </c>
      <c r="AB213" s="169">
        <f>FP_4_2_PŠ!AB213-FP_4_1_PŠ!AB213</f>
        <v>0</v>
      </c>
      <c r="AC213" s="169">
        <f>FP_4_2_PŠ!AC213-FP_4_1_PŠ!AC213</f>
        <v>0</v>
      </c>
      <c r="AD213" s="169">
        <f>FP_4_2_PŠ!AD213-FP_4_1_PŠ!AD213</f>
        <v>0</v>
      </c>
      <c r="AE213" s="169">
        <f>FP_4_2_PŠ!AE213-FP_4_1_PŠ!AE213</f>
        <v>0</v>
      </c>
      <c r="AF213" s="169">
        <f>FP_4_2_PŠ!AF213-FP_4_1_PŠ!AF213</f>
        <v>0</v>
      </c>
      <c r="AG213" s="169">
        <f>FP_4_2_PŠ!AG213-FP_4_1_PŠ!AG213</f>
        <v>0</v>
      </c>
      <c r="AH213" s="169">
        <f>FP_4_2_PŠ!AH213-FP_4_1_PŠ!AH213</f>
        <v>0</v>
      </c>
      <c r="AI213" s="169">
        <f>FP_4_2_PŠ!AI213-FP_4_1_PŠ!AI213</f>
        <v>0</v>
      </c>
      <c r="AJ213" s="169">
        <f>FP_4_2_PŠ!AJ213-FP_4_1_PŠ!AJ213</f>
        <v>0</v>
      </c>
      <c r="AK213" s="169">
        <f>FP_4_2_PŠ!AK213-FP_4_1_PŠ!AK213</f>
        <v>0</v>
      </c>
      <c r="AL213" s="169">
        <f>FP_4_2_PŠ!AL213-FP_4_1_PŠ!AL213</f>
        <v>0</v>
      </c>
      <c r="AM213" s="169">
        <f>FP_4_2_PŠ!AM213-FP_4_1_PŠ!AM213</f>
        <v>0</v>
      </c>
      <c r="AN213" s="169">
        <f>FP_4_2_PŠ!AN213-FP_4_1_PŠ!AN213</f>
        <v>0</v>
      </c>
      <c r="AO213" s="169">
        <f>FP_4_2_PŠ!AO213-FP_4_1_PŠ!AO213</f>
        <v>0</v>
      </c>
      <c r="AP213" s="169">
        <f>FP_4_2_PŠ!AP213-FP_4_1_PŠ!AP213</f>
        <v>0</v>
      </c>
      <c r="AQ213" s="169">
        <f>FP_4_2_PŠ!AQ213-FP_4_1_PŠ!AQ213</f>
        <v>0</v>
      </c>
      <c r="AR213" s="169">
        <f>FP_4_2_PŠ!AR213-FP_4_1_PŠ!AR213</f>
        <v>0</v>
      </c>
      <c r="AS213" s="169">
        <f>FP_4_2_PŠ!AS213-FP_4_1_PŠ!AS213</f>
        <v>0</v>
      </c>
      <c r="AT213" s="169">
        <f>FP_4_2_PŠ!AT213-FP_4_1_PŠ!AT213</f>
        <v>0</v>
      </c>
      <c r="AU213" s="169">
        <f>FP_4_2_PŠ!AU213-FP_4_1_PŠ!AU213</f>
        <v>0</v>
      </c>
      <c r="AV213" s="169">
        <f>FP_4_2_PŠ!AV213-FP_4_1_PŠ!AV213</f>
        <v>0</v>
      </c>
      <c r="AW213" s="169">
        <f>FP_4_2_PŠ!AW213-FP_4_1_PŠ!AW213</f>
        <v>0</v>
      </c>
      <c r="AX213" s="169">
        <f>FP_4_2_PŠ!AX213-FP_4_1_PŠ!AX213</f>
        <v>0</v>
      </c>
      <c r="AY213" s="169">
        <f>FP_4_2_PŠ!AY213-FP_4_1_PŠ!AY213</f>
        <v>0</v>
      </c>
      <c r="AZ213" s="169">
        <f>FP_4_2_PŠ!AZ213-FP_4_1_PŠ!AZ213</f>
        <v>0</v>
      </c>
      <c r="BA213" s="169">
        <f>FP_4_2_PŠ!BA213-FP_4_1_PŠ!BA213</f>
        <v>0</v>
      </c>
      <c r="BB213" s="169">
        <f>FP_4_2_PŠ!BB213-FP_4_1_PŠ!BB213</f>
        <v>0</v>
      </c>
      <c r="BC213" s="169">
        <f>FP_4_2_PŠ!BC213-FP_4_1_PŠ!BC213</f>
        <v>0</v>
      </c>
      <c r="BD213" s="169">
        <f>FP_4_2_PŠ!BD213-FP_4_1_PŠ!BD213</f>
        <v>0</v>
      </c>
      <c r="BE213" s="169">
        <f>FP_4_2_PŠ!BE213-FP_4_1_PŠ!BE213</f>
        <v>0</v>
      </c>
      <c r="BF213" s="169">
        <f>FP_4_2_PŠ!BF213-FP_4_1_PŠ!BF213</f>
        <v>0</v>
      </c>
      <c r="BG213" s="169">
        <f>FP_4_2_PŠ!BG213-FP_4_1_PŠ!BG213</f>
        <v>0</v>
      </c>
      <c r="BH213" s="169">
        <f>FP_4_2_PŠ!BH213-FP_4_1_PŠ!BH213</f>
        <v>0</v>
      </c>
      <c r="BI213" s="169">
        <f>FP_4_2_PŠ!BI213-FP_4_1_PŠ!BI213</f>
        <v>0</v>
      </c>
      <c r="BJ213" s="169">
        <f>FP_4_2_PŠ!BJ213-FP_4_1_PŠ!BJ213</f>
        <v>0</v>
      </c>
      <c r="BK213" s="169">
        <f>FP_4_2_PŠ!BK213-FP_4_1_PŠ!BK213</f>
        <v>0</v>
      </c>
      <c r="BL213" s="169">
        <f>FP_4_2_PŠ!BL213-FP_4_1_PŠ!BL213</f>
        <v>0</v>
      </c>
      <c r="BM213" s="169">
        <f>FP_4_2_PŠ!BM213-FP_4_1_PŠ!BM213</f>
        <v>0</v>
      </c>
      <c r="BN213" s="169">
        <f>FP_4_2_PŠ!BN213-FP_4_1_PŠ!BN213</f>
        <v>0</v>
      </c>
      <c r="BO213" s="169">
        <f>FP_4_2_PŠ!BO213-FP_4_1_PŠ!BO213</f>
        <v>0</v>
      </c>
      <c r="BP213" s="169">
        <f>FP_4_2_PŠ!BP213-FP_4_1_PŠ!BP213</f>
        <v>0</v>
      </c>
      <c r="BQ213" s="169">
        <f>FP_4_2_PŠ!BQ213-FP_4_1_PŠ!BQ213</f>
        <v>0</v>
      </c>
      <c r="BR213" s="169">
        <f>FP_4_2_PŠ!BR213-FP_4_1_PŠ!BR213</f>
        <v>0</v>
      </c>
      <c r="BS213" s="169">
        <f>FP_4_2_PŠ!BS213-FP_4_1_PŠ!BS213</f>
        <v>0</v>
      </c>
      <c r="BT213" s="136"/>
    </row>
    <row r="214" spans="1:72" ht="27" x14ac:dyDescent="0.25">
      <c r="A214" s="168" t="s">
        <v>387</v>
      </c>
      <c r="B214" s="169">
        <f>FP_4_2_PŠ!B214-FP_4_1_PŠ!B214</f>
        <v>10440111.99999997</v>
      </c>
      <c r="C214" s="169">
        <f>FP_4_2_PŠ!C214-FP_4_1_PŠ!C214</f>
        <v>-4093459.0000000298</v>
      </c>
      <c r="D214" s="169">
        <f>FP_4_2_PŠ!D214-FP_4_1_PŠ!D214</f>
        <v>14533571</v>
      </c>
      <c r="E214" s="169">
        <f>FP_4_2_PŠ!E214-FP_4_1_PŠ!E214</f>
        <v>-9229334</v>
      </c>
      <c r="F214" s="169">
        <f>FP_4_2_PŠ!F214-FP_4_1_PŠ!F214</f>
        <v>-9229334</v>
      </c>
      <c r="G214" s="169">
        <f>FP_4_2_PŠ!G214-FP_4_1_PŠ!G214</f>
        <v>0</v>
      </c>
      <c r="H214" s="169">
        <f>FP_4_2_PŠ!H214-FP_4_1_PŠ!H214</f>
        <v>23762905</v>
      </c>
      <c r="I214" s="169">
        <f>FP_4_2_PŠ!I214-FP_4_1_PŠ!I214</f>
        <v>0</v>
      </c>
      <c r="J214" s="169">
        <f>FP_4_2_PŠ!J214-FP_4_1_PŠ!J214</f>
        <v>0</v>
      </c>
      <c r="K214" s="169">
        <f>FP_4_2_PŠ!K214-FP_4_1_PŠ!K214</f>
        <v>0</v>
      </c>
      <c r="L214" s="169">
        <f>FP_4_2_PŠ!L214-FP_4_1_PŠ!L214</f>
        <v>0</v>
      </c>
      <c r="M214" s="169">
        <f>FP_4_2_PŠ!M214-FP_4_1_PŠ!M214</f>
        <v>0</v>
      </c>
      <c r="N214" s="169">
        <f>FP_4_2_PŠ!N214-FP_4_1_PŠ!N214</f>
        <v>0</v>
      </c>
      <c r="O214" s="169">
        <f>FP_4_2_PŠ!O214-FP_4_1_PŠ!O214</f>
        <v>0</v>
      </c>
      <c r="P214" s="169">
        <f>FP_4_2_PŠ!P214-FP_4_1_PŠ!P214</f>
        <v>0</v>
      </c>
      <c r="Q214" s="169">
        <f>FP_4_2_PŠ!Q214-FP_4_1_PŠ!Q214</f>
        <v>0</v>
      </c>
      <c r="R214" s="169">
        <f>FP_4_2_PŠ!R214-FP_4_1_PŠ!R214</f>
        <v>0</v>
      </c>
      <c r="S214" s="169">
        <f>FP_4_2_PŠ!S214-FP_4_1_PŠ!S214</f>
        <v>0</v>
      </c>
      <c r="T214" s="169">
        <f>FP_4_2_PŠ!T214-FP_4_1_PŠ!T214</f>
        <v>0</v>
      </c>
      <c r="U214" s="169">
        <f>FP_4_2_PŠ!U214-FP_4_1_PŠ!U214</f>
        <v>0</v>
      </c>
      <c r="V214" s="169">
        <f>FP_4_2_PŠ!V214-FP_4_1_PŠ!V214</f>
        <v>0</v>
      </c>
      <c r="W214" s="169">
        <f>FP_4_2_PŠ!W214-FP_4_1_PŠ!W214</f>
        <v>0</v>
      </c>
      <c r="X214" s="169">
        <f>FP_4_2_PŠ!X214-FP_4_1_PŠ!X214</f>
        <v>0</v>
      </c>
      <c r="Y214" s="169">
        <f>FP_4_2_PŠ!Y214-FP_4_1_PŠ!Y214</f>
        <v>0</v>
      </c>
      <c r="Z214" s="169">
        <f>FP_4_2_PŠ!Z214-FP_4_1_PŠ!Z214</f>
        <v>0</v>
      </c>
      <c r="AA214" s="169">
        <f>FP_4_2_PŠ!AA214-FP_4_1_PŠ!AA214</f>
        <v>0</v>
      </c>
      <c r="AB214" s="169">
        <f>FP_4_2_PŠ!AB214-FP_4_1_PŠ!AB214</f>
        <v>0</v>
      </c>
      <c r="AC214" s="169">
        <f>FP_4_2_PŠ!AC214-FP_4_1_PŠ!AC214</f>
        <v>0</v>
      </c>
      <c r="AD214" s="169">
        <f>FP_4_2_PŠ!AD214-FP_4_1_PŠ!AD214</f>
        <v>0</v>
      </c>
      <c r="AE214" s="169">
        <f>FP_4_2_PŠ!AE214-FP_4_1_PŠ!AE214</f>
        <v>0</v>
      </c>
      <c r="AF214" s="169">
        <f>FP_4_2_PŠ!AF214-FP_4_1_PŠ!AF214</f>
        <v>0</v>
      </c>
      <c r="AG214" s="169">
        <f>FP_4_2_PŠ!AG214-FP_4_1_PŠ!AG214</f>
        <v>0</v>
      </c>
      <c r="AH214" s="169">
        <f>FP_4_2_PŠ!AH214-FP_4_1_PŠ!AH214</f>
        <v>0</v>
      </c>
      <c r="AI214" s="169">
        <f>FP_4_2_PŠ!AI214-FP_4_1_PŠ!AI214</f>
        <v>0</v>
      </c>
      <c r="AJ214" s="169">
        <f>FP_4_2_PŠ!AJ214-FP_4_1_PŠ!AJ214</f>
        <v>0</v>
      </c>
      <c r="AK214" s="169">
        <f>FP_4_2_PŠ!AK214-FP_4_1_PŠ!AK214</f>
        <v>0</v>
      </c>
      <c r="AL214" s="169">
        <f>FP_4_2_PŠ!AL214-FP_4_1_PŠ!AL214</f>
        <v>0</v>
      </c>
      <c r="AM214" s="169">
        <f>FP_4_2_PŠ!AM214-FP_4_1_PŠ!AM214</f>
        <v>0</v>
      </c>
      <c r="AN214" s="169">
        <f>FP_4_2_PŠ!AN214-FP_4_1_PŠ!AN214</f>
        <v>0</v>
      </c>
      <c r="AO214" s="169">
        <f>FP_4_2_PŠ!AO214-FP_4_1_PŠ!AO214</f>
        <v>0</v>
      </c>
      <c r="AP214" s="169">
        <f>FP_4_2_PŠ!AP214-FP_4_1_PŠ!AP214</f>
        <v>0</v>
      </c>
      <c r="AQ214" s="169">
        <f>FP_4_2_PŠ!AQ214-FP_4_1_PŠ!AQ214</f>
        <v>0</v>
      </c>
      <c r="AR214" s="169">
        <f>FP_4_2_PŠ!AR214-FP_4_1_PŠ!AR214</f>
        <v>0</v>
      </c>
      <c r="AS214" s="169">
        <f>FP_4_2_PŠ!AS214-FP_4_1_PŠ!AS214</f>
        <v>0</v>
      </c>
      <c r="AT214" s="169">
        <f>FP_4_2_PŠ!AT214-FP_4_1_PŠ!AT214</f>
        <v>0</v>
      </c>
      <c r="AU214" s="169">
        <f>FP_4_2_PŠ!AU214-FP_4_1_PŠ!AU214</f>
        <v>0</v>
      </c>
      <c r="AV214" s="169">
        <f>FP_4_2_PŠ!AV214-FP_4_1_PŠ!AV214</f>
        <v>-4093459.0000000298</v>
      </c>
      <c r="AW214" s="169">
        <f>FP_4_2_PŠ!AW214-FP_4_1_PŠ!AW214</f>
        <v>-4093459.0000000298</v>
      </c>
      <c r="AX214" s="169">
        <f>FP_4_2_PŠ!AX214-FP_4_1_PŠ!AX214</f>
        <v>14533571</v>
      </c>
      <c r="AY214" s="169">
        <f>FP_4_2_PŠ!AY214-FP_4_1_PŠ!AY214</f>
        <v>14533571</v>
      </c>
      <c r="AZ214" s="169">
        <f>FP_4_2_PŠ!AZ214-FP_4_1_PŠ!AZ214</f>
        <v>-9229334</v>
      </c>
      <c r="BA214" s="169">
        <f>FP_4_2_PŠ!BA214-FP_4_1_PŠ!BA214</f>
        <v>-9229334</v>
      </c>
      <c r="BB214" s="169">
        <f>FP_4_2_PŠ!BB214-FP_4_1_PŠ!BB214</f>
        <v>-9229334</v>
      </c>
      <c r="BC214" s="169">
        <f>FP_4_2_PŠ!BC214-FP_4_1_PŠ!BC214</f>
        <v>-9229334</v>
      </c>
      <c r="BD214" s="169">
        <f>FP_4_2_PŠ!BD214-FP_4_1_PŠ!BD214</f>
        <v>0</v>
      </c>
      <c r="BE214" s="169">
        <f>FP_4_2_PŠ!BE214-FP_4_1_PŠ!BE214</f>
        <v>0</v>
      </c>
      <c r="BF214" s="169">
        <f>FP_4_2_PŠ!BF214-FP_4_1_PŠ!BF214</f>
        <v>23762905</v>
      </c>
      <c r="BG214" s="169">
        <f>FP_4_2_PŠ!BG214-FP_4_1_PŠ!BG214</f>
        <v>23762905</v>
      </c>
      <c r="BH214" s="169">
        <f>FP_4_2_PŠ!BH214-FP_4_1_PŠ!BH214</f>
        <v>0</v>
      </c>
      <c r="BI214" s="169">
        <f>FP_4_2_PŠ!BI214-FP_4_1_PŠ!BI214</f>
        <v>0</v>
      </c>
      <c r="BJ214" s="169">
        <f>FP_4_2_PŠ!BJ214-FP_4_1_PŠ!BJ214</f>
        <v>0</v>
      </c>
      <c r="BK214" s="169">
        <f>FP_4_2_PŠ!BK214-FP_4_1_PŠ!BK214</f>
        <v>0</v>
      </c>
      <c r="BL214" s="169">
        <f>FP_4_2_PŠ!BL214-FP_4_1_PŠ!BL214</f>
        <v>0</v>
      </c>
      <c r="BM214" s="169">
        <f>FP_4_2_PŠ!BM214-FP_4_1_PŠ!BM214</f>
        <v>0</v>
      </c>
      <c r="BN214" s="169">
        <f>FP_4_2_PŠ!BN214-FP_4_1_PŠ!BN214</f>
        <v>0</v>
      </c>
      <c r="BO214" s="169">
        <f>FP_4_2_PŠ!BO214-FP_4_1_PŠ!BO214</f>
        <v>0</v>
      </c>
      <c r="BP214" s="169">
        <f>FP_4_2_PŠ!BP214-FP_4_1_PŠ!BP214</f>
        <v>0</v>
      </c>
      <c r="BQ214" s="169">
        <f>FP_4_2_PŠ!BQ214-FP_4_1_PŠ!BQ214</f>
        <v>0</v>
      </c>
      <c r="BR214" s="169">
        <f>FP_4_2_PŠ!BR214-FP_4_1_PŠ!BR214</f>
        <v>0</v>
      </c>
      <c r="BS214" s="169">
        <f>FP_4_2_PŠ!BS214-FP_4_1_PŠ!BS214</f>
        <v>0</v>
      </c>
      <c r="BT214" s="136"/>
    </row>
    <row r="215" spans="1:72" x14ac:dyDescent="0.25">
      <c r="A215" s="168" t="s">
        <v>372</v>
      </c>
      <c r="B215" s="169">
        <f>FP_4_2_PŠ!B215-FP_4_1_PŠ!B215</f>
        <v>4653797.0000000075</v>
      </c>
      <c r="C215" s="169">
        <f>FP_4_2_PŠ!C215-FP_4_1_PŠ!C215</f>
        <v>4093459.0000000075</v>
      </c>
      <c r="D215" s="169">
        <f>FP_4_2_PŠ!D215-FP_4_1_PŠ!D215</f>
        <v>560338</v>
      </c>
      <c r="E215" s="169">
        <f>FP_4_2_PŠ!E215-FP_4_1_PŠ!E215</f>
        <v>530811</v>
      </c>
      <c r="F215" s="169">
        <f>FP_4_2_PŠ!F215-FP_4_1_PŠ!F215</f>
        <v>1087819</v>
      </c>
      <c r="G215" s="169">
        <f>FP_4_2_PŠ!G215-FP_4_1_PŠ!G215</f>
        <v>-557008</v>
      </c>
      <c r="H215" s="169">
        <f>FP_4_2_PŠ!H215-FP_4_1_PŠ!H215</f>
        <v>29527</v>
      </c>
      <c r="I215" s="169">
        <f>FP_4_2_PŠ!I215-FP_4_1_PŠ!I215</f>
        <v>0</v>
      </c>
      <c r="J215" s="169">
        <f>FP_4_2_PŠ!J215-FP_4_1_PŠ!J215</f>
        <v>0</v>
      </c>
      <c r="K215" s="169">
        <f>FP_4_2_PŠ!K215-FP_4_1_PŠ!K215</f>
        <v>0</v>
      </c>
      <c r="L215" s="169">
        <f>FP_4_2_PŠ!L215-FP_4_1_PŠ!L215</f>
        <v>0</v>
      </c>
      <c r="M215" s="169">
        <f>FP_4_2_PŠ!M215-FP_4_1_PŠ!M215</f>
        <v>0</v>
      </c>
      <c r="N215" s="169">
        <f>FP_4_2_PŠ!N215-FP_4_1_PŠ!N215</f>
        <v>0</v>
      </c>
      <c r="O215" s="169">
        <f>FP_4_2_PŠ!O215-FP_4_1_PŠ!O215</f>
        <v>0</v>
      </c>
      <c r="P215" s="169">
        <f>FP_4_2_PŠ!P215-FP_4_1_PŠ!P215</f>
        <v>0</v>
      </c>
      <c r="Q215" s="169">
        <f>FP_4_2_PŠ!Q215-FP_4_1_PŠ!Q215</f>
        <v>0</v>
      </c>
      <c r="R215" s="169">
        <f>FP_4_2_PŠ!R215-FP_4_1_PŠ!R215</f>
        <v>0</v>
      </c>
      <c r="S215" s="169">
        <f>FP_4_2_PŠ!S215-FP_4_1_PŠ!S215</f>
        <v>0</v>
      </c>
      <c r="T215" s="169">
        <f>FP_4_2_PŠ!T215-FP_4_1_PŠ!T215</f>
        <v>0</v>
      </c>
      <c r="U215" s="169">
        <f>FP_4_2_PŠ!U215-FP_4_1_PŠ!U215</f>
        <v>0</v>
      </c>
      <c r="V215" s="169">
        <f>FP_4_2_PŠ!V215-FP_4_1_PŠ!V215</f>
        <v>0</v>
      </c>
      <c r="W215" s="169">
        <f>FP_4_2_PŠ!W215-FP_4_1_PŠ!W215</f>
        <v>0</v>
      </c>
      <c r="X215" s="169">
        <f>FP_4_2_PŠ!X215-FP_4_1_PŠ!X215</f>
        <v>0</v>
      </c>
      <c r="Y215" s="169">
        <f>FP_4_2_PŠ!Y215-FP_4_1_PŠ!Y215</f>
        <v>0</v>
      </c>
      <c r="Z215" s="169">
        <f>FP_4_2_PŠ!Z215-FP_4_1_PŠ!Z215</f>
        <v>0</v>
      </c>
      <c r="AA215" s="169">
        <f>FP_4_2_PŠ!AA215-FP_4_1_PŠ!AA215</f>
        <v>0</v>
      </c>
      <c r="AB215" s="169">
        <f>FP_4_2_PŠ!AB215-FP_4_1_PŠ!AB215</f>
        <v>0</v>
      </c>
      <c r="AC215" s="169">
        <f>FP_4_2_PŠ!AC215-FP_4_1_PŠ!AC215</f>
        <v>0</v>
      </c>
      <c r="AD215" s="169">
        <f>FP_4_2_PŠ!AD215-FP_4_1_PŠ!AD215</f>
        <v>0</v>
      </c>
      <c r="AE215" s="169">
        <f>FP_4_2_PŠ!AE215-FP_4_1_PŠ!AE215</f>
        <v>0</v>
      </c>
      <c r="AF215" s="169">
        <f>FP_4_2_PŠ!AF215-FP_4_1_PŠ!AF215</f>
        <v>0</v>
      </c>
      <c r="AG215" s="169">
        <f>FP_4_2_PŠ!AG215-FP_4_1_PŠ!AG215</f>
        <v>0</v>
      </c>
      <c r="AH215" s="169">
        <f>FP_4_2_PŠ!AH215-FP_4_1_PŠ!AH215</f>
        <v>0</v>
      </c>
      <c r="AI215" s="169">
        <f>FP_4_2_PŠ!AI215-FP_4_1_PŠ!AI215</f>
        <v>0</v>
      </c>
      <c r="AJ215" s="169">
        <f>FP_4_2_PŠ!AJ215-FP_4_1_PŠ!AJ215</f>
        <v>0</v>
      </c>
      <c r="AK215" s="169">
        <f>FP_4_2_PŠ!AK215-FP_4_1_PŠ!AK215</f>
        <v>0</v>
      </c>
      <c r="AL215" s="169">
        <f>FP_4_2_PŠ!AL215-FP_4_1_PŠ!AL215</f>
        <v>0</v>
      </c>
      <c r="AM215" s="169">
        <f>FP_4_2_PŠ!AM215-FP_4_1_PŠ!AM215</f>
        <v>0</v>
      </c>
      <c r="AN215" s="169">
        <f>FP_4_2_PŠ!AN215-FP_4_1_PŠ!AN215</f>
        <v>0</v>
      </c>
      <c r="AO215" s="169">
        <f>FP_4_2_PŠ!AO215-FP_4_1_PŠ!AO215</f>
        <v>0</v>
      </c>
      <c r="AP215" s="169">
        <f>FP_4_2_PŠ!AP215-FP_4_1_PŠ!AP215</f>
        <v>0</v>
      </c>
      <c r="AQ215" s="169">
        <f>FP_4_2_PŠ!AQ215-FP_4_1_PŠ!AQ215</f>
        <v>0</v>
      </c>
      <c r="AR215" s="169">
        <f>FP_4_2_PŠ!AR215-FP_4_1_PŠ!AR215</f>
        <v>0</v>
      </c>
      <c r="AS215" s="169">
        <f>FP_4_2_PŠ!AS215-FP_4_1_PŠ!AS215</f>
        <v>0</v>
      </c>
      <c r="AT215" s="169">
        <f>FP_4_2_PŠ!AT215-FP_4_1_PŠ!AT215</f>
        <v>0</v>
      </c>
      <c r="AU215" s="169">
        <f>FP_4_2_PŠ!AU215-FP_4_1_PŠ!AU215</f>
        <v>0</v>
      </c>
      <c r="AV215" s="169">
        <f>FP_4_2_PŠ!AV215-FP_4_1_PŠ!AV215</f>
        <v>4093459.0000000075</v>
      </c>
      <c r="AW215" s="169">
        <f>FP_4_2_PŠ!AW215-FP_4_1_PŠ!AW215</f>
        <v>4093459.0000000075</v>
      </c>
      <c r="AX215" s="169">
        <f>FP_4_2_PŠ!AX215-FP_4_1_PŠ!AX215</f>
        <v>560338</v>
      </c>
      <c r="AY215" s="169">
        <f>FP_4_2_PŠ!AY215-FP_4_1_PŠ!AY215</f>
        <v>560338</v>
      </c>
      <c r="AZ215" s="169">
        <f>FP_4_2_PŠ!AZ215-FP_4_1_PŠ!AZ215</f>
        <v>530811</v>
      </c>
      <c r="BA215" s="169">
        <f>FP_4_2_PŠ!BA215-FP_4_1_PŠ!BA215</f>
        <v>530811</v>
      </c>
      <c r="BB215" s="169">
        <f>FP_4_2_PŠ!BB215-FP_4_1_PŠ!BB215</f>
        <v>1087819</v>
      </c>
      <c r="BC215" s="169">
        <f>FP_4_2_PŠ!BC215-FP_4_1_PŠ!BC215</f>
        <v>1087819</v>
      </c>
      <c r="BD215" s="169">
        <f>FP_4_2_PŠ!BD215-FP_4_1_PŠ!BD215</f>
        <v>-557008</v>
      </c>
      <c r="BE215" s="169">
        <f>FP_4_2_PŠ!BE215-FP_4_1_PŠ!BE215</f>
        <v>-557008</v>
      </c>
      <c r="BF215" s="169">
        <f>FP_4_2_PŠ!BF215-FP_4_1_PŠ!BF215</f>
        <v>29527</v>
      </c>
      <c r="BG215" s="169">
        <f>FP_4_2_PŠ!BG215-FP_4_1_PŠ!BG215</f>
        <v>29527</v>
      </c>
      <c r="BH215" s="169">
        <f>FP_4_2_PŠ!BH215-FP_4_1_PŠ!BH215</f>
        <v>0</v>
      </c>
      <c r="BI215" s="169">
        <f>FP_4_2_PŠ!BI215-FP_4_1_PŠ!BI215</f>
        <v>0</v>
      </c>
      <c r="BJ215" s="169">
        <f>FP_4_2_PŠ!BJ215-FP_4_1_PŠ!BJ215</f>
        <v>0</v>
      </c>
      <c r="BK215" s="169">
        <f>FP_4_2_PŠ!BK215-FP_4_1_PŠ!BK215</f>
        <v>0</v>
      </c>
      <c r="BL215" s="169">
        <f>FP_4_2_PŠ!BL215-FP_4_1_PŠ!BL215</f>
        <v>0</v>
      </c>
      <c r="BM215" s="169">
        <f>FP_4_2_PŠ!BM215-FP_4_1_PŠ!BM215</f>
        <v>0</v>
      </c>
      <c r="BN215" s="169">
        <f>FP_4_2_PŠ!BN215-FP_4_1_PŠ!BN215</f>
        <v>0</v>
      </c>
      <c r="BO215" s="169">
        <f>FP_4_2_PŠ!BO215-FP_4_1_PŠ!BO215</f>
        <v>0</v>
      </c>
      <c r="BP215" s="169">
        <f>FP_4_2_PŠ!BP215-FP_4_1_PŠ!BP215</f>
        <v>0</v>
      </c>
      <c r="BQ215" s="169">
        <f>FP_4_2_PŠ!BQ215-FP_4_1_PŠ!BQ215</f>
        <v>0</v>
      </c>
      <c r="BR215" s="169">
        <f>FP_4_2_PŠ!BR215-FP_4_1_PŠ!BR215</f>
        <v>0</v>
      </c>
      <c r="BS215" s="169">
        <f>FP_4_2_PŠ!BS215-FP_4_1_PŠ!BS215</f>
        <v>0</v>
      </c>
      <c r="BT215" s="136"/>
    </row>
    <row r="216" spans="1:72" x14ac:dyDescent="0.25">
      <c r="A216" s="168" t="s">
        <v>373</v>
      </c>
      <c r="B216" s="169">
        <f>FP_4_2_PŠ!B216-FP_4_1_PŠ!B216</f>
        <v>-6119618</v>
      </c>
      <c r="C216" s="169">
        <f>FP_4_2_PŠ!C216-FP_4_1_PŠ!C216</f>
        <v>0</v>
      </c>
      <c r="D216" s="169">
        <f>FP_4_2_PŠ!D216-FP_4_1_PŠ!D216</f>
        <v>-6119618</v>
      </c>
      <c r="E216" s="169">
        <f>FP_4_2_PŠ!E216-FP_4_1_PŠ!E216</f>
        <v>-184880</v>
      </c>
      <c r="F216" s="169">
        <f>FP_4_2_PŠ!F216-FP_4_1_PŠ!F216</f>
        <v>-184880</v>
      </c>
      <c r="G216" s="169">
        <f>FP_4_2_PŠ!G216-FP_4_1_PŠ!G216</f>
        <v>0</v>
      </c>
      <c r="H216" s="169">
        <f>FP_4_2_PŠ!H216-FP_4_1_PŠ!H216</f>
        <v>-5934738</v>
      </c>
      <c r="I216" s="169">
        <f>FP_4_2_PŠ!I216-FP_4_1_PŠ!I216</f>
        <v>0</v>
      </c>
      <c r="J216" s="169">
        <f>FP_4_2_PŠ!J216-FP_4_1_PŠ!J216</f>
        <v>0</v>
      </c>
      <c r="K216" s="169">
        <f>FP_4_2_PŠ!K216-FP_4_1_PŠ!K216</f>
        <v>0</v>
      </c>
      <c r="L216" s="169">
        <f>FP_4_2_PŠ!L216-FP_4_1_PŠ!L216</f>
        <v>0</v>
      </c>
      <c r="M216" s="169">
        <f>FP_4_2_PŠ!M216-FP_4_1_PŠ!M216</f>
        <v>0</v>
      </c>
      <c r="N216" s="169">
        <f>FP_4_2_PŠ!N216-FP_4_1_PŠ!N216</f>
        <v>0</v>
      </c>
      <c r="O216" s="169">
        <f>FP_4_2_PŠ!O216-FP_4_1_PŠ!O216</f>
        <v>0</v>
      </c>
      <c r="P216" s="169">
        <f>FP_4_2_PŠ!P216-FP_4_1_PŠ!P216</f>
        <v>0</v>
      </c>
      <c r="Q216" s="169">
        <f>FP_4_2_PŠ!Q216-FP_4_1_PŠ!Q216</f>
        <v>0</v>
      </c>
      <c r="R216" s="169">
        <f>FP_4_2_PŠ!R216-FP_4_1_PŠ!R216</f>
        <v>0</v>
      </c>
      <c r="S216" s="169">
        <f>FP_4_2_PŠ!S216-FP_4_1_PŠ!S216</f>
        <v>0</v>
      </c>
      <c r="T216" s="169">
        <f>FP_4_2_PŠ!T216-FP_4_1_PŠ!T216</f>
        <v>0</v>
      </c>
      <c r="U216" s="169">
        <f>FP_4_2_PŠ!U216-FP_4_1_PŠ!U216</f>
        <v>0</v>
      </c>
      <c r="V216" s="169">
        <f>FP_4_2_PŠ!V216-FP_4_1_PŠ!V216</f>
        <v>0</v>
      </c>
      <c r="W216" s="169">
        <f>FP_4_2_PŠ!W216-FP_4_1_PŠ!W216</f>
        <v>0</v>
      </c>
      <c r="X216" s="169">
        <f>FP_4_2_PŠ!X216-FP_4_1_PŠ!X216</f>
        <v>0</v>
      </c>
      <c r="Y216" s="169">
        <f>FP_4_2_PŠ!Y216-FP_4_1_PŠ!Y216</f>
        <v>0</v>
      </c>
      <c r="Z216" s="169">
        <f>FP_4_2_PŠ!Z216-FP_4_1_PŠ!Z216</f>
        <v>0</v>
      </c>
      <c r="AA216" s="169">
        <f>FP_4_2_PŠ!AA216-FP_4_1_PŠ!AA216</f>
        <v>0</v>
      </c>
      <c r="AB216" s="169">
        <f>FP_4_2_PŠ!AB216-FP_4_1_PŠ!AB216</f>
        <v>0</v>
      </c>
      <c r="AC216" s="169">
        <f>FP_4_2_PŠ!AC216-FP_4_1_PŠ!AC216</f>
        <v>0</v>
      </c>
      <c r="AD216" s="169">
        <f>FP_4_2_PŠ!AD216-FP_4_1_PŠ!AD216</f>
        <v>0</v>
      </c>
      <c r="AE216" s="169">
        <f>FP_4_2_PŠ!AE216-FP_4_1_PŠ!AE216</f>
        <v>0</v>
      </c>
      <c r="AF216" s="169">
        <f>FP_4_2_PŠ!AF216-FP_4_1_PŠ!AF216</f>
        <v>0</v>
      </c>
      <c r="AG216" s="169">
        <f>FP_4_2_PŠ!AG216-FP_4_1_PŠ!AG216</f>
        <v>0</v>
      </c>
      <c r="AH216" s="169">
        <f>FP_4_2_PŠ!AH216-FP_4_1_PŠ!AH216</f>
        <v>0</v>
      </c>
      <c r="AI216" s="169">
        <f>FP_4_2_PŠ!AI216-FP_4_1_PŠ!AI216</f>
        <v>0</v>
      </c>
      <c r="AJ216" s="169">
        <f>FP_4_2_PŠ!AJ216-FP_4_1_PŠ!AJ216</f>
        <v>0</v>
      </c>
      <c r="AK216" s="169">
        <f>FP_4_2_PŠ!AK216-FP_4_1_PŠ!AK216</f>
        <v>0</v>
      </c>
      <c r="AL216" s="169">
        <f>FP_4_2_PŠ!AL216-FP_4_1_PŠ!AL216</f>
        <v>0</v>
      </c>
      <c r="AM216" s="169">
        <f>FP_4_2_PŠ!AM216-FP_4_1_PŠ!AM216</f>
        <v>0</v>
      </c>
      <c r="AN216" s="169">
        <f>FP_4_2_PŠ!AN216-FP_4_1_PŠ!AN216</f>
        <v>0</v>
      </c>
      <c r="AO216" s="169">
        <f>FP_4_2_PŠ!AO216-FP_4_1_PŠ!AO216</f>
        <v>0</v>
      </c>
      <c r="AP216" s="169">
        <f>FP_4_2_PŠ!AP216-FP_4_1_PŠ!AP216</f>
        <v>0</v>
      </c>
      <c r="AQ216" s="169">
        <f>FP_4_2_PŠ!AQ216-FP_4_1_PŠ!AQ216</f>
        <v>0</v>
      </c>
      <c r="AR216" s="169">
        <f>FP_4_2_PŠ!AR216-FP_4_1_PŠ!AR216</f>
        <v>0</v>
      </c>
      <c r="AS216" s="169">
        <f>FP_4_2_PŠ!AS216-FP_4_1_PŠ!AS216</f>
        <v>0</v>
      </c>
      <c r="AT216" s="169">
        <f>FP_4_2_PŠ!AT216-FP_4_1_PŠ!AT216</f>
        <v>0</v>
      </c>
      <c r="AU216" s="169">
        <f>FP_4_2_PŠ!AU216-FP_4_1_PŠ!AU216</f>
        <v>0</v>
      </c>
      <c r="AV216" s="169">
        <f>FP_4_2_PŠ!AV216-FP_4_1_PŠ!AV216</f>
        <v>0</v>
      </c>
      <c r="AW216" s="169">
        <f>FP_4_2_PŠ!AW216-FP_4_1_PŠ!AW216</f>
        <v>0</v>
      </c>
      <c r="AX216" s="169">
        <f>FP_4_2_PŠ!AX216-FP_4_1_PŠ!AX216</f>
        <v>-6119618</v>
      </c>
      <c r="AY216" s="169">
        <f>FP_4_2_PŠ!AY216-FP_4_1_PŠ!AY216</f>
        <v>-6119618</v>
      </c>
      <c r="AZ216" s="169">
        <f>FP_4_2_PŠ!AZ216-FP_4_1_PŠ!AZ216</f>
        <v>-184880</v>
      </c>
      <c r="BA216" s="169">
        <f>FP_4_2_PŠ!BA216-FP_4_1_PŠ!BA216</f>
        <v>-184880</v>
      </c>
      <c r="BB216" s="169">
        <f>FP_4_2_PŠ!BB216-FP_4_1_PŠ!BB216</f>
        <v>-184880</v>
      </c>
      <c r="BC216" s="169">
        <f>FP_4_2_PŠ!BC216-FP_4_1_PŠ!BC216</f>
        <v>-184880</v>
      </c>
      <c r="BD216" s="169">
        <f>FP_4_2_PŠ!BD216-FP_4_1_PŠ!BD216</f>
        <v>0</v>
      </c>
      <c r="BE216" s="169">
        <f>FP_4_2_PŠ!BE216-FP_4_1_PŠ!BE216</f>
        <v>0</v>
      </c>
      <c r="BF216" s="169">
        <f>FP_4_2_PŠ!BF216-FP_4_1_PŠ!BF216</f>
        <v>-5934738</v>
      </c>
      <c r="BG216" s="169">
        <f>FP_4_2_PŠ!BG216-FP_4_1_PŠ!BG216</f>
        <v>-5934738</v>
      </c>
      <c r="BH216" s="169">
        <f>FP_4_2_PŠ!BH216-FP_4_1_PŠ!BH216</f>
        <v>0</v>
      </c>
      <c r="BI216" s="169">
        <f>FP_4_2_PŠ!BI216-FP_4_1_PŠ!BI216</f>
        <v>0</v>
      </c>
      <c r="BJ216" s="169">
        <f>FP_4_2_PŠ!BJ216-FP_4_1_PŠ!BJ216</f>
        <v>0</v>
      </c>
      <c r="BK216" s="169">
        <f>FP_4_2_PŠ!BK216-FP_4_1_PŠ!BK216</f>
        <v>0</v>
      </c>
      <c r="BL216" s="169">
        <f>FP_4_2_PŠ!BL216-FP_4_1_PŠ!BL216</f>
        <v>0</v>
      </c>
      <c r="BM216" s="169">
        <f>FP_4_2_PŠ!BM216-FP_4_1_PŠ!BM216</f>
        <v>0</v>
      </c>
      <c r="BN216" s="169">
        <f>FP_4_2_PŠ!BN216-FP_4_1_PŠ!BN216</f>
        <v>0</v>
      </c>
      <c r="BO216" s="169">
        <f>FP_4_2_PŠ!BO216-FP_4_1_PŠ!BO216</f>
        <v>0</v>
      </c>
      <c r="BP216" s="169">
        <f>FP_4_2_PŠ!BP216-FP_4_1_PŠ!BP216</f>
        <v>0</v>
      </c>
      <c r="BQ216" s="169">
        <f>FP_4_2_PŠ!BQ216-FP_4_1_PŠ!BQ216</f>
        <v>0</v>
      </c>
      <c r="BR216" s="169">
        <f>FP_4_2_PŠ!BR216-FP_4_1_PŠ!BR216</f>
        <v>0</v>
      </c>
      <c r="BS216" s="169">
        <f>FP_4_2_PŠ!BS216-FP_4_1_PŠ!BS216</f>
        <v>0</v>
      </c>
      <c r="BT216" s="136"/>
    </row>
    <row r="217" spans="1:72" x14ac:dyDescent="0.25">
      <c r="A217" s="168" t="s">
        <v>374</v>
      </c>
      <c r="B217" s="169">
        <f>FP_4_2_PŠ!B217-FP_4_1_PŠ!B217</f>
        <v>-1652797</v>
      </c>
      <c r="C217" s="169">
        <f>FP_4_2_PŠ!C217-FP_4_1_PŠ!C217</f>
        <v>0</v>
      </c>
      <c r="D217" s="169">
        <f>FP_4_2_PŠ!D217-FP_4_1_PŠ!D217</f>
        <v>-1652797</v>
      </c>
      <c r="E217" s="169">
        <f>FP_4_2_PŠ!E217-FP_4_1_PŠ!E217</f>
        <v>-2218773</v>
      </c>
      <c r="F217" s="169">
        <f>FP_4_2_PŠ!F217-FP_4_1_PŠ!F217</f>
        <v>-1087280</v>
      </c>
      <c r="G217" s="169">
        <f>FP_4_2_PŠ!G217-FP_4_1_PŠ!G217</f>
        <v>-1131493</v>
      </c>
      <c r="H217" s="169">
        <f>FP_4_2_PŠ!H217-FP_4_1_PŠ!H217</f>
        <v>565976</v>
      </c>
      <c r="I217" s="169">
        <f>FP_4_2_PŠ!I217-FP_4_1_PŠ!I217</f>
        <v>0</v>
      </c>
      <c r="J217" s="169">
        <f>FP_4_2_PŠ!J217-FP_4_1_PŠ!J217</f>
        <v>0</v>
      </c>
      <c r="K217" s="169">
        <f>FP_4_2_PŠ!K217-FP_4_1_PŠ!K217</f>
        <v>0</v>
      </c>
      <c r="L217" s="169">
        <f>FP_4_2_PŠ!L217-FP_4_1_PŠ!L217</f>
        <v>0</v>
      </c>
      <c r="M217" s="169">
        <f>FP_4_2_PŠ!M217-FP_4_1_PŠ!M217</f>
        <v>0</v>
      </c>
      <c r="N217" s="169">
        <f>FP_4_2_PŠ!N217-FP_4_1_PŠ!N217</f>
        <v>0</v>
      </c>
      <c r="O217" s="169">
        <f>FP_4_2_PŠ!O217-FP_4_1_PŠ!O217</f>
        <v>0</v>
      </c>
      <c r="P217" s="169">
        <f>FP_4_2_PŠ!P217-FP_4_1_PŠ!P217</f>
        <v>0</v>
      </c>
      <c r="Q217" s="169">
        <f>FP_4_2_PŠ!Q217-FP_4_1_PŠ!Q217</f>
        <v>0</v>
      </c>
      <c r="R217" s="169">
        <f>FP_4_2_PŠ!R217-FP_4_1_PŠ!R217</f>
        <v>0</v>
      </c>
      <c r="S217" s="169">
        <f>FP_4_2_PŠ!S217-FP_4_1_PŠ!S217</f>
        <v>0</v>
      </c>
      <c r="T217" s="169">
        <f>FP_4_2_PŠ!T217-FP_4_1_PŠ!T217</f>
        <v>0</v>
      </c>
      <c r="U217" s="169">
        <f>FP_4_2_PŠ!U217-FP_4_1_PŠ!U217</f>
        <v>0</v>
      </c>
      <c r="V217" s="169">
        <f>FP_4_2_PŠ!V217-FP_4_1_PŠ!V217</f>
        <v>0</v>
      </c>
      <c r="W217" s="169">
        <f>FP_4_2_PŠ!W217-FP_4_1_PŠ!W217</f>
        <v>0</v>
      </c>
      <c r="X217" s="169">
        <f>FP_4_2_PŠ!X217-FP_4_1_PŠ!X217</f>
        <v>0</v>
      </c>
      <c r="Y217" s="169">
        <f>FP_4_2_PŠ!Y217-FP_4_1_PŠ!Y217</f>
        <v>0</v>
      </c>
      <c r="Z217" s="169">
        <f>FP_4_2_PŠ!Z217-FP_4_1_PŠ!Z217</f>
        <v>0</v>
      </c>
      <c r="AA217" s="169">
        <f>FP_4_2_PŠ!AA217-FP_4_1_PŠ!AA217</f>
        <v>0</v>
      </c>
      <c r="AB217" s="169">
        <f>FP_4_2_PŠ!AB217-FP_4_1_PŠ!AB217</f>
        <v>0</v>
      </c>
      <c r="AC217" s="169">
        <f>FP_4_2_PŠ!AC217-FP_4_1_PŠ!AC217</f>
        <v>0</v>
      </c>
      <c r="AD217" s="169">
        <f>FP_4_2_PŠ!AD217-FP_4_1_PŠ!AD217</f>
        <v>0</v>
      </c>
      <c r="AE217" s="169">
        <f>FP_4_2_PŠ!AE217-FP_4_1_PŠ!AE217</f>
        <v>0</v>
      </c>
      <c r="AF217" s="169">
        <f>FP_4_2_PŠ!AF217-FP_4_1_PŠ!AF217</f>
        <v>0</v>
      </c>
      <c r="AG217" s="169">
        <f>FP_4_2_PŠ!AG217-FP_4_1_PŠ!AG217</f>
        <v>0</v>
      </c>
      <c r="AH217" s="169">
        <f>FP_4_2_PŠ!AH217-FP_4_1_PŠ!AH217</f>
        <v>0</v>
      </c>
      <c r="AI217" s="169">
        <f>FP_4_2_PŠ!AI217-FP_4_1_PŠ!AI217</f>
        <v>0</v>
      </c>
      <c r="AJ217" s="169">
        <f>FP_4_2_PŠ!AJ217-FP_4_1_PŠ!AJ217</f>
        <v>0</v>
      </c>
      <c r="AK217" s="169">
        <f>FP_4_2_PŠ!AK217-FP_4_1_PŠ!AK217</f>
        <v>0</v>
      </c>
      <c r="AL217" s="169">
        <f>FP_4_2_PŠ!AL217-FP_4_1_PŠ!AL217</f>
        <v>0</v>
      </c>
      <c r="AM217" s="169">
        <f>FP_4_2_PŠ!AM217-FP_4_1_PŠ!AM217</f>
        <v>0</v>
      </c>
      <c r="AN217" s="169">
        <f>FP_4_2_PŠ!AN217-FP_4_1_PŠ!AN217</f>
        <v>0</v>
      </c>
      <c r="AO217" s="169">
        <f>FP_4_2_PŠ!AO217-FP_4_1_PŠ!AO217</f>
        <v>0</v>
      </c>
      <c r="AP217" s="169">
        <f>FP_4_2_PŠ!AP217-FP_4_1_PŠ!AP217</f>
        <v>0</v>
      </c>
      <c r="AQ217" s="169">
        <f>FP_4_2_PŠ!AQ217-FP_4_1_PŠ!AQ217</f>
        <v>0</v>
      </c>
      <c r="AR217" s="169">
        <f>FP_4_2_PŠ!AR217-FP_4_1_PŠ!AR217</f>
        <v>0</v>
      </c>
      <c r="AS217" s="169">
        <f>FP_4_2_PŠ!AS217-FP_4_1_PŠ!AS217</f>
        <v>0</v>
      </c>
      <c r="AT217" s="169">
        <f>FP_4_2_PŠ!AT217-FP_4_1_PŠ!AT217</f>
        <v>0</v>
      </c>
      <c r="AU217" s="169">
        <f>FP_4_2_PŠ!AU217-FP_4_1_PŠ!AU217</f>
        <v>0</v>
      </c>
      <c r="AV217" s="169">
        <f>FP_4_2_PŠ!AV217-FP_4_1_PŠ!AV217</f>
        <v>0</v>
      </c>
      <c r="AW217" s="169">
        <f>FP_4_2_PŠ!AW217-FP_4_1_PŠ!AW217</f>
        <v>0</v>
      </c>
      <c r="AX217" s="169">
        <f>FP_4_2_PŠ!AX217-FP_4_1_PŠ!AX217</f>
        <v>-1652797</v>
      </c>
      <c r="AY217" s="169">
        <f>FP_4_2_PŠ!AY217-FP_4_1_PŠ!AY217</f>
        <v>-1652797</v>
      </c>
      <c r="AZ217" s="169">
        <f>FP_4_2_PŠ!AZ217-FP_4_1_PŠ!AZ217</f>
        <v>-2218773</v>
      </c>
      <c r="BA217" s="169">
        <f>FP_4_2_PŠ!BA217-FP_4_1_PŠ!BA217</f>
        <v>-2218773</v>
      </c>
      <c r="BB217" s="169">
        <f>FP_4_2_PŠ!BB217-FP_4_1_PŠ!BB217</f>
        <v>-1087280</v>
      </c>
      <c r="BC217" s="169">
        <f>FP_4_2_PŠ!BC217-FP_4_1_PŠ!BC217</f>
        <v>-1087280</v>
      </c>
      <c r="BD217" s="169">
        <f>FP_4_2_PŠ!BD217-FP_4_1_PŠ!BD217</f>
        <v>-1131493</v>
      </c>
      <c r="BE217" s="169">
        <f>FP_4_2_PŠ!BE217-FP_4_1_PŠ!BE217</f>
        <v>-1131493</v>
      </c>
      <c r="BF217" s="169">
        <f>FP_4_2_PŠ!BF217-FP_4_1_PŠ!BF217</f>
        <v>565976</v>
      </c>
      <c r="BG217" s="169">
        <f>FP_4_2_PŠ!BG217-FP_4_1_PŠ!BG217</f>
        <v>565976</v>
      </c>
      <c r="BH217" s="169">
        <f>FP_4_2_PŠ!BH217-FP_4_1_PŠ!BH217</f>
        <v>0</v>
      </c>
      <c r="BI217" s="169">
        <f>FP_4_2_PŠ!BI217-FP_4_1_PŠ!BI217</f>
        <v>0</v>
      </c>
      <c r="BJ217" s="169">
        <f>FP_4_2_PŠ!BJ217-FP_4_1_PŠ!BJ217</f>
        <v>0</v>
      </c>
      <c r="BK217" s="169">
        <f>FP_4_2_PŠ!BK217-FP_4_1_PŠ!BK217</f>
        <v>0</v>
      </c>
      <c r="BL217" s="169">
        <f>FP_4_2_PŠ!BL217-FP_4_1_PŠ!BL217</f>
        <v>0</v>
      </c>
      <c r="BM217" s="169">
        <f>FP_4_2_PŠ!BM217-FP_4_1_PŠ!BM217</f>
        <v>0</v>
      </c>
      <c r="BN217" s="169">
        <f>FP_4_2_PŠ!BN217-FP_4_1_PŠ!BN217</f>
        <v>0</v>
      </c>
      <c r="BO217" s="169">
        <f>FP_4_2_PŠ!BO217-FP_4_1_PŠ!BO217</f>
        <v>0</v>
      </c>
      <c r="BP217" s="169">
        <f>FP_4_2_PŠ!BP217-FP_4_1_PŠ!BP217</f>
        <v>0</v>
      </c>
      <c r="BQ217" s="169">
        <f>FP_4_2_PŠ!BQ217-FP_4_1_PŠ!BQ217</f>
        <v>0</v>
      </c>
      <c r="BR217" s="169">
        <f>FP_4_2_PŠ!BR217-FP_4_1_PŠ!BR217</f>
        <v>0</v>
      </c>
      <c r="BS217" s="169">
        <f>FP_4_2_PŠ!BS217-FP_4_1_PŠ!BS217</f>
        <v>0</v>
      </c>
      <c r="BT217" s="136"/>
    </row>
    <row r="218" spans="1:72" x14ac:dyDescent="0.25">
      <c r="A218" s="168" t="s">
        <v>375</v>
      </c>
      <c r="B218" s="169">
        <f>FP_4_2_PŠ!B218-FP_4_1_PŠ!B218</f>
        <v>-81021</v>
      </c>
      <c r="C218" s="169">
        <f>FP_4_2_PŠ!C218-FP_4_1_PŠ!C218</f>
        <v>0</v>
      </c>
      <c r="D218" s="169">
        <f>FP_4_2_PŠ!D218-FP_4_1_PŠ!D218</f>
        <v>-81021</v>
      </c>
      <c r="E218" s="169">
        <f>FP_4_2_PŠ!E218-FP_4_1_PŠ!E218</f>
        <v>-81021</v>
      </c>
      <c r="F218" s="169">
        <f>FP_4_2_PŠ!F218-FP_4_1_PŠ!F218</f>
        <v>197484</v>
      </c>
      <c r="G218" s="169">
        <f>FP_4_2_PŠ!G218-FP_4_1_PŠ!G218</f>
        <v>-278505</v>
      </c>
      <c r="H218" s="169">
        <f>FP_4_2_PŠ!H218-FP_4_1_PŠ!H218</f>
        <v>0</v>
      </c>
      <c r="I218" s="169">
        <f>FP_4_2_PŠ!I218-FP_4_1_PŠ!I218</f>
        <v>0</v>
      </c>
      <c r="J218" s="169">
        <f>FP_4_2_PŠ!J218-FP_4_1_PŠ!J218</f>
        <v>0</v>
      </c>
      <c r="K218" s="169">
        <f>FP_4_2_PŠ!K218-FP_4_1_PŠ!K218</f>
        <v>0</v>
      </c>
      <c r="L218" s="169">
        <f>FP_4_2_PŠ!L218-FP_4_1_PŠ!L218</f>
        <v>0</v>
      </c>
      <c r="M218" s="169">
        <f>FP_4_2_PŠ!M218-FP_4_1_PŠ!M218</f>
        <v>0</v>
      </c>
      <c r="N218" s="169">
        <f>FP_4_2_PŠ!N218-FP_4_1_PŠ!N218</f>
        <v>0</v>
      </c>
      <c r="O218" s="169">
        <f>FP_4_2_PŠ!O218-FP_4_1_PŠ!O218</f>
        <v>0</v>
      </c>
      <c r="P218" s="169">
        <f>FP_4_2_PŠ!P218-FP_4_1_PŠ!P218</f>
        <v>0</v>
      </c>
      <c r="Q218" s="169">
        <f>FP_4_2_PŠ!Q218-FP_4_1_PŠ!Q218</f>
        <v>0</v>
      </c>
      <c r="R218" s="169">
        <f>FP_4_2_PŠ!R218-FP_4_1_PŠ!R218</f>
        <v>0</v>
      </c>
      <c r="S218" s="169">
        <f>FP_4_2_PŠ!S218-FP_4_1_PŠ!S218</f>
        <v>0</v>
      </c>
      <c r="T218" s="169">
        <f>FP_4_2_PŠ!T218-FP_4_1_PŠ!T218</f>
        <v>0</v>
      </c>
      <c r="U218" s="169">
        <f>FP_4_2_PŠ!U218-FP_4_1_PŠ!U218</f>
        <v>0</v>
      </c>
      <c r="V218" s="169">
        <f>FP_4_2_PŠ!V218-FP_4_1_PŠ!V218</f>
        <v>0</v>
      </c>
      <c r="W218" s="169">
        <f>FP_4_2_PŠ!W218-FP_4_1_PŠ!W218</f>
        <v>0</v>
      </c>
      <c r="X218" s="169">
        <f>FP_4_2_PŠ!X218-FP_4_1_PŠ!X218</f>
        <v>0</v>
      </c>
      <c r="Y218" s="169">
        <f>FP_4_2_PŠ!Y218-FP_4_1_PŠ!Y218</f>
        <v>0</v>
      </c>
      <c r="Z218" s="169">
        <f>FP_4_2_PŠ!Z218-FP_4_1_PŠ!Z218</f>
        <v>0</v>
      </c>
      <c r="AA218" s="169">
        <f>FP_4_2_PŠ!AA218-FP_4_1_PŠ!AA218</f>
        <v>0</v>
      </c>
      <c r="AB218" s="169">
        <f>FP_4_2_PŠ!AB218-FP_4_1_PŠ!AB218</f>
        <v>0</v>
      </c>
      <c r="AC218" s="169">
        <f>FP_4_2_PŠ!AC218-FP_4_1_PŠ!AC218</f>
        <v>0</v>
      </c>
      <c r="AD218" s="169">
        <f>FP_4_2_PŠ!AD218-FP_4_1_PŠ!AD218</f>
        <v>0</v>
      </c>
      <c r="AE218" s="169">
        <f>FP_4_2_PŠ!AE218-FP_4_1_PŠ!AE218</f>
        <v>0</v>
      </c>
      <c r="AF218" s="169">
        <f>FP_4_2_PŠ!AF218-FP_4_1_PŠ!AF218</f>
        <v>0</v>
      </c>
      <c r="AG218" s="169">
        <f>FP_4_2_PŠ!AG218-FP_4_1_PŠ!AG218</f>
        <v>0</v>
      </c>
      <c r="AH218" s="169">
        <f>FP_4_2_PŠ!AH218-FP_4_1_PŠ!AH218</f>
        <v>0</v>
      </c>
      <c r="AI218" s="169">
        <f>FP_4_2_PŠ!AI218-FP_4_1_PŠ!AI218</f>
        <v>0</v>
      </c>
      <c r="AJ218" s="169">
        <f>FP_4_2_PŠ!AJ218-FP_4_1_PŠ!AJ218</f>
        <v>0</v>
      </c>
      <c r="AK218" s="169">
        <f>FP_4_2_PŠ!AK218-FP_4_1_PŠ!AK218</f>
        <v>0</v>
      </c>
      <c r="AL218" s="169">
        <f>FP_4_2_PŠ!AL218-FP_4_1_PŠ!AL218</f>
        <v>0</v>
      </c>
      <c r="AM218" s="169">
        <f>FP_4_2_PŠ!AM218-FP_4_1_PŠ!AM218</f>
        <v>0</v>
      </c>
      <c r="AN218" s="169">
        <f>FP_4_2_PŠ!AN218-FP_4_1_PŠ!AN218</f>
        <v>0</v>
      </c>
      <c r="AO218" s="169">
        <f>FP_4_2_PŠ!AO218-FP_4_1_PŠ!AO218</f>
        <v>0</v>
      </c>
      <c r="AP218" s="169">
        <f>FP_4_2_PŠ!AP218-FP_4_1_PŠ!AP218</f>
        <v>0</v>
      </c>
      <c r="AQ218" s="169">
        <f>FP_4_2_PŠ!AQ218-FP_4_1_PŠ!AQ218</f>
        <v>0</v>
      </c>
      <c r="AR218" s="169">
        <f>FP_4_2_PŠ!AR218-FP_4_1_PŠ!AR218</f>
        <v>0</v>
      </c>
      <c r="AS218" s="169">
        <f>FP_4_2_PŠ!AS218-FP_4_1_PŠ!AS218</f>
        <v>0</v>
      </c>
      <c r="AT218" s="169">
        <f>FP_4_2_PŠ!AT218-FP_4_1_PŠ!AT218</f>
        <v>0</v>
      </c>
      <c r="AU218" s="169">
        <f>FP_4_2_PŠ!AU218-FP_4_1_PŠ!AU218</f>
        <v>0</v>
      </c>
      <c r="AV218" s="169">
        <f>FP_4_2_PŠ!AV218-FP_4_1_PŠ!AV218</f>
        <v>0</v>
      </c>
      <c r="AW218" s="169">
        <f>FP_4_2_PŠ!AW218-FP_4_1_PŠ!AW218</f>
        <v>0</v>
      </c>
      <c r="AX218" s="169">
        <f>FP_4_2_PŠ!AX218-FP_4_1_PŠ!AX218</f>
        <v>-81021</v>
      </c>
      <c r="AY218" s="169">
        <f>FP_4_2_PŠ!AY218-FP_4_1_PŠ!AY218</f>
        <v>-81021</v>
      </c>
      <c r="AZ218" s="169">
        <f>FP_4_2_PŠ!AZ218-FP_4_1_PŠ!AZ218</f>
        <v>-81021</v>
      </c>
      <c r="BA218" s="169">
        <f>FP_4_2_PŠ!BA218-FP_4_1_PŠ!BA218</f>
        <v>-81021</v>
      </c>
      <c r="BB218" s="169">
        <f>FP_4_2_PŠ!BB218-FP_4_1_PŠ!BB218</f>
        <v>197484</v>
      </c>
      <c r="BC218" s="169">
        <f>FP_4_2_PŠ!BC218-FP_4_1_PŠ!BC218</f>
        <v>197484</v>
      </c>
      <c r="BD218" s="169">
        <f>FP_4_2_PŠ!BD218-FP_4_1_PŠ!BD218</f>
        <v>-278505</v>
      </c>
      <c r="BE218" s="169">
        <f>FP_4_2_PŠ!BE218-FP_4_1_PŠ!BE218</f>
        <v>-278505</v>
      </c>
      <c r="BF218" s="169">
        <f>FP_4_2_PŠ!BF218-FP_4_1_PŠ!BF218</f>
        <v>0</v>
      </c>
      <c r="BG218" s="169">
        <f>FP_4_2_PŠ!BG218-FP_4_1_PŠ!BG218</f>
        <v>0</v>
      </c>
      <c r="BH218" s="169">
        <f>FP_4_2_PŠ!BH218-FP_4_1_PŠ!BH218</f>
        <v>0</v>
      </c>
      <c r="BI218" s="169">
        <f>FP_4_2_PŠ!BI218-FP_4_1_PŠ!BI218</f>
        <v>0</v>
      </c>
      <c r="BJ218" s="169">
        <f>FP_4_2_PŠ!BJ218-FP_4_1_PŠ!BJ218</f>
        <v>0</v>
      </c>
      <c r="BK218" s="169">
        <f>FP_4_2_PŠ!BK218-FP_4_1_PŠ!BK218</f>
        <v>0</v>
      </c>
      <c r="BL218" s="169">
        <f>FP_4_2_PŠ!BL218-FP_4_1_PŠ!BL218</f>
        <v>0</v>
      </c>
      <c r="BM218" s="169">
        <f>FP_4_2_PŠ!BM218-FP_4_1_PŠ!BM218</f>
        <v>0</v>
      </c>
      <c r="BN218" s="169">
        <f>FP_4_2_PŠ!BN218-FP_4_1_PŠ!BN218</f>
        <v>0</v>
      </c>
      <c r="BO218" s="169">
        <f>FP_4_2_PŠ!BO218-FP_4_1_PŠ!BO218</f>
        <v>0</v>
      </c>
      <c r="BP218" s="169">
        <f>FP_4_2_PŠ!BP218-FP_4_1_PŠ!BP218</f>
        <v>0</v>
      </c>
      <c r="BQ218" s="169">
        <f>FP_4_2_PŠ!BQ218-FP_4_1_PŠ!BQ218</f>
        <v>0</v>
      </c>
      <c r="BR218" s="169">
        <f>FP_4_2_PŠ!BR218-FP_4_1_PŠ!BR218</f>
        <v>0</v>
      </c>
      <c r="BS218" s="169">
        <f>FP_4_2_PŠ!BS218-FP_4_1_PŠ!BS218</f>
        <v>0</v>
      </c>
      <c r="BT218" s="136"/>
    </row>
    <row r="219" spans="1:72" x14ac:dyDescent="0.25">
      <c r="A219" s="170" t="s">
        <v>136</v>
      </c>
      <c r="B219" s="20">
        <f>FP_4_2_PŠ!B219-FP_4_1_PŠ!B219</f>
        <v>0</v>
      </c>
      <c r="C219" s="20">
        <f>FP_4_2_PŠ!C219-FP_4_1_PŠ!C219</f>
        <v>0</v>
      </c>
      <c r="D219" s="20">
        <f>FP_4_2_PŠ!D219-FP_4_1_PŠ!D219</f>
        <v>0</v>
      </c>
      <c r="E219" s="20">
        <f>FP_4_2_PŠ!E219-FP_4_1_PŠ!E219</f>
        <v>0</v>
      </c>
      <c r="F219" s="20">
        <f>FP_4_2_PŠ!F219-FP_4_1_PŠ!F219</f>
        <v>0</v>
      </c>
      <c r="G219" s="20">
        <f>FP_4_2_PŠ!G219-FP_4_1_PŠ!G219</f>
        <v>0</v>
      </c>
      <c r="H219" s="20">
        <f>FP_4_2_PŠ!H219-FP_4_1_PŠ!H219</f>
        <v>0</v>
      </c>
      <c r="I219" s="20">
        <f>FP_4_2_PŠ!I219-FP_4_1_PŠ!I219</f>
        <v>0</v>
      </c>
      <c r="J219" s="20">
        <f>FP_4_2_PŠ!J219-FP_4_1_PŠ!J219</f>
        <v>0</v>
      </c>
      <c r="K219" s="20">
        <f>FP_4_2_PŠ!K219-FP_4_1_PŠ!K219</f>
        <v>0</v>
      </c>
      <c r="L219" s="20">
        <f>FP_4_2_PŠ!L219-FP_4_1_PŠ!L219</f>
        <v>0</v>
      </c>
      <c r="M219" s="20">
        <f>FP_4_2_PŠ!M219-FP_4_1_PŠ!M219</f>
        <v>0</v>
      </c>
      <c r="N219" s="20">
        <f>FP_4_2_PŠ!N219-FP_4_1_PŠ!N219</f>
        <v>0</v>
      </c>
      <c r="O219" s="20">
        <f>FP_4_2_PŠ!O219-FP_4_1_PŠ!O219</f>
        <v>0</v>
      </c>
      <c r="P219" s="20">
        <f>FP_4_2_PŠ!P219-FP_4_1_PŠ!P219</f>
        <v>0</v>
      </c>
      <c r="Q219" s="20">
        <f>FP_4_2_PŠ!Q219-FP_4_1_PŠ!Q219</f>
        <v>0</v>
      </c>
      <c r="R219" s="20">
        <f>FP_4_2_PŠ!R219-FP_4_1_PŠ!R219</f>
        <v>0</v>
      </c>
      <c r="S219" s="20">
        <f>FP_4_2_PŠ!S219-FP_4_1_PŠ!S219</f>
        <v>0</v>
      </c>
      <c r="T219" s="20">
        <f>FP_4_2_PŠ!T219-FP_4_1_PŠ!T219</f>
        <v>0</v>
      </c>
      <c r="U219" s="20">
        <f>FP_4_2_PŠ!U219-FP_4_1_PŠ!U219</f>
        <v>0</v>
      </c>
      <c r="V219" s="20">
        <f>FP_4_2_PŠ!V219-FP_4_1_PŠ!V219</f>
        <v>0</v>
      </c>
      <c r="W219" s="20">
        <f>FP_4_2_PŠ!W219-FP_4_1_PŠ!W219</f>
        <v>0</v>
      </c>
      <c r="X219" s="20">
        <f>FP_4_2_PŠ!X219-FP_4_1_PŠ!X219</f>
        <v>0</v>
      </c>
      <c r="Y219" s="20">
        <f>FP_4_2_PŠ!Y219-FP_4_1_PŠ!Y219</f>
        <v>0</v>
      </c>
      <c r="Z219" s="20">
        <f>FP_4_2_PŠ!Z219-FP_4_1_PŠ!Z219</f>
        <v>0</v>
      </c>
      <c r="AA219" s="20">
        <f>FP_4_2_PŠ!AA219-FP_4_1_PŠ!AA219</f>
        <v>0</v>
      </c>
      <c r="AB219" s="20">
        <f>FP_4_2_PŠ!AB219-FP_4_1_PŠ!AB219</f>
        <v>0</v>
      </c>
      <c r="AC219" s="20">
        <f>FP_4_2_PŠ!AC219-FP_4_1_PŠ!AC219</f>
        <v>0</v>
      </c>
      <c r="AD219" s="20">
        <f>FP_4_2_PŠ!AD219-FP_4_1_PŠ!AD219</f>
        <v>0</v>
      </c>
      <c r="AE219" s="20">
        <f>FP_4_2_PŠ!AE219-FP_4_1_PŠ!AE219</f>
        <v>0</v>
      </c>
      <c r="AF219" s="20">
        <f>FP_4_2_PŠ!AF219-FP_4_1_PŠ!AF219</f>
        <v>0</v>
      </c>
      <c r="AG219" s="20">
        <f>FP_4_2_PŠ!AG219-FP_4_1_PŠ!AG219</f>
        <v>0</v>
      </c>
      <c r="AH219" s="20">
        <f>FP_4_2_PŠ!AH219-FP_4_1_PŠ!AH219</f>
        <v>0</v>
      </c>
      <c r="AI219" s="20">
        <f>FP_4_2_PŠ!AI219-FP_4_1_PŠ!AI219</f>
        <v>0</v>
      </c>
      <c r="AJ219" s="20">
        <f>FP_4_2_PŠ!AJ219-FP_4_1_PŠ!AJ219</f>
        <v>0</v>
      </c>
      <c r="AK219" s="20">
        <f>FP_4_2_PŠ!AK219-FP_4_1_PŠ!AK219</f>
        <v>0</v>
      </c>
      <c r="AL219" s="20">
        <f>FP_4_2_PŠ!AL219-FP_4_1_PŠ!AL219</f>
        <v>0</v>
      </c>
      <c r="AM219" s="20">
        <f>FP_4_2_PŠ!AM219-FP_4_1_PŠ!AM219</f>
        <v>0</v>
      </c>
      <c r="AN219" s="20">
        <f>FP_4_2_PŠ!AN219-FP_4_1_PŠ!AN219</f>
        <v>0</v>
      </c>
      <c r="AO219" s="20">
        <f>FP_4_2_PŠ!AO219-FP_4_1_PŠ!AO219</f>
        <v>0</v>
      </c>
      <c r="AP219" s="20">
        <f>FP_4_2_PŠ!AP219-FP_4_1_PŠ!AP219</f>
        <v>0</v>
      </c>
      <c r="AQ219" s="20">
        <f>FP_4_2_PŠ!AQ219-FP_4_1_PŠ!AQ219</f>
        <v>0</v>
      </c>
      <c r="AR219" s="20">
        <f>FP_4_2_PŠ!AR219-FP_4_1_PŠ!AR219</f>
        <v>0</v>
      </c>
      <c r="AS219" s="20">
        <f>FP_4_2_PŠ!AS219-FP_4_1_PŠ!AS219</f>
        <v>0</v>
      </c>
      <c r="AT219" s="20">
        <f>FP_4_2_PŠ!AT219-FP_4_1_PŠ!AT219</f>
        <v>0</v>
      </c>
      <c r="AU219" s="20">
        <f>FP_4_2_PŠ!AU219-FP_4_1_PŠ!AU219</f>
        <v>0</v>
      </c>
      <c r="AV219" s="20">
        <f>FP_4_2_PŠ!AV219-FP_4_1_PŠ!AV219</f>
        <v>0</v>
      </c>
      <c r="AW219" s="20">
        <f>FP_4_2_PŠ!AW219-FP_4_1_PŠ!AW219</f>
        <v>0</v>
      </c>
      <c r="AX219" s="20">
        <f>FP_4_2_PŠ!AX219-FP_4_1_PŠ!AX219</f>
        <v>0</v>
      </c>
      <c r="AY219" s="20">
        <f>FP_4_2_PŠ!AY219-FP_4_1_PŠ!AY219</f>
        <v>0</v>
      </c>
      <c r="AZ219" s="20">
        <f>FP_4_2_PŠ!AZ219-FP_4_1_PŠ!AZ219</f>
        <v>0</v>
      </c>
      <c r="BA219" s="20">
        <f>FP_4_2_PŠ!BA219-FP_4_1_PŠ!BA219</f>
        <v>0</v>
      </c>
      <c r="BB219" s="20">
        <f>FP_4_2_PŠ!BB219-FP_4_1_PŠ!BB219</f>
        <v>0</v>
      </c>
      <c r="BC219" s="20">
        <f>FP_4_2_PŠ!BC219-FP_4_1_PŠ!BC219</f>
        <v>0</v>
      </c>
      <c r="BD219" s="20">
        <f>FP_4_2_PŠ!BD219-FP_4_1_PŠ!BD219</f>
        <v>0</v>
      </c>
      <c r="BE219" s="20">
        <f>FP_4_2_PŠ!BE219-FP_4_1_PŠ!BE219</f>
        <v>0</v>
      </c>
      <c r="BF219" s="20">
        <f>FP_4_2_PŠ!BF219-FP_4_1_PŠ!BF219</f>
        <v>0</v>
      </c>
      <c r="BG219" s="20">
        <f>FP_4_2_PŠ!BG219-FP_4_1_PŠ!BG219</f>
        <v>0</v>
      </c>
      <c r="BH219" s="20">
        <f>FP_4_2_PŠ!BH219-FP_4_1_PŠ!BH219</f>
        <v>0</v>
      </c>
      <c r="BI219" s="20">
        <f>FP_4_2_PŠ!BI219-FP_4_1_PŠ!BI219</f>
        <v>0</v>
      </c>
      <c r="BJ219" s="20">
        <f>FP_4_2_PŠ!BJ219-FP_4_1_PŠ!BJ219</f>
        <v>0</v>
      </c>
      <c r="BK219" s="20">
        <f>FP_4_2_PŠ!BK219-FP_4_1_PŠ!BK219</f>
        <v>0</v>
      </c>
      <c r="BL219" s="20">
        <f>FP_4_2_PŠ!BL219-FP_4_1_PŠ!BL219</f>
        <v>0</v>
      </c>
      <c r="BM219" s="20">
        <f>FP_4_2_PŠ!BM219-FP_4_1_PŠ!BM219</f>
        <v>0</v>
      </c>
      <c r="BN219" s="20">
        <f>FP_4_2_PŠ!BN219-FP_4_1_PŠ!BN219</f>
        <v>0</v>
      </c>
      <c r="BO219" s="20">
        <f>FP_4_2_PŠ!BO219-FP_4_1_PŠ!BO219</f>
        <v>0</v>
      </c>
      <c r="BP219" s="20">
        <f>FP_4_2_PŠ!BP219-FP_4_1_PŠ!BP219</f>
        <v>0</v>
      </c>
      <c r="BQ219" s="20">
        <f>FP_4_2_PŠ!BQ219-FP_4_1_PŠ!BQ219</f>
        <v>0</v>
      </c>
      <c r="BR219" s="20">
        <f>FP_4_2_PŠ!BR219-FP_4_1_PŠ!BR219</f>
        <v>0</v>
      </c>
      <c r="BS219" s="20">
        <f>FP_4_2_PŠ!BS219-FP_4_1_PŠ!BS219</f>
        <v>0</v>
      </c>
      <c r="BT219" s="136"/>
    </row>
    <row r="220" spans="1:72" ht="51" x14ac:dyDescent="0.25">
      <c r="A220" s="171" t="s">
        <v>367</v>
      </c>
      <c r="B220" s="167">
        <f>FP_4_2_PŠ!B220-FP_4_1_PŠ!B220</f>
        <v>0</v>
      </c>
      <c r="C220" s="167">
        <f>FP_4_2_PŠ!C220-FP_4_1_PŠ!C220</f>
        <v>0</v>
      </c>
      <c r="D220" s="167">
        <f>FP_4_2_PŠ!D220-FP_4_1_PŠ!D220</f>
        <v>0</v>
      </c>
      <c r="E220" s="167">
        <f>FP_4_2_PŠ!E220-FP_4_1_PŠ!E220</f>
        <v>0</v>
      </c>
      <c r="F220" s="167">
        <f>FP_4_2_PŠ!F220-FP_4_1_PŠ!F220</f>
        <v>0</v>
      </c>
      <c r="G220" s="167">
        <f>FP_4_2_PŠ!G220-FP_4_1_PŠ!G220</f>
        <v>0</v>
      </c>
      <c r="H220" s="167">
        <f>FP_4_2_PŠ!H220-FP_4_1_PŠ!H220</f>
        <v>0</v>
      </c>
      <c r="I220" s="167">
        <f>FP_4_2_PŠ!I220-FP_4_1_PŠ!I220</f>
        <v>0</v>
      </c>
      <c r="J220" s="167">
        <f>FP_4_2_PŠ!J220-FP_4_1_PŠ!J220</f>
        <v>0</v>
      </c>
      <c r="K220" s="167">
        <f>FP_4_2_PŠ!K220-FP_4_1_PŠ!K220</f>
        <v>0</v>
      </c>
      <c r="L220" s="167">
        <f>FP_4_2_PŠ!L220-FP_4_1_PŠ!L220</f>
        <v>0</v>
      </c>
      <c r="M220" s="167">
        <f>FP_4_2_PŠ!M220-FP_4_1_PŠ!M220</f>
        <v>0</v>
      </c>
      <c r="N220" s="167">
        <f>FP_4_2_PŠ!N220-FP_4_1_PŠ!N220</f>
        <v>0</v>
      </c>
      <c r="O220" s="167">
        <f>FP_4_2_PŠ!O220-FP_4_1_PŠ!O220</f>
        <v>0</v>
      </c>
      <c r="P220" s="167">
        <f>FP_4_2_PŠ!P220-FP_4_1_PŠ!P220</f>
        <v>0</v>
      </c>
      <c r="Q220" s="167">
        <f>FP_4_2_PŠ!Q220-FP_4_1_PŠ!Q220</f>
        <v>0</v>
      </c>
      <c r="R220" s="167">
        <f>FP_4_2_PŠ!R220-FP_4_1_PŠ!R220</f>
        <v>0</v>
      </c>
      <c r="S220" s="167">
        <f>FP_4_2_PŠ!S220-FP_4_1_PŠ!S220</f>
        <v>0</v>
      </c>
      <c r="T220" s="167">
        <f>FP_4_2_PŠ!T220-FP_4_1_PŠ!T220</f>
        <v>0</v>
      </c>
      <c r="U220" s="167">
        <f>FP_4_2_PŠ!U220-FP_4_1_PŠ!U220</f>
        <v>0</v>
      </c>
      <c r="V220" s="167">
        <f>FP_4_2_PŠ!V220-FP_4_1_PŠ!V220</f>
        <v>0</v>
      </c>
      <c r="W220" s="167">
        <f>FP_4_2_PŠ!W220-FP_4_1_PŠ!W220</f>
        <v>0</v>
      </c>
      <c r="X220" s="167">
        <f>FP_4_2_PŠ!X220-FP_4_1_PŠ!X220</f>
        <v>0</v>
      </c>
      <c r="Y220" s="167">
        <f>FP_4_2_PŠ!Y220-FP_4_1_PŠ!Y220</f>
        <v>0</v>
      </c>
      <c r="Z220" s="167">
        <f>FP_4_2_PŠ!Z220-FP_4_1_PŠ!Z220</f>
        <v>0</v>
      </c>
      <c r="AA220" s="167">
        <f>FP_4_2_PŠ!AA220-FP_4_1_PŠ!AA220</f>
        <v>0</v>
      </c>
      <c r="AB220" s="167">
        <f>FP_4_2_PŠ!AB220-FP_4_1_PŠ!AB220</f>
        <v>0</v>
      </c>
      <c r="AC220" s="167">
        <f>FP_4_2_PŠ!AC220-FP_4_1_PŠ!AC220</f>
        <v>0</v>
      </c>
      <c r="AD220" s="167">
        <f>FP_4_2_PŠ!AD220-FP_4_1_PŠ!AD220</f>
        <v>0</v>
      </c>
      <c r="AE220" s="167">
        <f>FP_4_2_PŠ!AE220-FP_4_1_PŠ!AE220</f>
        <v>0</v>
      </c>
      <c r="AF220" s="167">
        <f>FP_4_2_PŠ!AF220-FP_4_1_PŠ!AF220</f>
        <v>0</v>
      </c>
      <c r="AG220" s="167">
        <f>FP_4_2_PŠ!AG220-FP_4_1_PŠ!AG220</f>
        <v>0</v>
      </c>
      <c r="AH220" s="167">
        <f>FP_4_2_PŠ!AH220-FP_4_1_PŠ!AH220</f>
        <v>0</v>
      </c>
      <c r="AI220" s="167">
        <f>FP_4_2_PŠ!AI220-FP_4_1_PŠ!AI220</f>
        <v>0</v>
      </c>
      <c r="AJ220" s="167">
        <f>FP_4_2_PŠ!AJ220-FP_4_1_PŠ!AJ220</f>
        <v>0</v>
      </c>
      <c r="AK220" s="167">
        <f>FP_4_2_PŠ!AK220-FP_4_1_PŠ!AK220</f>
        <v>0</v>
      </c>
      <c r="AL220" s="167">
        <f>FP_4_2_PŠ!AL220-FP_4_1_PŠ!AL220</f>
        <v>0</v>
      </c>
      <c r="AM220" s="167">
        <f>FP_4_2_PŠ!AM220-FP_4_1_PŠ!AM220</f>
        <v>0</v>
      </c>
      <c r="AN220" s="167">
        <f>FP_4_2_PŠ!AN220-FP_4_1_PŠ!AN220</f>
        <v>0</v>
      </c>
      <c r="AO220" s="167">
        <f>FP_4_2_PŠ!AO220-FP_4_1_PŠ!AO220</f>
        <v>0</v>
      </c>
      <c r="AP220" s="167">
        <f>FP_4_2_PŠ!AP220-FP_4_1_PŠ!AP220</f>
        <v>0</v>
      </c>
      <c r="AQ220" s="167">
        <f>FP_4_2_PŠ!AQ220-FP_4_1_PŠ!AQ220</f>
        <v>0</v>
      </c>
      <c r="AR220" s="167">
        <f>FP_4_2_PŠ!AR220-FP_4_1_PŠ!AR220</f>
        <v>0</v>
      </c>
      <c r="AS220" s="167">
        <f>FP_4_2_PŠ!AS220-FP_4_1_PŠ!AS220</f>
        <v>0</v>
      </c>
      <c r="AT220" s="167">
        <f>FP_4_2_PŠ!AT220-FP_4_1_PŠ!AT220</f>
        <v>0</v>
      </c>
      <c r="AU220" s="167">
        <f>FP_4_2_PŠ!AU220-FP_4_1_PŠ!AU220</f>
        <v>0</v>
      </c>
      <c r="AV220" s="167">
        <f>FP_4_2_PŠ!AV220-FP_4_1_PŠ!AV220</f>
        <v>0</v>
      </c>
      <c r="AW220" s="167">
        <f>FP_4_2_PŠ!AW220-FP_4_1_PŠ!AW220</f>
        <v>0</v>
      </c>
      <c r="AX220" s="167">
        <f>FP_4_2_PŠ!AX220-FP_4_1_PŠ!AX220</f>
        <v>0</v>
      </c>
      <c r="AY220" s="167">
        <f>FP_4_2_PŠ!AY220-FP_4_1_PŠ!AY220</f>
        <v>0</v>
      </c>
      <c r="AZ220" s="167">
        <f>FP_4_2_PŠ!AZ220-FP_4_1_PŠ!AZ220</f>
        <v>0</v>
      </c>
      <c r="BA220" s="167">
        <f>FP_4_2_PŠ!BA220-FP_4_1_PŠ!BA220</f>
        <v>0</v>
      </c>
      <c r="BB220" s="167">
        <f>FP_4_2_PŠ!BB220-FP_4_1_PŠ!BB220</f>
        <v>0</v>
      </c>
      <c r="BC220" s="167">
        <f>FP_4_2_PŠ!BC220-FP_4_1_PŠ!BC220</f>
        <v>0</v>
      </c>
      <c r="BD220" s="167">
        <f>FP_4_2_PŠ!BD220-FP_4_1_PŠ!BD220</f>
        <v>0</v>
      </c>
      <c r="BE220" s="167">
        <f>FP_4_2_PŠ!BE220-FP_4_1_PŠ!BE220</f>
        <v>0</v>
      </c>
      <c r="BF220" s="167">
        <f>FP_4_2_PŠ!BF220-FP_4_1_PŠ!BF220</f>
        <v>0</v>
      </c>
      <c r="BG220" s="167">
        <f>FP_4_2_PŠ!BG220-FP_4_1_PŠ!BG220</f>
        <v>0</v>
      </c>
      <c r="BH220" s="167">
        <f>FP_4_2_PŠ!BH220-FP_4_1_PŠ!BH220</f>
        <v>0</v>
      </c>
      <c r="BI220" s="167">
        <f>FP_4_2_PŠ!BI220-FP_4_1_PŠ!BI220</f>
        <v>0</v>
      </c>
      <c r="BJ220" s="167">
        <f>FP_4_2_PŠ!BJ220-FP_4_1_PŠ!BJ220</f>
        <v>0</v>
      </c>
      <c r="BK220" s="167">
        <f>FP_4_2_PŠ!BK220-FP_4_1_PŠ!BK220</f>
        <v>0</v>
      </c>
      <c r="BL220" s="167">
        <f>FP_4_2_PŠ!BL220-FP_4_1_PŠ!BL220</f>
        <v>0</v>
      </c>
      <c r="BM220" s="167">
        <f>FP_4_2_PŠ!BM220-FP_4_1_PŠ!BM220</f>
        <v>0</v>
      </c>
      <c r="BN220" s="167">
        <f>FP_4_2_PŠ!BN220-FP_4_1_PŠ!BN220</f>
        <v>0</v>
      </c>
      <c r="BO220" s="167">
        <f>FP_4_2_PŠ!BO220-FP_4_1_PŠ!BO220</f>
        <v>0</v>
      </c>
      <c r="BP220" s="167">
        <f>FP_4_2_PŠ!BP220-FP_4_1_PŠ!BP220</f>
        <v>0</v>
      </c>
      <c r="BQ220" s="167">
        <f>FP_4_2_PŠ!BQ220-FP_4_1_PŠ!BQ220</f>
        <v>0</v>
      </c>
      <c r="BR220" s="167">
        <f>FP_4_2_PŠ!BR220-FP_4_1_PŠ!BR220</f>
        <v>0</v>
      </c>
      <c r="BS220" s="167">
        <f>FP_4_2_PŠ!BS220-FP_4_1_PŠ!BS220</f>
        <v>0</v>
      </c>
      <c r="BT220" s="136"/>
    </row>
    <row r="221" spans="1:72" x14ac:dyDescent="0.25">
      <c r="A221" s="172"/>
      <c r="B221" s="169">
        <f>FP_4_2_PŠ!B221-FP_4_1_PŠ!B221</f>
        <v>0</v>
      </c>
      <c r="C221" s="169">
        <f>FP_4_2_PŠ!C221-FP_4_1_PŠ!C221</f>
        <v>0</v>
      </c>
      <c r="D221" s="169">
        <f>FP_4_2_PŠ!D221-FP_4_1_PŠ!D221</f>
        <v>0</v>
      </c>
      <c r="E221" s="169">
        <f>FP_4_2_PŠ!E221-FP_4_1_PŠ!E221</f>
        <v>0</v>
      </c>
      <c r="F221" s="169">
        <f>FP_4_2_PŠ!F221-FP_4_1_PŠ!F221</f>
        <v>0</v>
      </c>
      <c r="G221" s="169">
        <f>FP_4_2_PŠ!G221-FP_4_1_PŠ!G221</f>
        <v>0</v>
      </c>
      <c r="H221" s="169">
        <f>FP_4_2_PŠ!H221-FP_4_1_PŠ!H221</f>
        <v>0</v>
      </c>
      <c r="I221" s="169">
        <f>FP_4_2_PŠ!I221-FP_4_1_PŠ!I221</f>
        <v>0</v>
      </c>
      <c r="J221" s="169">
        <f>FP_4_2_PŠ!J221-FP_4_1_PŠ!J221</f>
        <v>0</v>
      </c>
      <c r="K221" s="169">
        <f>FP_4_2_PŠ!K221-FP_4_1_PŠ!K221</f>
        <v>0</v>
      </c>
      <c r="L221" s="169">
        <f>FP_4_2_PŠ!L221-FP_4_1_PŠ!L221</f>
        <v>0</v>
      </c>
      <c r="M221" s="169">
        <f>FP_4_2_PŠ!M221-FP_4_1_PŠ!M221</f>
        <v>0</v>
      </c>
      <c r="N221" s="169">
        <f>FP_4_2_PŠ!N221-FP_4_1_PŠ!N221</f>
        <v>0</v>
      </c>
      <c r="O221" s="169">
        <f>FP_4_2_PŠ!O221-FP_4_1_PŠ!O221</f>
        <v>0</v>
      </c>
      <c r="P221" s="169">
        <f>FP_4_2_PŠ!P221-FP_4_1_PŠ!P221</f>
        <v>0</v>
      </c>
      <c r="Q221" s="169">
        <f>FP_4_2_PŠ!Q221-FP_4_1_PŠ!Q221</f>
        <v>0</v>
      </c>
      <c r="R221" s="169">
        <f>FP_4_2_PŠ!R221-FP_4_1_PŠ!R221</f>
        <v>0</v>
      </c>
      <c r="S221" s="169">
        <f>FP_4_2_PŠ!S221-FP_4_1_PŠ!S221</f>
        <v>0</v>
      </c>
      <c r="T221" s="169">
        <f>FP_4_2_PŠ!T221-FP_4_1_PŠ!T221</f>
        <v>0</v>
      </c>
      <c r="U221" s="169">
        <f>FP_4_2_PŠ!U221-FP_4_1_PŠ!U221</f>
        <v>0</v>
      </c>
      <c r="V221" s="169">
        <f>FP_4_2_PŠ!V221-FP_4_1_PŠ!V221</f>
        <v>0</v>
      </c>
      <c r="W221" s="169">
        <f>FP_4_2_PŠ!W221-FP_4_1_PŠ!W221</f>
        <v>0</v>
      </c>
      <c r="X221" s="169">
        <f>FP_4_2_PŠ!X221-FP_4_1_PŠ!X221</f>
        <v>0</v>
      </c>
      <c r="Y221" s="169">
        <f>FP_4_2_PŠ!Y221-FP_4_1_PŠ!Y221</f>
        <v>0</v>
      </c>
      <c r="Z221" s="169">
        <f>FP_4_2_PŠ!Z221-FP_4_1_PŠ!Z221</f>
        <v>0</v>
      </c>
      <c r="AA221" s="169">
        <f>FP_4_2_PŠ!AA221-FP_4_1_PŠ!AA221</f>
        <v>0</v>
      </c>
      <c r="AB221" s="169">
        <f>FP_4_2_PŠ!AB221-FP_4_1_PŠ!AB221</f>
        <v>0</v>
      </c>
      <c r="AC221" s="169">
        <f>FP_4_2_PŠ!AC221-FP_4_1_PŠ!AC221</f>
        <v>0</v>
      </c>
      <c r="AD221" s="169">
        <f>FP_4_2_PŠ!AD221-FP_4_1_PŠ!AD221</f>
        <v>0</v>
      </c>
      <c r="AE221" s="169">
        <f>FP_4_2_PŠ!AE221-FP_4_1_PŠ!AE221</f>
        <v>0</v>
      </c>
      <c r="AF221" s="169">
        <f>FP_4_2_PŠ!AF221-FP_4_1_PŠ!AF221</f>
        <v>0</v>
      </c>
      <c r="AG221" s="169">
        <f>FP_4_2_PŠ!AG221-FP_4_1_PŠ!AG221</f>
        <v>0</v>
      </c>
      <c r="AH221" s="169">
        <f>FP_4_2_PŠ!AH221-FP_4_1_PŠ!AH221</f>
        <v>0</v>
      </c>
      <c r="AI221" s="169">
        <f>FP_4_2_PŠ!AI221-FP_4_1_PŠ!AI221</f>
        <v>0</v>
      </c>
      <c r="AJ221" s="169">
        <f>FP_4_2_PŠ!AJ221-FP_4_1_PŠ!AJ221</f>
        <v>0</v>
      </c>
      <c r="AK221" s="169">
        <f>FP_4_2_PŠ!AK221-FP_4_1_PŠ!AK221</f>
        <v>0</v>
      </c>
      <c r="AL221" s="169">
        <f>FP_4_2_PŠ!AL221-FP_4_1_PŠ!AL221</f>
        <v>0</v>
      </c>
      <c r="AM221" s="169">
        <f>FP_4_2_PŠ!AM221-FP_4_1_PŠ!AM221</f>
        <v>0</v>
      </c>
      <c r="AN221" s="169">
        <f>FP_4_2_PŠ!AN221-FP_4_1_PŠ!AN221</f>
        <v>0</v>
      </c>
      <c r="AO221" s="169">
        <f>FP_4_2_PŠ!AO221-FP_4_1_PŠ!AO221</f>
        <v>0</v>
      </c>
      <c r="AP221" s="169">
        <f>FP_4_2_PŠ!AP221-FP_4_1_PŠ!AP221</f>
        <v>0</v>
      </c>
      <c r="AQ221" s="169">
        <f>FP_4_2_PŠ!AQ221-FP_4_1_PŠ!AQ221</f>
        <v>0</v>
      </c>
      <c r="AR221" s="169">
        <f>FP_4_2_PŠ!AR221-FP_4_1_PŠ!AR221</f>
        <v>0</v>
      </c>
      <c r="AS221" s="169">
        <f>FP_4_2_PŠ!AS221-FP_4_1_PŠ!AS221</f>
        <v>0</v>
      </c>
      <c r="AT221" s="169">
        <f>FP_4_2_PŠ!AT221-FP_4_1_PŠ!AT221</f>
        <v>0</v>
      </c>
      <c r="AU221" s="169">
        <f>FP_4_2_PŠ!AU221-FP_4_1_PŠ!AU221</f>
        <v>0</v>
      </c>
      <c r="AV221" s="169">
        <f>FP_4_2_PŠ!AV221-FP_4_1_PŠ!AV221</f>
        <v>0</v>
      </c>
      <c r="AW221" s="169">
        <f>FP_4_2_PŠ!AW221-FP_4_1_PŠ!AW221</f>
        <v>0</v>
      </c>
      <c r="AX221" s="169">
        <f>FP_4_2_PŠ!AX221-FP_4_1_PŠ!AX221</f>
        <v>0</v>
      </c>
      <c r="AY221" s="169">
        <f>FP_4_2_PŠ!AY221-FP_4_1_PŠ!AY221</f>
        <v>0</v>
      </c>
      <c r="AZ221" s="169">
        <f>FP_4_2_PŠ!AZ221-FP_4_1_PŠ!AZ221</f>
        <v>0</v>
      </c>
      <c r="BA221" s="169">
        <f>FP_4_2_PŠ!BA221-FP_4_1_PŠ!BA221</f>
        <v>0</v>
      </c>
      <c r="BB221" s="169">
        <f>FP_4_2_PŠ!BB221-FP_4_1_PŠ!BB221</f>
        <v>0</v>
      </c>
      <c r="BC221" s="169">
        <f>FP_4_2_PŠ!BC221-FP_4_1_PŠ!BC221</f>
        <v>0</v>
      </c>
      <c r="BD221" s="169">
        <f>FP_4_2_PŠ!BD221-FP_4_1_PŠ!BD221</f>
        <v>0</v>
      </c>
      <c r="BE221" s="169">
        <f>FP_4_2_PŠ!BE221-FP_4_1_PŠ!BE221</f>
        <v>0</v>
      </c>
      <c r="BF221" s="169">
        <f>FP_4_2_PŠ!BF221-FP_4_1_PŠ!BF221</f>
        <v>0</v>
      </c>
      <c r="BG221" s="169">
        <f>FP_4_2_PŠ!BG221-FP_4_1_PŠ!BG221</f>
        <v>0</v>
      </c>
      <c r="BH221" s="169">
        <f>FP_4_2_PŠ!BH221-FP_4_1_PŠ!BH221</f>
        <v>0</v>
      </c>
      <c r="BI221" s="169">
        <f>FP_4_2_PŠ!BI221-FP_4_1_PŠ!BI221</f>
        <v>0</v>
      </c>
      <c r="BJ221" s="169">
        <f>FP_4_2_PŠ!BJ221-FP_4_1_PŠ!BJ221</f>
        <v>0</v>
      </c>
      <c r="BK221" s="169">
        <f>FP_4_2_PŠ!BK221-FP_4_1_PŠ!BK221</f>
        <v>0</v>
      </c>
      <c r="BL221" s="169">
        <f>FP_4_2_PŠ!BL221-FP_4_1_PŠ!BL221</f>
        <v>0</v>
      </c>
      <c r="BM221" s="169">
        <f>FP_4_2_PŠ!BM221-FP_4_1_PŠ!BM221</f>
        <v>0</v>
      </c>
      <c r="BN221" s="169">
        <f>FP_4_2_PŠ!BN221-FP_4_1_PŠ!BN221</f>
        <v>0</v>
      </c>
      <c r="BO221" s="169">
        <f>FP_4_2_PŠ!BO221-FP_4_1_PŠ!BO221</f>
        <v>0</v>
      </c>
      <c r="BP221" s="169">
        <f>FP_4_2_PŠ!BP221-FP_4_1_PŠ!BP221</f>
        <v>0</v>
      </c>
      <c r="BQ221" s="169">
        <f>FP_4_2_PŠ!BQ221-FP_4_1_PŠ!BQ221</f>
        <v>0</v>
      </c>
      <c r="BR221" s="169">
        <f>FP_4_2_PŠ!BR221-FP_4_1_PŠ!BR221</f>
        <v>0</v>
      </c>
      <c r="BS221" s="169">
        <f>FP_4_2_PŠ!BS221-FP_4_1_PŠ!BS221</f>
        <v>0</v>
      </c>
      <c r="BT221" s="136"/>
    </row>
    <row r="222" spans="1:72" x14ac:dyDescent="0.25">
      <c r="A222" s="164" t="s">
        <v>376</v>
      </c>
      <c r="B222" s="16">
        <f>FP_4_2_PŠ!B222-FP_4_1_PŠ!B222</f>
        <v>149159</v>
      </c>
      <c r="C222" s="16">
        <f>FP_4_2_PŠ!C222-FP_4_1_PŠ!C222</f>
        <v>0</v>
      </c>
      <c r="D222" s="16">
        <f>FP_4_2_PŠ!D222-FP_4_1_PŠ!D222</f>
        <v>0</v>
      </c>
      <c r="E222" s="16">
        <f>FP_4_2_PŠ!E222-FP_4_1_PŠ!E222</f>
        <v>0</v>
      </c>
      <c r="F222" s="16">
        <f>FP_4_2_PŠ!F222-FP_4_1_PŠ!F222</f>
        <v>0</v>
      </c>
      <c r="G222" s="16">
        <f>FP_4_2_PŠ!G222-FP_4_1_PŠ!G222</f>
        <v>0</v>
      </c>
      <c r="H222" s="16">
        <f>FP_4_2_PŠ!H222-FP_4_1_PŠ!H222</f>
        <v>0</v>
      </c>
      <c r="I222" s="16">
        <f>FP_4_2_PŠ!I222-FP_4_1_PŠ!I222</f>
        <v>149159</v>
      </c>
      <c r="J222" s="16">
        <f>FP_4_2_PŠ!J222-FP_4_1_PŠ!J222</f>
        <v>0</v>
      </c>
      <c r="K222" s="16">
        <f>FP_4_2_PŠ!K222-FP_4_1_PŠ!K222</f>
        <v>0</v>
      </c>
      <c r="L222" s="16">
        <f>FP_4_2_PŠ!L222-FP_4_1_PŠ!L222</f>
        <v>0</v>
      </c>
      <c r="M222" s="16">
        <f>FP_4_2_PŠ!M222-FP_4_1_PŠ!M222</f>
        <v>0</v>
      </c>
      <c r="N222" s="16">
        <f>FP_4_2_PŠ!N222-FP_4_1_PŠ!N222</f>
        <v>0</v>
      </c>
      <c r="O222" s="16">
        <f>FP_4_2_PŠ!O222-FP_4_1_PŠ!O222</f>
        <v>0</v>
      </c>
      <c r="P222" s="16">
        <f>FP_4_2_PŠ!P222-FP_4_1_PŠ!P222</f>
        <v>0</v>
      </c>
      <c r="Q222" s="16">
        <f>FP_4_2_PŠ!Q222-FP_4_1_PŠ!Q222</f>
        <v>0</v>
      </c>
      <c r="R222" s="16">
        <f>FP_4_2_PŠ!R222-FP_4_1_PŠ!R222</f>
        <v>0</v>
      </c>
      <c r="S222" s="16">
        <f>FP_4_2_PŠ!S222-FP_4_1_PŠ!S222</f>
        <v>0</v>
      </c>
      <c r="T222" s="16">
        <f>FP_4_2_PŠ!T222-FP_4_1_PŠ!T222</f>
        <v>0</v>
      </c>
      <c r="U222" s="16">
        <f>FP_4_2_PŠ!U222-FP_4_1_PŠ!U222</f>
        <v>0</v>
      </c>
      <c r="V222" s="16">
        <f>FP_4_2_PŠ!V222-FP_4_1_PŠ!V222</f>
        <v>0</v>
      </c>
      <c r="W222" s="16">
        <f>FP_4_2_PŠ!W222-FP_4_1_PŠ!W222</f>
        <v>0</v>
      </c>
      <c r="X222" s="16">
        <f>FP_4_2_PŠ!X222-FP_4_1_PŠ!X222</f>
        <v>0</v>
      </c>
      <c r="Y222" s="16">
        <f>FP_4_2_PŠ!Y222-FP_4_1_PŠ!Y222</f>
        <v>0</v>
      </c>
      <c r="Z222" s="16">
        <f>FP_4_2_PŠ!Z222-FP_4_1_PŠ!Z222</f>
        <v>0</v>
      </c>
      <c r="AA222" s="16">
        <f>FP_4_2_PŠ!AA222-FP_4_1_PŠ!AA222</f>
        <v>0</v>
      </c>
      <c r="AB222" s="16">
        <f>FP_4_2_PŠ!AB222-FP_4_1_PŠ!AB222</f>
        <v>180998</v>
      </c>
      <c r="AC222" s="16">
        <f>FP_4_2_PŠ!AC222-FP_4_1_PŠ!AC222</f>
        <v>0</v>
      </c>
      <c r="AD222" s="16">
        <f>FP_4_2_PŠ!AD222-FP_4_1_PŠ!AD222</f>
        <v>0</v>
      </c>
      <c r="AE222" s="16">
        <f>FP_4_2_PŠ!AE222-FP_4_1_PŠ!AE222</f>
        <v>0</v>
      </c>
      <c r="AF222" s="16">
        <f>FP_4_2_PŠ!AF222-FP_4_1_PŠ!AF222</f>
        <v>0</v>
      </c>
      <c r="AG222" s="16">
        <f>FP_4_2_PŠ!AG222-FP_4_1_PŠ!AG222</f>
        <v>0</v>
      </c>
      <c r="AH222" s="16">
        <f>FP_4_2_PŠ!AH222-FP_4_1_PŠ!AH222</f>
        <v>0</v>
      </c>
      <c r="AI222" s="16">
        <f>FP_4_2_PŠ!AI222-FP_4_1_PŠ!AI222</f>
        <v>0</v>
      </c>
      <c r="AJ222" s="16">
        <f>FP_4_2_PŠ!AJ222-FP_4_1_PŠ!AJ222</f>
        <v>0</v>
      </c>
      <c r="AK222" s="16">
        <f>FP_4_2_PŠ!AK222-FP_4_1_PŠ!AK222</f>
        <v>0</v>
      </c>
      <c r="AL222" s="16">
        <f>FP_4_2_PŠ!AL222-FP_4_1_PŠ!AL222</f>
        <v>0</v>
      </c>
      <c r="AM222" s="16">
        <f>FP_4_2_PŠ!AM222-FP_4_1_PŠ!AM222</f>
        <v>0</v>
      </c>
      <c r="AN222" s="16">
        <f>FP_4_2_PŠ!AN222-FP_4_1_PŠ!AN222</f>
        <v>0</v>
      </c>
      <c r="AO222" s="16">
        <f>FP_4_2_PŠ!AO222-FP_4_1_PŠ!AO222</f>
        <v>0</v>
      </c>
      <c r="AP222" s="16">
        <f>FP_4_2_PŠ!AP222-FP_4_1_PŠ!AP222</f>
        <v>0</v>
      </c>
      <c r="AQ222" s="16">
        <f>FP_4_2_PŠ!AQ222-FP_4_1_PŠ!AQ222</f>
        <v>0</v>
      </c>
      <c r="AR222" s="16">
        <f>FP_4_2_PŠ!AR222-FP_4_1_PŠ!AR222</f>
        <v>0</v>
      </c>
      <c r="AS222" s="16">
        <f>FP_4_2_PŠ!AS222-FP_4_1_PŠ!AS222</f>
        <v>0</v>
      </c>
      <c r="AT222" s="16">
        <f>FP_4_2_PŠ!AT222-FP_4_1_PŠ!AT222</f>
        <v>0</v>
      </c>
      <c r="AU222" s="16">
        <f>FP_4_2_PŠ!AU222-FP_4_1_PŠ!AU222</f>
        <v>-31839</v>
      </c>
      <c r="AV222" s="16">
        <f>FP_4_2_PŠ!AV222-FP_4_1_PŠ!AV222</f>
        <v>0</v>
      </c>
      <c r="AW222" s="16">
        <f>FP_4_2_PŠ!AW222-FP_4_1_PŠ!AW222</f>
        <v>0</v>
      </c>
      <c r="AX222" s="16">
        <f>FP_4_2_PŠ!AX222-FP_4_1_PŠ!AX222</f>
        <v>0</v>
      </c>
      <c r="AY222" s="16">
        <f>FP_4_2_PŠ!AY222-FP_4_1_PŠ!AY222</f>
        <v>0</v>
      </c>
      <c r="AZ222" s="16">
        <f>FP_4_2_PŠ!AZ222-FP_4_1_PŠ!AZ222</f>
        <v>0</v>
      </c>
      <c r="BA222" s="16">
        <f>FP_4_2_PŠ!BA222-FP_4_1_PŠ!BA222</f>
        <v>0</v>
      </c>
      <c r="BB222" s="16">
        <f>FP_4_2_PŠ!BB222-FP_4_1_PŠ!BB222</f>
        <v>0</v>
      </c>
      <c r="BC222" s="16">
        <f>FP_4_2_PŠ!BC222-FP_4_1_PŠ!BC222</f>
        <v>0</v>
      </c>
      <c r="BD222" s="16">
        <f>FP_4_2_PŠ!BD222-FP_4_1_PŠ!BD222</f>
        <v>0</v>
      </c>
      <c r="BE222" s="16">
        <f>FP_4_2_PŠ!BE222-FP_4_1_PŠ!BE222</f>
        <v>0</v>
      </c>
      <c r="BF222" s="16">
        <f>FP_4_2_PŠ!BF222-FP_4_1_PŠ!BF222</f>
        <v>0</v>
      </c>
      <c r="BG222" s="16">
        <f>FP_4_2_PŠ!BG222-FP_4_1_PŠ!BG222</f>
        <v>0</v>
      </c>
      <c r="BH222" s="16">
        <f>FP_4_2_PŠ!BH222-FP_4_1_PŠ!BH222</f>
        <v>0</v>
      </c>
      <c r="BI222" s="16">
        <f>FP_4_2_PŠ!BI222-FP_4_1_PŠ!BI222</f>
        <v>0</v>
      </c>
      <c r="BJ222" s="16">
        <f>FP_4_2_PŠ!BJ222-FP_4_1_PŠ!BJ222</f>
        <v>0</v>
      </c>
      <c r="BK222" s="16">
        <f>FP_4_2_PŠ!BK222-FP_4_1_PŠ!BK222</f>
        <v>0</v>
      </c>
      <c r="BL222" s="16">
        <f>FP_4_2_PŠ!BL222-FP_4_1_PŠ!BL222</f>
        <v>0</v>
      </c>
      <c r="BM222" s="16">
        <f>FP_4_2_PŠ!BM222-FP_4_1_PŠ!BM222</f>
        <v>0</v>
      </c>
      <c r="BN222" s="16">
        <f>FP_4_2_PŠ!BN222-FP_4_1_PŠ!BN222</f>
        <v>0</v>
      </c>
      <c r="BO222" s="16">
        <f>FP_4_2_PŠ!BO222-FP_4_1_PŠ!BO222</f>
        <v>0</v>
      </c>
      <c r="BP222" s="16">
        <f>FP_4_2_PŠ!BP222-FP_4_1_PŠ!BP222</f>
        <v>0</v>
      </c>
      <c r="BQ222" s="16">
        <f>FP_4_2_PŠ!BQ222-FP_4_1_PŠ!BQ222</f>
        <v>0</v>
      </c>
      <c r="BR222" s="16">
        <f>FP_4_2_PŠ!BR222-FP_4_1_PŠ!BR222</f>
        <v>0</v>
      </c>
      <c r="BS222" s="16">
        <f>FP_4_2_PŠ!BS222-FP_4_1_PŠ!BS222</f>
        <v>0</v>
      </c>
      <c r="BT222" s="109"/>
    </row>
    <row r="223" spans="1:72" x14ac:dyDescent="0.25">
      <c r="A223" s="165" t="s">
        <v>107</v>
      </c>
      <c r="B223" s="20">
        <f>FP_4_2_PŠ!B223-FP_4_1_PŠ!B223</f>
        <v>180998</v>
      </c>
      <c r="C223" s="20">
        <f>FP_4_2_PŠ!C223-FP_4_1_PŠ!C223</f>
        <v>0</v>
      </c>
      <c r="D223" s="20">
        <f>FP_4_2_PŠ!D223-FP_4_1_PŠ!D223</f>
        <v>0</v>
      </c>
      <c r="E223" s="20">
        <f>FP_4_2_PŠ!E223-FP_4_1_PŠ!E223</f>
        <v>0</v>
      </c>
      <c r="F223" s="20">
        <f>FP_4_2_PŠ!F223-FP_4_1_PŠ!F223</f>
        <v>0</v>
      </c>
      <c r="G223" s="20">
        <f>FP_4_2_PŠ!G223-FP_4_1_PŠ!G223</f>
        <v>0</v>
      </c>
      <c r="H223" s="20">
        <f>FP_4_2_PŠ!H223-FP_4_1_PŠ!H223</f>
        <v>0</v>
      </c>
      <c r="I223" s="20">
        <f>FP_4_2_PŠ!I223-FP_4_1_PŠ!I223</f>
        <v>180998</v>
      </c>
      <c r="J223" s="20">
        <f>FP_4_2_PŠ!J223-FP_4_1_PŠ!J223</f>
        <v>0</v>
      </c>
      <c r="K223" s="20">
        <f>FP_4_2_PŠ!K223-FP_4_1_PŠ!K223</f>
        <v>0</v>
      </c>
      <c r="L223" s="20">
        <f>FP_4_2_PŠ!L223-FP_4_1_PŠ!L223</f>
        <v>0</v>
      </c>
      <c r="M223" s="20">
        <f>FP_4_2_PŠ!M223-FP_4_1_PŠ!M223</f>
        <v>0</v>
      </c>
      <c r="N223" s="20">
        <f>FP_4_2_PŠ!N223-FP_4_1_PŠ!N223</f>
        <v>0</v>
      </c>
      <c r="O223" s="20">
        <f>FP_4_2_PŠ!O223-FP_4_1_PŠ!O223</f>
        <v>0</v>
      </c>
      <c r="P223" s="20">
        <f>FP_4_2_PŠ!P223-FP_4_1_PŠ!P223</f>
        <v>0</v>
      </c>
      <c r="Q223" s="20">
        <f>FP_4_2_PŠ!Q223-FP_4_1_PŠ!Q223</f>
        <v>0</v>
      </c>
      <c r="R223" s="20">
        <f>FP_4_2_PŠ!R223-FP_4_1_PŠ!R223</f>
        <v>0</v>
      </c>
      <c r="S223" s="20">
        <f>FP_4_2_PŠ!S223-FP_4_1_PŠ!S223</f>
        <v>0</v>
      </c>
      <c r="T223" s="20">
        <f>FP_4_2_PŠ!T223-FP_4_1_PŠ!T223</f>
        <v>0</v>
      </c>
      <c r="U223" s="20">
        <f>FP_4_2_PŠ!U223-FP_4_1_PŠ!U223</f>
        <v>0</v>
      </c>
      <c r="V223" s="20">
        <f>FP_4_2_PŠ!V223-FP_4_1_PŠ!V223</f>
        <v>0</v>
      </c>
      <c r="W223" s="20">
        <f>FP_4_2_PŠ!W223-FP_4_1_PŠ!W223</f>
        <v>0</v>
      </c>
      <c r="X223" s="20">
        <f>FP_4_2_PŠ!X223-FP_4_1_PŠ!X223</f>
        <v>0</v>
      </c>
      <c r="Y223" s="20">
        <f>FP_4_2_PŠ!Y223-FP_4_1_PŠ!Y223</f>
        <v>0</v>
      </c>
      <c r="Z223" s="20">
        <f>FP_4_2_PŠ!Z223-FP_4_1_PŠ!Z223</f>
        <v>0</v>
      </c>
      <c r="AA223" s="20">
        <f>FP_4_2_PŠ!AA223-FP_4_1_PŠ!AA223</f>
        <v>0</v>
      </c>
      <c r="AB223" s="20">
        <f>FP_4_2_PŠ!AB223-FP_4_1_PŠ!AB223</f>
        <v>180998</v>
      </c>
      <c r="AC223" s="20">
        <f>FP_4_2_PŠ!AC223-FP_4_1_PŠ!AC223</f>
        <v>0</v>
      </c>
      <c r="AD223" s="20">
        <f>FP_4_2_PŠ!AD223-FP_4_1_PŠ!AD223</f>
        <v>0</v>
      </c>
      <c r="AE223" s="20">
        <f>FP_4_2_PŠ!AE223-FP_4_1_PŠ!AE223</f>
        <v>0</v>
      </c>
      <c r="AF223" s="20">
        <f>FP_4_2_PŠ!AF223-FP_4_1_PŠ!AF223</f>
        <v>0</v>
      </c>
      <c r="AG223" s="20">
        <f>FP_4_2_PŠ!AG223-FP_4_1_PŠ!AG223</f>
        <v>0</v>
      </c>
      <c r="AH223" s="20">
        <f>FP_4_2_PŠ!AH223-FP_4_1_PŠ!AH223</f>
        <v>0</v>
      </c>
      <c r="AI223" s="20">
        <f>FP_4_2_PŠ!AI223-FP_4_1_PŠ!AI223</f>
        <v>0</v>
      </c>
      <c r="AJ223" s="20">
        <f>FP_4_2_PŠ!AJ223-FP_4_1_PŠ!AJ223</f>
        <v>0</v>
      </c>
      <c r="AK223" s="20">
        <f>FP_4_2_PŠ!AK223-FP_4_1_PŠ!AK223</f>
        <v>0</v>
      </c>
      <c r="AL223" s="20">
        <f>FP_4_2_PŠ!AL223-FP_4_1_PŠ!AL223</f>
        <v>0</v>
      </c>
      <c r="AM223" s="20">
        <f>FP_4_2_PŠ!AM223-FP_4_1_PŠ!AM223</f>
        <v>0</v>
      </c>
      <c r="AN223" s="20">
        <f>FP_4_2_PŠ!AN223-FP_4_1_PŠ!AN223</f>
        <v>0</v>
      </c>
      <c r="AO223" s="20">
        <f>FP_4_2_PŠ!AO223-FP_4_1_PŠ!AO223</f>
        <v>0</v>
      </c>
      <c r="AP223" s="20">
        <f>FP_4_2_PŠ!AP223-FP_4_1_PŠ!AP223</f>
        <v>0</v>
      </c>
      <c r="AQ223" s="20">
        <f>FP_4_2_PŠ!AQ223-FP_4_1_PŠ!AQ223</f>
        <v>0</v>
      </c>
      <c r="AR223" s="20">
        <f>FP_4_2_PŠ!AR223-FP_4_1_PŠ!AR223</f>
        <v>0</v>
      </c>
      <c r="AS223" s="20">
        <f>FP_4_2_PŠ!AS223-FP_4_1_PŠ!AS223</f>
        <v>0</v>
      </c>
      <c r="AT223" s="20">
        <f>FP_4_2_PŠ!AT223-FP_4_1_PŠ!AT223</f>
        <v>0</v>
      </c>
      <c r="AU223" s="20">
        <f>FP_4_2_PŠ!AU223-FP_4_1_PŠ!AU223</f>
        <v>0</v>
      </c>
      <c r="AV223" s="20">
        <f>FP_4_2_PŠ!AV223-FP_4_1_PŠ!AV223</f>
        <v>0</v>
      </c>
      <c r="AW223" s="20">
        <f>FP_4_2_PŠ!AW223-FP_4_1_PŠ!AW223</f>
        <v>0</v>
      </c>
      <c r="AX223" s="20">
        <f>FP_4_2_PŠ!AX223-FP_4_1_PŠ!AX223</f>
        <v>0</v>
      </c>
      <c r="AY223" s="20">
        <f>FP_4_2_PŠ!AY223-FP_4_1_PŠ!AY223</f>
        <v>0</v>
      </c>
      <c r="AZ223" s="20">
        <f>FP_4_2_PŠ!AZ223-FP_4_1_PŠ!AZ223</f>
        <v>0</v>
      </c>
      <c r="BA223" s="20">
        <f>FP_4_2_PŠ!BA223-FP_4_1_PŠ!BA223</f>
        <v>0</v>
      </c>
      <c r="BB223" s="20">
        <f>FP_4_2_PŠ!BB223-FP_4_1_PŠ!BB223</f>
        <v>0</v>
      </c>
      <c r="BC223" s="20">
        <f>FP_4_2_PŠ!BC223-FP_4_1_PŠ!BC223</f>
        <v>0</v>
      </c>
      <c r="BD223" s="20">
        <f>FP_4_2_PŠ!BD223-FP_4_1_PŠ!BD223</f>
        <v>0</v>
      </c>
      <c r="BE223" s="20">
        <f>FP_4_2_PŠ!BE223-FP_4_1_PŠ!BE223</f>
        <v>0</v>
      </c>
      <c r="BF223" s="20">
        <f>FP_4_2_PŠ!BF223-FP_4_1_PŠ!BF223</f>
        <v>0</v>
      </c>
      <c r="BG223" s="20">
        <f>FP_4_2_PŠ!BG223-FP_4_1_PŠ!BG223</f>
        <v>0</v>
      </c>
      <c r="BH223" s="20">
        <f>FP_4_2_PŠ!BH223-FP_4_1_PŠ!BH223</f>
        <v>0</v>
      </c>
      <c r="BI223" s="20">
        <f>FP_4_2_PŠ!BI223-FP_4_1_PŠ!BI223</f>
        <v>0</v>
      </c>
      <c r="BJ223" s="20">
        <f>FP_4_2_PŠ!BJ223-FP_4_1_PŠ!BJ223</f>
        <v>0</v>
      </c>
      <c r="BK223" s="20">
        <f>FP_4_2_PŠ!BK223-FP_4_1_PŠ!BK223</f>
        <v>0</v>
      </c>
      <c r="BL223" s="20">
        <f>FP_4_2_PŠ!BL223-FP_4_1_PŠ!BL223</f>
        <v>0</v>
      </c>
      <c r="BM223" s="20">
        <f>FP_4_2_PŠ!BM223-FP_4_1_PŠ!BM223</f>
        <v>0</v>
      </c>
      <c r="BN223" s="20">
        <f>FP_4_2_PŠ!BN223-FP_4_1_PŠ!BN223</f>
        <v>0</v>
      </c>
      <c r="BO223" s="20">
        <f>FP_4_2_PŠ!BO223-FP_4_1_PŠ!BO223</f>
        <v>0</v>
      </c>
      <c r="BP223" s="20">
        <f>FP_4_2_PŠ!BP223-FP_4_1_PŠ!BP223</f>
        <v>0</v>
      </c>
      <c r="BQ223" s="20">
        <f>FP_4_2_PŠ!BQ223-FP_4_1_PŠ!BQ223</f>
        <v>0</v>
      </c>
      <c r="BR223" s="20">
        <f>FP_4_2_PŠ!BR223-FP_4_1_PŠ!BR223</f>
        <v>0</v>
      </c>
      <c r="BS223" s="20">
        <f>FP_4_2_PŠ!BS223-FP_4_1_PŠ!BS223</f>
        <v>0</v>
      </c>
      <c r="BT223" s="116"/>
    </row>
    <row r="224" spans="1:72" x14ac:dyDescent="0.25">
      <c r="A224" s="166" t="s">
        <v>377</v>
      </c>
      <c r="B224" s="167">
        <f>FP_4_2_PŠ!B224-FP_4_1_PŠ!B224</f>
        <v>180998</v>
      </c>
      <c r="C224" s="167">
        <f>FP_4_2_PŠ!C224-FP_4_1_PŠ!C224</f>
        <v>0</v>
      </c>
      <c r="D224" s="167">
        <f>FP_4_2_PŠ!D224-FP_4_1_PŠ!D224</f>
        <v>0</v>
      </c>
      <c r="E224" s="167">
        <f>FP_4_2_PŠ!E224-FP_4_1_PŠ!E224</f>
        <v>0</v>
      </c>
      <c r="F224" s="167">
        <f>FP_4_2_PŠ!F224-FP_4_1_PŠ!F224</f>
        <v>0</v>
      </c>
      <c r="G224" s="167">
        <f>FP_4_2_PŠ!G224-FP_4_1_PŠ!G224</f>
        <v>0</v>
      </c>
      <c r="H224" s="167">
        <f>FP_4_2_PŠ!H224-FP_4_1_PŠ!H224</f>
        <v>0</v>
      </c>
      <c r="I224" s="167">
        <f>FP_4_2_PŠ!I224-FP_4_1_PŠ!I224</f>
        <v>180998</v>
      </c>
      <c r="J224" s="167">
        <f>FP_4_2_PŠ!J224-FP_4_1_PŠ!J224</f>
        <v>0</v>
      </c>
      <c r="K224" s="167">
        <f>FP_4_2_PŠ!K224-FP_4_1_PŠ!K224</f>
        <v>0</v>
      </c>
      <c r="L224" s="167">
        <f>FP_4_2_PŠ!L224-FP_4_1_PŠ!L224</f>
        <v>0</v>
      </c>
      <c r="M224" s="167">
        <f>FP_4_2_PŠ!M224-FP_4_1_PŠ!M224</f>
        <v>0</v>
      </c>
      <c r="N224" s="167">
        <f>FP_4_2_PŠ!N224-FP_4_1_PŠ!N224</f>
        <v>0</v>
      </c>
      <c r="O224" s="167">
        <f>FP_4_2_PŠ!O224-FP_4_1_PŠ!O224</f>
        <v>0</v>
      </c>
      <c r="P224" s="167">
        <f>FP_4_2_PŠ!P224-FP_4_1_PŠ!P224</f>
        <v>0</v>
      </c>
      <c r="Q224" s="167">
        <f>FP_4_2_PŠ!Q224-FP_4_1_PŠ!Q224</f>
        <v>0</v>
      </c>
      <c r="R224" s="167">
        <f>FP_4_2_PŠ!R224-FP_4_1_PŠ!R224</f>
        <v>0</v>
      </c>
      <c r="S224" s="167">
        <f>FP_4_2_PŠ!S224-FP_4_1_PŠ!S224</f>
        <v>0</v>
      </c>
      <c r="T224" s="167">
        <f>FP_4_2_PŠ!T224-FP_4_1_PŠ!T224</f>
        <v>0</v>
      </c>
      <c r="U224" s="167">
        <f>FP_4_2_PŠ!U224-FP_4_1_PŠ!U224</f>
        <v>0</v>
      </c>
      <c r="V224" s="167">
        <f>FP_4_2_PŠ!V224-FP_4_1_PŠ!V224</f>
        <v>0</v>
      </c>
      <c r="W224" s="167">
        <f>FP_4_2_PŠ!W224-FP_4_1_PŠ!W224</f>
        <v>0</v>
      </c>
      <c r="X224" s="167">
        <f>FP_4_2_PŠ!X224-FP_4_1_PŠ!X224</f>
        <v>0</v>
      </c>
      <c r="Y224" s="167">
        <f>FP_4_2_PŠ!Y224-FP_4_1_PŠ!Y224</f>
        <v>0</v>
      </c>
      <c r="Z224" s="167">
        <f>FP_4_2_PŠ!Z224-FP_4_1_PŠ!Z224</f>
        <v>0</v>
      </c>
      <c r="AA224" s="167">
        <f>FP_4_2_PŠ!AA224-FP_4_1_PŠ!AA224</f>
        <v>0</v>
      </c>
      <c r="AB224" s="167">
        <f>FP_4_2_PŠ!AB224-FP_4_1_PŠ!AB224</f>
        <v>180998</v>
      </c>
      <c r="AC224" s="167">
        <f>FP_4_2_PŠ!AC224-FP_4_1_PŠ!AC224</f>
        <v>0</v>
      </c>
      <c r="AD224" s="167">
        <f>FP_4_2_PŠ!AD224-FP_4_1_PŠ!AD224</f>
        <v>0</v>
      </c>
      <c r="AE224" s="167">
        <f>FP_4_2_PŠ!AE224-FP_4_1_PŠ!AE224</f>
        <v>0</v>
      </c>
      <c r="AF224" s="167">
        <f>FP_4_2_PŠ!AF224-FP_4_1_PŠ!AF224</f>
        <v>0</v>
      </c>
      <c r="AG224" s="167">
        <f>FP_4_2_PŠ!AG224-FP_4_1_PŠ!AG224</f>
        <v>0</v>
      </c>
      <c r="AH224" s="167">
        <f>FP_4_2_PŠ!AH224-FP_4_1_PŠ!AH224</f>
        <v>0</v>
      </c>
      <c r="AI224" s="167">
        <f>FP_4_2_PŠ!AI224-FP_4_1_PŠ!AI224</f>
        <v>0</v>
      </c>
      <c r="AJ224" s="167">
        <f>FP_4_2_PŠ!AJ224-FP_4_1_PŠ!AJ224</f>
        <v>0</v>
      </c>
      <c r="AK224" s="167">
        <f>FP_4_2_PŠ!AK224-FP_4_1_PŠ!AK224</f>
        <v>0</v>
      </c>
      <c r="AL224" s="167">
        <f>FP_4_2_PŠ!AL224-FP_4_1_PŠ!AL224</f>
        <v>0</v>
      </c>
      <c r="AM224" s="167">
        <f>FP_4_2_PŠ!AM224-FP_4_1_PŠ!AM224</f>
        <v>0</v>
      </c>
      <c r="AN224" s="167">
        <f>FP_4_2_PŠ!AN224-FP_4_1_PŠ!AN224</f>
        <v>0</v>
      </c>
      <c r="AO224" s="167">
        <f>FP_4_2_PŠ!AO224-FP_4_1_PŠ!AO224</f>
        <v>0</v>
      </c>
      <c r="AP224" s="167">
        <f>FP_4_2_PŠ!AP224-FP_4_1_PŠ!AP224</f>
        <v>0</v>
      </c>
      <c r="AQ224" s="167">
        <f>FP_4_2_PŠ!AQ224-FP_4_1_PŠ!AQ224</f>
        <v>0</v>
      </c>
      <c r="AR224" s="167">
        <f>FP_4_2_PŠ!AR224-FP_4_1_PŠ!AR224</f>
        <v>0</v>
      </c>
      <c r="AS224" s="167">
        <f>FP_4_2_PŠ!AS224-FP_4_1_PŠ!AS224</f>
        <v>0</v>
      </c>
      <c r="AT224" s="167">
        <f>FP_4_2_PŠ!AT224-FP_4_1_PŠ!AT224</f>
        <v>0</v>
      </c>
      <c r="AU224" s="167">
        <f>FP_4_2_PŠ!AU224-FP_4_1_PŠ!AU224</f>
        <v>0</v>
      </c>
      <c r="AV224" s="167">
        <f>FP_4_2_PŠ!AV224-FP_4_1_PŠ!AV224</f>
        <v>0</v>
      </c>
      <c r="AW224" s="167">
        <f>FP_4_2_PŠ!AW224-FP_4_1_PŠ!AW224</f>
        <v>0</v>
      </c>
      <c r="AX224" s="167">
        <f>FP_4_2_PŠ!AX224-FP_4_1_PŠ!AX224</f>
        <v>0</v>
      </c>
      <c r="AY224" s="167">
        <f>FP_4_2_PŠ!AY224-FP_4_1_PŠ!AY224</f>
        <v>0</v>
      </c>
      <c r="AZ224" s="167">
        <f>FP_4_2_PŠ!AZ224-FP_4_1_PŠ!AZ224</f>
        <v>0</v>
      </c>
      <c r="BA224" s="167">
        <f>FP_4_2_PŠ!BA224-FP_4_1_PŠ!BA224</f>
        <v>0</v>
      </c>
      <c r="BB224" s="167">
        <f>FP_4_2_PŠ!BB224-FP_4_1_PŠ!BB224</f>
        <v>0</v>
      </c>
      <c r="BC224" s="167">
        <f>FP_4_2_PŠ!BC224-FP_4_1_PŠ!BC224</f>
        <v>0</v>
      </c>
      <c r="BD224" s="167">
        <f>FP_4_2_PŠ!BD224-FP_4_1_PŠ!BD224</f>
        <v>0</v>
      </c>
      <c r="BE224" s="167">
        <f>FP_4_2_PŠ!BE224-FP_4_1_PŠ!BE224</f>
        <v>0</v>
      </c>
      <c r="BF224" s="167">
        <f>FP_4_2_PŠ!BF224-FP_4_1_PŠ!BF224</f>
        <v>0</v>
      </c>
      <c r="BG224" s="167">
        <f>FP_4_2_PŠ!BG224-FP_4_1_PŠ!BG224</f>
        <v>0</v>
      </c>
      <c r="BH224" s="167">
        <f>FP_4_2_PŠ!BH224-FP_4_1_PŠ!BH224</f>
        <v>0</v>
      </c>
      <c r="BI224" s="167">
        <f>FP_4_2_PŠ!BI224-FP_4_1_PŠ!BI224</f>
        <v>0</v>
      </c>
      <c r="BJ224" s="167">
        <f>FP_4_2_PŠ!BJ224-FP_4_1_PŠ!BJ224</f>
        <v>0</v>
      </c>
      <c r="BK224" s="167">
        <f>FP_4_2_PŠ!BK224-FP_4_1_PŠ!BK224</f>
        <v>0</v>
      </c>
      <c r="BL224" s="167">
        <f>FP_4_2_PŠ!BL224-FP_4_1_PŠ!BL224</f>
        <v>0</v>
      </c>
      <c r="BM224" s="167">
        <f>FP_4_2_PŠ!BM224-FP_4_1_PŠ!BM224</f>
        <v>0</v>
      </c>
      <c r="BN224" s="167">
        <f>FP_4_2_PŠ!BN224-FP_4_1_PŠ!BN224</f>
        <v>0</v>
      </c>
      <c r="BO224" s="167">
        <f>FP_4_2_PŠ!BO224-FP_4_1_PŠ!BO224</f>
        <v>0</v>
      </c>
      <c r="BP224" s="167">
        <f>FP_4_2_PŠ!BP224-FP_4_1_PŠ!BP224</f>
        <v>0</v>
      </c>
      <c r="BQ224" s="167">
        <f>FP_4_2_PŠ!BQ224-FP_4_1_PŠ!BQ224</f>
        <v>0</v>
      </c>
      <c r="BR224" s="167">
        <f>FP_4_2_PŠ!BR224-FP_4_1_PŠ!BR224</f>
        <v>0</v>
      </c>
      <c r="BS224" s="167">
        <f>FP_4_2_PŠ!BS224-FP_4_1_PŠ!BS224</f>
        <v>0</v>
      </c>
      <c r="BT224" s="116"/>
    </row>
    <row r="225" spans="1:72" x14ac:dyDescent="0.25">
      <c r="A225" s="168" t="s">
        <v>378</v>
      </c>
      <c r="B225" s="169">
        <f>FP_4_2_PŠ!B225-FP_4_1_PŠ!B225</f>
        <v>180998</v>
      </c>
      <c r="C225" s="169">
        <f>FP_4_2_PŠ!C225-FP_4_1_PŠ!C225</f>
        <v>0</v>
      </c>
      <c r="D225" s="169">
        <f>FP_4_2_PŠ!D225-FP_4_1_PŠ!D225</f>
        <v>0</v>
      </c>
      <c r="E225" s="169">
        <f>FP_4_2_PŠ!E225-FP_4_1_PŠ!E225</f>
        <v>0</v>
      </c>
      <c r="F225" s="169">
        <f>FP_4_2_PŠ!F225-FP_4_1_PŠ!F225</f>
        <v>0</v>
      </c>
      <c r="G225" s="169">
        <f>FP_4_2_PŠ!G225-FP_4_1_PŠ!G225</f>
        <v>0</v>
      </c>
      <c r="H225" s="169">
        <f>FP_4_2_PŠ!H225-FP_4_1_PŠ!H225</f>
        <v>0</v>
      </c>
      <c r="I225" s="169">
        <f>FP_4_2_PŠ!I225-FP_4_1_PŠ!I225</f>
        <v>180998</v>
      </c>
      <c r="J225" s="169">
        <f>FP_4_2_PŠ!J225-FP_4_1_PŠ!J225</f>
        <v>0</v>
      </c>
      <c r="K225" s="169">
        <f>FP_4_2_PŠ!K225-FP_4_1_PŠ!K225</f>
        <v>0</v>
      </c>
      <c r="L225" s="169">
        <f>FP_4_2_PŠ!L225-FP_4_1_PŠ!L225</f>
        <v>0</v>
      </c>
      <c r="M225" s="169">
        <f>FP_4_2_PŠ!M225-FP_4_1_PŠ!M225</f>
        <v>0</v>
      </c>
      <c r="N225" s="169">
        <f>FP_4_2_PŠ!N225-FP_4_1_PŠ!N225</f>
        <v>0</v>
      </c>
      <c r="O225" s="169">
        <f>FP_4_2_PŠ!O225-FP_4_1_PŠ!O225</f>
        <v>0</v>
      </c>
      <c r="P225" s="169">
        <f>FP_4_2_PŠ!P225-FP_4_1_PŠ!P225</f>
        <v>0</v>
      </c>
      <c r="Q225" s="169">
        <f>FP_4_2_PŠ!Q225-FP_4_1_PŠ!Q225</f>
        <v>0</v>
      </c>
      <c r="R225" s="169">
        <f>FP_4_2_PŠ!R225-FP_4_1_PŠ!R225</f>
        <v>0</v>
      </c>
      <c r="S225" s="169">
        <f>FP_4_2_PŠ!S225-FP_4_1_PŠ!S225</f>
        <v>0</v>
      </c>
      <c r="T225" s="169">
        <f>FP_4_2_PŠ!T225-FP_4_1_PŠ!T225</f>
        <v>0</v>
      </c>
      <c r="U225" s="169">
        <f>FP_4_2_PŠ!U225-FP_4_1_PŠ!U225</f>
        <v>0</v>
      </c>
      <c r="V225" s="169">
        <f>FP_4_2_PŠ!V225-FP_4_1_PŠ!V225</f>
        <v>0</v>
      </c>
      <c r="W225" s="169">
        <f>FP_4_2_PŠ!W225-FP_4_1_PŠ!W225</f>
        <v>0</v>
      </c>
      <c r="X225" s="169">
        <f>FP_4_2_PŠ!X225-FP_4_1_PŠ!X225</f>
        <v>0</v>
      </c>
      <c r="Y225" s="169">
        <f>FP_4_2_PŠ!Y225-FP_4_1_PŠ!Y225</f>
        <v>0</v>
      </c>
      <c r="Z225" s="169">
        <f>FP_4_2_PŠ!Z225-FP_4_1_PŠ!Z225</f>
        <v>0</v>
      </c>
      <c r="AA225" s="169">
        <f>FP_4_2_PŠ!AA225-FP_4_1_PŠ!AA225</f>
        <v>0</v>
      </c>
      <c r="AB225" s="169">
        <f>FP_4_2_PŠ!AB225-FP_4_1_PŠ!AB225</f>
        <v>180998</v>
      </c>
      <c r="AC225" s="169">
        <f>FP_4_2_PŠ!AC225-FP_4_1_PŠ!AC225</f>
        <v>0</v>
      </c>
      <c r="AD225" s="169">
        <f>FP_4_2_PŠ!AD225-FP_4_1_PŠ!AD225</f>
        <v>0</v>
      </c>
      <c r="AE225" s="169">
        <f>FP_4_2_PŠ!AE225-FP_4_1_PŠ!AE225</f>
        <v>0</v>
      </c>
      <c r="AF225" s="169">
        <f>FP_4_2_PŠ!AF225-FP_4_1_PŠ!AF225</f>
        <v>0</v>
      </c>
      <c r="AG225" s="169">
        <f>FP_4_2_PŠ!AG225-FP_4_1_PŠ!AG225</f>
        <v>0</v>
      </c>
      <c r="AH225" s="169">
        <f>FP_4_2_PŠ!AH225-FP_4_1_PŠ!AH225</f>
        <v>0</v>
      </c>
      <c r="AI225" s="169">
        <f>FP_4_2_PŠ!AI225-FP_4_1_PŠ!AI225</f>
        <v>0</v>
      </c>
      <c r="AJ225" s="169">
        <f>FP_4_2_PŠ!AJ225-FP_4_1_PŠ!AJ225</f>
        <v>0</v>
      </c>
      <c r="AK225" s="169">
        <f>FP_4_2_PŠ!AK225-FP_4_1_PŠ!AK225</f>
        <v>0</v>
      </c>
      <c r="AL225" s="169">
        <f>FP_4_2_PŠ!AL225-FP_4_1_PŠ!AL225</f>
        <v>0</v>
      </c>
      <c r="AM225" s="169">
        <f>FP_4_2_PŠ!AM225-FP_4_1_PŠ!AM225</f>
        <v>0</v>
      </c>
      <c r="AN225" s="169">
        <f>FP_4_2_PŠ!AN225-FP_4_1_PŠ!AN225</f>
        <v>0</v>
      </c>
      <c r="AO225" s="169">
        <f>FP_4_2_PŠ!AO225-FP_4_1_PŠ!AO225</f>
        <v>0</v>
      </c>
      <c r="AP225" s="169">
        <f>FP_4_2_PŠ!AP225-FP_4_1_PŠ!AP225</f>
        <v>0</v>
      </c>
      <c r="AQ225" s="169">
        <f>FP_4_2_PŠ!AQ225-FP_4_1_PŠ!AQ225</f>
        <v>0</v>
      </c>
      <c r="AR225" s="169">
        <f>FP_4_2_PŠ!AR225-FP_4_1_PŠ!AR225</f>
        <v>0</v>
      </c>
      <c r="AS225" s="169">
        <f>FP_4_2_PŠ!AS225-FP_4_1_PŠ!AS225</f>
        <v>0</v>
      </c>
      <c r="AT225" s="169">
        <f>FP_4_2_PŠ!AT225-FP_4_1_PŠ!AT225</f>
        <v>0</v>
      </c>
      <c r="AU225" s="169">
        <f>FP_4_2_PŠ!AU225-FP_4_1_PŠ!AU225</f>
        <v>0</v>
      </c>
      <c r="AV225" s="169">
        <f>FP_4_2_PŠ!AV225-FP_4_1_PŠ!AV225</f>
        <v>0</v>
      </c>
      <c r="AW225" s="169">
        <f>FP_4_2_PŠ!AW225-FP_4_1_PŠ!AW225</f>
        <v>0</v>
      </c>
      <c r="AX225" s="169">
        <f>FP_4_2_PŠ!AX225-FP_4_1_PŠ!AX225</f>
        <v>0</v>
      </c>
      <c r="AY225" s="169">
        <f>FP_4_2_PŠ!AY225-FP_4_1_PŠ!AY225</f>
        <v>0</v>
      </c>
      <c r="AZ225" s="169">
        <f>FP_4_2_PŠ!AZ225-FP_4_1_PŠ!AZ225</f>
        <v>0</v>
      </c>
      <c r="BA225" s="169">
        <f>FP_4_2_PŠ!BA225-FP_4_1_PŠ!BA225</f>
        <v>0</v>
      </c>
      <c r="BB225" s="169">
        <f>FP_4_2_PŠ!BB225-FP_4_1_PŠ!BB225</f>
        <v>0</v>
      </c>
      <c r="BC225" s="169">
        <f>FP_4_2_PŠ!BC225-FP_4_1_PŠ!BC225</f>
        <v>0</v>
      </c>
      <c r="BD225" s="169">
        <f>FP_4_2_PŠ!BD225-FP_4_1_PŠ!BD225</f>
        <v>0</v>
      </c>
      <c r="BE225" s="169">
        <f>FP_4_2_PŠ!BE225-FP_4_1_PŠ!BE225</f>
        <v>0</v>
      </c>
      <c r="BF225" s="169">
        <f>FP_4_2_PŠ!BF225-FP_4_1_PŠ!BF225</f>
        <v>0</v>
      </c>
      <c r="BG225" s="169">
        <f>FP_4_2_PŠ!BG225-FP_4_1_PŠ!BG225</f>
        <v>0</v>
      </c>
      <c r="BH225" s="169">
        <f>FP_4_2_PŠ!BH225-FP_4_1_PŠ!BH225</f>
        <v>0</v>
      </c>
      <c r="BI225" s="169">
        <f>FP_4_2_PŠ!BI225-FP_4_1_PŠ!BI225</f>
        <v>0</v>
      </c>
      <c r="BJ225" s="169">
        <f>FP_4_2_PŠ!BJ225-FP_4_1_PŠ!BJ225</f>
        <v>0</v>
      </c>
      <c r="BK225" s="169">
        <f>FP_4_2_PŠ!BK225-FP_4_1_PŠ!BK225</f>
        <v>0</v>
      </c>
      <c r="BL225" s="169">
        <f>FP_4_2_PŠ!BL225-FP_4_1_PŠ!BL225</f>
        <v>0</v>
      </c>
      <c r="BM225" s="169">
        <f>FP_4_2_PŠ!BM225-FP_4_1_PŠ!BM225</f>
        <v>0</v>
      </c>
      <c r="BN225" s="169">
        <f>FP_4_2_PŠ!BN225-FP_4_1_PŠ!BN225</f>
        <v>0</v>
      </c>
      <c r="BO225" s="169">
        <f>FP_4_2_PŠ!BO225-FP_4_1_PŠ!BO225</f>
        <v>0</v>
      </c>
      <c r="BP225" s="169">
        <f>FP_4_2_PŠ!BP225-FP_4_1_PŠ!BP225</f>
        <v>0</v>
      </c>
      <c r="BQ225" s="169">
        <f>FP_4_2_PŠ!BQ225-FP_4_1_PŠ!BQ225</f>
        <v>0</v>
      </c>
      <c r="BR225" s="169">
        <f>FP_4_2_PŠ!BR225-FP_4_1_PŠ!BR225</f>
        <v>0</v>
      </c>
      <c r="BS225" s="169">
        <f>FP_4_2_PŠ!BS225-FP_4_1_PŠ!BS225</f>
        <v>0</v>
      </c>
      <c r="BT225" s="136"/>
    </row>
    <row r="226" spans="1:72" x14ac:dyDescent="0.25">
      <c r="A226" s="165" t="s">
        <v>108</v>
      </c>
      <c r="B226" s="20">
        <f>FP_4_2_PŠ!B226-FP_4_1_PŠ!B226</f>
        <v>0</v>
      </c>
      <c r="C226" s="20">
        <f>FP_4_2_PŠ!C226-FP_4_1_PŠ!C226</f>
        <v>0</v>
      </c>
      <c r="D226" s="20">
        <f>FP_4_2_PŠ!D226-FP_4_1_PŠ!D226</f>
        <v>0</v>
      </c>
      <c r="E226" s="20">
        <f>FP_4_2_PŠ!E226-FP_4_1_PŠ!E226</f>
        <v>0</v>
      </c>
      <c r="F226" s="20">
        <f>FP_4_2_PŠ!F226-FP_4_1_PŠ!F226</f>
        <v>0</v>
      </c>
      <c r="G226" s="20">
        <f>FP_4_2_PŠ!G226-FP_4_1_PŠ!G226</f>
        <v>0</v>
      </c>
      <c r="H226" s="20">
        <f>FP_4_2_PŠ!H226-FP_4_1_PŠ!H226</f>
        <v>0</v>
      </c>
      <c r="I226" s="20">
        <f>FP_4_2_PŠ!I226-FP_4_1_PŠ!I226</f>
        <v>0</v>
      </c>
      <c r="J226" s="20">
        <f>FP_4_2_PŠ!J226-FP_4_1_PŠ!J226</f>
        <v>0</v>
      </c>
      <c r="K226" s="20">
        <f>FP_4_2_PŠ!K226-FP_4_1_PŠ!K226</f>
        <v>0</v>
      </c>
      <c r="L226" s="20">
        <f>FP_4_2_PŠ!L226-FP_4_1_PŠ!L226</f>
        <v>0</v>
      </c>
      <c r="M226" s="20">
        <f>FP_4_2_PŠ!M226-FP_4_1_PŠ!M226</f>
        <v>0</v>
      </c>
      <c r="N226" s="20">
        <f>FP_4_2_PŠ!N226-FP_4_1_PŠ!N226</f>
        <v>0</v>
      </c>
      <c r="O226" s="20">
        <f>FP_4_2_PŠ!O226-FP_4_1_PŠ!O226</f>
        <v>0</v>
      </c>
      <c r="P226" s="20">
        <f>FP_4_2_PŠ!P226-FP_4_1_PŠ!P226</f>
        <v>0</v>
      </c>
      <c r="Q226" s="20">
        <f>FP_4_2_PŠ!Q226-FP_4_1_PŠ!Q226</f>
        <v>0</v>
      </c>
      <c r="R226" s="20">
        <f>FP_4_2_PŠ!R226-FP_4_1_PŠ!R226</f>
        <v>0</v>
      </c>
      <c r="S226" s="20">
        <f>FP_4_2_PŠ!S226-FP_4_1_PŠ!S226</f>
        <v>0</v>
      </c>
      <c r="T226" s="20">
        <f>FP_4_2_PŠ!T226-FP_4_1_PŠ!T226</f>
        <v>0</v>
      </c>
      <c r="U226" s="20">
        <f>FP_4_2_PŠ!U226-FP_4_1_PŠ!U226</f>
        <v>0</v>
      </c>
      <c r="V226" s="20">
        <f>FP_4_2_PŠ!V226-FP_4_1_PŠ!V226</f>
        <v>0</v>
      </c>
      <c r="W226" s="20">
        <f>FP_4_2_PŠ!W226-FP_4_1_PŠ!W226</f>
        <v>0</v>
      </c>
      <c r="X226" s="20">
        <f>FP_4_2_PŠ!X226-FP_4_1_PŠ!X226</f>
        <v>0</v>
      </c>
      <c r="Y226" s="20">
        <f>FP_4_2_PŠ!Y226-FP_4_1_PŠ!Y226</f>
        <v>0</v>
      </c>
      <c r="Z226" s="20">
        <f>FP_4_2_PŠ!Z226-FP_4_1_PŠ!Z226</f>
        <v>0</v>
      </c>
      <c r="AA226" s="20">
        <f>FP_4_2_PŠ!AA226-FP_4_1_PŠ!AA226</f>
        <v>0</v>
      </c>
      <c r="AB226" s="20">
        <f>FP_4_2_PŠ!AB226-FP_4_1_PŠ!AB226</f>
        <v>0</v>
      </c>
      <c r="AC226" s="20">
        <f>FP_4_2_PŠ!AC226-FP_4_1_PŠ!AC226</f>
        <v>0</v>
      </c>
      <c r="AD226" s="20">
        <f>FP_4_2_PŠ!AD226-FP_4_1_PŠ!AD226</f>
        <v>0</v>
      </c>
      <c r="AE226" s="20">
        <f>FP_4_2_PŠ!AE226-FP_4_1_PŠ!AE226</f>
        <v>0</v>
      </c>
      <c r="AF226" s="20">
        <f>FP_4_2_PŠ!AF226-FP_4_1_PŠ!AF226</f>
        <v>0</v>
      </c>
      <c r="AG226" s="20">
        <f>FP_4_2_PŠ!AG226-FP_4_1_PŠ!AG226</f>
        <v>0</v>
      </c>
      <c r="AH226" s="20">
        <f>FP_4_2_PŠ!AH226-FP_4_1_PŠ!AH226</f>
        <v>0</v>
      </c>
      <c r="AI226" s="20">
        <f>FP_4_2_PŠ!AI226-FP_4_1_PŠ!AI226</f>
        <v>0</v>
      </c>
      <c r="AJ226" s="20">
        <f>FP_4_2_PŠ!AJ226-FP_4_1_PŠ!AJ226</f>
        <v>0</v>
      </c>
      <c r="AK226" s="20">
        <f>FP_4_2_PŠ!AK226-FP_4_1_PŠ!AK226</f>
        <v>0</v>
      </c>
      <c r="AL226" s="20">
        <f>FP_4_2_PŠ!AL226-FP_4_1_PŠ!AL226</f>
        <v>0</v>
      </c>
      <c r="AM226" s="20">
        <f>FP_4_2_PŠ!AM226-FP_4_1_PŠ!AM226</f>
        <v>0</v>
      </c>
      <c r="AN226" s="20">
        <f>FP_4_2_PŠ!AN226-FP_4_1_PŠ!AN226</f>
        <v>0</v>
      </c>
      <c r="AO226" s="20">
        <f>FP_4_2_PŠ!AO226-FP_4_1_PŠ!AO226</f>
        <v>0</v>
      </c>
      <c r="AP226" s="20">
        <f>FP_4_2_PŠ!AP226-FP_4_1_PŠ!AP226</f>
        <v>0</v>
      </c>
      <c r="AQ226" s="20">
        <f>FP_4_2_PŠ!AQ226-FP_4_1_PŠ!AQ226</f>
        <v>0</v>
      </c>
      <c r="AR226" s="20">
        <f>FP_4_2_PŠ!AR226-FP_4_1_PŠ!AR226</f>
        <v>0</v>
      </c>
      <c r="AS226" s="20">
        <f>FP_4_2_PŠ!AS226-FP_4_1_PŠ!AS226</f>
        <v>0</v>
      </c>
      <c r="AT226" s="20">
        <f>FP_4_2_PŠ!AT226-FP_4_1_PŠ!AT226</f>
        <v>0</v>
      </c>
      <c r="AU226" s="20">
        <f>FP_4_2_PŠ!AU226-FP_4_1_PŠ!AU226</f>
        <v>0</v>
      </c>
      <c r="AV226" s="20">
        <f>FP_4_2_PŠ!AV226-FP_4_1_PŠ!AV226</f>
        <v>0</v>
      </c>
      <c r="AW226" s="20">
        <f>FP_4_2_PŠ!AW226-FP_4_1_PŠ!AW226</f>
        <v>0</v>
      </c>
      <c r="AX226" s="20">
        <f>FP_4_2_PŠ!AX226-FP_4_1_PŠ!AX226</f>
        <v>0</v>
      </c>
      <c r="AY226" s="20">
        <f>FP_4_2_PŠ!AY226-FP_4_1_PŠ!AY226</f>
        <v>0</v>
      </c>
      <c r="AZ226" s="20">
        <f>FP_4_2_PŠ!AZ226-FP_4_1_PŠ!AZ226</f>
        <v>0</v>
      </c>
      <c r="BA226" s="20">
        <f>FP_4_2_PŠ!BA226-FP_4_1_PŠ!BA226</f>
        <v>0</v>
      </c>
      <c r="BB226" s="20">
        <f>FP_4_2_PŠ!BB226-FP_4_1_PŠ!BB226</f>
        <v>0</v>
      </c>
      <c r="BC226" s="20">
        <f>FP_4_2_PŠ!BC226-FP_4_1_PŠ!BC226</f>
        <v>0</v>
      </c>
      <c r="BD226" s="20">
        <f>FP_4_2_PŠ!BD226-FP_4_1_PŠ!BD226</f>
        <v>0</v>
      </c>
      <c r="BE226" s="20">
        <f>FP_4_2_PŠ!BE226-FP_4_1_PŠ!BE226</f>
        <v>0</v>
      </c>
      <c r="BF226" s="20">
        <f>FP_4_2_PŠ!BF226-FP_4_1_PŠ!BF226</f>
        <v>0</v>
      </c>
      <c r="BG226" s="20">
        <f>FP_4_2_PŠ!BG226-FP_4_1_PŠ!BG226</f>
        <v>0</v>
      </c>
      <c r="BH226" s="20">
        <f>FP_4_2_PŠ!BH226-FP_4_1_PŠ!BH226</f>
        <v>0</v>
      </c>
      <c r="BI226" s="20">
        <f>FP_4_2_PŠ!BI226-FP_4_1_PŠ!BI226</f>
        <v>0</v>
      </c>
      <c r="BJ226" s="20">
        <f>FP_4_2_PŠ!BJ226-FP_4_1_PŠ!BJ226</f>
        <v>0</v>
      </c>
      <c r="BK226" s="20">
        <f>FP_4_2_PŠ!BK226-FP_4_1_PŠ!BK226</f>
        <v>0</v>
      </c>
      <c r="BL226" s="20">
        <f>FP_4_2_PŠ!BL226-FP_4_1_PŠ!BL226</f>
        <v>0</v>
      </c>
      <c r="BM226" s="20">
        <f>FP_4_2_PŠ!BM226-FP_4_1_PŠ!BM226</f>
        <v>0</v>
      </c>
      <c r="BN226" s="20">
        <f>FP_4_2_PŠ!BN226-FP_4_1_PŠ!BN226</f>
        <v>0</v>
      </c>
      <c r="BO226" s="20">
        <f>FP_4_2_PŠ!BO226-FP_4_1_PŠ!BO226</f>
        <v>0</v>
      </c>
      <c r="BP226" s="20">
        <f>FP_4_2_PŠ!BP226-FP_4_1_PŠ!BP226</f>
        <v>0</v>
      </c>
      <c r="BQ226" s="20">
        <f>FP_4_2_PŠ!BQ226-FP_4_1_PŠ!BQ226</f>
        <v>0</v>
      </c>
      <c r="BR226" s="20">
        <f>FP_4_2_PŠ!BR226-FP_4_1_PŠ!BR226</f>
        <v>0</v>
      </c>
      <c r="BS226" s="20">
        <f>FP_4_2_PŠ!BS226-FP_4_1_PŠ!BS226</f>
        <v>0</v>
      </c>
      <c r="BT226" s="116"/>
    </row>
    <row r="227" spans="1:72" x14ac:dyDescent="0.25">
      <c r="A227" s="166" t="s">
        <v>379</v>
      </c>
      <c r="B227" s="167">
        <f>FP_4_2_PŠ!B227-FP_4_1_PŠ!B227</f>
        <v>0</v>
      </c>
      <c r="C227" s="167">
        <f>FP_4_2_PŠ!C227-FP_4_1_PŠ!C227</f>
        <v>0</v>
      </c>
      <c r="D227" s="167">
        <f>FP_4_2_PŠ!D227-FP_4_1_PŠ!D227</f>
        <v>0</v>
      </c>
      <c r="E227" s="167">
        <f>FP_4_2_PŠ!E227-FP_4_1_PŠ!E227</f>
        <v>0</v>
      </c>
      <c r="F227" s="167">
        <f>FP_4_2_PŠ!F227-FP_4_1_PŠ!F227</f>
        <v>0</v>
      </c>
      <c r="G227" s="167">
        <f>FP_4_2_PŠ!G227-FP_4_1_PŠ!G227</f>
        <v>0</v>
      </c>
      <c r="H227" s="167">
        <f>FP_4_2_PŠ!H227-FP_4_1_PŠ!H227</f>
        <v>0</v>
      </c>
      <c r="I227" s="167">
        <f>FP_4_2_PŠ!I227-FP_4_1_PŠ!I227</f>
        <v>0</v>
      </c>
      <c r="J227" s="167">
        <f>FP_4_2_PŠ!J227-FP_4_1_PŠ!J227</f>
        <v>0</v>
      </c>
      <c r="K227" s="167">
        <f>FP_4_2_PŠ!K227-FP_4_1_PŠ!K227</f>
        <v>0</v>
      </c>
      <c r="L227" s="167">
        <f>FP_4_2_PŠ!L227-FP_4_1_PŠ!L227</f>
        <v>0</v>
      </c>
      <c r="M227" s="167">
        <f>FP_4_2_PŠ!M227-FP_4_1_PŠ!M227</f>
        <v>0</v>
      </c>
      <c r="N227" s="167">
        <f>FP_4_2_PŠ!N227-FP_4_1_PŠ!N227</f>
        <v>0</v>
      </c>
      <c r="O227" s="167">
        <f>FP_4_2_PŠ!O227-FP_4_1_PŠ!O227</f>
        <v>0</v>
      </c>
      <c r="P227" s="167">
        <f>FP_4_2_PŠ!P227-FP_4_1_PŠ!P227</f>
        <v>0</v>
      </c>
      <c r="Q227" s="167">
        <f>FP_4_2_PŠ!Q227-FP_4_1_PŠ!Q227</f>
        <v>0</v>
      </c>
      <c r="R227" s="167">
        <f>FP_4_2_PŠ!R227-FP_4_1_PŠ!R227</f>
        <v>0</v>
      </c>
      <c r="S227" s="167">
        <f>FP_4_2_PŠ!S227-FP_4_1_PŠ!S227</f>
        <v>0</v>
      </c>
      <c r="T227" s="167">
        <f>FP_4_2_PŠ!T227-FP_4_1_PŠ!T227</f>
        <v>0</v>
      </c>
      <c r="U227" s="167">
        <f>FP_4_2_PŠ!U227-FP_4_1_PŠ!U227</f>
        <v>0</v>
      </c>
      <c r="V227" s="167">
        <f>FP_4_2_PŠ!V227-FP_4_1_PŠ!V227</f>
        <v>0</v>
      </c>
      <c r="W227" s="167">
        <f>FP_4_2_PŠ!W227-FP_4_1_PŠ!W227</f>
        <v>0</v>
      </c>
      <c r="X227" s="167">
        <f>FP_4_2_PŠ!X227-FP_4_1_PŠ!X227</f>
        <v>0</v>
      </c>
      <c r="Y227" s="167">
        <f>FP_4_2_PŠ!Y227-FP_4_1_PŠ!Y227</f>
        <v>0</v>
      </c>
      <c r="Z227" s="167">
        <f>FP_4_2_PŠ!Z227-FP_4_1_PŠ!Z227</f>
        <v>0</v>
      </c>
      <c r="AA227" s="167">
        <f>FP_4_2_PŠ!AA227-FP_4_1_PŠ!AA227</f>
        <v>0</v>
      </c>
      <c r="AB227" s="167">
        <f>FP_4_2_PŠ!AB227-FP_4_1_PŠ!AB227</f>
        <v>0</v>
      </c>
      <c r="AC227" s="167">
        <f>FP_4_2_PŠ!AC227-FP_4_1_PŠ!AC227</f>
        <v>0</v>
      </c>
      <c r="AD227" s="167">
        <f>FP_4_2_PŠ!AD227-FP_4_1_PŠ!AD227</f>
        <v>0</v>
      </c>
      <c r="AE227" s="167">
        <f>FP_4_2_PŠ!AE227-FP_4_1_PŠ!AE227</f>
        <v>0</v>
      </c>
      <c r="AF227" s="167">
        <f>FP_4_2_PŠ!AF227-FP_4_1_PŠ!AF227</f>
        <v>0</v>
      </c>
      <c r="AG227" s="167">
        <f>FP_4_2_PŠ!AG227-FP_4_1_PŠ!AG227</f>
        <v>0</v>
      </c>
      <c r="AH227" s="167">
        <f>FP_4_2_PŠ!AH227-FP_4_1_PŠ!AH227</f>
        <v>0</v>
      </c>
      <c r="AI227" s="167">
        <f>FP_4_2_PŠ!AI227-FP_4_1_PŠ!AI227</f>
        <v>0</v>
      </c>
      <c r="AJ227" s="167">
        <f>FP_4_2_PŠ!AJ227-FP_4_1_PŠ!AJ227</f>
        <v>0</v>
      </c>
      <c r="AK227" s="167">
        <f>FP_4_2_PŠ!AK227-FP_4_1_PŠ!AK227</f>
        <v>0</v>
      </c>
      <c r="AL227" s="167">
        <f>FP_4_2_PŠ!AL227-FP_4_1_PŠ!AL227</f>
        <v>0</v>
      </c>
      <c r="AM227" s="167">
        <f>FP_4_2_PŠ!AM227-FP_4_1_PŠ!AM227</f>
        <v>0</v>
      </c>
      <c r="AN227" s="167">
        <f>FP_4_2_PŠ!AN227-FP_4_1_PŠ!AN227</f>
        <v>0</v>
      </c>
      <c r="AO227" s="167">
        <f>FP_4_2_PŠ!AO227-FP_4_1_PŠ!AO227</f>
        <v>0</v>
      </c>
      <c r="AP227" s="167">
        <f>FP_4_2_PŠ!AP227-FP_4_1_PŠ!AP227</f>
        <v>0</v>
      </c>
      <c r="AQ227" s="167">
        <f>FP_4_2_PŠ!AQ227-FP_4_1_PŠ!AQ227</f>
        <v>0</v>
      </c>
      <c r="AR227" s="167">
        <f>FP_4_2_PŠ!AR227-FP_4_1_PŠ!AR227</f>
        <v>0</v>
      </c>
      <c r="AS227" s="167">
        <f>FP_4_2_PŠ!AS227-FP_4_1_PŠ!AS227</f>
        <v>0</v>
      </c>
      <c r="AT227" s="167">
        <f>FP_4_2_PŠ!AT227-FP_4_1_PŠ!AT227</f>
        <v>0</v>
      </c>
      <c r="AU227" s="167">
        <f>FP_4_2_PŠ!AU227-FP_4_1_PŠ!AU227</f>
        <v>0</v>
      </c>
      <c r="AV227" s="167">
        <f>FP_4_2_PŠ!AV227-FP_4_1_PŠ!AV227</f>
        <v>0</v>
      </c>
      <c r="AW227" s="167">
        <f>FP_4_2_PŠ!AW227-FP_4_1_PŠ!AW227</f>
        <v>0</v>
      </c>
      <c r="AX227" s="167">
        <f>FP_4_2_PŠ!AX227-FP_4_1_PŠ!AX227</f>
        <v>0</v>
      </c>
      <c r="AY227" s="167">
        <f>FP_4_2_PŠ!AY227-FP_4_1_PŠ!AY227</f>
        <v>0</v>
      </c>
      <c r="AZ227" s="167">
        <f>FP_4_2_PŠ!AZ227-FP_4_1_PŠ!AZ227</f>
        <v>0</v>
      </c>
      <c r="BA227" s="167">
        <f>FP_4_2_PŠ!BA227-FP_4_1_PŠ!BA227</f>
        <v>0</v>
      </c>
      <c r="BB227" s="167">
        <f>FP_4_2_PŠ!BB227-FP_4_1_PŠ!BB227</f>
        <v>0</v>
      </c>
      <c r="BC227" s="167">
        <f>FP_4_2_PŠ!BC227-FP_4_1_PŠ!BC227</f>
        <v>0</v>
      </c>
      <c r="BD227" s="167">
        <f>FP_4_2_PŠ!BD227-FP_4_1_PŠ!BD227</f>
        <v>0</v>
      </c>
      <c r="BE227" s="167">
        <f>FP_4_2_PŠ!BE227-FP_4_1_PŠ!BE227</f>
        <v>0</v>
      </c>
      <c r="BF227" s="167">
        <f>FP_4_2_PŠ!BF227-FP_4_1_PŠ!BF227</f>
        <v>0</v>
      </c>
      <c r="BG227" s="167">
        <f>FP_4_2_PŠ!BG227-FP_4_1_PŠ!BG227</f>
        <v>0</v>
      </c>
      <c r="BH227" s="167">
        <f>FP_4_2_PŠ!BH227-FP_4_1_PŠ!BH227</f>
        <v>0</v>
      </c>
      <c r="BI227" s="167">
        <f>FP_4_2_PŠ!BI227-FP_4_1_PŠ!BI227</f>
        <v>0</v>
      </c>
      <c r="BJ227" s="167">
        <f>FP_4_2_PŠ!BJ227-FP_4_1_PŠ!BJ227</f>
        <v>0</v>
      </c>
      <c r="BK227" s="167">
        <f>FP_4_2_PŠ!BK227-FP_4_1_PŠ!BK227</f>
        <v>0</v>
      </c>
      <c r="BL227" s="167">
        <f>FP_4_2_PŠ!BL227-FP_4_1_PŠ!BL227</f>
        <v>0</v>
      </c>
      <c r="BM227" s="167">
        <f>FP_4_2_PŠ!BM227-FP_4_1_PŠ!BM227</f>
        <v>0</v>
      </c>
      <c r="BN227" s="167">
        <f>FP_4_2_PŠ!BN227-FP_4_1_PŠ!BN227</f>
        <v>0</v>
      </c>
      <c r="BO227" s="167">
        <f>FP_4_2_PŠ!BO227-FP_4_1_PŠ!BO227</f>
        <v>0</v>
      </c>
      <c r="BP227" s="167">
        <f>FP_4_2_PŠ!BP227-FP_4_1_PŠ!BP227</f>
        <v>0</v>
      </c>
      <c r="BQ227" s="167">
        <f>FP_4_2_PŠ!BQ227-FP_4_1_PŠ!BQ227</f>
        <v>0</v>
      </c>
      <c r="BR227" s="167">
        <f>FP_4_2_PŠ!BR227-FP_4_1_PŠ!BR227</f>
        <v>0</v>
      </c>
      <c r="BS227" s="167">
        <f>FP_4_2_PŠ!BS227-FP_4_1_PŠ!BS227</f>
        <v>0</v>
      </c>
      <c r="BT227" s="116"/>
    </row>
    <row r="228" spans="1:72" x14ac:dyDescent="0.25">
      <c r="A228" s="168" t="s">
        <v>380</v>
      </c>
      <c r="B228" s="169">
        <f>FP_4_2_PŠ!B228-FP_4_1_PŠ!B228</f>
        <v>0</v>
      </c>
      <c r="C228" s="169">
        <f>FP_4_2_PŠ!C228-FP_4_1_PŠ!C228</f>
        <v>0</v>
      </c>
      <c r="D228" s="169">
        <f>FP_4_2_PŠ!D228-FP_4_1_PŠ!D228</f>
        <v>0</v>
      </c>
      <c r="E228" s="169">
        <f>FP_4_2_PŠ!E228-FP_4_1_PŠ!E228</f>
        <v>0</v>
      </c>
      <c r="F228" s="169">
        <f>FP_4_2_PŠ!F228-FP_4_1_PŠ!F228</f>
        <v>0</v>
      </c>
      <c r="G228" s="169">
        <f>FP_4_2_PŠ!G228-FP_4_1_PŠ!G228</f>
        <v>0</v>
      </c>
      <c r="H228" s="169">
        <f>FP_4_2_PŠ!H228-FP_4_1_PŠ!H228</f>
        <v>0</v>
      </c>
      <c r="I228" s="169">
        <f>FP_4_2_PŠ!I228-FP_4_1_PŠ!I228</f>
        <v>0</v>
      </c>
      <c r="J228" s="169">
        <f>FP_4_2_PŠ!J228-FP_4_1_PŠ!J228</f>
        <v>0</v>
      </c>
      <c r="K228" s="169">
        <f>FP_4_2_PŠ!K228-FP_4_1_PŠ!K228</f>
        <v>0</v>
      </c>
      <c r="L228" s="169">
        <f>FP_4_2_PŠ!L228-FP_4_1_PŠ!L228</f>
        <v>0</v>
      </c>
      <c r="M228" s="169">
        <f>FP_4_2_PŠ!M228-FP_4_1_PŠ!M228</f>
        <v>0</v>
      </c>
      <c r="N228" s="169">
        <f>FP_4_2_PŠ!N228-FP_4_1_PŠ!N228</f>
        <v>0</v>
      </c>
      <c r="O228" s="169">
        <f>FP_4_2_PŠ!O228-FP_4_1_PŠ!O228</f>
        <v>0</v>
      </c>
      <c r="P228" s="169">
        <f>FP_4_2_PŠ!P228-FP_4_1_PŠ!P228</f>
        <v>0</v>
      </c>
      <c r="Q228" s="169">
        <f>FP_4_2_PŠ!Q228-FP_4_1_PŠ!Q228</f>
        <v>0</v>
      </c>
      <c r="R228" s="169">
        <f>FP_4_2_PŠ!R228-FP_4_1_PŠ!R228</f>
        <v>0</v>
      </c>
      <c r="S228" s="169">
        <f>FP_4_2_PŠ!S228-FP_4_1_PŠ!S228</f>
        <v>0</v>
      </c>
      <c r="T228" s="169">
        <f>FP_4_2_PŠ!T228-FP_4_1_PŠ!T228</f>
        <v>0</v>
      </c>
      <c r="U228" s="169">
        <f>FP_4_2_PŠ!U228-FP_4_1_PŠ!U228</f>
        <v>0</v>
      </c>
      <c r="V228" s="169">
        <f>FP_4_2_PŠ!V228-FP_4_1_PŠ!V228</f>
        <v>0</v>
      </c>
      <c r="W228" s="169">
        <f>FP_4_2_PŠ!W228-FP_4_1_PŠ!W228</f>
        <v>0</v>
      </c>
      <c r="X228" s="169">
        <f>FP_4_2_PŠ!X228-FP_4_1_PŠ!X228</f>
        <v>0</v>
      </c>
      <c r="Y228" s="169">
        <f>FP_4_2_PŠ!Y228-FP_4_1_PŠ!Y228</f>
        <v>0</v>
      </c>
      <c r="Z228" s="169">
        <f>FP_4_2_PŠ!Z228-FP_4_1_PŠ!Z228</f>
        <v>0</v>
      </c>
      <c r="AA228" s="169">
        <f>FP_4_2_PŠ!AA228-FP_4_1_PŠ!AA228</f>
        <v>0</v>
      </c>
      <c r="AB228" s="169">
        <f>FP_4_2_PŠ!AB228-FP_4_1_PŠ!AB228</f>
        <v>0</v>
      </c>
      <c r="AC228" s="169">
        <f>FP_4_2_PŠ!AC228-FP_4_1_PŠ!AC228</f>
        <v>0</v>
      </c>
      <c r="AD228" s="169">
        <f>FP_4_2_PŠ!AD228-FP_4_1_PŠ!AD228</f>
        <v>0</v>
      </c>
      <c r="AE228" s="169">
        <f>FP_4_2_PŠ!AE228-FP_4_1_PŠ!AE228</f>
        <v>0</v>
      </c>
      <c r="AF228" s="169">
        <f>FP_4_2_PŠ!AF228-FP_4_1_PŠ!AF228</f>
        <v>0</v>
      </c>
      <c r="AG228" s="169">
        <f>FP_4_2_PŠ!AG228-FP_4_1_PŠ!AG228</f>
        <v>0</v>
      </c>
      <c r="AH228" s="169">
        <f>FP_4_2_PŠ!AH228-FP_4_1_PŠ!AH228</f>
        <v>0</v>
      </c>
      <c r="AI228" s="169">
        <f>FP_4_2_PŠ!AI228-FP_4_1_PŠ!AI228</f>
        <v>0</v>
      </c>
      <c r="AJ228" s="169">
        <f>FP_4_2_PŠ!AJ228-FP_4_1_PŠ!AJ228</f>
        <v>0</v>
      </c>
      <c r="AK228" s="169">
        <f>FP_4_2_PŠ!AK228-FP_4_1_PŠ!AK228</f>
        <v>0</v>
      </c>
      <c r="AL228" s="169">
        <f>FP_4_2_PŠ!AL228-FP_4_1_PŠ!AL228</f>
        <v>0</v>
      </c>
      <c r="AM228" s="169">
        <f>FP_4_2_PŠ!AM228-FP_4_1_PŠ!AM228</f>
        <v>0</v>
      </c>
      <c r="AN228" s="169">
        <f>FP_4_2_PŠ!AN228-FP_4_1_PŠ!AN228</f>
        <v>0</v>
      </c>
      <c r="AO228" s="169">
        <f>FP_4_2_PŠ!AO228-FP_4_1_PŠ!AO228</f>
        <v>0</v>
      </c>
      <c r="AP228" s="169">
        <f>FP_4_2_PŠ!AP228-FP_4_1_PŠ!AP228</f>
        <v>0</v>
      </c>
      <c r="AQ228" s="169">
        <f>FP_4_2_PŠ!AQ228-FP_4_1_PŠ!AQ228</f>
        <v>0</v>
      </c>
      <c r="AR228" s="169">
        <f>FP_4_2_PŠ!AR228-FP_4_1_PŠ!AR228</f>
        <v>0</v>
      </c>
      <c r="AS228" s="169">
        <f>FP_4_2_PŠ!AS228-FP_4_1_PŠ!AS228</f>
        <v>0</v>
      </c>
      <c r="AT228" s="169">
        <f>FP_4_2_PŠ!AT228-FP_4_1_PŠ!AT228</f>
        <v>0</v>
      </c>
      <c r="AU228" s="169">
        <f>FP_4_2_PŠ!AU228-FP_4_1_PŠ!AU228</f>
        <v>0</v>
      </c>
      <c r="AV228" s="169">
        <f>FP_4_2_PŠ!AV228-FP_4_1_PŠ!AV228</f>
        <v>0</v>
      </c>
      <c r="AW228" s="169">
        <f>FP_4_2_PŠ!AW228-FP_4_1_PŠ!AW228</f>
        <v>0</v>
      </c>
      <c r="AX228" s="169">
        <f>FP_4_2_PŠ!AX228-FP_4_1_PŠ!AX228</f>
        <v>0</v>
      </c>
      <c r="AY228" s="169">
        <f>FP_4_2_PŠ!AY228-FP_4_1_PŠ!AY228</f>
        <v>0</v>
      </c>
      <c r="AZ228" s="169">
        <f>FP_4_2_PŠ!AZ228-FP_4_1_PŠ!AZ228</f>
        <v>0</v>
      </c>
      <c r="BA228" s="169">
        <f>FP_4_2_PŠ!BA228-FP_4_1_PŠ!BA228</f>
        <v>0</v>
      </c>
      <c r="BB228" s="169">
        <f>FP_4_2_PŠ!BB228-FP_4_1_PŠ!BB228</f>
        <v>0</v>
      </c>
      <c r="BC228" s="169">
        <f>FP_4_2_PŠ!BC228-FP_4_1_PŠ!BC228</f>
        <v>0</v>
      </c>
      <c r="BD228" s="169">
        <f>FP_4_2_PŠ!BD228-FP_4_1_PŠ!BD228</f>
        <v>0</v>
      </c>
      <c r="BE228" s="169">
        <f>FP_4_2_PŠ!BE228-FP_4_1_PŠ!BE228</f>
        <v>0</v>
      </c>
      <c r="BF228" s="169">
        <f>FP_4_2_PŠ!BF228-FP_4_1_PŠ!BF228</f>
        <v>0</v>
      </c>
      <c r="BG228" s="169">
        <f>FP_4_2_PŠ!BG228-FP_4_1_PŠ!BG228</f>
        <v>0</v>
      </c>
      <c r="BH228" s="169">
        <f>FP_4_2_PŠ!BH228-FP_4_1_PŠ!BH228</f>
        <v>0</v>
      </c>
      <c r="BI228" s="169">
        <f>FP_4_2_PŠ!BI228-FP_4_1_PŠ!BI228</f>
        <v>0</v>
      </c>
      <c r="BJ228" s="169">
        <f>FP_4_2_PŠ!BJ228-FP_4_1_PŠ!BJ228</f>
        <v>0</v>
      </c>
      <c r="BK228" s="169">
        <f>FP_4_2_PŠ!BK228-FP_4_1_PŠ!BK228</f>
        <v>0</v>
      </c>
      <c r="BL228" s="169">
        <f>FP_4_2_PŠ!BL228-FP_4_1_PŠ!BL228</f>
        <v>0</v>
      </c>
      <c r="BM228" s="169">
        <f>FP_4_2_PŠ!BM228-FP_4_1_PŠ!BM228</f>
        <v>0</v>
      </c>
      <c r="BN228" s="169">
        <f>FP_4_2_PŠ!BN228-FP_4_1_PŠ!BN228</f>
        <v>0</v>
      </c>
      <c r="BO228" s="169">
        <f>FP_4_2_PŠ!BO228-FP_4_1_PŠ!BO228</f>
        <v>0</v>
      </c>
      <c r="BP228" s="169">
        <f>FP_4_2_PŠ!BP228-FP_4_1_PŠ!BP228</f>
        <v>0</v>
      </c>
      <c r="BQ228" s="169">
        <f>FP_4_2_PŠ!BQ228-FP_4_1_PŠ!BQ228</f>
        <v>0</v>
      </c>
      <c r="BR228" s="169">
        <f>FP_4_2_PŠ!BR228-FP_4_1_PŠ!BR228</f>
        <v>0</v>
      </c>
      <c r="BS228" s="169">
        <f>FP_4_2_PŠ!BS228-FP_4_1_PŠ!BS228</f>
        <v>0</v>
      </c>
      <c r="BT228" s="136"/>
    </row>
    <row r="229" spans="1:72" x14ac:dyDescent="0.25">
      <c r="A229" s="165" t="s">
        <v>109</v>
      </c>
      <c r="B229" s="20">
        <f>FP_4_2_PŠ!B229-FP_4_1_PŠ!B229</f>
        <v>-31839</v>
      </c>
      <c r="C229" s="20">
        <f>FP_4_2_PŠ!C229-FP_4_1_PŠ!C229</f>
        <v>0</v>
      </c>
      <c r="D229" s="20">
        <f>FP_4_2_PŠ!D229-FP_4_1_PŠ!D229</f>
        <v>0</v>
      </c>
      <c r="E229" s="20">
        <f>FP_4_2_PŠ!E229-FP_4_1_PŠ!E229</f>
        <v>0</v>
      </c>
      <c r="F229" s="20">
        <f>FP_4_2_PŠ!F229-FP_4_1_PŠ!F229</f>
        <v>0</v>
      </c>
      <c r="G229" s="20">
        <f>FP_4_2_PŠ!G229-FP_4_1_PŠ!G229</f>
        <v>0</v>
      </c>
      <c r="H229" s="20">
        <f>FP_4_2_PŠ!H229-FP_4_1_PŠ!H229</f>
        <v>0</v>
      </c>
      <c r="I229" s="20">
        <f>FP_4_2_PŠ!I229-FP_4_1_PŠ!I229</f>
        <v>-31839</v>
      </c>
      <c r="J229" s="20">
        <f>FP_4_2_PŠ!J229-FP_4_1_PŠ!J229</f>
        <v>0</v>
      </c>
      <c r="K229" s="20">
        <f>FP_4_2_PŠ!K229-FP_4_1_PŠ!K229</f>
        <v>0</v>
      </c>
      <c r="L229" s="20">
        <f>FP_4_2_PŠ!L229-FP_4_1_PŠ!L229</f>
        <v>0</v>
      </c>
      <c r="M229" s="20">
        <f>FP_4_2_PŠ!M229-FP_4_1_PŠ!M229</f>
        <v>0</v>
      </c>
      <c r="N229" s="20">
        <f>FP_4_2_PŠ!N229-FP_4_1_PŠ!N229</f>
        <v>0</v>
      </c>
      <c r="O229" s="20">
        <f>FP_4_2_PŠ!O229-FP_4_1_PŠ!O229</f>
        <v>0</v>
      </c>
      <c r="P229" s="20">
        <f>FP_4_2_PŠ!P229-FP_4_1_PŠ!P229</f>
        <v>0</v>
      </c>
      <c r="Q229" s="20">
        <f>FP_4_2_PŠ!Q229-FP_4_1_PŠ!Q229</f>
        <v>0</v>
      </c>
      <c r="R229" s="20">
        <f>FP_4_2_PŠ!R229-FP_4_1_PŠ!R229</f>
        <v>0</v>
      </c>
      <c r="S229" s="20">
        <f>FP_4_2_PŠ!S229-FP_4_1_PŠ!S229</f>
        <v>0</v>
      </c>
      <c r="T229" s="20">
        <f>FP_4_2_PŠ!T229-FP_4_1_PŠ!T229</f>
        <v>0</v>
      </c>
      <c r="U229" s="20">
        <f>FP_4_2_PŠ!U229-FP_4_1_PŠ!U229</f>
        <v>0</v>
      </c>
      <c r="V229" s="20">
        <f>FP_4_2_PŠ!V229-FP_4_1_PŠ!V229</f>
        <v>0</v>
      </c>
      <c r="W229" s="20">
        <f>FP_4_2_PŠ!W229-FP_4_1_PŠ!W229</f>
        <v>0</v>
      </c>
      <c r="X229" s="20">
        <f>FP_4_2_PŠ!X229-FP_4_1_PŠ!X229</f>
        <v>0</v>
      </c>
      <c r="Y229" s="20">
        <f>FP_4_2_PŠ!Y229-FP_4_1_PŠ!Y229</f>
        <v>0</v>
      </c>
      <c r="Z229" s="20">
        <f>FP_4_2_PŠ!Z229-FP_4_1_PŠ!Z229</f>
        <v>0</v>
      </c>
      <c r="AA229" s="20">
        <f>FP_4_2_PŠ!AA229-FP_4_1_PŠ!AA229</f>
        <v>0</v>
      </c>
      <c r="AB229" s="20">
        <f>FP_4_2_PŠ!AB229-FP_4_1_PŠ!AB229</f>
        <v>0</v>
      </c>
      <c r="AC229" s="20">
        <f>FP_4_2_PŠ!AC229-FP_4_1_PŠ!AC229</f>
        <v>0</v>
      </c>
      <c r="AD229" s="20">
        <f>FP_4_2_PŠ!AD229-FP_4_1_PŠ!AD229</f>
        <v>0</v>
      </c>
      <c r="AE229" s="20">
        <f>FP_4_2_PŠ!AE229-FP_4_1_PŠ!AE229</f>
        <v>0</v>
      </c>
      <c r="AF229" s="20">
        <f>FP_4_2_PŠ!AF229-FP_4_1_PŠ!AF229</f>
        <v>0</v>
      </c>
      <c r="AG229" s="20">
        <f>FP_4_2_PŠ!AG229-FP_4_1_PŠ!AG229</f>
        <v>0</v>
      </c>
      <c r="AH229" s="20">
        <f>FP_4_2_PŠ!AH229-FP_4_1_PŠ!AH229</f>
        <v>0</v>
      </c>
      <c r="AI229" s="20">
        <f>FP_4_2_PŠ!AI229-FP_4_1_PŠ!AI229</f>
        <v>0</v>
      </c>
      <c r="AJ229" s="20">
        <f>FP_4_2_PŠ!AJ229-FP_4_1_PŠ!AJ229</f>
        <v>0</v>
      </c>
      <c r="AK229" s="20">
        <f>FP_4_2_PŠ!AK229-FP_4_1_PŠ!AK229</f>
        <v>0</v>
      </c>
      <c r="AL229" s="20">
        <f>FP_4_2_PŠ!AL229-FP_4_1_PŠ!AL229</f>
        <v>0</v>
      </c>
      <c r="AM229" s="20">
        <f>FP_4_2_PŠ!AM229-FP_4_1_PŠ!AM229</f>
        <v>0</v>
      </c>
      <c r="AN229" s="20">
        <f>FP_4_2_PŠ!AN229-FP_4_1_PŠ!AN229</f>
        <v>0</v>
      </c>
      <c r="AO229" s="20">
        <f>FP_4_2_PŠ!AO229-FP_4_1_PŠ!AO229</f>
        <v>0</v>
      </c>
      <c r="AP229" s="20">
        <f>FP_4_2_PŠ!AP229-FP_4_1_PŠ!AP229</f>
        <v>0</v>
      </c>
      <c r="AQ229" s="20">
        <f>FP_4_2_PŠ!AQ229-FP_4_1_PŠ!AQ229</f>
        <v>0</v>
      </c>
      <c r="AR229" s="20">
        <f>FP_4_2_PŠ!AR229-FP_4_1_PŠ!AR229</f>
        <v>0</v>
      </c>
      <c r="AS229" s="20">
        <f>FP_4_2_PŠ!AS229-FP_4_1_PŠ!AS229</f>
        <v>0</v>
      </c>
      <c r="AT229" s="20">
        <f>FP_4_2_PŠ!AT229-FP_4_1_PŠ!AT229</f>
        <v>0</v>
      </c>
      <c r="AU229" s="20">
        <f>FP_4_2_PŠ!AU229-FP_4_1_PŠ!AU229</f>
        <v>-31839</v>
      </c>
      <c r="AV229" s="20">
        <f>FP_4_2_PŠ!AV229-FP_4_1_PŠ!AV229</f>
        <v>0</v>
      </c>
      <c r="AW229" s="20">
        <f>FP_4_2_PŠ!AW229-FP_4_1_PŠ!AW229</f>
        <v>0</v>
      </c>
      <c r="AX229" s="20">
        <f>FP_4_2_PŠ!AX229-FP_4_1_PŠ!AX229</f>
        <v>0</v>
      </c>
      <c r="AY229" s="20">
        <f>FP_4_2_PŠ!AY229-FP_4_1_PŠ!AY229</f>
        <v>0</v>
      </c>
      <c r="AZ229" s="20">
        <f>FP_4_2_PŠ!AZ229-FP_4_1_PŠ!AZ229</f>
        <v>0</v>
      </c>
      <c r="BA229" s="20">
        <f>FP_4_2_PŠ!BA229-FP_4_1_PŠ!BA229</f>
        <v>0</v>
      </c>
      <c r="BB229" s="20">
        <f>FP_4_2_PŠ!BB229-FP_4_1_PŠ!BB229</f>
        <v>0</v>
      </c>
      <c r="BC229" s="20">
        <f>FP_4_2_PŠ!BC229-FP_4_1_PŠ!BC229</f>
        <v>0</v>
      </c>
      <c r="BD229" s="20">
        <f>FP_4_2_PŠ!BD229-FP_4_1_PŠ!BD229</f>
        <v>0</v>
      </c>
      <c r="BE229" s="20">
        <f>FP_4_2_PŠ!BE229-FP_4_1_PŠ!BE229</f>
        <v>0</v>
      </c>
      <c r="BF229" s="20">
        <f>FP_4_2_PŠ!BF229-FP_4_1_PŠ!BF229</f>
        <v>0</v>
      </c>
      <c r="BG229" s="20">
        <f>FP_4_2_PŠ!BG229-FP_4_1_PŠ!BG229</f>
        <v>0</v>
      </c>
      <c r="BH229" s="20">
        <f>FP_4_2_PŠ!BH229-FP_4_1_PŠ!BH229</f>
        <v>0</v>
      </c>
      <c r="BI229" s="20">
        <f>FP_4_2_PŠ!BI229-FP_4_1_PŠ!BI229</f>
        <v>0</v>
      </c>
      <c r="BJ229" s="20">
        <f>FP_4_2_PŠ!BJ229-FP_4_1_PŠ!BJ229</f>
        <v>0</v>
      </c>
      <c r="BK229" s="20">
        <f>FP_4_2_PŠ!BK229-FP_4_1_PŠ!BK229</f>
        <v>0</v>
      </c>
      <c r="BL229" s="20">
        <f>FP_4_2_PŠ!BL229-FP_4_1_PŠ!BL229</f>
        <v>0</v>
      </c>
      <c r="BM229" s="20">
        <f>FP_4_2_PŠ!BM229-FP_4_1_PŠ!BM229</f>
        <v>0</v>
      </c>
      <c r="BN229" s="20">
        <f>FP_4_2_PŠ!BN229-FP_4_1_PŠ!BN229</f>
        <v>0</v>
      </c>
      <c r="BO229" s="20">
        <f>FP_4_2_PŠ!BO229-FP_4_1_PŠ!BO229</f>
        <v>0</v>
      </c>
      <c r="BP229" s="20">
        <f>FP_4_2_PŠ!BP229-FP_4_1_PŠ!BP229</f>
        <v>0</v>
      </c>
      <c r="BQ229" s="20">
        <f>FP_4_2_PŠ!BQ229-FP_4_1_PŠ!BQ229</f>
        <v>0</v>
      </c>
      <c r="BR229" s="20">
        <f>FP_4_2_PŠ!BR229-FP_4_1_PŠ!BR229</f>
        <v>0</v>
      </c>
      <c r="BS229" s="20">
        <f>FP_4_2_PŠ!BS229-FP_4_1_PŠ!BS229</f>
        <v>0</v>
      </c>
      <c r="BT229" s="116"/>
    </row>
    <row r="230" spans="1:72" x14ac:dyDescent="0.25">
      <c r="A230" s="166" t="s">
        <v>381</v>
      </c>
      <c r="B230" s="167">
        <f>FP_4_2_PŠ!B230-FP_4_1_PŠ!B230</f>
        <v>-31839</v>
      </c>
      <c r="C230" s="167">
        <f>FP_4_2_PŠ!C230-FP_4_1_PŠ!C230</f>
        <v>0</v>
      </c>
      <c r="D230" s="167">
        <f>FP_4_2_PŠ!D230-FP_4_1_PŠ!D230</f>
        <v>0</v>
      </c>
      <c r="E230" s="167">
        <f>FP_4_2_PŠ!E230-FP_4_1_PŠ!E230</f>
        <v>0</v>
      </c>
      <c r="F230" s="167">
        <f>FP_4_2_PŠ!F230-FP_4_1_PŠ!F230</f>
        <v>0</v>
      </c>
      <c r="G230" s="167">
        <f>FP_4_2_PŠ!G230-FP_4_1_PŠ!G230</f>
        <v>0</v>
      </c>
      <c r="H230" s="167">
        <f>FP_4_2_PŠ!H230-FP_4_1_PŠ!H230</f>
        <v>0</v>
      </c>
      <c r="I230" s="167">
        <f>FP_4_2_PŠ!I230-FP_4_1_PŠ!I230</f>
        <v>-31839</v>
      </c>
      <c r="J230" s="167">
        <f>FP_4_2_PŠ!J230-FP_4_1_PŠ!J230</f>
        <v>0</v>
      </c>
      <c r="K230" s="167">
        <f>FP_4_2_PŠ!K230-FP_4_1_PŠ!K230</f>
        <v>0</v>
      </c>
      <c r="L230" s="167">
        <f>FP_4_2_PŠ!L230-FP_4_1_PŠ!L230</f>
        <v>0</v>
      </c>
      <c r="M230" s="167">
        <f>FP_4_2_PŠ!M230-FP_4_1_PŠ!M230</f>
        <v>0</v>
      </c>
      <c r="N230" s="167">
        <f>FP_4_2_PŠ!N230-FP_4_1_PŠ!N230</f>
        <v>0</v>
      </c>
      <c r="O230" s="167">
        <f>FP_4_2_PŠ!O230-FP_4_1_PŠ!O230</f>
        <v>0</v>
      </c>
      <c r="P230" s="167">
        <f>FP_4_2_PŠ!P230-FP_4_1_PŠ!P230</f>
        <v>0</v>
      </c>
      <c r="Q230" s="167">
        <f>FP_4_2_PŠ!Q230-FP_4_1_PŠ!Q230</f>
        <v>0</v>
      </c>
      <c r="R230" s="167">
        <f>FP_4_2_PŠ!R230-FP_4_1_PŠ!R230</f>
        <v>0</v>
      </c>
      <c r="S230" s="167">
        <f>FP_4_2_PŠ!S230-FP_4_1_PŠ!S230</f>
        <v>0</v>
      </c>
      <c r="T230" s="167">
        <f>FP_4_2_PŠ!T230-FP_4_1_PŠ!T230</f>
        <v>0</v>
      </c>
      <c r="U230" s="167">
        <f>FP_4_2_PŠ!U230-FP_4_1_PŠ!U230</f>
        <v>0</v>
      </c>
      <c r="V230" s="167">
        <f>FP_4_2_PŠ!V230-FP_4_1_PŠ!V230</f>
        <v>0</v>
      </c>
      <c r="W230" s="167">
        <f>FP_4_2_PŠ!W230-FP_4_1_PŠ!W230</f>
        <v>0</v>
      </c>
      <c r="X230" s="167">
        <f>FP_4_2_PŠ!X230-FP_4_1_PŠ!X230</f>
        <v>0</v>
      </c>
      <c r="Y230" s="167">
        <f>FP_4_2_PŠ!Y230-FP_4_1_PŠ!Y230</f>
        <v>0</v>
      </c>
      <c r="Z230" s="167">
        <f>FP_4_2_PŠ!Z230-FP_4_1_PŠ!Z230</f>
        <v>0</v>
      </c>
      <c r="AA230" s="167">
        <f>FP_4_2_PŠ!AA230-FP_4_1_PŠ!AA230</f>
        <v>0</v>
      </c>
      <c r="AB230" s="167">
        <f>FP_4_2_PŠ!AB230-FP_4_1_PŠ!AB230</f>
        <v>0</v>
      </c>
      <c r="AC230" s="167">
        <f>FP_4_2_PŠ!AC230-FP_4_1_PŠ!AC230</f>
        <v>0</v>
      </c>
      <c r="AD230" s="167">
        <f>FP_4_2_PŠ!AD230-FP_4_1_PŠ!AD230</f>
        <v>0</v>
      </c>
      <c r="AE230" s="167">
        <f>FP_4_2_PŠ!AE230-FP_4_1_PŠ!AE230</f>
        <v>0</v>
      </c>
      <c r="AF230" s="167">
        <f>FP_4_2_PŠ!AF230-FP_4_1_PŠ!AF230</f>
        <v>0</v>
      </c>
      <c r="AG230" s="167">
        <f>FP_4_2_PŠ!AG230-FP_4_1_PŠ!AG230</f>
        <v>0</v>
      </c>
      <c r="AH230" s="167">
        <f>FP_4_2_PŠ!AH230-FP_4_1_PŠ!AH230</f>
        <v>0</v>
      </c>
      <c r="AI230" s="167">
        <f>FP_4_2_PŠ!AI230-FP_4_1_PŠ!AI230</f>
        <v>0</v>
      </c>
      <c r="AJ230" s="167">
        <f>FP_4_2_PŠ!AJ230-FP_4_1_PŠ!AJ230</f>
        <v>0</v>
      </c>
      <c r="AK230" s="167">
        <f>FP_4_2_PŠ!AK230-FP_4_1_PŠ!AK230</f>
        <v>0</v>
      </c>
      <c r="AL230" s="167">
        <f>FP_4_2_PŠ!AL230-FP_4_1_PŠ!AL230</f>
        <v>0</v>
      </c>
      <c r="AM230" s="167">
        <f>FP_4_2_PŠ!AM230-FP_4_1_PŠ!AM230</f>
        <v>0</v>
      </c>
      <c r="AN230" s="167">
        <f>FP_4_2_PŠ!AN230-FP_4_1_PŠ!AN230</f>
        <v>0</v>
      </c>
      <c r="AO230" s="167">
        <f>FP_4_2_PŠ!AO230-FP_4_1_PŠ!AO230</f>
        <v>0</v>
      </c>
      <c r="AP230" s="167">
        <f>FP_4_2_PŠ!AP230-FP_4_1_PŠ!AP230</f>
        <v>0</v>
      </c>
      <c r="AQ230" s="167">
        <f>FP_4_2_PŠ!AQ230-FP_4_1_PŠ!AQ230</f>
        <v>0</v>
      </c>
      <c r="AR230" s="167">
        <f>FP_4_2_PŠ!AR230-FP_4_1_PŠ!AR230</f>
        <v>0</v>
      </c>
      <c r="AS230" s="167">
        <f>FP_4_2_PŠ!AS230-FP_4_1_PŠ!AS230</f>
        <v>0</v>
      </c>
      <c r="AT230" s="167">
        <f>FP_4_2_PŠ!AT230-FP_4_1_PŠ!AT230</f>
        <v>0</v>
      </c>
      <c r="AU230" s="167">
        <f>FP_4_2_PŠ!AU230-FP_4_1_PŠ!AU230</f>
        <v>-31839</v>
      </c>
      <c r="AV230" s="167">
        <f>FP_4_2_PŠ!AV230-FP_4_1_PŠ!AV230</f>
        <v>0</v>
      </c>
      <c r="AW230" s="167">
        <f>FP_4_2_PŠ!AW230-FP_4_1_PŠ!AW230</f>
        <v>0</v>
      </c>
      <c r="AX230" s="167">
        <f>FP_4_2_PŠ!AX230-FP_4_1_PŠ!AX230</f>
        <v>0</v>
      </c>
      <c r="AY230" s="167">
        <f>FP_4_2_PŠ!AY230-FP_4_1_PŠ!AY230</f>
        <v>0</v>
      </c>
      <c r="AZ230" s="167">
        <f>FP_4_2_PŠ!AZ230-FP_4_1_PŠ!AZ230</f>
        <v>0</v>
      </c>
      <c r="BA230" s="167">
        <f>FP_4_2_PŠ!BA230-FP_4_1_PŠ!BA230</f>
        <v>0</v>
      </c>
      <c r="BB230" s="167">
        <f>FP_4_2_PŠ!BB230-FP_4_1_PŠ!BB230</f>
        <v>0</v>
      </c>
      <c r="BC230" s="167">
        <f>FP_4_2_PŠ!BC230-FP_4_1_PŠ!BC230</f>
        <v>0</v>
      </c>
      <c r="BD230" s="167">
        <f>FP_4_2_PŠ!BD230-FP_4_1_PŠ!BD230</f>
        <v>0</v>
      </c>
      <c r="BE230" s="167">
        <f>FP_4_2_PŠ!BE230-FP_4_1_PŠ!BE230</f>
        <v>0</v>
      </c>
      <c r="BF230" s="167">
        <f>FP_4_2_PŠ!BF230-FP_4_1_PŠ!BF230</f>
        <v>0</v>
      </c>
      <c r="BG230" s="167">
        <f>FP_4_2_PŠ!BG230-FP_4_1_PŠ!BG230</f>
        <v>0</v>
      </c>
      <c r="BH230" s="167">
        <f>FP_4_2_PŠ!BH230-FP_4_1_PŠ!BH230</f>
        <v>0</v>
      </c>
      <c r="BI230" s="167">
        <f>FP_4_2_PŠ!BI230-FP_4_1_PŠ!BI230</f>
        <v>0</v>
      </c>
      <c r="BJ230" s="167">
        <f>FP_4_2_PŠ!BJ230-FP_4_1_PŠ!BJ230</f>
        <v>0</v>
      </c>
      <c r="BK230" s="167">
        <f>FP_4_2_PŠ!BK230-FP_4_1_PŠ!BK230</f>
        <v>0</v>
      </c>
      <c r="BL230" s="167">
        <f>FP_4_2_PŠ!BL230-FP_4_1_PŠ!BL230</f>
        <v>0</v>
      </c>
      <c r="BM230" s="167">
        <f>FP_4_2_PŠ!BM230-FP_4_1_PŠ!BM230</f>
        <v>0</v>
      </c>
      <c r="BN230" s="167">
        <f>FP_4_2_PŠ!BN230-FP_4_1_PŠ!BN230</f>
        <v>0</v>
      </c>
      <c r="BO230" s="167">
        <f>FP_4_2_PŠ!BO230-FP_4_1_PŠ!BO230</f>
        <v>0</v>
      </c>
      <c r="BP230" s="167">
        <f>FP_4_2_PŠ!BP230-FP_4_1_PŠ!BP230</f>
        <v>0</v>
      </c>
      <c r="BQ230" s="167">
        <f>FP_4_2_PŠ!BQ230-FP_4_1_PŠ!BQ230</f>
        <v>0</v>
      </c>
      <c r="BR230" s="167">
        <f>FP_4_2_PŠ!BR230-FP_4_1_PŠ!BR230</f>
        <v>0</v>
      </c>
      <c r="BS230" s="167">
        <f>FP_4_2_PŠ!BS230-FP_4_1_PŠ!BS230</f>
        <v>0</v>
      </c>
      <c r="BT230" s="116"/>
    </row>
    <row r="231" spans="1:72" x14ac:dyDescent="0.25">
      <c r="A231" s="168" t="s">
        <v>382</v>
      </c>
      <c r="B231" s="169">
        <f>FP_4_2_PŠ!B231-FP_4_1_PŠ!B231</f>
        <v>-31839</v>
      </c>
      <c r="C231" s="169">
        <f>FP_4_2_PŠ!C231-FP_4_1_PŠ!C231</f>
        <v>0</v>
      </c>
      <c r="D231" s="169">
        <f>FP_4_2_PŠ!D231-FP_4_1_PŠ!D231</f>
        <v>0</v>
      </c>
      <c r="E231" s="169">
        <f>FP_4_2_PŠ!E231-FP_4_1_PŠ!E231</f>
        <v>0</v>
      </c>
      <c r="F231" s="169">
        <f>FP_4_2_PŠ!F231-FP_4_1_PŠ!F231</f>
        <v>0</v>
      </c>
      <c r="G231" s="169">
        <f>FP_4_2_PŠ!G231-FP_4_1_PŠ!G231</f>
        <v>0</v>
      </c>
      <c r="H231" s="169">
        <f>FP_4_2_PŠ!H231-FP_4_1_PŠ!H231</f>
        <v>0</v>
      </c>
      <c r="I231" s="169">
        <f>FP_4_2_PŠ!I231-FP_4_1_PŠ!I231</f>
        <v>-31839</v>
      </c>
      <c r="J231" s="169">
        <f>FP_4_2_PŠ!J231-FP_4_1_PŠ!J231</f>
        <v>0</v>
      </c>
      <c r="K231" s="169">
        <f>FP_4_2_PŠ!K231-FP_4_1_PŠ!K231</f>
        <v>0</v>
      </c>
      <c r="L231" s="169">
        <f>FP_4_2_PŠ!L231-FP_4_1_PŠ!L231</f>
        <v>0</v>
      </c>
      <c r="M231" s="169">
        <f>FP_4_2_PŠ!M231-FP_4_1_PŠ!M231</f>
        <v>0</v>
      </c>
      <c r="N231" s="169">
        <f>FP_4_2_PŠ!N231-FP_4_1_PŠ!N231</f>
        <v>0</v>
      </c>
      <c r="O231" s="169">
        <f>FP_4_2_PŠ!O231-FP_4_1_PŠ!O231</f>
        <v>0</v>
      </c>
      <c r="P231" s="169">
        <f>FP_4_2_PŠ!P231-FP_4_1_PŠ!P231</f>
        <v>0</v>
      </c>
      <c r="Q231" s="169">
        <f>FP_4_2_PŠ!Q231-FP_4_1_PŠ!Q231</f>
        <v>0</v>
      </c>
      <c r="R231" s="169">
        <f>FP_4_2_PŠ!R231-FP_4_1_PŠ!R231</f>
        <v>0</v>
      </c>
      <c r="S231" s="169">
        <f>FP_4_2_PŠ!S231-FP_4_1_PŠ!S231</f>
        <v>0</v>
      </c>
      <c r="T231" s="169">
        <f>FP_4_2_PŠ!T231-FP_4_1_PŠ!T231</f>
        <v>0</v>
      </c>
      <c r="U231" s="169">
        <f>FP_4_2_PŠ!U231-FP_4_1_PŠ!U231</f>
        <v>0</v>
      </c>
      <c r="V231" s="169">
        <f>FP_4_2_PŠ!V231-FP_4_1_PŠ!V231</f>
        <v>0</v>
      </c>
      <c r="W231" s="169">
        <f>FP_4_2_PŠ!W231-FP_4_1_PŠ!W231</f>
        <v>0</v>
      </c>
      <c r="X231" s="169">
        <f>FP_4_2_PŠ!X231-FP_4_1_PŠ!X231</f>
        <v>0</v>
      </c>
      <c r="Y231" s="169">
        <f>FP_4_2_PŠ!Y231-FP_4_1_PŠ!Y231</f>
        <v>0</v>
      </c>
      <c r="Z231" s="169">
        <f>FP_4_2_PŠ!Z231-FP_4_1_PŠ!Z231</f>
        <v>0</v>
      </c>
      <c r="AA231" s="169">
        <f>FP_4_2_PŠ!AA231-FP_4_1_PŠ!AA231</f>
        <v>0</v>
      </c>
      <c r="AB231" s="169">
        <f>FP_4_2_PŠ!AB231-FP_4_1_PŠ!AB231</f>
        <v>0</v>
      </c>
      <c r="AC231" s="169">
        <f>FP_4_2_PŠ!AC231-FP_4_1_PŠ!AC231</f>
        <v>0</v>
      </c>
      <c r="AD231" s="169">
        <f>FP_4_2_PŠ!AD231-FP_4_1_PŠ!AD231</f>
        <v>0</v>
      </c>
      <c r="AE231" s="169">
        <f>FP_4_2_PŠ!AE231-FP_4_1_PŠ!AE231</f>
        <v>0</v>
      </c>
      <c r="AF231" s="169">
        <f>FP_4_2_PŠ!AF231-FP_4_1_PŠ!AF231</f>
        <v>0</v>
      </c>
      <c r="AG231" s="169">
        <f>FP_4_2_PŠ!AG231-FP_4_1_PŠ!AG231</f>
        <v>0</v>
      </c>
      <c r="AH231" s="169">
        <f>FP_4_2_PŠ!AH231-FP_4_1_PŠ!AH231</f>
        <v>0</v>
      </c>
      <c r="AI231" s="169">
        <f>FP_4_2_PŠ!AI231-FP_4_1_PŠ!AI231</f>
        <v>0</v>
      </c>
      <c r="AJ231" s="169">
        <f>FP_4_2_PŠ!AJ231-FP_4_1_PŠ!AJ231</f>
        <v>0</v>
      </c>
      <c r="AK231" s="169">
        <f>FP_4_2_PŠ!AK231-FP_4_1_PŠ!AK231</f>
        <v>0</v>
      </c>
      <c r="AL231" s="169">
        <f>FP_4_2_PŠ!AL231-FP_4_1_PŠ!AL231</f>
        <v>0</v>
      </c>
      <c r="AM231" s="169">
        <f>FP_4_2_PŠ!AM231-FP_4_1_PŠ!AM231</f>
        <v>0</v>
      </c>
      <c r="AN231" s="169">
        <f>FP_4_2_PŠ!AN231-FP_4_1_PŠ!AN231</f>
        <v>0</v>
      </c>
      <c r="AO231" s="169">
        <f>FP_4_2_PŠ!AO231-FP_4_1_PŠ!AO231</f>
        <v>0</v>
      </c>
      <c r="AP231" s="169">
        <f>FP_4_2_PŠ!AP231-FP_4_1_PŠ!AP231</f>
        <v>0</v>
      </c>
      <c r="AQ231" s="169">
        <f>FP_4_2_PŠ!AQ231-FP_4_1_PŠ!AQ231</f>
        <v>0</v>
      </c>
      <c r="AR231" s="169">
        <f>FP_4_2_PŠ!AR231-FP_4_1_PŠ!AR231</f>
        <v>0</v>
      </c>
      <c r="AS231" s="169">
        <f>FP_4_2_PŠ!AS231-FP_4_1_PŠ!AS231</f>
        <v>0</v>
      </c>
      <c r="AT231" s="169">
        <f>FP_4_2_PŠ!AT231-FP_4_1_PŠ!AT231</f>
        <v>0</v>
      </c>
      <c r="AU231" s="169">
        <f>FP_4_2_PŠ!AU231-FP_4_1_PŠ!AU231</f>
        <v>-31839</v>
      </c>
      <c r="AV231" s="169">
        <f>FP_4_2_PŠ!AV231-FP_4_1_PŠ!AV231</f>
        <v>0</v>
      </c>
      <c r="AW231" s="169">
        <f>FP_4_2_PŠ!AW231-FP_4_1_PŠ!AW231</f>
        <v>0</v>
      </c>
      <c r="AX231" s="169">
        <f>FP_4_2_PŠ!AX231-FP_4_1_PŠ!AX231</f>
        <v>0</v>
      </c>
      <c r="AY231" s="169">
        <f>FP_4_2_PŠ!AY231-FP_4_1_PŠ!AY231</f>
        <v>0</v>
      </c>
      <c r="AZ231" s="169">
        <f>FP_4_2_PŠ!AZ231-FP_4_1_PŠ!AZ231</f>
        <v>0</v>
      </c>
      <c r="BA231" s="169">
        <f>FP_4_2_PŠ!BA231-FP_4_1_PŠ!BA231</f>
        <v>0</v>
      </c>
      <c r="BB231" s="169">
        <f>FP_4_2_PŠ!BB231-FP_4_1_PŠ!BB231</f>
        <v>0</v>
      </c>
      <c r="BC231" s="169">
        <f>FP_4_2_PŠ!BC231-FP_4_1_PŠ!BC231</f>
        <v>0</v>
      </c>
      <c r="BD231" s="169">
        <f>FP_4_2_PŠ!BD231-FP_4_1_PŠ!BD231</f>
        <v>0</v>
      </c>
      <c r="BE231" s="169">
        <f>FP_4_2_PŠ!BE231-FP_4_1_PŠ!BE231</f>
        <v>0</v>
      </c>
      <c r="BF231" s="169">
        <f>FP_4_2_PŠ!BF231-FP_4_1_PŠ!BF231</f>
        <v>0</v>
      </c>
      <c r="BG231" s="169">
        <f>FP_4_2_PŠ!BG231-FP_4_1_PŠ!BG231</f>
        <v>0</v>
      </c>
      <c r="BH231" s="169">
        <f>FP_4_2_PŠ!BH231-FP_4_1_PŠ!BH231</f>
        <v>0</v>
      </c>
      <c r="BI231" s="169">
        <f>FP_4_2_PŠ!BI231-FP_4_1_PŠ!BI231</f>
        <v>0</v>
      </c>
      <c r="BJ231" s="169">
        <f>FP_4_2_PŠ!BJ231-FP_4_1_PŠ!BJ231</f>
        <v>0</v>
      </c>
      <c r="BK231" s="169">
        <f>FP_4_2_PŠ!BK231-FP_4_1_PŠ!BK231</f>
        <v>0</v>
      </c>
      <c r="BL231" s="169">
        <f>FP_4_2_PŠ!BL231-FP_4_1_PŠ!BL231</f>
        <v>0</v>
      </c>
      <c r="BM231" s="169">
        <f>FP_4_2_PŠ!BM231-FP_4_1_PŠ!BM231</f>
        <v>0</v>
      </c>
      <c r="BN231" s="169">
        <f>FP_4_2_PŠ!BN231-FP_4_1_PŠ!BN231</f>
        <v>0</v>
      </c>
      <c r="BO231" s="169">
        <f>FP_4_2_PŠ!BO231-FP_4_1_PŠ!BO231</f>
        <v>0</v>
      </c>
      <c r="BP231" s="169">
        <f>FP_4_2_PŠ!BP231-FP_4_1_PŠ!BP231</f>
        <v>0</v>
      </c>
      <c r="BQ231" s="169">
        <f>FP_4_2_PŠ!BQ231-FP_4_1_PŠ!BQ231</f>
        <v>0</v>
      </c>
      <c r="BR231" s="169">
        <f>FP_4_2_PŠ!BR231-FP_4_1_PŠ!BR231</f>
        <v>0</v>
      </c>
      <c r="BS231" s="169">
        <f>FP_4_2_PŠ!BS231-FP_4_1_PŠ!BS231</f>
        <v>0</v>
      </c>
      <c r="BT231" s="136"/>
    </row>
    <row r="232" spans="1:72" x14ac:dyDescent="0.25">
      <c r="A232" s="165" t="s">
        <v>383</v>
      </c>
      <c r="B232" s="20">
        <f>FP_4_2_PŠ!B232-FP_4_1_PŠ!B232</f>
        <v>0</v>
      </c>
      <c r="C232" s="20">
        <f>FP_4_2_PŠ!C232-FP_4_1_PŠ!C232</f>
        <v>0</v>
      </c>
      <c r="D232" s="20">
        <f>FP_4_2_PŠ!D232-FP_4_1_PŠ!D232</f>
        <v>0</v>
      </c>
      <c r="E232" s="20">
        <f>FP_4_2_PŠ!E232-FP_4_1_PŠ!E232</f>
        <v>0</v>
      </c>
      <c r="F232" s="20">
        <f>FP_4_2_PŠ!F232-FP_4_1_PŠ!F232</f>
        <v>0</v>
      </c>
      <c r="G232" s="20">
        <f>FP_4_2_PŠ!G232-FP_4_1_PŠ!G232</f>
        <v>0</v>
      </c>
      <c r="H232" s="20">
        <f>FP_4_2_PŠ!H232-FP_4_1_PŠ!H232</f>
        <v>0</v>
      </c>
      <c r="I232" s="20">
        <f>FP_4_2_PŠ!I232-FP_4_1_PŠ!I232</f>
        <v>0</v>
      </c>
      <c r="J232" s="20">
        <f>FP_4_2_PŠ!J232-FP_4_1_PŠ!J232</f>
        <v>0</v>
      </c>
      <c r="K232" s="20">
        <f>FP_4_2_PŠ!K232-FP_4_1_PŠ!K232</f>
        <v>0</v>
      </c>
      <c r="L232" s="20">
        <f>FP_4_2_PŠ!L232-FP_4_1_PŠ!L232</f>
        <v>0</v>
      </c>
      <c r="M232" s="20">
        <f>FP_4_2_PŠ!M232-FP_4_1_PŠ!M232</f>
        <v>0</v>
      </c>
      <c r="N232" s="20">
        <f>FP_4_2_PŠ!N232-FP_4_1_PŠ!N232</f>
        <v>0</v>
      </c>
      <c r="O232" s="20">
        <f>FP_4_2_PŠ!O232-FP_4_1_PŠ!O232</f>
        <v>0</v>
      </c>
      <c r="P232" s="20">
        <f>FP_4_2_PŠ!P232-FP_4_1_PŠ!P232</f>
        <v>0</v>
      </c>
      <c r="Q232" s="20">
        <f>FP_4_2_PŠ!Q232-FP_4_1_PŠ!Q232</f>
        <v>0</v>
      </c>
      <c r="R232" s="20">
        <f>FP_4_2_PŠ!R232-FP_4_1_PŠ!R232</f>
        <v>0</v>
      </c>
      <c r="S232" s="20">
        <f>FP_4_2_PŠ!S232-FP_4_1_PŠ!S232</f>
        <v>0</v>
      </c>
      <c r="T232" s="20">
        <f>FP_4_2_PŠ!T232-FP_4_1_PŠ!T232</f>
        <v>0</v>
      </c>
      <c r="U232" s="20">
        <f>FP_4_2_PŠ!U232-FP_4_1_PŠ!U232</f>
        <v>0</v>
      </c>
      <c r="V232" s="20">
        <f>FP_4_2_PŠ!V232-FP_4_1_PŠ!V232</f>
        <v>0</v>
      </c>
      <c r="W232" s="20">
        <f>FP_4_2_PŠ!W232-FP_4_1_PŠ!W232</f>
        <v>0</v>
      </c>
      <c r="X232" s="20">
        <f>FP_4_2_PŠ!X232-FP_4_1_PŠ!X232</f>
        <v>0</v>
      </c>
      <c r="Y232" s="20">
        <f>FP_4_2_PŠ!Y232-FP_4_1_PŠ!Y232</f>
        <v>0</v>
      </c>
      <c r="Z232" s="20">
        <f>FP_4_2_PŠ!Z232-FP_4_1_PŠ!Z232</f>
        <v>0</v>
      </c>
      <c r="AA232" s="20">
        <f>FP_4_2_PŠ!AA232-FP_4_1_PŠ!AA232</f>
        <v>0</v>
      </c>
      <c r="AB232" s="20">
        <f>FP_4_2_PŠ!AB232-FP_4_1_PŠ!AB232</f>
        <v>0</v>
      </c>
      <c r="AC232" s="20">
        <f>FP_4_2_PŠ!AC232-FP_4_1_PŠ!AC232</f>
        <v>0</v>
      </c>
      <c r="AD232" s="20">
        <f>FP_4_2_PŠ!AD232-FP_4_1_PŠ!AD232</f>
        <v>0</v>
      </c>
      <c r="AE232" s="20">
        <f>FP_4_2_PŠ!AE232-FP_4_1_PŠ!AE232</f>
        <v>0</v>
      </c>
      <c r="AF232" s="20">
        <f>FP_4_2_PŠ!AF232-FP_4_1_PŠ!AF232</f>
        <v>0</v>
      </c>
      <c r="AG232" s="20">
        <f>FP_4_2_PŠ!AG232-FP_4_1_PŠ!AG232</f>
        <v>0</v>
      </c>
      <c r="AH232" s="20">
        <f>FP_4_2_PŠ!AH232-FP_4_1_PŠ!AH232</f>
        <v>0</v>
      </c>
      <c r="AI232" s="20">
        <f>FP_4_2_PŠ!AI232-FP_4_1_PŠ!AI232</f>
        <v>0</v>
      </c>
      <c r="AJ232" s="20">
        <f>FP_4_2_PŠ!AJ232-FP_4_1_PŠ!AJ232</f>
        <v>0</v>
      </c>
      <c r="AK232" s="20">
        <f>FP_4_2_PŠ!AK232-FP_4_1_PŠ!AK232</f>
        <v>0</v>
      </c>
      <c r="AL232" s="20">
        <f>FP_4_2_PŠ!AL232-FP_4_1_PŠ!AL232</f>
        <v>0</v>
      </c>
      <c r="AM232" s="20">
        <f>FP_4_2_PŠ!AM232-FP_4_1_PŠ!AM232</f>
        <v>0</v>
      </c>
      <c r="AN232" s="20">
        <f>FP_4_2_PŠ!AN232-FP_4_1_PŠ!AN232</f>
        <v>0</v>
      </c>
      <c r="AO232" s="20">
        <f>FP_4_2_PŠ!AO232-FP_4_1_PŠ!AO232</f>
        <v>0</v>
      </c>
      <c r="AP232" s="20">
        <f>FP_4_2_PŠ!AP232-FP_4_1_PŠ!AP232</f>
        <v>0</v>
      </c>
      <c r="AQ232" s="20">
        <f>FP_4_2_PŠ!AQ232-FP_4_1_PŠ!AQ232</f>
        <v>0</v>
      </c>
      <c r="AR232" s="20">
        <f>FP_4_2_PŠ!AR232-FP_4_1_PŠ!AR232</f>
        <v>0</v>
      </c>
      <c r="AS232" s="20">
        <f>FP_4_2_PŠ!AS232-FP_4_1_PŠ!AS232</f>
        <v>0</v>
      </c>
      <c r="AT232" s="20">
        <f>FP_4_2_PŠ!AT232-FP_4_1_PŠ!AT232</f>
        <v>0</v>
      </c>
      <c r="AU232" s="20">
        <f>FP_4_2_PŠ!AU232-FP_4_1_PŠ!AU232</f>
        <v>0</v>
      </c>
      <c r="AV232" s="20">
        <f>FP_4_2_PŠ!AV232-FP_4_1_PŠ!AV232</f>
        <v>0</v>
      </c>
      <c r="AW232" s="20">
        <f>FP_4_2_PŠ!AW232-FP_4_1_PŠ!AW232</f>
        <v>0</v>
      </c>
      <c r="AX232" s="20">
        <f>FP_4_2_PŠ!AX232-FP_4_1_PŠ!AX232</f>
        <v>0</v>
      </c>
      <c r="AY232" s="20">
        <f>FP_4_2_PŠ!AY232-FP_4_1_PŠ!AY232</f>
        <v>0</v>
      </c>
      <c r="AZ232" s="20">
        <f>FP_4_2_PŠ!AZ232-FP_4_1_PŠ!AZ232</f>
        <v>0</v>
      </c>
      <c r="BA232" s="20">
        <f>FP_4_2_PŠ!BA232-FP_4_1_PŠ!BA232</f>
        <v>0</v>
      </c>
      <c r="BB232" s="20">
        <f>FP_4_2_PŠ!BB232-FP_4_1_PŠ!BB232</f>
        <v>0</v>
      </c>
      <c r="BC232" s="20">
        <f>FP_4_2_PŠ!BC232-FP_4_1_PŠ!BC232</f>
        <v>0</v>
      </c>
      <c r="BD232" s="20">
        <f>FP_4_2_PŠ!BD232-FP_4_1_PŠ!BD232</f>
        <v>0</v>
      </c>
      <c r="BE232" s="20">
        <f>FP_4_2_PŠ!BE232-FP_4_1_PŠ!BE232</f>
        <v>0</v>
      </c>
      <c r="BF232" s="20">
        <f>FP_4_2_PŠ!BF232-FP_4_1_PŠ!BF232</f>
        <v>0</v>
      </c>
      <c r="BG232" s="20">
        <f>FP_4_2_PŠ!BG232-FP_4_1_PŠ!BG232</f>
        <v>0</v>
      </c>
      <c r="BH232" s="20">
        <f>FP_4_2_PŠ!BH232-FP_4_1_PŠ!BH232</f>
        <v>0</v>
      </c>
      <c r="BI232" s="20">
        <f>FP_4_2_PŠ!BI232-FP_4_1_PŠ!BI232</f>
        <v>0</v>
      </c>
      <c r="BJ232" s="20">
        <f>FP_4_2_PŠ!BJ232-FP_4_1_PŠ!BJ232</f>
        <v>0</v>
      </c>
      <c r="BK232" s="20">
        <f>FP_4_2_PŠ!BK232-FP_4_1_PŠ!BK232</f>
        <v>0</v>
      </c>
      <c r="BL232" s="20">
        <f>FP_4_2_PŠ!BL232-FP_4_1_PŠ!BL232</f>
        <v>0</v>
      </c>
      <c r="BM232" s="20">
        <f>FP_4_2_PŠ!BM232-FP_4_1_PŠ!BM232</f>
        <v>0</v>
      </c>
      <c r="BN232" s="20">
        <f>FP_4_2_PŠ!BN232-FP_4_1_PŠ!BN232</f>
        <v>0</v>
      </c>
      <c r="BO232" s="20">
        <f>FP_4_2_PŠ!BO232-FP_4_1_PŠ!BO232</f>
        <v>0</v>
      </c>
      <c r="BP232" s="20">
        <f>FP_4_2_PŠ!BP232-FP_4_1_PŠ!BP232</f>
        <v>0</v>
      </c>
      <c r="BQ232" s="20">
        <f>FP_4_2_PŠ!BQ232-FP_4_1_PŠ!BQ232</f>
        <v>0</v>
      </c>
      <c r="BR232" s="20">
        <f>FP_4_2_PŠ!BR232-FP_4_1_PŠ!BR232</f>
        <v>0</v>
      </c>
      <c r="BS232" s="20">
        <f>FP_4_2_PŠ!BS232-FP_4_1_PŠ!BS232</f>
        <v>0</v>
      </c>
      <c r="BT232" s="116"/>
    </row>
    <row r="233" spans="1:72" x14ac:dyDescent="0.25">
      <c r="A233" s="166" t="s">
        <v>384</v>
      </c>
      <c r="B233" s="167">
        <f>FP_4_2_PŠ!B233-FP_4_1_PŠ!B233</f>
        <v>0</v>
      </c>
      <c r="C233" s="167">
        <f>FP_4_2_PŠ!C233-FP_4_1_PŠ!C233</f>
        <v>0</v>
      </c>
      <c r="D233" s="167">
        <f>FP_4_2_PŠ!D233-FP_4_1_PŠ!D233</f>
        <v>0</v>
      </c>
      <c r="E233" s="167">
        <f>FP_4_2_PŠ!E233-FP_4_1_PŠ!E233</f>
        <v>0</v>
      </c>
      <c r="F233" s="167">
        <f>FP_4_2_PŠ!F233-FP_4_1_PŠ!F233</f>
        <v>0</v>
      </c>
      <c r="G233" s="167">
        <f>FP_4_2_PŠ!G233-FP_4_1_PŠ!G233</f>
        <v>0</v>
      </c>
      <c r="H233" s="167">
        <f>FP_4_2_PŠ!H233-FP_4_1_PŠ!H233</f>
        <v>0</v>
      </c>
      <c r="I233" s="167">
        <f>FP_4_2_PŠ!I233-FP_4_1_PŠ!I233</f>
        <v>0</v>
      </c>
      <c r="J233" s="167">
        <f>FP_4_2_PŠ!J233-FP_4_1_PŠ!J233</f>
        <v>0</v>
      </c>
      <c r="K233" s="167">
        <f>FP_4_2_PŠ!K233-FP_4_1_PŠ!K233</f>
        <v>0</v>
      </c>
      <c r="L233" s="167">
        <f>FP_4_2_PŠ!L233-FP_4_1_PŠ!L233</f>
        <v>0</v>
      </c>
      <c r="M233" s="167">
        <f>FP_4_2_PŠ!M233-FP_4_1_PŠ!M233</f>
        <v>0</v>
      </c>
      <c r="N233" s="167">
        <f>FP_4_2_PŠ!N233-FP_4_1_PŠ!N233</f>
        <v>0</v>
      </c>
      <c r="O233" s="167">
        <f>FP_4_2_PŠ!O233-FP_4_1_PŠ!O233</f>
        <v>0</v>
      </c>
      <c r="P233" s="167">
        <f>FP_4_2_PŠ!P233-FP_4_1_PŠ!P233</f>
        <v>0</v>
      </c>
      <c r="Q233" s="167">
        <f>FP_4_2_PŠ!Q233-FP_4_1_PŠ!Q233</f>
        <v>0</v>
      </c>
      <c r="R233" s="167">
        <f>FP_4_2_PŠ!R233-FP_4_1_PŠ!R233</f>
        <v>0</v>
      </c>
      <c r="S233" s="167">
        <f>FP_4_2_PŠ!S233-FP_4_1_PŠ!S233</f>
        <v>0</v>
      </c>
      <c r="T233" s="167">
        <f>FP_4_2_PŠ!T233-FP_4_1_PŠ!T233</f>
        <v>0</v>
      </c>
      <c r="U233" s="167">
        <f>FP_4_2_PŠ!U233-FP_4_1_PŠ!U233</f>
        <v>0</v>
      </c>
      <c r="V233" s="167">
        <f>FP_4_2_PŠ!V233-FP_4_1_PŠ!V233</f>
        <v>0</v>
      </c>
      <c r="W233" s="167">
        <f>FP_4_2_PŠ!W233-FP_4_1_PŠ!W233</f>
        <v>0</v>
      </c>
      <c r="X233" s="167">
        <f>FP_4_2_PŠ!X233-FP_4_1_PŠ!X233</f>
        <v>0</v>
      </c>
      <c r="Y233" s="167">
        <f>FP_4_2_PŠ!Y233-FP_4_1_PŠ!Y233</f>
        <v>0</v>
      </c>
      <c r="Z233" s="167">
        <f>FP_4_2_PŠ!Z233-FP_4_1_PŠ!Z233</f>
        <v>0</v>
      </c>
      <c r="AA233" s="167">
        <f>FP_4_2_PŠ!AA233-FP_4_1_PŠ!AA233</f>
        <v>0</v>
      </c>
      <c r="AB233" s="167">
        <f>FP_4_2_PŠ!AB233-FP_4_1_PŠ!AB233</f>
        <v>0</v>
      </c>
      <c r="AC233" s="167">
        <f>FP_4_2_PŠ!AC233-FP_4_1_PŠ!AC233</f>
        <v>0</v>
      </c>
      <c r="AD233" s="167">
        <f>FP_4_2_PŠ!AD233-FP_4_1_PŠ!AD233</f>
        <v>0</v>
      </c>
      <c r="AE233" s="167">
        <f>FP_4_2_PŠ!AE233-FP_4_1_PŠ!AE233</f>
        <v>0</v>
      </c>
      <c r="AF233" s="167">
        <f>FP_4_2_PŠ!AF233-FP_4_1_PŠ!AF233</f>
        <v>0</v>
      </c>
      <c r="AG233" s="167">
        <f>FP_4_2_PŠ!AG233-FP_4_1_PŠ!AG233</f>
        <v>0</v>
      </c>
      <c r="AH233" s="167">
        <f>FP_4_2_PŠ!AH233-FP_4_1_PŠ!AH233</f>
        <v>0</v>
      </c>
      <c r="AI233" s="167">
        <f>FP_4_2_PŠ!AI233-FP_4_1_PŠ!AI233</f>
        <v>0</v>
      </c>
      <c r="AJ233" s="167">
        <f>FP_4_2_PŠ!AJ233-FP_4_1_PŠ!AJ233</f>
        <v>0</v>
      </c>
      <c r="AK233" s="167">
        <f>FP_4_2_PŠ!AK233-FP_4_1_PŠ!AK233</f>
        <v>0</v>
      </c>
      <c r="AL233" s="167">
        <f>FP_4_2_PŠ!AL233-FP_4_1_PŠ!AL233</f>
        <v>0</v>
      </c>
      <c r="AM233" s="167">
        <f>FP_4_2_PŠ!AM233-FP_4_1_PŠ!AM233</f>
        <v>0</v>
      </c>
      <c r="AN233" s="167">
        <f>FP_4_2_PŠ!AN233-FP_4_1_PŠ!AN233</f>
        <v>0</v>
      </c>
      <c r="AO233" s="167">
        <f>FP_4_2_PŠ!AO233-FP_4_1_PŠ!AO233</f>
        <v>0</v>
      </c>
      <c r="AP233" s="167">
        <f>FP_4_2_PŠ!AP233-FP_4_1_PŠ!AP233</f>
        <v>0</v>
      </c>
      <c r="AQ233" s="167">
        <f>FP_4_2_PŠ!AQ233-FP_4_1_PŠ!AQ233</f>
        <v>0</v>
      </c>
      <c r="AR233" s="167">
        <f>FP_4_2_PŠ!AR233-FP_4_1_PŠ!AR233</f>
        <v>0</v>
      </c>
      <c r="AS233" s="167">
        <f>FP_4_2_PŠ!AS233-FP_4_1_PŠ!AS233</f>
        <v>0</v>
      </c>
      <c r="AT233" s="167">
        <f>FP_4_2_PŠ!AT233-FP_4_1_PŠ!AT233</f>
        <v>0</v>
      </c>
      <c r="AU233" s="167">
        <f>FP_4_2_PŠ!AU233-FP_4_1_PŠ!AU233</f>
        <v>0</v>
      </c>
      <c r="AV233" s="167">
        <f>FP_4_2_PŠ!AV233-FP_4_1_PŠ!AV233</f>
        <v>0</v>
      </c>
      <c r="AW233" s="167">
        <f>FP_4_2_PŠ!AW233-FP_4_1_PŠ!AW233</f>
        <v>0</v>
      </c>
      <c r="AX233" s="167">
        <f>FP_4_2_PŠ!AX233-FP_4_1_PŠ!AX233</f>
        <v>0</v>
      </c>
      <c r="AY233" s="167">
        <f>FP_4_2_PŠ!AY233-FP_4_1_PŠ!AY233</f>
        <v>0</v>
      </c>
      <c r="AZ233" s="167">
        <f>FP_4_2_PŠ!AZ233-FP_4_1_PŠ!AZ233</f>
        <v>0</v>
      </c>
      <c r="BA233" s="167">
        <f>FP_4_2_PŠ!BA233-FP_4_1_PŠ!BA233</f>
        <v>0</v>
      </c>
      <c r="BB233" s="167">
        <f>FP_4_2_PŠ!BB233-FP_4_1_PŠ!BB233</f>
        <v>0</v>
      </c>
      <c r="BC233" s="167">
        <f>FP_4_2_PŠ!BC233-FP_4_1_PŠ!BC233</f>
        <v>0</v>
      </c>
      <c r="BD233" s="167">
        <f>FP_4_2_PŠ!BD233-FP_4_1_PŠ!BD233</f>
        <v>0</v>
      </c>
      <c r="BE233" s="167">
        <f>FP_4_2_PŠ!BE233-FP_4_1_PŠ!BE233</f>
        <v>0</v>
      </c>
      <c r="BF233" s="167">
        <f>FP_4_2_PŠ!BF233-FP_4_1_PŠ!BF233</f>
        <v>0</v>
      </c>
      <c r="BG233" s="167">
        <f>FP_4_2_PŠ!BG233-FP_4_1_PŠ!BG233</f>
        <v>0</v>
      </c>
      <c r="BH233" s="167">
        <f>FP_4_2_PŠ!BH233-FP_4_1_PŠ!BH233</f>
        <v>0</v>
      </c>
      <c r="BI233" s="167">
        <f>FP_4_2_PŠ!BI233-FP_4_1_PŠ!BI233</f>
        <v>0</v>
      </c>
      <c r="BJ233" s="167">
        <f>FP_4_2_PŠ!BJ233-FP_4_1_PŠ!BJ233</f>
        <v>0</v>
      </c>
      <c r="BK233" s="167">
        <f>FP_4_2_PŠ!BK233-FP_4_1_PŠ!BK233</f>
        <v>0</v>
      </c>
      <c r="BL233" s="167">
        <f>FP_4_2_PŠ!BL233-FP_4_1_PŠ!BL233</f>
        <v>0</v>
      </c>
      <c r="BM233" s="167">
        <f>FP_4_2_PŠ!BM233-FP_4_1_PŠ!BM233</f>
        <v>0</v>
      </c>
      <c r="BN233" s="167">
        <f>FP_4_2_PŠ!BN233-FP_4_1_PŠ!BN233</f>
        <v>0</v>
      </c>
      <c r="BO233" s="167">
        <f>FP_4_2_PŠ!BO233-FP_4_1_PŠ!BO233</f>
        <v>0</v>
      </c>
      <c r="BP233" s="167">
        <f>FP_4_2_PŠ!BP233-FP_4_1_PŠ!BP233</f>
        <v>0</v>
      </c>
      <c r="BQ233" s="167">
        <f>FP_4_2_PŠ!BQ233-FP_4_1_PŠ!BQ233</f>
        <v>0</v>
      </c>
      <c r="BR233" s="167">
        <f>FP_4_2_PŠ!BR233-FP_4_1_PŠ!BR233</f>
        <v>0</v>
      </c>
      <c r="BS233" s="167">
        <f>FP_4_2_PŠ!BS233-FP_4_1_PŠ!BS233</f>
        <v>0</v>
      </c>
      <c r="BT233" s="116"/>
    </row>
    <row r="234" spans="1:72" x14ac:dyDescent="0.25">
      <c r="A234" s="168" t="s">
        <v>385</v>
      </c>
      <c r="B234" s="169">
        <f>FP_4_2_PŠ!B234-FP_4_1_PŠ!B234</f>
        <v>0</v>
      </c>
      <c r="C234" s="169">
        <f>FP_4_2_PŠ!C234-FP_4_1_PŠ!C234</f>
        <v>0</v>
      </c>
      <c r="D234" s="169">
        <f>FP_4_2_PŠ!D234-FP_4_1_PŠ!D234</f>
        <v>0</v>
      </c>
      <c r="E234" s="169">
        <f>FP_4_2_PŠ!E234-FP_4_1_PŠ!E234</f>
        <v>0</v>
      </c>
      <c r="F234" s="169">
        <f>FP_4_2_PŠ!F234-FP_4_1_PŠ!F234</f>
        <v>0</v>
      </c>
      <c r="G234" s="169">
        <f>FP_4_2_PŠ!G234-FP_4_1_PŠ!G234</f>
        <v>0</v>
      </c>
      <c r="H234" s="169">
        <f>FP_4_2_PŠ!H234-FP_4_1_PŠ!H234</f>
        <v>0</v>
      </c>
      <c r="I234" s="169">
        <f>FP_4_2_PŠ!I234-FP_4_1_PŠ!I234</f>
        <v>0</v>
      </c>
      <c r="J234" s="169">
        <f>FP_4_2_PŠ!J234-FP_4_1_PŠ!J234</f>
        <v>0</v>
      </c>
      <c r="K234" s="169">
        <f>FP_4_2_PŠ!K234-FP_4_1_PŠ!K234</f>
        <v>0</v>
      </c>
      <c r="L234" s="169">
        <f>FP_4_2_PŠ!L234-FP_4_1_PŠ!L234</f>
        <v>0</v>
      </c>
      <c r="M234" s="169">
        <f>FP_4_2_PŠ!M234-FP_4_1_PŠ!M234</f>
        <v>0</v>
      </c>
      <c r="N234" s="169">
        <f>FP_4_2_PŠ!N234-FP_4_1_PŠ!N234</f>
        <v>0</v>
      </c>
      <c r="O234" s="169">
        <f>FP_4_2_PŠ!O234-FP_4_1_PŠ!O234</f>
        <v>0</v>
      </c>
      <c r="P234" s="169">
        <f>FP_4_2_PŠ!P234-FP_4_1_PŠ!P234</f>
        <v>0</v>
      </c>
      <c r="Q234" s="169">
        <f>FP_4_2_PŠ!Q234-FP_4_1_PŠ!Q234</f>
        <v>0</v>
      </c>
      <c r="R234" s="169">
        <f>FP_4_2_PŠ!R234-FP_4_1_PŠ!R234</f>
        <v>0</v>
      </c>
      <c r="S234" s="169">
        <f>FP_4_2_PŠ!S234-FP_4_1_PŠ!S234</f>
        <v>0</v>
      </c>
      <c r="T234" s="169">
        <f>FP_4_2_PŠ!T234-FP_4_1_PŠ!T234</f>
        <v>0</v>
      </c>
      <c r="U234" s="169">
        <f>FP_4_2_PŠ!U234-FP_4_1_PŠ!U234</f>
        <v>0</v>
      </c>
      <c r="V234" s="169">
        <f>FP_4_2_PŠ!V234-FP_4_1_PŠ!V234</f>
        <v>0</v>
      </c>
      <c r="W234" s="169">
        <f>FP_4_2_PŠ!W234-FP_4_1_PŠ!W234</f>
        <v>0</v>
      </c>
      <c r="X234" s="169">
        <f>FP_4_2_PŠ!X234-FP_4_1_PŠ!X234</f>
        <v>0</v>
      </c>
      <c r="Y234" s="169">
        <f>FP_4_2_PŠ!Y234-FP_4_1_PŠ!Y234</f>
        <v>0</v>
      </c>
      <c r="Z234" s="169">
        <f>FP_4_2_PŠ!Z234-FP_4_1_PŠ!Z234</f>
        <v>0</v>
      </c>
      <c r="AA234" s="169">
        <f>FP_4_2_PŠ!AA234-FP_4_1_PŠ!AA234</f>
        <v>0</v>
      </c>
      <c r="AB234" s="169">
        <f>FP_4_2_PŠ!AB234-FP_4_1_PŠ!AB234</f>
        <v>0</v>
      </c>
      <c r="AC234" s="169">
        <f>FP_4_2_PŠ!AC234-FP_4_1_PŠ!AC234</f>
        <v>0</v>
      </c>
      <c r="AD234" s="169">
        <f>FP_4_2_PŠ!AD234-FP_4_1_PŠ!AD234</f>
        <v>0</v>
      </c>
      <c r="AE234" s="169">
        <f>FP_4_2_PŠ!AE234-FP_4_1_PŠ!AE234</f>
        <v>0</v>
      </c>
      <c r="AF234" s="169">
        <f>FP_4_2_PŠ!AF234-FP_4_1_PŠ!AF234</f>
        <v>0</v>
      </c>
      <c r="AG234" s="169">
        <f>FP_4_2_PŠ!AG234-FP_4_1_PŠ!AG234</f>
        <v>0</v>
      </c>
      <c r="AH234" s="169">
        <f>FP_4_2_PŠ!AH234-FP_4_1_PŠ!AH234</f>
        <v>0</v>
      </c>
      <c r="AI234" s="169">
        <f>FP_4_2_PŠ!AI234-FP_4_1_PŠ!AI234</f>
        <v>0</v>
      </c>
      <c r="AJ234" s="169">
        <f>FP_4_2_PŠ!AJ234-FP_4_1_PŠ!AJ234</f>
        <v>0</v>
      </c>
      <c r="AK234" s="169">
        <f>FP_4_2_PŠ!AK234-FP_4_1_PŠ!AK234</f>
        <v>0</v>
      </c>
      <c r="AL234" s="169">
        <f>FP_4_2_PŠ!AL234-FP_4_1_PŠ!AL234</f>
        <v>0</v>
      </c>
      <c r="AM234" s="169">
        <f>FP_4_2_PŠ!AM234-FP_4_1_PŠ!AM234</f>
        <v>0</v>
      </c>
      <c r="AN234" s="169">
        <f>FP_4_2_PŠ!AN234-FP_4_1_PŠ!AN234</f>
        <v>0</v>
      </c>
      <c r="AO234" s="169">
        <f>FP_4_2_PŠ!AO234-FP_4_1_PŠ!AO234</f>
        <v>0</v>
      </c>
      <c r="AP234" s="169">
        <f>FP_4_2_PŠ!AP234-FP_4_1_PŠ!AP234</f>
        <v>0</v>
      </c>
      <c r="AQ234" s="169">
        <f>FP_4_2_PŠ!AQ234-FP_4_1_PŠ!AQ234</f>
        <v>0</v>
      </c>
      <c r="AR234" s="169">
        <f>FP_4_2_PŠ!AR234-FP_4_1_PŠ!AR234</f>
        <v>0</v>
      </c>
      <c r="AS234" s="169">
        <f>FP_4_2_PŠ!AS234-FP_4_1_PŠ!AS234</f>
        <v>0</v>
      </c>
      <c r="AT234" s="169">
        <f>FP_4_2_PŠ!AT234-FP_4_1_PŠ!AT234</f>
        <v>0</v>
      </c>
      <c r="AU234" s="169">
        <f>FP_4_2_PŠ!AU234-FP_4_1_PŠ!AU234</f>
        <v>0</v>
      </c>
      <c r="AV234" s="169">
        <f>FP_4_2_PŠ!AV234-FP_4_1_PŠ!AV234</f>
        <v>0</v>
      </c>
      <c r="AW234" s="169">
        <f>FP_4_2_PŠ!AW234-FP_4_1_PŠ!AW234</f>
        <v>0</v>
      </c>
      <c r="AX234" s="169">
        <f>FP_4_2_PŠ!AX234-FP_4_1_PŠ!AX234</f>
        <v>0</v>
      </c>
      <c r="AY234" s="169">
        <f>FP_4_2_PŠ!AY234-FP_4_1_PŠ!AY234</f>
        <v>0</v>
      </c>
      <c r="AZ234" s="169">
        <f>FP_4_2_PŠ!AZ234-FP_4_1_PŠ!AZ234</f>
        <v>0</v>
      </c>
      <c r="BA234" s="169">
        <f>FP_4_2_PŠ!BA234-FP_4_1_PŠ!BA234</f>
        <v>0</v>
      </c>
      <c r="BB234" s="169">
        <f>FP_4_2_PŠ!BB234-FP_4_1_PŠ!BB234</f>
        <v>0</v>
      </c>
      <c r="BC234" s="169">
        <f>FP_4_2_PŠ!BC234-FP_4_1_PŠ!BC234</f>
        <v>0</v>
      </c>
      <c r="BD234" s="169">
        <f>FP_4_2_PŠ!BD234-FP_4_1_PŠ!BD234</f>
        <v>0</v>
      </c>
      <c r="BE234" s="169">
        <f>FP_4_2_PŠ!BE234-FP_4_1_PŠ!BE234</f>
        <v>0</v>
      </c>
      <c r="BF234" s="169">
        <f>FP_4_2_PŠ!BF234-FP_4_1_PŠ!BF234</f>
        <v>0</v>
      </c>
      <c r="BG234" s="169">
        <f>FP_4_2_PŠ!BG234-FP_4_1_PŠ!BG234</f>
        <v>0</v>
      </c>
      <c r="BH234" s="169">
        <f>FP_4_2_PŠ!BH234-FP_4_1_PŠ!BH234</f>
        <v>0</v>
      </c>
      <c r="BI234" s="169">
        <f>FP_4_2_PŠ!BI234-FP_4_1_PŠ!BI234</f>
        <v>0</v>
      </c>
      <c r="BJ234" s="169">
        <f>FP_4_2_PŠ!BJ234-FP_4_1_PŠ!BJ234</f>
        <v>0</v>
      </c>
      <c r="BK234" s="169">
        <f>FP_4_2_PŠ!BK234-FP_4_1_PŠ!BK234</f>
        <v>0</v>
      </c>
      <c r="BL234" s="169">
        <f>FP_4_2_PŠ!BL234-FP_4_1_PŠ!BL234</f>
        <v>0</v>
      </c>
      <c r="BM234" s="169">
        <f>FP_4_2_PŠ!BM234-FP_4_1_PŠ!BM234</f>
        <v>0</v>
      </c>
      <c r="BN234" s="169">
        <f>FP_4_2_PŠ!BN234-FP_4_1_PŠ!BN234</f>
        <v>0</v>
      </c>
      <c r="BO234" s="169">
        <f>FP_4_2_PŠ!BO234-FP_4_1_PŠ!BO234</f>
        <v>0</v>
      </c>
      <c r="BP234" s="169">
        <f>FP_4_2_PŠ!BP234-FP_4_1_PŠ!BP234</f>
        <v>0</v>
      </c>
      <c r="BQ234" s="169">
        <f>FP_4_2_PŠ!BQ234-FP_4_1_PŠ!BQ234</f>
        <v>0</v>
      </c>
      <c r="BR234" s="169">
        <f>FP_4_2_PŠ!BR234-FP_4_1_PŠ!BR234</f>
        <v>0</v>
      </c>
      <c r="BS234" s="169">
        <f>FP_4_2_PŠ!BS234-FP_4_1_PŠ!BS234</f>
        <v>0</v>
      </c>
      <c r="BT234" s="136"/>
    </row>
    <row r="235" spans="1:72" s="154" customFormat="1" ht="14.25" thickBot="1" x14ac:dyDescent="0.3">
      <c r="A235" s="173" t="s">
        <v>29</v>
      </c>
      <c r="B235" s="174">
        <f>FP_4_2_PŠ!B235-FP_4_1_PŠ!B235</f>
        <v>-4749272</v>
      </c>
      <c r="C235" s="174">
        <f>FP_4_2_PŠ!C235-FP_4_1_PŠ!C235</f>
        <v>0</v>
      </c>
      <c r="D235" s="174">
        <f>FP_4_2_PŠ!D235-FP_4_1_PŠ!D235</f>
        <v>-4898431</v>
      </c>
      <c r="E235" s="174">
        <f>FP_4_2_PŠ!E235-FP_4_1_PŠ!E235</f>
        <v>-4569450</v>
      </c>
      <c r="F235" s="174">
        <f>FP_4_2_PŠ!F235-FP_4_1_PŠ!F235</f>
        <v>2499168</v>
      </c>
      <c r="G235" s="174">
        <f>FP_4_2_PŠ!G235-FP_4_1_PŠ!G235</f>
        <v>-7068618</v>
      </c>
      <c r="H235" s="174">
        <f>FP_4_2_PŠ!H235-FP_4_1_PŠ!H235</f>
        <v>-328981</v>
      </c>
      <c r="I235" s="174">
        <f>FP_4_2_PŠ!I235-FP_4_1_PŠ!I235</f>
        <v>149159</v>
      </c>
      <c r="J235" s="174">
        <f>FP_4_2_PŠ!J235-FP_4_1_PŠ!J235</f>
        <v>0</v>
      </c>
      <c r="K235" s="174">
        <f>FP_4_2_PŠ!K235-FP_4_1_PŠ!K235</f>
        <v>0</v>
      </c>
      <c r="L235" s="174">
        <f>FP_4_2_PŠ!L235-FP_4_1_PŠ!L235</f>
        <v>0</v>
      </c>
      <c r="M235" s="174">
        <f>FP_4_2_PŠ!M235-FP_4_1_PŠ!M235</f>
        <v>-11690967</v>
      </c>
      <c r="N235" s="174">
        <f>FP_4_2_PŠ!N235-FP_4_1_PŠ!N235</f>
        <v>-11690967</v>
      </c>
      <c r="O235" s="174">
        <f>FP_4_2_PŠ!O235-FP_4_1_PŠ!O235</f>
        <v>0</v>
      </c>
      <c r="P235" s="174">
        <f>FP_4_2_PŠ!P235-FP_4_1_PŠ!P235</f>
        <v>7687369</v>
      </c>
      <c r="Q235" s="174">
        <f>FP_4_2_PŠ!Q235-FP_4_1_PŠ!Q235</f>
        <v>1956601</v>
      </c>
      <c r="R235" s="174">
        <f>FP_4_2_PŠ!R235-FP_4_1_PŠ!R235</f>
        <v>5730768</v>
      </c>
      <c r="S235" s="174">
        <f>FP_4_2_PŠ!S235-FP_4_1_PŠ!S235</f>
        <v>9093226</v>
      </c>
      <c r="T235" s="174">
        <f>FP_4_2_PŠ!T235-FP_4_1_PŠ!T235</f>
        <v>3067458</v>
      </c>
      <c r="U235" s="174">
        <f>FP_4_2_PŠ!U235-FP_4_1_PŠ!U235</f>
        <v>6025768</v>
      </c>
      <c r="V235" s="174">
        <f>FP_4_2_PŠ!V235-FP_4_1_PŠ!V235</f>
        <v>-1405857</v>
      </c>
      <c r="W235" s="174">
        <f>FP_4_2_PŠ!W235-FP_4_1_PŠ!W235</f>
        <v>-1110857</v>
      </c>
      <c r="X235" s="174">
        <f>FP_4_2_PŠ!X235-FP_4_1_PŠ!X235</f>
        <v>-295000</v>
      </c>
      <c r="Y235" s="174">
        <f>FP_4_2_PŠ!Y235-FP_4_1_PŠ!Y235</f>
        <v>-19378336</v>
      </c>
      <c r="Z235" s="174">
        <f>FP_4_2_PŠ!Z235-FP_4_1_PŠ!Z235</f>
        <v>-13647568</v>
      </c>
      <c r="AA235" s="174">
        <f>FP_4_2_PŠ!AA235-FP_4_1_PŠ!AA235</f>
        <v>-5730768</v>
      </c>
      <c r="AB235" s="174">
        <f>FP_4_2_PŠ!AB235-FP_4_1_PŠ!AB235</f>
        <v>180998</v>
      </c>
      <c r="AC235" s="174">
        <f>FP_4_2_PŠ!AC235-FP_4_1_PŠ!AC235</f>
        <v>0</v>
      </c>
      <c r="AD235" s="174">
        <f>FP_4_2_PŠ!AD235-FP_4_1_PŠ!AD235</f>
        <v>0</v>
      </c>
      <c r="AE235" s="174">
        <f>FP_4_2_PŠ!AE235-FP_4_1_PŠ!AE235</f>
        <v>0</v>
      </c>
      <c r="AF235" s="174">
        <f>FP_4_2_PŠ!AF235-FP_4_1_PŠ!AF235</f>
        <v>0</v>
      </c>
      <c r="AG235" s="174">
        <f>FP_4_2_PŠ!AG235-FP_4_1_PŠ!AG235</f>
        <v>0</v>
      </c>
      <c r="AH235" s="174">
        <f>FP_4_2_PŠ!AH235-FP_4_1_PŠ!AH235</f>
        <v>0</v>
      </c>
      <c r="AI235" s="174">
        <f>FP_4_2_PŠ!AI235-FP_4_1_PŠ!AI235</f>
        <v>-564706</v>
      </c>
      <c r="AJ235" s="174">
        <f>FP_4_2_PŠ!AJ235-FP_4_1_PŠ!AJ235</f>
        <v>-564706</v>
      </c>
      <c r="AK235" s="174">
        <f>FP_4_2_PŠ!AK235-FP_4_1_PŠ!AK235</f>
        <v>0</v>
      </c>
      <c r="AL235" s="174">
        <f>FP_4_2_PŠ!AL235-FP_4_1_PŠ!AL235</f>
        <v>3048002</v>
      </c>
      <c r="AM235" s="174">
        <f>FP_4_2_PŠ!AM235-FP_4_1_PŠ!AM235</f>
        <v>2767059</v>
      </c>
      <c r="AN235" s="174">
        <f>FP_4_2_PŠ!AN235-FP_4_1_PŠ!AN235</f>
        <v>280943</v>
      </c>
      <c r="AO235" s="174">
        <f>FP_4_2_PŠ!AO235-FP_4_1_PŠ!AO235</f>
        <v>-3612708</v>
      </c>
      <c r="AP235" s="174">
        <f>FP_4_2_PŠ!AP235-FP_4_1_PŠ!AP235</f>
        <v>-3331765</v>
      </c>
      <c r="AQ235" s="174">
        <f>FP_4_2_PŠ!AQ235-FP_4_1_PŠ!AQ235</f>
        <v>-280943</v>
      </c>
      <c r="AR235" s="174">
        <f>FP_4_2_PŠ!AR235-FP_4_1_PŠ!AR235</f>
        <v>564706</v>
      </c>
      <c r="AS235" s="174">
        <f>FP_4_2_PŠ!AS235-FP_4_1_PŠ!AS235</f>
        <v>564706</v>
      </c>
      <c r="AT235" s="174">
        <f>FP_4_2_PŠ!AT235-FP_4_1_PŠ!AT235</f>
        <v>0</v>
      </c>
      <c r="AU235" s="174">
        <f>FP_4_2_PŠ!AU235-FP_4_1_PŠ!AU235</f>
        <v>-31839</v>
      </c>
      <c r="AV235" s="174">
        <f>FP_4_2_PŠ!AV235-FP_4_1_PŠ!AV235</f>
        <v>0</v>
      </c>
      <c r="AW235" s="174">
        <f>FP_4_2_PŠ!AW235-FP_4_1_PŠ!AW235</f>
        <v>0</v>
      </c>
      <c r="AX235" s="174">
        <f>FP_4_2_PŠ!AX235-FP_4_1_PŠ!AX235</f>
        <v>6792536</v>
      </c>
      <c r="AY235" s="174">
        <f>FP_4_2_PŠ!AY235-FP_4_1_PŠ!AY235</f>
        <v>6792536</v>
      </c>
      <c r="AZ235" s="174">
        <f>FP_4_2_PŠ!AZ235-FP_4_1_PŠ!AZ235</f>
        <v>-11692113</v>
      </c>
      <c r="BA235" s="174">
        <f>FP_4_2_PŠ!BA235-FP_4_1_PŠ!BA235</f>
        <v>-11692113</v>
      </c>
      <c r="BB235" s="174">
        <f>FP_4_2_PŠ!BB235-FP_4_1_PŠ!BB235</f>
        <v>-9642060</v>
      </c>
      <c r="BC235" s="174">
        <f>FP_4_2_PŠ!BC235-FP_4_1_PŠ!BC235</f>
        <v>-9642060</v>
      </c>
      <c r="BD235" s="174">
        <f>FP_4_2_PŠ!BD235-FP_4_1_PŠ!BD235</f>
        <v>-2050053</v>
      </c>
      <c r="BE235" s="174">
        <f>FP_4_2_PŠ!BE235-FP_4_1_PŠ!BE235</f>
        <v>-2050053</v>
      </c>
      <c r="BF235" s="174">
        <f>FP_4_2_PŠ!BF235-FP_4_1_PŠ!BF235</f>
        <v>18484649</v>
      </c>
      <c r="BG235" s="174">
        <f>FP_4_2_PŠ!BG235-FP_4_1_PŠ!BG235</f>
        <v>18484649</v>
      </c>
      <c r="BH235" s="174">
        <f>FP_4_2_PŠ!BH235-FP_4_1_PŠ!BH235</f>
        <v>0</v>
      </c>
      <c r="BI235" s="174">
        <f>FP_4_2_PŠ!BI235-FP_4_1_PŠ!BI235</f>
        <v>0</v>
      </c>
      <c r="BJ235" s="174">
        <f>FP_4_2_PŠ!BJ235-FP_4_1_PŠ!BJ235</f>
        <v>0</v>
      </c>
      <c r="BK235" s="174">
        <f>FP_4_2_PŠ!BK235-FP_4_1_PŠ!BK235</f>
        <v>0</v>
      </c>
      <c r="BL235" s="174">
        <f>FP_4_2_PŠ!BL235-FP_4_1_PŠ!BL235</f>
        <v>0</v>
      </c>
      <c r="BM235" s="174">
        <f>FP_4_2_PŠ!BM235-FP_4_1_PŠ!BM235</f>
        <v>0</v>
      </c>
      <c r="BN235" s="174">
        <f>FP_4_2_PŠ!BN235-FP_4_1_PŠ!BN235</f>
        <v>0</v>
      </c>
      <c r="BO235" s="174">
        <f>FP_4_2_PŠ!BO235-FP_4_1_PŠ!BO235</f>
        <v>0</v>
      </c>
      <c r="BP235" s="174">
        <f>FP_4_2_PŠ!BP235-FP_4_1_PŠ!BP235</f>
        <v>0</v>
      </c>
      <c r="BQ235" s="174">
        <f>FP_4_2_PŠ!BQ235-FP_4_1_PŠ!BQ235</f>
        <v>0</v>
      </c>
      <c r="BR235" s="174">
        <f>FP_4_2_PŠ!BR235-FP_4_1_PŠ!BR235</f>
        <v>0</v>
      </c>
      <c r="BS235" s="174">
        <f>FP_4_2_PŠ!BS235-FP_4_1_PŠ!BS235</f>
        <v>0</v>
      </c>
      <c r="BT235" s="109"/>
    </row>
    <row r="236" spans="1:72" x14ac:dyDescent="0.25">
      <c r="B236" s="175"/>
      <c r="C236" s="176"/>
      <c r="D236" s="175"/>
      <c r="E236" s="175"/>
      <c r="F236" s="175"/>
      <c r="G236" s="175"/>
      <c r="H236" s="175"/>
      <c r="I236" s="175"/>
      <c r="J236" s="175"/>
      <c r="K236" s="177"/>
      <c r="L236" s="177"/>
      <c r="M236" s="175"/>
      <c r="N236" s="177"/>
      <c r="O236" s="177"/>
      <c r="P236" s="175"/>
      <c r="Q236" s="177"/>
      <c r="R236" s="177"/>
      <c r="S236" s="175"/>
      <c r="T236" s="177"/>
      <c r="U236" s="177"/>
      <c r="V236" s="175"/>
      <c r="W236" s="177"/>
      <c r="X236" s="177"/>
      <c r="Y236" s="175"/>
      <c r="Z236" s="177"/>
      <c r="AA236" s="177"/>
      <c r="AB236" s="177"/>
      <c r="AC236" s="177"/>
      <c r="AD236" s="177"/>
      <c r="AE236" s="177"/>
      <c r="AF236" s="177"/>
      <c r="AG236" s="178"/>
      <c r="AH236" s="178"/>
      <c r="AI236" s="177"/>
      <c r="AJ236" s="177"/>
      <c r="AK236" s="177"/>
      <c r="AL236" s="177"/>
      <c r="AM236" s="178"/>
      <c r="AN236" s="178"/>
      <c r="AO236" s="177"/>
      <c r="AP236" s="178"/>
      <c r="AQ236" s="178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177"/>
    </row>
    <row r="237" spans="1:72" x14ac:dyDescent="0.25">
      <c r="B237" s="175"/>
      <c r="C237" s="175"/>
      <c r="D237" s="175"/>
      <c r="E237" s="175"/>
      <c r="F237" s="175"/>
      <c r="G237" s="175"/>
      <c r="H237" s="175"/>
      <c r="I237" s="175"/>
      <c r="J237" s="175"/>
      <c r="K237" s="177"/>
      <c r="L237" s="177"/>
      <c r="M237" s="175"/>
      <c r="N237" s="177"/>
      <c r="O237" s="177"/>
      <c r="P237" s="175"/>
      <c r="Q237" s="177"/>
      <c r="R237" s="177"/>
      <c r="S237" s="175"/>
      <c r="T237" s="177"/>
      <c r="U237" s="177"/>
      <c r="V237" s="175"/>
      <c r="W237" s="177"/>
      <c r="X237" s="177"/>
      <c r="Y237" s="175"/>
      <c r="Z237" s="177"/>
      <c r="AA237" s="177"/>
      <c r="AB237" s="177"/>
      <c r="AC237" s="177"/>
      <c r="AD237" s="177"/>
      <c r="AE237" s="177"/>
      <c r="AF237" s="177"/>
      <c r="AG237" s="178"/>
      <c r="AH237" s="178"/>
      <c r="AI237" s="177"/>
      <c r="AJ237" s="177"/>
      <c r="AK237" s="177"/>
      <c r="AL237" s="177"/>
      <c r="AM237" s="178"/>
      <c r="AN237" s="178"/>
      <c r="AO237" s="177"/>
      <c r="AP237" s="178"/>
      <c r="AQ237" s="178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177"/>
    </row>
    <row r="238" spans="1:7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157"/>
      <c r="AH238" s="157"/>
      <c r="AI238" s="8"/>
      <c r="AJ238" s="8"/>
      <c r="AK238" s="8"/>
      <c r="AL238" s="8"/>
      <c r="AM238" s="157"/>
      <c r="AN238" s="157"/>
      <c r="AO238" s="8"/>
      <c r="AP238" s="157"/>
      <c r="AQ238" s="157"/>
      <c r="AR238" s="8"/>
      <c r="AS238" s="8"/>
      <c r="AT238" s="8"/>
      <c r="AU238" s="8"/>
    </row>
    <row r="239" spans="1:7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157"/>
      <c r="AH239" s="157"/>
      <c r="AI239" s="8"/>
      <c r="AJ239" s="8"/>
      <c r="AK239" s="8"/>
      <c r="AL239" s="8"/>
      <c r="AM239" s="157"/>
      <c r="AN239" s="157"/>
      <c r="AO239" s="8"/>
      <c r="AP239" s="157"/>
      <c r="AQ239" s="157"/>
      <c r="AR239" s="8"/>
      <c r="AS239" s="8"/>
      <c r="AT239" s="8"/>
      <c r="AU239" s="8"/>
    </row>
    <row r="240" spans="1:7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157"/>
      <c r="AH240" s="157"/>
      <c r="AI240" s="8"/>
      <c r="AJ240" s="8"/>
      <c r="AK240" s="8"/>
      <c r="AL240" s="8"/>
      <c r="AM240" s="157"/>
      <c r="AN240" s="157"/>
      <c r="AO240" s="8"/>
      <c r="AP240" s="157"/>
      <c r="AQ240" s="157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157"/>
      <c r="AH241" s="157"/>
      <c r="AI241" s="8"/>
      <c r="AJ241" s="8"/>
      <c r="AK241" s="8"/>
      <c r="AL241" s="8"/>
      <c r="AM241" s="157"/>
      <c r="AN241" s="157"/>
      <c r="AO241" s="8"/>
      <c r="AP241" s="157"/>
      <c r="AQ241" s="157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157"/>
      <c r="AH242" s="157"/>
      <c r="AI242" s="8"/>
      <c r="AJ242" s="8"/>
      <c r="AK242" s="8"/>
      <c r="AL242" s="8"/>
      <c r="AM242" s="157"/>
      <c r="AN242" s="157"/>
      <c r="AO242" s="8"/>
      <c r="AP242" s="157"/>
      <c r="AQ242" s="157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157"/>
      <c r="AH243" s="157"/>
      <c r="AI243" s="8"/>
      <c r="AJ243" s="8"/>
      <c r="AK243" s="8"/>
      <c r="AL243" s="8"/>
      <c r="AM243" s="157"/>
      <c r="AN243" s="157"/>
      <c r="AO243" s="8"/>
      <c r="AP243" s="157"/>
      <c r="AQ243" s="157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157"/>
      <c r="AH244" s="157"/>
      <c r="AI244" s="8"/>
      <c r="AJ244" s="8"/>
      <c r="AK244" s="8"/>
      <c r="AL244" s="8"/>
      <c r="AM244" s="157"/>
      <c r="AN244" s="157"/>
      <c r="AO244" s="8"/>
      <c r="AP244" s="157"/>
      <c r="AQ244" s="157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157"/>
      <c r="AH245" s="157"/>
      <c r="AI245" s="8"/>
      <c r="AJ245" s="8"/>
      <c r="AK245" s="8"/>
      <c r="AL245" s="8"/>
      <c r="AM245" s="157"/>
      <c r="AN245" s="157"/>
      <c r="AO245" s="8"/>
      <c r="AP245" s="157"/>
      <c r="AQ245" s="157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157"/>
      <c r="AH246" s="157"/>
      <c r="AI246" s="8"/>
      <c r="AJ246" s="8"/>
      <c r="AK246" s="8"/>
      <c r="AL246" s="8"/>
      <c r="AM246" s="157"/>
      <c r="AN246" s="157"/>
      <c r="AO246" s="8"/>
      <c r="AP246" s="157"/>
      <c r="AQ246" s="157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157"/>
      <c r="AH247" s="157"/>
      <c r="AI247" s="8"/>
      <c r="AJ247" s="8"/>
      <c r="AK247" s="8"/>
      <c r="AL247" s="8"/>
      <c r="AM247" s="157"/>
      <c r="AN247" s="157"/>
      <c r="AO247" s="8"/>
      <c r="AP247" s="157"/>
      <c r="AQ247" s="157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157"/>
      <c r="AH248" s="157"/>
      <c r="AI248" s="8"/>
      <c r="AJ248" s="8"/>
      <c r="AK248" s="8"/>
      <c r="AL248" s="8"/>
      <c r="AM248" s="157"/>
      <c r="AN248" s="157"/>
      <c r="AO248" s="8"/>
      <c r="AP248" s="157"/>
      <c r="AQ248" s="157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157"/>
      <c r="AH249" s="157"/>
      <c r="AI249" s="8"/>
      <c r="AJ249" s="8"/>
      <c r="AK249" s="8"/>
      <c r="AL249" s="8"/>
      <c r="AM249" s="157"/>
      <c r="AN249" s="157"/>
      <c r="AO249" s="8"/>
      <c r="AP249" s="157"/>
      <c r="AQ249" s="157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157"/>
      <c r="AH250" s="157"/>
      <c r="AI250" s="8"/>
      <c r="AJ250" s="8"/>
      <c r="AK250" s="8"/>
      <c r="AL250" s="8"/>
      <c r="AM250" s="157"/>
      <c r="AN250" s="157"/>
      <c r="AO250" s="8"/>
      <c r="AP250" s="157"/>
      <c r="AQ250" s="157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157"/>
      <c r="AH251" s="157"/>
      <c r="AI251" s="8"/>
      <c r="AJ251" s="8"/>
      <c r="AK251" s="8"/>
      <c r="AL251" s="8"/>
      <c r="AM251" s="157"/>
      <c r="AN251" s="157"/>
      <c r="AO251" s="8"/>
      <c r="AP251" s="157"/>
      <c r="AQ251" s="157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157"/>
      <c r="AH252" s="157"/>
      <c r="AI252" s="8"/>
      <c r="AJ252" s="8"/>
      <c r="AK252" s="8"/>
      <c r="AL252" s="8"/>
      <c r="AM252" s="157"/>
      <c r="AN252" s="157"/>
      <c r="AO252" s="8"/>
      <c r="AP252" s="157"/>
      <c r="AQ252" s="157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157"/>
      <c r="AH253" s="157"/>
      <c r="AI253" s="8"/>
      <c r="AJ253" s="8"/>
      <c r="AK253" s="8"/>
      <c r="AL253" s="8"/>
      <c r="AM253" s="157"/>
      <c r="AN253" s="157"/>
      <c r="AO253" s="8"/>
      <c r="AP253" s="157"/>
      <c r="AQ253" s="157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157"/>
      <c r="AH254" s="157"/>
      <c r="AI254" s="8"/>
      <c r="AJ254" s="8"/>
      <c r="AK254" s="8"/>
      <c r="AL254" s="8"/>
      <c r="AM254" s="157"/>
      <c r="AN254" s="157"/>
      <c r="AO254" s="8"/>
      <c r="AP254" s="157"/>
      <c r="AQ254" s="157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157"/>
      <c r="AH255" s="157"/>
      <c r="AI255" s="8"/>
      <c r="AJ255" s="8"/>
      <c r="AK255" s="8"/>
      <c r="AL255" s="8"/>
      <c r="AM255" s="157"/>
      <c r="AN255" s="157"/>
      <c r="AO255" s="8"/>
      <c r="AP255" s="157"/>
      <c r="AQ255" s="157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157"/>
      <c r="AH256" s="157"/>
      <c r="AI256" s="8"/>
      <c r="AJ256" s="8"/>
      <c r="AK256" s="8"/>
      <c r="AL256" s="8"/>
      <c r="AM256" s="157"/>
      <c r="AN256" s="157"/>
      <c r="AO256" s="8"/>
      <c r="AP256" s="157"/>
      <c r="AQ256" s="157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157"/>
      <c r="AH257" s="157"/>
      <c r="AI257" s="8"/>
      <c r="AJ257" s="8"/>
      <c r="AK257" s="8"/>
      <c r="AL257" s="8"/>
      <c r="AM257" s="157"/>
      <c r="AN257" s="157"/>
      <c r="AO257" s="8"/>
      <c r="AP257" s="157"/>
      <c r="AQ257" s="157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157"/>
      <c r="AH258" s="157"/>
      <c r="AI258" s="8"/>
      <c r="AJ258" s="8"/>
      <c r="AK258" s="8"/>
      <c r="AL258" s="8"/>
      <c r="AM258" s="157"/>
      <c r="AN258" s="157"/>
      <c r="AO258" s="8"/>
      <c r="AP258" s="157"/>
      <c r="AQ258" s="157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157"/>
      <c r="AH259" s="157"/>
      <c r="AI259" s="8"/>
      <c r="AJ259" s="8"/>
      <c r="AK259" s="8"/>
      <c r="AL259" s="8"/>
      <c r="AM259" s="157"/>
      <c r="AN259" s="157"/>
      <c r="AO259" s="8"/>
      <c r="AP259" s="157"/>
      <c r="AQ259" s="157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157"/>
      <c r="AH260" s="157"/>
      <c r="AI260" s="8"/>
      <c r="AJ260" s="8"/>
      <c r="AK260" s="8"/>
      <c r="AL260" s="8"/>
      <c r="AM260" s="157"/>
      <c r="AN260" s="157"/>
      <c r="AO260" s="8"/>
      <c r="AP260" s="157"/>
      <c r="AQ260" s="157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157"/>
      <c r="AH261" s="157"/>
      <c r="AI261" s="8"/>
      <c r="AJ261" s="8"/>
      <c r="AK261" s="8"/>
      <c r="AL261" s="8"/>
      <c r="AM261" s="157"/>
      <c r="AN261" s="157"/>
      <c r="AO261" s="8"/>
      <c r="AP261" s="157"/>
      <c r="AQ261" s="157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157"/>
      <c r="AH262" s="157"/>
      <c r="AI262" s="8"/>
      <c r="AJ262" s="8"/>
      <c r="AK262" s="8"/>
      <c r="AL262" s="8"/>
      <c r="AM262" s="157"/>
      <c r="AN262" s="157"/>
      <c r="AO262" s="8"/>
      <c r="AP262" s="157"/>
      <c r="AQ262" s="157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157"/>
      <c r="AH263" s="157"/>
      <c r="AI263" s="8"/>
      <c r="AJ263" s="8"/>
      <c r="AK263" s="8"/>
      <c r="AL263" s="8"/>
      <c r="AM263" s="157"/>
      <c r="AN263" s="157"/>
      <c r="AO263" s="8"/>
      <c r="AP263" s="157"/>
      <c r="AQ263" s="157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157"/>
      <c r="AH264" s="157"/>
      <c r="AI264" s="8"/>
      <c r="AJ264" s="8"/>
      <c r="AK264" s="8"/>
      <c r="AL264" s="8"/>
      <c r="AM264" s="157"/>
      <c r="AN264" s="157"/>
      <c r="AO264" s="8"/>
      <c r="AP264" s="157"/>
      <c r="AQ264" s="157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157"/>
      <c r="AH265" s="157"/>
      <c r="AI265" s="8"/>
      <c r="AJ265" s="8"/>
      <c r="AK265" s="8"/>
      <c r="AL265" s="8"/>
      <c r="AM265" s="157"/>
      <c r="AN265" s="157"/>
      <c r="AO265" s="8"/>
      <c r="AP265" s="157"/>
      <c r="AQ265" s="157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157"/>
      <c r="AH266" s="157"/>
      <c r="AI266" s="8"/>
      <c r="AJ266" s="8"/>
      <c r="AK266" s="8"/>
      <c r="AL266" s="8"/>
      <c r="AM266" s="157"/>
      <c r="AN266" s="157"/>
      <c r="AO266" s="8"/>
      <c r="AP266" s="157"/>
      <c r="AQ266" s="157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157"/>
      <c r="AH267" s="157"/>
      <c r="AI267" s="8"/>
      <c r="AJ267" s="8"/>
      <c r="AK267" s="8"/>
      <c r="AL267" s="8"/>
      <c r="AM267" s="157"/>
      <c r="AN267" s="157"/>
      <c r="AO267" s="8"/>
      <c r="AP267" s="157"/>
      <c r="AQ267" s="157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157"/>
      <c r="AH268" s="157"/>
      <c r="AI268" s="8"/>
      <c r="AJ268" s="8"/>
      <c r="AK268" s="8"/>
      <c r="AL268" s="8"/>
      <c r="AM268" s="157"/>
      <c r="AN268" s="157"/>
      <c r="AO268" s="8"/>
      <c r="AP268" s="157"/>
      <c r="AQ268" s="157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157"/>
      <c r="AH269" s="157"/>
      <c r="AI269" s="8"/>
      <c r="AJ269" s="8"/>
      <c r="AK269" s="8"/>
      <c r="AL269" s="8"/>
      <c r="AM269" s="157"/>
      <c r="AN269" s="157"/>
      <c r="AO269" s="8"/>
      <c r="AP269" s="157"/>
      <c r="AQ269" s="157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157"/>
      <c r="AH270" s="157"/>
      <c r="AI270" s="8"/>
      <c r="AJ270" s="8"/>
      <c r="AK270" s="8"/>
      <c r="AL270" s="8"/>
      <c r="AM270" s="157"/>
      <c r="AN270" s="157"/>
      <c r="AO270" s="8"/>
      <c r="AP270" s="157"/>
      <c r="AQ270" s="157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157"/>
      <c r="AH271" s="157"/>
      <c r="AI271" s="8"/>
      <c r="AJ271" s="8"/>
      <c r="AK271" s="8"/>
      <c r="AL271" s="8"/>
      <c r="AM271" s="157"/>
      <c r="AN271" s="157"/>
      <c r="AO271" s="8"/>
      <c r="AP271" s="157"/>
      <c r="AQ271" s="157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157"/>
      <c r="AH272" s="157"/>
      <c r="AI272" s="8"/>
      <c r="AJ272" s="8"/>
      <c r="AK272" s="8"/>
      <c r="AL272" s="8"/>
      <c r="AM272" s="157"/>
      <c r="AN272" s="157"/>
      <c r="AO272" s="8"/>
      <c r="AP272" s="157"/>
      <c r="AQ272" s="157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157"/>
      <c r="AH273" s="157"/>
      <c r="AI273" s="8"/>
      <c r="AJ273" s="8"/>
      <c r="AK273" s="8"/>
      <c r="AL273" s="8"/>
      <c r="AM273" s="157"/>
      <c r="AN273" s="157"/>
      <c r="AO273" s="8"/>
      <c r="AP273" s="157"/>
      <c r="AQ273" s="157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157"/>
      <c r="AH274" s="157"/>
      <c r="AI274" s="8"/>
      <c r="AJ274" s="8"/>
      <c r="AK274" s="8"/>
      <c r="AL274" s="8"/>
      <c r="AM274" s="157"/>
      <c r="AN274" s="157"/>
      <c r="AO274" s="8"/>
      <c r="AP274" s="157"/>
      <c r="AQ274" s="157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157"/>
      <c r="AH275" s="157"/>
      <c r="AI275" s="8"/>
      <c r="AJ275" s="8"/>
      <c r="AK275" s="8"/>
      <c r="AL275" s="8"/>
      <c r="AM275" s="157"/>
      <c r="AN275" s="157"/>
      <c r="AO275" s="8"/>
      <c r="AP275" s="157"/>
      <c r="AQ275" s="157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157"/>
      <c r="AH276" s="157"/>
      <c r="AI276" s="8"/>
      <c r="AJ276" s="8"/>
      <c r="AK276" s="8"/>
      <c r="AL276" s="8"/>
      <c r="AM276" s="157"/>
      <c r="AN276" s="157"/>
      <c r="AO276" s="8"/>
      <c r="AP276" s="157"/>
      <c r="AQ276" s="157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157"/>
      <c r="AH277" s="157"/>
      <c r="AI277" s="8"/>
      <c r="AJ277" s="8"/>
      <c r="AK277" s="8"/>
      <c r="AL277" s="8"/>
      <c r="AM277" s="157"/>
      <c r="AN277" s="157"/>
      <c r="AO277" s="8"/>
      <c r="AP277" s="157"/>
      <c r="AQ277" s="157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157"/>
      <c r="AH278" s="157"/>
      <c r="AI278" s="8"/>
      <c r="AJ278" s="8"/>
      <c r="AK278" s="8"/>
      <c r="AL278" s="8"/>
      <c r="AM278" s="157"/>
      <c r="AN278" s="157"/>
      <c r="AO278" s="8"/>
      <c r="AP278" s="157"/>
      <c r="AQ278" s="157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157"/>
      <c r="AH279" s="157"/>
      <c r="AI279" s="8"/>
      <c r="AJ279" s="8"/>
      <c r="AK279" s="8"/>
      <c r="AL279" s="8"/>
      <c r="AM279" s="157"/>
      <c r="AN279" s="157"/>
      <c r="AO279" s="8"/>
      <c r="AP279" s="157"/>
      <c r="AQ279" s="157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157"/>
      <c r="AH280" s="157"/>
      <c r="AI280" s="8"/>
      <c r="AJ280" s="8"/>
      <c r="AK280" s="8"/>
      <c r="AL280" s="8"/>
      <c r="AM280" s="157"/>
      <c r="AN280" s="157"/>
      <c r="AO280" s="8"/>
      <c r="AP280" s="157"/>
      <c r="AQ280" s="157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157"/>
      <c r="AH281" s="157"/>
      <c r="AI281" s="8"/>
      <c r="AJ281" s="8"/>
      <c r="AK281" s="8"/>
      <c r="AL281" s="8"/>
      <c r="AM281" s="157"/>
      <c r="AN281" s="157"/>
      <c r="AO281" s="8"/>
      <c r="AP281" s="157"/>
      <c r="AQ281" s="157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157"/>
      <c r="AH282" s="157"/>
      <c r="AI282" s="8"/>
      <c r="AJ282" s="8"/>
      <c r="AK282" s="8"/>
      <c r="AL282" s="8"/>
      <c r="AM282" s="157"/>
      <c r="AN282" s="157"/>
      <c r="AO282" s="8"/>
      <c r="AP282" s="157"/>
      <c r="AQ282" s="157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157"/>
      <c r="AH283" s="157"/>
      <c r="AI283" s="8"/>
      <c r="AJ283" s="8"/>
      <c r="AK283" s="8"/>
      <c r="AL283" s="8"/>
      <c r="AM283" s="157"/>
      <c r="AN283" s="157"/>
      <c r="AO283" s="8"/>
      <c r="AP283" s="157"/>
      <c r="AQ283" s="157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157"/>
      <c r="AH284" s="157"/>
      <c r="AI284" s="8"/>
      <c r="AJ284" s="8"/>
      <c r="AK284" s="8"/>
      <c r="AL284" s="8"/>
      <c r="AM284" s="157"/>
      <c r="AN284" s="157"/>
      <c r="AO284" s="8"/>
      <c r="AP284" s="157"/>
      <c r="AQ284" s="157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157"/>
      <c r="AH285" s="157"/>
      <c r="AI285" s="8"/>
      <c r="AJ285" s="8"/>
      <c r="AK285" s="8"/>
      <c r="AL285" s="8"/>
      <c r="AM285" s="157"/>
      <c r="AN285" s="157"/>
      <c r="AO285" s="8"/>
      <c r="AP285" s="157"/>
      <c r="AQ285" s="157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157"/>
      <c r="AH286" s="157"/>
      <c r="AI286" s="8"/>
      <c r="AJ286" s="8"/>
      <c r="AK286" s="8"/>
      <c r="AL286" s="8"/>
      <c r="AM286" s="157"/>
      <c r="AN286" s="157"/>
      <c r="AO286" s="8"/>
      <c r="AP286" s="157"/>
      <c r="AQ286" s="157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157"/>
      <c r="AH287" s="157"/>
      <c r="AI287" s="8"/>
      <c r="AJ287" s="8"/>
      <c r="AK287" s="8"/>
      <c r="AL287" s="8"/>
      <c r="AM287" s="157"/>
      <c r="AN287" s="157"/>
      <c r="AO287" s="8"/>
      <c r="AP287" s="157"/>
      <c r="AQ287" s="157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157"/>
      <c r="AH288" s="157"/>
      <c r="AI288" s="8"/>
      <c r="AJ288" s="8"/>
      <c r="AK288" s="8"/>
      <c r="AL288" s="8"/>
      <c r="AM288" s="157"/>
      <c r="AN288" s="157"/>
      <c r="AO288" s="8"/>
      <c r="AP288" s="157"/>
      <c r="AQ288" s="157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157"/>
      <c r="AH289" s="157"/>
      <c r="AI289" s="8"/>
      <c r="AJ289" s="8"/>
      <c r="AK289" s="8"/>
      <c r="AL289" s="8"/>
      <c r="AM289" s="157"/>
      <c r="AN289" s="157"/>
      <c r="AO289" s="8"/>
      <c r="AP289" s="157"/>
      <c r="AQ289" s="157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157"/>
      <c r="AH290" s="157"/>
      <c r="AI290" s="8"/>
      <c r="AJ290" s="8"/>
      <c r="AK290" s="8"/>
      <c r="AL290" s="8"/>
      <c r="AM290" s="157"/>
      <c r="AN290" s="157"/>
      <c r="AO290" s="8"/>
      <c r="AP290" s="157"/>
      <c r="AQ290" s="157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157"/>
      <c r="AH291" s="157"/>
      <c r="AI291" s="8"/>
      <c r="AJ291" s="8"/>
      <c r="AK291" s="8"/>
      <c r="AL291" s="8"/>
      <c r="AM291" s="157"/>
      <c r="AN291" s="157"/>
      <c r="AO291" s="8"/>
      <c r="AP291" s="157"/>
      <c r="AQ291" s="157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157"/>
      <c r="AH292" s="157"/>
      <c r="AI292" s="8"/>
      <c r="AJ292" s="8"/>
      <c r="AK292" s="8"/>
      <c r="AL292" s="8"/>
      <c r="AM292" s="157"/>
      <c r="AN292" s="157"/>
      <c r="AO292" s="8"/>
      <c r="AP292" s="157"/>
      <c r="AQ292" s="157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157"/>
      <c r="AH293" s="157"/>
      <c r="AI293" s="8"/>
      <c r="AJ293" s="8"/>
      <c r="AK293" s="8"/>
      <c r="AL293" s="8"/>
      <c r="AM293" s="157"/>
      <c r="AN293" s="157"/>
      <c r="AO293" s="8"/>
      <c r="AP293" s="157"/>
      <c r="AQ293" s="157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157"/>
      <c r="AH294" s="157"/>
      <c r="AI294" s="8"/>
      <c r="AJ294" s="8"/>
      <c r="AK294" s="8"/>
      <c r="AL294" s="8"/>
      <c r="AM294" s="157"/>
      <c r="AN294" s="157"/>
      <c r="AO294" s="8"/>
      <c r="AP294" s="157"/>
      <c r="AQ294" s="157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157"/>
      <c r="AH295" s="157"/>
      <c r="AI295" s="8"/>
      <c r="AJ295" s="8"/>
      <c r="AK295" s="8"/>
      <c r="AL295" s="8"/>
      <c r="AM295" s="157"/>
      <c r="AN295" s="157"/>
      <c r="AO295" s="8"/>
      <c r="AP295" s="157"/>
      <c r="AQ295" s="157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157"/>
      <c r="AH296" s="157"/>
      <c r="AI296" s="8"/>
      <c r="AJ296" s="8"/>
      <c r="AK296" s="8"/>
      <c r="AL296" s="8"/>
      <c r="AM296" s="157"/>
      <c r="AN296" s="157"/>
      <c r="AO296" s="8"/>
      <c r="AP296" s="157"/>
      <c r="AQ296" s="157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157"/>
      <c r="AH297" s="157"/>
      <c r="AI297" s="8"/>
      <c r="AJ297" s="8"/>
      <c r="AK297" s="8"/>
      <c r="AL297" s="8"/>
      <c r="AM297" s="157"/>
      <c r="AN297" s="157"/>
      <c r="AO297" s="8"/>
      <c r="AP297" s="157"/>
      <c r="AQ297" s="157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157"/>
      <c r="AH298" s="157"/>
      <c r="AI298" s="8"/>
      <c r="AJ298" s="8"/>
      <c r="AK298" s="8"/>
      <c r="AL298" s="8"/>
      <c r="AM298" s="157"/>
      <c r="AN298" s="157"/>
      <c r="AO298" s="8"/>
      <c r="AP298" s="157"/>
      <c r="AQ298" s="157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157"/>
      <c r="AH299" s="157"/>
      <c r="AI299" s="8"/>
      <c r="AJ299" s="8"/>
      <c r="AK299" s="8"/>
      <c r="AL299" s="8"/>
      <c r="AM299" s="157"/>
      <c r="AN299" s="157"/>
      <c r="AO299" s="8"/>
      <c r="AP299" s="157"/>
      <c r="AQ299" s="157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157"/>
      <c r="AH300" s="157"/>
      <c r="AI300" s="8"/>
      <c r="AJ300" s="8"/>
      <c r="AK300" s="8"/>
      <c r="AL300" s="8"/>
      <c r="AM300" s="157"/>
      <c r="AN300" s="157"/>
      <c r="AO300" s="8"/>
      <c r="AP300" s="157"/>
      <c r="AQ300" s="157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157"/>
      <c r="AH301" s="157"/>
      <c r="AI301" s="8"/>
      <c r="AJ301" s="8"/>
      <c r="AK301" s="8"/>
      <c r="AL301" s="8"/>
      <c r="AM301" s="157"/>
      <c r="AN301" s="157"/>
      <c r="AO301" s="8"/>
      <c r="AP301" s="157"/>
      <c r="AQ301" s="157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157"/>
      <c r="AH302" s="157"/>
      <c r="AI302" s="8"/>
      <c r="AJ302" s="8"/>
      <c r="AK302" s="8"/>
      <c r="AL302" s="8"/>
      <c r="AM302" s="157"/>
      <c r="AN302" s="157"/>
      <c r="AO302" s="8"/>
      <c r="AP302" s="157"/>
      <c r="AQ302" s="157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157"/>
      <c r="AH303" s="157"/>
      <c r="AI303" s="8"/>
      <c r="AJ303" s="8"/>
      <c r="AK303" s="8"/>
      <c r="AL303" s="8"/>
      <c r="AM303" s="157"/>
      <c r="AN303" s="157"/>
      <c r="AO303" s="8"/>
      <c r="AP303" s="157"/>
      <c r="AQ303" s="157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157"/>
      <c r="AH304" s="157"/>
      <c r="AI304" s="8"/>
      <c r="AJ304" s="8"/>
      <c r="AK304" s="8"/>
      <c r="AL304" s="8"/>
      <c r="AM304" s="157"/>
      <c r="AN304" s="157"/>
      <c r="AO304" s="8"/>
      <c r="AP304" s="157"/>
      <c r="AQ304" s="157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157"/>
      <c r="AH305" s="157"/>
      <c r="AI305" s="8"/>
      <c r="AJ305" s="8"/>
      <c r="AK305" s="8"/>
      <c r="AL305" s="8"/>
      <c r="AM305" s="157"/>
      <c r="AN305" s="157"/>
      <c r="AO305" s="8"/>
      <c r="AP305" s="157"/>
      <c r="AQ305" s="157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157"/>
      <c r="AH306" s="157"/>
      <c r="AI306" s="8"/>
      <c r="AJ306" s="8"/>
      <c r="AK306" s="8"/>
      <c r="AL306" s="8"/>
      <c r="AM306" s="157"/>
      <c r="AN306" s="157"/>
      <c r="AO306" s="8"/>
      <c r="AP306" s="157"/>
      <c r="AQ306" s="157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157"/>
      <c r="AH307" s="157"/>
      <c r="AI307" s="8"/>
      <c r="AJ307" s="8"/>
      <c r="AK307" s="8"/>
      <c r="AL307" s="8"/>
      <c r="AM307" s="157"/>
      <c r="AN307" s="157"/>
      <c r="AO307" s="8"/>
      <c r="AP307" s="157"/>
      <c r="AQ307" s="157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157"/>
      <c r="AH308" s="157"/>
      <c r="AI308" s="8"/>
      <c r="AJ308" s="8"/>
      <c r="AK308" s="8"/>
      <c r="AL308" s="8"/>
      <c r="AM308" s="157"/>
      <c r="AN308" s="157"/>
      <c r="AO308" s="8"/>
      <c r="AP308" s="157"/>
      <c r="AQ308" s="157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157"/>
      <c r="AH309" s="157"/>
      <c r="AI309" s="8"/>
      <c r="AJ309" s="8"/>
      <c r="AK309" s="8"/>
      <c r="AL309" s="8"/>
      <c r="AM309" s="157"/>
      <c r="AN309" s="157"/>
      <c r="AO309" s="8"/>
      <c r="AP309" s="157"/>
      <c r="AQ309" s="157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157"/>
      <c r="AN310" s="157"/>
      <c r="AO310" s="8"/>
      <c r="AP310" s="157"/>
      <c r="AQ310" s="157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157"/>
      <c r="AN311" s="157"/>
      <c r="AO311" s="8"/>
      <c r="AP311" s="157"/>
      <c r="AQ311" s="157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157"/>
      <c r="AN312" s="157"/>
      <c r="AO312" s="8"/>
      <c r="AP312" s="157"/>
      <c r="AQ312" s="157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157"/>
      <c r="AN313" s="157"/>
      <c r="AO313" s="8"/>
      <c r="AP313" s="157"/>
      <c r="AQ313" s="157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157"/>
      <c r="AN314" s="157"/>
      <c r="AO314" s="8"/>
      <c r="AP314" s="157"/>
      <c r="AQ314" s="157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157"/>
      <c r="AN315" s="157"/>
      <c r="AO315" s="8"/>
      <c r="AP315" s="157"/>
      <c r="AQ315" s="157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157"/>
      <c r="AN316" s="157"/>
      <c r="AO316" s="8"/>
      <c r="AP316" s="157"/>
      <c r="AQ316" s="157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157"/>
      <c r="AN317" s="157"/>
      <c r="AO317" s="8"/>
      <c r="AP317" s="157"/>
      <c r="AQ317" s="157"/>
      <c r="AR317" s="8"/>
      <c r="AS317" s="8"/>
      <c r="AT317" s="8"/>
      <c r="AU317" s="8"/>
      <c r="AW317" s="158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157"/>
      <c r="AN318" s="157"/>
      <c r="AO318" s="8"/>
      <c r="AP318" s="157"/>
      <c r="AQ318" s="157"/>
      <c r="AR318" s="8"/>
      <c r="AS318" s="8"/>
      <c r="AT318" s="8"/>
      <c r="AU318" s="8"/>
      <c r="AW318" s="158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157"/>
      <c r="AN319" s="157"/>
      <c r="AO319" s="8"/>
      <c r="AP319" s="157"/>
      <c r="AQ319" s="157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157"/>
      <c r="AN320" s="157"/>
      <c r="AO320" s="8"/>
      <c r="AP320" s="157"/>
      <c r="AQ320" s="157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157"/>
      <c r="AN321" s="157"/>
      <c r="AO321" s="8"/>
      <c r="AP321" s="157"/>
      <c r="AQ321" s="157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157"/>
      <c r="AN322" s="157"/>
      <c r="AO322" s="8"/>
      <c r="AP322" s="157"/>
      <c r="AQ322" s="157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157"/>
      <c r="AN323" s="157"/>
      <c r="AO323" s="8"/>
      <c r="AP323" s="157"/>
      <c r="AQ323" s="157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157"/>
      <c r="AN324" s="157"/>
      <c r="AO324" s="8"/>
      <c r="AP324" s="157"/>
      <c r="AQ324" s="157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157"/>
      <c r="AN325" s="157"/>
      <c r="AO325" s="8"/>
      <c r="AP325" s="157"/>
      <c r="AQ325" s="157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157"/>
      <c r="AN326" s="157"/>
      <c r="AO326" s="8"/>
      <c r="AP326" s="157"/>
      <c r="AQ326" s="157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157"/>
      <c r="AN327" s="157"/>
      <c r="AO327" s="8"/>
      <c r="AP327" s="157"/>
      <c r="AQ327" s="157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157"/>
      <c r="AN328" s="157"/>
      <c r="AO328" s="8"/>
      <c r="AP328" s="157"/>
      <c r="AQ328" s="157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157"/>
      <c r="AN329" s="157"/>
      <c r="AO329" s="8"/>
      <c r="AP329" s="157"/>
      <c r="AQ329" s="157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157"/>
      <c r="AN330" s="157"/>
      <c r="AO330" s="8"/>
      <c r="AP330" s="157"/>
      <c r="AQ330" s="157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157"/>
      <c r="AN331" s="157"/>
      <c r="AO331" s="8"/>
      <c r="AP331" s="157"/>
      <c r="AQ331" s="157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157"/>
      <c r="AN332" s="157"/>
      <c r="AO332" s="8"/>
      <c r="AP332" s="157"/>
      <c r="AQ332" s="157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157"/>
      <c r="AN333" s="157"/>
      <c r="AO333" s="8"/>
      <c r="AP333" s="157"/>
      <c r="AQ333" s="157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157"/>
      <c r="AN334" s="157"/>
      <c r="AO334" s="8"/>
      <c r="AP334" s="157"/>
      <c r="AQ334" s="157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157"/>
      <c r="AN335" s="157"/>
      <c r="AO335" s="8"/>
      <c r="AP335" s="157"/>
      <c r="AQ335" s="157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157"/>
      <c r="AN336" s="157"/>
      <c r="AO336" s="8"/>
      <c r="AP336" s="157"/>
      <c r="AQ336" s="157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157"/>
      <c r="AN337" s="157"/>
      <c r="AO337" s="8"/>
      <c r="AP337" s="157"/>
      <c r="AQ337" s="157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157"/>
      <c r="AN338" s="157"/>
      <c r="AO338" s="8"/>
      <c r="AP338" s="157"/>
      <c r="AQ338" s="157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157"/>
      <c r="AN339" s="157"/>
      <c r="AO339" s="8"/>
      <c r="AP339" s="157"/>
      <c r="AQ339" s="157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157"/>
      <c r="AN340" s="157"/>
      <c r="AO340" s="8"/>
      <c r="AP340" s="157"/>
      <c r="AQ340" s="157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157"/>
      <c r="AN341" s="157"/>
      <c r="AO341" s="8"/>
      <c r="AP341" s="157"/>
      <c r="AQ341" s="157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157"/>
      <c r="AN342" s="157"/>
      <c r="AO342" s="8"/>
      <c r="AP342" s="157"/>
      <c r="AQ342" s="157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157"/>
      <c r="AN343" s="157"/>
      <c r="AO343" s="8"/>
      <c r="AP343" s="157"/>
      <c r="AQ343" s="157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157"/>
      <c r="AN344" s="157"/>
      <c r="AO344" s="8"/>
      <c r="AP344" s="157"/>
      <c r="AQ344" s="157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157"/>
      <c r="AN345" s="157"/>
      <c r="AO345" s="8"/>
      <c r="AP345" s="157"/>
      <c r="AQ345" s="157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157"/>
      <c r="AN346" s="157"/>
      <c r="AO346" s="8"/>
      <c r="AP346" s="157"/>
      <c r="AQ346" s="157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157"/>
      <c r="AN347" s="157"/>
      <c r="AO347" s="8"/>
      <c r="AP347" s="157"/>
      <c r="AQ347" s="157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157"/>
      <c r="AN348" s="157"/>
      <c r="AO348" s="8"/>
      <c r="AP348" s="157"/>
      <c r="AQ348" s="157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157"/>
      <c r="AN349" s="157"/>
      <c r="AO349" s="8"/>
      <c r="AP349" s="157"/>
      <c r="AQ349" s="157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157"/>
      <c r="AN350" s="157"/>
      <c r="AO350" s="8"/>
      <c r="AP350" s="157"/>
      <c r="AQ350" s="157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157"/>
      <c r="AN351" s="157"/>
      <c r="AO351" s="8"/>
      <c r="AP351" s="157"/>
      <c r="AQ351" s="157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157"/>
      <c r="AN352" s="157"/>
      <c r="AO352" s="8"/>
      <c r="AP352" s="157"/>
      <c r="AQ352" s="157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157"/>
      <c r="AN353" s="157"/>
      <c r="AO353" s="8"/>
      <c r="AP353" s="157"/>
      <c r="AQ353" s="157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157"/>
      <c r="AN354" s="157"/>
      <c r="AO354" s="8"/>
      <c r="AP354" s="157"/>
      <c r="AQ354" s="157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157"/>
      <c r="AN355" s="157"/>
      <c r="AO355" s="8"/>
      <c r="AP355" s="157"/>
      <c r="AQ355" s="157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157"/>
      <c r="AN356" s="157"/>
      <c r="AO356" s="8"/>
      <c r="AP356" s="157"/>
      <c r="AQ356" s="157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157"/>
      <c r="AN357" s="157"/>
      <c r="AO357" s="8"/>
      <c r="AP357" s="157"/>
      <c r="AQ357" s="157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157"/>
      <c r="AN358" s="157"/>
      <c r="AO358" s="8"/>
      <c r="AP358" s="157"/>
      <c r="AQ358" s="157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157"/>
      <c r="AN359" s="157"/>
      <c r="AO359" s="8"/>
      <c r="AP359" s="157"/>
      <c r="AQ359" s="157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157"/>
      <c r="AN360" s="157"/>
      <c r="AO360" s="8"/>
      <c r="AP360" s="157"/>
      <c r="AQ360" s="157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157"/>
      <c r="AN361" s="157"/>
      <c r="AO361" s="8"/>
      <c r="AP361" s="157"/>
      <c r="AQ361" s="157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157"/>
      <c r="AN362" s="157"/>
      <c r="AO362" s="8"/>
      <c r="AP362" s="157"/>
      <c r="AQ362" s="157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157"/>
      <c r="AN363" s="157"/>
      <c r="AO363" s="8"/>
      <c r="AP363" s="157"/>
      <c r="AQ363" s="157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157"/>
      <c r="AN364" s="157"/>
      <c r="AO364" s="8"/>
      <c r="AP364" s="157"/>
      <c r="AQ364" s="157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157"/>
      <c r="AN365" s="157"/>
      <c r="AO365" s="8"/>
      <c r="AP365" s="157"/>
      <c r="AQ365" s="157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157"/>
      <c r="AN366" s="157"/>
      <c r="AO366" s="8"/>
      <c r="AP366" s="157"/>
      <c r="AQ366" s="157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157"/>
      <c r="AN367" s="157"/>
      <c r="AO367" s="8"/>
      <c r="AP367" s="157"/>
      <c r="AQ367" s="157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157"/>
      <c r="AN368" s="157"/>
      <c r="AO368" s="8"/>
      <c r="AP368" s="157"/>
      <c r="AQ368" s="157"/>
      <c r="AR368" s="8"/>
      <c r="AS368" s="8"/>
      <c r="AT368" s="8"/>
      <c r="AU368" s="8"/>
    </row>
    <row r="369" spans="1:72" x14ac:dyDescent="0.25">
      <c r="AM369" s="157"/>
      <c r="AN369" s="157"/>
      <c r="AP369" s="157"/>
      <c r="AQ369" s="157"/>
    </row>
    <row r="370" spans="1:72" x14ac:dyDescent="0.25">
      <c r="AM370" s="157"/>
      <c r="AN370" s="157"/>
      <c r="AP370" s="157"/>
      <c r="AQ370" s="157"/>
    </row>
    <row r="371" spans="1:72" x14ac:dyDescent="0.25">
      <c r="AM371" s="157"/>
      <c r="AN371" s="157"/>
      <c r="AP371" s="157"/>
      <c r="AQ371" s="157"/>
    </row>
    <row r="372" spans="1:72" x14ac:dyDescent="0.25">
      <c r="AM372" s="157"/>
      <c r="AN372" s="157"/>
      <c r="AP372" s="157"/>
      <c r="AQ372" s="157"/>
    </row>
    <row r="373" spans="1:72" x14ac:dyDescent="0.25">
      <c r="AM373" s="161"/>
      <c r="AN373" s="161"/>
      <c r="AP373" s="161"/>
      <c r="AQ373" s="161"/>
    </row>
    <row r="374" spans="1:72" s="160" customFormat="1" x14ac:dyDescent="0.25">
      <c r="A374" s="155"/>
      <c r="B374" s="42"/>
      <c r="C374" s="42"/>
      <c r="D374" s="42"/>
      <c r="E374" s="42"/>
      <c r="F374" s="42"/>
      <c r="G374" s="42"/>
      <c r="H374" s="42"/>
      <c r="I374" s="42"/>
      <c r="J374" s="159"/>
      <c r="M374" s="159"/>
      <c r="P374" s="159"/>
      <c r="S374" s="159"/>
      <c r="V374" s="159"/>
      <c r="Y374" s="159"/>
      <c r="AM374" s="161"/>
      <c r="AN374" s="161"/>
      <c r="AP374" s="161"/>
      <c r="AQ374" s="161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160" customFormat="1" x14ac:dyDescent="0.25">
      <c r="A375" s="155"/>
      <c r="B375" s="42"/>
      <c r="C375" s="42"/>
      <c r="D375" s="42"/>
      <c r="E375" s="42"/>
      <c r="F375" s="42"/>
      <c r="G375" s="42"/>
      <c r="H375" s="42"/>
      <c r="I375" s="42"/>
      <c r="J375" s="159"/>
      <c r="M375" s="159"/>
      <c r="P375" s="159"/>
      <c r="S375" s="159"/>
      <c r="V375" s="159"/>
      <c r="Y375" s="159"/>
      <c r="AM375" s="161"/>
      <c r="AN375" s="161"/>
      <c r="AP375" s="161"/>
      <c r="AQ375" s="161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160" customFormat="1" x14ac:dyDescent="0.25">
      <c r="A376" s="155"/>
      <c r="B376" s="42"/>
      <c r="C376" s="42"/>
      <c r="D376" s="42"/>
      <c r="E376" s="42"/>
      <c r="F376" s="42"/>
      <c r="G376" s="42"/>
      <c r="H376" s="42"/>
      <c r="I376" s="42"/>
      <c r="J376" s="159"/>
      <c r="M376" s="159"/>
      <c r="P376" s="159"/>
      <c r="S376" s="159"/>
      <c r="V376" s="159"/>
      <c r="Y376" s="159"/>
      <c r="AM376" s="161"/>
      <c r="AN376" s="161"/>
      <c r="AP376" s="161"/>
      <c r="AQ376" s="161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160" customFormat="1" x14ac:dyDescent="0.25">
      <c r="A377" s="155"/>
      <c r="B377" s="42"/>
      <c r="C377" s="42"/>
      <c r="D377" s="42"/>
      <c r="E377" s="42"/>
      <c r="F377" s="42"/>
      <c r="G377" s="42"/>
      <c r="H377" s="42"/>
      <c r="I377" s="42"/>
      <c r="J377" s="159"/>
      <c r="M377" s="159"/>
      <c r="P377" s="159"/>
      <c r="S377" s="159"/>
      <c r="V377" s="159"/>
      <c r="Y377" s="159"/>
      <c r="AM377" s="161"/>
      <c r="AN377" s="161"/>
      <c r="AP377" s="161"/>
      <c r="AQ377" s="161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160" customFormat="1" x14ac:dyDescent="0.25">
      <c r="A378" s="155"/>
      <c r="B378" s="42"/>
      <c r="C378" s="42"/>
      <c r="D378" s="42"/>
      <c r="E378" s="42"/>
      <c r="F378" s="42"/>
      <c r="G378" s="42"/>
      <c r="H378" s="42"/>
      <c r="I378" s="42"/>
      <c r="J378" s="159"/>
      <c r="M378" s="159"/>
      <c r="P378" s="159"/>
      <c r="S378" s="159"/>
      <c r="V378" s="159"/>
      <c r="Y378" s="159"/>
      <c r="AM378" s="161"/>
      <c r="AN378" s="161"/>
      <c r="AP378" s="161"/>
      <c r="AQ378" s="161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160" customFormat="1" x14ac:dyDescent="0.25">
      <c r="A379" s="155"/>
      <c r="B379" s="42"/>
      <c r="C379" s="42"/>
      <c r="D379" s="42"/>
      <c r="E379" s="42"/>
      <c r="F379" s="42"/>
      <c r="G379" s="42"/>
      <c r="H379" s="42"/>
      <c r="I379" s="42"/>
      <c r="J379" s="159"/>
      <c r="M379" s="159"/>
      <c r="P379" s="159"/>
      <c r="S379" s="159"/>
      <c r="V379" s="159"/>
      <c r="Y379" s="159"/>
      <c r="AM379" s="161"/>
      <c r="AN379" s="161"/>
      <c r="AP379" s="161"/>
      <c r="AQ379" s="161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160" customFormat="1" x14ac:dyDescent="0.25">
      <c r="A380" s="155"/>
      <c r="B380" s="42"/>
      <c r="C380" s="42"/>
      <c r="D380" s="42"/>
      <c r="E380" s="42"/>
      <c r="F380" s="42"/>
      <c r="G380" s="42"/>
      <c r="H380" s="42"/>
      <c r="I380" s="42"/>
      <c r="J380" s="159"/>
      <c r="M380" s="159"/>
      <c r="P380" s="159"/>
      <c r="S380" s="159"/>
      <c r="V380" s="159"/>
      <c r="Y380" s="159"/>
      <c r="AM380" s="161"/>
      <c r="AN380" s="161"/>
      <c r="AP380" s="161"/>
      <c r="AQ380" s="161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160" customFormat="1" x14ac:dyDescent="0.25">
      <c r="A381" s="155"/>
      <c r="B381" s="42"/>
      <c r="C381" s="42"/>
      <c r="D381" s="42"/>
      <c r="E381" s="42"/>
      <c r="F381" s="42"/>
      <c r="G381" s="42"/>
      <c r="H381" s="42"/>
      <c r="I381" s="42"/>
      <c r="J381" s="159"/>
      <c r="M381" s="159"/>
      <c r="P381" s="159"/>
      <c r="S381" s="159"/>
      <c r="V381" s="159"/>
      <c r="Y381" s="159"/>
      <c r="AM381" s="161"/>
      <c r="AN381" s="161"/>
      <c r="AP381" s="161"/>
      <c r="AQ381" s="161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160" customFormat="1" x14ac:dyDescent="0.25">
      <c r="A382" s="155"/>
      <c r="B382" s="42"/>
      <c r="C382" s="42"/>
      <c r="D382" s="42"/>
      <c r="E382" s="42"/>
      <c r="F382" s="42"/>
      <c r="G382" s="42"/>
      <c r="H382" s="42"/>
      <c r="I382" s="42"/>
      <c r="J382" s="159"/>
      <c r="M382" s="159"/>
      <c r="P382" s="159"/>
      <c r="S382" s="159"/>
      <c r="V382" s="159"/>
      <c r="Y382" s="159"/>
      <c r="AM382" s="161"/>
      <c r="AN382" s="161"/>
      <c r="AP382" s="161"/>
      <c r="AQ382" s="161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160" customFormat="1" x14ac:dyDescent="0.25">
      <c r="A383" s="155"/>
      <c r="B383" s="42"/>
      <c r="C383" s="42"/>
      <c r="D383" s="42"/>
      <c r="E383" s="42"/>
      <c r="F383" s="42"/>
      <c r="G383" s="42"/>
      <c r="H383" s="42"/>
      <c r="I383" s="42"/>
      <c r="J383" s="159"/>
      <c r="M383" s="159"/>
      <c r="P383" s="159"/>
      <c r="S383" s="159"/>
      <c r="V383" s="159"/>
      <c r="Y383" s="159"/>
      <c r="AM383" s="161"/>
      <c r="AN383" s="161"/>
      <c r="AP383" s="161"/>
      <c r="AQ383" s="161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160" customFormat="1" x14ac:dyDescent="0.25">
      <c r="A384" s="155"/>
      <c r="B384" s="42"/>
      <c r="C384" s="42"/>
      <c r="D384" s="42"/>
      <c r="E384" s="42"/>
      <c r="F384" s="42"/>
      <c r="G384" s="42"/>
      <c r="H384" s="42"/>
      <c r="I384" s="42"/>
      <c r="J384" s="159"/>
      <c r="M384" s="159"/>
      <c r="P384" s="159"/>
      <c r="S384" s="159"/>
      <c r="V384" s="159"/>
      <c r="Y384" s="159"/>
      <c r="AM384" s="161"/>
      <c r="AN384" s="161"/>
      <c r="AP384" s="161"/>
      <c r="AQ384" s="161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160" customFormat="1" x14ac:dyDescent="0.25">
      <c r="A385" s="155"/>
      <c r="B385" s="42"/>
      <c r="C385" s="42"/>
      <c r="D385" s="42"/>
      <c r="E385" s="42"/>
      <c r="F385" s="42"/>
      <c r="G385" s="42"/>
      <c r="H385" s="42"/>
      <c r="I385" s="42"/>
      <c r="J385" s="159"/>
      <c r="M385" s="159"/>
      <c r="P385" s="159"/>
      <c r="S385" s="159"/>
      <c r="V385" s="159"/>
      <c r="Y385" s="159"/>
      <c r="AM385" s="161"/>
      <c r="AN385" s="161"/>
      <c r="AP385" s="161"/>
      <c r="AQ385" s="161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160" customFormat="1" x14ac:dyDescent="0.25">
      <c r="A386" s="155"/>
      <c r="B386" s="42"/>
      <c r="C386" s="42"/>
      <c r="D386" s="42"/>
      <c r="E386" s="42"/>
      <c r="F386" s="42"/>
      <c r="G386" s="42"/>
      <c r="H386" s="42"/>
      <c r="I386" s="42"/>
      <c r="J386" s="159"/>
      <c r="M386" s="159"/>
      <c r="P386" s="159"/>
      <c r="S386" s="159"/>
      <c r="V386" s="159"/>
      <c r="Y386" s="159"/>
      <c r="AM386" s="161"/>
      <c r="AN386" s="161"/>
      <c r="AP386" s="161"/>
      <c r="AQ386" s="161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160" customFormat="1" x14ac:dyDescent="0.25">
      <c r="A387" s="155"/>
      <c r="B387" s="42"/>
      <c r="C387" s="42"/>
      <c r="D387" s="42"/>
      <c r="E387" s="42"/>
      <c r="F387" s="42"/>
      <c r="G387" s="42"/>
      <c r="H387" s="42"/>
      <c r="I387" s="42"/>
      <c r="J387" s="159"/>
      <c r="M387" s="159"/>
      <c r="P387" s="159"/>
      <c r="S387" s="159"/>
      <c r="V387" s="159"/>
      <c r="Y387" s="159"/>
      <c r="AM387" s="161"/>
      <c r="AN387" s="161"/>
      <c r="AP387" s="161"/>
      <c r="AQ387" s="161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160" customFormat="1" x14ac:dyDescent="0.25">
      <c r="A388" s="155"/>
      <c r="B388" s="42"/>
      <c r="C388" s="42"/>
      <c r="D388" s="42"/>
      <c r="E388" s="42"/>
      <c r="F388" s="42"/>
      <c r="G388" s="42"/>
      <c r="H388" s="42"/>
      <c r="I388" s="42"/>
      <c r="J388" s="159"/>
      <c r="M388" s="159"/>
      <c r="P388" s="159"/>
      <c r="S388" s="159"/>
      <c r="V388" s="159"/>
      <c r="Y388" s="159"/>
      <c r="AM388" s="161"/>
      <c r="AN388" s="161"/>
      <c r="AP388" s="161"/>
      <c r="AQ388" s="161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160" customFormat="1" x14ac:dyDescent="0.25">
      <c r="A389" s="155"/>
      <c r="B389" s="42"/>
      <c r="C389" s="42"/>
      <c r="D389" s="42"/>
      <c r="E389" s="42"/>
      <c r="F389" s="42"/>
      <c r="G389" s="42"/>
      <c r="H389" s="42"/>
      <c r="I389" s="42"/>
      <c r="J389" s="159"/>
      <c r="M389" s="159"/>
      <c r="P389" s="159"/>
      <c r="S389" s="159"/>
      <c r="V389" s="159"/>
      <c r="Y389" s="159"/>
      <c r="AM389" s="161"/>
      <c r="AN389" s="161"/>
      <c r="AP389" s="161"/>
      <c r="AQ389" s="161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160" customFormat="1" x14ac:dyDescent="0.25">
      <c r="A390" s="155"/>
      <c r="B390" s="42"/>
      <c r="C390" s="42"/>
      <c r="D390" s="42"/>
      <c r="E390" s="42"/>
      <c r="F390" s="42"/>
      <c r="G390" s="42"/>
      <c r="H390" s="42"/>
      <c r="I390" s="42"/>
      <c r="J390" s="159"/>
      <c r="M390" s="159"/>
      <c r="P390" s="159"/>
      <c r="S390" s="159"/>
      <c r="V390" s="159"/>
      <c r="Y390" s="159"/>
      <c r="AM390" s="161"/>
      <c r="AN390" s="161"/>
      <c r="AP390" s="161"/>
      <c r="AQ390" s="161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160" customFormat="1" x14ac:dyDescent="0.25">
      <c r="A391" s="155"/>
      <c r="B391" s="42"/>
      <c r="C391" s="42"/>
      <c r="D391" s="42"/>
      <c r="E391" s="42"/>
      <c r="F391" s="42"/>
      <c r="G391" s="42"/>
      <c r="H391" s="42"/>
      <c r="I391" s="42"/>
      <c r="J391" s="159"/>
      <c r="M391" s="159"/>
      <c r="P391" s="159"/>
      <c r="S391" s="159"/>
      <c r="V391" s="159"/>
      <c r="Y391" s="159"/>
      <c r="AM391" s="161"/>
      <c r="AN391" s="161"/>
      <c r="AP391" s="161"/>
      <c r="AQ391" s="161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160" customFormat="1" x14ac:dyDescent="0.25">
      <c r="A392" s="155"/>
      <c r="B392" s="42"/>
      <c r="C392" s="42"/>
      <c r="D392" s="42"/>
      <c r="E392" s="42"/>
      <c r="F392" s="42"/>
      <c r="G392" s="42"/>
      <c r="H392" s="42"/>
      <c r="I392" s="42"/>
      <c r="J392" s="159"/>
      <c r="M392" s="159"/>
      <c r="P392" s="159"/>
      <c r="S392" s="159"/>
      <c r="V392" s="159"/>
      <c r="Y392" s="159"/>
      <c r="AM392" s="161"/>
      <c r="AN392" s="161"/>
      <c r="AP392" s="161"/>
      <c r="AQ392" s="161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160" customFormat="1" x14ac:dyDescent="0.25">
      <c r="A393" s="155"/>
      <c r="B393" s="42"/>
      <c r="C393" s="42"/>
      <c r="D393" s="42"/>
      <c r="E393" s="42"/>
      <c r="F393" s="42"/>
      <c r="G393" s="42"/>
      <c r="H393" s="42"/>
      <c r="I393" s="42"/>
      <c r="J393" s="159"/>
      <c r="M393" s="159"/>
      <c r="P393" s="159"/>
      <c r="S393" s="159"/>
      <c r="V393" s="159"/>
      <c r="Y393" s="159"/>
      <c r="AM393" s="161"/>
      <c r="AN393" s="161"/>
      <c r="AP393" s="161"/>
      <c r="AQ393" s="161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160" customFormat="1" x14ac:dyDescent="0.25">
      <c r="A394" s="155"/>
      <c r="B394" s="42"/>
      <c r="C394" s="42"/>
      <c r="D394" s="42"/>
      <c r="E394" s="42"/>
      <c r="F394" s="42"/>
      <c r="G394" s="42"/>
      <c r="H394" s="42"/>
      <c r="I394" s="42"/>
      <c r="J394" s="159"/>
      <c r="M394" s="159"/>
      <c r="P394" s="159"/>
      <c r="S394" s="159"/>
      <c r="V394" s="159"/>
      <c r="Y394" s="159"/>
      <c r="AM394" s="161"/>
      <c r="AN394" s="161"/>
      <c r="AP394" s="161"/>
      <c r="AQ394" s="161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160" customFormat="1" x14ac:dyDescent="0.25">
      <c r="A395" s="155"/>
      <c r="B395" s="42"/>
      <c r="C395" s="42"/>
      <c r="D395" s="42"/>
      <c r="E395" s="42"/>
      <c r="F395" s="42"/>
      <c r="G395" s="42"/>
      <c r="H395" s="42"/>
      <c r="I395" s="42"/>
      <c r="J395" s="159"/>
      <c r="M395" s="159"/>
      <c r="P395" s="159"/>
      <c r="S395" s="159"/>
      <c r="V395" s="159"/>
      <c r="Y395" s="159"/>
      <c r="AM395" s="161"/>
      <c r="AN395" s="161"/>
      <c r="AP395" s="161"/>
      <c r="AQ395" s="161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160" customFormat="1" x14ac:dyDescent="0.25">
      <c r="A396" s="155"/>
      <c r="B396" s="42"/>
      <c r="C396" s="42"/>
      <c r="D396" s="42"/>
      <c r="E396" s="42"/>
      <c r="F396" s="42"/>
      <c r="G396" s="42"/>
      <c r="H396" s="42"/>
      <c r="I396" s="42"/>
      <c r="J396" s="159"/>
      <c r="M396" s="159"/>
      <c r="P396" s="159"/>
      <c r="S396" s="159"/>
      <c r="V396" s="159"/>
      <c r="Y396" s="159"/>
      <c r="AM396" s="161"/>
      <c r="AN396" s="161"/>
      <c r="AP396" s="161"/>
      <c r="AQ396" s="161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160" customFormat="1" x14ac:dyDescent="0.25">
      <c r="A397" s="155"/>
      <c r="B397" s="42"/>
      <c r="C397" s="42"/>
      <c r="D397" s="42"/>
      <c r="E397" s="42"/>
      <c r="F397" s="42"/>
      <c r="G397" s="42"/>
      <c r="H397" s="42"/>
      <c r="I397" s="42"/>
      <c r="J397" s="159"/>
      <c r="M397" s="159"/>
      <c r="P397" s="159"/>
      <c r="S397" s="159"/>
      <c r="V397" s="159"/>
      <c r="Y397" s="159"/>
      <c r="AM397" s="161"/>
      <c r="AN397" s="161"/>
      <c r="AP397" s="161"/>
      <c r="AQ397" s="161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160" customFormat="1" x14ac:dyDescent="0.25">
      <c r="A398" s="155"/>
      <c r="B398" s="42"/>
      <c r="C398" s="42"/>
      <c r="D398" s="42"/>
      <c r="E398" s="42"/>
      <c r="F398" s="42"/>
      <c r="G398" s="42"/>
      <c r="H398" s="42"/>
      <c r="I398" s="42"/>
      <c r="J398" s="159"/>
      <c r="M398" s="159"/>
      <c r="P398" s="159"/>
      <c r="S398" s="159"/>
      <c r="V398" s="159"/>
      <c r="Y398" s="159"/>
      <c r="AM398" s="161"/>
      <c r="AN398" s="161"/>
      <c r="AP398" s="161"/>
      <c r="AQ398" s="161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160" customFormat="1" x14ac:dyDescent="0.25">
      <c r="A399" s="155"/>
      <c r="B399" s="42"/>
      <c r="C399" s="42"/>
      <c r="D399" s="42"/>
      <c r="E399" s="42"/>
      <c r="F399" s="42"/>
      <c r="G399" s="42"/>
      <c r="H399" s="42"/>
      <c r="I399" s="42"/>
      <c r="J399" s="159"/>
      <c r="M399" s="159"/>
      <c r="P399" s="159"/>
      <c r="S399" s="159"/>
      <c r="V399" s="159"/>
      <c r="Y399" s="159"/>
      <c r="AM399" s="161"/>
      <c r="AN399" s="161"/>
      <c r="AP399" s="161"/>
      <c r="AQ399" s="161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160" customFormat="1" x14ac:dyDescent="0.25">
      <c r="A400" s="155"/>
      <c r="B400" s="42"/>
      <c r="C400" s="42"/>
      <c r="D400" s="42"/>
      <c r="E400" s="42"/>
      <c r="F400" s="42"/>
      <c r="G400" s="42"/>
      <c r="H400" s="42"/>
      <c r="I400" s="42"/>
      <c r="J400" s="159"/>
      <c r="M400" s="159"/>
      <c r="P400" s="159"/>
      <c r="S400" s="159"/>
      <c r="V400" s="159"/>
      <c r="Y400" s="159"/>
      <c r="AM400" s="161"/>
      <c r="AN400" s="161"/>
      <c r="AP400" s="161"/>
      <c r="AQ400" s="161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160" customFormat="1" x14ac:dyDescent="0.25">
      <c r="A401" s="155"/>
      <c r="B401" s="42"/>
      <c r="C401" s="42"/>
      <c r="D401" s="42"/>
      <c r="E401" s="42"/>
      <c r="F401" s="42"/>
      <c r="G401" s="42"/>
      <c r="H401" s="42"/>
      <c r="I401" s="42"/>
      <c r="J401" s="159"/>
      <c r="M401" s="159"/>
      <c r="P401" s="159"/>
      <c r="S401" s="159"/>
      <c r="V401" s="159"/>
      <c r="Y401" s="159"/>
      <c r="AM401" s="161"/>
      <c r="AN401" s="161"/>
      <c r="AP401" s="161"/>
      <c r="AQ401" s="161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160" customFormat="1" x14ac:dyDescent="0.25">
      <c r="A402" s="155"/>
      <c r="B402" s="42"/>
      <c r="C402" s="42"/>
      <c r="D402" s="42"/>
      <c r="E402" s="42"/>
      <c r="F402" s="42"/>
      <c r="G402" s="42"/>
      <c r="H402" s="42"/>
      <c r="I402" s="42"/>
      <c r="J402" s="159"/>
      <c r="M402" s="159"/>
      <c r="P402" s="159"/>
      <c r="S402" s="159"/>
      <c r="V402" s="159"/>
      <c r="Y402" s="159"/>
      <c r="AM402" s="161"/>
      <c r="AN402" s="161"/>
      <c r="AP402" s="161"/>
      <c r="AQ402" s="161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160" customFormat="1" x14ac:dyDescent="0.25">
      <c r="A403" s="155"/>
      <c r="B403" s="42"/>
      <c r="C403" s="42"/>
      <c r="D403" s="42"/>
      <c r="E403" s="42"/>
      <c r="F403" s="42"/>
      <c r="G403" s="42"/>
      <c r="H403" s="42"/>
      <c r="I403" s="42"/>
      <c r="J403" s="159"/>
      <c r="M403" s="159"/>
      <c r="P403" s="159"/>
      <c r="S403" s="159"/>
      <c r="V403" s="159"/>
      <c r="Y403" s="159"/>
      <c r="AM403" s="161"/>
      <c r="AN403" s="161"/>
      <c r="AP403" s="161"/>
      <c r="AQ403" s="161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160" customFormat="1" x14ac:dyDescent="0.25">
      <c r="A404" s="155"/>
      <c r="B404" s="42"/>
      <c r="C404" s="42"/>
      <c r="D404" s="42"/>
      <c r="E404" s="42"/>
      <c r="F404" s="42"/>
      <c r="G404" s="42"/>
      <c r="H404" s="42"/>
      <c r="I404" s="42"/>
      <c r="J404" s="159"/>
      <c r="M404" s="159"/>
      <c r="P404" s="159"/>
      <c r="S404" s="159"/>
      <c r="V404" s="159"/>
      <c r="Y404" s="159"/>
      <c r="AM404" s="161"/>
      <c r="AN404" s="161"/>
      <c r="AP404" s="161"/>
      <c r="AQ404" s="161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160" customFormat="1" x14ac:dyDescent="0.25">
      <c r="A405" s="155"/>
      <c r="B405" s="42"/>
      <c r="C405" s="42"/>
      <c r="D405" s="42"/>
      <c r="E405" s="42"/>
      <c r="F405" s="42"/>
      <c r="G405" s="42"/>
      <c r="H405" s="42"/>
      <c r="I405" s="42"/>
      <c r="J405" s="159"/>
      <c r="M405" s="159"/>
      <c r="P405" s="159"/>
      <c r="S405" s="159"/>
      <c r="V405" s="159"/>
      <c r="Y405" s="159"/>
      <c r="AM405" s="161"/>
      <c r="AN405" s="161"/>
      <c r="AP405" s="161"/>
      <c r="AQ405" s="161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160" customFormat="1" x14ac:dyDescent="0.25">
      <c r="A406" s="155"/>
      <c r="B406" s="42"/>
      <c r="C406" s="42"/>
      <c r="D406" s="42"/>
      <c r="E406" s="42"/>
      <c r="F406" s="42"/>
      <c r="G406" s="42"/>
      <c r="H406" s="42"/>
      <c r="I406" s="42"/>
      <c r="J406" s="159"/>
      <c r="M406" s="159"/>
      <c r="P406" s="159"/>
      <c r="S406" s="159"/>
      <c r="V406" s="159"/>
      <c r="Y406" s="159"/>
      <c r="AM406" s="161"/>
      <c r="AN406" s="161"/>
      <c r="AP406" s="161"/>
      <c r="AQ406" s="161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160" customFormat="1" x14ac:dyDescent="0.25">
      <c r="A407" s="155"/>
      <c r="B407" s="42"/>
      <c r="C407" s="42"/>
      <c r="D407" s="42"/>
      <c r="E407" s="42"/>
      <c r="F407" s="42"/>
      <c r="G407" s="42"/>
      <c r="H407" s="42"/>
      <c r="I407" s="42"/>
      <c r="J407" s="159"/>
      <c r="M407" s="159"/>
      <c r="P407" s="159"/>
      <c r="S407" s="159"/>
      <c r="V407" s="159"/>
      <c r="Y407" s="159"/>
      <c r="AM407" s="161"/>
      <c r="AN407" s="161"/>
      <c r="AP407" s="161"/>
      <c r="AQ407" s="161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160" customFormat="1" x14ac:dyDescent="0.25">
      <c r="A408" s="155"/>
      <c r="B408" s="42"/>
      <c r="C408" s="42"/>
      <c r="D408" s="42"/>
      <c r="E408" s="42"/>
      <c r="F408" s="42"/>
      <c r="G408" s="42"/>
      <c r="H408" s="42"/>
      <c r="I408" s="42"/>
      <c r="J408" s="159"/>
      <c r="M408" s="159"/>
      <c r="P408" s="159"/>
      <c r="S408" s="159"/>
      <c r="V408" s="159"/>
      <c r="Y408" s="159"/>
      <c r="AM408" s="161"/>
      <c r="AN408" s="161"/>
      <c r="AP408" s="161"/>
      <c r="AQ408" s="161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160" customFormat="1" x14ac:dyDescent="0.25">
      <c r="A409" s="155"/>
      <c r="B409" s="42"/>
      <c r="C409" s="42"/>
      <c r="D409" s="42"/>
      <c r="E409" s="42"/>
      <c r="F409" s="42"/>
      <c r="G409" s="42"/>
      <c r="H409" s="42"/>
      <c r="I409" s="42"/>
      <c r="J409" s="159"/>
      <c r="M409" s="159"/>
      <c r="P409" s="159"/>
      <c r="S409" s="159"/>
      <c r="V409" s="159"/>
      <c r="Y409" s="159"/>
      <c r="AM409" s="161"/>
      <c r="AN409" s="161"/>
      <c r="AP409" s="161"/>
      <c r="AQ409" s="161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160" customFormat="1" x14ac:dyDescent="0.25">
      <c r="A410" s="155"/>
      <c r="B410" s="42"/>
      <c r="C410" s="42"/>
      <c r="D410" s="42"/>
      <c r="E410" s="42"/>
      <c r="F410" s="42"/>
      <c r="G410" s="42"/>
      <c r="H410" s="42"/>
      <c r="I410" s="42"/>
      <c r="J410" s="159"/>
      <c r="M410" s="159"/>
      <c r="P410" s="159"/>
      <c r="S410" s="159"/>
      <c r="V410" s="159"/>
      <c r="Y410" s="159"/>
      <c r="AM410" s="161"/>
      <c r="AN410" s="161"/>
      <c r="AP410" s="161"/>
      <c r="AQ410" s="161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160" customFormat="1" x14ac:dyDescent="0.25">
      <c r="A411" s="155"/>
      <c r="B411" s="42"/>
      <c r="C411" s="42"/>
      <c r="D411" s="42"/>
      <c r="E411" s="42"/>
      <c r="F411" s="42"/>
      <c r="G411" s="42"/>
      <c r="H411" s="42"/>
      <c r="I411" s="42"/>
      <c r="J411" s="159"/>
      <c r="M411" s="159"/>
      <c r="P411" s="159"/>
      <c r="S411" s="159"/>
      <c r="V411" s="159"/>
      <c r="Y411" s="159"/>
      <c r="AM411" s="161"/>
      <c r="AN411" s="161"/>
      <c r="AP411" s="161"/>
      <c r="AQ411" s="161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160" customFormat="1" x14ac:dyDescent="0.25">
      <c r="A412" s="155"/>
      <c r="B412" s="42"/>
      <c r="C412" s="42"/>
      <c r="D412" s="42"/>
      <c r="E412" s="42"/>
      <c r="F412" s="42"/>
      <c r="G412" s="42"/>
      <c r="H412" s="42"/>
      <c r="I412" s="42"/>
      <c r="J412" s="159"/>
      <c r="M412" s="159"/>
      <c r="P412" s="159"/>
      <c r="S412" s="159"/>
      <c r="V412" s="159"/>
      <c r="Y412" s="159"/>
      <c r="AM412" s="161"/>
      <c r="AN412" s="161"/>
      <c r="AP412" s="161"/>
      <c r="AQ412" s="161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160" customFormat="1" x14ac:dyDescent="0.25">
      <c r="A413" s="155"/>
      <c r="B413" s="42"/>
      <c r="C413" s="42"/>
      <c r="D413" s="42"/>
      <c r="E413" s="42"/>
      <c r="F413" s="42"/>
      <c r="G413" s="42"/>
      <c r="H413" s="42"/>
      <c r="I413" s="42"/>
      <c r="J413" s="159"/>
      <c r="M413" s="159"/>
      <c r="P413" s="159"/>
      <c r="S413" s="159"/>
      <c r="V413" s="159"/>
      <c r="Y413" s="159"/>
      <c r="AM413" s="161"/>
      <c r="AN413" s="161"/>
      <c r="AP413" s="161"/>
      <c r="AQ413" s="161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160" customFormat="1" x14ac:dyDescent="0.25">
      <c r="A414" s="155"/>
      <c r="B414" s="42"/>
      <c r="C414" s="42"/>
      <c r="D414" s="42"/>
      <c r="E414" s="42"/>
      <c r="F414" s="42"/>
      <c r="G414" s="42"/>
      <c r="H414" s="42"/>
      <c r="I414" s="42"/>
      <c r="J414" s="159"/>
      <c r="M414" s="159"/>
      <c r="P414" s="159"/>
      <c r="S414" s="159"/>
      <c r="V414" s="159"/>
      <c r="Y414" s="159"/>
      <c r="AM414" s="161"/>
      <c r="AN414" s="161"/>
      <c r="AP414" s="161"/>
      <c r="AQ414" s="161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160" customFormat="1" x14ac:dyDescent="0.25">
      <c r="A415" s="155"/>
      <c r="B415" s="42"/>
      <c r="C415" s="42"/>
      <c r="D415" s="42"/>
      <c r="E415" s="42"/>
      <c r="F415" s="42"/>
      <c r="G415" s="42"/>
      <c r="H415" s="42"/>
      <c r="I415" s="42"/>
      <c r="J415" s="159"/>
      <c r="M415" s="159"/>
      <c r="P415" s="159"/>
      <c r="S415" s="159"/>
      <c r="V415" s="159"/>
      <c r="Y415" s="159"/>
      <c r="AM415" s="161"/>
      <c r="AN415" s="161"/>
      <c r="AP415" s="161"/>
      <c r="AQ415" s="161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160" customFormat="1" x14ac:dyDescent="0.25">
      <c r="A416" s="155"/>
      <c r="B416" s="42"/>
      <c r="C416" s="42"/>
      <c r="D416" s="42"/>
      <c r="E416" s="42"/>
      <c r="F416" s="42"/>
      <c r="G416" s="42"/>
      <c r="H416" s="42"/>
      <c r="I416" s="42"/>
      <c r="J416" s="159"/>
      <c r="M416" s="159"/>
      <c r="P416" s="159"/>
      <c r="S416" s="159"/>
      <c r="V416" s="159"/>
      <c r="Y416" s="159"/>
      <c r="AM416" s="161"/>
      <c r="AN416" s="161"/>
      <c r="AP416" s="161"/>
      <c r="AQ416" s="161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160" customFormat="1" x14ac:dyDescent="0.25">
      <c r="A417" s="155"/>
      <c r="B417" s="42"/>
      <c r="C417" s="42"/>
      <c r="D417" s="42"/>
      <c r="E417" s="42"/>
      <c r="F417" s="42"/>
      <c r="G417" s="42"/>
      <c r="H417" s="42"/>
      <c r="I417" s="42"/>
      <c r="J417" s="159"/>
      <c r="M417" s="159"/>
      <c r="P417" s="159"/>
      <c r="S417" s="159"/>
      <c r="V417" s="159"/>
      <c r="Y417" s="159"/>
      <c r="AM417" s="161"/>
      <c r="AN417" s="161"/>
      <c r="AP417" s="161"/>
      <c r="AQ417" s="161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160" customFormat="1" x14ac:dyDescent="0.25">
      <c r="A418" s="155"/>
      <c r="B418" s="42"/>
      <c r="C418" s="42"/>
      <c r="D418" s="42"/>
      <c r="E418" s="42"/>
      <c r="F418" s="42"/>
      <c r="G418" s="42"/>
      <c r="H418" s="42"/>
      <c r="I418" s="42"/>
      <c r="J418" s="159"/>
      <c r="M418" s="159"/>
      <c r="P418" s="159"/>
      <c r="S418" s="159"/>
      <c r="V418" s="159"/>
      <c r="Y418" s="159"/>
      <c r="AM418" s="161"/>
      <c r="AN418" s="161"/>
      <c r="AP418" s="161"/>
      <c r="AQ418" s="161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160" customFormat="1" x14ac:dyDescent="0.25">
      <c r="A419" s="155"/>
      <c r="B419" s="42"/>
      <c r="C419" s="42"/>
      <c r="D419" s="42"/>
      <c r="E419" s="42"/>
      <c r="F419" s="42"/>
      <c r="G419" s="42"/>
      <c r="H419" s="42"/>
      <c r="I419" s="42"/>
      <c r="J419" s="159"/>
      <c r="M419" s="159"/>
      <c r="P419" s="159"/>
      <c r="S419" s="159"/>
      <c r="V419" s="159"/>
      <c r="Y419" s="159"/>
      <c r="AM419" s="161"/>
      <c r="AN419" s="161"/>
      <c r="AP419" s="161"/>
      <c r="AQ419" s="161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160" customFormat="1" x14ac:dyDescent="0.25">
      <c r="A420" s="155"/>
      <c r="B420" s="42"/>
      <c r="C420" s="42"/>
      <c r="D420" s="42"/>
      <c r="E420" s="42"/>
      <c r="F420" s="42"/>
      <c r="G420" s="42"/>
      <c r="H420" s="42"/>
      <c r="I420" s="42"/>
      <c r="J420" s="159"/>
      <c r="M420" s="159"/>
      <c r="P420" s="159"/>
      <c r="S420" s="159"/>
      <c r="V420" s="159"/>
      <c r="Y420" s="159"/>
      <c r="AM420" s="161"/>
      <c r="AN420" s="161"/>
      <c r="AP420" s="161"/>
      <c r="AQ420" s="161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160" customFormat="1" x14ac:dyDescent="0.25">
      <c r="A421" s="155"/>
      <c r="B421" s="42"/>
      <c r="C421" s="42"/>
      <c r="D421" s="42"/>
      <c r="E421" s="42"/>
      <c r="F421" s="42"/>
      <c r="G421" s="42"/>
      <c r="H421" s="42"/>
      <c r="I421" s="42"/>
      <c r="J421" s="159"/>
      <c r="M421" s="159"/>
      <c r="P421" s="159"/>
      <c r="S421" s="159"/>
      <c r="V421" s="159"/>
      <c r="Y421" s="159"/>
      <c r="AM421" s="161"/>
      <c r="AN421" s="161"/>
      <c r="AP421" s="161"/>
      <c r="AQ421" s="161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160" customFormat="1" x14ac:dyDescent="0.25">
      <c r="A422" s="155"/>
      <c r="B422" s="42"/>
      <c r="C422" s="42"/>
      <c r="D422" s="42"/>
      <c r="E422" s="42"/>
      <c r="F422" s="42"/>
      <c r="G422" s="42"/>
      <c r="H422" s="42"/>
      <c r="I422" s="42"/>
      <c r="J422" s="159"/>
      <c r="M422" s="159"/>
      <c r="P422" s="159"/>
      <c r="S422" s="159"/>
      <c r="V422" s="159"/>
      <c r="Y422" s="159"/>
      <c r="AM422" s="161"/>
      <c r="AN422" s="161"/>
      <c r="AP422" s="161"/>
      <c r="AQ422" s="161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160" customFormat="1" x14ac:dyDescent="0.25">
      <c r="A423" s="155"/>
      <c r="B423" s="42"/>
      <c r="C423" s="42"/>
      <c r="D423" s="42"/>
      <c r="E423" s="42"/>
      <c r="F423" s="42"/>
      <c r="G423" s="42"/>
      <c r="H423" s="42"/>
      <c r="I423" s="42"/>
      <c r="J423" s="159"/>
      <c r="M423" s="159"/>
      <c r="P423" s="159"/>
      <c r="S423" s="159"/>
      <c r="V423" s="159"/>
      <c r="Y423" s="159"/>
      <c r="AM423" s="161"/>
      <c r="AN423" s="161"/>
      <c r="AP423" s="161"/>
      <c r="AQ423" s="161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160" customFormat="1" x14ac:dyDescent="0.25">
      <c r="A424" s="155"/>
      <c r="B424" s="42"/>
      <c r="C424" s="42"/>
      <c r="D424" s="42"/>
      <c r="E424" s="42"/>
      <c r="F424" s="42"/>
      <c r="G424" s="42"/>
      <c r="H424" s="42"/>
      <c r="I424" s="42"/>
      <c r="J424" s="159"/>
      <c r="M424" s="159"/>
      <c r="P424" s="159"/>
      <c r="S424" s="159"/>
      <c r="V424" s="159"/>
      <c r="Y424" s="159"/>
      <c r="AM424" s="161"/>
      <c r="AN424" s="161"/>
      <c r="AP424" s="161"/>
      <c r="AQ424" s="161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160" customFormat="1" x14ac:dyDescent="0.25">
      <c r="A425" s="155"/>
      <c r="B425" s="42"/>
      <c r="C425" s="42"/>
      <c r="D425" s="42"/>
      <c r="E425" s="42"/>
      <c r="F425" s="42"/>
      <c r="G425" s="42"/>
      <c r="H425" s="42"/>
      <c r="I425" s="42"/>
      <c r="J425" s="159"/>
      <c r="M425" s="159"/>
      <c r="P425" s="159"/>
      <c r="S425" s="159"/>
      <c r="V425" s="159"/>
      <c r="Y425" s="159"/>
      <c r="AM425" s="161"/>
      <c r="AN425" s="161"/>
      <c r="AP425" s="161"/>
      <c r="AQ425" s="161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160" customFormat="1" x14ac:dyDescent="0.25">
      <c r="A426" s="155"/>
      <c r="B426" s="42"/>
      <c r="C426" s="42"/>
      <c r="D426" s="42"/>
      <c r="E426" s="42"/>
      <c r="F426" s="42"/>
      <c r="G426" s="42"/>
      <c r="H426" s="42"/>
      <c r="I426" s="42"/>
      <c r="J426" s="159"/>
      <c r="M426" s="159"/>
      <c r="P426" s="159"/>
      <c r="S426" s="159"/>
      <c r="V426" s="159"/>
      <c r="Y426" s="159"/>
      <c r="AM426" s="161"/>
      <c r="AN426" s="161"/>
      <c r="AP426" s="161"/>
      <c r="AQ426" s="161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160" customFormat="1" x14ac:dyDescent="0.25">
      <c r="A427" s="155"/>
      <c r="B427" s="42"/>
      <c r="C427" s="42"/>
      <c r="D427" s="42"/>
      <c r="E427" s="42"/>
      <c r="F427" s="42"/>
      <c r="G427" s="42"/>
      <c r="H427" s="42"/>
      <c r="I427" s="42"/>
      <c r="J427" s="159"/>
      <c r="M427" s="159"/>
      <c r="P427" s="159"/>
      <c r="S427" s="159"/>
      <c r="V427" s="159"/>
      <c r="Y427" s="159"/>
      <c r="AM427" s="161"/>
      <c r="AN427" s="161"/>
      <c r="AP427" s="161"/>
      <c r="AQ427" s="161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160" customFormat="1" x14ac:dyDescent="0.25">
      <c r="A428" s="155"/>
      <c r="B428" s="42"/>
      <c r="C428" s="42"/>
      <c r="D428" s="42"/>
      <c r="E428" s="42"/>
      <c r="F428" s="42"/>
      <c r="G428" s="42"/>
      <c r="H428" s="42"/>
      <c r="I428" s="42"/>
      <c r="J428" s="159"/>
      <c r="M428" s="159"/>
      <c r="P428" s="159"/>
      <c r="S428" s="159"/>
      <c r="V428" s="159"/>
      <c r="Y428" s="159"/>
      <c r="AM428" s="161"/>
      <c r="AN428" s="161"/>
      <c r="AP428" s="161"/>
      <c r="AQ428" s="161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160" customFormat="1" x14ac:dyDescent="0.25">
      <c r="A429" s="155"/>
      <c r="B429" s="42"/>
      <c r="C429" s="42"/>
      <c r="D429" s="42"/>
      <c r="E429" s="42"/>
      <c r="F429" s="42"/>
      <c r="G429" s="42"/>
      <c r="H429" s="42"/>
      <c r="I429" s="42"/>
      <c r="J429" s="159"/>
      <c r="M429" s="159"/>
      <c r="P429" s="159"/>
      <c r="S429" s="159"/>
      <c r="V429" s="159"/>
      <c r="Y429" s="159"/>
      <c r="AM429" s="161"/>
      <c r="AN429" s="161"/>
      <c r="AP429" s="161"/>
      <c r="AQ429" s="161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160" customFormat="1" x14ac:dyDescent="0.25">
      <c r="A430" s="155"/>
      <c r="B430" s="42"/>
      <c r="C430" s="42"/>
      <c r="D430" s="42"/>
      <c r="E430" s="42"/>
      <c r="F430" s="42"/>
      <c r="G430" s="42"/>
      <c r="H430" s="42"/>
      <c r="I430" s="42"/>
      <c r="J430" s="159"/>
      <c r="M430" s="159"/>
      <c r="P430" s="159"/>
      <c r="S430" s="159"/>
      <c r="V430" s="159"/>
      <c r="Y430" s="159"/>
      <c r="AM430" s="161"/>
      <c r="AN430" s="161"/>
      <c r="AP430" s="161"/>
      <c r="AQ430" s="161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160" customFormat="1" x14ac:dyDescent="0.25">
      <c r="A431" s="155"/>
      <c r="B431" s="42"/>
      <c r="C431" s="42"/>
      <c r="D431" s="42"/>
      <c r="E431" s="42"/>
      <c r="F431" s="42"/>
      <c r="G431" s="42"/>
      <c r="H431" s="42"/>
      <c r="I431" s="42"/>
      <c r="J431" s="159"/>
      <c r="M431" s="159"/>
      <c r="P431" s="159"/>
      <c r="S431" s="159"/>
      <c r="V431" s="159"/>
      <c r="Y431" s="159"/>
      <c r="AM431" s="161"/>
      <c r="AN431" s="161"/>
      <c r="AP431" s="161"/>
      <c r="AQ431" s="161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160" customFormat="1" x14ac:dyDescent="0.25">
      <c r="A432" s="155"/>
      <c r="B432" s="42"/>
      <c r="C432" s="42"/>
      <c r="D432" s="42"/>
      <c r="E432" s="42"/>
      <c r="F432" s="42"/>
      <c r="G432" s="42"/>
      <c r="H432" s="42"/>
      <c r="I432" s="42"/>
      <c r="J432" s="159"/>
      <c r="M432" s="159"/>
      <c r="P432" s="159"/>
      <c r="S432" s="159"/>
      <c r="V432" s="159"/>
      <c r="Y432" s="159"/>
      <c r="AM432" s="161"/>
      <c r="AN432" s="161"/>
      <c r="AP432" s="161"/>
      <c r="AQ432" s="161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160" customFormat="1" x14ac:dyDescent="0.25">
      <c r="A433" s="155"/>
      <c r="B433" s="42"/>
      <c r="C433" s="42"/>
      <c r="D433" s="42"/>
      <c r="E433" s="42"/>
      <c r="F433" s="42"/>
      <c r="G433" s="42"/>
      <c r="H433" s="42"/>
      <c r="I433" s="42"/>
      <c r="J433" s="159"/>
      <c r="M433" s="159"/>
      <c r="P433" s="159"/>
      <c r="S433" s="159"/>
      <c r="V433" s="159"/>
      <c r="Y433" s="159"/>
      <c r="AM433" s="161"/>
      <c r="AN433" s="161"/>
      <c r="AP433" s="161"/>
      <c r="AQ433" s="161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160" customFormat="1" x14ac:dyDescent="0.25">
      <c r="A434" s="155"/>
      <c r="B434" s="42"/>
      <c r="C434" s="42"/>
      <c r="D434" s="42"/>
      <c r="E434" s="42"/>
      <c r="F434" s="42"/>
      <c r="G434" s="42"/>
      <c r="H434" s="42"/>
      <c r="I434" s="42"/>
      <c r="J434" s="159"/>
      <c r="M434" s="159"/>
      <c r="P434" s="159"/>
      <c r="S434" s="159"/>
      <c r="V434" s="159"/>
      <c r="Y434" s="159"/>
      <c r="AM434" s="161"/>
      <c r="AN434" s="161"/>
      <c r="AP434" s="161"/>
      <c r="AQ434" s="161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160" customFormat="1" x14ac:dyDescent="0.25">
      <c r="A435" s="155"/>
      <c r="B435" s="42"/>
      <c r="C435" s="42"/>
      <c r="D435" s="42"/>
      <c r="E435" s="42"/>
      <c r="F435" s="42"/>
      <c r="G435" s="42"/>
      <c r="H435" s="42"/>
      <c r="I435" s="42"/>
      <c r="J435" s="159"/>
      <c r="M435" s="159"/>
      <c r="P435" s="159"/>
      <c r="S435" s="159"/>
      <c r="V435" s="159"/>
      <c r="Y435" s="159"/>
      <c r="AM435" s="161"/>
      <c r="AN435" s="161"/>
      <c r="AP435" s="161"/>
      <c r="AQ435" s="161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160" customFormat="1" x14ac:dyDescent="0.25">
      <c r="A436" s="155"/>
      <c r="B436" s="42"/>
      <c r="C436" s="42"/>
      <c r="D436" s="42"/>
      <c r="E436" s="42"/>
      <c r="F436" s="42"/>
      <c r="G436" s="42"/>
      <c r="H436" s="42"/>
      <c r="I436" s="42"/>
      <c r="J436" s="159"/>
      <c r="M436" s="159"/>
      <c r="P436" s="159"/>
      <c r="S436" s="159"/>
      <c r="V436" s="159"/>
      <c r="Y436" s="159"/>
      <c r="AM436" s="161"/>
      <c r="AN436" s="161"/>
      <c r="AP436" s="161"/>
      <c r="AQ436" s="161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160" customFormat="1" x14ac:dyDescent="0.25">
      <c r="A437" s="155"/>
      <c r="B437" s="42"/>
      <c r="C437" s="42"/>
      <c r="D437" s="42"/>
      <c r="E437" s="42"/>
      <c r="F437" s="42"/>
      <c r="G437" s="42"/>
      <c r="H437" s="42"/>
      <c r="I437" s="42"/>
      <c r="J437" s="159"/>
      <c r="M437" s="159"/>
      <c r="P437" s="159"/>
      <c r="S437" s="159"/>
      <c r="V437" s="159"/>
      <c r="Y437" s="159"/>
      <c r="AM437" s="161"/>
      <c r="AN437" s="161"/>
      <c r="AP437" s="161"/>
      <c r="AQ437" s="161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160" customFormat="1" x14ac:dyDescent="0.25">
      <c r="A438" s="155"/>
      <c r="B438" s="42"/>
      <c r="C438" s="42"/>
      <c r="D438" s="42"/>
      <c r="E438" s="42"/>
      <c r="F438" s="42"/>
      <c r="G438" s="42"/>
      <c r="H438" s="42"/>
      <c r="I438" s="42"/>
      <c r="J438" s="159"/>
      <c r="M438" s="159"/>
      <c r="P438" s="159"/>
      <c r="S438" s="159"/>
      <c r="V438" s="159"/>
      <c r="Y438" s="159"/>
      <c r="AM438" s="161"/>
      <c r="AN438" s="161"/>
      <c r="AP438" s="161"/>
      <c r="AQ438" s="161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160" customFormat="1" x14ac:dyDescent="0.25">
      <c r="A439" s="155"/>
      <c r="B439" s="42"/>
      <c r="C439" s="42"/>
      <c r="D439" s="42"/>
      <c r="E439" s="42"/>
      <c r="F439" s="42"/>
      <c r="G439" s="42"/>
      <c r="H439" s="42"/>
      <c r="I439" s="42"/>
      <c r="J439" s="159"/>
      <c r="M439" s="159"/>
      <c r="P439" s="159"/>
      <c r="S439" s="159"/>
      <c r="V439" s="159"/>
      <c r="Y439" s="159"/>
      <c r="AM439" s="161"/>
      <c r="AN439" s="161"/>
      <c r="AP439" s="161"/>
      <c r="AQ439" s="161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160" customFormat="1" x14ac:dyDescent="0.25">
      <c r="A440" s="155"/>
      <c r="B440" s="42"/>
      <c r="C440" s="42"/>
      <c r="D440" s="42"/>
      <c r="E440" s="42"/>
      <c r="F440" s="42"/>
      <c r="G440" s="42"/>
      <c r="H440" s="42"/>
      <c r="I440" s="42"/>
      <c r="J440" s="159"/>
      <c r="M440" s="159"/>
      <c r="P440" s="159"/>
      <c r="S440" s="159"/>
      <c r="V440" s="159"/>
      <c r="Y440" s="159"/>
      <c r="AM440" s="161"/>
      <c r="AN440" s="161"/>
      <c r="AP440" s="161"/>
      <c r="AQ440" s="161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mergeCells count="40">
    <mergeCell ref="BH5:BS5"/>
    <mergeCell ref="A6:A7"/>
    <mergeCell ref="B6:B7"/>
    <mergeCell ref="C6:C7"/>
    <mergeCell ref="D6:D7"/>
    <mergeCell ref="E6:E7"/>
    <mergeCell ref="M6:O6"/>
    <mergeCell ref="B5:I5"/>
    <mergeCell ref="J5:AB5"/>
    <mergeCell ref="AC5:AU5"/>
    <mergeCell ref="AV5:BG5"/>
    <mergeCell ref="F6:F7"/>
    <mergeCell ref="G6:G7"/>
    <mergeCell ref="H6:H7"/>
    <mergeCell ref="I6:I7"/>
    <mergeCell ref="J6:L6"/>
    <mergeCell ref="AU6:AU7"/>
    <mergeCell ref="P6:R6"/>
    <mergeCell ref="S6:U6"/>
    <mergeCell ref="V6:X6"/>
    <mergeCell ref="Y6:AA6"/>
    <mergeCell ref="AB6:AB7"/>
    <mergeCell ref="AC6:AE6"/>
    <mergeCell ref="AF6:AH6"/>
    <mergeCell ref="AI6:AK6"/>
    <mergeCell ref="AL6:AN6"/>
    <mergeCell ref="AO6:AQ6"/>
    <mergeCell ref="AR6:AT6"/>
    <mergeCell ref="BR6:BS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</mergeCells>
  <conditionalFormatting sqref="B8:BS235">
    <cfRule type="cellIs" dxfId="4" priority="1" operator="lessThan">
      <formula>0</formula>
    </cfRule>
    <cfRule type="cellIs" dxfId="3" priority="2" operator="greaterThan">
      <formula>0</formula>
    </cfRule>
  </conditionalFormatting>
  <conditionalFormatting sqref="I6:I7">
    <cfRule type="cellIs" dxfId="2" priority="5" operator="lessThan">
      <formula>0</formula>
    </cfRule>
  </conditionalFormatting>
  <conditionalFormatting sqref="AB6:AB7">
    <cfRule type="cellIs" dxfId="1" priority="4" operator="lessThan">
      <formula>0</formula>
    </cfRule>
  </conditionalFormatting>
  <conditionalFormatting sqref="AU6:AU7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5DAE-3E2D-4867-9D29-76A5DD33DBD6}">
  <sheetPr>
    <tabColor theme="8" tint="-0.249977111117893"/>
  </sheetPr>
  <dimension ref="A1:EO184"/>
  <sheetViews>
    <sheetView workbookViewId="0"/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228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180" t="s">
        <v>8</v>
      </c>
      <c r="B6" s="180" t="s">
        <v>9</v>
      </c>
      <c r="C6" s="180" t="s">
        <v>10</v>
      </c>
      <c r="D6" s="181" t="s">
        <v>11</v>
      </c>
      <c r="E6" s="181"/>
      <c r="F6" s="181"/>
      <c r="G6" s="181"/>
      <c r="H6" s="181"/>
      <c r="I6" s="181"/>
      <c r="J6" s="181"/>
      <c r="K6" s="181"/>
      <c r="L6" s="181"/>
      <c r="M6" s="181" t="s">
        <v>12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 t="s">
        <v>13</v>
      </c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 t="s">
        <v>14</v>
      </c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 t="s">
        <v>15</v>
      </c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T6" s="179" t="s">
        <v>16</v>
      </c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 t="s">
        <v>17</v>
      </c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 t="s">
        <v>14</v>
      </c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 t="s">
        <v>15</v>
      </c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</row>
    <row r="7" spans="1:145" ht="45" customHeight="1" x14ac:dyDescent="0.25">
      <c r="A7" s="180"/>
      <c r="B7" s="180"/>
      <c r="C7" s="180"/>
      <c r="D7" s="180" t="s">
        <v>18</v>
      </c>
      <c r="E7" s="180" t="s">
        <v>19</v>
      </c>
      <c r="F7" s="180" t="s">
        <v>20</v>
      </c>
      <c r="G7" s="180" t="s">
        <v>21</v>
      </c>
      <c r="H7" s="180" t="s">
        <v>22</v>
      </c>
      <c r="I7" s="180" t="s">
        <v>23</v>
      </c>
      <c r="J7" s="180" t="s">
        <v>24</v>
      </c>
      <c r="K7" s="180" t="s">
        <v>25</v>
      </c>
      <c r="L7" s="180" t="s">
        <v>26</v>
      </c>
      <c r="M7" s="181" t="s">
        <v>27</v>
      </c>
      <c r="N7" s="181"/>
      <c r="O7" s="181"/>
      <c r="P7" s="181" t="s">
        <v>21</v>
      </c>
      <c r="Q7" s="181"/>
      <c r="R7" s="181"/>
      <c r="S7" s="181" t="s">
        <v>22</v>
      </c>
      <c r="T7" s="181"/>
      <c r="U7" s="181"/>
      <c r="V7" s="181" t="s">
        <v>23</v>
      </c>
      <c r="W7" s="181"/>
      <c r="X7" s="181"/>
      <c r="Y7" s="181" t="s">
        <v>24</v>
      </c>
      <c r="Z7" s="181"/>
      <c r="AA7" s="181"/>
      <c r="AB7" s="181" t="s">
        <v>28</v>
      </c>
      <c r="AC7" s="181"/>
      <c r="AD7" s="181"/>
      <c r="AE7" s="181" t="s">
        <v>29</v>
      </c>
      <c r="AF7" s="181"/>
      <c r="AG7" s="180" t="s">
        <v>26</v>
      </c>
      <c r="AH7" s="181" t="s">
        <v>27</v>
      </c>
      <c r="AI7" s="181"/>
      <c r="AJ7" s="181"/>
      <c r="AK7" s="181" t="s">
        <v>21</v>
      </c>
      <c r="AL7" s="181"/>
      <c r="AM7" s="181"/>
      <c r="AN7" s="181" t="s">
        <v>22</v>
      </c>
      <c r="AO7" s="181"/>
      <c r="AP7" s="181"/>
      <c r="AQ7" s="181" t="s">
        <v>23</v>
      </c>
      <c r="AR7" s="181"/>
      <c r="AS7" s="181"/>
      <c r="AT7" s="181" t="s">
        <v>24</v>
      </c>
      <c r="AU7" s="181"/>
      <c r="AV7" s="181"/>
      <c r="AW7" s="181" t="s">
        <v>28</v>
      </c>
      <c r="AX7" s="181"/>
      <c r="AY7" s="181"/>
      <c r="AZ7" s="181" t="s">
        <v>29</v>
      </c>
      <c r="BA7" s="181"/>
      <c r="BB7" s="180" t="s">
        <v>26</v>
      </c>
      <c r="BC7" s="181" t="s">
        <v>27</v>
      </c>
      <c r="BD7" s="181"/>
      <c r="BE7" s="181"/>
      <c r="BF7" s="181" t="s">
        <v>21</v>
      </c>
      <c r="BG7" s="181"/>
      <c r="BH7" s="181"/>
      <c r="BI7" s="181" t="s">
        <v>22</v>
      </c>
      <c r="BJ7" s="181"/>
      <c r="BK7" s="181"/>
      <c r="BL7" s="181" t="s">
        <v>23</v>
      </c>
      <c r="BM7" s="181"/>
      <c r="BN7" s="181"/>
      <c r="BO7" s="181" t="s">
        <v>24</v>
      </c>
      <c r="BP7" s="181"/>
      <c r="BQ7" s="181"/>
      <c r="BR7" s="181" t="s">
        <v>28</v>
      </c>
      <c r="BS7" s="181"/>
      <c r="BT7" s="181"/>
      <c r="BU7" s="181" t="s">
        <v>29</v>
      </c>
      <c r="BV7" s="181"/>
      <c r="BW7" s="180" t="s">
        <v>26</v>
      </c>
      <c r="BX7" s="181" t="s">
        <v>27</v>
      </c>
      <c r="BY7" s="181"/>
      <c r="BZ7" s="181"/>
      <c r="CA7" s="181" t="s">
        <v>21</v>
      </c>
      <c r="CB7" s="181"/>
      <c r="CC7" s="181"/>
      <c r="CD7" s="181" t="s">
        <v>22</v>
      </c>
      <c r="CE7" s="181"/>
      <c r="CF7" s="181"/>
      <c r="CG7" s="181" t="s">
        <v>23</v>
      </c>
      <c r="CH7" s="181"/>
      <c r="CI7" s="181"/>
      <c r="CJ7" s="181" t="s">
        <v>24</v>
      </c>
      <c r="CK7" s="181"/>
      <c r="CL7" s="181"/>
      <c r="CM7" s="181" t="s">
        <v>28</v>
      </c>
      <c r="CN7" s="181"/>
      <c r="CO7" s="181"/>
      <c r="CP7" s="181" t="s">
        <v>29</v>
      </c>
      <c r="CQ7" s="181"/>
      <c r="CR7" s="180" t="s">
        <v>26</v>
      </c>
      <c r="CT7" s="182" t="s">
        <v>30</v>
      </c>
      <c r="CU7" s="182"/>
      <c r="CV7" s="182"/>
      <c r="CW7" s="182"/>
      <c r="CX7" s="182"/>
      <c r="CY7" s="182"/>
      <c r="CZ7" s="182" t="s">
        <v>31</v>
      </c>
      <c r="DA7" s="182"/>
      <c r="DB7" s="182"/>
      <c r="DC7" s="182"/>
      <c r="DD7" s="182"/>
      <c r="DE7" s="182"/>
      <c r="DF7" s="182" t="s">
        <v>30</v>
      </c>
      <c r="DG7" s="182"/>
      <c r="DH7" s="182"/>
      <c r="DI7" s="182"/>
      <c r="DJ7" s="182"/>
      <c r="DK7" s="182"/>
      <c r="DL7" s="182" t="s">
        <v>31</v>
      </c>
      <c r="DM7" s="182"/>
      <c r="DN7" s="182"/>
      <c r="DO7" s="182"/>
      <c r="DP7" s="182"/>
      <c r="DQ7" s="182"/>
      <c r="DR7" s="182" t="s">
        <v>30</v>
      </c>
      <c r="DS7" s="182"/>
      <c r="DT7" s="182"/>
      <c r="DU7" s="182"/>
      <c r="DV7" s="182"/>
      <c r="DW7" s="182"/>
      <c r="DX7" s="182" t="s">
        <v>31</v>
      </c>
      <c r="DY7" s="182"/>
      <c r="DZ7" s="182"/>
      <c r="EA7" s="182"/>
      <c r="EB7" s="182"/>
      <c r="EC7" s="182"/>
      <c r="ED7" s="182" t="s">
        <v>30</v>
      </c>
      <c r="EE7" s="182"/>
      <c r="EF7" s="182"/>
      <c r="EG7" s="182"/>
      <c r="EH7" s="182"/>
      <c r="EI7" s="182"/>
      <c r="EJ7" s="182" t="s">
        <v>31</v>
      </c>
      <c r="EK7" s="182"/>
      <c r="EL7" s="182"/>
      <c r="EM7" s="182"/>
      <c r="EN7" s="182"/>
      <c r="EO7" s="182"/>
    </row>
    <row r="8" spans="1:145" ht="28.5" x14ac:dyDescent="0.25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180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180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180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180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180"/>
      <c r="B9" s="180"/>
      <c r="C9" s="180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D11+D16+D18+D23+D27</f>
        <v>2206528693</v>
      </c>
      <c r="E10" s="16">
        <f t="shared" ref="E10:BP10" si="0">E11+E16+E18+E23+E27</f>
        <v>2206528693</v>
      </c>
      <c r="F10" s="16">
        <f t="shared" si="0"/>
        <v>1631243498</v>
      </c>
      <c r="G10" s="16">
        <f t="shared" si="0"/>
        <v>575285195</v>
      </c>
      <c r="H10" s="16">
        <f t="shared" si="0"/>
        <v>373418848</v>
      </c>
      <c r="I10" s="16">
        <f t="shared" si="0"/>
        <v>343291501</v>
      </c>
      <c r="J10" s="16">
        <f t="shared" si="0"/>
        <v>30127347</v>
      </c>
      <c r="K10" s="16">
        <f t="shared" si="0"/>
        <v>201866347</v>
      </c>
      <c r="L10" s="16">
        <f t="shared" si="0"/>
        <v>0</v>
      </c>
      <c r="M10" s="16">
        <f t="shared" si="0"/>
        <v>1631243498</v>
      </c>
      <c r="N10" s="16">
        <f t="shared" si="0"/>
        <v>1448946882</v>
      </c>
      <c r="O10" s="16">
        <f t="shared" si="0"/>
        <v>182296616</v>
      </c>
      <c r="P10" s="16">
        <f t="shared" si="0"/>
        <v>575285195</v>
      </c>
      <c r="Q10" s="16">
        <f t="shared" si="0"/>
        <v>339449057</v>
      </c>
      <c r="R10" s="16">
        <f t="shared" si="0"/>
        <v>235836138</v>
      </c>
      <c r="S10" s="16">
        <f t="shared" si="0"/>
        <v>373418848</v>
      </c>
      <c r="T10" s="16">
        <f t="shared" si="0"/>
        <v>176922416</v>
      </c>
      <c r="U10" s="16">
        <f t="shared" si="0"/>
        <v>196496432</v>
      </c>
      <c r="V10" s="16">
        <f t="shared" si="0"/>
        <v>343291501</v>
      </c>
      <c r="W10" s="16">
        <f t="shared" si="0"/>
        <v>154864378</v>
      </c>
      <c r="X10" s="16">
        <f t="shared" si="0"/>
        <v>188427123</v>
      </c>
      <c r="Y10" s="16">
        <f t="shared" si="0"/>
        <v>30127347</v>
      </c>
      <c r="Z10" s="16">
        <f t="shared" si="0"/>
        <v>22058038</v>
      </c>
      <c r="AA10" s="16">
        <f t="shared" si="0"/>
        <v>8069309</v>
      </c>
      <c r="AB10" s="16">
        <f t="shared" si="0"/>
        <v>201866347</v>
      </c>
      <c r="AC10" s="16">
        <f t="shared" si="0"/>
        <v>162526641</v>
      </c>
      <c r="AD10" s="16">
        <f t="shared" si="0"/>
        <v>39339706</v>
      </c>
      <c r="AE10" s="16">
        <f t="shared" si="0"/>
        <v>1788395939</v>
      </c>
      <c r="AF10" s="16">
        <f t="shared" si="0"/>
        <v>418132754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BQ11+BQ16+BQ18+BQ23+BQ27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0.81019356530757591</v>
      </c>
      <c r="CU10" s="17">
        <f>IFERROR(Q10/AE10,0)</f>
        <v>0.18980643469242411</v>
      </c>
      <c r="CV10" s="17">
        <f>IFERROR(W10/AE10,0)</f>
        <v>8.6594011215768027E-2</v>
      </c>
      <c r="CW10" s="17">
        <f>IFERROR(Z10/AE10,0)</f>
        <v>1.2333979024988157E-2</v>
      </c>
      <c r="CX10" s="17">
        <f t="shared" ref="CX10:CX103" si="2">IFERROR(AC10/AE10,0)</f>
        <v>9.0878444451667928E-2</v>
      </c>
      <c r="CY10" s="17">
        <f t="shared" ref="CY10:CY103" si="3">CT10+CU10</f>
        <v>1</v>
      </c>
      <c r="CZ10" s="17">
        <f t="shared" ref="CZ10:CZ103" si="4">IFERROR(O10/AF10,0)</f>
        <v>0.43597784257771877</v>
      </c>
      <c r="DA10" s="17">
        <f t="shared" ref="DA10:DA103" si="5">IFERROR(R10/AF10,0)</f>
        <v>0.56402215742228123</v>
      </c>
      <c r="DB10" s="17">
        <f t="shared" ref="DB10:DB103" si="6">IFERROR(X10/AF10,0)</f>
        <v>0.45063947083179234</v>
      </c>
      <c r="DC10" s="17">
        <f t="shared" ref="DC10:DC103" si="7">IFERROR(AA10/AF10,0)</f>
        <v>1.9298437931030872E-2</v>
      </c>
      <c r="DD10" s="17">
        <f t="shared" ref="DD10:DD103" si="8">IFERROR(AD10/AF10,0)</f>
        <v>9.4084248659458039E-2</v>
      </c>
      <c r="DE10" s="17">
        <f>CZ10+DA10</f>
        <v>1</v>
      </c>
      <c r="DF10" s="17">
        <f t="shared" ref="DF10:DF103" si="9">IFERROR(AI10/AZ10,0)</f>
        <v>0</v>
      </c>
      <c r="DG10" s="17">
        <f t="shared" ref="DG10:DG103" si="10">IFERROR(AL10/AZ10,0)</f>
        <v>0</v>
      </c>
      <c r="DH10" s="17">
        <f t="shared" ref="DH10:DH103" si="11">IFERROR(AR10/AZ10,0)</f>
        <v>0</v>
      </c>
      <c r="DI10" s="17">
        <f t="shared" ref="DI10:DI103" si="12">IFERROR(AU10/AZ10,0)</f>
        <v>0</v>
      </c>
      <c r="DJ10" s="17">
        <f t="shared" ref="DJ10:DJ103" si="13">IFERROR(AX10/AZ10,0)</f>
        <v>0</v>
      </c>
      <c r="DK10" s="17">
        <f t="shared" ref="DK10:DK103" si="14">DF10+DG10</f>
        <v>0</v>
      </c>
      <c r="DL10" s="17">
        <f t="shared" ref="DL10:DL103" si="15">IFERROR(AJ10/BA10,0)</f>
        <v>0</v>
      </c>
      <c r="DM10" s="17">
        <f t="shared" ref="DM10:DM103" si="16">IFERROR(AM10/BA10,0)</f>
        <v>0</v>
      </c>
      <c r="DN10" s="17">
        <f t="shared" ref="DN10:DN103" si="17">IFERROR(AS10/BA10,0)</f>
        <v>0</v>
      </c>
      <c r="DO10" s="17">
        <f t="shared" ref="DO10:DO103" si="18">IFERROR(AV10/BA10,0)</f>
        <v>0</v>
      </c>
      <c r="DP10" s="17">
        <f t="shared" ref="DP10:DP103" si="19">IFERROR(AY10/BA10,0)</f>
        <v>0</v>
      </c>
      <c r="DQ10" s="17">
        <f>DL10+DM10</f>
        <v>0</v>
      </c>
      <c r="DR10" s="17">
        <f t="shared" ref="DR10:DR103" si="20">IFERROR(BD10/BU10,0)</f>
        <v>0</v>
      </c>
      <c r="DS10" s="17">
        <f t="shared" ref="DS10:DS103" si="21">IFERROR(BG10/BU10,0)</f>
        <v>0</v>
      </c>
      <c r="DT10" s="17">
        <f t="shared" ref="DT10:DT103" si="22">IFERROR(BM10/BU10,0)</f>
        <v>0</v>
      </c>
      <c r="DU10" s="17">
        <f t="shared" ref="DU10:DU103" si="23">IFERROR(BP10/BU10,0)</f>
        <v>0</v>
      </c>
      <c r="DV10" s="17">
        <f t="shared" ref="DV10:DV103" si="24">IFERROR(BS10/BU10,0)</f>
        <v>0</v>
      </c>
      <c r="DW10" s="17">
        <f t="shared" ref="DW10:DW103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103" si="26">IFERROR(BY10/CP10,0)</f>
        <v>0</v>
      </c>
      <c r="EE10" s="17">
        <f t="shared" ref="EE10:EE103" si="27">IFERROR(CB10/CP10,0)</f>
        <v>0</v>
      </c>
      <c r="EF10" s="17">
        <f t="shared" ref="EF10:EF103" si="28">IFERROR(CH10/CP10,0)</f>
        <v>0</v>
      </c>
      <c r="EG10" s="17">
        <f t="shared" ref="EG10:EG103" si="29">IFERROR(CC10/CH10,0)</f>
        <v>0</v>
      </c>
      <c r="EH10" s="17">
        <f t="shared" ref="EH10:EH103" si="30">IFERROR(CN10/CP10,0)</f>
        <v>0</v>
      </c>
      <c r="EI10" s="17">
        <f t="shared" ref="EI10:EI103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1708166232</v>
      </c>
      <c r="E11" s="20">
        <f t="shared" si="32"/>
        <v>1708166232</v>
      </c>
      <c r="F11" s="20">
        <f t="shared" si="32"/>
        <v>1270387042</v>
      </c>
      <c r="G11" s="20">
        <f t="shared" si="32"/>
        <v>437779190</v>
      </c>
      <c r="H11" s="20">
        <f t="shared" si="32"/>
        <v>359512446</v>
      </c>
      <c r="I11" s="20">
        <f t="shared" si="32"/>
        <v>329385099</v>
      </c>
      <c r="J11" s="20">
        <f t="shared" si="32"/>
        <v>30127347</v>
      </c>
      <c r="K11" s="20">
        <f>K12+K13+K14+K15</f>
        <v>78266744</v>
      </c>
      <c r="L11" s="20">
        <f t="shared" ref="L11:BW11" si="33">L12+L13+L14+L15</f>
        <v>0</v>
      </c>
      <c r="M11" s="20">
        <f t="shared" si="33"/>
        <v>1270387042</v>
      </c>
      <c r="N11" s="20">
        <f t="shared" si="33"/>
        <v>1130338372</v>
      </c>
      <c r="O11" s="20">
        <f t="shared" si="33"/>
        <v>140048670</v>
      </c>
      <c r="P11" s="20">
        <f t="shared" si="33"/>
        <v>437779190</v>
      </c>
      <c r="Q11" s="20">
        <f t="shared" si="33"/>
        <v>227706169</v>
      </c>
      <c r="R11" s="20">
        <f t="shared" si="33"/>
        <v>210073021</v>
      </c>
      <c r="S11" s="20">
        <f t="shared" si="33"/>
        <v>359512446</v>
      </c>
      <c r="T11" s="20">
        <f t="shared" si="33"/>
        <v>173019197</v>
      </c>
      <c r="U11" s="20">
        <f t="shared" si="33"/>
        <v>186493249</v>
      </c>
      <c r="V11" s="20">
        <f t="shared" si="33"/>
        <v>329385099</v>
      </c>
      <c r="W11" s="20">
        <f t="shared" si="33"/>
        <v>150961159</v>
      </c>
      <c r="X11" s="20">
        <f t="shared" si="33"/>
        <v>178423940</v>
      </c>
      <c r="Y11" s="20">
        <f t="shared" si="33"/>
        <v>30127347</v>
      </c>
      <c r="Z11" s="20">
        <f t="shared" si="33"/>
        <v>22058038</v>
      </c>
      <c r="AA11" s="20">
        <f t="shared" si="33"/>
        <v>8069309</v>
      </c>
      <c r="AB11" s="20">
        <f t="shared" si="33"/>
        <v>78266744</v>
      </c>
      <c r="AC11" s="20">
        <f t="shared" si="33"/>
        <v>54686972</v>
      </c>
      <c r="AD11" s="20">
        <f t="shared" si="33"/>
        <v>23579772</v>
      </c>
      <c r="AE11" s="20">
        <f t="shared" si="33"/>
        <v>1358044541</v>
      </c>
      <c r="AF11" s="20">
        <f t="shared" si="33"/>
        <v>350121691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107" si="35">IFERROR(N11/AE11,0)</f>
        <v>0.83232790816100344</v>
      </c>
      <c r="CU11" s="21">
        <f t="shared" ref="CU11:CU107" si="36">IFERROR(Q11/AE11,0)</f>
        <v>0.16767209183899662</v>
      </c>
      <c r="CV11" s="21">
        <f t="shared" ref="CV11:CV107" si="37">IFERROR(W11/AE11,0)</f>
        <v>0.11116068320471972</v>
      </c>
      <c r="CW11" s="21">
        <f t="shared" ref="CW11:CW107" si="38">IFERROR(Z11/AE11,0)</f>
        <v>1.6242499663344991E-2</v>
      </c>
      <c r="CX11" s="21">
        <f t="shared" si="2"/>
        <v>4.0268908970931903E-2</v>
      </c>
      <c r="CY11" s="21">
        <f t="shared" si="3"/>
        <v>1</v>
      </c>
      <c r="CZ11" s="21">
        <f t="shared" si="4"/>
        <v>0.39999998172064122</v>
      </c>
      <c r="DA11" s="21">
        <f t="shared" si="5"/>
        <v>0.60000001827935878</v>
      </c>
      <c r="DB11" s="21">
        <f t="shared" si="6"/>
        <v>0.50960550170540564</v>
      </c>
      <c r="DC11" s="21">
        <f t="shared" si="7"/>
        <v>2.3047155338913293E-2</v>
      </c>
      <c r="DD11" s="21">
        <f t="shared" si="8"/>
        <v>6.7347361235039843E-2</v>
      </c>
      <c r="DE11" s="21">
        <f t="shared" ref="DE11:DE107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107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107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107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497574996</v>
      </c>
      <c r="E12" s="24">
        <f>F12+G12</f>
        <v>497574996</v>
      </c>
      <c r="F12" s="25">
        <f>M12+AH12+BC12+BX12</f>
        <v>355533790</v>
      </c>
      <c r="G12" s="24">
        <f>H12+K12</f>
        <v>142041206</v>
      </c>
      <c r="H12" s="24">
        <f>I12+J12</f>
        <v>81748035</v>
      </c>
      <c r="I12" s="25">
        <f>V12+AQ12+BL12+CG12</f>
        <v>81748035</v>
      </c>
      <c r="J12" s="25">
        <f>Y12+AT12+BO12+CJ12</f>
        <v>0</v>
      </c>
      <c r="K12" s="26">
        <f>AB12+AW12+BR12+CM12</f>
        <v>60293171</v>
      </c>
      <c r="L12" s="27">
        <v>0</v>
      </c>
      <c r="M12" s="24">
        <f>N12+O12</f>
        <v>355533790</v>
      </c>
      <c r="N12" s="27">
        <v>312907530</v>
      </c>
      <c r="O12" s="27">
        <v>42626260</v>
      </c>
      <c r="P12" s="24">
        <f>Q12+R12</f>
        <v>142041206</v>
      </c>
      <c r="Q12" s="27">
        <f t="shared" ref="Q12:R15" si="43">T12+AC12</f>
        <v>78101810</v>
      </c>
      <c r="R12" s="27">
        <f t="shared" si="43"/>
        <v>63939396</v>
      </c>
      <c r="S12" s="24">
        <f>T12+U12</f>
        <v>81748035</v>
      </c>
      <c r="T12" s="27">
        <f>W12+Z12</f>
        <v>34306540</v>
      </c>
      <c r="U12" s="27">
        <f>X12+AA12</f>
        <v>47441495</v>
      </c>
      <c r="V12" s="24">
        <f>W12+X12</f>
        <v>81748035</v>
      </c>
      <c r="W12" s="27">
        <v>34306540</v>
      </c>
      <c r="X12" s="27">
        <v>47441495</v>
      </c>
      <c r="Y12" s="24">
        <f>Z12+AA12</f>
        <v>0</v>
      </c>
      <c r="Z12" s="27">
        <v>0</v>
      </c>
      <c r="AA12" s="27">
        <v>0</v>
      </c>
      <c r="AB12" s="24">
        <f>AC12+AD12</f>
        <v>60293171</v>
      </c>
      <c r="AC12" s="27">
        <v>43795270</v>
      </c>
      <c r="AD12" s="27">
        <v>16497901</v>
      </c>
      <c r="AE12" s="28">
        <f t="shared" ref="AE12:AF15" si="44">N12+Q12</f>
        <v>391009340</v>
      </c>
      <c r="AF12" s="28">
        <f t="shared" si="44"/>
        <v>106565656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0.80025589670057495</v>
      </c>
      <c r="CU12" s="29">
        <f t="shared" si="36"/>
        <v>0.19974410329942502</v>
      </c>
      <c r="CV12" s="29">
        <f t="shared" si="37"/>
        <v>8.7738415660352259E-2</v>
      </c>
      <c r="CW12" s="29">
        <f t="shared" si="38"/>
        <v>0</v>
      </c>
      <c r="CX12" s="29">
        <f t="shared" si="2"/>
        <v>0.11200568763907276</v>
      </c>
      <c r="CY12" s="29">
        <f t="shared" si="3"/>
        <v>1</v>
      </c>
      <c r="CZ12" s="29">
        <f t="shared" si="4"/>
        <v>0.39999997747867289</v>
      </c>
      <c r="DA12" s="29">
        <f t="shared" si="5"/>
        <v>0.60000002252132711</v>
      </c>
      <c r="DB12" s="29">
        <f t="shared" si="6"/>
        <v>0.4451855952540657</v>
      </c>
      <c r="DC12" s="29">
        <f t="shared" si="7"/>
        <v>0</v>
      </c>
      <c r="DD12" s="29">
        <f t="shared" si="8"/>
        <v>0.15481442726726141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523478384</v>
      </c>
      <c r="E13" s="24">
        <f>F13+G13</f>
        <v>523478384</v>
      </c>
      <c r="F13" s="25">
        <f>M13+AH13+BC13+BX13</f>
        <v>400189017</v>
      </c>
      <c r="G13" s="24">
        <f>H13+K13</f>
        <v>123289367</v>
      </c>
      <c r="H13" s="24">
        <f>I13+J13</f>
        <v>113967843</v>
      </c>
      <c r="I13" s="25">
        <f>V13+AQ13+BL13+CG13</f>
        <v>91943713</v>
      </c>
      <c r="J13" s="25">
        <f>Y13+AT13+BO13+CJ13</f>
        <v>22024130</v>
      </c>
      <c r="K13" s="26">
        <f>AB13+AW13+BR13+CM13</f>
        <v>9321524</v>
      </c>
      <c r="L13" s="28">
        <v>0</v>
      </c>
      <c r="M13" s="24">
        <f t="shared" ref="M13:M17" si="53">N13+O13</f>
        <v>400189017</v>
      </c>
      <c r="N13" s="28">
        <v>362377787</v>
      </c>
      <c r="O13" s="28">
        <v>37811230</v>
      </c>
      <c r="P13" s="24">
        <f t="shared" ref="P13:P15" si="54">Q13+R13</f>
        <v>123289367</v>
      </c>
      <c r="Q13" s="28">
        <f t="shared" si="43"/>
        <v>66572516</v>
      </c>
      <c r="R13" s="28">
        <f t="shared" si="43"/>
        <v>56716851</v>
      </c>
      <c r="S13" s="24">
        <f>T13+U13</f>
        <v>113967843</v>
      </c>
      <c r="T13" s="28">
        <f>W13+Z13</f>
        <v>60319019</v>
      </c>
      <c r="U13" s="28">
        <f t="shared" ref="U13:U17" si="55">X13+AA13</f>
        <v>53648824</v>
      </c>
      <c r="V13" s="24">
        <f t="shared" ref="V13:V15" si="56">W13+X13</f>
        <v>91943713</v>
      </c>
      <c r="W13" s="28">
        <v>45069885</v>
      </c>
      <c r="X13" s="28">
        <v>46873828</v>
      </c>
      <c r="Y13" s="24">
        <f>Z13+AA13</f>
        <v>22024130</v>
      </c>
      <c r="Z13" s="28">
        <v>15249134</v>
      </c>
      <c r="AA13" s="28">
        <v>6774996</v>
      </c>
      <c r="AB13" s="24">
        <f>AC13+AD13</f>
        <v>9321524</v>
      </c>
      <c r="AC13" s="28">
        <v>6253497</v>
      </c>
      <c r="AD13" s="28">
        <v>3068027</v>
      </c>
      <c r="AE13" s="28">
        <f t="shared" si="44"/>
        <v>428950303</v>
      </c>
      <c r="AF13" s="28">
        <f t="shared" si="44"/>
        <v>94528081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0.84480133121621781</v>
      </c>
      <c r="CU13" s="30">
        <f t="shared" si="36"/>
        <v>0.15519866878378216</v>
      </c>
      <c r="CV13" s="30">
        <f t="shared" si="37"/>
        <v>0.10507017872417729</v>
      </c>
      <c r="CW13" s="30">
        <f t="shared" si="38"/>
        <v>3.5549885134362524E-2</v>
      </c>
      <c r="CX13" s="30">
        <f t="shared" si="2"/>
        <v>1.4578604925242353E-2</v>
      </c>
      <c r="CY13" s="31">
        <f t="shared" si="3"/>
        <v>1</v>
      </c>
      <c r="CZ13" s="31">
        <f t="shared" si="4"/>
        <v>0.39999997461071912</v>
      </c>
      <c r="DA13" s="31">
        <f t="shared" si="5"/>
        <v>0.60000002538928088</v>
      </c>
      <c r="DB13" s="31">
        <f t="shared" si="6"/>
        <v>0.49587199384699243</v>
      </c>
      <c r="DC13" s="31">
        <f t="shared" si="7"/>
        <v>7.1671781848612795E-2</v>
      </c>
      <c r="DD13" s="31">
        <f t="shared" si="8"/>
        <v>3.2456249693675679E-2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538970032</v>
      </c>
      <c r="E14" s="24">
        <f>F14+G14</f>
        <v>538970032</v>
      </c>
      <c r="F14" s="25">
        <f>M14+AH14+BC14+BX14</f>
        <v>388742840</v>
      </c>
      <c r="G14" s="24">
        <f>H14+K14</f>
        <v>150227192</v>
      </c>
      <c r="H14" s="24">
        <f>I14+J14</f>
        <v>141575143</v>
      </c>
      <c r="I14" s="25">
        <f>V14+AQ14+BL14+CG14</f>
        <v>133471926</v>
      </c>
      <c r="J14" s="25">
        <f>Y14+AT14+BO14+CJ14</f>
        <v>8103217</v>
      </c>
      <c r="K14" s="26">
        <f>AB14+AW14+BR14+CM14</f>
        <v>8652049</v>
      </c>
      <c r="L14" s="28">
        <v>0</v>
      </c>
      <c r="M14" s="24">
        <f t="shared" si="53"/>
        <v>388742840</v>
      </c>
      <c r="N14" s="28">
        <v>329131660</v>
      </c>
      <c r="O14" s="28">
        <v>59611180</v>
      </c>
      <c r="P14" s="24">
        <f t="shared" si="54"/>
        <v>150227192</v>
      </c>
      <c r="Q14" s="28">
        <f t="shared" si="43"/>
        <v>60810418</v>
      </c>
      <c r="R14" s="28">
        <f t="shared" si="43"/>
        <v>89416774</v>
      </c>
      <c r="S14" s="24">
        <f>T14+U14</f>
        <v>141575143</v>
      </c>
      <c r="T14" s="28">
        <f>W14+Z14</f>
        <v>56172213</v>
      </c>
      <c r="U14" s="28">
        <f t="shared" si="55"/>
        <v>85402930</v>
      </c>
      <c r="V14" s="24">
        <f t="shared" si="56"/>
        <v>133471926</v>
      </c>
      <c r="W14" s="28">
        <v>49363309</v>
      </c>
      <c r="X14" s="28">
        <v>84108617</v>
      </c>
      <c r="Y14" s="24">
        <f>Z14+AA14</f>
        <v>8103217</v>
      </c>
      <c r="Z14" s="28">
        <v>6808904</v>
      </c>
      <c r="AA14" s="28">
        <v>1294313</v>
      </c>
      <c r="AB14" s="24">
        <f>AC14+AD14</f>
        <v>8652049</v>
      </c>
      <c r="AC14" s="28">
        <v>4638205</v>
      </c>
      <c r="AD14" s="28">
        <v>4013844</v>
      </c>
      <c r="AE14" s="28">
        <f t="shared" si="44"/>
        <v>389942078</v>
      </c>
      <c r="AF14" s="28">
        <f t="shared" si="44"/>
        <v>149027954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0.84405269030750762</v>
      </c>
      <c r="CU14" s="30">
        <f t="shared" si="36"/>
        <v>0.15594730969249232</v>
      </c>
      <c r="CV14" s="30">
        <f t="shared" si="37"/>
        <v>0.12659138827279881</v>
      </c>
      <c r="CW14" s="30">
        <f t="shared" si="38"/>
        <v>1.7461321524782969E-2</v>
      </c>
      <c r="CX14" s="30">
        <f t="shared" si="2"/>
        <v>1.1894599894910545E-2</v>
      </c>
      <c r="CY14" s="31">
        <f t="shared" si="3"/>
        <v>1</v>
      </c>
      <c r="CZ14" s="31">
        <f t="shared" si="4"/>
        <v>0.39999998926375918</v>
      </c>
      <c r="DA14" s="31">
        <f t="shared" si="5"/>
        <v>0.60000001073624076</v>
      </c>
      <c r="DB14" s="31">
        <f t="shared" si="6"/>
        <v>0.56438147839028907</v>
      </c>
      <c r="DC14" s="31">
        <f t="shared" si="7"/>
        <v>8.6850350236976348E-3</v>
      </c>
      <c r="DD14" s="31">
        <f t="shared" si="8"/>
        <v>2.6933497322254051E-2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148142820</v>
      </c>
      <c r="E15" s="24">
        <f>F15+G15</f>
        <v>148142820</v>
      </c>
      <c r="F15" s="25">
        <f>M15+AH15+BC15+BX15</f>
        <v>125921395</v>
      </c>
      <c r="G15" s="24">
        <f>H15+K15</f>
        <v>22221425</v>
      </c>
      <c r="H15" s="24">
        <f>I15+J15</f>
        <v>22221425</v>
      </c>
      <c r="I15" s="25">
        <f>V15+AQ15+BL15+CG15</f>
        <v>22221425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125921395</v>
      </c>
      <c r="N15" s="28">
        <v>125921395</v>
      </c>
      <c r="O15" s="28">
        <v>0</v>
      </c>
      <c r="P15" s="24">
        <f t="shared" si="54"/>
        <v>22221425</v>
      </c>
      <c r="Q15" s="28">
        <f t="shared" si="43"/>
        <v>22221425</v>
      </c>
      <c r="R15" s="28">
        <f t="shared" si="43"/>
        <v>0</v>
      </c>
      <c r="S15" s="24">
        <f>T15+U15</f>
        <v>22221425</v>
      </c>
      <c r="T15" s="28">
        <f>W15+Z15</f>
        <v>22221425</v>
      </c>
      <c r="U15" s="28">
        <f t="shared" si="55"/>
        <v>0</v>
      </c>
      <c r="V15" s="24">
        <f t="shared" si="56"/>
        <v>22221425</v>
      </c>
      <c r="W15" s="28">
        <v>22221425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148142820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0.84999998649951447</v>
      </c>
      <c r="CU15" s="30">
        <f t="shared" si="36"/>
        <v>0.15000001350048556</v>
      </c>
      <c r="CV15" s="30">
        <f t="shared" si="37"/>
        <v>0.15000001350048556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29999377</v>
      </c>
      <c r="E16" s="20">
        <f t="shared" si="62"/>
        <v>29999377</v>
      </c>
      <c r="F16" s="20">
        <f t="shared" si="62"/>
        <v>23709407</v>
      </c>
      <c r="G16" s="20">
        <f t="shared" si="62"/>
        <v>6289970</v>
      </c>
      <c r="H16" s="20">
        <f t="shared" si="62"/>
        <v>6289970</v>
      </c>
      <c r="I16" s="20">
        <f t="shared" si="62"/>
        <v>6289970</v>
      </c>
      <c r="J16" s="20">
        <f t="shared" si="62"/>
        <v>0</v>
      </c>
      <c r="K16" s="20">
        <f>K17</f>
        <v>0</v>
      </c>
      <c r="L16" s="20">
        <f t="shared" ref="L16:BW16" si="63">L17</f>
        <v>0</v>
      </c>
      <c r="M16" s="20">
        <f t="shared" si="63"/>
        <v>23709407</v>
      </c>
      <c r="N16" s="20">
        <f t="shared" si="63"/>
        <v>22118240</v>
      </c>
      <c r="O16" s="20">
        <f t="shared" si="63"/>
        <v>1591167</v>
      </c>
      <c r="P16" s="20">
        <f t="shared" si="63"/>
        <v>6289970</v>
      </c>
      <c r="Q16" s="20">
        <f t="shared" si="63"/>
        <v>3903219</v>
      </c>
      <c r="R16" s="20">
        <f t="shared" si="63"/>
        <v>2386751</v>
      </c>
      <c r="S16" s="20">
        <f t="shared" si="63"/>
        <v>6289970</v>
      </c>
      <c r="T16" s="20">
        <f t="shared" si="63"/>
        <v>3903219</v>
      </c>
      <c r="U16" s="20">
        <f t="shared" si="63"/>
        <v>2386751</v>
      </c>
      <c r="V16" s="20">
        <f t="shared" si="63"/>
        <v>6289970</v>
      </c>
      <c r="W16" s="20">
        <f t="shared" si="63"/>
        <v>3903219</v>
      </c>
      <c r="X16" s="20">
        <f t="shared" si="63"/>
        <v>2386751</v>
      </c>
      <c r="Y16" s="20">
        <f t="shared" si="63"/>
        <v>0</v>
      </c>
      <c r="Z16" s="20">
        <f t="shared" si="63"/>
        <v>0</v>
      </c>
      <c r="AA16" s="20">
        <f t="shared" si="63"/>
        <v>0</v>
      </c>
      <c r="AB16" s="20">
        <f t="shared" si="63"/>
        <v>0</v>
      </c>
      <c r="AC16" s="20">
        <f t="shared" si="63"/>
        <v>0</v>
      </c>
      <c r="AD16" s="20">
        <f t="shared" si="63"/>
        <v>0</v>
      </c>
      <c r="AE16" s="20">
        <f t="shared" si="63"/>
        <v>26021459</v>
      </c>
      <c r="AF16" s="20">
        <f t="shared" si="63"/>
        <v>3977918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0.84999999423552697</v>
      </c>
      <c r="CU16" s="21">
        <f t="shared" si="36"/>
        <v>0.15000000576447309</v>
      </c>
      <c r="CV16" s="21">
        <f t="shared" si="37"/>
        <v>0.15000000576447309</v>
      </c>
      <c r="CW16" s="21">
        <f t="shared" si="38"/>
        <v>0</v>
      </c>
      <c r="CX16" s="21">
        <f t="shared" si="2"/>
        <v>0</v>
      </c>
      <c r="CY16" s="21">
        <f t="shared" si="3"/>
        <v>1</v>
      </c>
      <c r="CZ16" s="21">
        <f t="shared" si="4"/>
        <v>0.39999994972244274</v>
      </c>
      <c r="DA16" s="21">
        <f t="shared" si="5"/>
        <v>0.60000005027755721</v>
      </c>
      <c r="DB16" s="21">
        <f t="shared" si="6"/>
        <v>0.60000005027755721</v>
      </c>
      <c r="DC16" s="21">
        <f t="shared" si="7"/>
        <v>0</v>
      </c>
      <c r="DD16" s="21">
        <f t="shared" si="8"/>
        <v>0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29999377</v>
      </c>
      <c r="E17" s="24">
        <f>F17+G17</f>
        <v>29999377</v>
      </c>
      <c r="F17" s="25">
        <f>M17+AH17+BC17+BX17</f>
        <v>23709407</v>
      </c>
      <c r="G17" s="24">
        <f>H17+K17</f>
        <v>6289970</v>
      </c>
      <c r="H17" s="24">
        <f>I17+J17</f>
        <v>6289970</v>
      </c>
      <c r="I17" s="25">
        <f>V17+AQ17+BL17+CG17</f>
        <v>6289970</v>
      </c>
      <c r="J17" s="25">
        <f>Y17+AT17+BO17+CJ17</f>
        <v>0</v>
      </c>
      <c r="K17" s="26">
        <f>AB17+AW17+BR17+CM17</f>
        <v>0</v>
      </c>
      <c r="L17" s="28">
        <v>0</v>
      </c>
      <c r="M17" s="24">
        <f t="shared" si="53"/>
        <v>23709407</v>
      </c>
      <c r="N17" s="28">
        <v>22118240</v>
      </c>
      <c r="O17" s="28">
        <v>1591167</v>
      </c>
      <c r="P17" s="24">
        <f>Q17+R17</f>
        <v>6289970</v>
      </c>
      <c r="Q17" s="28">
        <f>T17+AC17</f>
        <v>3903219</v>
      </c>
      <c r="R17" s="28">
        <f>U17+AD17</f>
        <v>2386751</v>
      </c>
      <c r="S17" s="24">
        <f>T17+U17</f>
        <v>6289970</v>
      </c>
      <c r="T17" s="28">
        <f>W17+Z17</f>
        <v>3903219</v>
      </c>
      <c r="U17" s="28">
        <f t="shared" si="55"/>
        <v>2386751</v>
      </c>
      <c r="V17" s="24">
        <f>W17+X17</f>
        <v>6289970</v>
      </c>
      <c r="W17" s="28">
        <v>3903219</v>
      </c>
      <c r="X17" s="28">
        <v>2386751</v>
      </c>
      <c r="Y17" s="24">
        <f>Z17+AA17</f>
        <v>0</v>
      </c>
      <c r="Z17" s="28">
        <v>0</v>
      </c>
      <c r="AA17" s="28">
        <v>0</v>
      </c>
      <c r="AB17" s="24">
        <f>AC17+AD17</f>
        <v>0</v>
      </c>
      <c r="AC17" s="28">
        <v>0</v>
      </c>
      <c r="AD17" s="28">
        <v>0</v>
      </c>
      <c r="AE17" s="28">
        <f>N17+Q17</f>
        <v>26021459</v>
      </c>
      <c r="AF17" s="28">
        <f>O17+R17</f>
        <v>3977918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0.84999999423552697</v>
      </c>
      <c r="CU17" s="30">
        <f t="shared" si="36"/>
        <v>0.15000000576447309</v>
      </c>
      <c r="CV17" s="30">
        <f t="shared" si="37"/>
        <v>0.15000000576447309</v>
      </c>
      <c r="CW17" s="30">
        <f t="shared" si="38"/>
        <v>0</v>
      </c>
      <c r="CX17" s="30">
        <f t="shared" si="2"/>
        <v>0</v>
      </c>
      <c r="CY17" s="31">
        <f t="shared" si="3"/>
        <v>1</v>
      </c>
      <c r="CZ17" s="31">
        <f t="shared" si="4"/>
        <v>0.39999994972244274</v>
      </c>
      <c r="DA17" s="31">
        <f t="shared" si="5"/>
        <v>0.60000005027755721</v>
      </c>
      <c r="DB17" s="31">
        <f t="shared" si="6"/>
        <v>0.60000005027755721</v>
      </c>
      <c r="DC17" s="31">
        <f t="shared" si="7"/>
        <v>0</v>
      </c>
      <c r="DD17" s="31">
        <f t="shared" si="8"/>
        <v>0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300393222</v>
      </c>
      <c r="E18" s="20">
        <f t="shared" si="67"/>
        <v>300393222</v>
      </c>
      <c r="F18" s="20">
        <f t="shared" si="67"/>
        <v>231782399</v>
      </c>
      <c r="G18" s="20">
        <f t="shared" si="67"/>
        <v>68610823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68610823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68610823</v>
      </c>
      <c r="Q18" s="20">
        <f t="shared" si="67"/>
        <v>64472323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68610823</v>
      </c>
      <c r="AC18" s="20">
        <f t="shared" si="67"/>
        <v>64472323</v>
      </c>
      <c r="AD18" s="20">
        <f t="shared" si="67"/>
        <v>4138500</v>
      </c>
      <c r="AE18" s="20">
        <f t="shared" si="67"/>
        <v>281747722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0.77117002919370548</v>
      </c>
      <c r="CU18" s="21">
        <f t="shared" si="36"/>
        <v>0.22882997080629458</v>
      </c>
      <c r="CV18" s="21">
        <f t="shared" si="37"/>
        <v>0</v>
      </c>
      <c r="CW18" s="21">
        <f t="shared" si="38"/>
        <v>0</v>
      </c>
      <c r="CX18" s="21">
        <f t="shared" si="2"/>
        <v>0.22882997080629458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79462270</v>
      </c>
      <c r="E19" s="24">
        <f>F19+G19</f>
        <v>79462270</v>
      </c>
      <c r="F19" s="25">
        <f>M19+AH19+BC19+BX19</f>
        <v>55750000</v>
      </c>
      <c r="G19" s="24">
        <f>H19+K19</f>
        <v>23712270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23712270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23712270</v>
      </c>
      <c r="Q19" s="28">
        <f>T19+AC19</f>
        <v>23712270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23712270</v>
      </c>
      <c r="AC19" s="28">
        <v>23712270</v>
      </c>
      <c r="AD19" s="28">
        <v>0</v>
      </c>
      <c r="AE19" s="28">
        <f>N19+Q19</f>
        <v>79462270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0.70159083046582993</v>
      </c>
      <c r="CU19" s="30">
        <f t="shared" si="36"/>
        <v>0.29840916953417013</v>
      </c>
      <c r="CV19" s="30">
        <f t="shared" si="37"/>
        <v>0</v>
      </c>
      <c r="CW19" s="30">
        <f t="shared" si="38"/>
        <v>0</v>
      </c>
      <c r="CX19" s="30">
        <f t="shared" si="2"/>
        <v>0.29840916953417013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27" x14ac:dyDescent="0.25">
      <c r="A23" s="18" t="s">
        <v>126</v>
      </c>
      <c r="B23" s="19" t="s">
        <v>72</v>
      </c>
      <c r="C23" s="19"/>
      <c r="D23" s="20">
        <f>D24+D25+D26</f>
        <v>125157192</v>
      </c>
      <c r="E23" s="20">
        <f t="shared" ref="E23:BP23" si="114">E24+E25+E26</f>
        <v>125157192</v>
      </c>
      <c r="F23" s="20">
        <f t="shared" si="114"/>
        <v>84155689</v>
      </c>
      <c r="G23" s="20">
        <f t="shared" si="114"/>
        <v>41001503</v>
      </c>
      <c r="H23" s="20">
        <f t="shared" si="114"/>
        <v>7616432</v>
      </c>
      <c r="I23" s="20">
        <f t="shared" si="114"/>
        <v>7616432</v>
      </c>
      <c r="J23" s="20">
        <f t="shared" si="114"/>
        <v>0</v>
      </c>
      <c r="K23" s="20">
        <f t="shared" si="114"/>
        <v>33385071</v>
      </c>
      <c r="L23" s="20">
        <f t="shared" si="114"/>
        <v>0</v>
      </c>
      <c r="M23" s="20">
        <f t="shared" si="114"/>
        <v>84155689</v>
      </c>
      <c r="N23" s="20">
        <f t="shared" si="114"/>
        <v>58795405</v>
      </c>
      <c r="O23" s="20">
        <f t="shared" si="114"/>
        <v>25360284</v>
      </c>
      <c r="P23" s="20">
        <f t="shared" si="114"/>
        <v>41001503</v>
      </c>
      <c r="Q23" s="20">
        <f t="shared" si="114"/>
        <v>22947880</v>
      </c>
      <c r="R23" s="20">
        <f t="shared" si="114"/>
        <v>18053623</v>
      </c>
      <c r="S23" s="20">
        <f t="shared" si="114"/>
        <v>7616432</v>
      </c>
      <c r="T23" s="20">
        <f t="shared" si="114"/>
        <v>0</v>
      </c>
      <c r="U23" s="20">
        <f t="shared" si="114"/>
        <v>7616432</v>
      </c>
      <c r="V23" s="20">
        <f t="shared" si="114"/>
        <v>7616432</v>
      </c>
      <c r="W23" s="20">
        <f t="shared" si="114"/>
        <v>0</v>
      </c>
      <c r="X23" s="20">
        <f t="shared" si="114"/>
        <v>7616432</v>
      </c>
      <c r="Y23" s="20">
        <f t="shared" si="114"/>
        <v>0</v>
      </c>
      <c r="Z23" s="20">
        <f t="shared" si="114"/>
        <v>0</v>
      </c>
      <c r="AA23" s="20">
        <f t="shared" si="114"/>
        <v>0</v>
      </c>
      <c r="AB23" s="20">
        <f t="shared" si="114"/>
        <v>33385071</v>
      </c>
      <c r="AC23" s="20">
        <f t="shared" si="114"/>
        <v>22947880</v>
      </c>
      <c r="AD23" s="20">
        <f t="shared" si="114"/>
        <v>10437191</v>
      </c>
      <c r="AE23" s="20">
        <f t="shared" si="114"/>
        <v>81743285</v>
      </c>
      <c r="AF23" s="20">
        <f t="shared" si="114"/>
        <v>43413907</v>
      </c>
      <c r="AG23" s="20">
        <f t="shared" si="114"/>
        <v>0</v>
      </c>
      <c r="AH23" s="20">
        <f t="shared" si="114"/>
        <v>0</v>
      </c>
      <c r="AI23" s="20">
        <f t="shared" si="114"/>
        <v>0</v>
      </c>
      <c r="AJ23" s="20">
        <f t="shared" si="114"/>
        <v>0</v>
      </c>
      <c r="AK23" s="20">
        <f t="shared" si="114"/>
        <v>0</v>
      </c>
      <c r="AL23" s="20">
        <f t="shared" si="114"/>
        <v>0</v>
      </c>
      <c r="AM23" s="20">
        <f t="shared" si="114"/>
        <v>0</v>
      </c>
      <c r="AN23" s="20">
        <f t="shared" si="114"/>
        <v>0</v>
      </c>
      <c r="AO23" s="20">
        <f t="shared" si="114"/>
        <v>0</v>
      </c>
      <c r="AP23" s="20">
        <f t="shared" si="114"/>
        <v>0</v>
      </c>
      <c r="AQ23" s="20">
        <f t="shared" si="114"/>
        <v>0</v>
      </c>
      <c r="AR23" s="20">
        <f t="shared" si="114"/>
        <v>0</v>
      </c>
      <c r="AS23" s="20">
        <f t="shared" si="114"/>
        <v>0</v>
      </c>
      <c r="AT23" s="20">
        <f t="shared" si="114"/>
        <v>0</v>
      </c>
      <c r="AU23" s="20">
        <f t="shared" si="114"/>
        <v>0</v>
      </c>
      <c r="AV23" s="20">
        <f t="shared" si="114"/>
        <v>0</v>
      </c>
      <c r="AW23" s="20">
        <f t="shared" si="114"/>
        <v>0</v>
      </c>
      <c r="AX23" s="20">
        <f t="shared" si="114"/>
        <v>0</v>
      </c>
      <c r="AY23" s="20">
        <f t="shared" si="114"/>
        <v>0</v>
      </c>
      <c r="AZ23" s="20">
        <f t="shared" si="114"/>
        <v>0</v>
      </c>
      <c r="BA23" s="20">
        <f t="shared" si="114"/>
        <v>0</v>
      </c>
      <c r="BB23" s="20">
        <f t="shared" si="114"/>
        <v>0</v>
      </c>
      <c r="BC23" s="20">
        <f t="shared" si="114"/>
        <v>0</v>
      </c>
      <c r="BD23" s="20">
        <f t="shared" si="114"/>
        <v>0</v>
      </c>
      <c r="BE23" s="20">
        <f t="shared" si="114"/>
        <v>0</v>
      </c>
      <c r="BF23" s="20">
        <f t="shared" si="114"/>
        <v>0</v>
      </c>
      <c r="BG23" s="20">
        <f t="shared" si="114"/>
        <v>0</v>
      </c>
      <c r="BH23" s="20">
        <f t="shared" si="114"/>
        <v>0</v>
      </c>
      <c r="BI23" s="20">
        <f t="shared" si="114"/>
        <v>0</v>
      </c>
      <c r="BJ23" s="20">
        <f t="shared" si="114"/>
        <v>0</v>
      </c>
      <c r="BK23" s="20">
        <f t="shared" si="114"/>
        <v>0</v>
      </c>
      <c r="BL23" s="20">
        <f t="shared" si="114"/>
        <v>0</v>
      </c>
      <c r="BM23" s="20">
        <f t="shared" si="114"/>
        <v>0</v>
      </c>
      <c r="BN23" s="20">
        <f t="shared" si="114"/>
        <v>0</v>
      </c>
      <c r="BO23" s="20">
        <f t="shared" si="114"/>
        <v>0</v>
      </c>
      <c r="BP23" s="20">
        <f t="shared" si="114"/>
        <v>0</v>
      </c>
      <c r="BQ23" s="20">
        <f t="shared" ref="BQ23:CR23" si="115">BQ24+BQ25+BQ26</f>
        <v>0</v>
      </c>
      <c r="BR23" s="20">
        <f t="shared" si="115"/>
        <v>0</v>
      </c>
      <c r="BS23" s="20">
        <f t="shared" si="115"/>
        <v>0</v>
      </c>
      <c r="BT23" s="20">
        <f t="shared" si="115"/>
        <v>0</v>
      </c>
      <c r="BU23" s="20">
        <f t="shared" si="115"/>
        <v>0</v>
      </c>
      <c r="BV23" s="20">
        <f t="shared" si="115"/>
        <v>0</v>
      </c>
      <c r="BW23" s="20">
        <f t="shared" si="115"/>
        <v>0</v>
      </c>
      <c r="BX23" s="20">
        <f t="shared" si="115"/>
        <v>0</v>
      </c>
      <c r="BY23" s="20">
        <f t="shared" si="115"/>
        <v>0</v>
      </c>
      <c r="BZ23" s="20">
        <f t="shared" si="115"/>
        <v>0</v>
      </c>
      <c r="CA23" s="20">
        <f t="shared" si="115"/>
        <v>0</v>
      </c>
      <c r="CB23" s="20">
        <f t="shared" si="115"/>
        <v>0</v>
      </c>
      <c r="CC23" s="20">
        <f t="shared" si="115"/>
        <v>0</v>
      </c>
      <c r="CD23" s="20">
        <f t="shared" si="115"/>
        <v>0</v>
      </c>
      <c r="CE23" s="20">
        <f t="shared" si="115"/>
        <v>0</v>
      </c>
      <c r="CF23" s="20">
        <f t="shared" si="115"/>
        <v>0</v>
      </c>
      <c r="CG23" s="20">
        <f t="shared" si="115"/>
        <v>0</v>
      </c>
      <c r="CH23" s="20">
        <f t="shared" si="115"/>
        <v>0</v>
      </c>
      <c r="CI23" s="20">
        <f t="shared" si="115"/>
        <v>0</v>
      </c>
      <c r="CJ23" s="20">
        <f t="shared" si="115"/>
        <v>0</v>
      </c>
      <c r="CK23" s="20">
        <f t="shared" si="115"/>
        <v>0</v>
      </c>
      <c r="CL23" s="20">
        <f t="shared" si="115"/>
        <v>0</v>
      </c>
      <c r="CM23" s="20">
        <f t="shared" si="115"/>
        <v>0</v>
      </c>
      <c r="CN23" s="20">
        <f t="shared" si="115"/>
        <v>0</v>
      </c>
      <c r="CO23" s="20">
        <f t="shared" si="115"/>
        <v>0</v>
      </c>
      <c r="CP23" s="20">
        <f t="shared" si="115"/>
        <v>0</v>
      </c>
      <c r="CQ23" s="20">
        <f t="shared" si="115"/>
        <v>0</v>
      </c>
      <c r="CR23" s="20">
        <f t="shared" si="115"/>
        <v>0</v>
      </c>
      <c r="CT23" s="21">
        <f t="shared" si="35"/>
        <v>0.71926892832848599</v>
      </c>
      <c r="CU23" s="21">
        <f t="shared" si="36"/>
        <v>0.28073107167151407</v>
      </c>
      <c r="CV23" s="21">
        <f t="shared" si="37"/>
        <v>0</v>
      </c>
      <c r="CW23" s="21">
        <f t="shared" si="38"/>
        <v>0</v>
      </c>
      <c r="CX23" s="21">
        <f t="shared" si="2"/>
        <v>0.28073107167151407</v>
      </c>
      <c r="CY23" s="21">
        <f t="shared" si="3"/>
        <v>1</v>
      </c>
      <c r="CZ23" s="21">
        <f t="shared" si="4"/>
        <v>0.58415115690923647</v>
      </c>
      <c r="DA23" s="21">
        <f t="shared" si="5"/>
        <v>0.41584884309076353</v>
      </c>
      <c r="DB23" s="21">
        <f t="shared" si="6"/>
        <v>0.17543760804573522</v>
      </c>
      <c r="DC23" s="21">
        <f t="shared" si="7"/>
        <v>0</v>
      </c>
      <c r="DD23" s="21">
        <f t="shared" si="8"/>
        <v>0.24041123504502832</v>
      </c>
      <c r="DE23" s="21">
        <f t="shared" si="39"/>
        <v>1</v>
      </c>
      <c r="DF23" s="21">
        <f t="shared" si="9"/>
        <v>0</v>
      </c>
      <c r="DG23" s="21">
        <f t="shared" si="10"/>
        <v>0</v>
      </c>
      <c r="DH23" s="21">
        <f t="shared" si="11"/>
        <v>0</v>
      </c>
      <c r="DI23" s="21">
        <f t="shared" si="12"/>
        <v>0</v>
      </c>
      <c r="DJ23" s="21">
        <f t="shared" si="13"/>
        <v>0</v>
      </c>
      <c r="DK23" s="21">
        <f t="shared" si="14"/>
        <v>0</v>
      </c>
      <c r="DL23" s="21">
        <f t="shared" si="15"/>
        <v>0</v>
      </c>
      <c r="DM23" s="21">
        <f t="shared" si="16"/>
        <v>0</v>
      </c>
      <c r="DN23" s="21">
        <f t="shared" si="17"/>
        <v>0</v>
      </c>
      <c r="DO23" s="21">
        <f t="shared" si="18"/>
        <v>0</v>
      </c>
      <c r="DP23" s="21">
        <f t="shared" si="19"/>
        <v>0</v>
      </c>
      <c r="DQ23" s="21">
        <f t="shared" si="40"/>
        <v>0</v>
      </c>
      <c r="DR23" s="21">
        <f t="shared" si="20"/>
        <v>0</v>
      </c>
      <c r="DS23" s="21">
        <f t="shared" si="21"/>
        <v>0</v>
      </c>
      <c r="DT23" s="21">
        <f t="shared" si="22"/>
        <v>0</v>
      </c>
      <c r="DU23" s="21">
        <f t="shared" si="23"/>
        <v>0</v>
      </c>
      <c r="DV23" s="21">
        <f t="shared" si="24"/>
        <v>0</v>
      </c>
      <c r="DW23" s="21">
        <f t="shared" si="25"/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f t="shared" si="41"/>
        <v>0</v>
      </c>
      <c r="ED23" s="21">
        <f t="shared" si="26"/>
        <v>0</v>
      </c>
      <c r="EE23" s="21">
        <f t="shared" si="27"/>
        <v>0</v>
      </c>
      <c r="EF23" s="21">
        <f t="shared" si="28"/>
        <v>0</v>
      </c>
      <c r="EG23" s="21">
        <f t="shared" si="29"/>
        <v>0</v>
      </c>
      <c r="EH23" s="21">
        <f t="shared" si="30"/>
        <v>0</v>
      </c>
      <c r="EI23" s="21">
        <f t="shared" si="31"/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f t="shared" si="42"/>
        <v>0</v>
      </c>
    </row>
    <row r="24" spans="1:145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E24+L24</f>
        <v>55046588</v>
      </c>
      <c r="E24" s="24">
        <f>F24+G24</f>
        <v>55046588</v>
      </c>
      <c r="F24" s="25">
        <f>M24+AH24+BC24+BX24</f>
        <v>30000000</v>
      </c>
      <c r="G24" s="24">
        <f>H24+K24</f>
        <v>25046588</v>
      </c>
      <c r="H24" s="24">
        <f>I24+J24</f>
        <v>7616432</v>
      </c>
      <c r="I24" s="25">
        <f>V24+AQ24+BL24+CG24</f>
        <v>7616432</v>
      </c>
      <c r="J24" s="25">
        <f>Y24+AT24+BO24+CJ24</f>
        <v>0</v>
      </c>
      <c r="K24" s="26">
        <f>AB24+AW24+BR24+CM24</f>
        <v>17430156</v>
      </c>
      <c r="L24" s="28">
        <v>0</v>
      </c>
      <c r="M24" s="24">
        <f t="shared" ref="M24:M26" si="116">N24+O24</f>
        <v>30000000</v>
      </c>
      <c r="N24" s="28">
        <v>20479461</v>
      </c>
      <c r="O24" s="28">
        <v>9520539</v>
      </c>
      <c r="P24" s="24">
        <f>Q24+R24</f>
        <v>25046588</v>
      </c>
      <c r="Q24" s="28">
        <f>T24+AC24</f>
        <v>10765779</v>
      </c>
      <c r="R24" s="28">
        <f>U24+AD24</f>
        <v>14280809</v>
      </c>
      <c r="S24" s="24">
        <f>T24+U24</f>
        <v>7616432</v>
      </c>
      <c r="T24" s="28">
        <f>W24+Z24</f>
        <v>0</v>
      </c>
      <c r="U24" s="28">
        <f t="shared" ref="U24:U26" si="117">X24+AA24</f>
        <v>7616432</v>
      </c>
      <c r="V24" s="24">
        <f>W24+X24</f>
        <v>7616432</v>
      </c>
      <c r="W24" s="28">
        <v>0</v>
      </c>
      <c r="X24" s="28">
        <v>7616432</v>
      </c>
      <c r="Y24" s="24">
        <f>Z24+AA24</f>
        <v>0</v>
      </c>
      <c r="Z24" s="28">
        <v>0</v>
      </c>
      <c r="AA24" s="28">
        <v>0</v>
      </c>
      <c r="AB24" s="24">
        <f>AC24+AD24</f>
        <v>17430156</v>
      </c>
      <c r="AC24" s="28">
        <v>10765779</v>
      </c>
      <c r="AD24" s="28">
        <v>6664377</v>
      </c>
      <c r="AE24" s="28">
        <f>N24+Q24</f>
        <v>31245240</v>
      </c>
      <c r="AF24" s="28">
        <f>O24+R24</f>
        <v>23801348</v>
      </c>
      <c r="AG24" s="28">
        <v>0</v>
      </c>
      <c r="AH24" s="24">
        <f>AI24+AJ24</f>
        <v>0</v>
      </c>
      <c r="AI24" s="28">
        <v>0</v>
      </c>
      <c r="AJ24" s="28">
        <v>0</v>
      </c>
      <c r="AK24" s="24">
        <f>AL24+AM24</f>
        <v>0</v>
      </c>
      <c r="AL24" s="28">
        <f>AO24+AX24</f>
        <v>0</v>
      </c>
      <c r="AM24" s="28">
        <f>AP24+AY24</f>
        <v>0</v>
      </c>
      <c r="AN24" s="24">
        <f>AO24+AP24</f>
        <v>0</v>
      </c>
      <c r="AO24" s="28">
        <f>AR24+AU24</f>
        <v>0</v>
      </c>
      <c r="AP24" s="28">
        <f>AS24+AV24</f>
        <v>0</v>
      </c>
      <c r="AQ24" s="24">
        <f>AR24+AS24</f>
        <v>0</v>
      </c>
      <c r="AR24" s="28">
        <v>0</v>
      </c>
      <c r="AS24" s="28">
        <v>0</v>
      </c>
      <c r="AT24" s="24">
        <f t="shared" ref="AT24:AT26" si="118">AU24+AV24</f>
        <v>0</v>
      </c>
      <c r="AU24" s="28">
        <v>0</v>
      </c>
      <c r="AV24" s="28">
        <v>0</v>
      </c>
      <c r="AW24" s="24">
        <f t="shared" ref="AW24:AW26" si="119">AX24+AY24</f>
        <v>0</v>
      </c>
      <c r="AX24" s="28">
        <v>0</v>
      </c>
      <c r="AY24" s="28">
        <v>0</v>
      </c>
      <c r="AZ24" s="28">
        <f t="shared" ref="AZ24:BA26" si="120">AI24+AL24</f>
        <v>0</v>
      </c>
      <c r="BA24" s="28">
        <f t="shared" si="120"/>
        <v>0</v>
      </c>
      <c r="BB24" s="28">
        <v>0</v>
      </c>
      <c r="BC24" s="24">
        <f>BD24+BE24</f>
        <v>0</v>
      </c>
      <c r="BD24" s="28">
        <v>0</v>
      </c>
      <c r="BE24" s="28">
        <v>0</v>
      </c>
      <c r="BF24" s="24">
        <f>BG24+BH24</f>
        <v>0</v>
      </c>
      <c r="BG24" s="28">
        <f>BJ24+BS24</f>
        <v>0</v>
      </c>
      <c r="BH24" s="28">
        <f>BK24+BT24</f>
        <v>0</v>
      </c>
      <c r="BI24" s="24">
        <f>BJ24+BK24</f>
        <v>0</v>
      </c>
      <c r="BJ24" s="28">
        <f>BM24+BP24</f>
        <v>0</v>
      </c>
      <c r="BK24" s="28">
        <f>BN24+BQ24</f>
        <v>0</v>
      </c>
      <c r="BL24" s="24">
        <f>BM24+BN24</f>
        <v>0</v>
      </c>
      <c r="BM24" s="28">
        <v>0</v>
      </c>
      <c r="BN24" s="28">
        <v>0</v>
      </c>
      <c r="BO24" s="24">
        <f>BP24+BQ24</f>
        <v>0</v>
      </c>
      <c r="BP24" s="28">
        <v>0</v>
      </c>
      <c r="BQ24" s="28">
        <v>0</v>
      </c>
      <c r="BR24" s="24">
        <f>BS24+BT24</f>
        <v>0</v>
      </c>
      <c r="BS24" s="28">
        <v>0</v>
      </c>
      <c r="BT24" s="28">
        <v>0</v>
      </c>
      <c r="BU24" s="28">
        <f>BD24+BG24</f>
        <v>0</v>
      </c>
      <c r="BV24" s="28">
        <f>BE24+BH24</f>
        <v>0</v>
      </c>
      <c r="BW24" s="28">
        <v>0</v>
      </c>
      <c r="BX24" s="24">
        <f>BY24+BZ24</f>
        <v>0</v>
      </c>
      <c r="BY24" s="28">
        <v>0</v>
      </c>
      <c r="BZ24" s="28">
        <v>0</v>
      </c>
      <c r="CA24" s="24">
        <f>CB24+CC24</f>
        <v>0</v>
      </c>
      <c r="CB24" s="28">
        <f>CE24+CN24</f>
        <v>0</v>
      </c>
      <c r="CC24" s="28">
        <f>CF24+CO24</f>
        <v>0</v>
      </c>
      <c r="CD24" s="24">
        <f>CE24+CF24</f>
        <v>0</v>
      </c>
      <c r="CE24" s="28">
        <f>CH24+CK24</f>
        <v>0</v>
      </c>
      <c r="CF24" s="28">
        <f>CI24+CL24</f>
        <v>0</v>
      </c>
      <c r="CG24" s="24">
        <f>CH24+CI24</f>
        <v>0</v>
      </c>
      <c r="CH24" s="28">
        <v>0</v>
      </c>
      <c r="CI24" s="28">
        <v>0</v>
      </c>
      <c r="CJ24" s="24">
        <f>CK24+CL24</f>
        <v>0</v>
      </c>
      <c r="CK24" s="28">
        <v>0</v>
      </c>
      <c r="CL24" s="28">
        <v>0</v>
      </c>
      <c r="CM24" s="24">
        <f>CN24+CO24</f>
        <v>0</v>
      </c>
      <c r="CN24" s="28">
        <v>0</v>
      </c>
      <c r="CO24" s="28">
        <v>0</v>
      </c>
      <c r="CP24" s="28">
        <f>BY24+CB24</f>
        <v>0</v>
      </c>
      <c r="CQ24" s="28">
        <f>BZ24+CC24</f>
        <v>0</v>
      </c>
      <c r="CR24" s="28">
        <v>0</v>
      </c>
      <c r="CT24" s="30">
        <f t="shared" si="35"/>
        <v>0.65544258901515884</v>
      </c>
      <c r="CU24" s="30">
        <f t="shared" si="36"/>
        <v>0.34455741098484122</v>
      </c>
      <c r="CV24" s="30">
        <f t="shared" si="37"/>
        <v>0</v>
      </c>
      <c r="CW24" s="30">
        <f t="shared" si="38"/>
        <v>0</v>
      </c>
      <c r="CX24" s="30">
        <f t="shared" si="2"/>
        <v>0.34455741098484122</v>
      </c>
      <c r="CY24" s="31">
        <f t="shared" si="3"/>
        <v>1</v>
      </c>
      <c r="CZ24" s="31">
        <f t="shared" si="4"/>
        <v>0.39999999159711458</v>
      </c>
      <c r="DA24" s="31">
        <f t="shared" si="5"/>
        <v>0.60000000840288537</v>
      </c>
      <c r="DB24" s="31">
        <f t="shared" si="6"/>
        <v>0.32000002688923335</v>
      </c>
      <c r="DC24" s="31">
        <f t="shared" si="7"/>
        <v>0</v>
      </c>
      <c r="DD24" s="31">
        <f t="shared" si="8"/>
        <v>0.27999998151365207</v>
      </c>
      <c r="DE24" s="31">
        <f t="shared" si="39"/>
        <v>1</v>
      </c>
      <c r="DF24" s="30">
        <f t="shared" si="9"/>
        <v>0</v>
      </c>
      <c r="DG24" s="30">
        <f t="shared" si="10"/>
        <v>0</v>
      </c>
      <c r="DH24" s="30">
        <f t="shared" si="11"/>
        <v>0</v>
      </c>
      <c r="DI24" s="30">
        <f t="shared" si="12"/>
        <v>0</v>
      </c>
      <c r="DJ24" s="30">
        <f t="shared" si="13"/>
        <v>0</v>
      </c>
      <c r="DK24" s="31">
        <f t="shared" si="14"/>
        <v>0</v>
      </c>
      <c r="DL24" s="31">
        <f t="shared" si="15"/>
        <v>0</v>
      </c>
      <c r="DM24" s="31">
        <f t="shared" si="16"/>
        <v>0</v>
      </c>
      <c r="DN24" s="31">
        <f t="shared" si="17"/>
        <v>0</v>
      </c>
      <c r="DO24" s="31">
        <f t="shared" si="18"/>
        <v>0</v>
      </c>
      <c r="DP24" s="31">
        <f t="shared" si="19"/>
        <v>0</v>
      </c>
      <c r="DQ24" s="31">
        <f t="shared" si="40"/>
        <v>0</v>
      </c>
      <c r="DR24" s="30">
        <f t="shared" si="20"/>
        <v>0</v>
      </c>
      <c r="DS24" s="30">
        <f t="shared" si="21"/>
        <v>0</v>
      </c>
      <c r="DT24" s="30">
        <f t="shared" si="22"/>
        <v>0</v>
      </c>
      <c r="DU24" s="30">
        <f t="shared" si="23"/>
        <v>0</v>
      </c>
      <c r="DV24" s="30">
        <f t="shared" si="24"/>
        <v>0</v>
      </c>
      <c r="DW24" s="31">
        <f t="shared" si="25"/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f t="shared" si="41"/>
        <v>0</v>
      </c>
      <c r="ED24" s="30">
        <f t="shared" si="26"/>
        <v>0</v>
      </c>
      <c r="EE24" s="30">
        <f t="shared" si="27"/>
        <v>0</v>
      </c>
      <c r="EF24" s="30">
        <f t="shared" si="28"/>
        <v>0</v>
      </c>
      <c r="EG24" s="30">
        <f t="shared" si="29"/>
        <v>0</v>
      </c>
      <c r="EH24" s="30">
        <f t="shared" si="30"/>
        <v>0</v>
      </c>
      <c r="EI24" s="31">
        <f t="shared" si="31"/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f t="shared" si="42"/>
        <v>0</v>
      </c>
    </row>
    <row r="25" spans="1:145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 t="shared" ref="D25:D26" si="121">E25+L25</f>
        <v>33000001</v>
      </c>
      <c r="E25" s="24">
        <f t="shared" ref="E25:E26" si="122">F25+G25</f>
        <v>33000001</v>
      </c>
      <c r="F25" s="25">
        <f t="shared" ref="F25:F26" si="123">M25+AH25+BC25+BX25</f>
        <v>22000000</v>
      </c>
      <c r="G25" s="24">
        <f t="shared" ref="G25:G26" si="124">H25+K25</f>
        <v>11000001</v>
      </c>
      <c r="H25" s="24">
        <f t="shared" ref="H25:H26" si="125">I25+J25</f>
        <v>0</v>
      </c>
      <c r="I25" s="25">
        <f t="shared" ref="I25:I26" si="126">V25+AQ25+BL25+CG25</f>
        <v>0</v>
      </c>
      <c r="J25" s="25">
        <f t="shared" ref="J25:J26" si="127">Y25+AT25+BO25+CJ25</f>
        <v>0</v>
      </c>
      <c r="K25" s="26">
        <f t="shared" ref="K25:K26" si="128">AB25+AW25+BR25+CM25</f>
        <v>11000001</v>
      </c>
      <c r="L25" s="28">
        <v>0</v>
      </c>
      <c r="M25" s="24">
        <f t="shared" si="116"/>
        <v>22000000</v>
      </c>
      <c r="N25" s="28">
        <v>18160255</v>
      </c>
      <c r="O25" s="28">
        <v>3839745</v>
      </c>
      <c r="P25" s="24">
        <f t="shared" ref="P25:P26" si="129">Q25+R25</f>
        <v>11000001</v>
      </c>
      <c r="Q25" s="28">
        <f t="shared" ref="Q25:R26" si="130">T25+AC25</f>
        <v>9080128</v>
      </c>
      <c r="R25" s="28">
        <f t="shared" si="130"/>
        <v>1919873</v>
      </c>
      <c r="S25" s="24">
        <f t="shared" ref="S25:S26" si="131">T25+U25</f>
        <v>0</v>
      </c>
      <c r="T25" s="28">
        <f t="shared" ref="T25:T26" si="132">W25+Z25</f>
        <v>0</v>
      </c>
      <c r="U25" s="28">
        <f t="shared" si="117"/>
        <v>0</v>
      </c>
      <c r="V25" s="24">
        <f t="shared" ref="V25:V26" si="133">W25+X25</f>
        <v>0</v>
      </c>
      <c r="W25" s="28">
        <v>0</v>
      </c>
      <c r="X25" s="28">
        <v>0</v>
      </c>
      <c r="Y25" s="24">
        <f t="shared" ref="Y25:Y26" si="134">Z25+AA25</f>
        <v>0</v>
      </c>
      <c r="Z25" s="28">
        <v>0</v>
      </c>
      <c r="AA25" s="28">
        <v>0</v>
      </c>
      <c r="AB25" s="24">
        <f t="shared" ref="AB25:AB26" si="135">AC25+AD25</f>
        <v>11000001</v>
      </c>
      <c r="AC25" s="28">
        <v>9080128</v>
      </c>
      <c r="AD25" s="28">
        <v>1919873</v>
      </c>
      <c r="AE25" s="28">
        <f t="shared" ref="AE25:AF26" si="136">N25+Q25</f>
        <v>27240383</v>
      </c>
      <c r="AF25" s="28">
        <f t="shared" si="136"/>
        <v>5759618</v>
      </c>
      <c r="AG25" s="28">
        <v>0</v>
      </c>
      <c r="AH25" s="24">
        <f t="shared" ref="AH25:AH26" si="137">AI25+AJ25</f>
        <v>0</v>
      </c>
      <c r="AI25" s="28">
        <v>0</v>
      </c>
      <c r="AJ25" s="28">
        <v>0</v>
      </c>
      <c r="AK25" s="24">
        <f t="shared" ref="AK25:AK26" si="138">AL25+AM25</f>
        <v>0</v>
      </c>
      <c r="AL25" s="28">
        <f t="shared" ref="AL25:AM26" si="139">AO25+AX25</f>
        <v>0</v>
      </c>
      <c r="AM25" s="28">
        <f t="shared" si="139"/>
        <v>0</v>
      </c>
      <c r="AN25" s="24">
        <f t="shared" ref="AN25:AN26" si="140">AO25+AP25</f>
        <v>0</v>
      </c>
      <c r="AO25" s="28">
        <f t="shared" ref="AO25:AP26" si="141">AR25+AU25</f>
        <v>0</v>
      </c>
      <c r="AP25" s="28">
        <f t="shared" si="141"/>
        <v>0</v>
      </c>
      <c r="AQ25" s="24">
        <f t="shared" ref="AQ25:AQ26" si="142">AR25+AS25</f>
        <v>0</v>
      </c>
      <c r="AR25" s="28">
        <v>0</v>
      </c>
      <c r="AS25" s="28">
        <v>0</v>
      </c>
      <c r="AT25" s="24">
        <f t="shared" si="118"/>
        <v>0</v>
      </c>
      <c r="AU25" s="28">
        <v>0</v>
      </c>
      <c r="AV25" s="28">
        <v>0</v>
      </c>
      <c r="AW25" s="24">
        <f t="shared" si="119"/>
        <v>0</v>
      </c>
      <c r="AX25" s="28">
        <v>0</v>
      </c>
      <c r="AY25" s="28">
        <v>0</v>
      </c>
      <c r="AZ25" s="28">
        <f t="shared" si="120"/>
        <v>0</v>
      </c>
      <c r="BA25" s="28">
        <f t="shared" si="120"/>
        <v>0</v>
      </c>
      <c r="BB25" s="28">
        <v>0</v>
      </c>
      <c r="BC25" s="24">
        <f t="shared" ref="BC25:BC26" si="143">BD25+BE25</f>
        <v>0</v>
      </c>
      <c r="BD25" s="28">
        <v>0</v>
      </c>
      <c r="BE25" s="28">
        <v>0</v>
      </c>
      <c r="BF25" s="24">
        <f t="shared" ref="BF25:BF26" si="144">BG25+BH25</f>
        <v>0</v>
      </c>
      <c r="BG25" s="28">
        <f t="shared" ref="BG25:BH26" si="145">BJ25+BS25</f>
        <v>0</v>
      </c>
      <c r="BH25" s="28">
        <f t="shared" si="145"/>
        <v>0</v>
      </c>
      <c r="BI25" s="24">
        <f t="shared" ref="BI25:BI26" si="146">BJ25+BK25</f>
        <v>0</v>
      </c>
      <c r="BJ25" s="28">
        <f t="shared" ref="BJ25:BK26" si="147">BM25+BP25</f>
        <v>0</v>
      </c>
      <c r="BK25" s="28">
        <f t="shared" si="147"/>
        <v>0</v>
      </c>
      <c r="BL25" s="24">
        <f t="shared" ref="BL25:BL26" si="148">BM25+BN25</f>
        <v>0</v>
      </c>
      <c r="BM25" s="28">
        <v>0</v>
      </c>
      <c r="BN25" s="28">
        <v>0</v>
      </c>
      <c r="BO25" s="24">
        <f t="shared" ref="BO25:BO26" si="149">BP25+BQ25</f>
        <v>0</v>
      </c>
      <c r="BP25" s="28">
        <v>0</v>
      </c>
      <c r="BQ25" s="28">
        <v>0</v>
      </c>
      <c r="BR25" s="24">
        <f t="shared" ref="BR25:BR26" si="150">BS25+BT25</f>
        <v>0</v>
      </c>
      <c r="BS25" s="28">
        <v>0</v>
      </c>
      <c r="BT25" s="28">
        <v>0</v>
      </c>
      <c r="BU25" s="28">
        <f t="shared" ref="BU25:BV26" si="151">BD25+BG25</f>
        <v>0</v>
      </c>
      <c r="BV25" s="28">
        <f t="shared" si="151"/>
        <v>0</v>
      </c>
      <c r="BW25" s="28">
        <v>0</v>
      </c>
      <c r="BX25" s="24">
        <f t="shared" ref="BX25:BX26" si="152">BY25+BZ25</f>
        <v>0</v>
      </c>
      <c r="BY25" s="28">
        <v>0</v>
      </c>
      <c r="BZ25" s="28">
        <v>0</v>
      </c>
      <c r="CA25" s="24">
        <f t="shared" ref="CA25:CA26" si="153">CB25+CC25</f>
        <v>0</v>
      </c>
      <c r="CB25" s="28">
        <f t="shared" ref="CB25:CC26" si="154">CE25+CN25</f>
        <v>0</v>
      </c>
      <c r="CC25" s="28">
        <f t="shared" si="154"/>
        <v>0</v>
      </c>
      <c r="CD25" s="24">
        <f t="shared" ref="CD25:CD26" si="155">CE25+CF25</f>
        <v>0</v>
      </c>
      <c r="CE25" s="28">
        <f t="shared" ref="CE25:CF26" si="156">CH25+CK25</f>
        <v>0</v>
      </c>
      <c r="CF25" s="28">
        <f t="shared" si="156"/>
        <v>0</v>
      </c>
      <c r="CG25" s="24">
        <f t="shared" ref="CG25:CG26" si="157">CH25+CI25</f>
        <v>0</v>
      </c>
      <c r="CH25" s="28">
        <v>0</v>
      </c>
      <c r="CI25" s="28">
        <v>0</v>
      </c>
      <c r="CJ25" s="24">
        <f t="shared" ref="CJ25:CJ26" si="158">CK25+CL25</f>
        <v>0</v>
      </c>
      <c r="CK25" s="28">
        <v>0</v>
      </c>
      <c r="CL25" s="28">
        <v>0</v>
      </c>
      <c r="CM25" s="24">
        <f t="shared" ref="CM25:CM26" si="159">CN25+CO25</f>
        <v>0</v>
      </c>
      <c r="CN25" s="28">
        <v>0</v>
      </c>
      <c r="CO25" s="28">
        <v>0</v>
      </c>
      <c r="CP25" s="28">
        <f t="shared" ref="CP25:CQ26" si="160">BY25+CB25</f>
        <v>0</v>
      </c>
      <c r="CQ25" s="28">
        <f t="shared" si="160"/>
        <v>0</v>
      </c>
      <c r="CR25" s="28">
        <v>0</v>
      </c>
      <c r="CT25" s="30">
        <f t="shared" si="35"/>
        <v>0.66666665442993223</v>
      </c>
      <c r="CU25" s="30">
        <f t="shared" si="36"/>
        <v>0.33333334557006777</v>
      </c>
      <c r="CV25" s="30">
        <f t="shared" si="37"/>
        <v>0</v>
      </c>
      <c r="CW25" s="30">
        <f t="shared" si="38"/>
        <v>0</v>
      </c>
      <c r="CX25" s="30">
        <f t="shared" si="2"/>
        <v>0.33333334557006777</v>
      </c>
      <c r="CY25" s="31">
        <f t="shared" si="3"/>
        <v>1</v>
      </c>
      <c r="CZ25" s="31">
        <f t="shared" si="4"/>
        <v>0.66666660879245809</v>
      </c>
      <c r="DA25" s="31">
        <f t="shared" si="5"/>
        <v>0.33333339120754191</v>
      </c>
      <c r="DB25" s="31">
        <f t="shared" si="6"/>
        <v>0</v>
      </c>
      <c r="DC25" s="31">
        <f t="shared" si="7"/>
        <v>0</v>
      </c>
      <c r="DD25" s="31">
        <f t="shared" si="8"/>
        <v>0.33333339120754191</v>
      </c>
      <c r="DE25" s="31">
        <f t="shared" si="39"/>
        <v>1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</v>
      </c>
      <c r="EE25" s="30">
        <f t="shared" si="27"/>
        <v>0</v>
      </c>
      <c r="EF25" s="30">
        <f t="shared" si="28"/>
        <v>0</v>
      </c>
      <c r="EG25" s="30">
        <f t="shared" si="29"/>
        <v>0</v>
      </c>
      <c r="EH25" s="30">
        <f t="shared" si="30"/>
        <v>0</v>
      </c>
      <c r="EI25" s="31">
        <f t="shared" si="31"/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 t="shared" si="121"/>
        <v>37110603</v>
      </c>
      <c r="E26" s="24">
        <f t="shared" si="122"/>
        <v>37110603</v>
      </c>
      <c r="F26" s="25">
        <f t="shared" si="123"/>
        <v>32155689</v>
      </c>
      <c r="G26" s="24">
        <f t="shared" si="124"/>
        <v>4954914</v>
      </c>
      <c r="H26" s="24">
        <f t="shared" si="125"/>
        <v>0</v>
      </c>
      <c r="I26" s="25">
        <f t="shared" si="126"/>
        <v>0</v>
      </c>
      <c r="J26" s="25">
        <f t="shared" si="127"/>
        <v>0</v>
      </c>
      <c r="K26" s="26">
        <f t="shared" si="128"/>
        <v>4954914</v>
      </c>
      <c r="L26" s="28">
        <v>0</v>
      </c>
      <c r="M26" s="24">
        <f t="shared" si="116"/>
        <v>32155689</v>
      </c>
      <c r="N26" s="28">
        <v>20155689</v>
      </c>
      <c r="O26" s="28">
        <v>12000000</v>
      </c>
      <c r="P26" s="24">
        <f t="shared" si="129"/>
        <v>4954914</v>
      </c>
      <c r="Q26" s="28">
        <f t="shared" si="130"/>
        <v>3101973</v>
      </c>
      <c r="R26" s="28">
        <f t="shared" si="130"/>
        <v>1852941</v>
      </c>
      <c r="S26" s="24">
        <f t="shared" si="131"/>
        <v>0</v>
      </c>
      <c r="T26" s="28">
        <f t="shared" si="132"/>
        <v>0</v>
      </c>
      <c r="U26" s="28">
        <f t="shared" si="117"/>
        <v>0</v>
      </c>
      <c r="V26" s="24">
        <f t="shared" si="133"/>
        <v>0</v>
      </c>
      <c r="W26" s="28">
        <v>0</v>
      </c>
      <c r="X26" s="28">
        <v>0</v>
      </c>
      <c r="Y26" s="24">
        <f t="shared" si="134"/>
        <v>0</v>
      </c>
      <c r="Z26" s="28">
        <v>0</v>
      </c>
      <c r="AA26" s="28">
        <v>0</v>
      </c>
      <c r="AB26" s="24">
        <f t="shared" si="135"/>
        <v>4954914</v>
      </c>
      <c r="AC26" s="28">
        <v>3101973</v>
      </c>
      <c r="AD26" s="28">
        <v>1852941</v>
      </c>
      <c r="AE26" s="28">
        <f t="shared" si="136"/>
        <v>23257662</v>
      </c>
      <c r="AF26" s="28">
        <f t="shared" si="136"/>
        <v>13852941</v>
      </c>
      <c r="AG26" s="28">
        <v>0</v>
      </c>
      <c r="AH26" s="24">
        <f t="shared" si="137"/>
        <v>0</v>
      </c>
      <c r="AI26" s="28">
        <v>0</v>
      </c>
      <c r="AJ26" s="28">
        <v>0</v>
      </c>
      <c r="AK26" s="24">
        <f t="shared" si="138"/>
        <v>0</v>
      </c>
      <c r="AL26" s="28">
        <f t="shared" si="139"/>
        <v>0</v>
      </c>
      <c r="AM26" s="28">
        <f t="shared" si="139"/>
        <v>0</v>
      </c>
      <c r="AN26" s="24">
        <f t="shared" si="140"/>
        <v>0</v>
      </c>
      <c r="AO26" s="28">
        <f t="shared" si="141"/>
        <v>0</v>
      </c>
      <c r="AP26" s="28">
        <f t="shared" si="141"/>
        <v>0</v>
      </c>
      <c r="AQ26" s="24">
        <f t="shared" si="142"/>
        <v>0</v>
      </c>
      <c r="AR26" s="28">
        <v>0</v>
      </c>
      <c r="AS26" s="28">
        <v>0</v>
      </c>
      <c r="AT26" s="24">
        <f t="shared" si="118"/>
        <v>0</v>
      </c>
      <c r="AU26" s="28">
        <v>0</v>
      </c>
      <c r="AV26" s="28">
        <v>0</v>
      </c>
      <c r="AW26" s="24">
        <f t="shared" si="119"/>
        <v>0</v>
      </c>
      <c r="AX26" s="28">
        <v>0</v>
      </c>
      <c r="AY26" s="28">
        <v>0</v>
      </c>
      <c r="AZ26" s="28">
        <f t="shared" si="120"/>
        <v>0</v>
      </c>
      <c r="BA26" s="28">
        <f t="shared" si="120"/>
        <v>0</v>
      </c>
      <c r="BB26" s="28">
        <v>0</v>
      </c>
      <c r="BC26" s="24">
        <f t="shared" si="143"/>
        <v>0</v>
      </c>
      <c r="BD26" s="28">
        <v>0</v>
      </c>
      <c r="BE26" s="28">
        <v>0</v>
      </c>
      <c r="BF26" s="24">
        <f t="shared" si="144"/>
        <v>0</v>
      </c>
      <c r="BG26" s="28">
        <f t="shared" si="145"/>
        <v>0</v>
      </c>
      <c r="BH26" s="28">
        <f t="shared" si="145"/>
        <v>0</v>
      </c>
      <c r="BI26" s="24">
        <f t="shared" si="146"/>
        <v>0</v>
      </c>
      <c r="BJ26" s="28">
        <f t="shared" si="147"/>
        <v>0</v>
      </c>
      <c r="BK26" s="28">
        <f t="shared" si="147"/>
        <v>0</v>
      </c>
      <c r="BL26" s="24">
        <f t="shared" si="148"/>
        <v>0</v>
      </c>
      <c r="BM26" s="28">
        <v>0</v>
      </c>
      <c r="BN26" s="28">
        <v>0</v>
      </c>
      <c r="BO26" s="24">
        <f t="shared" si="149"/>
        <v>0</v>
      </c>
      <c r="BP26" s="28">
        <v>0</v>
      </c>
      <c r="BQ26" s="28">
        <v>0</v>
      </c>
      <c r="BR26" s="24">
        <f t="shared" si="150"/>
        <v>0</v>
      </c>
      <c r="BS26" s="28">
        <v>0</v>
      </c>
      <c r="BT26" s="28">
        <v>0</v>
      </c>
      <c r="BU26" s="28">
        <f t="shared" si="151"/>
        <v>0</v>
      </c>
      <c r="BV26" s="28">
        <f t="shared" si="151"/>
        <v>0</v>
      </c>
      <c r="BW26" s="28">
        <v>0</v>
      </c>
      <c r="BX26" s="24">
        <f t="shared" si="152"/>
        <v>0</v>
      </c>
      <c r="BY26" s="28">
        <v>0</v>
      </c>
      <c r="BZ26" s="28">
        <v>0</v>
      </c>
      <c r="CA26" s="24">
        <f t="shared" si="153"/>
        <v>0</v>
      </c>
      <c r="CB26" s="28">
        <f t="shared" si="154"/>
        <v>0</v>
      </c>
      <c r="CC26" s="28">
        <f t="shared" si="154"/>
        <v>0</v>
      </c>
      <c r="CD26" s="24">
        <f t="shared" si="155"/>
        <v>0</v>
      </c>
      <c r="CE26" s="28">
        <f t="shared" si="156"/>
        <v>0</v>
      </c>
      <c r="CF26" s="28">
        <f t="shared" si="156"/>
        <v>0</v>
      </c>
      <c r="CG26" s="24">
        <f t="shared" si="157"/>
        <v>0</v>
      </c>
      <c r="CH26" s="28">
        <v>0</v>
      </c>
      <c r="CI26" s="28">
        <v>0</v>
      </c>
      <c r="CJ26" s="24">
        <f t="shared" si="158"/>
        <v>0</v>
      </c>
      <c r="CK26" s="28">
        <v>0</v>
      </c>
      <c r="CL26" s="28">
        <v>0</v>
      </c>
      <c r="CM26" s="24">
        <f t="shared" si="159"/>
        <v>0</v>
      </c>
      <c r="CN26" s="28">
        <v>0</v>
      </c>
      <c r="CO26" s="28">
        <v>0</v>
      </c>
      <c r="CP26" s="28">
        <f t="shared" si="160"/>
        <v>0</v>
      </c>
      <c r="CQ26" s="28">
        <f t="shared" si="160"/>
        <v>0</v>
      </c>
      <c r="CR26" s="28">
        <v>0</v>
      </c>
      <c r="CT26" s="30">
        <f t="shared" si="35"/>
        <v>0.86662575971737832</v>
      </c>
      <c r="CU26" s="30">
        <f t="shared" si="36"/>
        <v>0.13337424028262171</v>
      </c>
      <c r="CV26" s="30">
        <f t="shared" si="37"/>
        <v>0</v>
      </c>
      <c r="CW26" s="30">
        <f t="shared" si="38"/>
        <v>0</v>
      </c>
      <c r="CX26" s="30">
        <f t="shared" si="2"/>
        <v>0.13337424028262171</v>
      </c>
      <c r="CY26" s="31">
        <f t="shared" si="3"/>
        <v>1</v>
      </c>
      <c r="CZ26" s="31">
        <f t="shared" si="4"/>
        <v>0.86624204925149106</v>
      </c>
      <c r="DA26" s="31">
        <f t="shared" si="5"/>
        <v>0.13375795074850894</v>
      </c>
      <c r="DB26" s="31">
        <f t="shared" si="6"/>
        <v>0</v>
      </c>
      <c r="DC26" s="31">
        <f t="shared" si="7"/>
        <v>0</v>
      </c>
      <c r="DD26" s="31">
        <f t="shared" si="8"/>
        <v>0.13375795074850894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127</v>
      </c>
      <c r="B27" s="19" t="s">
        <v>72</v>
      </c>
      <c r="C27" s="19"/>
      <c r="D27" s="20">
        <f>D28</f>
        <v>42812670</v>
      </c>
      <c r="E27" s="20">
        <f t="shared" ref="E27:BP27" si="161">E28</f>
        <v>42812670</v>
      </c>
      <c r="F27" s="20">
        <f t="shared" si="161"/>
        <v>21208961</v>
      </c>
      <c r="G27" s="20">
        <f t="shared" si="161"/>
        <v>21603709</v>
      </c>
      <c r="H27" s="20">
        <f t="shared" si="161"/>
        <v>0</v>
      </c>
      <c r="I27" s="20">
        <f t="shared" si="161"/>
        <v>0</v>
      </c>
      <c r="J27" s="20">
        <f t="shared" si="161"/>
        <v>0</v>
      </c>
      <c r="K27" s="20">
        <f t="shared" si="161"/>
        <v>21603709</v>
      </c>
      <c r="L27" s="20">
        <f t="shared" si="161"/>
        <v>0</v>
      </c>
      <c r="M27" s="20">
        <f t="shared" si="161"/>
        <v>21208961</v>
      </c>
      <c r="N27" s="20">
        <f t="shared" si="161"/>
        <v>20419466</v>
      </c>
      <c r="O27" s="20">
        <f t="shared" si="161"/>
        <v>789495</v>
      </c>
      <c r="P27" s="20">
        <f t="shared" si="161"/>
        <v>21603709</v>
      </c>
      <c r="Q27" s="20">
        <f t="shared" si="161"/>
        <v>20419466</v>
      </c>
      <c r="R27" s="20">
        <f t="shared" si="161"/>
        <v>1184243</v>
      </c>
      <c r="S27" s="20">
        <f t="shared" si="161"/>
        <v>0</v>
      </c>
      <c r="T27" s="20">
        <f t="shared" si="161"/>
        <v>0</v>
      </c>
      <c r="U27" s="20">
        <f t="shared" si="161"/>
        <v>0</v>
      </c>
      <c r="V27" s="20">
        <f t="shared" si="161"/>
        <v>0</v>
      </c>
      <c r="W27" s="20">
        <f t="shared" si="161"/>
        <v>0</v>
      </c>
      <c r="X27" s="20">
        <f t="shared" si="161"/>
        <v>0</v>
      </c>
      <c r="Y27" s="20">
        <f t="shared" si="161"/>
        <v>0</v>
      </c>
      <c r="Z27" s="20">
        <f t="shared" si="161"/>
        <v>0</v>
      </c>
      <c r="AA27" s="20">
        <f t="shared" si="161"/>
        <v>0</v>
      </c>
      <c r="AB27" s="20">
        <f t="shared" si="161"/>
        <v>21603709</v>
      </c>
      <c r="AC27" s="20">
        <f t="shared" si="161"/>
        <v>20419466</v>
      </c>
      <c r="AD27" s="20">
        <f t="shared" si="161"/>
        <v>1184243</v>
      </c>
      <c r="AE27" s="20">
        <f t="shared" si="161"/>
        <v>40838932</v>
      </c>
      <c r="AF27" s="20">
        <f t="shared" si="161"/>
        <v>1973738</v>
      </c>
      <c r="AG27" s="20">
        <f t="shared" si="161"/>
        <v>0</v>
      </c>
      <c r="AH27" s="20">
        <f t="shared" si="161"/>
        <v>0</v>
      </c>
      <c r="AI27" s="20">
        <f t="shared" si="161"/>
        <v>0</v>
      </c>
      <c r="AJ27" s="20">
        <f t="shared" si="161"/>
        <v>0</v>
      </c>
      <c r="AK27" s="20">
        <f t="shared" si="161"/>
        <v>0</v>
      </c>
      <c r="AL27" s="20">
        <f t="shared" si="161"/>
        <v>0</v>
      </c>
      <c r="AM27" s="20">
        <f t="shared" si="161"/>
        <v>0</v>
      </c>
      <c r="AN27" s="20">
        <f t="shared" si="161"/>
        <v>0</v>
      </c>
      <c r="AO27" s="20">
        <f t="shared" si="161"/>
        <v>0</v>
      </c>
      <c r="AP27" s="20">
        <f t="shared" si="161"/>
        <v>0</v>
      </c>
      <c r="AQ27" s="20">
        <f t="shared" si="161"/>
        <v>0</v>
      </c>
      <c r="AR27" s="20">
        <f t="shared" si="161"/>
        <v>0</v>
      </c>
      <c r="AS27" s="20">
        <f t="shared" si="161"/>
        <v>0</v>
      </c>
      <c r="AT27" s="20">
        <f t="shared" si="161"/>
        <v>0</v>
      </c>
      <c r="AU27" s="20">
        <f t="shared" si="161"/>
        <v>0</v>
      </c>
      <c r="AV27" s="20">
        <f t="shared" si="161"/>
        <v>0</v>
      </c>
      <c r="AW27" s="20">
        <f t="shared" si="161"/>
        <v>0</v>
      </c>
      <c r="AX27" s="20">
        <f t="shared" si="161"/>
        <v>0</v>
      </c>
      <c r="AY27" s="20">
        <f t="shared" si="161"/>
        <v>0</v>
      </c>
      <c r="AZ27" s="20">
        <f t="shared" si="161"/>
        <v>0</v>
      </c>
      <c r="BA27" s="20">
        <f t="shared" si="161"/>
        <v>0</v>
      </c>
      <c r="BB27" s="20">
        <f t="shared" si="161"/>
        <v>0</v>
      </c>
      <c r="BC27" s="20">
        <f t="shared" si="161"/>
        <v>0</v>
      </c>
      <c r="BD27" s="20">
        <f t="shared" si="161"/>
        <v>0</v>
      </c>
      <c r="BE27" s="20">
        <f t="shared" si="161"/>
        <v>0</v>
      </c>
      <c r="BF27" s="20">
        <f t="shared" si="161"/>
        <v>0</v>
      </c>
      <c r="BG27" s="20">
        <f t="shared" si="161"/>
        <v>0</v>
      </c>
      <c r="BH27" s="20">
        <f t="shared" si="161"/>
        <v>0</v>
      </c>
      <c r="BI27" s="20">
        <f t="shared" si="161"/>
        <v>0</v>
      </c>
      <c r="BJ27" s="20">
        <f t="shared" si="161"/>
        <v>0</v>
      </c>
      <c r="BK27" s="20">
        <f t="shared" si="161"/>
        <v>0</v>
      </c>
      <c r="BL27" s="20">
        <f t="shared" si="161"/>
        <v>0</v>
      </c>
      <c r="BM27" s="20">
        <f t="shared" si="161"/>
        <v>0</v>
      </c>
      <c r="BN27" s="20">
        <f t="shared" si="161"/>
        <v>0</v>
      </c>
      <c r="BO27" s="20">
        <f t="shared" si="161"/>
        <v>0</v>
      </c>
      <c r="BP27" s="20">
        <f t="shared" si="161"/>
        <v>0</v>
      </c>
      <c r="BQ27" s="20">
        <f t="shared" ref="BQ27:CR27" si="162">BQ28</f>
        <v>0</v>
      </c>
      <c r="BR27" s="20">
        <f t="shared" si="162"/>
        <v>0</v>
      </c>
      <c r="BS27" s="20">
        <f t="shared" si="162"/>
        <v>0</v>
      </c>
      <c r="BT27" s="20">
        <f t="shared" si="162"/>
        <v>0</v>
      </c>
      <c r="BU27" s="20">
        <f t="shared" si="162"/>
        <v>0</v>
      </c>
      <c r="BV27" s="20">
        <f t="shared" si="162"/>
        <v>0</v>
      </c>
      <c r="BW27" s="20">
        <f t="shared" si="162"/>
        <v>0</v>
      </c>
      <c r="BX27" s="20">
        <f t="shared" si="162"/>
        <v>0</v>
      </c>
      <c r="BY27" s="20">
        <f t="shared" si="162"/>
        <v>0</v>
      </c>
      <c r="BZ27" s="20">
        <f t="shared" si="162"/>
        <v>0</v>
      </c>
      <c r="CA27" s="20">
        <f t="shared" si="162"/>
        <v>0</v>
      </c>
      <c r="CB27" s="20">
        <f t="shared" si="162"/>
        <v>0</v>
      </c>
      <c r="CC27" s="20">
        <f t="shared" si="162"/>
        <v>0</v>
      </c>
      <c r="CD27" s="20">
        <f t="shared" si="162"/>
        <v>0</v>
      </c>
      <c r="CE27" s="20">
        <f t="shared" si="162"/>
        <v>0</v>
      </c>
      <c r="CF27" s="20">
        <f t="shared" si="162"/>
        <v>0</v>
      </c>
      <c r="CG27" s="20">
        <f t="shared" si="162"/>
        <v>0</v>
      </c>
      <c r="CH27" s="20">
        <f t="shared" si="162"/>
        <v>0</v>
      </c>
      <c r="CI27" s="20">
        <f t="shared" si="162"/>
        <v>0</v>
      </c>
      <c r="CJ27" s="20">
        <f t="shared" si="162"/>
        <v>0</v>
      </c>
      <c r="CK27" s="20">
        <f t="shared" si="162"/>
        <v>0</v>
      </c>
      <c r="CL27" s="20">
        <f t="shared" si="162"/>
        <v>0</v>
      </c>
      <c r="CM27" s="20">
        <f t="shared" si="162"/>
        <v>0</v>
      </c>
      <c r="CN27" s="20">
        <f t="shared" si="162"/>
        <v>0</v>
      </c>
      <c r="CO27" s="20">
        <f t="shared" si="162"/>
        <v>0</v>
      </c>
      <c r="CP27" s="20">
        <f t="shared" si="162"/>
        <v>0</v>
      </c>
      <c r="CQ27" s="20">
        <f t="shared" si="162"/>
        <v>0</v>
      </c>
      <c r="CR27" s="20">
        <f t="shared" si="162"/>
        <v>0</v>
      </c>
      <c r="CT27" s="21">
        <f t="shared" si="35"/>
        <v>0.5</v>
      </c>
      <c r="CU27" s="21">
        <f t="shared" si="36"/>
        <v>0.5</v>
      </c>
      <c r="CV27" s="21">
        <f t="shared" si="37"/>
        <v>0</v>
      </c>
      <c r="CW27" s="21">
        <f t="shared" si="38"/>
        <v>0</v>
      </c>
      <c r="CX27" s="21">
        <f t="shared" si="2"/>
        <v>0.5</v>
      </c>
      <c r="CY27" s="21">
        <f t="shared" si="3"/>
        <v>1</v>
      </c>
      <c r="CZ27" s="21">
        <f t="shared" si="4"/>
        <v>0.39999989866942826</v>
      </c>
      <c r="DA27" s="21">
        <f t="shared" si="5"/>
        <v>0.60000010133057169</v>
      </c>
      <c r="DB27" s="21">
        <f t="shared" si="6"/>
        <v>0</v>
      </c>
      <c r="DC27" s="21">
        <f t="shared" si="7"/>
        <v>0</v>
      </c>
      <c r="DD27" s="21">
        <f t="shared" si="8"/>
        <v>0.60000010133057169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</v>
      </c>
      <c r="EE27" s="21">
        <f t="shared" si="27"/>
        <v>0</v>
      </c>
      <c r="EF27" s="21">
        <f t="shared" si="28"/>
        <v>0</v>
      </c>
      <c r="EG27" s="21">
        <f t="shared" si="29"/>
        <v>0</v>
      </c>
      <c r="EH27" s="21">
        <f t="shared" si="30"/>
        <v>0</v>
      </c>
      <c r="EI27" s="21">
        <f t="shared" si="31"/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E28+L28</f>
        <v>42812670</v>
      </c>
      <c r="E28" s="24">
        <f>F28+G28</f>
        <v>42812670</v>
      </c>
      <c r="F28" s="25">
        <f>M28+AH28+BC28+BX28</f>
        <v>21208961</v>
      </c>
      <c r="G28" s="24">
        <f>H28+K28</f>
        <v>21603709</v>
      </c>
      <c r="H28" s="24">
        <f>I28+J28</f>
        <v>0</v>
      </c>
      <c r="I28" s="25">
        <f>V28+AQ28+BL28+CG28</f>
        <v>0</v>
      </c>
      <c r="J28" s="25">
        <f>Y28+AT28+BO28+CJ28</f>
        <v>0</v>
      </c>
      <c r="K28" s="26">
        <f>AB28+AW28+BR28+CM28</f>
        <v>21603709</v>
      </c>
      <c r="L28" s="28">
        <v>0</v>
      </c>
      <c r="M28" s="24">
        <f t="shared" ref="M28" si="163">N28+O28</f>
        <v>21208961</v>
      </c>
      <c r="N28" s="28">
        <v>20419466</v>
      </c>
      <c r="O28" s="28">
        <v>789495</v>
      </c>
      <c r="P28" s="24">
        <f>Q28+R28</f>
        <v>21603709</v>
      </c>
      <c r="Q28" s="28">
        <f>T28+AC28</f>
        <v>20419466</v>
      </c>
      <c r="R28" s="28">
        <f>U28+AD28</f>
        <v>1184243</v>
      </c>
      <c r="S28" s="24">
        <f>T28+U28</f>
        <v>0</v>
      </c>
      <c r="T28" s="28">
        <f>W28+Z28</f>
        <v>0</v>
      </c>
      <c r="U28" s="28">
        <f t="shared" ref="U28" si="164">X28+AA28</f>
        <v>0</v>
      </c>
      <c r="V28" s="24">
        <f>W28+X28</f>
        <v>0</v>
      </c>
      <c r="W28" s="28">
        <v>0</v>
      </c>
      <c r="X28" s="28">
        <v>0</v>
      </c>
      <c r="Y28" s="24">
        <f>Z28+AA28</f>
        <v>0</v>
      </c>
      <c r="Z28" s="28">
        <v>0</v>
      </c>
      <c r="AA28" s="28">
        <v>0</v>
      </c>
      <c r="AB28" s="24">
        <f>AC28+AD28</f>
        <v>21603709</v>
      </c>
      <c r="AC28" s="28">
        <v>20419466</v>
      </c>
      <c r="AD28" s="28">
        <v>1184243</v>
      </c>
      <c r="AE28" s="28">
        <f>N28+Q28</f>
        <v>40838932</v>
      </c>
      <c r="AF28" s="28">
        <f>O28+R28</f>
        <v>1973738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>AO28+AX28</f>
        <v>0</v>
      </c>
      <c r="AM28" s="28">
        <f>AP28+AY28</f>
        <v>0</v>
      </c>
      <c r="AN28" s="24">
        <f>AO28+AP28</f>
        <v>0</v>
      </c>
      <c r="AO28" s="28">
        <f>AR28+AU28</f>
        <v>0</v>
      </c>
      <c r="AP28" s="28">
        <f>AS28+AV28</f>
        <v>0</v>
      </c>
      <c r="AQ28" s="24">
        <f>AR28+AS28</f>
        <v>0</v>
      </c>
      <c r="AR28" s="28">
        <v>0</v>
      </c>
      <c r="AS28" s="28">
        <v>0</v>
      </c>
      <c r="AT28" s="24">
        <f t="shared" ref="AT28" si="165">AU28+AV28</f>
        <v>0</v>
      </c>
      <c r="AU28" s="28">
        <v>0</v>
      </c>
      <c r="AV28" s="28">
        <v>0</v>
      </c>
      <c r="AW28" s="24">
        <f t="shared" ref="AW28" si="166">AX28+AY28</f>
        <v>0</v>
      </c>
      <c r="AX28" s="28">
        <v>0</v>
      </c>
      <c r="AY28" s="28">
        <v>0</v>
      </c>
      <c r="AZ28" s="28">
        <f t="shared" ref="AZ28:BA28" si="167">AI28+AL28</f>
        <v>0</v>
      </c>
      <c r="BA28" s="28">
        <f t="shared" si="167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>BJ28+BS28</f>
        <v>0</v>
      </c>
      <c r="BH28" s="28">
        <f>BK28+BT28</f>
        <v>0</v>
      </c>
      <c r="BI28" s="24">
        <f>BJ28+BK28</f>
        <v>0</v>
      </c>
      <c r="BJ28" s="28">
        <f>BM28+BP28</f>
        <v>0</v>
      </c>
      <c r="BK28" s="28">
        <f>BN28+BQ28</f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>BD28+BG28</f>
        <v>0</v>
      </c>
      <c r="BV28" s="28">
        <f>BE28+BH28</f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>CE28+CN28</f>
        <v>0</v>
      </c>
      <c r="CC28" s="28">
        <f>CF28+CO28</f>
        <v>0</v>
      </c>
      <c r="CD28" s="24">
        <f>CE28+CF28</f>
        <v>0</v>
      </c>
      <c r="CE28" s="28">
        <f>CH28+CK28</f>
        <v>0</v>
      </c>
      <c r="CF28" s="28">
        <f>CI28+CL28</f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>BY28+CB28</f>
        <v>0</v>
      </c>
      <c r="CQ28" s="28">
        <f>BZ28+CC28</f>
        <v>0</v>
      </c>
      <c r="CR28" s="28">
        <v>0</v>
      </c>
      <c r="CT28" s="30">
        <f t="shared" si="35"/>
        <v>0.5</v>
      </c>
      <c r="CU28" s="30">
        <f t="shared" si="36"/>
        <v>0.5</v>
      </c>
      <c r="CV28" s="30">
        <f t="shared" si="37"/>
        <v>0</v>
      </c>
      <c r="CW28" s="30">
        <f t="shared" si="38"/>
        <v>0</v>
      </c>
      <c r="CX28" s="30">
        <f t="shared" si="2"/>
        <v>0.5</v>
      </c>
      <c r="CY28" s="31">
        <f t="shared" si="3"/>
        <v>1</v>
      </c>
      <c r="CZ28" s="31">
        <f t="shared" si="4"/>
        <v>0.39999989866942826</v>
      </c>
      <c r="DA28" s="31">
        <f t="shared" si="5"/>
        <v>0.60000010133057169</v>
      </c>
      <c r="DB28" s="31">
        <f t="shared" si="6"/>
        <v>0</v>
      </c>
      <c r="DC28" s="31">
        <f t="shared" si="7"/>
        <v>0</v>
      </c>
      <c r="DD28" s="31">
        <f t="shared" si="8"/>
        <v>0.60000010133057169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ht="108" x14ac:dyDescent="0.25">
      <c r="A29" s="14" t="s">
        <v>79</v>
      </c>
      <c r="B29" s="15"/>
      <c r="C29" s="15"/>
      <c r="D29" s="16">
        <f t="shared" ref="D29:BO29" si="168">D30+D33+D38+D41+D44+D47</f>
        <v>5177403303</v>
      </c>
      <c r="E29" s="16">
        <f t="shared" si="168"/>
        <v>5177403303</v>
      </c>
      <c r="F29" s="16">
        <f t="shared" si="168"/>
        <v>4024574855</v>
      </c>
      <c r="G29" s="16">
        <f t="shared" si="168"/>
        <v>1152828448</v>
      </c>
      <c r="H29" s="16">
        <f t="shared" si="168"/>
        <v>910103442</v>
      </c>
      <c r="I29" s="16">
        <f t="shared" si="168"/>
        <v>801361097</v>
      </c>
      <c r="J29" s="16">
        <f t="shared" si="168"/>
        <v>108742345</v>
      </c>
      <c r="K29" s="16">
        <f t="shared" si="168"/>
        <v>242725006</v>
      </c>
      <c r="L29" s="16">
        <f t="shared" si="168"/>
        <v>0</v>
      </c>
      <c r="M29" s="16">
        <f t="shared" si="168"/>
        <v>2844186685</v>
      </c>
      <c r="N29" s="16">
        <f t="shared" si="168"/>
        <v>2617242293</v>
      </c>
      <c r="O29" s="16">
        <f t="shared" si="168"/>
        <v>226944392</v>
      </c>
      <c r="P29" s="16">
        <f t="shared" si="168"/>
        <v>940594988</v>
      </c>
      <c r="Q29" s="16">
        <f t="shared" si="168"/>
        <v>600178367</v>
      </c>
      <c r="R29" s="16">
        <f t="shared" si="168"/>
        <v>340416621</v>
      </c>
      <c r="S29" s="16">
        <f t="shared" si="168"/>
        <v>704915552</v>
      </c>
      <c r="T29" s="16">
        <f t="shared" si="168"/>
        <v>429747808</v>
      </c>
      <c r="U29" s="16">
        <f t="shared" si="168"/>
        <v>275167744</v>
      </c>
      <c r="V29" s="16">
        <f t="shared" si="168"/>
        <v>626862988</v>
      </c>
      <c r="W29" s="16">
        <f t="shared" si="168"/>
        <v>363097525</v>
      </c>
      <c r="X29" s="16">
        <f t="shared" si="168"/>
        <v>263765463</v>
      </c>
      <c r="Y29" s="16">
        <f t="shared" si="168"/>
        <v>78052564</v>
      </c>
      <c r="Z29" s="16">
        <f t="shared" si="168"/>
        <v>66650283</v>
      </c>
      <c r="AA29" s="16">
        <f t="shared" si="168"/>
        <v>11402281</v>
      </c>
      <c r="AB29" s="16">
        <f t="shared" si="168"/>
        <v>235679436</v>
      </c>
      <c r="AC29" s="16">
        <f t="shared" si="168"/>
        <v>170430559</v>
      </c>
      <c r="AD29" s="16">
        <f t="shared" si="168"/>
        <v>65248877</v>
      </c>
      <c r="AE29" s="16">
        <f t="shared" si="168"/>
        <v>3217420660</v>
      </c>
      <c r="AF29" s="16">
        <f t="shared" si="168"/>
        <v>567361013</v>
      </c>
      <c r="AG29" s="16">
        <f t="shared" si="168"/>
        <v>0</v>
      </c>
      <c r="AH29" s="16">
        <f t="shared" si="168"/>
        <v>0</v>
      </c>
      <c r="AI29" s="16">
        <f t="shared" si="168"/>
        <v>0</v>
      </c>
      <c r="AJ29" s="16">
        <f t="shared" si="168"/>
        <v>0</v>
      </c>
      <c r="AK29" s="16">
        <f t="shared" si="168"/>
        <v>0</v>
      </c>
      <c r="AL29" s="16">
        <f t="shared" si="168"/>
        <v>0</v>
      </c>
      <c r="AM29" s="16">
        <f t="shared" si="168"/>
        <v>0</v>
      </c>
      <c r="AN29" s="16">
        <f t="shared" si="168"/>
        <v>0</v>
      </c>
      <c r="AO29" s="16">
        <f t="shared" si="168"/>
        <v>0</v>
      </c>
      <c r="AP29" s="16">
        <f t="shared" si="168"/>
        <v>0</v>
      </c>
      <c r="AQ29" s="16">
        <f t="shared" si="168"/>
        <v>0</v>
      </c>
      <c r="AR29" s="16">
        <f t="shared" si="168"/>
        <v>0</v>
      </c>
      <c r="AS29" s="16">
        <f t="shared" si="168"/>
        <v>0</v>
      </c>
      <c r="AT29" s="16">
        <f t="shared" si="168"/>
        <v>0</v>
      </c>
      <c r="AU29" s="16">
        <f t="shared" si="168"/>
        <v>0</v>
      </c>
      <c r="AV29" s="16">
        <f t="shared" si="168"/>
        <v>0</v>
      </c>
      <c r="AW29" s="16">
        <f t="shared" si="168"/>
        <v>0</v>
      </c>
      <c r="AX29" s="16">
        <f t="shared" si="168"/>
        <v>0</v>
      </c>
      <c r="AY29" s="16">
        <f t="shared" si="168"/>
        <v>0</v>
      </c>
      <c r="AZ29" s="16">
        <f t="shared" si="168"/>
        <v>0</v>
      </c>
      <c r="BA29" s="16">
        <f t="shared" si="168"/>
        <v>0</v>
      </c>
      <c r="BB29" s="16">
        <f t="shared" si="168"/>
        <v>0</v>
      </c>
      <c r="BC29" s="16">
        <f t="shared" si="168"/>
        <v>0</v>
      </c>
      <c r="BD29" s="16">
        <f t="shared" si="168"/>
        <v>0</v>
      </c>
      <c r="BE29" s="16">
        <f t="shared" si="168"/>
        <v>0</v>
      </c>
      <c r="BF29" s="16">
        <f t="shared" si="168"/>
        <v>0</v>
      </c>
      <c r="BG29" s="16">
        <f t="shared" si="168"/>
        <v>0</v>
      </c>
      <c r="BH29" s="16">
        <f t="shared" si="168"/>
        <v>0</v>
      </c>
      <c r="BI29" s="16">
        <f t="shared" si="168"/>
        <v>0</v>
      </c>
      <c r="BJ29" s="16">
        <f t="shared" si="168"/>
        <v>0</v>
      </c>
      <c r="BK29" s="16">
        <f t="shared" si="168"/>
        <v>0</v>
      </c>
      <c r="BL29" s="16">
        <f t="shared" si="168"/>
        <v>0</v>
      </c>
      <c r="BM29" s="16">
        <f t="shared" si="168"/>
        <v>0</v>
      </c>
      <c r="BN29" s="16">
        <f t="shared" si="168"/>
        <v>0</v>
      </c>
      <c r="BO29" s="16">
        <f t="shared" si="168"/>
        <v>0</v>
      </c>
      <c r="BP29" s="16">
        <f t="shared" ref="BP29:CR29" si="169">BP30+BP33+BP38+BP41+BP44+BP47</f>
        <v>0</v>
      </c>
      <c r="BQ29" s="16">
        <f t="shared" si="169"/>
        <v>0</v>
      </c>
      <c r="BR29" s="16">
        <f t="shared" si="169"/>
        <v>0</v>
      </c>
      <c r="BS29" s="16">
        <f t="shared" si="169"/>
        <v>0</v>
      </c>
      <c r="BT29" s="16">
        <f t="shared" si="169"/>
        <v>0</v>
      </c>
      <c r="BU29" s="16">
        <f t="shared" si="169"/>
        <v>0</v>
      </c>
      <c r="BV29" s="16">
        <f t="shared" si="169"/>
        <v>0</v>
      </c>
      <c r="BW29" s="16">
        <f t="shared" si="169"/>
        <v>0</v>
      </c>
      <c r="BX29" s="16">
        <f t="shared" si="169"/>
        <v>1180388170</v>
      </c>
      <c r="BY29" s="16">
        <f t="shared" si="169"/>
        <v>1180388170</v>
      </c>
      <c r="BZ29" s="16">
        <f t="shared" si="169"/>
        <v>0</v>
      </c>
      <c r="CA29" s="16">
        <f t="shared" si="169"/>
        <v>212233460</v>
      </c>
      <c r="CB29" s="16">
        <f t="shared" si="169"/>
        <v>212233460</v>
      </c>
      <c r="CC29" s="16">
        <f t="shared" si="169"/>
        <v>0</v>
      </c>
      <c r="CD29" s="16">
        <f t="shared" si="169"/>
        <v>205187890</v>
      </c>
      <c r="CE29" s="16">
        <f t="shared" si="169"/>
        <v>205187890</v>
      </c>
      <c r="CF29" s="16">
        <f t="shared" si="169"/>
        <v>0</v>
      </c>
      <c r="CG29" s="16">
        <f t="shared" si="169"/>
        <v>174498109</v>
      </c>
      <c r="CH29" s="16">
        <f t="shared" si="169"/>
        <v>174498109</v>
      </c>
      <c r="CI29" s="16">
        <f t="shared" si="169"/>
        <v>0</v>
      </c>
      <c r="CJ29" s="16">
        <f t="shared" si="169"/>
        <v>30689781</v>
      </c>
      <c r="CK29" s="16">
        <f t="shared" si="169"/>
        <v>30689781</v>
      </c>
      <c r="CL29" s="16">
        <f t="shared" si="169"/>
        <v>0</v>
      </c>
      <c r="CM29" s="16">
        <f t="shared" si="169"/>
        <v>7045570</v>
      </c>
      <c r="CN29" s="16">
        <f t="shared" si="169"/>
        <v>7045570</v>
      </c>
      <c r="CO29" s="16">
        <f t="shared" si="169"/>
        <v>0</v>
      </c>
      <c r="CP29" s="16">
        <f t="shared" si="169"/>
        <v>1392621630</v>
      </c>
      <c r="CQ29" s="16">
        <f t="shared" si="169"/>
        <v>0</v>
      </c>
      <c r="CR29" s="16">
        <f t="shared" si="169"/>
        <v>0</v>
      </c>
      <c r="CT29" s="17">
        <f t="shared" si="35"/>
        <v>0.81345977712469841</v>
      </c>
      <c r="CU29" s="17">
        <f t="shared" si="36"/>
        <v>0.18654022287530161</v>
      </c>
      <c r="CV29" s="17">
        <f t="shared" si="37"/>
        <v>0.11285360646624305</v>
      </c>
      <c r="CW29" s="17">
        <f t="shared" si="38"/>
        <v>2.0715439491210328E-2</v>
      </c>
      <c r="CX29" s="17">
        <f t="shared" si="2"/>
        <v>5.2971176917848223E-2</v>
      </c>
      <c r="CY29" s="17">
        <f t="shared" si="3"/>
        <v>1</v>
      </c>
      <c r="CZ29" s="17">
        <f t="shared" si="4"/>
        <v>0.39999997673439008</v>
      </c>
      <c r="DA29" s="17">
        <f t="shared" si="5"/>
        <v>0.60000002326560986</v>
      </c>
      <c r="DB29" s="17">
        <f t="shared" si="6"/>
        <v>0.46489881566818198</v>
      </c>
      <c r="DC29" s="17">
        <f t="shared" si="7"/>
        <v>2.0097047098299649E-2</v>
      </c>
      <c r="DD29" s="17">
        <f t="shared" si="8"/>
        <v>0.11500416049912827</v>
      </c>
      <c r="DE29" s="17">
        <f t="shared" si="39"/>
        <v>1</v>
      </c>
      <c r="DF29" s="17">
        <f t="shared" si="9"/>
        <v>0</v>
      </c>
      <c r="DG29" s="17">
        <f t="shared" si="10"/>
        <v>0</v>
      </c>
      <c r="DH29" s="17">
        <f t="shared" si="11"/>
        <v>0</v>
      </c>
      <c r="DI29" s="17">
        <f t="shared" si="12"/>
        <v>0</v>
      </c>
      <c r="DJ29" s="17">
        <f t="shared" si="13"/>
        <v>0</v>
      </c>
      <c r="DK29" s="17">
        <f t="shared" si="14"/>
        <v>0</v>
      </c>
      <c r="DL29" s="17">
        <f t="shared" si="15"/>
        <v>0</v>
      </c>
      <c r="DM29" s="17">
        <f t="shared" si="16"/>
        <v>0</v>
      </c>
      <c r="DN29" s="17">
        <f t="shared" si="17"/>
        <v>0</v>
      </c>
      <c r="DO29" s="17">
        <f t="shared" si="18"/>
        <v>0</v>
      </c>
      <c r="DP29" s="17">
        <f t="shared" si="19"/>
        <v>0</v>
      </c>
      <c r="DQ29" s="17">
        <f t="shared" si="40"/>
        <v>0</v>
      </c>
      <c r="DR29" s="17">
        <f t="shared" si="20"/>
        <v>0</v>
      </c>
      <c r="DS29" s="17">
        <f t="shared" si="21"/>
        <v>0</v>
      </c>
      <c r="DT29" s="17">
        <f t="shared" si="22"/>
        <v>0</v>
      </c>
      <c r="DU29" s="17">
        <f t="shared" si="23"/>
        <v>0</v>
      </c>
      <c r="DV29" s="17">
        <f t="shared" si="24"/>
        <v>0</v>
      </c>
      <c r="DW29" s="17">
        <f t="shared" si="25"/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f t="shared" si="41"/>
        <v>0</v>
      </c>
      <c r="ED29" s="17">
        <f t="shared" si="26"/>
        <v>0.84760149100944238</v>
      </c>
      <c r="EE29" s="17">
        <f t="shared" si="27"/>
        <v>0.15239850899055762</v>
      </c>
      <c r="EF29" s="17">
        <f t="shared" si="28"/>
        <v>0.12530188045406132</v>
      </c>
      <c r="EG29" s="17">
        <f t="shared" si="29"/>
        <v>0</v>
      </c>
      <c r="EH29" s="17">
        <f t="shared" si="30"/>
        <v>5.0592133916518298E-3</v>
      </c>
      <c r="EI29" s="17">
        <f t="shared" si="31"/>
        <v>1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f t="shared" si="42"/>
        <v>0</v>
      </c>
    </row>
    <row r="30" spans="1:145" ht="27" x14ac:dyDescent="0.25">
      <c r="A30" s="18" t="s">
        <v>80</v>
      </c>
      <c r="B30" s="19" t="s">
        <v>72</v>
      </c>
      <c r="C30" s="19"/>
      <c r="D30" s="20">
        <f>D31+D32</f>
        <v>1730947488</v>
      </c>
      <c r="E30" s="20">
        <f t="shared" ref="E30:BP30" si="170">E31+E32</f>
        <v>1730947488</v>
      </c>
      <c r="F30" s="20">
        <f t="shared" si="170"/>
        <v>1216437051</v>
      </c>
      <c r="G30" s="20">
        <f t="shared" si="170"/>
        <v>514510437</v>
      </c>
      <c r="H30" s="20">
        <f t="shared" si="170"/>
        <v>340003077</v>
      </c>
      <c r="I30" s="20">
        <f t="shared" si="170"/>
        <v>340003077</v>
      </c>
      <c r="J30" s="20">
        <f t="shared" si="170"/>
        <v>0</v>
      </c>
      <c r="K30" s="20">
        <f t="shared" si="170"/>
        <v>174507360</v>
      </c>
      <c r="L30" s="20">
        <f t="shared" si="170"/>
        <v>0</v>
      </c>
      <c r="M30" s="20">
        <f t="shared" si="170"/>
        <v>1113447801</v>
      </c>
      <c r="N30" s="20">
        <f t="shared" si="170"/>
        <v>960818888</v>
      </c>
      <c r="O30" s="20">
        <f t="shared" si="170"/>
        <v>152628913</v>
      </c>
      <c r="P30" s="20">
        <f t="shared" si="170"/>
        <v>496335863</v>
      </c>
      <c r="Q30" s="20">
        <f t="shared" si="170"/>
        <v>267392481</v>
      </c>
      <c r="R30" s="20">
        <f>R31+R32</f>
        <v>228943382</v>
      </c>
      <c r="S30" s="20">
        <f t="shared" si="170"/>
        <v>321828503</v>
      </c>
      <c r="T30" s="20">
        <f t="shared" si="170"/>
        <v>149839695</v>
      </c>
      <c r="U30" s="20">
        <f t="shared" si="170"/>
        <v>171988808</v>
      </c>
      <c r="V30" s="20">
        <f t="shared" si="170"/>
        <v>321828503</v>
      </c>
      <c r="W30" s="20">
        <f t="shared" si="170"/>
        <v>149839695</v>
      </c>
      <c r="X30" s="20">
        <f t="shared" si="170"/>
        <v>171988808</v>
      </c>
      <c r="Y30" s="20">
        <f t="shared" si="170"/>
        <v>0</v>
      </c>
      <c r="Z30" s="20">
        <f t="shared" si="170"/>
        <v>0</v>
      </c>
      <c r="AA30" s="20">
        <f t="shared" si="170"/>
        <v>0</v>
      </c>
      <c r="AB30" s="20">
        <f t="shared" si="170"/>
        <v>174507360</v>
      </c>
      <c r="AC30" s="20">
        <f t="shared" si="170"/>
        <v>117552786</v>
      </c>
      <c r="AD30" s="20">
        <f t="shared" si="170"/>
        <v>56954574</v>
      </c>
      <c r="AE30" s="20">
        <f t="shared" si="170"/>
        <v>1228211369</v>
      </c>
      <c r="AF30" s="20">
        <f t="shared" si="170"/>
        <v>381572295</v>
      </c>
      <c r="AG30" s="20">
        <f t="shared" si="170"/>
        <v>0</v>
      </c>
      <c r="AH30" s="20">
        <f t="shared" si="170"/>
        <v>0</v>
      </c>
      <c r="AI30" s="20">
        <f t="shared" si="170"/>
        <v>0</v>
      </c>
      <c r="AJ30" s="20">
        <f t="shared" si="170"/>
        <v>0</v>
      </c>
      <c r="AK30" s="20">
        <f t="shared" si="170"/>
        <v>0</v>
      </c>
      <c r="AL30" s="20">
        <f t="shared" si="170"/>
        <v>0</v>
      </c>
      <c r="AM30" s="20">
        <f t="shared" si="170"/>
        <v>0</v>
      </c>
      <c r="AN30" s="20">
        <f t="shared" si="170"/>
        <v>0</v>
      </c>
      <c r="AO30" s="20">
        <f t="shared" si="170"/>
        <v>0</v>
      </c>
      <c r="AP30" s="20">
        <f t="shared" si="170"/>
        <v>0</v>
      </c>
      <c r="AQ30" s="20">
        <f t="shared" si="170"/>
        <v>0</v>
      </c>
      <c r="AR30" s="20">
        <f t="shared" si="170"/>
        <v>0</v>
      </c>
      <c r="AS30" s="20">
        <f t="shared" si="170"/>
        <v>0</v>
      </c>
      <c r="AT30" s="20">
        <f t="shared" si="170"/>
        <v>0</v>
      </c>
      <c r="AU30" s="20">
        <f t="shared" si="170"/>
        <v>0</v>
      </c>
      <c r="AV30" s="20">
        <f t="shared" si="170"/>
        <v>0</v>
      </c>
      <c r="AW30" s="20">
        <f t="shared" si="170"/>
        <v>0</v>
      </c>
      <c r="AX30" s="20">
        <f t="shared" si="170"/>
        <v>0</v>
      </c>
      <c r="AY30" s="20">
        <f t="shared" si="170"/>
        <v>0</v>
      </c>
      <c r="AZ30" s="20">
        <f t="shared" si="170"/>
        <v>0</v>
      </c>
      <c r="BA30" s="20">
        <f t="shared" si="170"/>
        <v>0</v>
      </c>
      <c r="BB30" s="20">
        <f t="shared" si="170"/>
        <v>0</v>
      </c>
      <c r="BC30" s="20">
        <f t="shared" si="170"/>
        <v>0</v>
      </c>
      <c r="BD30" s="20">
        <f t="shared" si="170"/>
        <v>0</v>
      </c>
      <c r="BE30" s="20">
        <f t="shared" si="170"/>
        <v>0</v>
      </c>
      <c r="BF30" s="20">
        <f t="shared" si="170"/>
        <v>0</v>
      </c>
      <c r="BG30" s="20">
        <f t="shared" si="170"/>
        <v>0</v>
      </c>
      <c r="BH30" s="20">
        <f t="shared" si="170"/>
        <v>0</v>
      </c>
      <c r="BI30" s="20">
        <f t="shared" si="170"/>
        <v>0</v>
      </c>
      <c r="BJ30" s="20">
        <f t="shared" si="170"/>
        <v>0</v>
      </c>
      <c r="BK30" s="20">
        <f t="shared" si="170"/>
        <v>0</v>
      </c>
      <c r="BL30" s="20">
        <f t="shared" si="170"/>
        <v>0</v>
      </c>
      <c r="BM30" s="20">
        <f t="shared" si="170"/>
        <v>0</v>
      </c>
      <c r="BN30" s="20">
        <f t="shared" si="170"/>
        <v>0</v>
      </c>
      <c r="BO30" s="20">
        <f t="shared" si="170"/>
        <v>0</v>
      </c>
      <c r="BP30" s="20">
        <f t="shared" si="170"/>
        <v>0</v>
      </c>
      <c r="BQ30" s="20">
        <f t="shared" ref="BQ30:CR30" si="171">BQ31+BQ32</f>
        <v>0</v>
      </c>
      <c r="BR30" s="20">
        <f t="shared" si="171"/>
        <v>0</v>
      </c>
      <c r="BS30" s="20">
        <f t="shared" si="171"/>
        <v>0</v>
      </c>
      <c r="BT30" s="20">
        <f t="shared" si="171"/>
        <v>0</v>
      </c>
      <c r="BU30" s="20">
        <f t="shared" si="171"/>
        <v>0</v>
      </c>
      <c r="BV30" s="20">
        <f t="shared" si="171"/>
        <v>0</v>
      </c>
      <c r="BW30" s="20">
        <f t="shared" si="171"/>
        <v>0</v>
      </c>
      <c r="BX30" s="20">
        <f t="shared" si="171"/>
        <v>102989250</v>
      </c>
      <c r="BY30" s="20">
        <f t="shared" si="171"/>
        <v>102989250</v>
      </c>
      <c r="BZ30" s="20">
        <f t="shared" si="171"/>
        <v>0</v>
      </c>
      <c r="CA30" s="20">
        <f t="shared" si="171"/>
        <v>18174574</v>
      </c>
      <c r="CB30" s="20">
        <f t="shared" si="171"/>
        <v>18174574</v>
      </c>
      <c r="CC30" s="20">
        <f t="shared" si="171"/>
        <v>0</v>
      </c>
      <c r="CD30" s="20">
        <f t="shared" si="171"/>
        <v>18174574</v>
      </c>
      <c r="CE30" s="20">
        <f t="shared" si="171"/>
        <v>18174574</v>
      </c>
      <c r="CF30" s="20">
        <f t="shared" si="171"/>
        <v>0</v>
      </c>
      <c r="CG30" s="20">
        <f t="shared" si="171"/>
        <v>18174574</v>
      </c>
      <c r="CH30" s="20">
        <f t="shared" si="171"/>
        <v>18174574</v>
      </c>
      <c r="CI30" s="20">
        <f t="shared" si="171"/>
        <v>0</v>
      </c>
      <c r="CJ30" s="20">
        <f t="shared" si="171"/>
        <v>0</v>
      </c>
      <c r="CK30" s="20">
        <f t="shared" si="171"/>
        <v>0</v>
      </c>
      <c r="CL30" s="20">
        <f t="shared" si="171"/>
        <v>0</v>
      </c>
      <c r="CM30" s="20">
        <f t="shared" si="171"/>
        <v>0</v>
      </c>
      <c r="CN30" s="20">
        <f t="shared" si="171"/>
        <v>0</v>
      </c>
      <c r="CO30" s="20">
        <f t="shared" si="171"/>
        <v>0</v>
      </c>
      <c r="CP30" s="20">
        <f t="shared" si="171"/>
        <v>121163824</v>
      </c>
      <c r="CQ30" s="20">
        <f t="shared" si="171"/>
        <v>0</v>
      </c>
      <c r="CR30" s="20">
        <f t="shared" si="171"/>
        <v>0</v>
      </c>
      <c r="CT30" s="21">
        <f t="shared" si="35"/>
        <v>0.78229115301407048</v>
      </c>
      <c r="CU30" s="21">
        <f t="shared" si="36"/>
        <v>0.21770884698592952</v>
      </c>
      <c r="CV30" s="21">
        <f t="shared" si="37"/>
        <v>0.12199829669546074</v>
      </c>
      <c r="CW30" s="21">
        <f t="shared" si="38"/>
        <v>0</v>
      </c>
      <c r="CX30" s="21">
        <f t="shared" si="2"/>
        <v>9.5710550290468779E-2</v>
      </c>
      <c r="CY30" s="21">
        <f t="shared" si="3"/>
        <v>1</v>
      </c>
      <c r="CZ30" s="21">
        <f t="shared" si="4"/>
        <v>0.39999998689632327</v>
      </c>
      <c r="DA30" s="21">
        <f t="shared" si="5"/>
        <v>0.60000001310367668</v>
      </c>
      <c r="DB30" s="21">
        <f t="shared" si="6"/>
        <v>0.45073714798921655</v>
      </c>
      <c r="DC30" s="21">
        <f t="shared" si="7"/>
        <v>0</v>
      </c>
      <c r="DD30" s="21">
        <f t="shared" si="8"/>
        <v>0.14926286511446016</v>
      </c>
      <c r="DE30" s="21">
        <f t="shared" si="39"/>
        <v>1</v>
      </c>
      <c r="DF30" s="21">
        <f t="shared" si="9"/>
        <v>0</v>
      </c>
      <c r="DG30" s="21">
        <f t="shared" si="10"/>
        <v>0</v>
      </c>
      <c r="DH30" s="21">
        <f t="shared" si="11"/>
        <v>0</v>
      </c>
      <c r="DI30" s="21">
        <f t="shared" si="12"/>
        <v>0</v>
      </c>
      <c r="DJ30" s="21">
        <f t="shared" si="13"/>
        <v>0</v>
      </c>
      <c r="DK30" s="21">
        <f t="shared" si="14"/>
        <v>0</v>
      </c>
      <c r="DL30" s="21">
        <f t="shared" si="15"/>
        <v>0</v>
      </c>
      <c r="DM30" s="21">
        <f t="shared" si="16"/>
        <v>0</v>
      </c>
      <c r="DN30" s="21">
        <f t="shared" si="17"/>
        <v>0</v>
      </c>
      <c r="DO30" s="21">
        <f t="shared" si="18"/>
        <v>0</v>
      </c>
      <c r="DP30" s="21">
        <f t="shared" si="19"/>
        <v>0</v>
      </c>
      <c r="DQ30" s="21">
        <f t="shared" si="40"/>
        <v>0</v>
      </c>
      <c r="DR30" s="21">
        <f t="shared" si="20"/>
        <v>0</v>
      </c>
      <c r="DS30" s="21">
        <f t="shared" si="21"/>
        <v>0</v>
      </c>
      <c r="DT30" s="21">
        <f t="shared" si="22"/>
        <v>0</v>
      </c>
      <c r="DU30" s="21">
        <f t="shared" si="23"/>
        <v>0</v>
      </c>
      <c r="DV30" s="21">
        <f t="shared" si="24"/>
        <v>0</v>
      </c>
      <c r="DW30" s="21">
        <f t="shared" si="25"/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f t="shared" si="41"/>
        <v>0</v>
      </c>
      <c r="ED30" s="21">
        <f t="shared" si="26"/>
        <v>0.84999999669868453</v>
      </c>
      <c r="EE30" s="21">
        <f t="shared" si="27"/>
        <v>0.15000000330131541</v>
      </c>
      <c r="EF30" s="21">
        <f t="shared" si="28"/>
        <v>0.15000000330131541</v>
      </c>
      <c r="EG30" s="21">
        <f t="shared" si="29"/>
        <v>0</v>
      </c>
      <c r="EH30" s="21">
        <f t="shared" si="30"/>
        <v>0</v>
      </c>
      <c r="EI30" s="21">
        <f t="shared" si="31"/>
        <v>1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f t="shared" si="42"/>
        <v>0</v>
      </c>
    </row>
    <row r="31" spans="1:145" x14ac:dyDescent="0.25">
      <c r="A31" s="22" t="s">
        <v>81</v>
      </c>
      <c r="B31" s="23" t="s">
        <v>82</v>
      </c>
      <c r="C31" s="23" t="s">
        <v>82</v>
      </c>
      <c r="D31" s="24">
        <f>E31+L31</f>
        <v>490058824</v>
      </c>
      <c r="E31" s="24">
        <f>F31+G31</f>
        <v>490058824</v>
      </c>
      <c r="F31" s="25">
        <f>M31+AH31+BC31+BX31</f>
        <v>416550000</v>
      </c>
      <c r="G31" s="24">
        <f>H31+K31</f>
        <v>73508824</v>
      </c>
      <c r="H31" s="24">
        <f>I31+J31</f>
        <v>73508824</v>
      </c>
      <c r="I31" s="25">
        <f>V31+AQ31+BL31+CG31</f>
        <v>73508824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313560750</v>
      </c>
      <c r="N31" s="28">
        <v>313560750</v>
      </c>
      <c r="O31" s="28">
        <v>0</v>
      </c>
      <c r="P31" s="24">
        <f>Q31+R31</f>
        <v>55334250</v>
      </c>
      <c r="Q31" s="28">
        <f>T31+AC31</f>
        <v>55334250</v>
      </c>
      <c r="R31" s="28">
        <f>U31+AD31</f>
        <v>0</v>
      </c>
      <c r="S31" s="24">
        <f>T31+U31</f>
        <v>55334250</v>
      </c>
      <c r="T31" s="28">
        <f>W31+Z31</f>
        <v>55334250</v>
      </c>
      <c r="U31" s="28">
        <f t="shared" ref="U31:U32" si="172">X31+AA31</f>
        <v>0</v>
      </c>
      <c r="V31" s="24">
        <f>W31+X31</f>
        <v>55334250</v>
      </c>
      <c r="W31" s="28">
        <v>55334250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>N31+Q31</f>
        <v>368895000</v>
      </c>
      <c r="AF31" s="28">
        <f>O31+R31</f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>AO31+AX31</f>
        <v>0</v>
      </c>
      <c r="AM31" s="28">
        <f>AP31+AY31</f>
        <v>0</v>
      </c>
      <c r="AN31" s="24">
        <f>AO31+AP31</f>
        <v>0</v>
      </c>
      <c r="AO31" s="28">
        <f>AR31+AU31</f>
        <v>0</v>
      </c>
      <c r="AP31" s="28">
        <f>AS31+AV31</f>
        <v>0</v>
      </c>
      <c r="AQ31" s="24">
        <f>AR31+AS31</f>
        <v>0</v>
      </c>
      <c r="AR31" s="28">
        <v>0</v>
      </c>
      <c r="AS31" s="28">
        <v>0</v>
      </c>
      <c r="AT31" s="24">
        <f t="shared" ref="AT31:AT32" si="173">AU31+AV31</f>
        <v>0</v>
      </c>
      <c r="AU31" s="28">
        <v>0</v>
      </c>
      <c r="AV31" s="28">
        <v>0</v>
      </c>
      <c r="AW31" s="24">
        <f t="shared" ref="AW31:AW32" si="174">AX31+AY31</f>
        <v>0</v>
      </c>
      <c r="AX31" s="28">
        <v>0</v>
      </c>
      <c r="AY31" s="28">
        <v>0</v>
      </c>
      <c r="AZ31" s="28">
        <f t="shared" ref="AZ31:BA32" si="175">AI31+AL31</f>
        <v>0</v>
      </c>
      <c r="BA31" s="28">
        <f t="shared" si="175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>BJ31+BS31</f>
        <v>0</v>
      </c>
      <c r="BH31" s="28">
        <f>BK31+BT31</f>
        <v>0</v>
      </c>
      <c r="BI31" s="24">
        <f>BJ31+BK31</f>
        <v>0</v>
      </c>
      <c r="BJ31" s="28">
        <f>BM31+BP31</f>
        <v>0</v>
      </c>
      <c r="BK31" s="28">
        <f>BN31+BQ31</f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>BD31+BG31</f>
        <v>0</v>
      </c>
      <c r="BV31" s="28">
        <f>BE31+BH31</f>
        <v>0</v>
      </c>
      <c r="BW31" s="28">
        <v>0</v>
      </c>
      <c r="BX31" s="24">
        <f>BY31+BZ31</f>
        <v>102989250</v>
      </c>
      <c r="BY31" s="28">
        <v>102989250</v>
      </c>
      <c r="BZ31" s="28">
        <v>0</v>
      </c>
      <c r="CA31" s="24">
        <f>CB31+CC31</f>
        <v>18174574</v>
      </c>
      <c r="CB31" s="28">
        <f>CE31+CN31</f>
        <v>18174574</v>
      </c>
      <c r="CC31" s="28">
        <f>CF31+CO31</f>
        <v>0</v>
      </c>
      <c r="CD31" s="24">
        <f>CE31+CF31</f>
        <v>18174574</v>
      </c>
      <c r="CE31" s="28">
        <f>CH31+CK31</f>
        <v>18174574</v>
      </c>
      <c r="CF31" s="28">
        <f>CI31+CL31</f>
        <v>0</v>
      </c>
      <c r="CG31" s="24">
        <f>CH31+CI31</f>
        <v>18174574</v>
      </c>
      <c r="CH31" s="28">
        <v>18174574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>BY31+CB31</f>
        <v>121163824</v>
      </c>
      <c r="CQ31" s="28">
        <f>BZ31+CC31</f>
        <v>0</v>
      </c>
      <c r="CR31" s="28">
        <v>0</v>
      </c>
      <c r="CT31" s="30">
        <f t="shared" si="35"/>
        <v>0.85</v>
      </c>
      <c r="CU31" s="30">
        <f t="shared" si="36"/>
        <v>0.15</v>
      </c>
      <c r="CV31" s="30">
        <f t="shared" si="37"/>
        <v>0.15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0.84999999669868453</v>
      </c>
      <c r="EE31" s="30">
        <f t="shared" si="27"/>
        <v>0.15000000330131541</v>
      </c>
      <c r="EF31" s="30">
        <f t="shared" si="28"/>
        <v>0.15000000330131541</v>
      </c>
      <c r="EG31" s="30">
        <f t="shared" si="29"/>
        <v>0</v>
      </c>
      <c r="EH31" s="30">
        <f t="shared" si="30"/>
        <v>0</v>
      </c>
      <c r="EI31" s="31">
        <f t="shared" si="31"/>
        <v>1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22" t="s">
        <v>81</v>
      </c>
      <c r="B32" s="23" t="s">
        <v>83</v>
      </c>
      <c r="C32" s="23" t="s">
        <v>74</v>
      </c>
      <c r="D32" s="24">
        <f>E32+L32</f>
        <v>1240888664</v>
      </c>
      <c r="E32" s="24">
        <f>F32+G32</f>
        <v>1240888664</v>
      </c>
      <c r="F32" s="25">
        <f>M32+AH32+BC32+BX32</f>
        <v>799887051</v>
      </c>
      <c r="G32" s="24">
        <f>H32+K32</f>
        <v>441001613</v>
      </c>
      <c r="H32" s="24">
        <f>I32+J32</f>
        <v>266494253</v>
      </c>
      <c r="I32" s="25">
        <f>V32+AQ32+BL32+CG32</f>
        <v>266494253</v>
      </c>
      <c r="J32" s="25">
        <f>Y32+AT32+BO32+CJ32</f>
        <v>0</v>
      </c>
      <c r="K32" s="26">
        <f>AB32+AW32+BR32+CM32</f>
        <v>174507360</v>
      </c>
      <c r="L32" s="28">
        <v>0</v>
      </c>
      <c r="M32" s="24">
        <f>N32+O32</f>
        <v>799887051</v>
      </c>
      <c r="N32" s="28">
        <v>647258138</v>
      </c>
      <c r="O32" s="28">
        <v>152628913</v>
      </c>
      <c r="P32" s="24">
        <f>Q32+R32</f>
        <v>441001613</v>
      </c>
      <c r="Q32" s="28">
        <f>T32+AC32</f>
        <v>212058231</v>
      </c>
      <c r="R32" s="28">
        <f>U32+AD32</f>
        <v>228943382</v>
      </c>
      <c r="S32" s="24">
        <f>T32+U32</f>
        <v>266494253</v>
      </c>
      <c r="T32" s="28">
        <f>W32+Z32</f>
        <v>94505445</v>
      </c>
      <c r="U32" s="28">
        <f t="shared" si="172"/>
        <v>171988808</v>
      </c>
      <c r="V32" s="24">
        <f>W32+X32</f>
        <v>266494253</v>
      </c>
      <c r="W32" s="28">
        <v>94505445</v>
      </c>
      <c r="X32" s="28">
        <v>171988808</v>
      </c>
      <c r="Y32" s="24">
        <f>Z32+AA32</f>
        <v>0</v>
      </c>
      <c r="Z32" s="28">
        <v>0</v>
      </c>
      <c r="AA32" s="28">
        <v>0</v>
      </c>
      <c r="AB32" s="24">
        <f>AC32+AD32</f>
        <v>174507360</v>
      </c>
      <c r="AC32" s="28">
        <v>117552786</v>
      </c>
      <c r="AD32" s="28">
        <v>56954574</v>
      </c>
      <c r="AE32" s="28">
        <f>N32+Q32</f>
        <v>859316369</v>
      </c>
      <c r="AF32" s="28">
        <f>O32+R32</f>
        <v>381572295</v>
      </c>
      <c r="AG32" s="28">
        <v>0</v>
      </c>
      <c r="AH32" s="24">
        <f>AI32+AJ32</f>
        <v>0</v>
      </c>
      <c r="AI32" s="28">
        <v>0</v>
      </c>
      <c r="AJ32" s="28">
        <v>0</v>
      </c>
      <c r="AK32" s="24">
        <f>AL32+AM32</f>
        <v>0</v>
      </c>
      <c r="AL32" s="28">
        <f>AO32+AX32</f>
        <v>0</v>
      </c>
      <c r="AM32" s="28">
        <f>AP32+AY32</f>
        <v>0</v>
      </c>
      <c r="AN32" s="24">
        <f>AO32+AP32</f>
        <v>0</v>
      </c>
      <c r="AO32" s="28">
        <f>AR32+AU32</f>
        <v>0</v>
      </c>
      <c r="AP32" s="28">
        <f>AS32+AV32</f>
        <v>0</v>
      </c>
      <c r="AQ32" s="24">
        <f>AR32+AS32</f>
        <v>0</v>
      </c>
      <c r="AR32" s="28">
        <v>0</v>
      </c>
      <c r="AS32" s="28">
        <v>0</v>
      </c>
      <c r="AT32" s="24">
        <f t="shared" si="173"/>
        <v>0</v>
      </c>
      <c r="AU32" s="28">
        <v>0</v>
      </c>
      <c r="AV32" s="28">
        <v>0</v>
      </c>
      <c r="AW32" s="24">
        <f t="shared" si="174"/>
        <v>0</v>
      </c>
      <c r="AX32" s="28">
        <v>0</v>
      </c>
      <c r="AY32" s="28">
        <v>0</v>
      </c>
      <c r="AZ32" s="28">
        <f t="shared" si="175"/>
        <v>0</v>
      </c>
      <c r="BA32" s="28">
        <f t="shared" si="175"/>
        <v>0</v>
      </c>
      <c r="BB32" s="28">
        <v>0</v>
      </c>
      <c r="BC32" s="24">
        <f>BD32+BE32</f>
        <v>0</v>
      </c>
      <c r="BD32" s="28">
        <v>0</v>
      </c>
      <c r="BE32" s="28">
        <v>0</v>
      </c>
      <c r="BF32" s="24">
        <f>BG32+BH32</f>
        <v>0</v>
      </c>
      <c r="BG32" s="28">
        <f>BJ32+BS32</f>
        <v>0</v>
      </c>
      <c r="BH32" s="28">
        <f>BK32+BT32</f>
        <v>0</v>
      </c>
      <c r="BI32" s="24">
        <f>BJ32+BK32</f>
        <v>0</v>
      </c>
      <c r="BJ32" s="28">
        <f>BM32+BP32</f>
        <v>0</v>
      </c>
      <c r="BK32" s="28">
        <f>BN32+BQ32</f>
        <v>0</v>
      </c>
      <c r="BL32" s="24">
        <f>BM32+BN32</f>
        <v>0</v>
      </c>
      <c r="BM32" s="28">
        <v>0</v>
      </c>
      <c r="BN32" s="28">
        <v>0</v>
      </c>
      <c r="BO32" s="24">
        <f>BP32+BQ32</f>
        <v>0</v>
      </c>
      <c r="BP32" s="28">
        <v>0</v>
      </c>
      <c r="BQ32" s="28">
        <v>0</v>
      </c>
      <c r="BR32" s="24">
        <f>BS32+BT32</f>
        <v>0</v>
      </c>
      <c r="BS32" s="28">
        <v>0</v>
      </c>
      <c r="BT32" s="28">
        <v>0</v>
      </c>
      <c r="BU32" s="28">
        <f>BD32+BG32</f>
        <v>0</v>
      </c>
      <c r="BV32" s="28">
        <f>BE32+BH32</f>
        <v>0</v>
      </c>
      <c r="BW32" s="28">
        <v>0</v>
      </c>
      <c r="BX32" s="24">
        <f>BY32+BZ32</f>
        <v>0</v>
      </c>
      <c r="BY32" s="28">
        <v>0</v>
      </c>
      <c r="BZ32" s="28">
        <v>0</v>
      </c>
      <c r="CA32" s="24">
        <f>CB32+CC32</f>
        <v>0</v>
      </c>
      <c r="CB32" s="28">
        <f>CE32+CN32</f>
        <v>0</v>
      </c>
      <c r="CC32" s="28">
        <f>CF32+CO32</f>
        <v>0</v>
      </c>
      <c r="CD32" s="24">
        <f>CE32+CF32</f>
        <v>0</v>
      </c>
      <c r="CE32" s="28">
        <f>CH32+CK32</f>
        <v>0</v>
      </c>
      <c r="CF32" s="28">
        <f>CI32+CL32</f>
        <v>0</v>
      </c>
      <c r="CG32" s="24">
        <f>CH32+CI32</f>
        <v>0</v>
      </c>
      <c r="CH32" s="28">
        <v>0</v>
      </c>
      <c r="CI32" s="28">
        <v>0</v>
      </c>
      <c r="CJ32" s="24">
        <f>CK32+CL32</f>
        <v>0</v>
      </c>
      <c r="CK32" s="28">
        <v>0</v>
      </c>
      <c r="CL32" s="28">
        <v>0</v>
      </c>
      <c r="CM32" s="24">
        <f>CN32+CO32</f>
        <v>0</v>
      </c>
      <c r="CN32" s="28">
        <v>0</v>
      </c>
      <c r="CO32" s="28">
        <v>0</v>
      </c>
      <c r="CP32" s="28">
        <f>BY32+CB32</f>
        <v>0</v>
      </c>
      <c r="CQ32" s="28">
        <f>BZ32+CC32</f>
        <v>0</v>
      </c>
      <c r="CR32" s="28">
        <v>0</v>
      </c>
      <c r="CT32" s="30">
        <f t="shared" si="35"/>
        <v>0.75322449490078314</v>
      </c>
      <c r="CU32" s="30">
        <f t="shared" si="36"/>
        <v>0.24677550509921684</v>
      </c>
      <c r="CV32" s="30">
        <f t="shared" si="37"/>
        <v>0.10997747559490514</v>
      </c>
      <c r="CW32" s="30">
        <f t="shared" si="38"/>
        <v>0</v>
      </c>
      <c r="CX32" s="30">
        <f t="shared" si="2"/>
        <v>0.13679802950431169</v>
      </c>
      <c r="CY32" s="31">
        <f t="shared" si="3"/>
        <v>1</v>
      </c>
      <c r="CZ32" s="31">
        <f t="shared" si="4"/>
        <v>0.39999998689632327</v>
      </c>
      <c r="DA32" s="31">
        <f t="shared" si="5"/>
        <v>0.60000001310367668</v>
      </c>
      <c r="DB32" s="31">
        <f t="shared" si="6"/>
        <v>0.45073714798921655</v>
      </c>
      <c r="DC32" s="31">
        <f t="shared" si="7"/>
        <v>0</v>
      </c>
      <c r="DD32" s="31">
        <f t="shared" si="8"/>
        <v>0.14926286511446016</v>
      </c>
      <c r="DE32" s="31">
        <f t="shared" si="39"/>
        <v>1</v>
      </c>
      <c r="DF32" s="30">
        <f t="shared" si="9"/>
        <v>0</v>
      </c>
      <c r="DG32" s="30">
        <f t="shared" si="10"/>
        <v>0</v>
      </c>
      <c r="DH32" s="30">
        <f t="shared" si="11"/>
        <v>0</v>
      </c>
      <c r="DI32" s="30">
        <f t="shared" si="12"/>
        <v>0</v>
      </c>
      <c r="DJ32" s="30">
        <f t="shared" si="13"/>
        <v>0</v>
      </c>
      <c r="DK32" s="31">
        <f t="shared" si="14"/>
        <v>0</v>
      </c>
      <c r="DL32" s="31">
        <f t="shared" si="15"/>
        <v>0</v>
      </c>
      <c r="DM32" s="31">
        <f t="shared" si="16"/>
        <v>0</v>
      </c>
      <c r="DN32" s="31">
        <f t="shared" si="17"/>
        <v>0</v>
      </c>
      <c r="DO32" s="31">
        <f t="shared" si="18"/>
        <v>0</v>
      </c>
      <c r="DP32" s="31">
        <f t="shared" si="19"/>
        <v>0</v>
      </c>
      <c r="DQ32" s="31">
        <f t="shared" si="40"/>
        <v>0</v>
      </c>
      <c r="DR32" s="30">
        <f t="shared" si="20"/>
        <v>0</v>
      </c>
      <c r="DS32" s="30">
        <f t="shared" si="21"/>
        <v>0</v>
      </c>
      <c r="DT32" s="30">
        <f t="shared" si="22"/>
        <v>0</v>
      </c>
      <c r="DU32" s="30">
        <f t="shared" si="23"/>
        <v>0</v>
      </c>
      <c r="DV32" s="30">
        <f t="shared" si="24"/>
        <v>0</v>
      </c>
      <c r="DW32" s="31">
        <f t="shared" si="25"/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f t="shared" si="41"/>
        <v>0</v>
      </c>
      <c r="ED32" s="30">
        <f t="shared" si="26"/>
        <v>0</v>
      </c>
      <c r="EE32" s="30">
        <f t="shared" si="27"/>
        <v>0</v>
      </c>
      <c r="EF32" s="30">
        <f t="shared" si="28"/>
        <v>0</v>
      </c>
      <c r="EG32" s="30">
        <f t="shared" si="29"/>
        <v>0</v>
      </c>
      <c r="EH32" s="30">
        <f t="shared" si="30"/>
        <v>0</v>
      </c>
      <c r="EI32" s="31">
        <f t="shared" si="31"/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f t="shared" si="42"/>
        <v>0</v>
      </c>
    </row>
    <row r="33" spans="1:145" x14ac:dyDescent="0.25">
      <c r="A33" s="18" t="s">
        <v>84</v>
      </c>
      <c r="B33" s="19" t="s">
        <v>72</v>
      </c>
      <c r="C33" s="19"/>
      <c r="D33" s="20">
        <f>D34+D35+D36+D37</f>
        <v>2297076251</v>
      </c>
      <c r="E33" s="20">
        <f t="shared" ref="E33:BP33" si="176">E34+E35+E36+E37</f>
        <v>2297076251</v>
      </c>
      <c r="F33" s="20">
        <f t="shared" si="176"/>
        <v>1848486069</v>
      </c>
      <c r="G33" s="20">
        <f t="shared" si="176"/>
        <v>448590182</v>
      </c>
      <c r="H33" s="20">
        <f t="shared" si="176"/>
        <v>380372536</v>
      </c>
      <c r="I33" s="20">
        <f t="shared" si="176"/>
        <v>279772327</v>
      </c>
      <c r="J33" s="20">
        <f t="shared" si="176"/>
        <v>100600209</v>
      </c>
      <c r="K33" s="20">
        <f t="shared" si="176"/>
        <v>68217646</v>
      </c>
      <c r="L33" s="20">
        <f t="shared" si="176"/>
        <v>0</v>
      </c>
      <c r="M33" s="20">
        <f t="shared" si="176"/>
        <v>1131187149</v>
      </c>
      <c r="N33" s="20">
        <f t="shared" si="176"/>
        <v>1072268007</v>
      </c>
      <c r="O33" s="20">
        <f t="shared" si="176"/>
        <v>58919142</v>
      </c>
      <c r="P33" s="20">
        <f t="shared" si="176"/>
        <v>318078359</v>
      </c>
      <c r="Q33" s="20">
        <f t="shared" si="176"/>
        <v>229699626</v>
      </c>
      <c r="R33" s="20">
        <f t="shared" si="176"/>
        <v>88378733</v>
      </c>
      <c r="S33" s="20">
        <f t="shared" si="176"/>
        <v>256906283</v>
      </c>
      <c r="T33" s="20">
        <f t="shared" si="176"/>
        <v>176821853</v>
      </c>
      <c r="U33" s="20">
        <f t="shared" si="176"/>
        <v>80084430</v>
      </c>
      <c r="V33" s="20">
        <f t="shared" si="176"/>
        <v>184763502</v>
      </c>
      <c r="W33" s="20">
        <f t="shared" si="176"/>
        <v>116081353</v>
      </c>
      <c r="X33" s="20">
        <f t="shared" si="176"/>
        <v>68682149</v>
      </c>
      <c r="Y33" s="20">
        <f t="shared" si="176"/>
        <v>72142781</v>
      </c>
      <c r="Z33" s="20">
        <f t="shared" si="176"/>
        <v>60740500</v>
      </c>
      <c r="AA33" s="20">
        <f t="shared" si="176"/>
        <v>11402281</v>
      </c>
      <c r="AB33" s="20">
        <f t="shared" si="176"/>
        <v>61172076</v>
      </c>
      <c r="AC33" s="20">
        <f t="shared" si="176"/>
        <v>52877773</v>
      </c>
      <c r="AD33" s="20">
        <f t="shared" si="176"/>
        <v>8294303</v>
      </c>
      <c r="AE33" s="20">
        <f t="shared" si="176"/>
        <v>1301967633</v>
      </c>
      <c r="AF33" s="20">
        <f t="shared" si="176"/>
        <v>147297875</v>
      </c>
      <c r="AG33" s="20">
        <f t="shared" si="176"/>
        <v>0</v>
      </c>
      <c r="AH33" s="20">
        <f t="shared" si="176"/>
        <v>0</v>
      </c>
      <c r="AI33" s="20">
        <f t="shared" si="176"/>
        <v>0</v>
      </c>
      <c r="AJ33" s="20">
        <f t="shared" si="176"/>
        <v>0</v>
      </c>
      <c r="AK33" s="20">
        <f t="shared" si="176"/>
        <v>0</v>
      </c>
      <c r="AL33" s="20">
        <f t="shared" si="176"/>
        <v>0</v>
      </c>
      <c r="AM33" s="20">
        <f t="shared" si="176"/>
        <v>0</v>
      </c>
      <c r="AN33" s="20">
        <f t="shared" si="176"/>
        <v>0</v>
      </c>
      <c r="AO33" s="20">
        <f t="shared" si="176"/>
        <v>0</v>
      </c>
      <c r="AP33" s="20">
        <f t="shared" si="176"/>
        <v>0</v>
      </c>
      <c r="AQ33" s="20">
        <f t="shared" si="176"/>
        <v>0</v>
      </c>
      <c r="AR33" s="20">
        <f t="shared" si="176"/>
        <v>0</v>
      </c>
      <c r="AS33" s="20">
        <f t="shared" si="176"/>
        <v>0</v>
      </c>
      <c r="AT33" s="20">
        <f t="shared" si="176"/>
        <v>0</v>
      </c>
      <c r="AU33" s="20">
        <f t="shared" si="176"/>
        <v>0</v>
      </c>
      <c r="AV33" s="20">
        <f t="shared" si="176"/>
        <v>0</v>
      </c>
      <c r="AW33" s="20">
        <f t="shared" si="176"/>
        <v>0</v>
      </c>
      <c r="AX33" s="20">
        <f t="shared" si="176"/>
        <v>0</v>
      </c>
      <c r="AY33" s="20">
        <f t="shared" si="176"/>
        <v>0</v>
      </c>
      <c r="AZ33" s="20">
        <f t="shared" si="176"/>
        <v>0</v>
      </c>
      <c r="BA33" s="20">
        <f t="shared" si="176"/>
        <v>0</v>
      </c>
      <c r="BB33" s="20">
        <f t="shared" si="176"/>
        <v>0</v>
      </c>
      <c r="BC33" s="20">
        <f t="shared" si="176"/>
        <v>0</v>
      </c>
      <c r="BD33" s="20">
        <f t="shared" si="176"/>
        <v>0</v>
      </c>
      <c r="BE33" s="20">
        <f t="shared" si="176"/>
        <v>0</v>
      </c>
      <c r="BF33" s="20">
        <f t="shared" si="176"/>
        <v>0</v>
      </c>
      <c r="BG33" s="20">
        <f t="shared" si="176"/>
        <v>0</v>
      </c>
      <c r="BH33" s="20">
        <f t="shared" si="176"/>
        <v>0</v>
      </c>
      <c r="BI33" s="20">
        <f t="shared" si="176"/>
        <v>0</v>
      </c>
      <c r="BJ33" s="20">
        <f t="shared" si="176"/>
        <v>0</v>
      </c>
      <c r="BK33" s="20">
        <f t="shared" si="176"/>
        <v>0</v>
      </c>
      <c r="BL33" s="20">
        <f t="shared" si="176"/>
        <v>0</v>
      </c>
      <c r="BM33" s="20">
        <f t="shared" si="176"/>
        <v>0</v>
      </c>
      <c r="BN33" s="20">
        <f t="shared" si="176"/>
        <v>0</v>
      </c>
      <c r="BO33" s="20">
        <f t="shared" si="176"/>
        <v>0</v>
      </c>
      <c r="BP33" s="20">
        <f t="shared" si="176"/>
        <v>0</v>
      </c>
      <c r="BQ33" s="20">
        <f t="shared" ref="BQ33:CR33" si="177">BQ34+BQ35+BQ36+BQ37</f>
        <v>0</v>
      </c>
      <c r="BR33" s="20">
        <f t="shared" si="177"/>
        <v>0</v>
      </c>
      <c r="BS33" s="20">
        <f t="shared" si="177"/>
        <v>0</v>
      </c>
      <c r="BT33" s="20">
        <f t="shared" si="177"/>
        <v>0</v>
      </c>
      <c r="BU33" s="20">
        <f t="shared" si="177"/>
        <v>0</v>
      </c>
      <c r="BV33" s="20">
        <f t="shared" si="177"/>
        <v>0</v>
      </c>
      <c r="BW33" s="20">
        <f t="shared" si="177"/>
        <v>0</v>
      </c>
      <c r="BX33" s="20">
        <f t="shared" si="177"/>
        <v>717298920</v>
      </c>
      <c r="BY33" s="20">
        <f t="shared" si="177"/>
        <v>717298920</v>
      </c>
      <c r="BZ33" s="20">
        <f t="shared" si="177"/>
        <v>0</v>
      </c>
      <c r="CA33" s="20">
        <f t="shared" si="177"/>
        <v>130511823</v>
      </c>
      <c r="CB33" s="20">
        <f t="shared" si="177"/>
        <v>130511823</v>
      </c>
      <c r="CC33" s="20">
        <f t="shared" si="177"/>
        <v>0</v>
      </c>
      <c r="CD33" s="20">
        <f t="shared" si="177"/>
        <v>123466253</v>
      </c>
      <c r="CE33" s="20">
        <f t="shared" si="177"/>
        <v>123466253</v>
      </c>
      <c r="CF33" s="20">
        <f t="shared" si="177"/>
        <v>0</v>
      </c>
      <c r="CG33" s="20">
        <f t="shared" si="177"/>
        <v>95008825</v>
      </c>
      <c r="CH33" s="20">
        <f t="shared" si="177"/>
        <v>95008825</v>
      </c>
      <c r="CI33" s="20">
        <f t="shared" si="177"/>
        <v>0</v>
      </c>
      <c r="CJ33" s="20">
        <f t="shared" si="177"/>
        <v>28457428</v>
      </c>
      <c r="CK33" s="20">
        <f t="shared" si="177"/>
        <v>28457428</v>
      </c>
      <c r="CL33" s="20">
        <f t="shared" si="177"/>
        <v>0</v>
      </c>
      <c r="CM33" s="20">
        <f t="shared" si="177"/>
        <v>7045570</v>
      </c>
      <c r="CN33" s="20">
        <f t="shared" si="177"/>
        <v>7045570</v>
      </c>
      <c r="CO33" s="20">
        <f t="shared" si="177"/>
        <v>0</v>
      </c>
      <c r="CP33" s="20">
        <f t="shared" si="177"/>
        <v>847810743</v>
      </c>
      <c r="CQ33" s="20">
        <f t="shared" si="177"/>
        <v>0</v>
      </c>
      <c r="CR33" s="20">
        <f t="shared" si="177"/>
        <v>0</v>
      </c>
      <c r="CT33" s="21">
        <f t="shared" si="35"/>
        <v>0.82357501048568693</v>
      </c>
      <c r="CU33" s="21">
        <f t="shared" si="36"/>
        <v>0.17642498951431307</v>
      </c>
      <c r="CV33" s="21">
        <f t="shared" si="37"/>
        <v>8.9158401528404208E-2</v>
      </c>
      <c r="CW33" s="21">
        <f t="shared" si="38"/>
        <v>4.6652849472180388E-2</v>
      </c>
      <c r="CX33" s="21">
        <f t="shared" si="2"/>
        <v>4.0613738513728473E-2</v>
      </c>
      <c r="CY33" s="21">
        <f t="shared" si="3"/>
        <v>1</v>
      </c>
      <c r="CZ33" s="21">
        <f t="shared" si="4"/>
        <v>0.3999999456882864</v>
      </c>
      <c r="DA33" s="21">
        <f t="shared" si="5"/>
        <v>0.60000005431171355</v>
      </c>
      <c r="DB33" s="21">
        <f t="shared" si="6"/>
        <v>0.46628065068827368</v>
      </c>
      <c r="DC33" s="21">
        <f t="shared" si="7"/>
        <v>7.7409677498741919E-2</v>
      </c>
      <c r="DD33" s="21">
        <f t="shared" si="8"/>
        <v>5.6309726124697999E-2</v>
      </c>
      <c r="DE33" s="21">
        <f t="shared" si="39"/>
        <v>1</v>
      </c>
      <c r="DF33" s="21">
        <f t="shared" si="9"/>
        <v>0</v>
      </c>
      <c r="DG33" s="21">
        <f t="shared" si="10"/>
        <v>0</v>
      </c>
      <c r="DH33" s="21">
        <f t="shared" si="11"/>
        <v>0</v>
      </c>
      <c r="DI33" s="21">
        <f t="shared" si="12"/>
        <v>0</v>
      </c>
      <c r="DJ33" s="21">
        <f t="shared" si="13"/>
        <v>0</v>
      </c>
      <c r="DK33" s="21">
        <f t="shared" si="14"/>
        <v>0</v>
      </c>
      <c r="DL33" s="21">
        <f t="shared" si="15"/>
        <v>0</v>
      </c>
      <c r="DM33" s="21">
        <f t="shared" si="16"/>
        <v>0</v>
      </c>
      <c r="DN33" s="21">
        <f t="shared" si="17"/>
        <v>0</v>
      </c>
      <c r="DO33" s="21">
        <f t="shared" si="18"/>
        <v>0</v>
      </c>
      <c r="DP33" s="21">
        <f t="shared" si="19"/>
        <v>0</v>
      </c>
      <c r="DQ33" s="21">
        <f t="shared" si="40"/>
        <v>0</v>
      </c>
      <c r="DR33" s="21">
        <f t="shared" si="20"/>
        <v>0</v>
      </c>
      <c r="DS33" s="21">
        <f t="shared" si="21"/>
        <v>0</v>
      </c>
      <c r="DT33" s="21">
        <f t="shared" si="22"/>
        <v>0</v>
      </c>
      <c r="DU33" s="21">
        <f t="shared" si="23"/>
        <v>0</v>
      </c>
      <c r="DV33" s="21">
        <f t="shared" si="24"/>
        <v>0</v>
      </c>
      <c r="DW33" s="21">
        <f t="shared" si="25"/>
        <v>0</v>
      </c>
      <c r="DX33" s="21">
        <v>0</v>
      </c>
      <c r="DY33" s="21">
        <v>0</v>
      </c>
      <c r="DZ33" s="21">
        <v>0</v>
      </c>
      <c r="EA33" s="21">
        <v>0</v>
      </c>
      <c r="EB33" s="21">
        <v>0</v>
      </c>
      <c r="EC33" s="21">
        <f t="shared" si="41"/>
        <v>0</v>
      </c>
      <c r="ED33" s="21">
        <f t="shared" si="26"/>
        <v>0.84606019199735472</v>
      </c>
      <c r="EE33" s="21">
        <f t="shared" si="27"/>
        <v>0.15393980800264523</v>
      </c>
      <c r="EF33" s="21">
        <f t="shared" si="28"/>
        <v>0.11206371915483029</v>
      </c>
      <c r="EG33" s="21">
        <f t="shared" si="29"/>
        <v>0</v>
      </c>
      <c r="EH33" s="21">
        <f t="shared" si="30"/>
        <v>8.3103098871678254E-3</v>
      </c>
      <c r="EI33" s="21">
        <f t="shared" si="31"/>
        <v>1</v>
      </c>
      <c r="EJ33" s="21">
        <v>0</v>
      </c>
      <c r="EK33" s="21">
        <v>0</v>
      </c>
      <c r="EL33" s="21">
        <v>0</v>
      </c>
      <c r="EM33" s="21">
        <v>0</v>
      </c>
      <c r="EN33" s="21">
        <v>0</v>
      </c>
      <c r="EO33" s="21">
        <f t="shared" si="42"/>
        <v>0</v>
      </c>
    </row>
    <row r="34" spans="1:145" x14ac:dyDescent="0.25">
      <c r="A34" s="22" t="s">
        <v>84</v>
      </c>
      <c r="B34" s="23" t="s">
        <v>74</v>
      </c>
      <c r="C34" s="23" t="s">
        <v>74</v>
      </c>
      <c r="D34" s="24">
        <f>E34+L34</f>
        <v>211294986</v>
      </c>
      <c r="E34" s="24">
        <f>F34+G34</f>
        <v>211294986</v>
      </c>
      <c r="F34" s="25">
        <f>M34+AH34+BC34+BX34</f>
        <v>161600141</v>
      </c>
      <c r="G34" s="24">
        <f>H34+K34</f>
        <v>49694845</v>
      </c>
      <c r="H34" s="24">
        <f>I34+J34</f>
        <v>49694845</v>
      </c>
      <c r="I34" s="25">
        <f>V34+AQ34+BL34+CG34</f>
        <v>32646713</v>
      </c>
      <c r="J34" s="25">
        <f>Y34+AT34+BO34+CJ34</f>
        <v>17048132</v>
      </c>
      <c r="K34" s="26">
        <f>AB34+AW34+BR34+CM34</f>
        <v>0</v>
      </c>
      <c r="L34" s="28">
        <v>0</v>
      </c>
      <c r="M34" s="24">
        <f>N34+O34</f>
        <v>161600141</v>
      </c>
      <c r="N34" s="28">
        <v>145599615</v>
      </c>
      <c r="O34" s="28">
        <v>16000526</v>
      </c>
      <c r="P34" s="24">
        <f>Q34+R34</f>
        <v>49694845</v>
      </c>
      <c r="Q34" s="28">
        <f t="shared" ref="Q34:R37" si="178">T34+AC34</f>
        <v>25694055</v>
      </c>
      <c r="R34" s="28">
        <f t="shared" si="178"/>
        <v>24000790</v>
      </c>
      <c r="S34" s="24">
        <f>T34+U34</f>
        <v>49694845</v>
      </c>
      <c r="T34" s="28">
        <f>W34+Z34</f>
        <v>25694055</v>
      </c>
      <c r="U34" s="28">
        <f t="shared" ref="U34:U37" si="179">X34+AA34</f>
        <v>24000790</v>
      </c>
      <c r="V34" s="24">
        <f>W34+X34</f>
        <v>32646713</v>
      </c>
      <c r="W34" s="28">
        <v>12964512</v>
      </c>
      <c r="X34" s="28">
        <v>19682201</v>
      </c>
      <c r="Y34" s="24">
        <f>Z34+AA34</f>
        <v>17048132</v>
      </c>
      <c r="Z34" s="28">
        <v>12729543</v>
      </c>
      <c r="AA34" s="28">
        <v>4318589</v>
      </c>
      <c r="AB34" s="24">
        <f>AC34+AD34</f>
        <v>0</v>
      </c>
      <c r="AC34" s="28">
        <v>0</v>
      </c>
      <c r="AD34" s="28">
        <v>0</v>
      </c>
      <c r="AE34" s="28">
        <f t="shared" ref="AE34:AF37" si="180">N34+Q34</f>
        <v>171293670</v>
      </c>
      <c r="AF34" s="28">
        <f t="shared" si="180"/>
        <v>40001316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 t="shared" ref="AL34:AM37" si="181">AO34+AX34</f>
        <v>0</v>
      </c>
      <c r="AM34" s="28">
        <f t="shared" si="181"/>
        <v>0</v>
      </c>
      <c r="AN34" s="24">
        <f>AO34+AP34</f>
        <v>0</v>
      </c>
      <c r="AO34" s="28">
        <f t="shared" ref="AO34:AP37" si="182">AR34+AU34</f>
        <v>0</v>
      </c>
      <c r="AP34" s="28">
        <f t="shared" si="182"/>
        <v>0</v>
      </c>
      <c r="AQ34" s="24">
        <f>AR34+AS34</f>
        <v>0</v>
      </c>
      <c r="AR34" s="28">
        <v>0</v>
      </c>
      <c r="AS34" s="28">
        <v>0</v>
      </c>
      <c r="AT34" s="24">
        <f t="shared" ref="AT34:AT37" si="183">AU34+AV34</f>
        <v>0</v>
      </c>
      <c r="AU34" s="28">
        <v>0</v>
      </c>
      <c r="AV34" s="28">
        <v>0</v>
      </c>
      <c r="AW34" s="24">
        <f t="shared" ref="AW34:AW37" si="184">AX34+AY34</f>
        <v>0</v>
      </c>
      <c r="AX34" s="28">
        <v>0</v>
      </c>
      <c r="AY34" s="28">
        <v>0</v>
      </c>
      <c r="AZ34" s="28">
        <f t="shared" ref="AZ34:BA37" si="185">AI34+AL34</f>
        <v>0</v>
      </c>
      <c r="BA34" s="28">
        <f t="shared" si="185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 t="shared" ref="BG34:BH37" si="186">BJ34+BS34</f>
        <v>0</v>
      </c>
      <c r="BH34" s="28">
        <f t="shared" si="186"/>
        <v>0</v>
      </c>
      <c r="BI34" s="24">
        <f>BJ34+BK34</f>
        <v>0</v>
      </c>
      <c r="BJ34" s="28">
        <f t="shared" ref="BJ34:BK37" si="187">BM34+BP34</f>
        <v>0</v>
      </c>
      <c r="BK34" s="28">
        <f t="shared" si="187"/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 t="shared" ref="BU34:BV37" si="188">BD34+BG34</f>
        <v>0</v>
      </c>
      <c r="BV34" s="28">
        <f t="shared" si="188"/>
        <v>0</v>
      </c>
      <c r="BW34" s="28">
        <v>0</v>
      </c>
      <c r="BX34" s="24">
        <f>BY34+BZ34</f>
        <v>0</v>
      </c>
      <c r="BY34" s="28">
        <v>0</v>
      </c>
      <c r="BZ34" s="28">
        <v>0</v>
      </c>
      <c r="CA34" s="24">
        <f>CB34+CC34</f>
        <v>0</v>
      </c>
      <c r="CB34" s="28">
        <f t="shared" ref="CB34:CC37" si="189">CE34+CN34</f>
        <v>0</v>
      </c>
      <c r="CC34" s="28">
        <f t="shared" si="189"/>
        <v>0</v>
      </c>
      <c r="CD34" s="24">
        <f>CE34+CF34</f>
        <v>0</v>
      </c>
      <c r="CE34" s="28">
        <f t="shared" ref="CE34:CF37" si="190">CH34+CK34</f>
        <v>0</v>
      </c>
      <c r="CF34" s="28">
        <f t="shared" si="190"/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 t="shared" ref="CP34:CQ37" si="191">BY34+CB34</f>
        <v>0</v>
      </c>
      <c r="CQ34" s="28">
        <f t="shared" si="191"/>
        <v>0</v>
      </c>
      <c r="CR34" s="28">
        <v>0</v>
      </c>
      <c r="CT34" s="30">
        <f t="shared" si="35"/>
        <v>0.8499999737293269</v>
      </c>
      <c r="CU34" s="30">
        <f t="shared" si="36"/>
        <v>0.15000002627067305</v>
      </c>
      <c r="CV34" s="30">
        <f t="shared" si="37"/>
        <v>7.5685879110418963E-2</v>
      </c>
      <c r="CW34" s="30">
        <f t="shared" si="38"/>
        <v>7.4314147160254085E-2</v>
      </c>
      <c r="CX34" s="30">
        <f t="shared" si="2"/>
        <v>0</v>
      </c>
      <c r="CY34" s="31">
        <f t="shared" si="3"/>
        <v>1</v>
      </c>
      <c r="CZ34" s="31">
        <f t="shared" si="4"/>
        <v>0.39999999000032899</v>
      </c>
      <c r="DA34" s="31">
        <f t="shared" si="5"/>
        <v>0.60000000999967096</v>
      </c>
      <c r="DB34" s="31">
        <f t="shared" si="6"/>
        <v>0.49203883692226524</v>
      </c>
      <c r="DC34" s="31">
        <f t="shared" si="7"/>
        <v>0.10796117307740576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x14ac:dyDescent="0.25">
      <c r="A35" s="22" t="s">
        <v>84</v>
      </c>
      <c r="B35" s="23" t="s">
        <v>85</v>
      </c>
      <c r="C35" s="23" t="s">
        <v>85</v>
      </c>
      <c r="D35" s="24">
        <f>E35+L35</f>
        <v>116144502</v>
      </c>
      <c r="E35" s="24">
        <f>F35+G35</f>
        <v>116144502</v>
      </c>
      <c r="F35" s="25">
        <f>M35+AH35+BC35+BX35</f>
        <v>98722821</v>
      </c>
      <c r="G35" s="24">
        <f>H35+K35</f>
        <v>17421681</v>
      </c>
      <c r="H35" s="24">
        <f>I35+J35</f>
        <v>17421681</v>
      </c>
      <c r="I35" s="25">
        <f>V35+AQ35+BL35+CG35</f>
        <v>16962952</v>
      </c>
      <c r="J35" s="25">
        <f>Y35+AT35+BO35+CJ35</f>
        <v>458729</v>
      </c>
      <c r="K35" s="26">
        <f>AB35+AW35+BR35+CM35</f>
        <v>0</v>
      </c>
      <c r="L35" s="28">
        <v>0</v>
      </c>
      <c r="M35" s="24">
        <f>N35+O35</f>
        <v>98722821</v>
      </c>
      <c r="N35" s="28">
        <v>98722821</v>
      </c>
      <c r="O35" s="28">
        <v>0</v>
      </c>
      <c r="P35" s="24">
        <f>Q35+R35</f>
        <v>17421681</v>
      </c>
      <c r="Q35" s="28">
        <f t="shared" si="178"/>
        <v>17421681</v>
      </c>
      <c r="R35" s="28">
        <f t="shared" si="178"/>
        <v>0</v>
      </c>
      <c r="S35" s="24">
        <f>T35+U35</f>
        <v>17421681</v>
      </c>
      <c r="T35" s="28">
        <f>W35+Z35</f>
        <v>17421681</v>
      </c>
      <c r="U35" s="28">
        <f>X35+AA35</f>
        <v>0</v>
      </c>
      <c r="V35" s="24">
        <f>W35+X35</f>
        <v>16962952</v>
      </c>
      <c r="W35" s="28">
        <v>16962952</v>
      </c>
      <c r="X35" s="28">
        <v>0</v>
      </c>
      <c r="Y35" s="24">
        <f>Z35+AA35</f>
        <v>458729</v>
      </c>
      <c r="Z35" s="28">
        <v>458729</v>
      </c>
      <c r="AA35" s="28">
        <v>0</v>
      </c>
      <c r="AB35" s="24">
        <f>AC35+AD35</f>
        <v>0</v>
      </c>
      <c r="AC35" s="28">
        <v>0</v>
      </c>
      <c r="AD35" s="28">
        <v>0</v>
      </c>
      <c r="AE35" s="28">
        <f t="shared" si="180"/>
        <v>116144502</v>
      </c>
      <c r="AF35" s="28">
        <f t="shared" si="180"/>
        <v>0</v>
      </c>
      <c r="AG35" s="28">
        <v>0</v>
      </c>
      <c r="AH35" s="24">
        <f>AI35+AJ35</f>
        <v>0</v>
      </c>
      <c r="AI35" s="28">
        <v>0</v>
      </c>
      <c r="AJ35" s="28">
        <v>0</v>
      </c>
      <c r="AK35" s="24">
        <f>AL35+AM35</f>
        <v>0</v>
      </c>
      <c r="AL35" s="28">
        <f t="shared" si="181"/>
        <v>0</v>
      </c>
      <c r="AM35" s="28">
        <f t="shared" si="181"/>
        <v>0</v>
      </c>
      <c r="AN35" s="24">
        <f>AO35+AP35</f>
        <v>0</v>
      </c>
      <c r="AO35" s="28">
        <f t="shared" si="182"/>
        <v>0</v>
      </c>
      <c r="AP35" s="28">
        <f t="shared" si="182"/>
        <v>0</v>
      </c>
      <c r="AQ35" s="24">
        <f>AR35+AS35</f>
        <v>0</v>
      </c>
      <c r="AR35" s="28">
        <v>0</v>
      </c>
      <c r="AS35" s="28">
        <v>0</v>
      </c>
      <c r="AT35" s="24">
        <f t="shared" si="183"/>
        <v>0</v>
      </c>
      <c r="AU35" s="28">
        <v>0</v>
      </c>
      <c r="AV35" s="28">
        <v>0</v>
      </c>
      <c r="AW35" s="24">
        <f>AX35+AY35</f>
        <v>0</v>
      </c>
      <c r="AX35" s="28">
        <v>0</v>
      </c>
      <c r="AY35" s="28">
        <v>0</v>
      </c>
      <c r="AZ35" s="28">
        <f>AI35+AL35</f>
        <v>0</v>
      </c>
      <c r="BA35" s="28">
        <f>AJ35+AM35</f>
        <v>0</v>
      </c>
      <c r="BB35" s="28">
        <v>0</v>
      </c>
      <c r="BC35" s="24">
        <f>BD35+BE35</f>
        <v>0</v>
      </c>
      <c r="BD35" s="28">
        <v>0</v>
      </c>
      <c r="BE35" s="28">
        <v>0</v>
      </c>
      <c r="BF35" s="24">
        <f>BG35+BH35</f>
        <v>0</v>
      </c>
      <c r="BG35" s="28">
        <f t="shared" si="186"/>
        <v>0</v>
      </c>
      <c r="BH35" s="28">
        <f t="shared" si="186"/>
        <v>0</v>
      </c>
      <c r="BI35" s="24">
        <f>BJ35+BK35</f>
        <v>0</v>
      </c>
      <c r="BJ35" s="28">
        <f t="shared" si="187"/>
        <v>0</v>
      </c>
      <c r="BK35" s="28">
        <f t="shared" si="187"/>
        <v>0</v>
      </c>
      <c r="BL35" s="24">
        <f>BM35+BN35</f>
        <v>0</v>
      </c>
      <c r="BM35" s="28">
        <v>0</v>
      </c>
      <c r="BN35" s="28">
        <v>0</v>
      </c>
      <c r="BO35" s="24">
        <f>BP35+BQ35</f>
        <v>0</v>
      </c>
      <c r="BP35" s="28">
        <v>0</v>
      </c>
      <c r="BQ35" s="28">
        <v>0</v>
      </c>
      <c r="BR35" s="24">
        <f>BS35+BT35</f>
        <v>0</v>
      </c>
      <c r="BS35" s="28">
        <v>0</v>
      </c>
      <c r="BT35" s="28">
        <v>0</v>
      </c>
      <c r="BU35" s="28">
        <f t="shared" si="188"/>
        <v>0</v>
      </c>
      <c r="BV35" s="28">
        <f t="shared" si="188"/>
        <v>0</v>
      </c>
      <c r="BW35" s="28">
        <v>0</v>
      </c>
      <c r="BX35" s="24">
        <f>BY35+BZ35</f>
        <v>0</v>
      </c>
      <c r="BY35" s="28">
        <v>0</v>
      </c>
      <c r="BZ35" s="28">
        <v>0</v>
      </c>
      <c r="CA35" s="24">
        <f>CB35+CC35</f>
        <v>0</v>
      </c>
      <c r="CB35" s="28">
        <f t="shared" si="189"/>
        <v>0</v>
      </c>
      <c r="CC35" s="28">
        <f t="shared" si="189"/>
        <v>0</v>
      </c>
      <c r="CD35" s="24">
        <f>CE35+CF35</f>
        <v>0</v>
      </c>
      <c r="CE35" s="28">
        <f t="shared" si="190"/>
        <v>0</v>
      </c>
      <c r="CF35" s="28">
        <f t="shared" si="190"/>
        <v>0</v>
      </c>
      <c r="CG35" s="24">
        <f>CH35+CI35</f>
        <v>0</v>
      </c>
      <c r="CH35" s="28">
        <v>0</v>
      </c>
      <c r="CI35" s="28">
        <v>0</v>
      </c>
      <c r="CJ35" s="24">
        <f>CK35+CL35</f>
        <v>0</v>
      </c>
      <c r="CK35" s="28">
        <v>0</v>
      </c>
      <c r="CL35" s="28">
        <v>0</v>
      </c>
      <c r="CM35" s="24">
        <f>CN35+CO35</f>
        <v>0</v>
      </c>
      <c r="CN35" s="28">
        <v>0</v>
      </c>
      <c r="CO35" s="28">
        <v>0</v>
      </c>
      <c r="CP35" s="28">
        <f t="shared" si="191"/>
        <v>0</v>
      </c>
      <c r="CQ35" s="28">
        <f t="shared" si="191"/>
        <v>0</v>
      </c>
      <c r="CR35" s="28">
        <v>0</v>
      </c>
      <c r="CT35" s="30">
        <f>IFERROR(N35/AE35,0)</f>
        <v>0.84999995092320424</v>
      </c>
      <c r="CU35" s="30">
        <f>IFERROR(Q35/AE35,0)</f>
        <v>0.15000004907679573</v>
      </c>
      <c r="CV35" s="30">
        <f>IFERROR(W35/AE35,0)</f>
        <v>0.14605040882606737</v>
      </c>
      <c r="CW35" s="30">
        <f>IFERROR(Z35/AE35,0)</f>
        <v>3.9496402507283555E-3</v>
      </c>
      <c r="CX35" s="30">
        <f t="shared" si="2"/>
        <v>0</v>
      </c>
      <c r="CY35" s="31">
        <f t="shared" si="3"/>
        <v>1</v>
      </c>
      <c r="CZ35" s="31">
        <f t="shared" si="4"/>
        <v>0</v>
      </c>
      <c r="DA35" s="31">
        <f t="shared" si="5"/>
        <v>0</v>
      </c>
      <c r="DB35" s="31">
        <f t="shared" si="6"/>
        <v>0</v>
      </c>
      <c r="DC35" s="31">
        <f t="shared" si="7"/>
        <v>0</v>
      </c>
      <c r="DD35" s="31">
        <f t="shared" si="8"/>
        <v>0</v>
      </c>
      <c r="DE35" s="31">
        <f>CZ35+DA35</f>
        <v>0</v>
      </c>
      <c r="DF35" s="30">
        <f t="shared" si="9"/>
        <v>0</v>
      </c>
      <c r="DG35" s="30">
        <f t="shared" si="10"/>
        <v>0</v>
      </c>
      <c r="DH35" s="30">
        <f t="shared" si="11"/>
        <v>0</v>
      </c>
      <c r="DI35" s="30">
        <f t="shared" si="12"/>
        <v>0</v>
      </c>
      <c r="DJ35" s="30">
        <f t="shared" si="13"/>
        <v>0</v>
      </c>
      <c r="DK35" s="31">
        <f t="shared" si="14"/>
        <v>0</v>
      </c>
      <c r="DL35" s="31">
        <f t="shared" si="15"/>
        <v>0</v>
      </c>
      <c r="DM35" s="31">
        <f t="shared" si="16"/>
        <v>0</v>
      </c>
      <c r="DN35" s="31">
        <f t="shared" si="17"/>
        <v>0</v>
      </c>
      <c r="DO35" s="31">
        <f t="shared" si="18"/>
        <v>0</v>
      </c>
      <c r="DP35" s="31">
        <f t="shared" si="19"/>
        <v>0</v>
      </c>
      <c r="DQ35" s="31">
        <f>DL35+DM35</f>
        <v>0</v>
      </c>
      <c r="DR35" s="30">
        <f t="shared" si="20"/>
        <v>0</v>
      </c>
      <c r="DS35" s="30">
        <f t="shared" si="21"/>
        <v>0</v>
      </c>
      <c r="DT35" s="30">
        <f t="shared" si="22"/>
        <v>0</v>
      </c>
      <c r="DU35" s="30">
        <f t="shared" si="23"/>
        <v>0</v>
      </c>
      <c r="DV35" s="30">
        <f t="shared" si="24"/>
        <v>0</v>
      </c>
      <c r="DW35" s="31">
        <f t="shared" si="25"/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f>DX35+DY35</f>
        <v>0</v>
      </c>
      <c r="ED35" s="30">
        <f t="shared" si="26"/>
        <v>0</v>
      </c>
      <c r="EE35" s="30">
        <f t="shared" si="27"/>
        <v>0</v>
      </c>
      <c r="EF35" s="30">
        <f t="shared" si="28"/>
        <v>0</v>
      </c>
      <c r="EG35" s="30">
        <f t="shared" si="29"/>
        <v>0</v>
      </c>
      <c r="EH35" s="30">
        <f t="shared" si="30"/>
        <v>0</v>
      </c>
      <c r="EI35" s="31">
        <f t="shared" si="31"/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f>EJ35+EK35</f>
        <v>0</v>
      </c>
    </row>
    <row r="36" spans="1:145" x14ac:dyDescent="0.25">
      <c r="A36" s="22" t="s">
        <v>84</v>
      </c>
      <c r="B36" s="23" t="s">
        <v>86</v>
      </c>
      <c r="C36" s="23" t="s">
        <v>86</v>
      </c>
      <c r="D36" s="24">
        <f>E36+L36</f>
        <v>1885754407</v>
      </c>
      <c r="E36" s="24">
        <f>F36+G36</f>
        <v>1885754407</v>
      </c>
      <c r="F36" s="25">
        <f>M36+AH36+BC36+BX36</f>
        <v>1516863107</v>
      </c>
      <c r="G36" s="24">
        <f>H36+K36</f>
        <v>368891300</v>
      </c>
      <c r="H36" s="24">
        <f>I36+J36</f>
        <v>300673654</v>
      </c>
      <c r="I36" s="25">
        <f>V36+AQ36+BL36+CG36</f>
        <v>217580306</v>
      </c>
      <c r="J36" s="25">
        <f>Y36+AT36+BO36+CJ36</f>
        <v>83093348</v>
      </c>
      <c r="K36" s="26">
        <f>AB36+AW36+BR36+CM36</f>
        <v>68217646</v>
      </c>
      <c r="L36" s="28">
        <v>0</v>
      </c>
      <c r="M36" s="24">
        <f>N36+O36</f>
        <v>799564187</v>
      </c>
      <c r="N36" s="28">
        <v>756645571</v>
      </c>
      <c r="O36" s="28">
        <v>42918616</v>
      </c>
      <c r="P36" s="24">
        <f>Q36+R36</f>
        <v>238379477</v>
      </c>
      <c r="Q36" s="28">
        <f t="shared" si="178"/>
        <v>174001534</v>
      </c>
      <c r="R36" s="28">
        <f t="shared" si="178"/>
        <v>64377943</v>
      </c>
      <c r="S36" s="24">
        <f>T36+U36</f>
        <v>177207401</v>
      </c>
      <c r="T36" s="28">
        <f>W36+Z36</f>
        <v>121123761</v>
      </c>
      <c r="U36" s="28">
        <f t="shared" si="179"/>
        <v>56083640</v>
      </c>
      <c r="V36" s="24">
        <f>W36+X36</f>
        <v>122571481</v>
      </c>
      <c r="W36" s="28">
        <v>73571533</v>
      </c>
      <c r="X36" s="28">
        <v>48999948</v>
      </c>
      <c r="Y36" s="24">
        <f>Z36+AA36</f>
        <v>54635920</v>
      </c>
      <c r="Z36" s="28">
        <v>47552228</v>
      </c>
      <c r="AA36" s="28">
        <v>7083692</v>
      </c>
      <c r="AB36" s="24">
        <f>AC36+AD36</f>
        <v>61172076</v>
      </c>
      <c r="AC36" s="28">
        <v>52877773</v>
      </c>
      <c r="AD36" s="28">
        <v>8294303</v>
      </c>
      <c r="AE36" s="28">
        <f t="shared" si="180"/>
        <v>930647105</v>
      </c>
      <c r="AF36" s="28">
        <f t="shared" si="180"/>
        <v>107296559</v>
      </c>
      <c r="AG36" s="28">
        <v>0</v>
      </c>
      <c r="AH36" s="24">
        <f>AI36+AJ36</f>
        <v>0</v>
      </c>
      <c r="AI36" s="28">
        <v>0</v>
      </c>
      <c r="AJ36" s="28">
        <v>0</v>
      </c>
      <c r="AK36" s="24">
        <f>AL36+AM36</f>
        <v>0</v>
      </c>
      <c r="AL36" s="28">
        <f t="shared" si="181"/>
        <v>0</v>
      </c>
      <c r="AM36" s="28">
        <f t="shared" si="181"/>
        <v>0</v>
      </c>
      <c r="AN36" s="24">
        <f>AO36+AP36</f>
        <v>0</v>
      </c>
      <c r="AO36" s="28">
        <f t="shared" si="182"/>
        <v>0</v>
      </c>
      <c r="AP36" s="28">
        <f t="shared" si="182"/>
        <v>0</v>
      </c>
      <c r="AQ36" s="24">
        <f>AR36+AS36</f>
        <v>0</v>
      </c>
      <c r="AR36" s="28">
        <v>0</v>
      </c>
      <c r="AS36" s="28">
        <v>0</v>
      </c>
      <c r="AT36" s="24">
        <f t="shared" si="183"/>
        <v>0</v>
      </c>
      <c r="AU36" s="28">
        <v>0</v>
      </c>
      <c r="AV36" s="28">
        <v>0</v>
      </c>
      <c r="AW36" s="24">
        <f t="shared" si="184"/>
        <v>0</v>
      </c>
      <c r="AX36" s="28">
        <v>0</v>
      </c>
      <c r="AY36" s="28">
        <v>0</v>
      </c>
      <c r="AZ36" s="28">
        <f t="shared" si="185"/>
        <v>0</v>
      </c>
      <c r="BA36" s="28">
        <f t="shared" si="185"/>
        <v>0</v>
      </c>
      <c r="BB36" s="28">
        <v>0</v>
      </c>
      <c r="BC36" s="24">
        <f>BD36+BE36</f>
        <v>0</v>
      </c>
      <c r="BD36" s="28">
        <v>0</v>
      </c>
      <c r="BE36" s="28">
        <v>0</v>
      </c>
      <c r="BF36" s="24">
        <f>BG36+BH36</f>
        <v>0</v>
      </c>
      <c r="BG36" s="28">
        <f t="shared" si="186"/>
        <v>0</v>
      </c>
      <c r="BH36" s="28">
        <f t="shared" si="186"/>
        <v>0</v>
      </c>
      <c r="BI36" s="24">
        <f>BJ36+BK36</f>
        <v>0</v>
      </c>
      <c r="BJ36" s="28">
        <f t="shared" si="187"/>
        <v>0</v>
      </c>
      <c r="BK36" s="28">
        <f t="shared" si="187"/>
        <v>0</v>
      </c>
      <c r="BL36" s="24">
        <f>BM36+BN36</f>
        <v>0</v>
      </c>
      <c r="BM36" s="28">
        <v>0</v>
      </c>
      <c r="BN36" s="28">
        <v>0</v>
      </c>
      <c r="BO36" s="24">
        <f>BP36+BQ36</f>
        <v>0</v>
      </c>
      <c r="BP36" s="28">
        <v>0</v>
      </c>
      <c r="BQ36" s="28">
        <v>0</v>
      </c>
      <c r="BR36" s="24">
        <f>BS36+BT36</f>
        <v>0</v>
      </c>
      <c r="BS36" s="28">
        <v>0</v>
      </c>
      <c r="BT36" s="28">
        <v>0</v>
      </c>
      <c r="BU36" s="28">
        <f t="shared" si="188"/>
        <v>0</v>
      </c>
      <c r="BV36" s="28">
        <f t="shared" si="188"/>
        <v>0</v>
      </c>
      <c r="BW36" s="28">
        <v>0</v>
      </c>
      <c r="BX36" s="24">
        <f>BY36+BZ36</f>
        <v>717298920</v>
      </c>
      <c r="BY36" s="28">
        <v>717298920</v>
      </c>
      <c r="BZ36" s="28">
        <v>0</v>
      </c>
      <c r="CA36" s="24">
        <f>CB36+CC36</f>
        <v>130511823</v>
      </c>
      <c r="CB36" s="28">
        <f t="shared" si="189"/>
        <v>130511823</v>
      </c>
      <c r="CC36" s="28">
        <f t="shared" si="189"/>
        <v>0</v>
      </c>
      <c r="CD36" s="24">
        <f>CE36+CF36</f>
        <v>123466253</v>
      </c>
      <c r="CE36" s="28">
        <f t="shared" si="190"/>
        <v>123466253</v>
      </c>
      <c r="CF36" s="28">
        <f t="shared" si="190"/>
        <v>0</v>
      </c>
      <c r="CG36" s="24">
        <f>CH36+CI36</f>
        <v>95008825</v>
      </c>
      <c r="CH36" s="28">
        <v>95008825</v>
      </c>
      <c r="CI36" s="28">
        <v>0</v>
      </c>
      <c r="CJ36" s="24">
        <f>CK36+CL36</f>
        <v>28457428</v>
      </c>
      <c r="CK36" s="28">
        <v>28457428</v>
      </c>
      <c r="CL36" s="28">
        <v>0</v>
      </c>
      <c r="CM36" s="24">
        <f>CN36+CO36</f>
        <v>7045570</v>
      </c>
      <c r="CN36" s="28">
        <v>7045570</v>
      </c>
      <c r="CO36" s="28">
        <v>0</v>
      </c>
      <c r="CP36" s="28">
        <f t="shared" si="191"/>
        <v>847810743</v>
      </c>
      <c r="CQ36" s="28">
        <f t="shared" si="191"/>
        <v>0</v>
      </c>
      <c r="CR36" s="28">
        <v>0</v>
      </c>
      <c r="CT36" s="30">
        <f t="shared" si="35"/>
        <v>0.81303167111877495</v>
      </c>
      <c r="CU36" s="30">
        <f t="shared" si="36"/>
        <v>0.18696832888122508</v>
      </c>
      <c r="CV36" s="30">
        <f t="shared" si="37"/>
        <v>7.9054168443365005E-2</v>
      </c>
      <c r="CW36" s="30">
        <f t="shared" si="38"/>
        <v>5.1095874842913738E-2</v>
      </c>
      <c r="CX36" s="30">
        <f t="shared" si="2"/>
        <v>5.6818285594946324E-2</v>
      </c>
      <c r="CY36" s="31">
        <f t="shared" si="3"/>
        <v>1</v>
      </c>
      <c r="CZ36" s="31">
        <f t="shared" si="4"/>
        <v>0.39999992916827837</v>
      </c>
      <c r="DA36" s="31">
        <f t="shared" si="5"/>
        <v>0.60000007083172169</v>
      </c>
      <c r="DB36" s="31">
        <f t="shared" si="6"/>
        <v>0.45667772067135909</v>
      </c>
      <c r="DC36" s="31">
        <f t="shared" si="7"/>
        <v>6.601974999030491E-2</v>
      </c>
      <c r="DD36" s="31">
        <f t="shared" si="8"/>
        <v>7.7302600170057648E-2</v>
      </c>
      <c r="DE36" s="31">
        <f t="shared" si="39"/>
        <v>1</v>
      </c>
      <c r="DF36" s="30">
        <f t="shared" si="9"/>
        <v>0</v>
      </c>
      <c r="DG36" s="30">
        <f t="shared" si="10"/>
        <v>0</v>
      </c>
      <c r="DH36" s="30">
        <f t="shared" si="11"/>
        <v>0</v>
      </c>
      <c r="DI36" s="30">
        <f t="shared" si="12"/>
        <v>0</v>
      </c>
      <c r="DJ36" s="30">
        <f t="shared" si="13"/>
        <v>0</v>
      </c>
      <c r="DK36" s="31">
        <f t="shared" si="14"/>
        <v>0</v>
      </c>
      <c r="DL36" s="31">
        <f t="shared" si="15"/>
        <v>0</v>
      </c>
      <c r="DM36" s="31">
        <f t="shared" si="16"/>
        <v>0</v>
      </c>
      <c r="DN36" s="31">
        <f t="shared" si="17"/>
        <v>0</v>
      </c>
      <c r="DO36" s="31">
        <f t="shared" si="18"/>
        <v>0</v>
      </c>
      <c r="DP36" s="31">
        <f t="shared" si="19"/>
        <v>0</v>
      </c>
      <c r="DQ36" s="31">
        <f t="shared" si="40"/>
        <v>0</v>
      </c>
      <c r="DR36" s="30">
        <f t="shared" si="20"/>
        <v>0</v>
      </c>
      <c r="DS36" s="30">
        <f t="shared" si="21"/>
        <v>0</v>
      </c>
      <c r="DT36" s="30">
        <f t="shared" si="22"/>
        <v>0</v>
      </c>
      <c r="DU36" s="30">
        <f t="shared" si="23"/>
        <v>0</v>
      </c>
      <c r="DV36" s="30">
        <f t="shared" si="24"/>
        <v>0</v>
      </c>
      <c r="DW36" s="31">
        <f t="shared" si="25"/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f t="shared" si="41"/>
        <v>0</v>
      </c>
      <c r="ED36" s="30">
        <f t="shared" si="26"/>
        <v>0.84606019199735472</v>
      </c>
      <c r="EE36" s="30">
        <f t="shared" si="27"/>
        <v>0.15393980800264523</v>
      </c>
      <c r="EF36" s="30">
        <f t="shared" si="28"/>
        <v>0.11206371915483029</v>
      </c>
      <c r="EG36" s="30">
        <f t="shared" si="29"/>
        <v>0</v>
      </c>
      <c r="EH36" s="30">
        <f t="shared" si="30"/>
        <v>8.3103098871678254E-3</v>
      </c>
      <c r="EI36" s="31">
        <f t="shared" si="31"/>
        <v>1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f t="shared" si="42"/>
        <v>0</v>
      </c>
    </row>
    <row r="37" spans="1:145" x14ac:dyDescent="0.25">
      <c r="A37" s="22" t="s">
        <v>84</v>
      </c>
      <c r="B37" s="23" t="s">
        <v>87</v>
      </c>
      <c r="C37" s="23" t="s">
        <v>74</v>
      </c>
      <c r="D37" s="24">
        <f>E37+L37</f>
        <v>83882356</v>
      </c>
      <c r="E37" s="24">
        <f>F37+G37</f>
        <v>83882356</v>
      </c>
      <c r="F37" s="25">
        <f>M37+AH37+BC37+BX37</f>
        <v>71300000</v>
      </c>
      <c r="G37" s="24">
        <f>H37+K37</f>
        <v>12582356</v>
      </c>
      <c r="H37" s="24">
        <f>I37+J37</f>
        <v>12582356</v>
      </c>
      <c r="I37" s="25">
        <f>V37+AQ37+BL37+CG37</f>
        <v>12582356</v>
      </c>
      <c r="J37" s="25">
        <f>Y37+AT37+BO37+CJ37</f>
        <v>0</v>
      </c>
      <c r="K37" s="26">
        <f>AB37+AW37+BR37+CM37</f>
        <v>0</v>
      </c>
      <c r="L37" s="28">
        <v>0</v>
      </c>
      <c r="M37" s="24">
        <f>N37+O37</f>
        <v>71300000</v>
      </c>
      <c r="N37" s="28">
        <v>71300000</v>
      </c>
      <c r="O37" s="28">
        <v>0</v>
      </c>
      <c r="P37" s="24">
        <f>Q37+R37</f>
        <v>12582356</v>
      </c>
      <c r="Q37" s="28">
        <f t="shared" si="178"/>
        <v>12582356</v>
      </c>
      <c r="R37" s="28">
        <f t="shared" si="178"/>
        <v>0</v>
      </c>
      <c r="S37" s="24">
        <f>T37+U37</f>
        <v>12582356</v>
      </c>
      <c r="T37" s="28">
        <f>W37+Z37</f>
        <v>12582356</v>
      </c>
      <c r="U37" s="28">
        <f t="shared" si="179"/>
        <v>0</v>
      </c>
      <c r="V37" s="24">
        <f>W37+X37</f>
        <v>12582356</v>
      </c>
      <c r="W37" s="28">
        <v>12582356</v>
      </c>
      <c r="X37" s="28">
        <v>0</v>
      </c>
      <c r="Y37" s="24">
        <f>Z37+AA37</f>
        <v>0</v>
      </c>
      <c r="Z37" s="28">
        <v>0</v>
      </c>
      <c r="AA37" s="28">
        <v>0</v>
      </c>
      <c r="AB37" s="24">
        <f>AC37+AD37</f>
        <v>0</v>
      </c>
      <c r="AC37" s="28">
        <v>0</v>
      </c>
      <c r="AD37" s="28">
        <v>0</v>
      </c>
      <c r="AE37" s="28">
        <f t="shared" si="180"/>
        <v>83882356</v>
      </c>
      <c r="AF37" s="28">
        <f t="shared" si="180"/>
        <v>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si="181"/>
        <v>0</v>
      </c>
      <c r="AM37" s="28">
        <f t="shared" si="181"/>
        <v>0</v>
      </c>
      <c r="AN37" s="24">
        <f>AO37+AP37</f>
        <v>0</v>
      </c>
      <c r="AO37" s="28">
        <f t="shared" si="182"/>
        <v>0</v>
      </c>
      <c r="AP37" s="28">
        <f t="shared" si="182"/>
        <v>0</v>
      </c>
      <c r="AQ37" s="24">
        <f>AR37+AS37</f>
        <v>0</v>
      </c>
      <c r="AR37" s="28">
        <v>0</v>
      </c>
      <c r="AS37" s="28">
        <v>0</v>
      </c>
      <c r="AT37" s="24">
        <f t="shared" si="183"/>
        <v>0</v>
      </c>
      <c r="AU37" s="28">
        <v>0</v>
      </c>
      <c r="AV37" s="28">
        <v>0</v>
      </c>
      <c r="AW37" s="24">
        <f t="shared" si="184"/>
        <v>0</v>
      </c>
      <c r="AX37" s="28">
        <v>0</v>
      </c>
      <c r="AY37" s="28">
        <v>0</v>
      </c>
      <c r="AZ37" s="28">
        <f t="shared" si="185"/>
        <v>0</v>
      </c>
      <c r="BA37" s="28">
        <f t="shared" si="185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si="186"/>
        <v>0</v>
      </c>
      <c r="BH37" s="28">
        <f t="shared" si="186"/>
        <v>0</v>
      </c>
      <c r="BI37" s="24">
        <f>BJ37+BK37</f>
        <v>0</v>
      </c>
      <c r="BJ37" s="28">
        <f t="shared" si="187"/>
        <v>0</v>
      </c>
      <c r="BK37" s="28">
        <f t="shared" si="187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si="188"/>
        <v>0</v>
      </c>
      <c r="BV37" s="28">
        <f t="shared" si="188"/>
        <v>0</v>
      </c>
      <c r="BW37" s="28">
        <v>0</v>
      </c>
      <c r="BX37" s="24">
        <f>BY37+BZ37</f>
        <v>0</v>
      </c>
      <c r="BY37" s="28">
        <v>0</v>
      </c>
      <c r="BZ37" s="28">
        <v>0</v>
      </c>
      <c r="CA37" s="24">
        <f>CB37+CC37</f>
        <v>0</v>
      </c>
      <c r="CB37" s="28">
        <f t="shared" si="189"/>
        <v>0</v>
      </c>
      <c r="CC37" s="28">
        <f t="shared" si="189"/>
        <v>0</v>
      </c>
      <c r="CD37" s="24">
        <f>CE37+CF37</f>
        <v>0</v>
      </c>
      <c r="CE37" s="28">
        <f t="shared" si="190"/>
        <v>0</v>
      </c>
      <c r="CF37" s="28">
        <f t="shared" si="190"/>
        <v>0</v>
      </c>
      <c r="CG37" s="24">
        <f>CH37+CI37</f>
        <v>0</v>
      </c>
      <c r="CH37" s="28">
        <v>0</v>
      </c>
      <c r="CI37" s="28">
        <v>0</v>
      </c>
      <c r="CJ37" s="24">
        <f>CK37+CL37</f>
        <v>0</v>
      </c>
      <c r="CK37" s="28">
        <v>0</v>
      </c>
      <c r="CL37" s="28">
        <v>0</v>
      </c>
      <c r="CM37" s="24">
        <f>CN37+CO37</f>
        <v>0</v>
      </c>
      <c r="CN37" s="28">
        <v>0</v>
      </c>
      <c r="CO37" s="28">
        <v>0</v>
      </c>
      <c r="CP37" s="28">
        <f t="shared" si="191"/>
        <v>0</v>
      </c>
      <c r="CQ37" s="28">
        <f t="shared" si="191"/>
        <v>0</v>
      </c>
      <c r="CR37" s="28">
        <v>0</v>
      </c>
      <c r="CT37" s="30">
        <f t="shared" si="35"/>
        <v>0.84999996900420871</v>
      </c>
      <c r="CU37" s="30">
        <f t="shared" si="36"/>
        <v>0.15000003099579129</v>
      </c>
      <c r="CV37" s="30">
        <f t="shared" si="37"/>
        <v>0.15000003099579129</v>
      </c>
      <c r="CW37" s="30">
        <f t="shared" si="38"/>
        <v>0</v>
      </c>
      <c r="CX37" s="30">
        <f t="shared" si="2"/>
        <v>0</v>
      </c>
      <c r="CY37" s="31">
        <f t="shared" si="3"/>
        <v>1</v>
      </c>
      <c r="CZ37" s="31">
        <f t="shared" si="4"/>
        <v>0</v>
      </c>
      <c r="DA37" s="31">
        <f t="shared" si="5"/>
        <v>0</v>
      </c>
      <c r="DB37" s="31">
        <f t="shared" si="6"/>
        <v>0</v>
      </c>
      <c r="DC37" s="31">
        <f t="shared" si="7"/>
        <v>0</v>
      </c>
      <c r="DD37" s="31">
        <f t="shared" si="8"/>
        <v>0</v>
      </c>
      <c r="DE37" s="31">
        <f t="shared" si="39"/>
        <v>0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</v>
      </c>
      <c r="EE37" s="30">
        <f t="shared" si="27"/>
        <v>0</v>
      </c>
      <c r="EF37" s="30">
        <f t="shared" si="28"/>
        <v>0</v>
      </c>
      <c r="EG37" s="30">
        <f t="shared" si="29"/>
        <v>0</v>
      </c>
      <c r="EH37" s="30">
        <f t="shared" si="30"/>
        <v>0</v>
      </c>
      <c r="EI37" s="31">
        <f t="shared" si="31"/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18" t="s">
        <v>88</v>
      </c>
      <c r="B38" s="19" t="s">
        <v>72</v>
      </c>
      <c r="C38" s="19"/>
      <c r="D38" s="20">
        <f>D39+D40</f>
        <v>1000542951</v>
      </c>
      <c r="E38" s="20">
        <f t="shared" ref="E38:BP38" si="192">E39+E40</f>
        <v>1000542951</v>
      </c>
      <c r="F38" s="20">
        <f t="shared" si="192"/>
        <v>845736498</v>
      </c>
      <c r="G38" s="20">
        <f t="shared" si="192"/>
        <v>154806453</v>
      </c>
      <c r="H38" s="20">
        <f t="shared" si="192"/>
        <v>154806453</v>
      </c>
      <c r="I38" s="20">
        <f t="shared" si="192"/>
        <v>148216927</v>
      </c>
      <c r="J38" s="20">
        <f t="shared" si="192"/>
        <v>6589526</v>
      </c>
      <c r="K38" s="20">
        <f t="shared" si="192"/>
        <v>0</v>
      </c>
      <c r="L38" s="20">
        <f t="shared" si="192"/>
        <v>0</v>
      </c>
      <c r="M38" s="20">
        <f t="shared" si="192"/>
        <v>553286498</v>
      </c>
      <c r="N38" s="20">
        <f t="shared" si="192"/>
        <v>549086498</v>
      </c>
      <c r="O38" s="20">
        <f t="shared" si="192"/>
        <v>4200000</v>
      </c>
      <c r="P38" s="20">
        <f t="shared" si="192"/>
        <v>103197626</v>
      </c>
      <c r="Q38" s="20">
        <f t="shared" si="192"/>
        <v>96897626</v>
      </c>
      <c r="R38" s="20">
        <f t="shared" si="192"/>
        <v>6300000</v>
      </c>
      <c r="S38" s="20">
        <f t="shared" si="192"/>
        <v>103197626</v>
      </c>
      <c r="T38" s="20">
        <f t="shared" si="192"/>
        <v>96897626</v>
      </c>
      <c r="U38" s="20">
        <f t="shared" si="192"/>
        <v>6300000</v>
      </c>
      <c r="V38" s="20">
        <f t="shared" si="192"/>
        <v>97490453</v>
      </c>
      <c r="W38" s="20">
        <f t="shared" si="192"/>
        <v>91190453</v>
      </c>
      <c r="X38" s="20">
        <f t="shared" si="192"/>
        <v>6300000</v>
      </c>
      <c r="Y38" s="20">
        <f t="shared" si="192"/>
        <v>5707173</v>
      </c>
      <c r="Z38" s="20">
        <f t="shared" si="192"/>
        <v>5707173</v>
      </c>
      <c r="AA38" s="20">
        <f t="shared" si="192"/>
        <v>0</v>
      </c>
      <c r="AB38" s="20">
        <f t="shared" si="192"/>
        <v>0</v>
      </c>
      <c r="AC38" s="20">
        <f t="shared" si="192"/>
        <v>0</v>
      </c>
      <c r="AD38" s="20">
        <f t="shared" si="192"/>
        <v>0</v>
      </c>
      <c r="AE38" s="20">
        <f t="shared" si="192"/>
        <v>645984124</v>
      </c>
      <c r="AF38" s="20">
        <f t="shared" si="192"/>
        <v>10500000</v>
      </c>
      <c r="AG38" s="20">
        <f t="shared" si="192"/>
        <v>0</v>
      </c>
      <c r="AH38" s="20">
        <f t="shared" si="192"/>
        <v>0</v>
      </c>
      <c r="AI38" s="20">
        <f t="shared" si="192"/>
        <v>0</v>
      </c>
      <c r="AJ38" s="20">
        <f t="shared" si="192"/>
        <v>0</v>
      </c>
      <c r="AK38" s="20">
        <f t="shared" si="192"/>
        <v>0</v>
      </c>
      <c r="AL38" s="20">
        <f t="shared" si="192"/>
        <v>0</v>
      </c>
      <c r="AM38" s="20">
        <f t="shared" si="192"/>
        <v>0</v>
      </c>
      <c r="AN38" s="20">
        <f t="shared" si="192"/>
        <v>0</v>
      </c>
      <c r="AO38" s="20">
        <f t="shared" si="192"/>
        <v>0</v>
      </c>
      <c r="AP38" s="20">
        <f t="shared" si="192"/>
        <v>0</v>
      </c>
      <c r="AQ38" s="20">
        <f t="shared" si="192"/>
        <v>0</v>
      </c>
      <c r="AR38" s="20">
        <f t="shared" si="192"/>
        <v>0</v>
      </c>
      <c r="AS38" s="20">
        <f t="shared" si="192"/>
        <v>0</v>
      </c>
      <c r="AT38" s="20">
        <f t="shared" si="192"/>
        <v>0</v>
      </c>
      <c r="AU38" s="20">
        <f t="shared" si="192"/>
        <v>0</v>
      </c>
      <c r="AV38" s="20">
        <f t="shared" si="192"/>
        <v>0</v>
      </c>
      <c r="AW38" s="20">
        <f t="shared" si="192"/>
        <v>0</v>
      </c>
      <c r="AX38" s="20">
        <f t="shared" si="192"/>
        <v>0</v>
      </c>
      <c r="AY38" s="20">
        <f t="shared" si="192"/>
        <v>0</v>
      </c>
      <c r="AZ38" s="20">
        <f t="shared" si="192"/>
        <v>0</v>
      </c>
      <c r="BA38" s="20">
        <f t="shared" si="192"/>
        <v>0</v>
      </c>
      <c r="BB38" s="20">
        <f t="shared" si="192"/>
        <v>0</v>
      </c>
      <c r="BC38" s="20">
        <f t="shared" si="192"/>
        <v>0</v>
      </c>
      <c r="BD38" s="20">
        <f t="shared" si="192"/>
        <v>0</v>
      </c>
      <c r="BE38" s="20">
        <f t="shared" si="192"/>
        <v>0</v>
      </c>
      <c r="BF38" s="20">
        <f t="shared" si="192"/>
        <v>0</v>
      </c>
      <c r="BG38" s="20">
        <f t="shared" si="192"/>
        <v>0</v>
      </c>
      <c r="BH38" s="20">
        <f t="shared" si="192"/>
        <v>0</v>
      </c>
      <c r="BI38" s="20">
        <f t="shared" si="192"/>
        <v>0</v>
      </c>
      <c r="BJ38" s="20">
        <f t="shared" si="192"/>
        <v>0</v>
      </c>
      <c r="BK38" s="20">
        <f t="shared" si="192"/>
        <v>0</v>
      </c>
      <c r="BL38" s="20">
        <f t="shared" si="192"/>
        <v>0</v>
      </c>
      <c r="BM38" s="20">
        <f t="shared" si="192"/>
        <v>0</v>
      </c>
      <c r="BN38" s="20">
        <f t="shared" si="192"/>
        <v>0</v>
      </c>
      <c r="BO38" s="20">
        <f t="shared" si="192"/>
        <v>0</v>
      </c>
      <c r="BP38" s="20">
        <f t="shared" si="192"/>
        <v>0</v>
      </c>
      <c r="BQ38" s="20">
        <f t="shared" ref="BQ38:CR38" si="193">BQ39+BQ40</f>
        <v>0</v>
      </c>
      <c r="BR38" s="20">
        <f t="shared" si="193"/>
        <v>0</v>
      </c>
      <c r="BS38" s="20">
        <f t="shared" si="193"/>
        <v>0</v>
      </c>
      <c r="BT38" s="20">
        <f t="shared" si="193"/>
        <v>0</v>
      </c>
      <c r="BU38" s="20">
        <f t="shared" si="193"/>
        <v>0</v>
      </c>
      <c r="BV38" s="20">
        <f t="shared" si="193"/>
        <v>0</v>
      </c>
      <c r="BW38" s="20">
        <f t="shared" si="193"/>
        <v>0</v>
      </c>
      <c r="BX38" s="20">
        <f t="shared" si="193"/>
        <v>292450000</v>
      </c>
      <c r="BY38" s="20">
        <f t="shared" si="193"/>
        <v>292450000</v>
      </c>
      <c r="BZ38" s="20">
        <f t="shared" si="193"/>
        <v>0</v>
      </c>
      <c r="CA38" s="20">
        <f t="shared" si="193"/>
        <v>51608827</v>
      </c>
      <c r="CB38" s="20">
        <f t="shared" si="193"/>
        <v>51608827</v>
      </c>
      <c r="CC38" s="20">
        <f t="shared" si="193"/>
        <v>0</v>
      </c>
      <c r="CD38" s="20">
        <f t="shared" si="193"/>
        <v>51608827</v>
      </c>
      <c r="CE38" s="20">
        <f t="shared" si="193"/>
        <v>51608827</v>
      </c>
      <c r="CF38" s="20">
        <f t="shared" si="193"/>
        <v>0</v>
      </c>
      <c r="CG38" s="20">
        <f t="shared" si="193"/>
        <v>50726474</v>
      </c>
      <c r="CH38" s="20">
        <f t="shared" si="193"/>
        <v>50726474</v>
      </c>
      <c r="CI38" s="20">
        <f t="shared" si="193"/>
        <v>0</v>
      </c>
      <c r="CJ38" s="20">
        <f t="shared" si="193"/>
        <v>882353</v>
      </c>
      <c r="CK38" s="20">
        <f t="shared" si="193"/>
        <v>882353</v>
      </c>
      <c r="CL38" s="20">
        <f t="shared" si="193"/>
        <v>0</v>
      </c>
      <c r="CM38" s="20">
        <f t="shared" si="193"/>
        <v>0</v>
      </c>
      <c r="CN38" s="20">
        <f t="shared" si="193"/>
        <v>0</v>
      </c>
      <c r="CO38" s="20">
        <f t="shared" si="193"/>
        <v>0</v>
      </c>
      <c r="CP38" s="20">
        <f t="shared" si="193"/>
        <v>344058827</v>
      </c>
      <c r="CQ38" s="20">
        <f t="shared" si="193"/>
        <v>0</v>
      </c>
      <c r="CR38" s="20">
        <f t="shared" si="193"/>
        <v>0</v>
      </c>
      <c r="CT38" s="21">
        <f t="shared" si="35"/>
        <v>0.84999998854461012</v>
      </c>
      <c r="CU38" s="21">
        <f t="shared" si="36"/>
        <v>0.15000001145538988</v>
      </c>
      <c r="CV38" s="21">
        <f t="shared" si="37"/>
        <v>0.14116516120448805</v>
      </c>
      <c r="CW38" s="21">
        <f t="shared" si="38"/>
        <v>8.8348502509018323E-3</v>
      </c>
      <c r="CX38" s="21">
        <f t="shared" si="2"/>
        <v>0</v>
      </c>
      <c r="CY38" s="21">
        <f t="shared" si="3"/>
        <v>1</v>
      </c>
      <c r="CZ38" s="21">
        <f t="shared" si="4"/>
        <v>0.4</v>
      </c>
      <c r="DA38" s="21">
        <f t="shared" si="5"/>
        <v>0.6</v>
      </c>
      <c r="DB38" s="21">
        <f t="shared" si="6"/>
        <v>0.6</v>
      </c>
      <c r="DC38" s="21">
        <f t="shared" si="7"/>
        <v>0</v>
      </c>
      <c r="DD38" s="21">
        <f t="shared" si="8"/>
        <v>0</v>
      </c>
      <c r="DE38" s="21">
        <f t="shared" si="39"/>
        <v>1</v>
      </c>
      <c r="DF38" s="21">
        <f t="shared" si="9"/>
        <v>0</v>
      </c>
      <c r="DG38" s="21">
        <f t="shared" si="10"/>
        <v>0</v>
      </c>
      <c r="DH38" s="21">
        <f t="shared" si="11"/>
        <v>0</v>
      </c>
      <c r="DI38" s="21">
        <f t="shared" si="12"/>
        <v>0</v>
      </c>
      <c r="DJ38" s="21">
        <f t="shared" si="13"/>
        <v>0</v>
      </c>
      <c r="DK38" s="21">
        <f t="shared" si="14"/>
        <v>0</v>
      </c>
      <c r="DL38" s="21">
        <f t="shared" si="15"/>
        <v>0</v>
      </c>
      <c r="DM38" s="21">
        <f t="shared" si="16"/>
        <v>0</v>
      </c>
      <c r="DN38" s="21">
        <f t="shared" si="17"/>
        <v>0</v>
      </c>
      <c r="DO38" s="21">
        <f t="shared" si="18"/>
        <v>0</v>
      </c>
      <c r="DP38" s="21">
        <f t="shared" si="19"/>
        <v>0</v>
      </c>
      <c r="DQ38" s="21">
        <f t="shared" si="40"/>
        <v>0</v>
      </c>
      <c r="DR38" s="21">
        <f t="shared" si="20"/>
        <v>0</v>
      </c>
      <c r="DS38" s="21">
        <f t="shared" si="21"/>
        <v>0</v>
      </c>
      <c r="DT38" s="21">
        <f t="shared" si="22"/>
        <v>0</v>
      </c>
      <c r="DU38" s="21">
        <f t="shared" si="23"/>
        <v>0</v>
      </c>
      <c r="DV38" s="21">
        <f t="shared" si="24"/>
        <v>0</v>
      </c>
      <c r="DW38" s="21">
        <f t="shared" si="25"/>
        <v>0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f t="shared" si="41"/>
        <v>0</v>
      </c>
      <c r="ED38" s="21">
        <f t="shared" si="26"/>
        <v>0.84999999142588489</v>
      </c>
      <c r="EE38" s="21">
        <f t="shared" si="27"/>
        <v>0.15000000857411513</v>
      </c>
      <c r="EF38" s="21">
        <f t="shared" si="28"/>
        <v>0.14743546748184433</v>
      </c>
      <c r="EG38" s="21">
        <f t="shared" si="29"/>
        <v>0</v>
      </c>
      <c r="EH38" s="21">
        <f t="shared" si="30"/>
        <v>0</v>
      </c>
      <c r="EI38" s="21">
        <f t="shared" si="31"/>
        <v>1</v>
      </c>
      <c r="EJ38" s="21">
        <v>0</v>
      </c>
      <c r="EK38" s="21">
        <v>0</v>
      </c>
      <c r="EL38" s="21">
        <v>0</v>
      </c>
      <c r="EM38" s="21">
        <v>0</v>
      </c>
      <c r="EN38" s="21">
        <v>0</v>
      </c>
      <c r="EO38" s="21">
        <f t="shared" si="42"/>
        <v>0</v>
      </c>
    </row>
    <row r="39" spans="1:145" x14ac:dyDescent="0.25">
      <c r="A39" s="22" t="s">
        <v>88</v>
      </c>
      <c r="B39" s="23" t="s">
        <v>82</v>
      </c>
      <c r="C39" s="23" t="s">
        <v>82</v>
      </c>
      <c r="D39" s="24">
        <f>E39+L39</f>
        <v>855993310</v>
      </c>
      <c r="E39" s="24">
        <f>F39+G39</f>
        <v>855993310</v>
      </c>
      <c r="F39" s="25">
        <f>M39+AH39+BC39+BX39</f>
        <v>727594304</v>
      </c>
      <c r="G39" s="24">
        <f>H39+K39</f>
        <v>128399006</v>
      </c>
      <c r="H39" s="24">
        <f>I39+J39</f>
        <v>128399006</v>
      </c>
      <c r="I39" s="25">
        <f>V39+AQ39+BL39+CG39</f>
        <v>121809480</v>
      </c>
      <c r="J39" s="25">
        <f>Y39+AT39+BO39+CJ39</f>
        <v>6589526</v>
      </c>
      <c r="K39" s="26">
        <f>AB39+AW39+BR39+CM39</f>
        <v>0</v>
      </c>
      <c r="L39" s="28">
        <v>0</v>
      </c>
      <c r="M39" s="24">
        <f>N39+O39</f>
        <v>435144304</v>
      </c>
      <c r="N39" s="28">
        <v>435144304</v>
      </c>
      <c r="O39" s="28">
        <v>0</v>
      </c>
      <c r="P39" s="24">
        <f>Q39+R39</f>
        <v>76790179</v>
      </c>
      <c r="Q39" s="28">
        <f>T39+AC39</f>
        <v>76790179</v>
      </c>
      <c r="R39" s="28">
        <f>U39+AD39</f>
        <v>0</v>
      </c>
      <c r="S39" s="24">
        <f>T39+U39</f>
        <v>76790179</v>
      </c>
      <c r="T39" s="28">
        <f>W39+Z39</f>
        <v>76790179</v>
      </c>
      <c r="U39" s="28">
        <f t="shared" ref="U39:U40" si="194">X39+AA39</f>
        <v>0</v>
      </c>
      <c r="V39" s="24">
        <f>W39+X39</f>
        <v>71083006</v>
      </c>
      <c r="W39" s="28">
        <v>71083006</v>
      </c>
      <c r="X39" s="28">
        <v>0</v>
      </c>
      <c r="Y39" s="24">
        <f>Z39+AA39</f>
        <v>5707173</v>
      </c>
      <c r="Z39" s="28">
        <v>5707173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>N39+Q39</f>
        <v>511934483</v>
      </c>
      <c r="AF39" s="28">
        <f>O39+R39</f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>AO39+AX39</f>
        <v>0</v>
      </c>
      <c r="AM39" s="28">
        <f>AP39+AY39</f>
        <v>0</v>
      </c>
      <c r="AN39" s="24">
        <f>AO39+AP39</f>
        <v>0</v>
      </c>
      <c r="AO39" s="28">
        <f>AR39+AU39</f>
        <v>0</v>
      </c>
      <c r="AP39" s="28">
        <f>AS39+AV39</f>
        <v>0</v>
      </c>
      <c r="AQ39" s="24">
        <f>AR39+AS39</f>
        <v>0</v>
      </c>
      <c r="AR39" s="28">
        <v>0</v>
      </c>
      <c r="AS39" s="28">
        <v>0</v>
      </c>
      <c r="AT39" s="24">
        <f t="shared" ref="AT39:AT40" si="195">AU39+AV39</f>
        <v>0</v>
      </c>
      <c r="AU39" s="28">
        <v>0</v>
      </c>
      <c r="AV39" s="28">
        <v>0</v>
      </c>
      <c r="AW39" s="24">
        <f t="shared" ref="AW39:AW40" si="196">AX39+AY39</f>
        <v>0</v>
      </c>
      <c r="AX39" s="28">
        <v>0</v>
      </c>
      <c r="AY39" s="28">
        <v>0</v>
      </c>
      <c r="AZ39" s="28">
        <f t="shared" ref="AZ39:BA40" si="197">AI39+AL39</f>
        <v>0</v>
      </c>
      <c r="BA39" s="28">
        <f t="shared" si="197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>BJ39+BS39</f>
        <v>0</v>
      </c>
      <c r="BH39" s="28">
        <f>BK39+BT39</f>
        <v>0</v>
      </c>
      <c r="BI39" s="24">
        <f>BJ39+BK39</f>
        <v>0</v>
      </c>
      <c r="BJ39" s="28">
        <f>BM39+BP39</f>
        <v>0</v>
      </c>
      <c r="BK39" s="28">
        <f>BN39+BQ39</f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>BD39+BG39</f>
        <v>0</v>
      </c>
      <c r="BV39" s="28">
        <f>BE39+BH39</f>
        <v>0</v>
      </c>
      <c r="BW39" s="28">
        <v>0</v>
      </c>
      <c r="BX39" s="24">
        <f>BY39+BZ39</f>
        <v>292450000</v>
      </c>
      <c r="BY39" s="28">
        <v>292450000</v>
      </c>
      <c r="BZ39" s="28">
        <v>0</v>
      </c>
      <c r="CA39" s="24">
        <f>CB39+CC39</f>
        <v>51608827</v>
      </c>
      <c r="CB39" s="28">
        <f>CE39+CN39</f>
        <v>51608827</v>
      </c>
      <c r="CC39" s="28">
        <f>CF39+CO39</f>
        <v>0</v>
      </c>
      <c r="CD39" s="24">
        <f>CE39+CF39</f>
        <v>51608827</v>
      </c>
      <c r="CE39" s="28">
        <f>CH39+CK39</f>
        <v>51608827</v>
      </c>
      <c r="CF39" s="28">
        <f>CI39+CL39</f>
        <v>0</v>
      </c>
      <c r="CG39" s="24">
        <f>CH39+CI39</f>
        <v>50726474</v>
      </c>
      <c r="CH39" s="28">
        <v>50726474</v>
      </c>
      <c r="CI39" s="28">
        <v>0</v>
      </c>
      <c r="CJ39" s="24">
        <f>CK39+CL39</f>
        <v>882353</v>
      </c>
      <c r="CK39" s="28">
        <v>882353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>BY39+CB39</f>
        <v>344058827</v>
      </c>
      <c r="CQ39" s="28">
        <f>BZ39+CC39</f>
        <v>0</v>
      </c>
      <c r="CR39" s="28">
        <v>0</v>
      </c>
      <c r="CT39" s="30">
        <f t="shared" si="35"/>
        <v>0.84999998720539405</v>
      </c>
      <c r="CU39" s="30">
        <f t="shared" si="36"/>
        <v>0.15000001279460598</v>
      </c>
      <c r="CV39" s="30">
        <f t="shared" si="37"/>
        <v>0.13885176396683557</v>
      </c>
      <c r="CW39" s="30">
        <f t="shared" si="38"/>
        <v>1.1148248827770409E-2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0.84999999142588489</v>
      </c>
      <c r="EE39" s="30">
        <f t="shared" si="27"/>
        <v>0.15000000857411513</v>
      </c>
      <c r="EF39" s="30">
        <f t="shared" si="28"/>
        <v>0.14743546748184433</v>
      </c>
      <c r="EG39" s="30">
        <f t="shared" si="29"/>
        <v>0</v>
      </c>
      <c r="EH39" s="30">
        <f t="shared" si="30"/>
        <v>0</v>
      </c>
      <c r="EI39" s="31">
        <f t="shared" si="31"/>
        <v>1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x14ac:dyDescent="0.25">
      <c r="A40" s="22" t="s">
        <v>88</v>
      </c>
      <c r="B40" s="23" t="s">
        <v>74</v>
      </c>
      <c r="C40" s="23" t="s">
        <v>74</v>
      </c>
      <c r="D40" s="24">
        <f>E40+L40</f>
        <v>144549641</v>
      </c>
      <c r="E40" s="24">
        <f>F40+G40</f>
        <v>144549641</v>
      </c>
      <c r="F40" s="25">
        <f>M40+AH40+BC40+BX40</f>
        <v>118142194</v>
      </c>
      <c r="G40" s="24">
        <f>H40+K40</f>
        <v>26407447</v>
      </c>
      <c r="H40" s="24">
        <f>I40+J40</f>
        <v>26407447</v>
      </c>
      <c r="I40" s="25">
        <f>V40+AQ40+BL40+CG40</f>
        <v>26407447</v>
      </c>
      <c r="J40" s="25">
        <f>Y40+AT40+BO40+CJ40</f>
        <v>0</v>
      </c>
      <c r="K40" s="26">
        <f>AB40+AW40+BR40+CM40</f>
        <v>0</v>
      </c>
      <c r="L40" s="28">
        <v>0</v>
      </c>
      <c r="M40" s="24">
        <f>N40+O40</f>
        <v>118142194</v>
      </c>
      <c r="N40" s="28">
        <v>113942194</v>
      </c>
      <c r="O40" s="28">
        <v>4200000</v>
      </c>
      <c r="P40" s="24">
        <f>Q40+R40</f>
        <v>26407447</v>
      </c>
      <c r="Q40" s="28">
        <f>T40+AC40</f>
        <v>20107447</v>
      </c>
      <c r="R40" s="28">
        <f>U40+AD40</f>
        <v>6300000</v>
      </c>
      <c r="S40" s="24">
        <f>T40+U40</f>
        <v>26407447</v>
      </c>
      <c r="T40" s="28">
        <f>W40+Z40</f>
        <v>20107447</v>
      </c>
      <c r="U40" s="28">
        <f t="shared" si="194"/>
        <v>6300000</v>
      </c>
      <c r="V40" s="24">
        <f>W40+X40</f>
        <v>26407447</v>
      </c>
      <c r="W40" s="28">
        <v>20107447</v>
      </c>
      <c r="X40" s="28">
        <v>6300000</v>
      </c>
      <c r="Y40" s="24">
        <f>Z40+AA40</f>
        <v>0</v>
      </c>
      <c r="Z40" s="28">
        <v>0</v>
      </c>
      <c r="AA40" s="28">
        <v>0</v>
      </c>
      <c r="AB40" s="24">
        <f>AC40+AD40</f>
        <v>0</v>
      </c>
      <c r="AC40" s="28">
        <v>0</v>
      </c>
      <c r="AD40" s="28">
        <v>0</v>
      </c>
      <c r="AE40" s="28">
        <f>N40+Q40</f>
        <v>134049641</v>
      </c>
      <c r="AF40" s="28">
        <f>O40+R40</f>
        <v>10500000</v>
      </c>
      <c r="AG40" s="28">
        <v>0</v>
      </c>
      <c r="AH40" s="24">
        <f>AI40+AJ40</f>
        <v>0</v>
      </c>
      <c r="AI40" s="28">
        <v>0</v>
      </c>
      <c r="AJ40" s="28">
        <v>0</v>
      </c>
      <c r="AK40" s="24">
        <f>AL40+AM40</f>
        <v>0</v>
      </c>
      <c r="AL40" s="28">
        <f>AO40+AX40</f>
        <v>0</v>
      </c>
      <c r="AM40" s="28">
        <f>AP40+AY40</f>
        <v>0</v>
      </c>
      <c r="AN40" s="24">
        <f>AO40+AP40</f>
        <v>0</v>
      </c>
      <c r="AO40" s="28">
        <f>AR40+AU40</f>
        <v>0</v>
      </c>
      <c r="AP40" s="28">
        <f>AS40+AV40</f>
        <v>0</v>
      </c>
      <c r="AQ40" s="24">
        <f>AR40+AS40</f>
        <v>0</v>
      </c>
      <c r="AR40" s="28">
        <v>0</v>
      </c>
      <c r="AS40" s="28">
        <v>0</v>
      </c>
      <c r="AT40" s="24">
        <f t="shared" si="195"/>
        <v>0</v>
      </c>
      <c r="AU40" s="28">
        <v>0</v>
      </c>
      <c r="AV40" s="28">
        <v>0</v>
      </c>
      <c r="AW40" s="24">
        <f t="shared" si="196"/>
        <v>0</v>
      </c>
      <c r="AX40" s="28">
        <v>0</v>
      </c>
      <c r="AY40" s="28">
        <v>0</v>
      </c>
      <c r="AZ40" s="28">
        <f t="shared" si="197"/>
        <v>0</v>
      </c>
      <c r="BA40" s="28">
        <f t="shared" si="197"/>
        <v>0</v>
      </c>
      <c r="BB40" s="28">
        <v>0</v>
      </c>
      <c r="BC40" s="24">
        <f>BD40+BE40</f>
        <v>0</v>
      </c>
      <c r="BD40" s="28">
        <v>0</v>
      </c>
      <c r="BE40" s="28">
        <v>0</v>
      </c>
      <c r="BF40" s="24">
        <f>BG40+BH40</f>
        <v>0</v>
      </c>
      <c r="BG40" s="28">
        <f>BJ40+BS40</f>
        <v>0</v>
      </c>
      <c r="BH40" s="28">
        <f>BK40+BT40</f>
        <v>0</v>
      </c>
      <c r="BI40" s="24">
        <f>BJ40+BK40</f>
        <v>0</v>
      </c>
      <c r="BJ40" s="28">
        <f>BM40+BP40</f>
        <v>0</v>
      </c>
      <c r="BK40" s="28">
        <f>BN40+BQ40</f>
        <v>0</v>
      </c>
      <c r="BL40" s="24">
        <f>BM40+BN40</f>
        <v>0</v>
      </c>
      <c r="BM40" s="28">
        <v>0</v>
      </c>
      <c r="BN40" s="28">
        <v>0</v>
      </c>
      <c r="BO40" s="24">
        <f>BP40+BQ40</f>
        <v>0</v>
      </c>
      <c r="BP40" s="28">
        <v>0</v>
      </c>
      <c r="BQ40" s="28">
        <v>0</v>
      </c>
      <c r="BR40" s="24">
        <f>BS40+BT40</f>
        <v>0</v>
      </c>
      <c r="BS40" s="28">
        <v>0</v>
      </c>
      <c r="BT40" s="28">
        <v>0</v>
      </c>
      <c r="BU40" s="28">
        <f>BD40+BG40</f>
        <v>0</v>
      </c>
      <c r="BV40" s="28">
        <f>BE40+BH40</f>
        <v>0</v>
      </c>
      <c r="BW40" s="28">
        <v>0</v>
      </c>
      <c r="BX40" s="24">
        <f>BY40+BZ40</f>
        <v>0</v>
      </c>
      <c r="BY40" s="28">
        <v>0</v>
      </c>
      <c r="BZ40" s="28">
        <v>0</v>
      </c>
      <c r="CA40" s="24">
        <f>CB40+CC40</f>
        <v>0</v>
      </c>
      <c r="CB40" s="28">
        <f>CE40+CN40</f>
        <v>0</v>
      </c>
      <c r="CC40" s="28">
        <f>CF40+CO40</f>
        <v>0</v>
      </c>
      <c r="CD40" s="24">
        <f>CE40+CF40</f>
        <v>0</v>
      </c>
      <c r="CE40" s="28">
        <f>CH40+CK40</f>
        <v>0</v>
      </c>
      <c r="CF40" s="28">
        <f>CI40+CL40</f>
        <v>0</v>
      </c>
      <c r="CG40" s="24">
        <f>CH40+CI40</f>
        <v>0</v>
      </c>
      <c r="CH40" s="28">
        <v>0</v>
      </c>
      <c r="CI40" s="28">
        <v>0</v>
      </c>
      <c r="CJ40" s="24">
        <f>CK40+CL40</f>
        <v>0</v>
      </c>
      <c r="CK40" s="28">
        <v>0</v>
      </c>
      <c r="CL40" s="28">
        <v>0</v>
      </c>
      <c r="CM40" s="24">
        <f>CN40+CO40</f>
        <v>0</v>
      </c>
      <c r="CN40" s="28">
        <v>0</v>
      </c>
      <c r="CO40" s="28">
        <v>0</v>
      </c>
      <c r="CP40" s="28">
        <f>BY40+CB40</f>
        <v>0</v>
      </c>
      <c r="CQ40" s="28">
        <f>BZ40+CC40</f>
        <v>0</v>
      </c>
      <c r="CR40" s="28">
        <v>0</v>
      </c>
      <c r="CT40" s="30">
        <f t="shared" si="35"/>
        <v>0.84999999365906542</v>
      </c>
      <c r="CU40" s="30">
        <f t="shared" si="36"/>
        <v>0.15000000634093455</v>
      </c>
      <c r="CV40" s="30">
        <f t="shared" si="37"/>
        <v>0.15000000634093455</v>
      </c>
      <c r="CW40" s="30">
        <f t="shared" si="38"/>
        <v>0</v>
      </c>
      <c r="CX40" s="30">
        <f t="shared" si="2"/>
        <v>0</v>
      </c>
      <c r="CY40" s="31">
        <f t="shared" si="3"/>
        <v>1</v>
      </c>
      <c r="CZ40" s="31">
        <f t="shared" si="4"/>
        <v>0.4</v>
      </c>
      <c r="DA40" s="31">
        <f t="shared" si="5"/>
        <v>0.6</v>
      </c>
      <c r="DB40" s="31">
        <f t="shared" si="6"/>
        <v>0.6</v>
      </c>
      <c r="DC40" s="31">
        <f t="shared" si="7"/>
        <v>0</v>
      </c>
      <c r="DD40" s="31">
        <f t="shared" si="8"/>
        <v>0</v>
      </c>
      <c r="DE40" s="31">
        <f t="shared" si="39"/>
        <v>1</v>
      </c>
      <c r="DF40" s="30">
        <f t="shared" si="9"/>
        <v>0</v>
      </c>
      <c r="DG40" s="30">
        <f t="shared" si="10"/>
        <v>0</v>
      </c>
      <c r="DH40" s="30">
        <f t="shared" si="11"/>
        <v>0</v>
      </c>
      <c r="DI40" s="30">
        <f t="shared" si="12"/>
        <v>0</v>
      </c>
      <c r="DJ40" s="30">
        <f t="shared" si="13"/>
        <v>0</v>
      </c>
      <c r="DK40" s="31">
        <f t="shared" si="14"/>
        <v>0</v>
      </c>
      <c r="DL40" s="31">
        <f t="shared" si="15"/>
        <v>0</v>
      </c>
      <c r="DM40" s="31">
        <f t="shared" si="16"/>
        <v>0</v>
      </c>
      <c r="DN40" s="31">
        <f t="shared" si="17"/>
        <v>0</v>
      </c>
      <c r="DO40" s="31">
        <f t="shared" si="18"/>
        <v>0</v>
      </c>
      <c r="DP40" s="31">
        <f t="shared" si="19"/>
        <v>0</v>
      </c>
      <c r="DQ40" s="31">
        <f t="shared" si="40"/>
        <v>0</v>
      </c>
      <c r="DR40" s="30">
        <f t="shared" si="20"/>
        <v>0</v>
      </c>
      <c r="DS40" s="30">
        <f t="shared" si="21"/>
        <v>0</v>
      </c>
      <c r="DT40" s="30">
        <f t="shared" si="22"/>
        <v>0</v>
      </c>
      <c r="DU40" s="30">
        <f t="shared" si="23"/>
        <v>0</v>
      </c>
      <c r="DV40" s="30">
        <f t="shared" si="24"/>
        <v>0</v>
      </c>
      <c r="DW40" s="31">
        <f t="shared" si="25"/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f t="shared" si="41"/>
        <v>0</v>
      </c>
      <c r="ED40" s="30">
        <f t="shared" si="26"/>
        <v>0</v>
      </c>
      <c r="EE40" s="30">
        <f t="shared" si="27"/>
        <v>0</v>
      </c>
      <c r="EF40" s="30">
        <f t="shared" si="28"/>
        <v>0</v>
      </c>
      <c r="EG40" s="30">
        <f t="shared" si="29"/>
        <v>0</v>
      </c>
      <c r="EH40" s="30">
        <f t="shared" si="30"/>
        <v>0</v>
      </c>
      <c r="EI40" s="31">
        <f t="shared" si="31"/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f t="shared" si="42"/>
        <v>0</v>
      </c>
    </row>
    <row r="41" spans="1:145" x14ac:dyDescent="0.25">
      <c r="A41" s="18" t="s">
        <v>128</v>
      </c>
      <c r="B41" s="19" t="s">
        <v>72</v>
      </c>
      <c r="C41" s="19"/>
      <c r="D41" s="20">
        <f>D42+D43</f>
        <v>73841458</v>
      </c>
      <c r="E41" s="20">
        <f t="shared" ref="E41:BP41" si="198">E42+E43</f>
        <v>73841458</v>
      </c>
      <c r="F41" s="20">
        <f t="shared" si="198"/>
        <v>62765237</v>
      </c>
      <c r="G41" s="20">
        <f t="shared" si="198"/>
        <v>11076221</v>
      </c>
      <c r="H41" s="20">
        <f t="shared" si="198"/>
        <v>11076221</v>
      </c>
      <c r="I41" s="20">
        <f t="shared" si="198"/>
        <v>10873611</v>
      </c>
      <c r="J41" s="20">
        <f t="shared" si="198"/>
        <v>202610</v>
      </c>
      <c r="K41" s="20">
        <f t="shared" si="198"/>
        <v>0</v>
      </c>
      <c r="L41" s="20">
        <f t="shared" si="198"/>
        <v>0</v>
      </c>
      <c r="M41" s="20">
        <f t="shared" si="198"/>
        <v>2765237</v>
      </c>
      <c r="N41" s="20">
        <f t="shared" si="198"/>
        <v>2765237</v>
      </c>
      <c r="O41" s="20">
        <f t="shared" si="198"/>
        <v>0</v>
      </c>
      <c r="P41" s="20">
        <f t="shared" si="198"/>
        <v>487985</v>
      </c>
      <c r="Q41" s="20">
        <f t="shared" si="198"/>
        <v>487985</v>
      </c>
      <c r="R41" s="20">
        <f t="shared" si="198"/>
        <v>0</v>
      </c>
      <c r="S41" s="20">
        <f t="shared" si="198"/>
        <v>487985</v>
      </c>
      <c r="T41" s="20">
        <f t="shared" si="198"/>
        <v>487985</v>
      </c>
      <c r="U41" s="20">
        <f t="shared" si="198"/>
        <v>0</v>
      </c>
      <c r="V41" s="20">
        <f t="shared" si="198"/>
        <v>285375</v>
      </c>
      <c r="W41" s="20">
        <f t="shared" si="198"/>
        <v>285375</v>
      </c>
      <c r="X41" s="20">
        <f t="shared" si="198"/>
        <v>0</v>
      </c>
      <c r="Y41" s="20">
        <f t="shared" si="198"/>
        <v>202610</v>
      </c>
      <c r="Z41" s="20">
        <f t="shared" si="198"/>
        <v>202610</v>
      </c>
      <c r="AA41" s="20">
        <f t="shared" si="198"/>
        <v>0</v>
      </c>
      <c r="AB41" s="20">
        <f t="shared" si="198"/>
        <v>0</v>
      </c>
      <c r="AC41" s="20">
        <f t="shared" si="198"/>
        <v>0</v>
      </c>
      <c r="AD41" s="20">
        <f t="shared" si="198"/>
        <v>0</v>
      </c>
      <c r="AE41" s="20">
        <f t="shared" si="198"/>
        <v>3253222</v>
      </c>
      <c r="AF41" s="20">
        <f t="shared" si="198"/>
        <v>0</v>
      </c>
      <c r="AG41" s="20">
        <f t="shared" si="198"/>
        <v>0</v>
      </c>
      <c r="AH41" s="20">
        <f t="shared" si="198"/>
        <v>0</v>
      </c>
      <c r="AI41" s="20">
        <f t="shared" si="198"/>
        <v>0</v>
      </c>
      <c r="AJ41" s="20">
        <f t="shared" si="198"/>
        <v>0</v>
      </c>
      <c r="AK41" s="20">
        <f t="shared" si="198"/>
        <v>0</v>
      </c>
      <c r="AL41" s="20">
        <f t="shared" si="198"/>
        <v>0</v>
      </c>
      <c r="AM41" s="20">
        <f t="shared" si="198"/>
        <v>0</v>
      </c>
      <c r="AN41" s="20">
        <f t="shared" si="198"/>
        <v>0</v>
      </c>
      <c r="AO41" s="20">
        <f t="shared" si="198"/>
        <v>0</v>
      </c>
      <c r="AP41" s="20">
        <f t="shared" si="198"/>
        <v>0</v>
      </c>
      <c r="AQ41" s="20">
        <f t="shared" si="198"/>
        <v>0</v>
      </c>
      <c r="AR41" s="20">
        <f t="shared" si="198"/>
        <v>0</v>
      </c>
      <c r="AS41" s="20">
        <f t="shared" si="198"/>
        <v>0</v>
      </c>
      <c r="AT41" s="20">
        <f t="shared" si="198"/>
        <v>0</v>
      </c>
      <c r="AU41" s="20">
        <f t="shared" si="198"/>
        <v>0</v>
      </c>
      <c r="AV41" s="20">
        <f t="shared" si="198"/>
        <v>0</v>
      </c>
      <c r="AW41" s="20">
        <f t="shared" si="198"/>
        <v>0</v>
      </c>
      <c r="AX41" s="20">
        <f t="shared" si="198"/>
        <v>0</v>
      </c>
      <c r="AY41" s="20">
        <f t="shared" si="198"/>
        <v>0</v>
      </c>
      <c r="AZ41" s="20">
        <f t="shared" si="198"/>
        <v>0</v>
      </c>
      <c r="BA41" s="20">
        <f t="shared" si="198"/>
        <v>0</v>
      </c>
      <c r="BB41" s="20">
        <f t="shared" si="198"/>
        <v>0</v>
      </c>
      <c r="BC41" s="20">
        <f t="shared" si="198"/>
        <v>0</v>
      </c>
      <c r="BD41" s="20">
        <f t="shared" si="198"/>
        <v>0</v>
      </c>
      <c r="BE41" s="20">
        <f t="shared" si="198"/>
        <v>0</v>
      </c>
      <c r="BF41" s="20">
        <f t="shared" si="198"/>
        <v>0</v>
      </c>
      <c r="BG41" s="20">
        <f t="shared" si="198"/>
        <v>0</v>
      </c>
      <c r="BH41" s="20">
        <f t="shared" si="198"/>
        <v>0</v>
      </c>
      <c r="BI41" s="20">
        <f t="shared" si="198"/>
        <v>0</v>
      </c>
      <c r="BJ41" s="20">
        <f t="shared" si="198"/>
        <v>0</v>
      </c>
      <c r="BK41" s="20">
        <f t="shared" si="198"/>
        <v>0</v>
      </c>
      <c r="BL41" s="20">
        <f t="shared" si="198"/>
        <v>0</v>
      </c>
      <c r="BM41" s="20">
        <f t="shared" si="198"/>
        <v>0</v>
      </c>
      <c r="BN41" s="20">
        <f t="shared" si="198"/>
        <v>0</v>
      </c>
      <c r="BO41" s="20">
        <f t="shared" si="198"/>
        <v>0</v>
      </c>
      <c r="BP41" s="20">
        <f t="shared" si="198"/>
        <v>0</v>
      </c>
      <c r="BQ41" s="20">
        <f t="shared" ref="BQ41:CR41" si="199">BQ42+BQ43</f>
        <v>0</v>
      </c>
      <c r="BR41" s="20">
        <f t="shared" si="199"/>
        <v>0</v>
      </c>
      <c r="BS41" s="20">
        <f t="shared" si="199"/>
        <v>0</v>
      </c>
      <c r="BT41" s="20">
        <f t="shared" si="199"/>
        <v>0</v>
      </c>
      <c r="BU41" s="20">
        <f t="shared" si="199"/>
        <v>0</v>
      </c>
      <c r="BV41" s="20">
        <f t="shared" si="199"/>
        <v>0</v>
      </c>
      <c r="BW41" s="20">
        <f t="shared" si="199"/>
        <v>0</v>
      </c>
      <c r="BX41" s="20">
        <f t="shared" si="199"/>
        <v>60000000</v>
      </c>
      <c r="BY41" s="20">
        <f t="shared" si="199"/>
        <v>60000000</v>
      </c>
      <c r="BZ41" s="20">
        <f t="shared" si="199"/>
        <v>0</v>
      </c>
      <c r="CA41" s="20">
        <f t="shared" si="199"/>
        <v>10588236</v>
      </c>
      <c r="CB41" s="20">
        <f t="shared" si="199"/>
        <v>10588236</v>
      </c>
      <c r="CC41" s="20">
        <f t="shared" si="199"/>
        <v>0</v>
      </c>
      <c r="CD41" s="20">
        <f t="shared" si="199"/>
        <v>10588236</v>
      </c>
      <c r="CE41" s="20">
        <f t="shared" si="199"/>
        <v>10588236</v>
      </c>
      <c r="CF41" s="20">
        <f t="shared" si="199"/>
        <v>0</v>
      </c>
      <c r="CG41" s="20">
        <f t="shared" si="199"/>
        <v>10588236</v>
      </c>
      <c r="CH41" s="20">
        <f t="shared" si="199"/>
        <v>10588236</v>
      </c>
      <c r="CI41" s="20">
        <f t="shared" si="199"/>
        <v>0</v>
      </c>
      <c r="CJ41" s="20">
        <f t="shared" si="199"/>
        <v>0</v>
      </c>
      <c r="CK41" s="20">
        <f t="shared" si="199"/>
        <v>0</v>
      </c>
      <c r="CL41" s="20">
        <f t="shared" si="199"/>
        <v>0</v>
      </c>
      <c r="CM41" s="20">
        <f t="shared" si="199"/>
        <v>0</v>
      </c>
      <c r="CN41" s="20">
        <f t="shared" si="199"/>
        <v>0</v>
      </c>
      <c r="CO41" s="20">
        <f t="shared" si="199"/>
        <v>0</v>
      </c>
      <c r="CP41" s="20">
        <f t="shared" si="199"/>
        <v>70588236</v>
      </c>
      <c r="CQ41" s="20">
        <f t="shared" si="199"/>
        <v>0</v>
      </c>
      <c r="CR41" s="20">
        <f t="shared" si="199"/>
        <v>0</v>
      </c>
      <c r="CT41" s="21">
        <f t="shared" si="35"/>
        <v>0.84999947744113369</v>
      </c>
      <c r="CU41" s="21">
        <f t="shared" si="36"/>
        <v>0.15000052255886626</v>
      </c>
      <c r="CV41" s="21">
        <f t="shared" si="37"/>
        <v>8.772072732816881E-2</v>
      </c>
      <c r="CW41" s="21">
        <f t="shared" si="38"/>
        <v>6.2279795230697446E-2</v>
      </c>
      <c r="CX41" s="21">
        <f t="shared" si="2"/>
        <v>0</v>
      </c>
      <c r="CY41" s="21">
        <f t="shared" si="3"/>
        <v>1</v>
      </c>
      <c r="CZ41" s="21">
        <f t="shared" si="4"/>
        <v>0</v>
      </c>
      <c r="DA41" s="21">
        <f t="shared" si="5"/>
        <v>0</v>
      </c>
      <c r="DB41" s="21">
        <f t="shared" si="6"/>
        <v>0</v>
      </c>
      <c r="DC41" s="21">
        <f t="shared" si="7"/>
        <v>0</v>
      </c>
      <c r="DD41" s="21">
        <f t="shared" si="8"/>
        <v>0</v>
      </c>
      <c r="DE41" s="21">
        <f t="shared" si="39"/>
        <v>0</v>
      </c>
      <c r="DF41" s="21">
        <f t="shared" si="9"/>
        <v>0</v>
      </c>
      <c r="DG41" s="21">
        <f t="shared" si="10"/>
        <v>0</v>
      </c>
      <c r="DH41" s="21">
        <f t="shared" si="11"/>
        <v>0</v>
      </c>
      <c r="DI41" s="21">
        <f t="shared" si="12"/>
        <v>0</v>
      </c>
      <c r="DJ41" s="21">
        <f t="shared" si="13"/>
        <v>0</v>
      </c>
      <c r="DK41" s="21">
        <f t="shared" si="14"/>
        <v>0</v>
      </c>
      <c r="DL41" s="21">
        <f t="shared" si="15"/>
        <v>0</v>
      </c>
      <c r="DM41" s="21">
        <f t="shared" si="16"/>
        <v>0</v>
      </c>
      <c r="DN41" s="21">
        <f t="shared" si="17"/>
        <v>0</v>
      </c>
      <c r="DO41" s="21">
        <f t="shared" si="18"/>
        <v>0</v>
      </c>
      <c r="DP41" s="21">
        <f t="shared" si="19"/>
        <v>0</v>
      </c>
      <c r="DQ41" s="21">
        <f t="shared" si="40"/>
        <v>0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0.84999999150000005</v>
      </c>
      <c r="EE41" s="21">
        <f t="shared" si="27"/>
        <v>0.15000000849999992</v>
      </c>
      <c r="EF41" s="21">
        <f t="shared" si="28"/>
        <v>0.15000000849999992</v>
      </c>
      <c r="EG41" s="21">
        <f t="shared" si="29"/>
        <v>0</v>
      </c>
      <c r="EH41" s="21">
        <f t="shared" si="30"/>
        <v>0</v>
      </c>
      <c r="EI41" s="21">
        <f t="shared" si="31"/>
        <v>1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E42+L42</f>
        <v>3253222</v>
      </c>
      <c r="E42" s="24">
        <f>F42+G42</f>
        <v>3253222</v>
      </c>
      <c r="F42" s="25">
        <f>M42+AH42+BC42+BX42</f>
        <v>2765237</v>
      </c>
      <c r="G42" s="24">
        <f>H42+K42</f>
        <v>487985</v>
      </c>
      <c r="H42" s="24">
        <f>I42+J42</f>
        <v>487985</v>
      </c>
      <c r="I42" s="25">
        <f>V42+AQ42+BL42+CG42</f>
        <v>285375</v>
      </c>
      <c r="J42" s="25">
        <f>Y42+AT42+BO42+CJ42</f>
        <v>202610</v>
      </c>
      <c r="K42" s="26">
        <f>AB42+AW42+BR42+CM42</f>
        <v>0</v>
      </c>
      <c r="L42" s="28">
        <v>0</v>
      </c>
      <c r="M42" s="24">
        <f>N42+O42</f>
        <v>2765237</v>
      </c>
      <c r="N42" s="28">
        <v>2765237</v>
      </c>
      <c r="O42" s="28">
        <v>0</v>
      </c>
      <c r="P42" s="24">
        <f>Q42+R42</f>
        <v>487985</v>
      </c>
      <c r="Q42" s="28">
        <f>T42+AC42</f>
        <v>487985</v>
      </c>
      <c r="R42" s="28">
        <f>U42+AD42</f>
        <v>0</v>
      </c>
      <c r="S42" s="24">
        <f>T42+U42</f>
        <v>487985</v>
      </c>
      <c r="T42" s="28">
        <f>W42+Z42</f>
        <v>487985</v>
      </c>
      <c r="U42" s="28">
        <f t="shared" ref="U42:U43" si="200">X42+AA42</f>
        <v>0</v>
      </c>
      <c r="V42" s="24">
        <f>W42+X42</f>
        <v>285375</v>
      </c>
      <c r="W42" s="28">
        <v>285375</v>
      </c>
      <c r="X42" s="28">
        <v>0</v>
      </c>
      <c r="Y42" s="24">
        <f>Z42+AA42</f>
        <v>202610</v>
      </c>
      <c r="Z42" s="28">
        <v>202610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3253222</v>
      </c>
      <c r="AF42" s="28">
        <f>O42+R42</f>
        <v>0</v>
      </c>
      <c r="AG42" s="28">
        <v>0</v>
      </c>
      <c r="AH42" s="24">
        <f>AI42+AJ42</f>
        <v>0</v>
      </c>
      <c r="AI42" s="28">
        <v>0</v>
      </c>
      <c r="AJ42" s="28">
        <v>0</v>
      </c>
      <c r="AK42" s="24">
        <f>AL42+AM42</f>
        <v>0</v>
      </c>
      <c r="AL42" s="28">
        <f>AO42+AX42</f>
        <v>0</v>
      </c>
      <c r="AM42" s="28">
        <f>AP42+AY42</f>
        <v>0</v>
      </c>
      <c r="AN42" s="24">
        <f>AO42+AP42</f>
        <v>0</v>
      </c>
      <c r="AO42" s="28">
        <f>AR42+AU42</f>
        <v>0</v>
      </c>
      <c r="AP42" s="28">
        <f>AS42+AV42</f>
        <v>0</v>
      </c>
      <c r="AQ42" s="24">
        <f>AR42+AS42</f>
        <v>0</v>
      </c>
      <c r="AR42" s="28">
        <v>0</v>
      </c>
      <c r="AS42" s="28">
        <v>0</v>
      </c>
      <c r="AT42" s="24">
        <f t="shared" ref="AT42:AT43" si="201">AU42+AV42</f>
        <v>0</v>
      </c>
      <c r="AU42" s="28">
        <v>0</v>
      </c>
      <c r="AV42" s="28">
        <v>0</v>
      </c>
      <c r="AW42" s="24">
        <f t="shared" ref="AW42:AW43" si="202">AX42+AY42</f>
        <v>0</v>
      </c>
      <c r="AX42" s="28">
        <v>0</v>
      </c>
      <c r="AY42" s="28">
        <v>0</v>
      </c>
      <c r="AZ42" s="28">
        <f t="shared" ref="AZ42:BA43" si="203">AI42+AL42</f>
        <v>0</v>
      </c>
      <c r="BA42" s="28">
        <f t="shared" si="203"/>
        <v>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0.84999947744113369</v>
      </c>
      <c r="CU42" s="30">
        <f t="shared" si="36"/>
        <v>0.15000052255886626</v>
      </c>
      <c r="CV42" s="30">
        <f t="shared" si="37"/>
        <v>8.772072732816881E-2</v>
      </c>
      <c r="CW42" s="30">
        <f t="shared" si="38"/>
        <v>6.2279795230697446E-2</v>
      </c>
      <c r="CX42" s="30">
        <f t="shared" si="2"/>
        <v>0</v>
      </c>
      <c r="CY42" s="31">
        <f t="shared" si="3"/>
        <v>1</v>
      </c>
      <c r="CZ42" s="31">
        <f t="shared" si="4"/>
        <v>0</v>
      </c>
      <c r="DA42" s="31">
        <f t="shared" si="5"/>
        <v>0</v>
      </c>
      <c r="DB42" s="31">
        <f t="shared" si="6"/>
        <v>0</v>
      </c>
      <c r="DC42" s="31">
        <f t="shared" si="7"/>
        <v>0</v>
      </c>
      <c r="DD42" s="31">
        <f t="shared" si="8"/>
        <v>0</v>
      </c>
      <c r="DE42" s="31">
        <f t="shared" si="39"/>
        <v>0</v>
      </c>
      <c r="DF42" s="30">
        <f t="shared" si="9"/>
        <v>0</v>
      </c>
      <c r="DG42" s="30">
        <f t="shared" si="10"/>
        <v>0</v>
      </c>
      <c r="DH42" s="30">
        <f t="shared" si="11"/>
        <v>0</v>
      </c>
      <c r="DI42" s="30">
        <f t="shared" si="12"/>
        <v>0</v>
      </c>
      <c r="DJ42" s="30">
        <f t="shared" si="13"/>
        <v>0</v>
      </c>
      <c r="DK42" s="31">
        <f t="shared" si="14"/>
        <v>0</v>
      </c>
      <c r="DL42" s="31">
        <f t="shared" si="15"/>
        <v>0</v>
      </c>
      <c r="DM42" s="31">
        <f t="shared" si="16"/>
        <v>0</v>
      </c>
      <c r="DN42" s="31">
        <f t="shared" si="17"/>
        <v>0</v>
      </c>
      <c r="DO42" s="31">
        <f t="shared" si="18"/>
        <v>0</v>
      </c>
      <c r="DP42" s="31">
        <f t="shared" si="19"/>
        <v>0</v>
      </c>
      <c r="DQ42" s="31">
        <f t="shared" si="40"/>
        <v>0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E43+L43</f>
        <v>70588236</v>
      </c>
      <c r="E43" s="24">
        <f>F43+G43</f>
        <v>70588236</v>
      </c>
      <c r="F43" s="25">
        <f>M43+AH43+BC43+BX43</f>
        <v>60000000</v>
      </c>
      <c r="G43" s="24">
        <f>H43+K43</f>
        <v>10588236</v>
      </c>
      <c r="H43" s="24">
        <f>I43+J43</f>
        <v>10588236</v>
      </c>
      <c r="I43" s="25">
        <f>V43+AQ43+BL43+CG43</f>
        <v>10588236</v>
      </c>
      <c r="J43" s="25">
        <f>Y43+AT43+BO43+CJ43</f>
        <v>0</v>
      </c>
      <c r="K43" s="26">
        <f>AB43+AW43+BR43+CM43</f>
        <v>0</v>
      </c>
      <c r="L43" s="28">
        <v>0</v>
      </c>
      <c r="M43" s="24">
        <f>N43+O43</f>
        <v>0</v>
      </c>
      <c r="N43" s="28">
        <v>0</v>
      </c>
      <c r="O43" s="28">
        <v>0</v>
      </c>
      <c r="P43" s="24">
        <f>Q43+R43</f>
        <v>0</v>
      </c>
      <c r="Q43" s="28">
        <f>T43+AC43</f>
        <v>0</v>
      </c>
      <c r="R43" s="28">
        <f>U43+AD43</f>
        <v>0</v>
      </c>
      <c r="S43" s="24">
        <f>T43+U43</f>
        <v>0</v>
      </c>
      <c r="T43" s="28">
        <f>W43+Z43</f>
        <v>0</v>
      </c>
      <c r="U43" s="28">
        <f t="shared" si="200"/>
        <v>0</v>
      </c>
      <c r="V43" s="24">
        <f>W43+X43</f>
        <v>0</v>
      </c>
      <c r="W43" s="28">
        <v>0</v>
      </c>
      <c r="X43" s="28">
        <v>0</v>
      </c>
      <c r="Y43" s="24">
        <f>Z43+AA43</f>
        <v>0</v>
      </c>
      <c r="Z43" s="28">
        <v>0</v>
      </c>
      <c r="AA43" s="28">
        <v>0</v>
      </c>
      <c r="AB43" s="24">
        <f>AC43+AD43</f>
        <v>0</v>
      </c>
      <c r="AC43" s="28">
        <v>0</v>
      </c>
      <c r="AD43" s="28">
        <v>0</v>
      </c>
      <c r="AE43" s="28">
        <f>N43+Q43</f>
        <v>0</v>
      </c>
      <c r="AF43" s="28">
        <f>O43+R43</f>
        <v>0</v>
      </c>
      <c r="AG43" s="28">
        <v>0</v>
      </c>
      <c r="AH43" s="24">
        <f>AI43+AJ43</f>
        <v>0</v>
      </c>
      <c r="AI43" s="28">
        <v>0</v>
      </c>
      <c r="AJ43" s="28">
        <v>0</v>
      </c>
      <c r="AK43" s="24">
        <f>AL43+AM43</f>
        <v>0</v>
      </c>
      <c r="AL43" s="28">
        <f>AO43+AX43</f>
        <v>0</v>
      </c>
      <c r="AM43" s="28">
        <f>AP43+AY43</f>
        <v>0</v>
      </c>
      <c r="AN43" s="24">
        <f>AO43+AP43</f>
        <v>0</v>
      </c>
      <c r="AO43" s="28">
        <f>AR43+AU43</f>
        <v>0</v>
      </c>
      <c r="AP43" s="28">
        <f>AS43+AV43</f>
        <v>0</v>
      </c>
      <c r="AQ43" s="24">
        <f>AR43+AS43</f>
        <v>0</v>
      </c>
      <c r="AR43" s="28">
        <v>0</v>
      </c>
      <c r="AS43" s="28">
        <v>0</v>
      </c>
      <c r="AT43" s="24">
        <f t="shared" si="201"/>
        <v>0</v>
      </c>
      <c r="AU43" s="28">
        <v>0</v>
      </c>
      <c r="AV43" s="28">
        <v>0</v>
      </c>
      <c r="AW43" s="24">
        <f t="shared" si="202"/>
        <v>0</v>
      </c>
      <c r="AX43" s="28">
        <v>0</v>
      </c>
      <c r="AY43" s="28">
        <v>0</v>
      </c>
      <c r="AZ43" s="28">
        <f t="shared" si="203"/>
        <v>0</v>
      </c>
      <c r="BA43" s="28">
        <f t="shared" si="203"/>
        <v>0</v>
      </c>
      <c r="BB43" s="28">
        <v>0</v>
      </c>
      <c r="BC43" s="24">
        <f>BD43+BE43</f>
        <v>0</v>
      </c>
      <c r="BD43" s="28">
        <v>0</v>
      </c>
      <c r="BE43" s="28">
        <v>0</v>
      </c>
      <c r="BF43" s="24">
        <f>BG43+BH43</f>
        <v>0</v>
      </c>
      <c r="BG43" s="28">
        <f>BJ43+BS43</f>
        <v>0</v>
      </c>
      <c r="BH43" s="28">
        <f>BK43+BT43</f>
        <v>0</v>
      </c>
      <c r="BI43" s="24">
        <f>BJ43+BK43</f>
        <v>0</v>
      </c>
      <c r="BJ43" s="28">
        <f>BM43+BP43</f>
        <v>0</v>
      </c>
      <c r="BK43" s="28">
        <f>BN43+BQ43</f>
        <v>0</v>
      </c>
      <c r="BL43" s="24">
        <f>BM43+BN43</f>
        <v>0</v>
      </c>
      <c r="BM43" s="28">
        <v>0</v>
      </c>
      <c r="BN43" s="28">
        <v>0</v>
      </c>
      <c r="BO43" s="24">
        <f>BP43+BQ43</f>
        <v>0</v>
      </c>
      <c r="BP43" s="28">
        <v>0</v>
      </c>
      <c r="BQ43" s="28">
        <v>0</v>
      </c>
      <c r="BR43" s="24">
        <f>BS43+BT43</f>
        <v>0</v>
      </c>
      <c r="BS43" s="28">
        <v>0</v>
      </c>
      <c r="BT43" s="28">
        <v>0</v>
      </c>
      <c r="BU43" s="28">
        <f>BD43+BG43</f>
        <v>0</v>
      </c>
      <c r="BV43" s="28">
        <f>BE43+BH43</f>
        <v>0</v>
      </c>
      <c r="BW43" s="28">
        <v>0</v>
      </c>
      <c r="BX43" s="24">
        <f>BY43+BZ43</f>
        <v>60000000</v>
      </c>
      <c r="BY43" s="28">
        <v>60000000</v>
      </c>
      <c r="BZ43" s="28">
        <v>0</v>
      </c>
      <c r="CA43" s="24">
        <f>CB43+CC43</f>
        <v>10588236</v>
      </c>
      <c r="CB43" s="28">
        <f>CE43+CN43</f>
        <v>10588236</v>
      </c>
      <c r="CC43" s="28">
        <f>CF43+CO43</f>
        <v>0</v>
      </c>
      <c r="CD43" s="24">
        <f>CE43+CF43</f>
        <v>10588236</v>
      </c>
      <c r="CE43" s="28">
        <f>CH43+CK43</f>
        <v>10588236</v>
      </c>
      <c r="CF43" s="28">
        <f>CI43+CL43</f>
        <v>0</v>
      </c>
      <c r="CG43" s="24">
        <f>CH43+CI43</f>
        <v>10588236</v>
      </c>
      <c r="CH43" s="28">
        <v>10588236</v>
      </c>
      <c r="CI43" s="28">
        <v>0</v>
      </c>
      <c r="CJ43" s="24">
        <f>CK43+CL43</f>
        <v>0</v>
      </c>
      <c r="CK43" s="28">
        <v>0</v>
      </c>
      <c r="CL43" s="28">
        <v>0</v>
      </c>
      <c r="CM43" s="24">
        <f>CN43+CO43</f>
        <v>0</v>
      </c>
      <c r="CN43" s="28">
        <v>0</v>
      </c>
      <c r="CO43" s="28">
        <v>0</v>
      </c>
      <c r="CP43" s="28">
        <f>BY43+CB43</f>
        <v>70588236</v>
      </c>
      <c r="CQ43" s="28">
        <f>BZ43+CC43</f>
        <v>0</v>
      </c>
      <c r="CR43" s="28">
        <v>0</v>
      </c>
      <c r="CT43" s="30">
        <f t="shared" si="35"/>
        <v>0</v>
      </c>
      <c r="CU43" s="30">
        <f t="shared" si="36"/>
        <v>0</v>
      </c>
      <c r="CV43" s="30">
        <f t="shared" si="37"/>
        <v>0</v>
      </c>
      <c r="CW43" s="30">
        <f t="shared" si="38"/>
        <v>0</v>
      </c>
      <c r="CX43" s="30">
        <f t="shared" si="2"/>
        <v>0</v>
      </c>
      <c r="CY43" s="31">
        <f t="shared" si="3"/>
        <v>0</v>
      </c>
      <c r="CZ43" s="31">
        <f t="shared" si="4"/>
        <v>0</v>
      </c>
      <c r="DA43" s="31">
        <f t="shared" si="5"/>
        <v>0</v>
      </c>
      <c r="DB43" s="31">
        <f t="shared" si="6"/>
        <v>0</v>
      </c>
      <c r="DC43" s="31">
        <f t="shared" si="7"/>
        <v>0</v>
      </c>
      <c r="DD43" s="31">
        <f t="shared" si="8"/>
        <v>0</v>
      </c>
      <c r="DE43" s="31">
        <f t="shared" si="39"/>
        <v>0</v>
      </c>
      <c r="DF43" s="30">
        <f t="shared" si="9"/>
        <v>0</v>
      </c>
      <c r="DG43" s="30">
        <f t="shared" si="10"/>
        <v>0</v>
      </c>
      <c r="DH43" s="30">
        <f t="shared" si="11"/>
        <v>0</v>
      </c>
      <c r="DI43" s="30">
        <f t="shared" si="12"/>
        <v>0</v>
      </c>
      <c r="DJ43" s="30">
        <f t="shared" si="13"/>
        <v>0</v>
      </c>
      <c r="DK43" s="31">
        <f t="shared" si="14"/>
        <v>0</v>
      </c>
      <c r="DL43" s="31">
        <f t="shared" si="15"/>
        <v>0</v>
      </c>
      <c r="DM43" s="31">
        <f t="shared" si="16"/>
        <v>0</v>
      </c>
      <c r="DN43" s="31">
        <f t="shared" si="17"/>
        <v>0</v>
      </c>
      <c r="DO43" s="31">
        <f t="shared" si="18"/>
        <v>0</v>
      </c>
      <c r="DP43" s="31">
        <f t="shared" si="19"/>
        <v>0</v>
      </c>
      <c r="DQ43" s="31">
        <f t="shared" si="40"/>
        <v>0</v>
      </c>
      <c r="DR43" s="30">
        <f t="shared" si="20"/>
        <v>0</v>
      </c>
      <c r="DS43" s="30">
        <f t="shared" si="21"/>
        <v>0</v>
      </c>
      <c r="DT43" s="30">
        <f t="shared" si="22"/>
        <v>0</v>
      </c>
      <c r="DU43" s="30">
        <f t="shared" si="23"/>
        <v>0</v>
      </c>
      <c r="DV43" s="30">
        <f t="shared" si="24"/>
        <v>0</v>
      </c>
      <c r="DW43" s="31">
        <f t="shared" si="25"/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f t="shared" si="41"/>
        <v>0</v>
      </c>
      <c r="ED43" s="30">
        <f t="shared" si="26"/>
        <v>0.84999999150000005</v>
      </c>
      <c r="EE43" s="30">
        <f t="shared" si="27"/>
        <v>0.15000000849999992</v>
      </c>
      <c r="EF43" s="30">
        <f t="shared" si="28"/>
        <v>0.15000000849999992</v>
      </c>
      <c r="EG43" s="30">
        <f t="shared" si="29"/>
        <v>0</v>
      </c>
      <c r="EH43" s="30">
        <f t="shared" si="30"/>
        <v>0</v>
      </c>
      <c r="EI43" s="31">
        <f t="shared" si="31"/>
        <v>1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f t="shared" si="42"/>
        <v>0</v>
      </c>
    </row>
    <row r="44" spans="1:145" x14ac:dyDescent="0.25">
      <c r="A44" s="18" t="s">
        <v>129</v>
      </c>
      <c r="B44" s="19" t="s">
        <v>72</v>
      </c>
      <c r="C44" s="19"/>
      <c r="D44" s="20">
        <f>D45+D46</f>
        <v>41205883</v>
      </c>
      <c r="E44" s="20">
        <f t="shared" ref="E44:BP44" si="204">E45+E46</f>
        <v>41205883</v>
      </c>
      <c r="F44" s="20">
        <f t="shared" si="204"/>
        <v>31650000</v>
      </c>
      <c r="G44" s="20">
        <f t="shared" si="204"/>
        <v>9555883</v>
      </c>
      <c r="H44" s="20">
        <f t="shared" si="204"/>
        <v>9555883</v>
      </c>
      <c r="I44" s="20">
        <f t="shared" si="204"/>
        <v>8205883</v>
      </c>
      <c r="J44" s="20">
        <f t="shared" si="204"/>
        <v>1350000</v>
      </c>
      <c r="K44" s="20">
        <f t="shared" si="204"/>
        <v>0</v>
      </c>
      <c r="L44" s="20">
        <f t="shared" si="204"/>
        <v>0</v>
      </c>
      <c r="M44" s="20">
        <f t="shared" si="204"/>
        <v>24000000</v>
      </c>
      <c r="N44" s="20">
        <f t="shared" si="204"/>
        <v>21000000</v>
      </c>
      <c r="O44" s="20">
        <f t="shared" si="204"/>
        <v>3000000</v>
      </c>
      <c r="P44" s="20">
        <f t="shared" si="204"/>
        <v>8205883</v>
      </c>
      <c r="Q44" s="20">
        <f t="shared" si="204"/>
        <v>3705883</v>
      </c>
      <c r="R44" s="20">
        <f t="shared" si="204"/>
        <v>4500000</v>
      </c>
      <c r="S44" s="20">
        <f t="shared" si="204"/>
        <v>8205883</v>
      </c>
      <c r="T44" s="20">
        <f t="shared" si="204"/>
        <v>3705883</v>
      </c>
      <c r="U44" s="20">
        <f t="shared" si="204"/>
        <v>4500000</v>
      </c>
      <c r="V44" s="20">
        <f t="shared" si="204"/>
        <v>8205883</v>
      </c>
      <c r="W44" s="20">
        <f t="shared" si="204"/>
        <v>3705883</v>
      </c>
      <c r="X44" s="20">
        <f t="shared" si="204"/>
        <v>4500000</v>
      </c>
      <c r="Y44" s="20">
        <f t="shared" si="204"/>
        <v>0</v>
      </c>
      <c r="Z44" s="20">
        <f t="shared" si="204"/>
        <v>0</v>
      </c>
      <c r="AA44" s="20">
        <f t="shared" si="204"/>
        <v>0</v>
      </c>
      <c r="AB44" s="20">
        <f t="shared" si="204"/>
        <v>0</v>
      </c>
      <c r="AC44" s="20">
        <f t="shared" si="204"/>
        <v>0</v>
      </c>
      <c r="AD44" s="20">
        <f t="shared" si="204"/>
        <v>0</v>
      </c>
      <c r="AE44" s="20">
        <f t="shared" si="204"/>
        <v>24705883</v>
      </c>
      <c r="AF44" s="20">
        <f t="shared" si="204"/>
        <v>7500000</v>
      </c>
      <c r="AG44" s="20">
        <f t="shared" si="204"/>
        <v>0</v>
      </c>
      <c r="AH44" s="20">
        <f t="shared" si="204"/>
        <v>0</v>
      </c>
      <c r="AI44" s="20">
        <f t="shared" si="204"/>
        <v>0</v>
      </c>
      <c r="AJ44" s="20">
        <f t="shared" si="204"/>
        <v>0</v>
      </c>
      <c r="AK44" s="20">
        <f t="shared" si="204"/>
        <v>0</v>
      </c>
      <c r="AL44" s="20">
        <f t="shared" si="204"/>
        <v>0</v>
      </c>
      <c r="AM44" s="20">
        <f t="shared" si="204"/>
        <v>0</v>
      </c>
      <c r="AN44" s="20">
        <f t="shared" si="204"/>
        <v>0</v>
      </c>
      <c r="AO44" s="20">
        <f t="shared" si="204"/>
        <v>0</v>
      </c>
      <c r="AP44" s="20">
        <f t="shared" si="204"/>
        <v>0</v>
      </c>
      <c r="AQ44" s="20">
        <f t="shared" si="204"/>
        <v>0</v>
      </c>
      <c r="AR44" s="20">
        <f t="shared" si="204"/>
        <v>0</v>
      </c>
      <c r="AS44" s="20">
        <f t="shared" si="204"/>
        <v>0</v>
      </c>
      <c r="AT44" s="20">
        <f t="shared" si="204"/>
        <v>0</v>
      </c>
      <c r="AU44" s="20">
        <f t="shared" si="204"/>
        <v>0</v>
      </c>
      <c r="AV44" s="20">
        <f t="shared" si="204"/>
        <v>0</v>
      </c>
      <c r="AW44" s="20">
        <f t="shared" si="204"/>
        <v>0</v>
      </c>
      <c r="AX44" s="20">
        <f t="shared" si="204"/>
        <v>0</v>
      </c>
      <c r="AY44" s="20">
        <f t="shared" si="204"/>
        <v>0</v>
      </c>
      <c r="AZ44" s="20">
        <f t="shared" si="204"/>
        <v>0</v>
      </c>
      <c r="BA44" s="20">
        <f t="shared" si="204"/>
        <v>0</v>
      </c>
      <c r="BB44" s="20">
        <f t="shared" si="204"/>
        <v>0</v>
      </c>
      <c r="BC44" s="20">
        <f t="shared" si="204"/>
        <v>0</v>
      </c>
      <c r="BD44" s="20">
        <f t="shared" si="204"/>
        <v>0</v>
      </c>
      <c r="BE44" s="20">
        <f t="shared" si="204"/>
        <v>0</v>
      </c>
      <c r="BF44" s="20">
        <f t="shared" si="204"/>
        <v>0</v>
      </c>
      <c r="BG44" s="20">
        <f t="shared" si="204"/>
        <v>0</v>
      </c>
      <c r="BH44" s="20">
        <f t="shared" si="204"/>
        <v>0</v>
      </c>
      <c r="BI44" s="20">
        <f t="shared" si="204"/>
        <v>0</v>
      </c>
      <c r="BJ44" s="20">
        <f t="shared" si="204"/>
        <v>0</v>
      </c>
      <c r="BK44" s="20">
        <f t="shared" si="204"/>
        <v>0</v>
      </c>
      <c r="BL44" s="20">
        <f t="shared" si="204"/>
        <v>0</v>
      </c>
      <c r="BM44" s="20">
        <f t="shared" si="204"/>
        <v>0</v>
      </c>
      <c r="BN44" s="20">
        <f t="shared" si="204"/>
        <v>0</v>
      </c>
      <c r="BO44" s="20">
        <f t="shared" si="204"/>
        <v>0</v>
      </c>
      <c r="BP44" s="20">
        <f t="shared" si="204"/>
        <v>0</v>
      </c>
      <c r="BQ44" s="20">
        <f t="shared" ref="BQ44:CR44" si="205">BQ45+BQ46</f>
        <v>0</v>
      </c>
      <c r="BR44" s="20">
        <f t="shared" si="205"/>
        <v>0</v>
      </c>
      <c r="BS44" s="20">
        <f t="shared" si="205"/>
        <v>0</v>
      </c>
      <c r="BT44" s="20">
        <f t="shared" si="205"/>
        <v>0</v>
      </c>
      <c r="BU44" s="20">
        <f t="shared" si="205"/>
        <v>0</v>
      </c>
      <c r="BV44" s="20">
        <f t="shared" si="205"/>
        <v>0</v>
      </c>
      <c r="BW44" s="20">
        <f t="shared" si="205"/>
        <v>0</v>
      </c>
      <c r="BX44" s="20">
        <f t="shared" si="205"/>
        <v>7650000</v>
      </c>
      <c r="BY44" s="20">
        <f t="shared" si="205"/>
        <v>7650000</v>
      </c>
      <c r="BZ44" s="20">
        <f t="shared" si="205"/>
        <v>0</v>
      </c>
      <c r="CA44" s="20">
        <f t="shared" si="205"/>
        <v>1350000</v>
      </c>
      <c r="CB44" s="20">
        <f t="shared" si="205"/>
        <v>1350000</v>
      </c>
      <c r="CC44" s="20">
        <f t="shared" si="205"/>
        <v>0</v>
      </c>
      <c r="CD44" s="20">
        <f t="shared" si="205"/>
        <v>1350000</v>
      </c>
      <c r="CE44" s="20">
        <f t="shared" si="205"/>
        <v>1350000</v>
      </c>
      <c r="CF44" s="20">
        <f t="shared" si="205"/>
        <v>0</v>
      </c>
      <c r="CG44" s="20">
        <f t="shared" si="205"/>
        <v>0</v>
      </c>
      <c r="CH44" s="20">
        <f t="shared" si="205"/>
        <v>0</v>
      </c>
      <c r="CI44" s="20">
        <f t="shared" si="205"/>
        <v>0</v>
      </c>
      <c r="CJ44" s="20">
        <f t="shared" si="205"/>
        <v>1350000</v>
      </c>
      <c r="CK44" s="20">
        <f t="shared" si="205"/>
        <v>1350000</v>
      </c>
      <c r="CL44" s="20">
        <f t="shared" si="205"/>
        <v>0</v>
      </c>
      <c r="CM44" s="20">
        <f t="shared" si="205"/>
        <v>0</v>
      </c>
      <c r="CN44" s="20">
        <f t="shared" si="205"/>
        <v>0</v>
      </c>
      <c r="CO44" s="20">
        <f t="shared" si="205"/>
        <v>0</v>
      </c>
      <c r="CP44" s="20">
        <f t="shared" si="205"/>
        <v>9000000</v>
      </c>
      <c r="CQ44" s="20">
        <f t="shared" si="205"/>
        <v>0</v>
      </c>
      <c r="CR44" s="20">
        <f t="shared" si="205"/>
        <v>0</v>
      </c>
      <c r="CT44" s="21">
        <f>IFERROR(N44/AE44,0)</f>
        <v>0.84999997773809577</v>
      </c>
      <c r="CU44" s="21">
        <f>IFERROR(Q44/AE44,0)</f>
        <v>0.15000002226190418</v>
      </c>
      <c r="CV44" s="21">
        <f>IFERROR(W44/AE44,0)</f>
        <v>0.15000002226190418</v>
      </c>
      <c r="CW44" s="21">
        <f>IFERROR(Z44/AE44,0)</f>
        <v>0</v>
      </c>
      <c r="CX44" s="21">
        <f>IFERROR(AC44/AE44,0)</f>
        <v>0</v>
      </c>
      <c r="CY44" s="21">
        <f>CT44+CU44</f>
        <v>1</v>
      </c>
      <c r="CZ44" s="21">
        <f>IFERROR(O44/AF44,0)</f>
        <v>0.4</v>
      </c>
      <c r="DA44" s="21">
        <f>IFERROR(R44/AF44,0)</f>
        <v>0.6</v>
      </c>
      <c r="DB44" s="21">
        <f>IFERROR(X44/AF44,0)</f>
        <v>0.6</v>
      </c>
      <c r="DC44" s="21">
        <f>IFERROR(AA44/AF44,0)</f>
        <v>0</v>
      </c>
      <c r="DD44" s="21">
        <f>IFERROR(AD44/AF44,0)</f>
        <v>0</v>
      </c>
      <c r="DE44" s="21">
        <f>CZ44+DA44</f>
        <v>1</v>
      </c>
      <c r="DF44" s="21">
        <f>IFERROR(AI44/AZ44,0)</f>
        <v>0</v>
      </c>
      <c r="DG44" s="21">
        <f>IFERROR(AL44/AZ44,0)</f>
        <v>0</v>
      </c>
      <c r="DH44" s="21">
        <f>IFERROR(AR44/AZ44,0)</f>
        <v>0</v>
      </c>
      <c r="DI44" s="21">
        <f>IFERROR(AU44/AZ44,0)</f>
        <v>0</v>
      </c>
      <c r="DJ44" s="21">
        <f>IFERROR(AX44/AZ44,0)</f>
        <v>0</v>
      </c>
      <c r="DK44" s="21">
        <f>DF44+DG44</f>
        <v>0</v>
      </c>
      <c r="DL44" s="21">
        <f>IFERROR(AJ44/BA44,0)</f>
        <v>0</v>
      </c>
      <c r="DM44" s="21">
        <f>IFERROR(AM44/BA44,0)</f>
        <v>0</v>
      </c>
      <c r="DN44" s="21">
        <f>IFERROR(AS44/BA44,0)</f>
        <v>0</v>
      </c>
      <c r="DO44" s="21">
        <f>IFERROR(AV44/BA44,0)</f>
        <v>0</v>
      </c>
      <c r="DP44" s="21">
        <f>IFERROR(AY44/BA44,0)</f>
        <v>0</v>
      </c>
      <c r="DQ44" s="21">
        <f>DL44+DM44</f>
        <v>0</v>
      </c>
      <c r="DR44" s="21">
        <f>IFERROR(BD44/BU44,0)</f>
        <v>0</v>
      </c>
      <c r="DS44" s="21">
        <f>IFERROR(BG44/BU44,0)</f>
        <v>0</v>
      </c>
      <c r="DT44" s="21">
        <f>IFERROR(BM44/BU44,0)</f>
        <v>0</v>
      </c>
      <c r="DU44" s="21">
        <f>IFERROR(BP44/BU44,0)</f>
        <v>0</v>
      </c>
      <c r="DV44" s="21">
        <f>IFERROR(BS44/BU44,0)</f>
        <v>0</v>
      </c>
      <c r="DW44" s="21">
        <f>DR44+DS44</f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f>DX44+DY44</f>
        <v>0</v>
      </c>
      <c r="ED44" s="21">
        <f>IFERROR(BY44/CP44,0)</f>
        <v>0.85</v>
      </c>
      <c r="EE44" s="21">
        <f>IFERROR(CB44/CP44,0)</f>
        <v>0.15</v>
      </c>
      <c r="EF44" s="21">
        <f>IFERROR(CH44/CP44,0)</f>
        <v>0</v>
      </c>
      <c r="EG44" s="21">
        <f>IFERROR(CC44/CH44,0)</f>
        <v>0</v>
      </c>
      <c r="EH44" s="21">
        <f>IFERROR(CN44/CP44,0)</f>
        <v>0</v>
      </c>
      <c r="EI44" s="21">
        <f>ED44+EE44</f>
        <v>1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f>EJ44+EK44</f>
        <v>0</v>
      </c>
    </row>
    <row r="45" spans="1:145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E45+L45</f>
        <v>9000000</v>
      </c>
      <c r="E45" s="24">
        <f>F45+G45</f>
        <v>9000000</v>
      </c>
      <c r="F45" s="25">
        <f>M45+AH45+BC45+BX45</f>
        <v>7650000</v>
      </c>
      <c r="G45" s="24">
        <f>H45+K45</f>
        <v>1350000</v>
      </c>
      <c r="H45" s="24">
        <f>I45+J45</f>
        <v>1350000</v>
      </c>
      <c r="I45" s="25">
        <f>V45+AQ45+BL45+CG45</f>
        <v>0</v>
      </c>
      <c r="J45" s="25">
        <f>Y45+AT45+BO45+CJ45</f>
        <v>1350000</v>
      </c>
      <c r="K45" s="26">
        <f>AB45+AW45+BR45+CM45</f>
        <v>0</v>
      </c>
      <c r="L45" s="28">
        <v>0</v>
      </c>
      <c r="M45" s="24">
        <f>N45+O45</f>
        <v>0</v>
      </c>
      <c r="N45" s="28">
        <v>0</v>
      </c>
      <c r="O45" s="28">
        <v>0</v>
      </c>
      <c r="P45" s="24">
        <f>Q45+R45</f>
        <v>0</v>
      </c>
      <c r="Q45" s="28">
        <f>T45+AC45</f>
        <v>0</v>
      </c>
      <c r="R45" s="28">
        <f>U45+AD45</f>
        <v>0</v>
      </c>
      <c r="S45" s="24">
        <f>T45+U45</f>
        <v>0</v>
      </c>
      <c r="T45" s="28">
        <f>W45+Z45</f>
        <v>0</v>
      </c>
      <c r="U45" s="28">
        <f>X45+AA45</f>
        <v>0</v>
      </c>
      <c r="V45" s="24">
        <f>W45+X45</f>
        <v>0</v>
      </c>
      <c r="W45" s="28">
        <v>0</v>
      </c>
      <c r="X45" s="28">
        <v>0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>N45+Q45</f>
        <v>0</v>
      </c>
      <c r="AF45" s="28">
        <f>O45+R45</f>
        <v>0</v>
      </c>
      <c r="AG45" s="28">
        <v>0</v>
      </c>
      <c r="AH45" s="24">
        <f>AI45+AJ45</f>
        <v>0</v>
      </c>
      <c r="AI45" s="28">
        <v>0</v>
      </c>
      <c r="AJ45" s="28">
        <v>0</v>
      </c>
      <c r="AK45" s="24">
        <f>AL45+AM45</f>
        <v>0</v>
      </c>
      <c r="AL45" s="28">
        <f>AO45+AX45</f>
        <v>0</v>
      </c>
      <c r="AM45" s="28">
        <f>AP45+AY45</f>
        <v>0</v>
      </c>
      <c r="AN45" s="24">
        <f>AO45+AP45</f>
        <v>0</v>
      </c>
      <c r="AO45" s="28">
        <f>AR45+AU45</f>
        <v>0</v>
      </c>
      <c r="AP45" s="28">
        <f>AS45+AV45</f>
        <v>0</v>
      </c>
      <c r="AQ45" s="24">
        <f>AR45+AS45</f>
        <v>0</v>
      </c>
      <c r="AR45" s="28">
        <v>0</v>
      </c>
      <c r="AS45" s="28">
        <v>0</v>
      </c>
      <c r="AT45" s="24">
        <f>AU45+AV45</f>
        <v>0</v>
      </c>
      <c r="AU45" s="28">
        <v>0</v>
      </c>
      <c r="AV45" s="28">
        <v>0</v>
      </c>
      <c r="AW45" s="24">
        <f>AX45+AY45</f>
        <v>0</v>
      </c>
      <c r="AX45" s="28">
        <v>0</v>
      </c>
      <c r="AY45" s="28">
        <v>0</v>
      </c>
      <c r="AZ45" s="28">
        <f>AI45+AL45</f>
        <v>0</v>
      </c>
      <c r="BA45" s="28">
        <f>AJ45+AM45</f>
        <v>0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>BJ45+BS45</f>
        <v>0</v>
      </c>
      <c r="BH45" s="28">
        <f>BK45+BT45</f>
        <v>0</v>
      </c>
      <c r="BI45" s="24">
        <f>BJ45+BK45</f>
        <v>0</v>
      </c>
      <c r="BJ45" s="28">
        <f>BM45+BP45</f>
        <v>0</v>
      </c>
      <c r="BK45" s="28">
        <f>BN45+BQ45</f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>BD45+BG45</f>
        <v>0</v>
      </c>
      <c r="BV45" s="28">
        <f>BE45+BH45</f>
        <v>0</v>
      </c>
      <c r="BW45" s="28">
        <v>0</v>
      </c>
      <c r="BX45" s="24">
        <f>BY45+BZ45</f>
        <v>7650000</v>
      </c>
      <c r="BY45" s="28">
        <v>7650000</v>
      </c>
      <c r="BZ45" s="28">
        <v>0</v>
      </c>
      <c r="CA45" s="24">
        <f>CB45+CC45</f>
        <v>1350000</v>
      </c>
      <c r="CB45" s="28">
        <f>CE45+CN45</f>
        <v>1350000</v>
      </c>
      <c r="CC45" s="28">
        <f>CF45+CO45</f>
        <v>0</v>
      </c>
      <c r="CD45" s="24">
        <f>CE45+CF45</f>
        <v>1350000</v>
      </c>
      <c r="CE45" s="28">
        <f>CH45+CK45</f>
        <v>1350000</v>
      </c>
      <c r="CF45" s="28">
        <f>CI45+CL45</f>
        <v>0</v>
      </c>
      <c r="CG45" s="24">
        <f>CH45+CI45</f>
        <v>0</v>
      </c>
      <c r="CH45" s="28">
        <v>0</v>
      </c>
      <c r="CI45" s="28">
        <v>0</v>
      </c>
      <c r="CJ45" s="24">
        <f>CK45+CL45</f>
        <v>1350000</v>
      </c>
      <c r="CK45" s="28">
        <v>1350000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>BY45+CB45</f>
        <v>9000000</v>
      </c>
      <c r="CQ45" s="28">
        <f>BZ45+CC45</f>
        <v>0</v>
      </c>
      <c r="CR45" s="28">
        <v>0</v>
      </c>
      <c r="CT45" s="30">
        <f>IFERROR(N45/AE45,0)</f>
        <v>0</v>
      </c>
      <c r="CU45" s="30">
        <f>IFERROR(Q45/AE45,0)</f>
        <v>0</v>
      </c>
      <c r="CV45" s="30">
        <f>IFERROR(W45/AE45,0)</f>
        <v>0</v>
      </c>
      <c r="CW45" s="30">
        <f>IFERROR(Z45/AE45,0)</f>
        <v>0</v>
      </c>
      <c r="CX45" s="30">
        <f>IFERROR(AC45/AE45,0)</f>
        <v>0</v>
      </c>
      <c r="CY45" s="31">
        <f>CT45+CU45</f>
        <v>0</v>
      </c>
      <c r="CZ45" s="31">
        <f>IFERROR(O45/AF45,0)</f>
        <v>0</v>
      </c>
      <c r="DA45" s="31">
        <f>IFERROR(R45/AF45,0)</f>
        <v>0</v>
      </c>
      <c r="DB45" s="31">
        <f>IFERROR(X45/AF45,0)</f>
        <v>0</v>
      </c>
      <c r="DC45" s="31">
        <f>IFERROR(AA45/AF45,0)</f>
        <v>0</v>
      </c>
      <c r="DD45" s="31">
        <f>IFERROR(AD45/AF45,0)</f>
        <v>0</v>
      </c>
      <c r="DE45" s="31">
        <f>CZ45+DA45</f>
        <v>0</v>
      </c>
      <c r="DF45" s="30">
        <f>IFERROR(AI45/AZ45,0)</f>
        <v>0</v>
      </c>
      <c r="DG45" s="30">
        <f>IFERROR(AL45/AZ45,0)</f>
        <v>0</v>
      </c>
      <c r="DH45" s="30">
        <f>IFERROR(AR45/AZ45,0)</f>
        <v>0</v>
      </c>
      <c r="DI45" s="30">
        <f>IFERROR(AU45/AZ45,0)</f>
        <v>0</v>
      </c>
      <c r="DJ45" s="30">
        <f>IFERROR(AX45/AZ45,0)</f>
        <v>0</v>
      </c>
      <c r="DK45" s="31">
        <f>DF45+DG45</f>
        <v>0</v>
      </c>
      <c r="DL45" s="31">
        <f>IFERROR(AJ45/BA45,0)</f>
        <v>0</v>
      </c>
      <c r="DM45" s="31">
        <f>IFERROR(AM45/BA45,0)</f>
        <v>0</v>
      </c>
      <c r="DN45" s="31">
        <f>IFERROR(AS45/BA45,0)</f>
        <v>0</v>
      </c>
      <c r="DO45" s="31">
        <f>IFERROR(AV45/BA45,0)</f>
        <v>0</v>
      </c>
      <c r="DP45" s="31">
        <f>IFERROR(AY45/BA45,0)</f>
        <v>0</v>
      </c>
      <c r="DQ45" s="31">
        <f>DL45+DM45</f>
        <v>0</v>
      </c>
      <c r="DR45" s="30">
        <f>IFERROR(BD45/BU45,0)</f>
        <v>0</v>
      </c>
      <c r="DS45" s="30">
        <f>IFERROR(BG45/BU45,0)</f>
        <v>0</v>
      </c>
      <c r="DT45" s="30">
        <f>IFERROR(BM45/BU45,0)</f>
        <v>0</v>
      </c>
      <c r="DU45" s="30">
        <f>IFERROR(BP45/BU45,0)</f>
        <v>0</v>
      </c>
      <c r="DV45" s="30">
        <f>IFERROR(BS45/BU45,0)</f>
        <v>0</v>
      </c>
      <c r="DW45" s="31">
        <f>DR45+DS45</f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>DX45+DY45</f>
        <v>0</v>
      </c>
      <c r="ED45" s="30">
        <f>IFERROR(BY45/CP45,0)</f>
        <v>0.85</v>
      </c>
      <c r="EE45" s="30">
        <f>IFERROR(CB45/CP45,0)</f>
        <v>0.15</v>
      </c>
      <c r="EF45" s="30">
        <f>IFERROR(CH45/CP45,0)</f>
        <v>0</v>
      </c>
      <c r="EG45" s="30">
        <f>IFERROR(CC45/CH45,0)</f>
        <v>0</v>
      </c>
      <c r="EH45" s="30">
        <f>IFERROR(CN45/CP45,0)</f>
        <v>0</v>
      </c>
      <c r="EI45" s="31">
        <f>ED45+EE45</f>
        <v>1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>EJ45+EK45</f>
        <v>0</v>
      </c>
    </row>
    <row r="46" spans="1:145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E46+L46</f>
        <v>32205883</v>
      </c>
      <c r="E46" s="24">
        <f>F46+G46</f>
        <v>32205883</v>
      </c>
      <c r="F46" s="25">
        <f>M46+AH46+BC46+BX46</f>
        <v>24000000</v>
      </c>
      <c r="G46" s="24">
        <f>H46+K46</f>
        <v>8205883</v>
      </c>
      <c r="H46" s="24">
        <f>I46+J46</f>
        <v>8205883</v>
      </c>
      <c r="I46" s="25">
        <f>V46+AQ46+BL46+CG46</f>
        <v>8205883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24000000</v>
      </c>
      <c r="N46" s="28">
        <v>21000000</v>
      </c>
      <c r="O46" s="28">
        <v>3000000</v>
      </c>
      <c r="P46" s="24">
        <f>Q46+R46</f>
        <v>8205883</v>
      </c>
      <c r="Q46" s="28">
        <f>T46+AC46</f>
        <v>3705883</v>
      </c>
      <c r="R46" s="28">
        <f>U46+AD46</f>
        <v>4500000</v>
      </c>
      <c r="S46" s="24">
        <f>T46+U46</f>
        <v>8205883</v>
      </c>
      <c r="T46" s="28">
        <f>W46+Z46</f>
        <v>3705883</v>
      </c>
      <c r="U46" s="28">
        <f>X46+AA46</f>
        <v>4500000</v>
      </c>
      <c r="V46" s="24">
        <f>W46+X46</f>
        <v>8205883</v>
      </c>
      <c r="W46" s="28">
        <v>3705883</v>
      </c>
      <c r="X46" s="28">
        <v>4500000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>N46+Q46</f>
        <v>24705883</v>
      </c>
      <c r="AF46" s="28">
        <f>O46+R46</f>
        <v>7500000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>AO46+AX46</f>
        <v>0</v>
      </c>
      <c r="AM46" s="28">
        <f>AP46+AY46</f>
        <v>0</v>
      </c>
      <c r="AN46" s="24">
        <f>AO46+AP46</f>
        <v>0</v>
      </c>
      <c r="AO46" s="28">
        <f>AR46+AU46</f>
        <v>0</v>
      </c>
      <c r="AP46" s="28">
        <f>AS46+AV46</f>
        <v>0</v>
      </c>
      <c r="AQ46" s="24">
        <f>AR46+AS46</f>
        <v>0</v>
      </c>
      <c r="AR46" s="28">
        <v>0</v>
      </c>
      <c r="AS46" s="28">
        <v>0</v>
      </c>
      <c r="AT46" s="24">
        <f>AU46+AV46</f>
        <v>0</v>
      </c>
      <c r="AU46" s="28">
        <v>0</v>
      </c>
      <c r="AV46" s="28">
        <v>0</v>
      </c>
      <c r="AW46" s="24">
        <f>AX46+AY46</f>
        <v>0</v>
      </c>
      <c r="AX46" s="28">
        <v>0</v>
      </c>
      <c r="AY46" s="28">
        <v>0</v>
      </c>
      <c r="AZ46" s="28">
        <f>AI46+AL46</f>
        <v>0</v>
      </c>
      <c r="BA46" s="28">
        <f>AJ46+AM46</f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>BJ46+BS46</f>
        <v>0</v>
      </c>
      <c r="BH46" s="28">
        <f>BK46+BT46</f>
        <v>0</v>
      </c>
      <c r="BI46" s="24">
        <f>BJ46+BK46</f>
        <v>0</v>
      </c>
      <c r="BJ46" s="28">
        <f>BM46+BP46</f>
        <v>0</v>
      </c>
      <c r="BK46" s="28">
        <f>BN46+BQ46</f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>BD46+BG46</f>
        <v>0</v>
      </c>
      <c r="BV46" s="28">
        <f>BE46+BH46</f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>CE46+CN46</f>
        <v>0</v>
      </c>
      <c r="CC46" s="28">
        <f>CF46+CO46</f>
        <v>0</v>
      </c>
      <c r="CD46" s="24">
        <f>CE46+CF46</f>
        <v>0</v>
      </c>
      <c r="CE46" s="28">
        <f>CH46+CK46</f>
        <v>0</v>
      </c>
      <c r="CF46" s="28">
        <f>CI46+CL46</f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>BY46+CB46</f>
        <v>0</v>
      </c>
      <c r="CQ46" s="28">
        <f>BZ46+CC46</f>
        <v>0</v>
      </c>
      <c r="CR46" s="28">
        <v>0</v>
      </c>
      <c r="CT46" s="30"/>
      <c r="CU46" s="30"/>
      <c r="CV46" s="30"/>
      <c r="CW46" s="30">
        <f>IFERROR(Z46/AE46,0)</f>
        <v>0</v>
      </c>
      <c r="CX46" s="30">
        <f>IFERROR(AC46/AE46,0)</f>
        <v>0</v>
      </c>
      <c r="CY46" s="31"/>
      <c r="CZ46" s="31"/>
      <c r="DA46" s="31"/>
      <c r="DB46" s="31"/>
      <c r="DC46" s="31">
        <f>IFERROR(AA46/AF46,0)</f>
        <v>0</v>
      </c>
      <c r="DD46" s="31">
        <f>IFERROR(AD46/AF46,0)</f>
        <v>0</v>
      </c>
      <c r="DE46" s="31"/>
      <c r="DF46" s="30">
        <f>IFERROR(AI46/AZ46,0)</f>
        <v>0</v>
      </c>
      <c r="DG46" s="30"/>
      <c r="DH46" s="30">
        <f>IFERROR(AR46/AZ46,0)</f>
        <v>0</v>
      </c>
      <c r="DI46" s="30">
        <f>IFERROR(AU46/AZ46,0)</f>
        <v>0</v>
      </c>
      <c r="DJ46" s="30">
        <f>IFERROR(AX46/AZ46,0)</f>
        <v>0</v>
      </c>
      <c r="DK46" s="31"/>
      <c r="DL46" s="31">
        <f>IFERROR(AJ46/BA46,0)</f>
        <v>0</v>
      </c>
      <c r="DM46" s="31"/>
      <c r="DN46" s="31">
        <f>IFERROR(AS46/BA46,0)</f>
        <v>0</v>
      </c>
      <c r="DO46" s="31">
        <f>IFERROR(AV46/BA46,0)</f>
        <v>0</v>
      </c>
      <c r="DP46" s="31">
        <f>IFERROR(AY46/BA46,0)</f>
        <v>0</v>
      </c>
      <c r="DQ46" s="31"/>
      <c r="DR46" s="30">
        <f>IFERROR(BD46/BU46,0)</f>
        <v>0</v>
      </c>
      <c r="DS46" s="30"/>
      <c r="DT46" s="30">
        <f>IFERROR(BM46/BU46,0)</f>
        <v>0</v>
      </c>
      <c r="DU46" s="30">
        <f>IFERROR(BP46/BU46,0)</f>
        <v>0</v>
      </c>
      <c r="DV46" s="30">
        <f>IFERROR(BS46/BU46,0)</f>
        <v>0</v>
      </c>
      <c r="DW46" s="31"/>
      <c r="DX46" s="31"/>
      <c r="DY46" s="31"/>
      <c r="DZ46" s="31"/>
      <c r="EA46" s="31"/>
      <c r="EB46" s="31"/>
      <c r="EC46" s="31"/>
      <c r="ED46" s="30">
        <f>IFERROR(BY46/CP46,0)</f>
        <v>0</v>
      </c>
      <c r="EE46" s="30"/>
      <c r="EF46" s="30">
        <f>IFERROR(CH46/CP46,0)</f>
        <v>0</v>
      </c>
      <c r="EG46" s="30">
        <f>IFERROR(CC46/CH46,0)</f>
        <v>0</v>
      </c>
      <c r="EH46" s="30">
        <f>IFERROR(CN46/CP46,0)</f>
        <v>0</v>
      </c>
      <c r="EI46" s="31"/>
      <c r="EJ46" s="31"/>
      <c r="EK46" s="31"/>
      <c r="EL46" s="31"/>
      <c r="EM46" s="31"/>
      <c r="EN46" s="31"/>
      <c r="EO46" s="31"/>
    </row>
    <row r="47" spans="1:145" x14ac:dyDescent="0.25">
      <c r="A47" s="18" t="s">
        <v>130</v>
      </c>
      <c r="B47" s="19" t="s">
        <v>72</v>
      </c>
      <c r="C47" s="19"/>
      <c r="D47" s="20">
        <f>D48</f>
        <v>33789272</v>
      </c>
      <c r="E47" s="20">
        <f t="shared" ref="E47:BP47" si="206">E48</f>
        <v>33789272</v>
      </c>
      <c r="F47" s="20">
        <f t="shared" si="206"/>
        <v>19500000</v>
      </c>
      <c r="G47" s="20">
        <f t="shared" si="206"/>
        <v>14289272</v>
      </c>
      <c r="H47" s="20">
        <f t="shared" si="206"/>
        <v>14289272</v>
      </c>
      <c r="I47" s="20">
        <f t="shared" si="206"/>
        <v>14289272</v>
      </c>
      <c r="J47" s="20">
        <f t="shared" si="206"/>
        <v>0</v>
      </c>
      <c r="K47" s="20">
        <f t="shared" si="206"/>
        <v>0</v>
      </c>
      <c r="L47" s="20">
        <f t="shared" si="206"/>
        <v>0</v>
      </c>
      <c r="M47" s="20">
        <f t="shared" si="206"/>
        <v>19500000</v>
      </c>
      <c r="N47" s="20">
        <f t="shared" si="206"/>
        <v>11303663</v>
      </c>
      <c r="O47" s="20">
        <f t="shared" si="206"/>
        <v>8196337</v>
      </c>
      <c r="P47" s="20">
        <f t="shared" si="206"/>
        <v>14289272</v>
      </c>
      <c r="Q47" s="20">
        <f t="shared" si="206"/>
        <v>1994766</v>
      </c>
      <c r="R47" s="20">
        <f t="shared" si="206"/>
        <v>12294506</v>
      </c>
      <c r="S47" s="20">
        <f t="shared" si="206"/>
        <v>14289272</v>
      </c>
      <c r="T47" s="20">
        <f t="shared" si="206"/>
        <v>1994766</v>
      </c>
      <c r="U47" s="20">
        <f t="shared" si="206"/>
        <v>12294506</v>
      </c>
      <c r="V47" s="20">
        <f t="shared" si="206"/>
        <v>14289272</v>
      </c>
      <c r="W47" s="20">
        <f t="shared" si="206"/>
        <v>1994766</v>
      </c>
      <c r="X47" s="20">
        <f t="shared" si="206"/>
        <v>12294506</v>
      </c>
      <c r="Y47" s="20">
        <f t="shared" si="206"/>
        <v>0</v>
      </c>
      <c r="Z47" s="20">
        <f t="shared" si="206"/>
        <v>0</v>
      </c>
      <c r="AA47" s="20">
        <f t="shared" si="206"/>
        <v>0</v>
      </c>
      <c r="AB47" s="20">
        <f t="shared" si="206"/>
        <v>0</v>
      </c>
      <c r="AC47" s="20">
        <f t="shared" si="206"/>
        <v>0</v>
      </c>
      <c r="AD47" s="20">
        <f t="shared" si="206"/>
        <v>0</v>
      </c>
      <c r="AE47" s="20">
        <f t="shared" si="206"/>
        <v>13298429</v>
      </c>
      <c r="AF47" s="20">
        <f t="shared" si="206"/>
        <v>20490843</v>
      </c>
      <c r="AG47" s="20">
        <f t="shared" si="206"/>
        <v>0</v>
      </c>
      <c r="AH47" s="20">
        <f t="shared" si="206"/>
        <v>0</v>
      </c>
      <c r="AI47" s="20">
        <f t="shared" si="206"/>
        <v>0</v>
      </c>
      <c r="AJ47" s="20">
        <f t="shared" si="206"/>
        <v>0</v>
      </c>
      <c r="AK47" s="20">
        <f t="shared" si="206"/>
        <v>0</v>
      </c>
      <c r="AL47" s="20">
        <f t="shared" si="206"/>
        <v>0</v>
      </c>
      <c r="AM47" s="20">
        <f t="shared" si="206"/>
        <v>0</v>
      </c>
      <c r="AN47" s="20">
        <f t="shared" si="206"/>
        <v>0</v>
      </c>
      <c r="AO47" s="20">
        <f t="shared" si="206"/>
        <v>0</v>
      </c>
      <c r="AP47" s="20">
        <f t="shared" si="206"/>
        <v>0</v>
      </c>
      <c r="AQ47" s="20">
        <f t="shared" si="206"/>
        <v>0</v>
      </c>
      <c r="AR47" s="20">
        <f t="shared" si="206"/>
        <v>0</v>
      </c>
      <c r="AS47" s="20">
        <f t="shared" si="206"/>
        <v>0</v>
      </c>
      <c r="AT47" s="20">
        <f t="shared" si="206"/>
        <v>0</v>
      </c>
      <c r="AU47" s="20">
        <f t="shared" si="206"/>
        <v>0</v>
      </c>
      <c r="AV47" s="20">
        <f t="shared" si="206"/>
        <v>0</v>
      </c>
      <c r="AW47" s="20">
        <f t="shared" si="206"/>
        <v>0</v>
      </c>
      <c r="AX47" s="20">
        <f t="shared" si="206"/>
        <v>0</v>
      </c>
      <c r="AY47" s="20">
        <f t="shared" si="206"/>
        <v>0</v>
      </c>
      <c r="AZ47" s="20">
        <f t="shared" si="206"/>
        <v>0</v>
      </c>
      <c r="BA47" s="20">
        <f t="shared" si="206"/>
        <v>0</v>
      </c>
      <c r="BB47" s="20">
        <f t="shared" si="206"/>
        <v>0</v>
      </c>
      <c r="BC47" s="20">
        <f t="shared" si="206"/>
        <v>0</v>
      </c>
      <c r="BD47" s="20">
        <f t="shared" si="206"/>
        <v>0</v>
      </c>
      <c r="BE47" s="20">
        <f t="shared" si="206"/>
        <v>0</v>
      </c>
      <c r="BF47" s="20">
        <f t="shared" si="206"/>
        <v>0</v>
      </c>
      <c r="BG47" s="20">
        <f t="shared" si="206"/>
        <v>0</v>
      </c>
      <c r="BH47" s="20">
        <f t="shared" si="206"/>
        <v>0</v>
      </c>
      <c r="BI47" s="20">
        <f t="shared" si="206"/>
        <v>0</v>
      </c>
      <c r="BJ47" s="20">
        <f t="shared" si="206"/>
        <v>0</v>
      </c>
      <c r="BK47" s="20">
        <f t="shared" si="206"/>
        <v>0</v>
      </c>
      <c r="BL47" s="20">
        <f t="shared" si="206"/>
        <v>0</v>
      </c>
      <c r="BM47" s="20">
        <f t="shared" si="206"/>
        <v>0</v>
      </c>
      <c r="BN47" s="20">
        <f t="shared" si="206"/>
        <v>0</v>
      </c>
      <c r="BO47" s="20">
        <f t="shared" si="206"/>
        <v>0</v>
      </c>
      <c r="BP47" s="20">
        <f t="shared" si="206"/>
        <v>0</v>
      </c>
      <c r="BQ47" s="20">
        <f t="shared" ref="BQ47:CR47" si="207">BQ48</f>
        <v>0</v>
      </c>
      <c r="BR47" s="20">
        <f t="shared" si="207"/>
        <v>0</v>
      </c>
      <c r="BS47" s="20">
        <f t="shared" si="207"/>
        <v>0</v>
      </c>
      <c r="BT47" s="20">
        <f t="shared" si="207"/>
        <v>0</v>
      </c>
      <c r="BU47" s="20">
        <f t="shared" si="207"/>
        <v>0</v>
      </c>
      <c r="BV47" s="20">
        <f t="shared" si="207"/>
        <v>0</v>
      </c>
      <c r="BW47" s="20">
        <f t="shared" si="207"/>
        <v>0</v>
      </c>
      <c r="BX47" s="20">
        <f t="shared" si="207"/>
        <v>0</v>
      </c>
      <c r="BY47" s="20">
        <f t="shared" si="207"/>
        <v>0</v>
      </c>
      <c r="BZ47" s="20">
        <f t="shared" si="207"/>
        <v>0</v>
      </c>
      <c r="CA47" s="20">
        <f t="shared" si="207"/>
        <v>0</v>
      </c>
      <c r="CB47" s="20">
        <f t="shared" si="207"/>
        <v>0</v>
      </c>
      <c r="CC47" s="20">
        <f t="shared" si="207"/>
        <v>0</v>
      </c>
      <c r="CD47" s="20">
        <f t="shared" si="207"/>
        <v>0</v>
      </c>
      <c r="CE47" s="20">
        <f t="shared" si="207"/>
        <v>0</v>
      </c>
      <c r="CF47" s="20">
        <f t="shared" si="207"/>
        <v>0</v>
      </c>
      <c r="CG47" s="20">
        <f t="shared" si="207"/>
        <v>0</v>
      </c>
      <c r="CH47" s="20">
        <f t="shared" si="207"/>
        <v>0</v>
      </c>
      <c r="CI47" s="20">
        <f t="shared" si="207"/>
        <v>0</v>
      </c>
      <c r="CJ47" s="20">
        <f t="shared" si="207"/>
        <v>0</v>
      </c>
      <c r="CK47" s="20">
        <f t="shared" si="207"/>
        <v>0</v>
      </c>
      <c r="CL47" s="20">
        <f t="shared" si="207"/>
        <v>0</v>
      </c>
      <c r="CM47" s="20">
        <f t="shared" si="207"/>
        <v>0</v>
      </c>
      <c r="CN47" s="20">
        <f t="shared" si="207"/>
        <v>0</v>
      </c>
      <c r="CO47" s="20">
        <f t="shared" si="207"/>
        <v>0</v>
      </c>
      <c r="CP47" s="20">
        <f t="shared" si="207"/>
        <v>0</v>
      </c>
      <c r="CQ47" s="20">
        <f t="shared" si="207"/>
        <v>0</v>
      </c>
      <c r="CR47" s="20">
        <f t="shared" si="207"/>
        <v>0</v>
      </c>
      <c r="CT47" s="21">
        <f>IFERROR(N47/AE47,0)</f>
        <v>0.84999987592519388</v>
      </c>
      <c r="CU47" s="21">
        <f>IFERROR(Q47/AE47,0)</f>
        <v>0.15000012407480612</v>
      </c>
      <c r="CV47" s="21">
        <f>IFERROR(W47/AE47,0)</f>
        <v>0.15000012407480612</v>
      </c>
      <c r="CW47" s="21">
        <f>IFERROR(Z47/AE47,0)</f>
        <v>0</v>
      </c>
      <c r="CX47" s="21">
        <f>IFERROR(AC47/AE47,0)</f>
        <v>0</v>
      </c>
      <c r="CY47" s="21">
        <f>CT47+CU47</f>
        <v>1</v>
      </c>
      <c r="CZ47" s="21">
        <f>IFERROR(O47/AF47,0)</f>
        <v>0.39999999023954264</v>
      </c>
      <c r="DA47" s="21">
        <f>IFERROR(R47/AF47,0)</f>
        <v>0.60000000976045742</v>
      </c>
      <c r="DB47" s="21">
        <f>IFERROR(X47/AF47,0)</f>
        <v>0.60000000976045742</v>
      </c>
      <c r="DC47" s="21">
        <f>IFERROR(AA47/AF47,0)</f>
        <v>0</v>
      </c>
      <c r="DD47" s="21">
        <f>IFERROR(AD47/AF47,0)</f>
        <v>0</v>
      </c>
      <c r="DE47" s="21">
        <f>CZ47+DA47</f>
        <v>1</v>
      </c>
      <c r="DF47" s="21">
        <f>IFERROR(AI47/AZ47,0)</f>
        <v>0</v>
      </c>
      <c r="DG47" s="21">
        <f>IFERROR(AL47/AZ47,0)</f>
        <v>0</v>
      </c>
      <c r="DH47" s="21">
        <f>IFERROR(AR47/AZ47,0)</f>
        <v>0</v>
      </c>
      <c r="DI47" s="21">
        <f>IFERROR(AU47/AZ47,0)</f>
        <v>0</v>
      </c>
      <c r="DJ47" s="21">
        <f>IFERROR(AX47/AZ47,0)</f>
        <v>0</v>
      </c>
      <c r="DK47" s="21">
        <f>DF47+DG47</f>
        <v>0</v>
      </c>
      <c r="DL47" s="21">
        <f>IFERROR(AJ47/BA47,0)</f>
        <v>0</v>
      </c>
      <c r="DM47" s="21">
        <f>IFERROR(AM47/BA47,0)</f>
        <v>0</v>
      </c>
      <c r="DN47" s="21">
        <f>IFERROR(AS47/BA47,0)</f>
        <v>0</v>
      </c>
      <c r="DO47" s="21">
        <f>IFERROR(AV47/BA47,0)</f>
        <v>0</v>
      </c>
      <c r="DP47" s="21">
        <f>IFERROR(AY47/BA47,0)</f>
        <v>0</v>
      </c>
      <c r="DQ47" s="21">
        <f>DL47+DM47</f>
        <v>0</v>
      </c>
      <c r="DR47" s="21">
        <f>IFERROR(BD47/BU47,0)</f>
        <v>0</v>
      </c>
      <c r="DS47" s="21">
        <f>IFERROR(BG47/BU47,0)</f>
        <v>0</v>
      </c>
      <c r="DT47" s="21">
        <f>IFERROR(BM47/BU47,0)</f>
        <v>0</v>
      </c>
      <c r="DU47" s="21">
        <f>IFERROR(BP47/BU47,0)</f>
        <v>0</v>
      </c>
      <c r="DV47" s="21">
        <f>IFERROR(BS47/BU47,0)</f>
        <v>0</v>
      </c>
      <c r="DW47" s="21">
        <f>DR47+DS47</f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>DX47+DY47</f>
        <v>0</v>
      </c>
      <c r="ED47" s="21">
        <f>IFERROR(BY47/CP47,0)</f>
        <v>0</v>
      </c>
      <c r="EE47" s="21">
        <f>IFERROR(CB47/CP47,0)</f>
        <v>0</v>
      </c>
      <c r="EF47" s="21">
        <f>IFERROR(CH47/CP47,0)</f>
        <v>0</v>
      </c>
      <c r="EG47" s="21">
        <f>IFERROR(CC47/CH47,0)</f>
        <v>0</v>
      </c>
      <c r="EH47" s="21">
        <f>IFERROR(CN47/CP47,0)</f>
        <v>0</v>
      </c>
      <c r="EI47" s="21">
        <f>ED47+EE47</f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>EJ47+EK47</f>
        <v>0</v>
      </c>
    </row>
    <row r="48" spans="1:145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E48+L48</f>
        <v>33789272</v>
      </c>
      <c r="E48" s="24">
        <f>F48+G48</f>
        <v>33789272</v>
      </c>
      <c r="F48" s="25">
        <f>M48+AH48+BC48+BX48</f>
        <v>19500000</v>
      </c>
      <c r="G48" s="24">
        <f>H48+K48</f>
        <v>14289272</v>
      </c>
      <c r="H48" s="24">
        <f>I48+J48</f>
        <v>14289272</v>
      </c>
      <c r="I48" s="25">
        <f>V48+AQ48+BL48+CG48</f>
        <v>14289272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19500000</v>
      </c>
      <c r="N48" s="28">
        <v>11303663</v>
      </c>
      <c r="O48" s="28">
        <v>8196337</v>
      </c>
      <c r="P48" s="24">
        <f>Q48+R48</f>
        <v>14289272</v>
      </c>
      <c r="Q48" s="28">
        <f>T48+AC48</f>
        <v>1994766</v>
      </c>
      <c r="R48" s="28">
        <f>U48+AD48</f>
        <v>12294506</v>
      </c>
      <c r="S48" s="24">
        <f>T48+U48</f>
        <v>14289272</v>
      </c>
      <c r="T48" s="28">
        <f>W48+Z48</f>
        <v>1994766</v>
      </c>
      <c r="U48" s="28">
        <f>X48+AA48</f>
        <v>12294506</v>
      </c>
      <c r="V48" s="24">
        <f>W48+X48</f>
        <v>14289272</v>
      </c>
      <c r="W48" s="28">
        <v>1994766</v>
      </c>
      <c r="X48" s="28">
        <v>12294506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13298429</v>
      </c>
      <c r="AF48" s="28">
        <f>O48+R48</f>
        <v>20490843</v>
      </c>
      <c r="AG48" s="28">
        <v>0</v>
      </c>
      <c r="AH48" s="24">
        <f>AI48+AJ48</f>
        <v>0</v>
      </c>
      <c r="AI48" s="28">
        <v>0</v>
      </c>
      <c r="AJ48" s="28">
        <v>0</v>
      </c>
      <c r="AK48" s="24">
        <f>AL48+AM48</f>
        <v>0</v>
      </c>
      <c r="AL48" s="28">
        <f>AO48+AX48</f>
        <v>0</v>
      </c>
      <c r="AM48" s="28">
        <f>AP48+AY48</f>
        <v>0</v>
      </c>
      <c r="AN48" s="24">
        <f>AO48+AP48</f>
        <v>0</v>
      </c>
      <c r="AO48" s="28">
        <f>AR48+AU48</f>
        <v>0</v>
      </c>
      <c r="AP48" s="28">
        <f>AS48+AV48</f>
        <v>0</v>
      </c>
      <c r="AQ48" s="24">
        <f>AR48+AS48</f>
        <v>0</v>
      </c>
      <c r="AR48" s="28">
        <v>0</v>
      </c>
      <c r="AS48" s="28">
        <v>0</v>
      </c>
      <c r="AT48" s="24">
        <f>AU48+AV48</f>
        <v>0</v>
      </c>
      <c r="AU48" s="28">
        <v>0</v>
      </c>
      <c r="AV48" s="28">
        <v>0</v>
      </c>
      <c r="AW48" s="24">
        <f>AX48+AY48</f>
        <v>0</v>
      </c>
      <c r="AX48" s="28">
        <v>0</v>
      </c>
      <c r="AY48" s="28">
        <v>0</v>
      </c>
      <c r="AZ48" s="28">
        <f>AI48+AL48</f>
        <v>0</v>
      </c>
      <c r="BA48" s="28">
        <f>AJ48+AM48</f>
        <v>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>IFERROR(N48/AE48,0)</f>
        <v>0.84999987592519388</v>
      </c>
      <c r="CU48" s="30">
        <f>IFERROR(Q48/AE48,0)</f>
        <v>0.15000012407480612</v>
      </c>
      <c r="CV48" s="30">
        <f>IFERROR(W48/AE48,0)</f>
        <v>0.15000012407480612</v>
      </c>
      <c r="CW48" s="30">
        <f>IFERROR(Z48/AE48,0)</f>
        <v>0</v>
      </c>
      <c r="CX48" s="30">
        <f>IFERROR(AC48/AE48,0)</f>
        <v>0</v>
      </c>
      <c r="CY48" s="31">
        <f>CT48+CU48</f>
        <v>1</v>
      </c>
      <c r="CZ48" s="31">
        <f>IFERROR(O48/AF48,0)</f>
        <v>0.39999999023954264</v>
      </c>
      <c r="DA48" s="31">
        <f>IFERROR(R48/AF48,0)</f>
        <v>0.60000000976045742</v>
      </c>
      <c r="DB48" s="31">
        <f>IFERROR(X48/AF48,0)</f>
        <v>0.60000000976045742</v>
      </c>
      <c r="DC48" s="31">
        <f>IFERROR(AA48/AF48,0)</f>
        <v>0</v>
      </c>
      <c r="DD48" s="31">
        <f>IFERROR(AD48/AF48,0)</f>
        <v>0</v>
      </c>
      <c r="DE48" s="31">
        <f>CZ48+DA48</f>
        <v>1</v>
      </c>
      <c r="DF48" s="30">
        <f>IFERROR(AI48/AZ48,0)</f>
        <v>0</v>
      </c>
      <c r="DG48" s="30">
        <f>IFERROR(AL48/AZ48,0)</f>
        <v>0</v>
      </c>
      <c r="DH48" s="30">
        <f>IFERROR(AR48/AZ48,0)</f>
        <v>0</v>
      </c>
      <c r="DI48" s="30">
        <f>IFERROR(AU48/AZ48,0)</f>
        <v>0</v>
      </c>
      <c r="DJ48" s="30">
        <f>IFERROR(AX48/AZ48,0)</f>
        <v>0</v>
      </c>
      <c r="DK48" s="31">
        <f>DF48+DG48</f>
        <v>0</v>
      </c>
      <c r="DL48" s="31">
        <f>IFERROR(AJ48/BA48,0)</f>
        <v>0</v>
      </c>
      <c r="DM48" s="31">
        <f>IFERROR(AM48/BA48,0)</f>
        <v>0</v>
      </c>
      <c r="DN48" s="31">
        <f>IFERROR(AS48/BA48,0)</f>
        <v>0</v>
      </c>
      <c r="DO48" s="31">
        <f>IFERROR(AV48/BA48,0)</f>
        <v>0</v>
      </c>
      <c r="DP48" s="31">
        <f>IFERROR(AY48/BA48,0)</f>
        <v>0</v>
      </c>
      <c r="DQ48" s="31">
        <f>DL48+DM48</f>
        <v>0</v>
      </c>
      <c r="DR48" s="30">
        <f>IFERROR(BD48/BU48,0)</f>
        <v>0</v>
      </c>
      <c r="DS48" s="30">
        <f>IFERROR(BG48/BU48,0)</f>
        <v>0</v>
      </c>
      <c r="DT48" s="30">
        <f>IFERROR(BM48/BU48,0)</f>
        <v>0</v>
      </c>
      <c r="DU48" s="30">
        <f>IFERROR(BP48/BU48,0)</f>
        <v>0</v>
      </c>
      <c r="DV48" s="30">
        <f>IFERROR(BS48/BU48,0)</f>
        <v>0</v>
      </c>
      <c r="DW48" s="31">
        <f>DR48+DS48</f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>DX48+DY48</f>
        <v>0</v>
      </c>
      <c r="ED48" s="30">
        <f>IFERROR(BY48/CP48,0)</f>
        <v>0</v>
      </c>
      <c r="EE48" s="30">
        <f>IFERROR(CB48/CP48,0)</f>
        <v>0</v>
      </c>
      <c r="EF48" s="30">
        <f>IFERROR(CH48/CP48,0)</f>
        <v>0</v>
      </c>
      <c r="EG48" s="30">
        <f>IFERROR(CC48/CH48,0)</f>
        <v>0</v>
      </c>
      <c r="EH48" s="30">
        <f>IFERROR(CN48/CP48,0)</f>
        <v>0</v>
      </c>
      <c r="EI48" s="31">
        <f>ED48+EE48</f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>EJ48+EK48</f>
        <v>0</v>
      </c>
    </row>
    <row r="49" spans="1:145" ht="27" x14ac:dyDescent="0.25">
      <c r="A49" s="14" t="s">
        <v>89</v>
      </c>
      <c r="B49" s="15" t="s">
        <v>70</v>
      </c>
      <c r="C49" s="15"/>
      <c r="D49" s="16">
        <f>D50+D54</f>
        <v>3067826645</v>
      </c>
      <c r="E49" s="16">
        <f t="shared" ref="E49:BP49" si="208">E50+E54</f>
        <v>3067826645</v>
      </c>
      <c r="F49" s="16">
        <f t="shared" si="208"/>
        <v>2562362895</v>
      </c>
      <c r="G49" s="16">
        <f t="shared" si="208"/>
        <v>505463750</v>
      </c>
      <c r="H49" s="16">
        <f t="shared" si="208"/>
        <v>489606607</v>
      </c>
      <c r="I49" s="16">
        <f t="shared" si="208"/>
        <v>462357055</v>
      </c>
      <c r="J49" s="16">
        <f t="shared" si="208"/>
        <v>27249552</v>
      </c>
      <c r="K49" s="16">
        <f t="shared" si="208"/>
        <v>15857143</v>
      </c>
      <c r="L49" s="16">
        <f t="shared" si="208"/>
        <v>0</v>
      </c>
      <c r="M49" s="16">
        <f t="shared" si="208"/>
        <v>1321574725</v>
      </c>
      <c r="N49" s="16">
        <f t="shared" si="208"/>
        <v>1288898135</v>
      </c>
      <c r="O49" s="16">
        <f t="shared" si="208"/>
        <v>32676590</v>
      </c>
      <c r="P49" s="16">
        <f t="shared" si="208"/>
        <v>281072554</v>
      </c>
      <c r="Q49" s="16">
        <f t="shared" si="208"/>
        <v>232057669</v>
      </c>
      <c r="R49" s="16">
        <f t="shared" si="208"/>
        <v>49014885</v>
      </c>
      <c r="S49" s="16">
        <f t="shared" si="208"/>
        <v>273643983</v>
      </c>
      <c r="T49" s="16">
        <f t="shared" si="208"/>
        <v>224629098</v>
      </c>
      <c r="U49" s="16">
        <f t="shared" si="208"/>
        <v>49014885</v>
      </c>
      <c r="V49" s="16">
        <f t="shared" si="208"/>
        <v>250559137</v>
      </c>
      <c r="W49" s="16">
        <f t="shared" si="208"/>
        <v>202585948</v>
      </c>
      <c r="X49" s="16">
        <f t="shared" si="208"/>
        <v>47973189</v>
      </c>
      <c r="Y49" s="16">
        <f t="shared" si="208"/>
        <v>23084846</v>
      </c>
      <c r="Z49" s="16">
        <f t="shared" si="208"/>
        <v>22043150</v>
      </c>
      <c r="AA49" s="16">
        <f t="shared" si="208"/>
        <v>1041696</v>
      </c>
      <c r="AB49" s="16">
        <f t="shared" si="208"/>
        <v>7428571</v>
      </c>
      <c r="AC49" s="16">
        <f t="shared" si="208"/>
        <v>7428571</v>
      </c>
      <c r="AD49" s="16">
        <f t="shared" si="208"/>
        <v>0</v>
      </c>
      <c r="AE49" s="16">
        <f t="shared" si="208"/>
        <v>1520955804</v>
      </c>
      <c r="AF49" s="16">
        <f t="shared" si="208"/>
        <v>81691475</v>
      </c>
      <c r="AG49" s="16">
        <f t="shared" si="208"/>
        <v>0</v>
      </c>
      <c r="AH49" s="16">
        <f t="shared" si="208"/>
        <v>0</v>
      </c>
      <c r="AI49" s="16">
        <f t="shared" si="208"/>
        <v>0</v>
      </c>
      <c r="AJ49" s="16">
        <f t="shared" si="208"/>
        <v>0</v>
      </c>
      <c r="AK49" s="16">
        <f t="shared" si="208"/>
        <v>0</v>
      </c>
      <c r="AL49" s="16">
        <f t="shared" si="208"/>
        <v>0</v>
      </c>
      <c r="AM49" s="16">
        <f t="shared" si="208"/>
        <v>0</v>
      </c>
      <c r="AN49" s="16">
        <f t="shared" si="208"/>
        <v>0</v>
      </c>
      <c r="AO49" s="16">
        <f t="shared" si="208"/>
        <v>0</v>
      </c>
      <c r="AP49" s="16">
        <f t="shared" si="208"/>
        <v>0</v>
      </c>
      <c r="AQ49" s="16">
        <f t="shared" si="208"/>
        <v>0</v>
      </c>
      <c r="AR49" s="16">
        <f t="shared" si="208"/>
        <v>0</v>
      </c>
      <c r="AS49" s="16">
        <f t="shared" si="208"/>
        <v>0</v>
      </c>
      <c r="AT49" s="16">
        <f t="shared" si="208"/>
        <v>0</v>
      </c>
      <c r="AU49" s="16">
        <f t="shared" si="208"/>
        <v>0</v>
      </c>
      <c r="AV49" s="16">
        <f t="shared" si="208"/>
        <v>0</v>
      </c>
      <c r="AW49" s="16">
        <f t="shared" si="208"/>
        <v>0</v>
      </c>
      <c r="AX49" s="16">
        <f t="shared" si="208"/>
        <v>0</v>
      </c>
      <c r="AY49" s="16">
        <f t="shared" si="208"/>
        <v>0</v>
      </c>
      <c r="AZ49" s="16">
        <f t="shared" si="208"/>
        <v>0</v>
      </c>
      <c r="BA49" s="16">
        <f t="shared" si="208"/>
        <v>0</v>
      </c>
      <c r="BB49" s="16">
        <f t="shared" si="208"/>
        <v>0</v>
      </c>
      <c r="BC49" s="16">
        <f t="shared" si="208"/>
        <v>0</v>
      </c>
      <c r="BD49" s="16">
        <f t="shared" si="208"/>
        <v>0</v>
      </c>
      <c r="BE49" s="16">
        <f t="shared" si="208"/>
        <v>0</v>
      </c>
      <c r="BF49" s="16">
        <f t="shared" si="208"/>
        <v>0</v>
      </c>
      <c r="BG49" s="16">
        <f t="shared" si="208"/>
        <v>0</v>
      </c>
      <c r="BH49" s="16">
        <f t="shared" si="208"/>
        <v>0</v>
      </c>
      <c r="BI49" s="16">
        <f t="shared" si="208"/>
        <v>0</v>
      </c>
      <c r="BJ49" s="16">
        <f t="shared" si="208"/>
        <v>0</v>
      </c>
      <c r="BK49" s="16">
        <f t="shared" si="208"/>
        <v>0</v>
      </c>
      <c r="BL49" s="16">
        <f t="shared" si="208"/>
        <v>0</v>
      </c>
      <c r="BM49" s="16">
        <f t="shared" si="208"/>
        <v>0</v>
      </c>
      <c r="BN49" s="16">
        <f t="shared" si="208"/>
        <v>0</v>
      </c>
      <c r="BO49" s="16">
        <f t="shared" si="208"/>
        <v>0</v>
      </c>
      <c r="BP49" s="16">
        <f t="shared" si="208"/>
        <v>0</v>
      </c>
      <c r="BQ49" s="16">
        <f t="shared" ref="BQ49:CR49" si="209">BQ50+BQ54</f>
        <v>0</v>
      </c>
      <c r="BR49" s="16">
        <f t="shared" si="209"/>
        <v>0</v>
      </c>
      <c r="BS49" s="16">
        <f t="shared" si="209"/>
        <v>0</v>
      </c>
      <c r="BT49" s="16">
        <f t="shared" si="209"/>
        <v>0</v>
      </c>
      <c r="BU49" s="16">
        <f t="shared" si="209"/>
        <v>0</v>
      </c>
      <c r="BV49" s="16">
        <f t="shared" si="209"/>
        <v>0</v>
      </c>
      <c r="BW49" s="16">
        <f t="shared" si="209"/>
        <v>0</v>
      </c>
      <c r="BX49" s="16">
        <f t="shared" si="209"/>
        <v>1240788170</v>
      </c>
      <c r="BY49" s="16">
        <f t="shared" si="209"/>
        <v>1240788170</v>
      </c>
      <c r="BZ49" s="16">
        <f t="shared" si="209"/>
        <v>0</v>
      </c>
      <c r="CA49" s="16">
        <f t="shared" si="209"/>
        <v>224391196</v>
      </c>
      <c r="CB49" s="16">
        <f t="shared" si="209"/>
        <v>224391196</v>
      </c>
      <c r="CC49" s="16">
        <f t="shared" si="209"/>
        <v>0</v>
      </c>
      <c r="CD49" s="16">
        <f t="shared" si="209"/>
        <v>215962624</v>
      </c>
      <c r="CE49" s="16">
        <f t="shared" si="209"/>
        <v>215962624</v>
      </c>
      <c r="CF49" s="16">
        <f t="shared" si="209"/>
        <v>0</v>
      </c>
      <c r="CG49" s="16">
        <f t="shared" si="209"/>
        <v>211797918</v>
      </c>
      <c r="CH49" s="16">
        <f t="shared" si="209"/>
        <v>211797918</v>
      </c>
      <c r="CI49" s="16">
        <f t="shared" si="209"/>
        <v>0</v>
      </c>
      <c r="CJ49" s="16">
        <f t="shared" si="209"/>
        <v>4164706</v>
      </c>
      <c r="CK49" s="16">
        <f t="shared" si="209"/>
        <v>4164706</v>
      </c>
      <c r="CL49" s="16">
        <f t="shared" si="209"/>
        <v>0</v>
      </c>
      <c r="CM49" s="16">
        <f t="shared" si="209"/>
        <v>8428572</v>
      </c>
      <c r="CN49" s="16">
        <f t="shared" si="209"/>
        <v>8428572</v>
      </c>
      <c r="CO49" s="16">
        <f t="shared" si="209"/>
        <v>0</v>
      </c>
      <c r="CP49" s="16">
        <f t="shared" si="209"/>
        <v>1465179366</v>
      </c>
      <c r="CQ49" s="16">
        <f t="shared" si="209"/>
        <v>0</v>
      </c>
      <c r="CR49" s="16">
        <f t="shared" si="209"/>
        <v>0</v>
      </c>
      <c r="CT49" s="17">
        <f t="shared" si="35"/>
        <v>0.84742642199746654</v>
      </c>
      <c r="CU49" s="17">
        <f t="shared" si="36"/>
        <v>0.15257357800253346</v>
      </c>
      <c r="CV49" s="17">
        <f t="shared" si="37"/>
        <v>0.13319647255180861</v>
      </c>
      <c r="CW49" s="17">
        <f t="shared" si="38"/>
        <v>1.4492958928871019E-2</v>
      </c>
      <c r="CX49" s="17">
        <f t="shared" si="2"/>
        <v>4.8841465218538325E-3</v>
      </c>
      <c r="CY49" s="17">
        <f t="shared" si="3"/>
        <v>1</v>
      </c>
      <c r="CZ49" s="17">
        <f t="shared" si="4"/>
        <v>0.4</v>
      </c>
      <c r="DA49" s="17">
        <f t="shared" si="5"/>
        <v>0.6</v>
      </c>
      <c r="DB49" s="17">
        <f t="shared" si="6"/>
        <v>0.58724841239554071</v>
      </c>
      <c r="DC49" s="17">
        <f t="shared" si="7"/>
        <v>1.2751587604459338E-2</v>
      </c>
      <c r="DD49" s="17">
        <f t="shared" si="8"/>
        <v>0</v>
      </c>
      <c r="DE49" s="17">
        <f t="shared" si="39"/>
        <v>1</v>
      </c>
      <c r="DF49" s="17">
        <f t="shared" si="9"/>
        <v>0</v>
      </c>
      <c r="DG49" s="17">
        <f t="shared" si="10"/>
        <v>0</v>
      </c>
      <c r="DH49" s="17">
        <f t="shared" si="11"/>
        <v>0</v>
      </c>
      <c r="DI49" s="17">
        <f t="shared" si="12"/>
        <v>0</v>
      </c>
      <c r="DJ49" s="17">
        <f t="shared" si="13"/>
        <v>0</v>
      </c>
      <c r="DK49" s="17">
        <f t="shared" si="14"/>
        <v>0</v>
      </c>
      <c r="DL49" s="17">
        <f t="shared" si="15"/>
        <v>0</v>
      </c>
      <c r="DM49" s="17">
        <f t="shared" si="16"/>
        <v>0</v>
      </c>
      <c r="DN49" s="17">
        <f t="shared" si="17"/>
        <v>0</v>
      </c>
      <c r="DO49" s="17">
        <f t="shared" si="18"/>
        <v>0</v>
      </c>
      <c r="DP49" s="17">
        <f t="shared" si="19"/>
        <v>0</v>
      </c>
      <c r="DQ49" s="17">
        <f t="shared" si="40"/>
        <v>0</v>
      </c>
      <c r="DR49" s="17">
        <f t="shared" si="20"/>
        <v>0</v>
      </c>
      <c r="DS49" s="17">
        <f t="shared" si="21"/>
        <v>0</v>
      </c>
      <c r="DT49" s="17">
        <f t="shared" si="22"/>
        <v>0</v>
      </c>
      <c r="DU49" s="17">
        <f t="shared" si="23"/>
        <v>0</v>
      </c>
      <c r="DV49" s="17">
        <f t="shared" si="24"/>
        <v>0</v>
      </c>
      <c r="DW49" s="17">
        <f t="shared" si="25"/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f t="shared" si="41"/>
        <v>0</v>
      </c>
      <c r="ED49" s="17">
        <f t="shared" si="26"/>
        <v>0.84685069882426944</v>
      </c>
      <c r="EE49" s="17">
        <f t="shared" si="27"/>
        <v>0.15314930117573058</v>
      </c>
      <c r="EF49" s="17">
        <f t="shared" si="28"/>
        <v>0.14455425930424959</v>
      </c>
      <c r="EG49" s="17">
        <f t="shared" si="29"/>
        <v>0</v>
      </c>
      <c r="EH49" s="17">
        <f t="shared" si="30"/>
        <v>5.7525871545750394E-3</v>
      </c>
      <c r="EI49" s="17">
        <f t="shared" si="31"/>
        <v>1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f t="shared" si="42"/>
        <v>0</v>
      </c>
    </row>
    <row r="50" spans="1:145" x14ac:dyDescent="0.25">
      <c r="A50" s="18" t="s">
        <v>90</v>
      </c>
      <c r="B50" s="19" t="s">
        <v>72</v>
      </c>
      <c r="C50" s="19"/>
      <c r="D50" s="20">
        <f>D51+D52+D53</f>
        <v>2425219121</v>
      </c>
      <c r="E50" s="20">
        <f t="shared" ref="E50:BP50" si="210">E51+E52+E53</f>
        <v>2425219121</v>
      </c>
      <c r="F50" s="20">
        <f t="shared" si="210"/>
        <v>2024548122</v>
      </c>
      <c r="G50" s="20">
        <f t="shared" si="210"/>
        <v>400670999</v>
      </c>
      <c r="H50" s="20">
        <f t="shared" si="210"/>
        <v>384813856</v>
      </c>
      <c r="I50" s="20">
        <f t="shared" si="210"/>
        <v>357564304</v>
      </c>
      <c r="J50" s="20">
        <f t="shared" si="210"/>
        <v>27249552</v>
      </c>
      <c r="K50" s="20">
        <f t="shared" si="210"/>
        <v>15857143</v>
      </c>
      <c r="L50" s="20">
        <f t="shared" si="210"/>
        <v>0</v>
      </c>
      <c r="M50" s="20">
        <f t="shared" si="210"/>
        <v>830959952</v>
      </c>
      <c r="N50" s="20">
        <f t="shared" si="210"/>
        <v>805751470</v>
      </c>
      <c r="O50" s="20">
        <f t="shared" si="210"/>
        <v>25208482</v>
      </c>
      <c r="P50" s="20">
        <f t="shared" si="210"/>
        <v>184609215</v>
      </c>
      <c r="Q50" s="20">
        <f t="shared" si="210"/>
        <v>146796492</v>
      </c>
      <c r="R50" s="20">
        <f t="shared" si="210"/>
        <v>37812723</v>
      </c>
      <c r="S50" s="20">
        <f t="shared" si="210"/>
        <v>177180644</v>
      </c>
      <c r="T50" s="20">
        <f t="shared" si="210"/>
        <v>139367921</v>
      </c>
      <c r="U50" s="20">
        <f t="shared" si="210"/>
        <v>37812723</v>
      </c>
      <c r="V50" s="20">
        <f t="shared" si="210"/>
        <v>154095798</v>
      </c>
      <c r="W50" s="20">
        <f t="shared" si="210"/>
        <v>117324771</v>
      </c>
      <c r="X50" s="20">
        <f t="shared" si="210"/>
        <v>36771027</v>
      </c>
      <c r="Y50" s="20">
        <f t="shared" si="210"/>
        <v>23084846</v>
      </c>
      <c r="Z50" s="20">
        <f t="shared" si="210"/>
        <v>22043150</v>
      </c>
      <c r="AA50" s="20">
        <f t="shared" si="210"/>
        <v>1041696</v>
      </c>
      <c r="AB50" s="20">
        <f t="shared" si="210"/>
        <v>7428571</v>
      </c>
      <c r="AC50" s="20">
        <f t="shared" si="210"/>
        <v>7428571</v>
      </c>
      <c r="AD50" s="20">
        <f t="shared" si="210"/>
        <v>0</v>
      </c>
      <c r="AE50" s="20">
        <f t="shared" si="210"/>
        <v>952547962</v>
      </c>
      <c r="AF50" s="20">
        <f t="shared" si="210"/>
        <v>63021205</v>
      </c>
      <c r="AG50" s="20">
        <f t="shared" si="210"/>
        <v>0</v>
      </c>
      <c r="AH50" s="20">
        <f t="shared" si="210"/>
        <v>0</v>
      </c>
      <c r="AI50" s="20">
        <f t="shared" si="210"/>
        <v>0</v>
      </c>
      <c r="AJ50" s="20">
        <f t="shared" si="210"/>
        <v>0</v>
      </c>
      <c r="AK50" s="20">
        <f t="shared" si="210"/>
        <v>0</v>
      </c>
      <c r="AL50" s="20">
        <f t="shared" si="210"/>
        <v>0</v>
      </c>
      <c r="AM50" s="20">
        <f t="shared" si="210"/>
        <v>0</v>
      </c>
      <c r="AN50" s="20">
        <f t="shared" si="210"/>
        <v>0</v>
      </c>
      <c r="AO50" s="20">
        <f t="shared" si="210"/>
        <v>0</v>
      </c>
      <c r="AP50" s="20">
        <f t="shared" si="210"/>
        <v>0</v>
      </c>
      <c r="AQ50" s="20">
        <f t="shared" si="210"/>
        <v>0</v>
      </c>
      <c r="AR50" s="20">
        <f t="shared" si="210"/>
        <v>0</v>
      </c>
      <c r="AS50" s="20">
        <f t="shared" si="210"/>
        <v>0</v>
      </c>
      <c r="AT50" s="20">
        <f t="shared" si="210"/>
        <v>0</v>
      </c>
      <c r="AU50" s="20">
        <f t="shared" si="210"/>
        <v>0</v>
      </c>
      <c r="AV50" s="20">
        <f t="shared" si="210"/>
        <v>0</v>
      </c>
      <c r="AW50" s="20">
        <f t="shared" si="210"/>
        <v>0</v>
      </c>
      <c r="AX50" s="20">
        <f t="shared" si="210"/>
        <v>0</v>
      </c>
      <c r="AY50" s="20">
        <f t="shared" si="210"/>
        <v>0</v>
      </c>
      <c r="AZ50" s="20">
        <f t="shared" si="210"/>
        <v>0</v>
      </c>
      <c r="BA50" s="20">
        <f t="shared" si="210"/>
        <v>0</v>
      </c>
      <c r="BB50" s="20">
        <f t="shared" si="210"/>
        <v>0</v>
      </c>
      <c r="BC50" s="20">
        <f t="shared" si="210"/>
        <v>0</v>
      </c>
      <c r="BD50" s="20">
        <f t="shared" si="210"/>
        <v>0</v>
      </c>
      <c r="BE50" s="20">
        <f t="shared" si="210"/>
        <v>0</v>
      </c>
      <c r="BF50" s="20">
        <f t="shared" si="210"/>
        <v>0</v>
      </c>
      <c r="BG50" s="20">
        <f t="shared" si="210"/>
        <v>0</v>
      </c>
      <c r="BH50" s="20">
        <f t="shared" si="210"/>
        <v>0</v>
      </c>
      <c r="BI50" s="20">
        <f t="shared" si="210"/>
        <v>0</v>
      </c>
      <c r="BJ50" s="20">
        <f t="shared" si="210"/>
        <v>0</v>
      </c>
      <c r="BK50" s="20">
        <f t="shared" si="210"/>
        <v>0</v>
      </c>
      <c r="BL50" s="20">
        <f t="shared" si="210"/>
        <v>0</v>
      </c>
      <c r="BM50" s="20">
        <f t="shared" si="210"/>
        <v>0</v>
      </c>
      <c r="BN50" s="20">
        <f t="shared" si="210"/>
        <v>0</v>
      </c>
      <c r="BO50" s="20">
        <f t="shared" si="210"/>
        <v>0</v>
      </c>
      <c r="BP50" s="20">
        <f t="shared" si="210"/>
        <v>0</v>
      </c>
      <c r="BQ50" s="20">
        <f t="shared" ref="BQ50:CR50" si="211">BQ51+BQ52+BQ53</f>
        <v>0</v>
      </c>
      <c r="BR50" s="20">
        <f t="shared" si="211"/>
        <v>0</v>
      </c>
      <c r="BS50" s="20">
        <f t="shared" si="211"/>
        <v>0</v>
      </c>
      <c r="BT50" s="20">
        <f t="shared" si="211"/>
        <v>0</v>
      </c>
      <c r="BU50" s="20">
        <f t="shared" si="211"/>
        <v>0</v>
      </c>
      <c r="BV50" s="20">
        <f t="shared" si="211"/>
        <v>0</v>
      </c>
      <c r="BW50" s="20">
        <f t="shared" si="211"/>
        <v>0</v>
      </c>
      <c r="BX50" s="20">
        <f t="shared" si="211"/>
        <v>1193588170</v>
      </c>
      <c r="BY50" s="20">
        <f>BY51+BY52+BY53</f>
        <v>1193588170</v>
      </c>
      <c r="BZ50" s="20">
        <f t="shared" si="211"/>
        <v>0</v>
      </c>
      <c r="CA50" s="20">
        <f t="shared" si="211"/>
        <v>216061784</v>
      </c>
      <c r="CB50" s="20">
        <f t="shared" si="211"/>
        <v>216061784</v>
      </c>
      <c r="CC50" s="20">
        <f t="shared" si="211"/>
        <v>0</v>
      </c>
      <c r="CD50" s="20">
        <f t="shared" si="211"/>
        <v>207633212</v>
      </c>
      <c r="CE50" s="20">
        <f t="shared" si="211"/>
        <v>207633212</v>
      </c>
      <c r="CF50" s="20">
        <f t="shared" si="211"/>
        <v>0</v>
      </c>
      <c r="CG50" s="20">
        <f t="shared" si="211"/>
        <v>203468506</v>
      </c>
      <c r="CH50" s="20">
        <f t="shared" si="211"/>
        <v>203468506</v>
      </c>
      <c r="CI50" s="20">
        <f t="shared" si="211"/>
        <v>0</v>
      </c>
      <c r="CJ50" s="20">
        <f t="shared" si="211"/>
        <v>4164706</v>
      </c>
      <c r="CK50" s="20">
        <f t="shared" si="211"/>
        <v>4164706</v>
      </c>
      <c r="CL50" s="20">
        <f t="shared" si="211"/>
        <v>0</v>
      </c>
      <c r="CM50" s="20">
        <f t="shared" si="211"/>
        <v>8428572</v>
      </c>
      <c r="CN50" s="20">
        <f t="shared" si="211"/>
        <v>8428572</v>
      </c>
      <c r="CO50" s="20">
        <f t="shared" si="211"/>
        <v>0</v>
      </c>
      <c r="CP50" s="20">
        <f t="shared" si="211"/>
        <v>1409649954</v>
      </c>
      <c r="CQ50" s="20">
        <f t="shared" si="211"/>
        <v>0</v>
      </c>
      <c r="CR50" s="20">
        <f t="shared" si="211"/>
        <v>0</v>
      </c>
      <c r="CT50" s="21">
        <f t="shared" si="35"/>
        <v>0.84589070802085242</v>
      </c>
      <c r="CU50" s="21">
        <f t="shared" si="36"/>
        <v>0.15410929197914761</v>
      </c>
      <c r="CV50" s="21">
        <f t="shared" si="37"/>
        <v>0.12316941054984903</v>
      </c>
      <c r="CW50" s="21">
        <f t="shared" si="38"/>
        <v>2.3141249448182643E-2</v>
      </c>
      <c r="CX50" s="21">
        <f t="shared" si="2"/>
        <v>7.7986319811159284E-3</v>
      </c>
      <c r="CY50" s="21">
        <f t="shared" si="3"/>
        <v>1</v>
      </c>
      <c r="CZ50" s="21">
        <f t="shared" si="4"/>
        <v>0.4</v>
      </c>
      <c r="DA50" s="21">
        <f t="shared" si="5"/>
        <v>0.6</v>
      </c>
      <c r="DB50" s="21">
        <f t="shared" si="6"/>
        <v>0.58347070640747034</v>
      </c>
      <c r="DC50" s="21">
        <f t="shared" si="7"/>
        <v>1.6529293592529689E-2</v>
      </c>
      <c r="DD50" s="21">
        <f t="shared" si="8"/>
        <v>0</v>
      </c>
      <c r="DE50" s="21">
        <f t="shared" si="39"/>
        <v>1</v>
      </c>
      <c r="DF50" s="21">
        <f t="shared" si="9"/>
        <v>0</v>
      </c>
      <c r="DG50" s="21">
        <f t="shared" si="10"/>
        <v>0</v>
      </c>
      <c r="DH50" s="21">
        <f t="shared" si="11"/>
        <v>0</v>
      </c>
      <c r="DI50" s="21">
        <f t="shared" si="12"/>
        <v>0</v>
      </c>
      <c r="DJ50" s="21">
        <f t="shared" si="13"/>
        <v>0</v>
      </c>
      <c r="DK50" s="21">
        <f t="shared" si="14"/>
        <v>0</v>
      </c>
      <c r="DL50" s="21">
        <f t="shared" si="15"/>
        <v>0</v>
      </c>
      <c r="DM50" s="21">
        <f t="shared" si="16"/>
        <v>0</v>
      </c>
      <c r="DN50" s="21">
        <f t="shared" si="17"/>
        <v>0</v>
      </c>
      <c r="DO50" s="21">
        <f t="shared" si="18"/>
        <v>0</v>
      </c>
      <c r="DP50" s="21">
        <f t="shared" si="19"/>
        <v>0</v>
      </c>
      <c r="DQ50" s="21">
        <f t="shared" si="40"/>
        <v>0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0.84672664061960445</v>
      </c>
      <c r="EE50" s="21">
        <f t="shared" si="27"/>
        <v>0.15327335938039552</v>
      </c>
      <c r="EF50" s="21">
        <f t="shared" si="28"/>
        <v>0.14433973868664418</v>
      </c>
      <c r="EG50" s="21">
        <f t="shared" si="29"/>
        <v>0</v>
      </c>
      <c r="EH50" s="21">
        <f t="shared" si="30"/>
        <v>5.9791950307118589E-3</v>
      </c>
      <c r="EI50" s="21">
        <f t="shared" si="31"/>
        <v>1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90</v>
      </c>
      <c r="B51" s="23" t="s">
        <v>82</v>
      </c>
      <c r="C51" s="23" t="s">
        <v>82</v>
      </c>
      <c r="D51" s="24">
        <f>E51+L51</f>
        <v>2100776182</v>
      </c>
      <c r="E51" s="24">
        <f>F51+G51</f>
        <v>2100776182</v>
      </c>
      <c r="F51" s="25">
        <f>M51+AH51+BC51+BX51</f>
        <v>1754631170</v>
      </c>
      <c r="G51" s="24">
        <f>H51+K51</f>
        <v>346145012</v>
      </c>
      <c r="H51" s="24">
        <f>I51+J51</f>
        <v>330287869</v>
      </c>
      <c r="I51" s="25">
        <f>V51+AQ51+BL51+CG51</f>
        <v>326123163</v>
      </c>
      <c r="J51" s="25">
        <f>Y51+AT51+BO51+CJ51</f>
        <v>4164706</v>
      </c>
      <c r="K51" s="26">
        <f>AB51+AW51+BR51+CM51</f>
        <v>15857143</v>
      </c>
      <c r="L51" s="28">
        <v>0</v>
      </c>
      <c r="M51" s="24">
        <f>N51+O51</f>
        <v>561043000</v>
      </c>
      <c r="N51" s="28">
        <v>541043000</v>
      </c>
      <c r="O51" s="28">
        <v>20000000</v>
      </c>
      <c r="P51" s="24">
        <f>Q51+R51</f>
        <v>130083228</v>
      </c>
      <c r="Q51" s="28">
        <f t="shared" ref="Q51:R53" si="212">T51+AC51</f>
        <v>100083228</v>
      </c>
      <c r="R51" s="28">
        <f t="shared" si="212"/>
        <v>30000000</v>
      </c>
      <c r="S51" s="24">
        <f>T51+U51</f>
        <v>122654657</v>
      </c>
      <c r="T51" s="28">
        <f>W51+Z51</f>
        <v>92654657</v>
      </c>
      <c r="U51" s="28">
        <f t="shared" ref="U51:U53" si="213">X51+AA51</f>
        <v>30000000</v>
      </c>
      <c r="V51" s="24">
        <f>W51+X51</f>
        <v>122654657</v>
      </c>
      <c r="W51" s="28">
        <v>92654657</v>
      </c>
      <c r="X51" s="28">
        <v>30000000</v>
      </c>
      <c r="Y51" s="24">
        <f>Z51+AA51</f>
        <v>0</v>
      </c>
      <c r="Z51" s="28">
        <v>0</v>
      </c>
      <c r="AA51" s="28">
        <v>0</v>
      </c>
      <c r="AB51" s="24">
        <f>AC51+AD51</f>
        <v>7428571</v>
      </c>
      <c r="AC51" s="28">
        <v>7428571</v>
      </c>
      <c r="AD51" s="28">
        <v>0</v>
      </c>
      <c r="AE51" s="28">
        <f t="shared" ref="AE51:AF53" si="214">N51+Q51</f>
        <v>641126228</v>
      </c>
      <c r="AF51" s="28">
        <f t="shared" si="214"/>
        <v>50000000</v>
      </c>
      <c r="AG51" s="28">
        <v>0</v>
      </c>
      <c r="AH51" s="24">
        <f>AI51+AJ51</f>
        <v>0</v>
      </c>
      <c r="AI51" s="28">
        <v>0</v>
      </c>
      <c r="AJ51" s="28">
        <v>0</v>
      </c>
      <c r="AK51" s="24">
        <f>AL51+AM51</f>
        <v>0</v>
      </c>
      <c r="AL51" s="28">
        <f t="shared" ref="AL51:AM53" si="215">AO51+AX51</f>
        <v>0</v>
      </c>
      <c r="AM51" s="28">
        <f t="shared" si="215"/>
        <v>0</v>
      </c>
      <c r="AN51" s="24">
        <f>AO51+AP51</f>
        <v>0</v>
      </c>
      <c r="AO51" s="28">
        <f t="shared" ref="AO51:AP53" si="216">AR51+AU51</f>
        <v>0</v>
      </c>
      <c r="AP51" s="28">
        <f t="shared" si="216"/>
        <v>0</v>
      </c>
      <c r="AQ51" s="24">
        <f>AR51+AS51</f>
        <v>0</v>
      </c>
      <c r="AR51" s="28">
        <v>0</v>
      </c>
      <c r="AS51" s="28">
        <v>0</v>
      </c>
      <c r="AT51" s="24">
        <f>AU51+AV51</f>
        <v>0</v>
      </c>
      <c r="AU51" s="28">
        <v>0</v>
      </c>
      <c r="AV51" s="28">
        <v>0</v>
      </c>
      <c r="AW51" s="24">
        <f>AX51+AY51</f>
        <v>0</v>
      </c>
      <c r="AX51" s="28">
        <v>0</v>
      </c>
      <c r="AY51" s="28">
        <v>0</v>
      </c>
      <c r="AZ51" s="28">
        <f t="shared" ref="AZ51:BA53" si="217">AI51+AL51</f>
        <v>0</v>
      </c>
      <c r="BA51" s="28">
        <f t="shared" si="217"/>
        <v>0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 t="shared" ref="BG51:BH53" si="218">BJ51+BS51</f>
        <v>0</v>
      </c>
      <c r="BH51" s="28">
        <f t="shared" si="218"/>
        <v>0</v>
      </c>
      <c r="BI51" s="24">
        <f>BJ51+BK51</f>
        <v>0</v>
      </c>
      <c r="BJ51" s="28">
        <f t="shared" ref="BJ51:BK53" si="219">BM51+BP51</f>
        <v>0</v>
      </c>
      <c r="BK51" s="28">
        <f t="shared" si="219"/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 t="shared" ref="BU51:BV53" si="220">BD51+BG51</f>
        <v>0</v>
      </c>
      <c r="BV51" s="28">
        <f t="shared" si="220"/>
        <v>0</v>
      </c>
      <c r="BW51" s="28">
        <v>0</v>
      </c>
      <c r="BX51" s="24">
        <f>BY51+BZ51</f>
        <v>1193588170</v>
      </c>
      <c r="BY51" s="28">
        <v>1193588170</v>
      </c>
      <c r="BZ51" s="28">
        <v>0</v>
      </c>
      <c r="CA51" s="24">
        <f>CB51+CC51</f>
        <v>216061784</v>
      </c>
      <c r="CB51" s="28">
        <f t="shared" ref="CB51:CC53" si="221">CE51+CN51</f>
        <v>216061784</v>
      </c>
      <c r="CC51" s="28">
        <f t="shared" si="221"/>
        <v>0</v>
      </c>
      <c r="CD51" s="24">
        <f>CE51+CF51</f>
        <v>207633212</v>
      </c>
      <c r="CE51" s="28">
        <f t="shared" ref="CE51:CF53" si="222">CH51+CK51</f>
        <v>207633212</v>
      </c>
      <c r="CF51" s="28">
        <f t="shared" si="222"/>
        <v>0</v>
      </c>
      <c r="CG51" s="24">
        <f>CH51+CI51</f>
        <v>203468506</v>
      </c>
      <c r="CH51" s="28">
        <v>203468506</v>
      </c>
      <c r="CI51" s="28">
        <v>0</v>
      </c>
      <c r="CJ51" s="24">
        <f>CK51+CL51</f>
        <v>4164706</v>
      </c>
      <c r="CK51" s="28">
        <v>4164706</v>
      </c>
      <c r="CL51" s="28">
        <v>0</v>
      </c>
      <c r="CM51" s="24">
        <f>CN51+CO51</f>
        <v>8428572</v>
      </c>
      <c r="CN51" s="28">
        <v>8428572</v>
      </c>
      <c r="CO51" s="28">
        <v>0</v>
      </c>
      <c r="CP51" s="28">
        <f>BY51+CB51</f>
        <v>1409649954</v>
      </c>
      <c r="CQ51" s="28">
        <f t="shared" ref="CP51:CQ53" si="223">BZ51+CC51</f>
        <v>0</v>
      </c>
      <c r="CR51" s="28">
        <v>0</v>
      </c>
      <c r="CT51" s="30">
        <f t="shared" si="35"/>
        <v>0.84389465969562549</v>
      </c>
      <c r="CU51" s="30">
        <f t="shared" si="36"/>
        <v>0.15610534030437451</v>
      </c>
      <c r="CV51" s="30">
        <f t="shared" si="37"/>
        <v>0.14451858768754036</v>
      </c>
      <c r="CW51" s="30">
        <f t="shared" si="38"/>
        <v>0</v>
      </c>
      <c r="CX51" s="30">
        <f t="shared" si="2"/>
        <v>1.1586752616834138E-2</v>
      </c>
      <c r="CY51" s="31">
        <f t="shared" si="3"/>
        <v>1</v>
      </c>
      <c r="CZ51" s="31">
        <f t="shared" si="4"/>
        <v>0.4</v>
      </c>
      <c r="DA51" s="31">
        <f t="shared" si="5"/>
        <v>0.6</v>
      </c>
      <c r="DB51" s="31">
        <f t="shared" si="6"/>
        <v>0.6</v>
      </c>
      <c r="DC51" s="31">
        <f t="shared" si="7"/>
        <v>0</v>
      </c>
      <c r="DD51" s="31">
        <f t="shared" si="8"/>
        <v>0</v>
      </c>
      <c r="DE51" s="31">
        <f t="shared" si="39"/>
        <v>1</v>
      </c>
      <c r="DF51" s="30">
        <f t="shared" si="9"/>
        <v>0</v>
      </c>
      <c r="DG51" s="30">
        <f t="shared" si="10"/>
        <v>0</v>
      </c>
      <c r="DH51" s="30">
        <f t="shared" si="11"/>
        <v>0</v>
      </c>
      <c r="DI51" s="30">
        <f t="shared" si="12"/>
        <v>0</v>
      </c>
      <c r="DJ51" s="30">
        <f t="shared" si="13"/>
        <v>0</v>
      </c>
      <c r="DK51" s="31">
        <f t="shared" si="14"/>
        <v>0</v>
      </c>
      <c r="DL51" s="31">
        <f t="shared" si="15"/>
        <v>0</v>
      </c>
      <c r="DM51" s="31">
        <f t="shared" si="16"/>
        <v>0</v>
      </c>
      <c r="DN51" s="31">
        <f t="shared" si="17"/>
        <v>0</v>
      </c>
      <c r="DO51" s="31">
        <f t="shared" si="18"/>
        <v>0</v>
      </c>
      <c r="DP51" s="31">
        <f t="shared" si="19"/>
        <v>0</v>
      </c>
      <c r="DQ51" s="31">
        <f t="shared" si="40"/>
        <v>0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>IFERROR(BY51/CP51,0)</f>
        <v>0.84672664061960445</v>
      </c>
      <c r="EE51" s="30">
        <f t="shared" si="27"/>
        <v>0.15327335938039552</v>
      </c>
      <c r="EF51" s="30">
        <f t="shared" si="28"/>
        <v>0.14433973868664418</v>
      </c>
      <c r="EG51" s="30">
        <f t="shared" si="29"/>
        <v>0</v>
      </c>
      <c r="EH51" s="30">
        <f t="shared" si="30"/>
        <v>5.9791950307118589E-3</v>
      </c>
      <c r="EI51" s="31">
        <f t="shared" si="31"/>
        <v>1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90</v>
      </c>
      <c r="B52" s="23" t="s">
        <v>74</v>
      </c>
      <c r="C52" s="23" t="s">
        <v>74</v>
      </c>
      <c r="D52" s="24">
        <f>E52+L52</f>
        <v>288560585</v>
      </c>
      <c r="E52" s="24">
        <f>F52+G52</f>
        <v>288560585</v>
      </c>
      <c r="F52" s="25">
        <f>M52+AH52+BC52+BX52</f>
        <v>239416952</v>
      </c>
      <c r="G52" s="24">
        <f>H52+K52</f>
        <v>49143633</v>
      </c>
      <c r="H52" s="24">
        <f>I52+J52</f>
        <v>49143633</v>
      </c>
      <c r="I52" s="25">
        <f>V52+AQ52+BL52+CG52</f>
        <v>26058787</v>
      </c>
      <c r="J52" s="25">
        <f>Y52+AT52+BO52+CJ52</f>
        <v>23084846</v>
      </c>
      <c r="K52" s="26">
        <f>AB52+AW52+BR52+CM52</f>
        <v>0</v>
      </c>
      <c r="L52" s="28">
        <v>0</v>
      </c>
      <c r="M52" s="24">
        <f>N52+O52</f>
        <v>239416952</v>
      </c>
      <c r="N52" s="28">
        <v>234208470</v>
      </c>
      <c r="O52" s="28">
        <v>5208482</v>
      </c>
      <c r="P52" s="24">
        <f>Q52+R52</f>
        <v>49143633</v>
      </c>
      <c r="Q52" s="28">
        <f t="shared" si="212"/>
        <v>41330910</v>
      </c>
      <c r="R52" s="28">
        <f t="shared" si="212"/>
        <v>7812723</v>
      </c>
      <c r="S52" s="24">
        <f>T52+U52</f>
        <v>49143633</v>
      </c>
      <c r="T52" s="28">
        <f>W52+Z52</f>
        <v>41330910</v>
      </c>
      <c r="U52" s="28">
        <f t="shared" si="213"/>
        <v>7812723</v>
      </c>
      <c r="V52" s="24">
        <f>W52+X52</f>
        <v>26058787</v>
      </c>
      <c r="W52" s="28">
        <v>19287760</v>
      </c>
      <c r="X52" s="28">
        <v>6771027</v>
      </c>
      <c r="Y52" s="24">
        <f>Z52+AA52</f>
        <v>23084846</v>
      </c>
      <c r="Z52" s="28">
        <v>22043150</v>
      </c>
      <c r="AA52" s="28">
        <v>1041696</v>
      </c>
      <c r="AB52" s="24">
        <f>AC52+AD52</f>
        <v>0</v>
      </c>
      <c r="AC52" s="28">
        <v>0</v>
      </c>
      <c r="AD52" s="28">
        <v>0</v>
      </c>
      <c r="AE52" s="28">
        <f t="shared" si="214"/>
        <v>275539380</v>
      </c>
      <c r="AF52" s="28">
        <f t="shared" si="214"/>
        <v>13021205</v>
      </c>
      <c r="AG52" s="28">
        <v>0</v>
      </c>
      <c r="AH52" s="24">
        <f>AI52+AJ52</f>
        <v>0</v>
      </c>
      <c r="AI52" s="28">
        <v>0</v>
      </c>
      <c r="AJ52" s="28">
        <v>0</v>
      </c>
      <c r="AK52" s="24">
        <f>AL52+AM52</f>
        <v>0</v>
      </c>
      <c r="AL52" s="28">
        <f t="shared" si="215"/>
        <v>0</v>
      </c>
      <c r="AM52" s="28">
        <f t="shared" si="215"/>
        <v>0</v>
      </c>
      <c r="AN52" s="24">
        <f>AO52+AP52</f>
        <v>0</v>
      </c>
      <c r="AO52" s="28">
        <f t="shared" si="216"/>
        <v>0</v>
      </c>
      <c r="AP52" s="28">
        <f t="shared" si="216"/>
        <v>0</v>
      </c>
      <c r="AQ52" s="24">
        <f>AR52+AS52</f>
        <v>0</v>
      </c>
      <c r="AR52" s="28">
        <v>0</v>
      </c>
      <c r="AS52" s="28">
        <v>0</v>
      </c>
      <c r="AT52" s="24">
        <f>AU52+AV52</f>
        <v>0</v>
      </c>
      <c r="AU52" s="28">
        <v>0</v>
      </c>
      <c r="AV52" s="28">
        <v>0</v>
      </c>
      <c r="AW52" s="24">
        <f>AX52+AY52</f>
        <v>0</v>
      </c>
      <c r="AX52" s="28">
        <v>0</v>
      </c>
      <c r="AY52" s="28">
        <v>0</v>
      </c>
      <c r="AZ52" s="28">
        <f t="shared" si="217"/>
        <v>0</v>
      </c>
      <c r="BA52" s="28">
        <f t="shared" si="217"/>
        <v>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 t="shared" si="218"/>
        <v>0</v>
      </c>
      <c r="BH52" s="28">
        <f t="shared" si="218"/>
        <v>0</v>
      </c>
      <c r="BI52" s="24">
        <f>BJ52+BK52</f>
        <v>0</v>
      </c>
      <c r="BJ52" s="28">
        <f t="shared" si="219"/>
        <v>0</v>
      </c>
      <c r="BK52" s="28">
        <f t="shared" si="219"/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 t="shared" si="220"/>
        <v>0</v>
      </c>
      <c r="BV52" s="28">
        <f t="shared" si="220"/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 t="shared" si="221"/>
        <v>0</v>
      </c>
      <c r="CC52" s="28">
        <f t="shared" si="221"/>
        <v>0</v>
      </c>
      <c r="CD52" s="24">
        <f>CE52+CF52</f>
        <v>0</v>
      </c>
      <c r="CE52" s="28">
        <f t="shared" si="222"/>
        <v>0</v>
      </c>
      <c r="CF52" s="28">
        <f t="shared" si="222"/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 t="shared" si="223"/>
        <v>0</v>
      </c>
      <c r="CR52" s="28">
        <v>0</v>
      </c>
      <c r="CT52" s="30">
        <f t="shared" si="35"/>
        <v>0.84999998911226404</v>
      </c>
      <c r="CU52" s="30">
        <f t="shared" si="36"/>
        <v>0.1500000108877359</v>
      </c>
      <c r="CV52" s="30">
        <f t="shared" si="37"/>
        <v>7.0000012339434023E-2</v>
      </c>
      <c r="CW52" s="30">
        <f t="shared" si="38"/>
        <v>7.9999998548301879E-2</v>
      </c>
      <c r="CX52" s="30">
        <f t="shared" si="2"/>
        <v>0</v>
      </c>
      <c r="CY52" s="31">
        <f t="shared" si="3"/>
        <v>1</v>
      </c>
      <c r="CZ52" s="31">
        <f t="shared" si="4"/>
        <v>0.4</v>
      </c>
      <c r="DA52" s="31">
        <f t="shared" si="5"/>
        <v>0.6</v>
      </c>
      <c r="DB52" s="31">
        <f t="shared" si="6"/>
        <v>0.52000003071912315</v>
      </c>
      <c r="DC52" s="31">
        <f t="shared" si="7"/>
        <v>7.999996928087684E-2</v>
      </c>
      <c r="DD52" s="31">
        <f t="shared" si="8"/>
        <v>0</v>
      </c>
      <c r="DE52" s="31">
        <f t="shared" si="39"/>
        <v>1</v>
      </c>
      <c r="DF52" s="30">
        <f t="shared" si="9"/>
        <v>0</v>
      </c>
      <c r="DG52" s="30">
        <f t="shared" si="10"/>
        <v>0</v>
      </c>
      <c r="DH52" s="30">
        <f t="shared" si="11"/>
        <v>0</v>
      </c>
      <c r="DI52" s="30">
        <f t="shared" si="12"/>
        <v>0</v>
      </c>
      <c r="DJ52" s="30">
        <f t="shared" si="13"/>
        <v>0</v>
      </c>
      <c r="DK52" s="31">
        <f t="shared" si="14"/>
        <v>0</v>
      </c>
      <c r="DL52" s="31">
        <f t="shared" si="15"/>
        <v>0</v>
      </c>
      <c r="DM52" s="31">
        <f t="shared" si="16"/>
        <v>0</v>
      </c>
      <c r="DN52" s="31">
        <f t="shared" si="17"/>
        <v>0</v>
      </c>
      <c r="DO52" s="31">
        <f t="shared" si="18"/>
        <v>0</v>
      </c>
      <c r="DP52" s="31">
        <f t="shared" si="19"/>
        <v>0</v>
      </c>
      <c r="DQ52" s="31">
        <f t="shared" si="40"/>
        <v>0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>IFERROR(BY52/CP52,0)</f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22" t="s">
        <v>90</v>
      </c>
      <c r="B53" s="23" t="s">
        <v>87</v>
      </c>
      <c r="C53" s="23" t="s">
        <v>74</v>
      </c>
      <c r="D53" s="24">
        <f>E53+L53</f>
        <v>35882354</v>
      </c>
      <c r="E53" s="24">
        <f>F53+G53</f>
        <v>35882354</v>
      </c>
      <c r="F53" s="25">
        <f>M53+AH53+BC53+BX53</f>
        <v>30500000</v>
      </c>
      <c r="G53" s="24">
        <f>H53+K53</f>
        <v>5382354</v>
      </c>
      <c r="H53" s="24">
        <f>I53+J53</f>
        <v>5382354</v>
      </c>
      <c r="I53" s="25">
        <f>V53+AQ53+BL53+CG53</f>
        <v>5382354</v>
      </c>
      <c r="J53" s="25">
        <f>Y53+AT53+BO53+CJ53</f>
        <v>0</v>
      </c>
      <c r="K53" s="26">
        <f>AB53+AW53+BR53+CM53</f>
        <v>0</v>
      </c>
      <c r="L53" s="28">
        <v>0</v>
      </c>
      <c r="M53" s="24">
        <f>N53+O53</f>
        <v>30500000</v>
      </c>
      <c r="N53" s="28">
        <v>30500000</v>
      </c>
      <c r="O53" s="28">
        <v>0</v>
      </c>
      <c r="P53" s="24">
        <f>Q53+R53</f>
        <v>5382354</v>
      </c>
      <c r="Q53" s="28">
        <f t="shared" si="212"/>
        <v>5382354</v>
      </c>
      <c r="R53" s="28">
        <f t="shared" si="212"/>
        <v>0</v>
      </c>
      <c r="S53" s="24">
        <f>T53+U53</f>
        <v>5382354</v>
      </c>
      <c r="T53" s="28">
        <f>W53+Z53</f>
        <v>5382354</v>
      </c>
      <c r="U53" s="28">
        <f t="shared" si="213"/>
        <v>0</v>
      </c>
      <c r="V53" s="24">
        <f>W53+X53</f>
        <v>5382354</v>
      </c>
      <c r="W53" s="28">
        <v>5382354</v>
      </c>
      <c r="X53" s="28">
        <v>0</v>
      </c>
      <c r="Y53" s="24">
        <f>Z53+AA53</f>
        <v>0</v>
      </c>
      <c r="Z53" s="28">
        <v>0</v>
      </c>
      <c r="AA53" s="28">
        <v>0</v>
      </c>
      <c r="AB53" s="24">
        <f>AC53+AD53</f>
        <v>0</v>
      </c>
      <c r="AC53" s="28">
        <v>0</v>
      </c>
      <c r="AD53" s="28">
        <v>0</v>
      </c>
      <c r="AE53" s="28">
        <f t="shared" si="214"/>
        <v>35882354</v>
      </c>
      <c r="AF53" s="28">
        <f t="shared" si="214"/>
        <v>0</v>
      </c>
      <c r="AG53" s="28">
        <v>0</v>
      </c>
      <c r="AH53" s="24">
        <f>AI53+AJ53</f>
        <v>0</v>
      </c>
      <c r="AI53" s="28">
        <v>0</v>
      </c>
      <c r="AJ53" s="28">
        <v>0</v>
      </c>
      <c r="AK53" s="24">
        <f>AL53+AM53</f>
        <v>0</v>
      </c>
      <c r="AL53" s="28">
        <f t="shared" si="215"/>
        <v>0</v>
      </c>
      <c r="AM53" s="28">
        <f t="shared" si="215"/>
        <v>0</v>
      </c>
      <c r="AN53" s="24">
        <f>AO53+AP53</f>
        <v>0</v>
      </c>
      <c r="AO53" s="28">
        <f t="shared" si="216"/>
        <v>0</v>
      </c>
      <c r="AP53" s="28">
        <f t="shared" si="216"/>
        <v>0</v>
      </c>
      <c r="AQ53" s="24">
        <f>AR53+AS53</f>
        <v>0</v>
      </c>
      <c r="AR53" s="28">
        <v>0</v>
      </c>
      <c r="AS53" s="28">
        <v>0</v>
      </c>
      <c r="AT53" s="24">
        <f>AU53+AV53</f>
        <v>0</v>
      </c>
      <c r="AU53" s="28">
        <v>0</v>
      </c>
      <c r="AV53" s="28">
        <v>0</v>
      </c>
      <c r="AW53" s="24">
        <f>AX53+AY53</f>
        <v>0</v>
      </c>
      <c r="AX53" s="28">
        <v>0</v>
      </c>
      <c r="AY53" s="28">
        <v>0</v>
      </c>
      <c r="AZ53" s="28">
        <f t="shared" si="217"/>
        <v>0</v>
      </c>
      <c r="BA53" s="28">
        <f t="shared" si="217"/>
        <v>0</v>
      </c>
      <c r="BB53" s="28">
        <v>0</v>
      </c>
      <c r="BC53" s="24">
        <f>BD53+BE53</f>
        <v>0</v>
      </c>
      <c r="BD53" s="28">
        <v>0</v>
      </c>
      <c r="BE53" s="28">
        <v>0</v>
      </c>
      <c r="BF53" s="24">
        <f>BG53+BH53</f>
        <v>0</v>
      </c>
      <c r="BG53" s="28">
        <f t="shared" si="218"/>
        <v>0</v>
      </c>
      <c r="BH53" s="28">
        <f t="shared" si="218"/>
        <v>0</v>
      </c>
      <c r="BI53" s="24">
        <f>BJ53+BK53</f>
        <v>0</v>
      </c>
      <c r="BJ53" s="28">
        <f t="shared" si="219"/>
        <v>0</v>
      </c>
      <c r="BK53" s="28">
        <f t="shared" si="219"/>
        <v>0</v>
      </c>
      <c r="BL53" s="24">
        <f>BM53+BN53</f>
        <v>0</v>
      </c>
      <c r="BM53" s="28">
        <v>0</v>
      </c>
      <c r="BN53" s="28">
        <v>0</v>
      </c>
      <c r="BO53" s="24">
        <f>BP53+BQ53</f>
        <v>0</v>
      </c>
      <c r="BP53" s="28">
        <v>0</v>
      </c>
      <c r="BQ53" s="28">
        <v>0</v>
      </c>
      <c r="BR53" s="24">
        <f>BS53+BT53</f>
        <v>0</v>
      </c>
      <c r="BS53" s="28">
        <v>0</v>
      </c>
      <c r="BT53" s="28">
        <v>0</v>
      </c>
      <c r="BU53" s="28">
        <f t="shared" si="220"/>
        <v>0</v>
      </c>
      <c r="BV53" s="28">
        <f t="shared" si="220"/>
        <v>0</v>
      </c>
      <c r="BW53" s="28">
        <v>0</v>
      </c>
      <c r="BX53" s="24">
        <f>BY53+BZ53</f>
        <v>0</v>
      </c>
      <c r="BY53" s="28">
        <v>0</v>
      </c>
      <c r="BZ53" s="28">
        <v>0</v>
      </c>
      <c r="CA53" s="24">
        <f>CB53+CC53</f>
        <v>0</v>
      </c>
      <c r="CB53" s="28">
        <f t="shared" si="221"/>
        <v>0</v>
      </c>
      <c r="CC53" s="28">
        <f t="shared" si="221"/>
        <v>0</v>
      </c>
      <c r="CD53" s="24">
        <f>CE53+CF53</f>
        <v>0</v>
      </c>
      <c r="CE53" s="28">
        <f t="shared" si="222"/>
        <v>0</v>
      </c>
      <c r="CF53" s="28">
        <f t="shared" si="222"/>
        <v>0</v>
      </c>
      <c r="CG53" s="24">
        <f>CH53+CI53</f>
        <v>0</v>
      </c>
      <c r="CH53" s="28">
        <v>0</v>
      </c>
      <c r="CI53" s="28">
        <v>0</v>
      </c>
      <c r="CJ53" s="24">
        <f>CK53+CL53</f>
        <v>0</v>
      </c>
      <c r="CK53" s="28">
        <v>0</v>
      </c>
      <c r="CL53" s="28">
        <v>0</v>
      </c>
      <c r="CM53" s="24">
        <f>CN53+CO53</f>
        <v>0</v>
      </c>
      <c r="CN53" s="28">
        <v>0</v>
      </c>
      <c r="CO53" s="28">
        <v>0</v>
      </c>
      <c r="CP53" s="28">
        <f t="shared" si="223"/>
        <v>0</v>
      </c>
      <c r="CQ53" s="28">
        <f t="shared" si="223"/>
        <v>0</v>
      </c>
      <c r="CR53" s="28">
        <v>0</v>
      </c>
      <c r="CT53" s="30">
        <f t="shared" si="35"/>
        <v>0.84999997491803347</v>
      </c>
      <c r="CU53" s="30">
        <f t="shared" si="36"/>
        <v>0.15000002508196647</v>
      </c>
      <c r="CV53" s="30">
        <f t="shared" si="37"/>
        <v>0.15000002508196647</v>
      </c>
      <c r="CW53" s="30">
        <f t="shared" si="38"/>
        <v>0</v>
      </c>
      <c r="CX53" s="30">
        <f t="shared" si="2"/>
        <v>0</v>
      </c>
      <c r="CY53" s="31">
        <f t="shared" si="3"/>
        <v>1</v>
      </c>
      <c r="CZ53" s="31">
        <f t="shared" si="4"/>
        <v>0</v>
      </c>
      <c r="DA53" s="31">
        <f t="shared" si="5"/>
        <v>0</v>
      </c>
      <c r="DB53" s="31">
        <f t="shared" si="6"/>
        <v>0</v>
      </c>
      <c r="DC53" s="31">
        <f t="shared" si="7"/>
        <v>0</v>
      </c>
      <c r="DD53" s="31">
        <f t="shared" si="8"/>
        <v>0</v>
      </c>
      <c r="DE53" s="31">
        <f t="shared" si="39"/>
        <v>0</v>
      </c>
      <c r="DF53" s="30">
        <f t="shared" si="9"/>
        <v>0</v>
      </c>
      <c r="DG53" s="30">
        <f t="shared" si="10"/>
        <v>0</v>
      </c>
      <c r="DH53" s="30">
        <f t="shared" si="11"/>
        <v>0</v>
      </c>
      <c r="DI53" s="30">
        <f t="shared" si="12"/>
        <v>0</v>
      </c>
      <c r="DJ53" s="30">
        <f t="shared" si="13"/>
        <v>0</v>
      </c>
      <c r="DK53" s="31">
        <f t="shared" si="14"/>
        <v>0</v>
      </c>
      <c r="DL53" s="31">
        <f t="shared" si="15"/>
        <v>0</v>
      </c>
      <c r="DM53" s="31">
        <f t="shared" si="16"/>
        <v>0</v>
      </c>
      <c r="DN53" s="31">
        <f t="shared" si="17"/>
        <v>0</v>
      </c>
      <c r="DO53" s="31">
        <f t="shared" si="18"/>
        <v>0</v>
      </c>
      <c r="DP53" s="31">
        <f t="shared" si="19"/>
        <v>0</v>
      </c>
      <c r="DQ53" s="31">
        <f t="shared" si="40"/>
        <v>0</v>
      </c>
      <c r="DR53" s="30">
        <f t="shared" si="20"/>
        <v>0</v>
      </c>
      <c r="DS53" s="30">
        <f t="shared" si="21"/>
        <v>0</v>
      </c>
      <c r="DT53" s="30">
        <f t="shared" si="22"/>
        <v>0</v>
      </c>
      <c r="DU53" s="30">
        <f t="shared" si="23"/>
        <v>0</v>
      </c>
      <c r="DV53" s="30">
        <f t="shared" si="24"/>
        <v>0</v>
      </c>
      <c r="DW53" s="31">
        <f t="shared" si="25"/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f t="shared" si="41"/>
        <v>0</v>
      </c>
      <c r="ED53" s="30">
        <f t="shared" si="26"/>
        <v>0</v>
      </c>
      <c r="EE53" s="30">
        <f t="shared" si="27"/>
        <v>0</v>
      </c>
      <c r="EF53" s="30">
        <f t="shared" si="28"/>
        <v>0</v>
      </c>
      <c r="EG53" s="30">
        <f t="shared" si="29"/>
        <v>0</v>
      </c>
      <c r="EH53" s="30">
        <f t="shared" si="30"/>
        <v>0</v>
      </c>
      <c r="EI53" s="31">
        <f t="shared" si="31"/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f t="shared" si="42"/>
        <v>0</v>
      </c>
    </row>
    <row r="54" spans="1:145" x14ac:dyDescent="0.25">
      <c r="A54" s="18" t="s">
        <v>131</v>
      </c>
      <c r="B54" s="19" t="s">
        <v>72</v>
      </c>
      <c r="C54" s="19"/>
      <c r="D54" s="20">
        <f>D55+D56</f>
        <v>642607524</v>
      </c>
      <c r="E54" s="20">
        <f t="shared" ref="E54:BP54" si="224">E55+E56</f>
        <v>642607524</v>
      </c>
      <c r="F54" s="20">
        <f t="shared" si="224"/>
        <v>537814773</v>
      </c>
      <c r="G54" s="20">
        <f t="shared" si="224"/>
        <v>104792751</v>
      </c>
      <c r="H54" s="20">
        <f t="shared" si="224"/>
        <v>104792751</v>
      </c>
      <c r="I54" s="20">
        <f t="shared" si="224"/>
        <v>104792751</v>
      </c>
      <c r="J54" s="20">
        <f t="shared" si="224"/>
        <v>0</v>
      </c>
      <c r="K54" s="20">
        <f t="shared" si="224"/>
        <v>0</v>
      </c>
      <c r="L54" s="20">
        <f t="shared" si="224"/>
        <v>0</v>
      </c>
      <c r="M54" s="20">
        <f t="shared" si="224"/>
        <v>490614773</v>
      </c>
      <c r="N54" s="20">
        <f t="shared" si="224"/>
        <v>483146665</v>
      </c>
      <c r="O54" s="20">
        <f t="shared" si="224"/>
        <v>7468108</v>
      </c>
      <c r="P54" s="20">
        <f t="shared" si="224"/>
        <v>96463339</v>
      </c>
      <c r="Q54" s="20">
        <f t="shared" si="224"/>
        <v>85261177</v>
      </c>
      <c r="R54" s="20">
        <f t="shared" si="224"/>
        <v>11202162</v>
      </c>
      <c r="S54" s="20">
        <f t="shared" si="224"/>
        <v>96463339</v>
      </c>
      <c r="T54" s="20">
        <f t="shared" si="224"/>
        <v>85261177</v>
      </c>
      <c r="U54" s="20">
        <f t="shared" si="224"/>
        <v>11202162</v>
      </c>
      <c r="V54" s="20">
        <f t="shared" si="224"/>
        <v>96463339</v>
      </c>
      <c r="W54" s="20">
        <f t="shared" si="224"/>
        <v>85261177</v>
      </c>
      <c r="X54" s="20">
        <f t="shared" si="224"/>
        <v>11202162</v>
      </c>
      <c r="Y54" s="20">
        <f t="shared" si="224"/>
        <v>0</v>
      </c>
      <c r="Z54" s="20">
        <f t="shared" si="224"/>
        <v>0</v>
      </c>
      <c r="AA54" s="20">
        <f t="shared" si="224"/>
        <v>0</v>
      </c>
      <c r="AB54" s="20">
        <f t="shared" si="224"/>
        <v>0</v>
      </c>
      <c r="AC54" s="20">
        <f t="shared" si="224"/>
        <v>0</v>
      </c>
      <c r="AD54" s="20">
        <f t="shared" si="224"/>
        <v>0</v>
      </c>
      <c r="AE54" s="20">
        <f t="shared" si="224"/>
        <v>568407842</v>
      </c>
      <c r="AF54" s="20">
        <f t="shared" si="224"/>
        <v>18670270</v>
      </c>
      <c r="AG54" s="20">
        <f t="shared" si="224"/>
        <v>0</v>
      </c>
      <c r="AH54" s="20">
        <f t="shared" si="224"/>
        <v>0</v>
      </c>
      <c r="AI54" s="20">
        <f t="shared" si="224"/>
        <v>0</v>
      </c>
      <c r="AJ54" s="20">
        <f t="shared" si="224"/>
        <v>0</v>
      </c>
      <c r="AK54" s="20">
        <f t="shared" si="224"/>
        <v>0</v>
      </c>
      <c r="AL54" s="20">
        <f t="shared" si="224"/>
        <v>0</v>
      </c>
      <c r="AM54" s="20">
        <f t="shared" si="224"/>
        <v>0</v>
      </c>
      <c r="AN54" s="20">
        <f t="shared" si="224"/>
        <v>0</v>
      </c>
      <c r="AO54" s="20">
        <f t="shared" si="224"/>
        <v>0</v>
      </c>
      <c r="AP54" s="20">
        <f t="shared" si="224"/>
        <v>0</v>
      </c>
      <c r="AQ54" s="20">
        <f t="shared" si="224"/>
        <v>0</v>
      </c>
      <c r="AR54" s="20">
        <f t="shared" si="224"/>
        <v>0</v>
      </c>
      <c r="AS54" s="20">
        <f t="shared" si="224"/>
        <v>0</v>
      </c>
      <c r="AT54" s="20">
        <f t="shared" si="224"/>
        <v>0</v>
      </c>
      <c r="AU54" s="20">
        <f t="shared" si="224"/>
        <v>0</v>
      </c>
      <c r="AV54" s="20">
        <f t="shared" si="224"/>
        <v>0</v>
      </c>
      <c r="AW54" s="20">
        <f t="shared" si="224"/>
        <v>0</v>
      </c>
      <c r="AX54" s="20">
        <f t="shared" si="224"/>
        <v>0</v>
      </c>
      <c r="AY54" s="20">
        <f t="shared" si="224"/>
        <v>0</v>
      </c>
      <c r="AZ54" s="20">
        <f t="shared" si="224"/>
        <v>0</v>
      </c>
      <c r="BA54" s="20">
        <f t="shared" si="224"/>
        <v>0</v>
      </c>
      <c r="BB54" s="20">
        <f t="shared" si="224"/>
        <v>0</v>
      </c>
      <c r="BC54" s="20">
        <f t="shared" si="224"/>
        <v>0</v>
      </c>
      <c r="BD54" s="20">
        <f t="shared" si="224"/>
        <v>0</v>
      </c>
      <c r="BE54" s="20">
        <f t="shared" si="224"/>
        <v>0</v>
      </c>
      <c r="BF54" s="20">
        <f t="shared" si="224"/>
        <v>0</v>
      </c>
      <c r="BG54" s="20">
        <f t="shared" si="224"/>
        <v>0</v>
      </c>
      <c r="BH54" s="20">
        <f t="shared" si="224"/>
        <v>0</v>
      </c>
      <c r="BI54" s="20">
        <f t="shared" si="224"/>
        <v>0</v>
      </c>
      <c r="BJ54" s="20">
        <f t="shared" si="224"/>
        <v>0</v>
      </c>
      <c r="BK54" s="20">
        <f t="shared" si="224"/>
        <v>0</v>
      </c>
      <c r="BL54" s="20">
        <f t="shared" si="224"/>
        <v>0</v>
      </c>
      <c r="BM54" s="20">
        <f t="shared" si="224"/>
        <v>0</v>
      </c>
      <c r="BN54" s="20">
        <f t="shared" si="224"/>
        <v>0</v>
      </c>
      <c r="BO54" s="20">
        <f t="shared" si="224"/>
        <v>0</v>
      </c>
      <c r="BP54" s="20">
        <f t="shared" si="224"/>
        <v>0</v>
      </c>
      <c r="BQ54" s="20">
        <f t="shared" ref="BQ54:CR54" si="225">BQ55+BQ56</f>
        <v>0</v>
      </c>
      <c r="BR54" s="20">
        <f t="shared" si="225"/>
        <v>0</v>
      </c>
      <c r="BS54" s="20">
        <f t="shared" si="225"/>
        <v>0</v>
      </c>
      <c r="BT54" s="20">
        <f t="shared" si="225"/>
        <v>0</v>
      </c>
      <c r="BU54" s="20">
        <f t="shared" si="225"/>
        <v>0</v>
      </c>
      <c r="BV54" s="20">
        <f t="shared" si="225"/>
        <v>0</v>
      </c>
      <c r="BW54" s="20">
        <f t="shared" si="225"/>
        <v>0</v>
      </c>
      <c r="BX54" s="20">
        <f t="shared" si="225"/>
        <v>47200000</v>
      </c>
      <c r="BY54" s="20">
        <f t="shared" si="225"/>
        <v>47200000</v>
      </c>
      <c r="BZ54" s="20">
        <f t="shared" si="225"/>
        <v>0</v>
      </c>
      <c r="CA54" s="20">
        <f t="shared" si="225"/>
        <v>8329412</v>
      </c>
      <c r="CB54" s="20">
        <f t="shared" si="225"/>
        <v>8329412</v>
      </c>
      <c r="CC54" s="20">
        <f t="shared" si="225"/>
        <v>0</v>
      </c>
      <c r="CD54" s="20">
        <f t="shared" si="225"/>
        <v>8329412</v>
      </c>
      <c r="CE54" s="20">
        <f t="shared" si="225"/>
        <v>8329412</v>
      </c>
      <c r="CF54" s="20">
        <f t="shared" si="225"/>
        <v>0</v>
      </c>
      <c r="CG54" s="20">
        <f t="shared" si="225"/>
        <v>8329412</v>
      </c>
      <c r="CH54" s="20">
        <f t="shared" si="225"/>
        <v>8329412</v>
      </c>
      <c r="CI54" s="20">
        <f t="shared" si="225"/>
        <v>0</v>
      </c>
      <c r="CJ54" s="20">
        <f t="shared" si="225"/>
        <v>0</v>
      </c>
      <c r="CK54" s="20">
        <f t="shared" si="225"/>
        <v>0</v>
      </c>
      <c r="CL54" s="20">
        <f t="shared" si="225"/>
        <v>0</v>
      </c>
      <c r="CM54" s="20">
        <f t="shared" si="225"/>
        <v>0</v>
      </c>
      <c r="CN54" s="20">
        <f t="shared" si="225"/>
        <v>0</v>
      </c>
      <c r="CO54" s="20">
        <f t="shared" si="225"/>
        <v>0</v>
      </c>
      <c r="CP54" s="20">
        <f t="shared" si="225"/>
        <v>55529412</v>
      </c>
      <c r="CQ54" s="20">
        <f t="shared" si="225"/>
        <v>0</v>
      </c>
      <c r="CR54" s="20">
        <f t="shared" si="225"/>
        <v>0</v>
      </c>
      <c r="CT54" s="21">
        <f t="shared" si="35"/>
        <v>0.84999999876848986</v>
      </c>
      <c r="CU54" s="21">
        <f t="shared" si="36"/>
        <v>0.15000000123151011</v>
      </c>
      <c r="CV54" s="21">
        <f t="shared" si="37"/>
        <v>0.15000000123151011</v>
      </c>
      <c r="CW54" s="21">
        <f t="shared" si="38"/>
        <v>0</v>
      </c>
      <c r="CX54" s="21">
        <f t="shared" si="2"/>
        <v>0</v>
      </c>
      <c r="CY54" s="21">
        <f t="shared" si="3"/>
        <v>1</v>
      </c>
      <c r="CZ54" s="21">
        <f t="shared" si="4"/>
        <v>0.4</v>
      </c>
      <c r="DA54" s="21">
        <f t="shared" si="5"/>
        <v>0.6</v>
      </c>
      <c r="DB54" s="21">
        <f t="shared" si="6"/>
        <v>0.6</v>
      </c>
      <c r="DC54" s="21">
        <f t="shared" si="7"/>
        <v>0</v>
      </c>
      <c r="DD54" s="21">
        <f t="shared" si="8"/>
        <v>0</v>
      </c>
      <c r="DE54" s="21">
        <f t="shared" si="39"/>
        <v>1</v>
      </c>
      <c r="DF54" s="21">
        <f t="shared" si="9"/>
        <v>0</v>
      </c>
      <c r="DG54" s="21">
        <f t="shared" si="10"/>
        <v>0</v>
      </c>
      <c r="DH54" s="21">
        <f t="shared" si="11"/>
        <v>0</v>
      </c>
      <c r="DI54" s="21">
        <f t="shared" si="12"/>
        <v>0</v>
      </c>
      <c r="DJ54" s="21">
        <f t="shared" si="13"/>
        <v>0</v>
      </c>
      <c r="DK54" s="21">
        <f t="shared" si="14"/>
        <v>0</v>
      </c>
      <c r="DL54" s="21">
        <f t="shared" si="15"/>
        <v>0</v>
      </c>
      <c r="DM54" s="21">
        <f t="shared" si="16"/>
        <v>0</v>
      </c>
      <c r="DN54" s="21">
        <f t="shared" si="17"/>
        <v>0</v>
      </c>
      <c r="DO54" s="21">
        <f t="shared" si="18"/>
        <v>0</v>
      </c>
      <c r="DP54" s="21">
        <f t="shared" si="19"/>
        <v>0</v>
      </c>
      <c r="DQ54" s="21">
        <f t="shared" si="40"/>
        <v>0</v>
      </c>
      <c r="DR54" s="21">
        <f t="shared" si="20"/>
        <v>0</v>
      </c>
      <c r="DS54" s="21">
        <f t="shared" si="21"/>
        <v>0</v>
      </c>
      <c r="DT54" s="21">
        <f t="shared" si="22"/>
        <v>0</v>
      </c>
      <c r="DU54" s="21">
        <f t="shared" si="23"/>
        <v>0</v>
      </c>
      <c r="DV54" s="21">
        <f t="shared" si="24"/>
        <v>0</v>
      </c>
      <c r="DW54" s="21">
        <f t="shared" si="25"/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f t="shared" si="41"/>
        <v>0</v>
      </c>
      <c r="ED54" s="21">
        <f t="shared" si="26"/>
        <v>0.84999999639830515</v>
      </c>
      <c r="EE54" s="21">
        <f t="shared" si="27"/>
        <v>0.15000000360169491</v>
      </c>
      <c r="EF54" s="21">
        <f t="shared" si="28"/>
        <v>0.15000000360169491</v>
      </c>
      <c r="EG54" s="21">
        <f t="shared" si="29"/>
        <v>0</v>
      </c>
      <c r="EH54" s="21">
        <f t="shared" si="30"/>
        <v>0</v>
      </c>
      <c r="EI54" s="21">
        <f t="shared" si="31"/>
        <v>1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f t="shared" si="42"/>
        <v>0</v>
      </c>
    </row>
    <row r="55" spans="1:145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E55+L55</f>
        <v>513322915</v>
      </c>
      <c r="E55" s="24">
        <f>F55+G55</f>
        <v>513322915</v>
      </c>
      <c r="F55" s="25">
        <f>M55+AH55+BC55+BX55</f>
        <v>436324477</v>
      </c>
      <c r="G55" s="24">
        <f>H55+K55</f>
        <v>76998438</v>
      </c>
      <c r="H55" s="24">
        <f>I55+J55</f>
        <v>76998438</v>
      </c>
      <c r="I55" s="25">
        <f>V55+AQ55+BL55+CG55</f>
        <v>76998438</v>
      </c>
      <c r="J55" s="25">
        <f>Y55+AT55+BO55+CJ55</f>
        <v>0</v>
      </c>
      <c r="K55" s="26">
        <f>AB55+AW55+BR55+CM55</f>
        <v>0</v>
      </c>
      <c r="L55" s="28">
        <v>0</v>
      </c>
      <c r="M55" s="24">
        <f>N55+O55</f>
        <v>389124477</v>
      </c>
      <c r="N55" s="28">
        <v>389124477</v>
      </c>
      <c r="O55" s="28">
        <v>0</v>
      </c>
      <c r="P55" s="24">
        <f>Q55+R55</f>
        <v>68669026</v>
      </c>
      <c r="Q55" s="28">
        <f t="shared" ref="Q55:R56" si="226">T55+AC55</f>
        <v>68669026</v>
      </c>
      <c r="R55" s="28">
        <f t="shared" si="226"/>
        <v>0</v>
      </c>
      <c r="S55" s="24">
        <f>T55+U55</f>
        <v>68669026</v>
      </c>
      <c r="T55" s="28">
        <f>W55+Z55</f>
        <v>68669026</v>
      </c>
      <c r="U55" s="28">
        <f t="shared" ref="U55:U56" si="227">X55+AA55</f>
        <v>0</v>
      </c>
      <c r="V55" s="24">
        <f>W55+X55</f>
        <v>68669026</v>
      </c>
      <c r="W55" s="28">
        <v>68669026</v>
      </c>
      <c r="X55" s="28">
        <v>0</v>
      </c>
      <c r="Y55" s="24">
        <f>Z55+AA55</f>
        <v>0</v>
      </c>
      <c r="Z55" s="28">
        <v>0</v>
      </c>
      <c r="AA55" s="28">
        <v>0</v>
      </c>
      <c r="AB55" s="24">
        <f>AC55+AD55</f>
        <v>0</v>
      </c>
      <c r="AC55" s="28">
        <v>0</v>
      </c>
      <c r="AD55" s="28">
        <v>0</v>
      </c>
      <c r="AE55" s="28">
        <f t="shared" ref="AE55:AF56" si="228">N55+Q55</f>
        <v>457793503</v>
      </c>
      <c r="AF55" s="28">
        <f t="shared" si="228"/>
        <v>0</v>
      </c>
      <c r="AG55" s="28">
        <v>0</v>
      </c>
      <c r="AH55" s="24">
        <f>AI55+AJ55</f>
        <v>0</v>
      </c>
      <c r="AI55" s="28">
        <v>0</v>
      </c>
      <c r="AJ55" s="28">
        <v>0</v>
      </c>
      <c r="AK55" s="24">
        <f>AL55+AM55</f>
        <v>0</v>
      </c>
      <c r="AL55" s="28">
        <f t="shared" ref="AL55:AM56" si="229">AO55+AX55</f>
        <v>0</v>
      </c>
      <c r="AM55" s="28">
        <f t="shared" si="229"/>
        <v>0</v>
      </c>
      <c r="AN55" s="24">
        <f>AO55+AP55</f>
        <v>0</v>
      </c>
      <c r="AO55" s="28">
        <f t="shared" ref="AO55:AP56" si="230">AR55+AU55</f>
        <v>0</v>
      </c>
      <c r="AP55" s="28">
        <f t="shared" si="230"/>
        <v>0</v>
      </c>
      <c r="AQ55" s="24">
        <f>AR55+AS55</f>
        <v>0</v>
      </c>
      <c r="AR55" s="28">
        <v>0</v>
      </c>
      <c r="AS55" s="28">
        <v>0</v>
      </c>
      <c r="AT55" s="24">
        <f>AU55+AV55</f>
        <v>0</v>
      </c>
      <c r="AU55" s="28">
        <v>0</v>
      </c>
      <c r="AV55" s="28">
        <v>0</v>
      </c>
      <c r="AW55" s="24">
        <f>AX55+AY55</f>
        <v>0</v>
      </c>
      <c r="AX55" s="28">
        <v>0</v>
      </c>
      <c r="AY55" s="28">
        <v>0</v>
      </c>
      <c r="AZ55" s="28">
        <f t="shared" ref="AZ55:BA56" si="231">AI55+AL55</f>
        <v>0</v>
      </c>
      <c r="BA55" s="28">
        <f t="shared" si="231"/>
        <v>0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ref="BG55:BH56" si="232">BJ55+BS55</f>
        <v>0</v>
      </c>
      <c r="BH55" s="28">
        <f t="shared" si="232"/>
        <v>0</v>
      </c>
      <c r="BI55" s="24">
        <f>BJ55+BK55</f>
        <v>0</v>
      </c>
      <c r="BJ55" s="28">
        <f t="shared" ref="BJ55:BK56" si="233">BM55+BP55</f>
        <v>0</v>
      </c>
      <c r="BK55" s="28">
        <f t="shared" si="23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ref="BU55:BV56" si="234">BD55+BG55</f>
        <v>0</v>
      </c>
      <c r="BV55" s="28">
        <f t="shared" si="234"/>
        <v>0</v>
      </c>
      <c r="BW55" s="28">
        <v>0</v>
      </c>
      <c r="BX55" s="24">
        <f>BY55+BZ55</f>
        <v>47200000</v>
      </c>
      <c r="BY55" s="28">
        <v>47200000</v>
      </c>
      <c r="BZ55" s="28">
        <v>0</v>
      </c>
      <c r="CA55" s="24">
        <f>CB55+CC55</f>
        <v>8329412</v>
      </c>
      <c r="CB55" s="28">
        <f t="shared" ref="CB55:CC56" si="235">CE55+CN55</f>
        <v>8329412</v>
      </c>
      <c r="CC55" s="28">
        <f t="shared" si="235"/>
        <v>0</v>
      </c>
      <c r="CD55" s="24">
        <f>CE55+CF55</f>
        <v>8329412</v>
      </c>
      <c r="CE55" s="28">
        <f t="shared" ref="CE55:CF56" si="236">CH55+CK55</f>
        <v>8329412</v>
      </c>
      <c r="CF55" s="28">
        <f t="shared" si="236"/>
        <v>0</v>
      </c>
      <c r="CG55" s="24">
        <f>CH55+CI55</f>
        <v>8329412</v>
      </c>
      <c r="CH55" s="28">
        <v>8329412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ref="CP55:CQ56" si="237">BY55+CB55</f>
        <v>55529412</v>
      </c>
      <c r="CQ55" s="28">
        <f t="shared" si="237"/>
        <v>0</v>
      </c>
      <c r="CR55" s="28">
        <v>0</v>
      </c>
      <c r="CT55" s="30">
        <f t="shared" si="35"/>
        <v>0.84999999879858501</v>
      </c>
      <c r="CU55" s="30">
        <f t="shared" si="36"/>
        <v>0.15000000120141505</v>
      </c>
      <c r="CV55" s="30">
        <f t="shared" si="37"/>
        <v>0.15000000120141505</v>
      </c>
      <c r="CW55" s="30">
        <f t="shared" si="38"/>
        <v>0</v>
      </c>
      <c r="CX55" s="30">
        <f t="shared" si="2"/>
        <v>0</v>
      </c>
      <c r="CY55" s="31">
        <f t="shared" si="3"/>
        <v>1</v>
      </c>
      <c r="CZ55" s="31">
        <f t="shared" si="4"/>
        <v>0</v>
      </c>
      <c r="DA55" s="31">
        <f t="shared" si="5"/>
        <v>0</v>
      </c>
      <c r="DB55" s="31">
        <f t="shared" si="6"/>
        <v>0</v>
      </c>
      <c r="DC55" s="31">
        <f t="shared" si="7"/>
        <v>0</v>
      </c>
      <c r="DD55" s="31">
        <f t="shared" si="8"/>
        <v>0</v>
      </c>
      <c r="DE55" s="31">
        <f t="shared" si="39"/>
        <v>0</v>
      </c>
      <c r="DF55" s="30">
        <f t="shared" si="9"/>
        <v>0</v>
      </c>
      <c r="DG55" s="30">
        <f t="shared" si="10"/>
        <v>0</v>
      </c>
      <c r="DH55" s="30">
        <f t="shared" si="11"/>
        <v>0</v>
      </c>
      <c r="DI55" s="30">
        <f t="shared" si="12"/>
        <v>0</v>
      </c>
      <c r="DJ55" s="30">
        <f t="shared" si="13"/>
        <v>0</v>
      </c>
      <c r="DK55" s="31">
        <f t="shared" si="14"/>
        <v>0</v>
      </c>
      <c r="DL55" s="31">
        <f t="shared" si="15"/>
        <v>0</v>
      </c>
      <c r="DM55" s="31">
        <f t="shared" si="16"/>
        <v>0</v>
      </c>
      <c r="DN55" s="31">
        <f t="shared" si="17"/>
        <v>0</v>
      </c>
      <c r="DO55" s="31">
        <f t="shared" si="18"/>
        <v>0</v>
      </c>
      <c r="DP55" s="31">
        <f t="shared" si="19"/>
        <v>0</v>
      </c>
      <c r="DQ55" s="31">
        <f t="shared" si="40"/>
        <v>0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0.84999999639830515</v>
      </c>
      <c r="EE55" s="30">
        <f t="shared" si="27"/>
        <v>0.15000000360169491</v>
      </c>
      <c r="EF55" s="30">
        <f t="shared" si="28"/>
        <v>0.15000000360169491</v>
      </c>
      <c r="EG55" s="30">
        <f t="shared" si="29"/>
        <v>0</v>
      </c>
      <c r="EH55" s="30">
        <f t="shared" si="30"/>
        <v>0</v>
      </c>
      <c r="EI55" s="31">
        <f t="shared" si="31"/>
        <v>1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E56+L56</f>
        <v>129284609</v>
      </c>
      <c r="E56" s="24">
        <f>F56+G56</f>
        <v>129284609</v>
      </c>
      <c r="F56" s="25">
        <f>M56+AH56+BC56+BX56</f>
        <v>101490296</v>
      </c>
      <c r="G56" s="24">
        <f>H56+K56</f>
        <v>27794313</v>
      </c>
      <c r="H56" s="24">
        <f>I56+J56</f>
        <v>27794313</v>
      </c>
      <c r="I56" s="25">
        <f>V56+AQ56+BL56+CG56</f>
        <v>27794313</v>
      </c>
      <c r="J56" s="25">
        <f>Y56+AT56+BO56+CJ56</f>
        <v>0</v>
      </c>
      <c r="K56" s="26">
        <f>AB56+AW56+BR56+CM56</f>
        <v>0</v>
      </c>
      <c r="L56" s="28">
        <v>0</v>
      </c>
      <c r="M56" s="24">
        <f>N56+O56</f>
        <v>101490296</v>
      </c>
      <c r="N56" s="28">
        <v>94022188</v>
      </c>
      <c r="O56" s="28">
        <v>7468108</v>
      </c>
      <c r="P56" s="24">
        <f>Q56+R56</f>
        <v>27794313</v>
      </c>
      <c r="Q56" s="28">
        <f t="shared" si="226"/>
        <v>16592151</v>
      </c>
      <c r="R56" s="28">
        <f t="shared" si="226"/>
        <v>11202162</v>
      </c>
      <c r="S56" s="24">
        <f>T56+U56</f>
        <v>27794313</v>
      </c>
      <c r="T56" s="28">
        <f>W56+Z56</f>
        <v>16592151</v>
      </c>
      <c r="U56" s="28">
        <f t="shared" si="227"/>
        <v>11202162</v>
      </c>
      <c r="V56" s="24">
        <f>W56+X56</f>
        <v>27794313</v>
      </c>
      <c r="W56" s="28">
        <v>16592151</v>
      </c>
      <c r="X56" s="28">
        <v>11202162</v>
      </c>
      <c r="Y56" s="24">
        <f>Z56+AA56</f>
        <v>0</v>
      </c>
      <c r="Z56" s="28">
        <v>0</v>
      </c>
      <c r="AA56" s="28">
        <v>0</v>
      </c>
      <c r="AB56" s="24">
        <f>AC56+AD56</f>
        <v>0</v>
      </c>
      <c r="AC56" s="28">
        <v>0</v>
      </c>
      <c r="AD56" s="28">
        <v>0</v>
      </c>
      <c r="AE56" s="28">
        <f t="shared" si="228"/>
        <v>110614339</v>
      </c>
      <c r="AF56" s="28">
        <f t="shared" si="228"/>
        <v>18670270</v>
      </c>
      <c r="AG56" s="28">
        <v>0</v>
      </c>
      <c r="AH56" s="24">
        <f>AI56+AJ56</f>
        <v>0</v>
      </c>
      <c r="AI56" s="28">
        <v>0</v>
      </c>
      <c r="AJ56" s="28">
        <v>0</v>
      </c>
      <c r="AK56" s="24">
        <f>AL56+AM56</f>
        <v>0</v>
      </c>
      <c r="AL56" s="28">
        <f t="shared" si="229"/>
        <v>0</v>
      </c>
      <c r="AM56" s="28">
        <f t="shared" si="229"/>
        <v>0</v>
      </c>
      <c r="AN56" s="24">
        <f>AO56+AP56</f>
        <v>0</v>
      </c>
      <c r="AO56" s="28">
        <f t="shared" si="230"/>
        <v>0</v>
      </c>
      <c r="AP56" s="28">
        <f t="shared" si="230"/>
        <v>0</v>
      </c>
      <c r="AQ56" s="24">
        <f>AR56+AS56</f>
        <v>0</v>
      </c>
      <c r="AR56" s="28">
        <v>0</v>
      </c>
      <c r="AS56" s="28">
        <v>0</v>
      </c>
      <c r="AT56" s="24">
        <f>AU56+AV56</f>
        <v>0</v>
      </c>
      <c r="AU56" s="28">
        <v>0</v>
      </c>
      <c r="AV56" s="28">
        <v>0</v>
      </c>
      <c r="AW56" s="24">
        <f>AX56+AY56</f>
        <v>0</v>
      </c>
      <c r="AX56" s="28">
        <v>0</v>
      </c>
      <c r="AY56" s="28">
        <v>0</v>
      </c>
      <c r="AZ56" s="28">
        <f t="shared" si="231"/>
        <v>0</v>
      </c>
      <c r="BA56" s="28">
        <f t="shared" si="231"/>
        <v>0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32"/>
        <v>0</v>
      </c>
      <c r="BH56" s="28">
        <f t="shared" si="232"/>
        <v>0</v>
      </c>
      <c r="BI56" s="24">
        <f>BJ56+BK56</f>
        <v>0</v>
      </c>
      <c r="BJ56" s="28">
        <f t="shared" si="233"/>
        <v>0</v>
      </c>
      <c r="BK56" s="28">
        <f t="shared" si="23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34"/>
        <v>0</v>
      </c>
      <c r="BV56" s="28">
        <f t="shared" si="23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35"/>
        <v>0</v>
      </c>
      <c r="CC56" s="28">
        <f t="shared" si="235"/>
        <v>0</v>
      </c>
      <c r="CD56" s="24">
        <f>CE56+CF56</f>
        <v>0</v>
      </c>
      <c r="CE56" s="28">
        <f t="shared" si="236"/>
        <v>0</v>
      </c>
      <c r="CF56" s="28">
        <f t="shared" si="23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37"/>
        <v>0</v>
      </c>
      <c r="CQ56" s="28">
        <f t="shared" si="237"/>
        <v>0</v>
      </c>
      <c r="CR56" s="28">
        <v>0</v>
      </c>
      <c r="CT56" s="30">
        <f t="shared" si="35"/>
        <v>0.84999999864393716</v>
      </c>
      <c r="CU56" s="30">
        <f t="shared" si="36"/>
        <v>0.1500000013560629</v>
      </c>
      <c r="CV56" s="30">
        <f t="shared" si="37"/>
        <v>0.1500000013560629</v>
      </c>
      <c r="CW56" s="30">
        <f t="shared" si="38"/>
        <v>0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0.6</v>
      </c>
      <c r="DC56" s="31">
        <f t="shared" si="7"/>
        <v>0</v>
      </c>
      <c r="DD56" s="31">
        <f t="shared" si="8"/>
        <v>0</v>
      </c>
      <c r="DE56" s="31">
        <f t="shared" si="39"/>
        <v>1</v>
      </c>
      <c r="DF56" s="30">
        <f t="shared" si="9"/>
        <v>0</v>
      </c>
      <c r="DG56" s="30">
        <f t="shared" si="10"/>
        <v>0</v>
      </c>
      <c r="DH56" s="30">
        <f t="shared" si="11"/>
        <v>0</v>
      </c>
      <c r="DI56" s="30">
        <f t="shared" si="12"/>
        <v>0</v>
      </c>
      <c r="DJ56" s="30">
        <f t="shared" si="13"/>
        <v>0</v>
      </c>
      <c r="DK56" s="31">
        <f t="shared" si="14"/>
        <v>0</v>
      </c>
      <c r="DL56" s="31">
        <f t="shared" si="15"/>
        <v>0</v>
      </c>
      <c r="DM56" s="31">
        <f t="shared" si="16"/>
        <v>0</v>
      </c>
      <c r="DN56" s="31">
        <f t="shared" si="17"/>
        <v>0</v>
      </c>
      <c r="DO56" s="31">
        <f t="shared" si="18"/>
        <v>0</v>
      </c>
      <c r="DP56" s="31">
        <f t="shared" si="19"/>
        <v>0</v>
      </c>
      <c r="DQ56" s="31">
        <f t="shared" si="40"/>
        <v>0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ht="27" x14ac:dyDescent="0.25">
      <c r="A57" s="14" t="s">
        <v>91</v>
      </c>
      <c r="B57" s="15" t="s">
        <v>70</v>
      </c>
      <c r="C57" s="15"/>
      <c r="D57" s="16">
        <f t="shared" ref="D57:BO57" si="238">D58+D60+D64+D67+D70+D74+D76+D78+D80+D83</f>
        <v>3787695285</v>
      </c>
      <c r="E57" s="16">
        <f t="shared" si="238"/>
        <v>3787695285</v>
      </c>
      <c r="F57" s="16">
        <f t="shared" si="238"/>
        <v>3115328401</v>
      </c>
      <c r="G57" s="16">
        <f t="shared" si="238"/>
        <v>672366884</v>
      </c>
      <c r="H57" s="16">
        <f t="shared" si="238"/>
        <v>657457897</v>
      </c>
      <c r="I57" s="16">
        <f t="shared" si="238"/>
        <v>586665594</v>
      </c>
      <c r="J57" s="16">
        <f t="shared" si="238"/>
        <v>70792303</v>
      </c>
      <c r="K57" s="16">
        <f t="shared" si="238"/>
        <v>14908987</v>
      </c>
      <c r="L57" s="16">
        <f t="shared" si="238"/>
        <v>0</v>
      </c>
      <c r="M57" s="16">
        <f t="shared" si="238"/>
        <v>808775200</v>
      </c>
      <c r="N57" s="16">
        <f t="shared" si="238"/>
        <v>761085989</v>
      </c>
      <c r="O57" s="16">
        <f t="shared" si="238"/>
        <v>47689211</v>
      </c>
      <c r="P57" s="16">
        <f t="shared" si="238"/>
        <v>205843131</v>
      </c>
      <c r="Q57" s="16">
        <f t="shared" si="238"/>
        <v>134309309</v>
      </c>
      <c r="R57" s="16">
        <f t="shared" si="238"/>
        <v>71533822</v>
      </c>
      <c r="S57" s="16">
        <f t="shared" si="238"/>
        <v>205843131</v>
      </c>
      <c r="T57" s="16">
        <f t="shared" si="238"/>
        <v>134309309</v>
      </c>
      <c r="U57" s="16">
        <f t="shared" si="238"/>
        <v>71533822</v>
      </c>
      <c r="V57" s="16">
        <f t="shared" si="238"/>
        <v>155867161</v>
      </c>
      <c r="W57" s="16">
        <f t="shared" si="238"/>
        <v>92543788</v>
      </c>
      <c r="X57" s="16">
        <f t="shared" si="238"/>
        <v>63323373</v>
      </c>
      <c r="Y57" s="16">
        <f t="shared" si="238"/>
        <v>49975970</v>
      </c>
      <c r="Z57" s="16">
        <f t="shared" si="238"/>
        <v>41765521</v>
      </c>
      <c r="AA57" s="16">
        <f t="shared" si="238"/>
        <v>8210449</v>
      </c>
      <c r="AB57" s="16">
        <f t="shared" si="238"/>
        <v>0</v>
      </c>
      <c r="AC57" s="16">
        <f t="shared" si="238"/>
        <v>0</v>
      </c>
      <c r="AD57" s="16">
        <f t="shared" si="238"/>
        <v>0</v>
      </c>
      <c r="AE57" s="16">
        <f t="shared" si="238"/>
        <v>895395298</v>
      </c>
      <c r="AF57" s="16">
        <f t="shared" si="238"/>
        <v>119223033</v>
      </c>
      <c r="AG57" s="16">
        <f t="shared" si="238"/>
        <v>0</v>
      </c>
      <c r="AH57" s="16">
        <f t="shared" si="238"/>
        <v>2306553201</v>
      </c>
      <c r="AI57" s="16">
        <f t="shared" si="238"/>
        <v>2256553201</v>
      </c>
      <c r="AJ57" s="16">
        <f t="shared" si="238"/>
        <v>50000000</v>
      </c>
      <c r="AK57" s="16">
        <f t="shared" si="238"/>
        <v>466523753</v>
      </c>
      <c r="AL57" s="16">
        <f t="shared" si="238"/>
        <v>395250715</v>
      </c>
      <c r="AM57" s="16">
        <f t="shared" si="238"/>
        <v>71273038</v>
      </c>
      <c r="AN57" s="16">
        <f t="shared" si="238"/>
        <v>451614766</v>
      </c>
      <c r="AO57" s="16">
        <f t="shared" si="238"/>
        <v>381167230</v>
      </c>
      <c r="AP57" s="16">
        <f t="shared" si="238"/>
        <v>70447536</v>
      </c>
      <c r="AQ57" s="16">
        <f t="shared" si="238"/>
        <v>430798433</v>
      </c>
      <c r="AR57" s="16">
        <f t="shared" si="238"/>
        <v>361950968</v>
      </c>
      <c r="AS57" s="16">
        <f t="shared" si="238"/>
        <v>68847465</v>
      </c>
      <c r="AT57" s="16">
        <f t="shared" si="238"/>
        <v>20816333</v>
      </c>
      <c r="AU57" s="16">
        <f t="shared" si="238"/>
        <v>19216262</v>
      </c>
      <c r="AV57" s="16">
        <f t="shared" si="238"/>
        <v>1600071</v>
      </c>
      <c r="AW57" s="16">
        <f t="shared" si="238"/>
        <v>14908987</v>
      </c>
      <c r="AX57" s="16">
        <f t="shared" si="238"/>
        <v>14083485</v>
      </c>
      <c r="AY57" s="16">
        <f t="shared" si="238"/>
        <v>825502</v>
      </c>
      <c r="AZ57" s="16">
        <f t="shared" si="238"/>
        <v>2651803916</v>
      </c>
      <c r="BA57" s="16">
        <f t="shared" si="238"/>
        <v>121273038</v>
      </c>
      <c r="BB57" s="16">
        <f t="shared" si="238"/>
        <v>0</v>
      </c>
      <c r="BC57" s="16">
        <f t="shared" si="238"/>
        <v>0</v>
      </c>
      <c r="BD57" s="16">
        <f t="shared" si="238"/>
        <v>0</v>
      </c>
      <c r="BE57" s="16">
        <f t="shared" si="238"/>
        <v>0</v>
      </c>
      <c r="BF57" s="16">
        <f t="shared" si="238"/>
        <v>0</v>
      </c>
      <c r="BG57" s="16">
        <f t="shared" si="238"/>
        <v>0</v>
      </c>
      <c r="BH57" s="16">
        <f t="shared" si="238"/>
        <v>0</v>
      </c>
      <c r="BI57" s="16">
        <f t="shared" si="238"/>
        <v>0</v>
      </c>
      <c r="BJ57" s="16">
        <f t="shared" si="238"/>
        <v>0</v>
      </c>
      <c r="BK57" s="16">
        <f t="shared" si="238"/>
        <v>0</v>
      </c>
      <c r="BL57" s="16">
        <f t="shared" si="238"/>
        <v>0</v>
      </c>
      <c r="BM57" s="16">
        <f t="shared" si="238"/>
        <v>0</v>
      </c>
      <c r="BN57" s="16">
        <f t="shared" si="238"/>
        <v>0</v>
      </c>
      <c r="BO57" s="16">
        <f t="shared" si="238"/>
        <v>0</v>
      </c>
      <c r="BP57" s="16">
        <f t="shared" ref="BP57:CR57" si="239">BP58+BP60+BP64+BP67+BP70+BP74+BP76+BP78+BP80+BP83</f>
        <v>0</v>
      </c>
      <c r="BQ57" s="16">
        <f t="shared" si="239"/>
        <v>0</v>
      </c>
      <c r="BR57" s="16">
        <f t="shared" si="239"/>
        <v>0</v>
      </c>
      <c r="BS57" s="16">
        <f t="shared" si="239"/>
        <v>0</v>
      </c>
      <c r="BT57" s="16">
        <f t="shared" si="239"/>
        <v>0</v>
      </c>
      <c r="BU57" s="16">
        <f t="shared" si="239"/>
        <v>0</v>
      </c>
      <c r="BV57" s="16">
        <f t="shared" si="239"/>
        <v>0</v>
      </c>
      <c r="BW57" s="16">
        <f t="shared" si="239"/>
        <v>0</v>
      </c>
      <c r="BX57" s="16">
        <f t="shared" si="239"/>
        <v>0</v>
      </c>
      <c r="BY57" s="16">
        <f t="shared" si="239"/>
        <v>0</v>
      </c>
      <c r="BZ57" s="16">
        <f t="shared" si="239"/>
        <v>0</v>
      </c>
      <c r="CA57" s="16">
        <f t="shared" si="239"/>
        <v>0</v>
      </c>
      <c r="CB57" s="16">
        <f t="shared" si="239"/>
        <v>0</v>
      </c>
      <c r="CC57" s="16">
        <f t="shared" si="239"/>
        <v>0</v>
      </c>
      <c r="CD57" s="16">
        <f t="shared" si="239"/>
        <v>0</v>
      </c>
      <c r="CE57" s="16">
        <f t="shared" si="239"/>
        <v>0</v>
      </c>
      <c r="CF57" s="16">
        <f t="shared" si="239"/>
        <v>0</v>
      </c>
      <c r="CG57" s="16">
        <f t="shared" si="239"/>
        <v>0</v>
      </c>
      <c r="CH57" s="16">
        <f t="shared" si="239"/>
        <v>0</v>
      </c>
      <c r="CI57" s="16">
        <f t="shared" si="239"/>
        <v>0</v>
      </c>
      <c r="CJ57" s="16">
        <f t="shared" si="239"/>
        <v>0</v>
      </c>
      <c r="CK57" s="16">
        <f t="shared" si="239"/>
        <v>0</v>
      </c>
      <c r="CL57" s="16">
        <f t="shared" si="239"/>
        <v>0</v>
      </c>
      <c r="CM57" s="16">
        <f t="shared" si="239"/>
        <v>0</v>
      </c>
      <c r="CN57" s="16">
        <f t="shared" si="239"/>
        <v>0</v>
      </c>
      <c r="CO57" s="16">
        <f t="shared" si="239"/>
        <v>0</v>
      </c>
      <c r="CP57" s="16">
        <f t="shared" si="239"/>
        <v>0</v>
      </c>
      <c r="CQ57" s="16">
        <f t="shared" si="239"/>
        <v>0</v>
      </c>
      <c r="CR57" s="16">
        <f t="shared" si="239"/>
        <v>0</v>
      </c>
      <c r="CT57" s="17">
        <f t="shared" si="35"/>
        <v>0.84999998402940014</v>
      </c>
      <c r="CU57" s="17">
        <f t="shared" si="36"/>
        <v>0.15000001597059984</v>
      </c>
      <c r="CV57" s="17">
        <f t="shared" si="37"/>
        <v>0.10335523115512273</v>
      </c>
      <c r="CW57" s="17">
        <f t="shared" si="38"/>
        <v>4.6644784815477111E-2</v>
      </c>
      <c r="CX57" s="17">
        <f t="shared" si="2"/>
        <v>0</v>
      </c>
      <c r="CY57" s="17">
        <f t="shared" si="3"/>
        <v>1</v>
      </c>
      <c r="CZ57" s="17">
        <f t="shared" si="4"/>
        <v>0.3999999815471898</v>
      </c>
      <c r="DA57" s="17">
        <f t="shared" si="5"/>
        <v>0.60000001845281026</v>
      </c>
      <c r="DB57" s="17">
        <f t="shared" si="6"/>
        <v>0.53113371977376223</v>
      </c>
      <c r="DC57" s="17">
        <f t="shared" si="7"/>
        <v>6.8866298679048032E-2</v>
      </c>
      <c r="DD57" s="17">
        <f t="shared" si="8"/>
        <v>0</v>
      </c>
      <c r="DE57" s="17">
        <f t="shared" si="39"/>
        <v>1</v>
      </c>
      <c r="DF57" s="17">
        <f t="shared" si="9"/>
        <v>0.85095024838933075</v>
      </c>
      <c r="DG57" s="17">
        <f t="shared" si="10"/>
        <v>0.14904975161066925</v>
      </c>
      <c r="DH57" s="17">
        <f t="shared" si="11"/>
        <v>0.13649235745377788</v>
      </c>
      <c r="DI57" s="17">
        <f t="shared" si="12"/>
        <v>7.2464867722896896E-3</v>
      </c>
      <c r="DJ57" s="17">
        <f t="shared" si="13"/>
        <v>5.3109073846016597E-3</v>
      </c>
      <c r="DK57" s="17">
        <f t="shared" si="14"/>
        <v>1</v>
      </c>
      <c r="DL57" s="17">
        <f t="shared" si="15"/>
        <v>0.41229279668907115</v>
      </c>
      <c r="DM57" s="17">
        <f t="shared" si="16"/>
        <v>0.58770720331092885</v>
      </c>
      <c r="DN57" s="17">
        <f t="shared" si="17"/>
        <v>0.56770627779605887</v>
      </c>
      <c r="DO57" s="17">
        <f t="shared" si="18"/>
        <v>1.3193954949821575E-2</v>
      </c>
      <c r="DP57" s="17">
        <f t="shared" si="19"/>
        <v>6.8069705650484324E-3</v>
      </c>
      <c r="DQ57" s="17">
        <f t="shared" si="40"/>
        <v>1</v>
      </c>
      <c r="DR57" s="17">
        <f t="shared" si="20"/>
        <v>0</v>
      </c>
      <c r="DS57" s="17">
        <f t="shared" si="21"/>
        <v>0</v>
      </c>
      <c r="DT57" s="17">
        <f t="shared" si="22"/>
        <v>0</v>
      </c>
      <c r="DU57" s="17">
        <f t="shared" si="23"/>
        <v>0</v>
      </c>
      <c r="DV57" s="17">
        <f t="shared" si="24"/>
        <v>0</v>
      </c>
      <c r="DW57" s="17">
        <f t="shared" si="25"/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f t="shared" si="41"/>
        <v>0</v>
      </c>
      <c r="ED57" s="17">
        <f t="shared" si="26"/>
        <v>0</v>
      </c>
      <c r="EE57" s="17">
        <f t="shared" si="27"/>
        <v>0</v>
      </c>
      <c r="EF57" s="17">
        <f t="shared" si="28"/>
        <v>0</v>
      </c>
      <c r="EG57" s="17">
        <f t="shared" si="29"/>
        <v>0</v>
      </c>
      <c r="EH57" s="17">
        <f t="shared" si="30"/>
        <v>0</v>
      </c>
      <c r="EI57" s="17">
        <f t="shared" si="31"/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f t="shared" si="42"/>
        <v>0</v>
      </c>
    </row>
    <row r="58" spans="1:145" x14ac:dyDescent="0.25">
      <c r="A58" s="18" t="s">
        <v>92</v>
      </c>
      <c r="B58" s="19" t="s">
        <v>72</v>
      </c>
      <c r="C58" s="19"/>
      <c r="D58" s="20">
        <f>D59</f>
        <v>643757684</v>
      </c>
      <c r="E58" s="20">
        <f t="shared" ref="E58:BP58" si="240">E59</f>
        <v>643757684</v>
      </c>
      <c r="F58" s="20">
        <f t="shared" si="240"/>
        <v>532938339</v>
      </c>
      <c r="G58" s="20">
        <f t="shared" si="240"/>
        <v>110819345</v>
      </c>
      <c r="H58" s="20">
        <f t="shared" si="240"/>
        <v>110819345</v>
      </c>
      <c r="I58" s="20">
        <f t="shared" si="240"/>
        <v>106252091</v>
      </c>
      <c r="J58" s="20">
        <f t="shared" si="240"/>
        <v>4567254</v>
      </c>
      <c r="K58" s="20">
        <f t="shared" si="240"/>
        <v>0</v>
      </c>
      <c r="L58" s="20">
        <f t="shared" si="240"/>
        <v>0</v>
      </c>
      <c r="M58" s="20">
        <f t="shared" si="240"/>
        <v>41316218</v>
      </c>
      <c r="N58" s="20">
        <f t="shared" si="240"/>
        <v>37432291</v>
      </c>
      <c r="O58" s="20">
        <f t="shared" si="240"/>
        <v>3883927</v>
      </c>
      <c r="P58" s="20">
        <f t="shared" si="240"/>
        <v>12431593</v>
      </c>
      <c r="Q58" s="20">
        <f t="shared" si="240"/>
        <v>6605701</v>
      </c>
      <c r="R58" s="20">
        <f t="shared" si="240"/>
        <v>5825892</v>
      </c>
      <c r="S58" s="20">
        <f t="shared" si="240"/>
        <v>12431593</v>
      </c>
      <c r="T58" s="20">
        <f t="shared" si="240"/>
        <v>6605701</v>
      </c>
      <c r="U58" s="20">
        <f t="shared" si="240"/>
        <v>5825892</v>
      </c>
      <c r="V58" s="20">
        <f t="shared" si="240"/>
        <v>10350934</v>
      </c>
      <c r="W58" s="20">
        <f t="shared" si="240"/>
        <v>5358217</v>
      </c>
      <c r="X58" s="20">
        <f t="shared" si="240"/>
        <v>4992717</v>
      </c>
      <c r="Y58" s="20">
        <f t="shared" si="240"/>
        <v>2080659</v>
      </c>
      <c r="Z58" s="20">
        <f t="shared" si="240"/>
        <v>1247484</v>
      </c>
      <c r="AA58" s="20">
        <f t="shared" si="240"/>
        <v>833175</v>
      </c>
      <c r="AB58" s="20">
        <f t="shared" si="240"/>
        <v>0</v>
      </c>
      <c r="AC58" s="20">
        <f t="shared" si="240"/>
        <v>0</v>
      </c>
      <c r="AD58" s="20">
        <f t="shared" si="240"/>
        <v>0</v>
      </c>
      <c r="AE58" s="20">
        <f t="shared" si="240"/>
        <v>44037992</v>
      </c>
      <c r="AF58" s="20">
        <f t="shared" si="240"/>
        <v>9709819</v>
      </c>
      <c r="AG58" s="20">
        <f t="shared" si="240"/>
        <v>0</v>
      </c>
      <c r="AH58" s="20">
        <f t="shared" si="240"/>
        <v>491622121</v>
      </c>
      <c r="AI58" s="20">
        <f t="shared" si="240"/>
        <v>482834332</v>
      </c>
      <c r="AJ58" s="20">
        <f t="shared" si="240"/>
        <v>8787789</v>
      </c>
      <c r="AK58" s="20">
        <f t="shared" si="240"/>
        <v>98387752</v>
      </c>
      <c r="AL58" s="20">
        <f t="shared" si="240"/>
        <v>85206066</v>
      </c>
      <c r="AM58" s="20">
        <f t="shared" si="240"/>
        <v>13181686</v>
      </c>
      <c r="AN58" s="20">
        <f t="shared" si="240"/>
        <v>98387752</v>
      </c>
      <c r="AO58" s="20">
        <f t="shared" si="240"/>
        <v>85206066</v>
      </c>
      <c r="AP58" s="20">
        <f t="shared" si="240"/>
        <v>13181686</v>
      </c>
      <c r="AQ58" s="20">
        <f t="shared" si="240"/>
        <v>95901157</v>
      </c>
      <c r="AR58" s="20">
        <f t="shared" si="240"/>
        <v>82799471</v>
      </c>
      <c r="AS58" s="20">
        <f t="shared" si="240"/>
        <v>13101686</v>
      </c>
      <c r="AT58" s="20">
        <f t="shared" si="240"/>
        <v>2486595</v>
      </c>
      <c r="AU58" s="20">
        <f t="shared" si="240"/>
        <v>2406595</v>
      </c>
      <c r="AV58" s="20">
        <f t="shared" si="240"/>
        <v>80000</v>
      </c>
      <c r="AW58" s="20">
        <f t="shared" si="240"/>
        <v>0</v>
      </c>
      <c r="AX58" s="20">
        <f t="shared" si="240"/>
        <v>0</v>
      </c>
      <c r="AY58" s="20">
        <f t="shared" si="240"/>
        <v>0</v>
      </c>
      <c r="AZ58" s="20">
        <f t="shared" si="240"/>
        <v>568040398</v>
      </c>
      <c r="BA58" s="20">
        <f t="shared" si="240"/>
        <v>21969475</v>
      </c>
      <c r="BB58" s="20">
        <f t="shared" si="240"/>
        <v>0</v>
      </c>
      <c r="BC58" s="20">
        <f t="shared" si="240"/>
        <v>0</v>
      </c>
      <c r="BD58" s="20">
        <f t="shared" si="240"/>
        <v>0</v>
      </c>
      <c r="BE58" s="20">
        <f t="shared" si="240"/>
        <v>0</v>
      </c>
      <c r="BF58" s="20">
        <f t="shared" si="240"/>
        <v>0</v>
      </c>
      <c r="BG58" s="20">
        <f t="shared" si="240"/>
        <v>0</v>
      </c>
      <c r="BH58" s="20">
        <f t="shared" si="240"/>
        <v>0</v>
      </c>
      <c r="BI58" s="20">
        <f t="shared" si="240"/>
        <v>0</v>
      </c>
      <c r="BJ58" s="20">
        <f t="shared" si="240"/>
        <v>0</v>
      </c>
      <c r="BK58" s="20">
        <f t="shared" si="240"/>
        <v>0</v>
      </c>
      <c r="BL58" s="20">
        <f t="shared" si="240"/>
        <v>0</v>
      </c>
      <c r="BM58" s="20">
        <f t="shared" si="240"/>
        <v>0</v>
      </c>
      <c r="BN58" s="20">
        <f t="shared" si="240"/>
        <v>0</v>
      </c>
      <c r="BO58" s="20">
        <f t="shared" si="240"/>
        <v>0</v>
      </c>
      <c r="BP58" s="20">
        <f t="shared" si="240"/>
        <v>0</v>
      </c>
      <c r="BQ58" s="20">
        <f t="shared" ref="BQ58:CR58" si="241">BQ59</f>
        <v>0</v>
      </c>
      <c r="BR58" s="20">
        <f t="shared" si="241"/>
        <v>0</v>
      </c>
      <c r="BS58" s="20">
        <f t="shared" si="241"/>
        <v>0</v>
      </c>
      <c r="BT58" s="20">
        <f t="shared" si="241"/>
        <v>0</v>
      </c>
      <c r="BU58" s="20">
        <f t="shared" si="241"/>
        <v>0</v>
      </c>
      <c r="BV58" s="20">
        <f t="shared" si="241"/>
        <v>0</v>
      </c>
      <c r="BW58" s="20">
        <f t="shared" si="241"/>
        <v>0</v>
      </c>
      <c r="BX58" s="20">
        <f t="shared" si="241"/>
        <v>0</v>
      </c>
      <c r="BY58" s="20">
        <f t="shared" si="241"/>
        <v>0</v>
      </c>
      <c r="BZ58" s="20">
        <f t="shared" si="241"/>
        <v>0</v>
      </c>
      <c r="CA58" s="20">
        <f t="shared" si="241"/>
        <v>0</v>
      </c>
      <c r="CB58" s="20">
        <f t="shared" si="241"/>
        <v>0</v>
      </c>
      <c r="CC58" s="20">
        <f t="shared" si="241"/>
        <v>0</v>
      </c>
      <c r="CD58" s="20">
        <f t="shared" si="241"/>
        <v>0</v>
      </c>
      <c r="CE58" s="20">
        <f t="shared" si="241"/>
        <v>0</v>
      </c>
      <c r="CF58" s="20">
        <f t="shared" si="241"/>
        <v>0</v>
      </c>
      <c r="CG58" s="20">
        <f t="shared" si="241"/>
        <v>0</v>
      </c>
      <c r="CH58" s="20">
        <f t="shared" si="241"/>
        <v>0</v>
      </c>
      <c r="CI58" s="20">
        <f t="shared" si="241"/>
        <v>0</v>
      </c>
      <c r="CJ58" s="20">
        <f t="shared" si="241"/>
        <v>0</v>
      </c>
      <c r="CK58" s="20">
        <f t="shared" si="241"/>
        <v>0</v>
      </c>
      <c r="CL58" s="20">
        <f t="shared" si="241"/>
        <v>0</v>
      </c>
      <c r="CM58" s="20">
        <f t="shared" si="241"/>
        <v>0</v>
      </c>
      <c r="CN58" s="20">
        <f t="shared" si="241"/>
        <v>0</v>
      </c>
      <c r="CO58" s="20">
        <f t="shared" si="241"/>
        <v>0</v>
      </c>
      <c r="CP58" s="20">
        <f t="shared" si="241"/>
        <v>0</v>
      </c>
      <c r="CQ58" s="20">
        <f t="shared" si="241"/>
        <v>0</v>
      </c>
      <c r="CR58" s="20">
        <f t="shared" si="241"/>
        <v>0</v>
      </c>
      <c r="CT58" s="21">
        <f t="shared" si="35"/>
        <v>0.84999995004313544</v>
      </c>
      <c r="CU58" s="21">
        <f t="shared" si="36"/>
        <v>0.15000004995686453</v>
      </c>
      <c r="CV58" s="21">
        <f t="shared" si="37"/>
        <v>0.12167260033109593</v>
      </c>
      <c r="CW58" s="21">
        <f t="shared" si="38"/>
        <v>2.8327449625768587E-2</v>
      </c>
      <c r="CX58" s="21">
        <f t="shared" si="2"/>
        <v>0</v>
      </c>
      <c r="CY58" s="21">
        <f t="shared" si="3"/>
        <v>1</v>
      </c>
      <c r="CZ58" s="21">
        <f t="shared" si="4"/>
        <v>0.39999993820688112</v>
      </c>
      <c r="DA58" s="21">
        <f t="shared" si="5"/>
        <v>0.60000006179311893</v>
      </c>
      <c r="DB58" s="21">
        <f t="shared" si="6"/>
        <v>0.51419259205552648</v>
      </c>
      <c r="DC58" s="21">
        <f t="shared" si="7"/>
        <v>8.5807469737592429E-2</v>
      </c>
      <c r="DD58" s="21">
        <f t="shared" si="8"/>
        <v>0</v>
      </c>
      <c r="DE58" s="21">
        <f t="shared" si="39"/>
        <v>1</v>
      </c>
      <c r="DF58" s="21">
        <f t="shared" si="9"/>
        <v>0.84999998890923956</v>
      </c>
      <c r="DG58" s="21">
        <f t="shared" si="10"/>
        <v>0.15000001109076047</v>
      </c>
      <c r="DH58" s="21">
        <f t="shared" si="11"/>
        <v>0.14576334938769619</v>
      </c>
      <c r="DI58" s="21">
        <f t="shared" si="12"/>
        <v>4.2366617030642952E-3</v>
      </c>
      <c r="DJ58" s="21">
        <f t="shared" si="13"/>
        <v>0</v>
      </c>
      <c r="DK58" s="21">
        <f t="shared" si="14"/>
        <v>1</v>
      </c>
      <c r="DL58" s="21">
        <f t="shared" si="15"/>
        <v>0.39999995448229875</v>
      </c>
      <c r="DM58" s="21">
        <f t="shared" si="16"/>
        <v>0.60000004551770125</v>
      </c>
      <c r="DN58" s="21">
        <f t="shared" si="17"/>
        <v>0.5963586294164972</v>
      </c>
      <c r="DO58" s="21">
        <f t="shared" si="18"/>
        <v>3.641416101204057E-3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92</v>
      </c>
      <c r="B59" s="23" t="s">
        <v>93</v>
      </c>
      <c r="C59" s="23" t="s">
        <v>93</v>
      </c>
      <c r="D59" s="24">
        <f>E59+L59</f>
        <v>643757684</v>
      </c>
      <c r="E59" s="24">
        <f>F59+G59</f>
        <v>643757684</v>
      </c>
      <c r="F59" s="25">
        <f>M59+AH59+BC59+BX59</f>
        <v>532938339</v>
      </c>
      <c r="G59" s="24">
        <f>H59+K59</f>
        <v>110819345</v>
      </c>
      <c r="H59" s="24">
        <f>I59+J59</f>
        <v>110819345</v>
      </c>
      <c r="I59" s="25">
        <f>V59+AQ59+BL59+CG59</f>
        <v>106252091</v>
      </c>
      <c r="J59" s="25">
        <f>Y59+AT59+BO59+CJ59</f>
        <v>4567254</v>
      </c>
      <c r="K59" s="26">
        <f>AB59+AW59+BR59+CM59</f>
        <v>0</v>
      </c>
      <c r="L59" s="28">
        <v>0</v>
      </c>
      <c r="M59" s="24">
        <f>N59+O59</f>
        <v>41316218</v>
      </c>
      <c r="N59" s="28">
        <v>37432291</v>
      </c>
      <c r="O59" s="28">
        <v>3883927</v>
      </c>
      <c r="P59" s="24">
        <f>Q59+R59</f>
        <v>12431593</v>
      </c>
      <c r="Q59" s="28">
        <f>T59+AC59</f>
        <v>6605701</v>
      </c>
      <c r="R59" s="28">
        <f>U59+AD59</f>
        <v>5825892</v>
      </c>
      <c r="S59" s="24">
        <f>T59+U59</f>
        <v>12431593</v>
      </c>
      <c r="T59" s="28">
        <f>W59+Z59</f>
        <v>6605701</v>
      </c>
      <c r="U59" s="28">
        <f t="shared" ref="U59" si="242">X59+AA59</f>
        <v>5825892</v>
      </c>
      <c r="V59" s="24">
        <f>W59+X59</f>
        <v>10350934</v>
      </c>
      <c r="W59" s="28">
        <v>5358217</v>
      </c>
      <c r="X59" s="28">
        <v>4992717</v>
      </c>
      <c r="Y59" s="24">
        <f>Z59+AA59</f>
        <v>2080659</v>
      </c>
      <c r="Z59" s="28">
        <v>1247484</v>
      </c>
      <c r="AA59" s="28">
        <v>833175</v>
      </c>
      <c r="AB59" s="24">
        <f>AC59+AD59</f>
        <v>0</v>
      </c>
      <c r="AC59" s="28">
        <v>0</v>
      </c>
      <c r="AD59" s="28">
        <v>0</v>
      </c>
      <c r="AE59" s="28">
        <f>N59+Q59</f>
        <v>44037992</v>
      </c>
      <c r="AF59" s="28">
        <f>O59+R59</f>
        <v>9709819</v>
      </c>
      <c r="AG59" s="28">
        <v>0</v>
      </c>
      <c r="AH59" s="24">
        <f>AI59+AJ59</f>
        <v>491622121</v>
      </c>
      <c r="AI59" s="28">
        <v>482834332</v>
      </c>
      <c r="AJ59" s="28">
        <v>8787789</v>
      </c>
      <c r="AK59" s="24">
        <f>AL59+AM59</f>
        <v>98387752</v>
      </c>
      <c r="AL59" s="28">
        <f>AO59+AX59</f>
        <v>85206066</v>
      </c>
      <c r="AM59" s="28">
        <f>AP59+AY59</f>
        <v>13181686</v>
      </c>
      <c r="AN59" s="24">
        <f>AO59+AP59</f>
        <v>98387752</v>
      </c>
      <c r="AO59" s="28">
        <f>AR59+AU59</f>
        <v>85206066</v>
      </c>
      <c r="AP59" s="28">
        <f>AS59+AV59</f>
        <v>13181686</v>
      </c>
      <c r="AQ59" s="24">
        <f>AR59+AS59</f>
        <v>95901157</v>
      </c>
      <c r="AR59" s="28">
        <v>82799471</v>
      </c>
      <c r="AS59" s="28">
        <v>13101686</v>
      </c>
      <c r="AT59" s="24">
        <f t="shared" ref="AT59" si="243">AU59+AV59</f>
        <v>2486595</v>
      </c>
      <c r="AU59" s="28">
        <v>2406595</v>
      </c>
      <c r="AV59" s="28">
        <v>80000</v>
      </c>
      <c r="AW59" s="24">
        <f t="shared" ref="AW59" si="244">AX59+AY59</f>
        <v>0</v>
      </c>
      <c r="AX59" s="28">
        <v>0</v>
      </c>
      <c r="AY59" s="28">
        <v>0</v>
      </c>
      <c r="AZ59" s="28">
        <f t="shared" ref="AZ59:BA59" si="245">AI59+AL59</f>
        <v>568040398</v>
      </c>
      <c r="BA59" s="28">
        <f t="shared" si="245"/>
        <v>21969475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0.84999995004313544</v>
      </c>
      <c r="CU59" s="30">
        <f t="shared" si="36"/>
        <v>0.15000004995686453</v>
      </c>
      <c r="CV59" s="30">
        <f t="shared" si="37"/>
        <v>0.12167260033109593</v>
      </c>
      <c r="CW59" s="30">
        <f t="shared" si="38"/>
        <v>2.8327449625768587E-2</v>
      </c>
      <c r="CX59" s="30">
        <f t="shared" si="2"/>
        <v>0</v>
      </c>
      <c r="CY59" s="31">
        <f t="shared" si="3"/>
        <v>1</v>
      </c>
      <c r="CZ59" s="31">
        <f t="shared" si="4"/>
        <v>0.39999993820688112</v>
      </c>
      <c r="DA59" s="31">
        <f t="shared" si="5"/>
        <v>0.60000006179311893</v>
      </c>
      <c r="DB59" s="31">
        <f t="shared" si="6"/>
        <v>0.51419259205552648</v>
      </c>
      <c r="DC59" s="31">
        <f t="shared" si="7"/>
        <v>8.5807469737592429E-2</v>
      </c>
      <c r="DD59" s="31">
        <f t="shared" si="8"/>
        <v>0</v>
      </c>
      <c r="DE59" s="31">
        <f t="shared" si="39"/>
        <v>1</v>
      </c>
      <c r="DF59" s="30">
        <f t="shared" si="9"/>
        <v>0.84999998890923956</v>
      </c>
      <c r="DG59" s="30">
        <f t="shared" si="10"/>
        <v>0.15000001109076047</v>
      </c>
      <c r="DH59" s="30">
        <f t="shared" si="11"/>
        <v>0.14576334938769619</v>
      </c>
      <c r="DI59" s="30">
        <f t="shared" si="12"/>
        <v>4.2366617030642952E-3</v>
      </c>
      <c r="DJ59" s="30">
        <f t="shared" si="13"/>
        <v>0</v>
      </c>
      <c r="DK59" s="31">
        <f t="shared" si="14"/>
        <v>1</v>
      </c>
      <c r="DL59" s="31">
        <f t="shared" si="15"/>
        <v>0.39999995448229875</v>
      </c>
      <c r="DM59" s="31">
        <f t="shared" si="16"/>
        <v>0.60000004551770125</v>
      </c>
      <c r="DN59" s="31">
        <f t="shared" si="17"/>
        <v>0.5963586294164972</v>
      </c>
      <c r="DO59" s="31">
        <f t="shared" si="18"/>
        <v>3.641416101204057E-3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94</v>
      </c>
      <c r="B60" s="19" t="s">
        <v>72</v>
      </c>
      <c r="C60" s="19"/>
      <c r="D60" s="20">
        <f>D61+D62+D63</f>
        <v>792554182</v>
      </c>
      <c r="E60" s="20">
        <f t="shared" ref="E60:BP60" si="246">E61+E62+E63</f>
        <v>792554182</v>
      </c>
      <c r="F60" s="20">
        <f t="shared" si="246"/>
        <v>645632672</v>
      </c>
      <c r="G60" s="20">
        <f t="shared" si="246"/>
        <v>146921510</v>
      </c>
      <c r="H60" s="20">
        <f t="shared" si="246"/>
        <v>146921510</v>
      </c>
      <c r="I60" s="20">
        <f t="shared" si="246"/>
        <v>120615360</v>
      </c>
      <c r="J60" s="20">
        <f t="shared" si="246"/>
        <v>26306150</v>
      </c>
      <c r="K60" s="20">
        <f t="shared" si="246"/>
        <v>0</v>
      </c>
      <c r="L60" s="20">
        <f t="shared" si="246"/>
        <v>0</v>
      </c>
      <c r="M60" s="20">
        <f t="shared" si="246"/>
        <v>277886583</v>
      </c>
      <c r="N60" s="20">
        <f t="shared" si="246"/>
        <v>259710270</v>
      </c>
      <c r="O60" s="20">
        <f t="shared" si="246"/>
        <v>18176313</v>
      </c>
      <c r="P60" s="20">
        <f t="shared" si="246"/>
        <v>73095699</v>
      </c>
      <c r="Q60" s="20">
        <f t="shared" si="246"/>
        <v>45831229</v>
      </c>
      <c r="R60" s="20">
        <f t="shared" si="246"/>
        <v>27264470</v>
      </c>
      <c r="S60" s="20">
        <f t="shared" si="246"/>
        <v>73095699</v>
      </c>
      <c r="T60" s="20">
        <f t="shared" si="246"/>
        <v>45831229</v>
      </c>
      <c r="U60" s="20">
        <f t="shared" si="246"/>
        <v>27264470</v>
      </c>
      <c r="V60" s="20">
        <f t="shared" si="246"/>
        <v>49064220</v>
      </c>
      <c r="W60" s="20">
        <f t="shared" si="246"/>
        <v>24190483</v>
      </c>
      <c r="X60" s="20">
        <f t="shared" si="246"/>
        <v>24873737</v>
      </c>
      <c r="Y60" s="20">
        <f t="shared" si="246"/>
        <v>24031479</v>
      </c>
      <c r="Z60" s="20">
        <f t="shared" si="246"/>
        <v>21640746</v>
      </c>
      <c r="AA60" s="20">
        <f t="shared" si="246"/>
        <v>2390733</v>
      </c>
      <c r="AB60" s="20">
        <f t="shared" si="246"/>
        <v>0</v>
      </c>
      <c r="AC60" s="20">
        <f t="shared" si="246"/>
        <v>0</v>
      </c>
      <c r="AD60" s="20">
        <f t="shared" si="246"/>
        <v>0</v>
      </c>
      <c r="AE60" s="20">
        <f t="shared" si="246"/>
        <v>305541499</v>
      </c>
      <c r="AF60" s="20">
        <f t="shared" si="246"/>
        <v>45440783</v>
      </c>
      <c r="AG60" s="20">
        <f t="shared" si="246"/>
        <v>0</v>
      </c>
      <c r="AH60" s="20">
        <f t="shared" si="246"/>
        <v>367746089</v>
      </c>
      <c r="AI60" s="20">
        <f t="shared" si="246"/>
        <v>360999401</v>
      </c>
      <c r="AJ60" s="20">
        <f t="shared" si="246"/>
        <v>6746688</v>
      </c>
      <c r="AK60" s="20">
        <f t="shared" si="246"/>
        <v>73825811</v>
      </c>
      <c r="AL60" s="20">
        <f t="shared" si="246"/>
        <v>63705779</v>
      </c>
      <c r="AM60" s="20">
        <f t="shared" si="246"/>
        <v>10120032</v>
      </c>
      <c r="AN60" s="20">
        <f t="shared" si="246"/>
        <v>73825811</v>
      </c>
      <c r="AO60" s="20">
        <f t="shared" si="246"/>
        <v>63705779</v>
      </c>
      <c r="AP60" s="20">
        <f t="shared" si="246"/>
        <v>10120032</v>
      </c>
      <c r="AQ60" s="20">
        <f t="shared" si="246"/>
        <v>71551140</v>
      </c>
      <c r="AR60" s="20">
        <f t="shared" si="246"/>
        <v>61508733</v>
      </c>
      <c r="AS60" s="20">
        <f t="shared" si="246"/>
        <v>10042407</v>
      </c>
      <c r="AT60" s="20">
        <f t="shared" si="246"/>
        <v>2274671</v>
      </c>
      <c r="AU60" s="20">
        <f t="shared" si="246"/>
        <v>2197046</v>
      </c>
      <c r="AV60" s="20">
        <f t="shared" si="246"/>
        <v>77625</v>
      </c>
      <c r="AW60" s="20">
        <f t="shared" si="246"/>
        <v>0</v>
      </c>
      <c r="AX60" s="20">
        <f t="shared" si="246"/>
        <v>0</v>
      </c>
      <c r="AY60" s="20">
        <f t="shared" si="246"/>
        <v>0</v>
      </c>
      <c r="AZ60" s="20">
        <f t="shared" si="246"/>
        <v>424705180</v>
      </c>
      <c r="BA60" s="20">
        <f t="shared" si="246"/>
        <v>16866720</v>
      </c>
      <c r="BB60" s="20">
        <f t="shared" si="246"/>
        <v>0</v>
      </c>
      <c r="BC60" s="20">
        <f t="shared" si="246"/>
        <v>0</v>
      </c>
      <c r="BD60" s="20">
        <f t="shared" si="246"/>
        <v>0</v>
      </c>
      <c r="BE60" s="20">
        <f t="shared" si="246"/>
        <v>0</v>
      </c>
      <c r="BF60" s="20">
        <f t="shared" si="246"/>
        <v>0</v>
      </c>
      <c r="BG60" s="20">
        <f t="shared" si="246"/>
        <v>0</v>
      </c>
      <c r="BH60" s="20">
        <f t="shared" si="246"/>
        <v>0</v>
      </c>
      <c r="BI60" s="20">
        <f t="shared" si="246"/>
        <v>0</v>
      </c>
      <c r="BJ60" s="20">
        <f t="shared" si="246"/>
        <v>0</v>
      </c>
      <c r="BK60" s="20">
        <f t="shared" si="246"/>
        <v>0</v>
      </c>
      <c r="BL60" s="20">
        <f t="shared" si="246"/>
        <v>0</v>
      </c>
      <c r="BM60" s="20">
        <f t="shared" si="246"/>
        <v>0</v>
      </c>
      <c r="BN60" s="20">
        <f t="shared" si="246"/>
        <v>0</v>
      </c>
      <c r="BO60" s="20">
        <f t="shared" si="246"/>
        <v>0</v>
      </c>
      <c r="BP60" s="20">
        <f t="shared" si="246"/>
        <v>0</v>
      </c>
      <c r="BQ60" s="20">
        <f t="shared" ref="BQ60:CR60" si="247">BQ61+BQ62+BQ63</f>
        <v>0</v>
      </c>
      <c r="BR60" s="20">
        <f t="shared" si="247"/>
        <v>0</v>
      </c>
      <c r="BS60" s="20">
        <f t="shared" si="247"/>
        <v>0</v>
      </c>
      <c r="BT60" s="20">
        <f t="shared" si="247"/>
        <v>0</v>
      </c>
      <c r="BU60" s="20">
        <f t="shared" si="247"/>
        <v>0</v>
      </c>
      <c r="BV60" s="20">
        <f t="shared" si="247"/>
        <v>0</v>
      </c>
      <c r="BW60" s="20">
        <f t="shared" si="247"/>
        <v>0</v>
      </c>
      <c r="BX60" s="20">
        <f t="shared" si="247"/>
        <v>0</v>
      </c>
      <c r="BY60" s="20">
        <f t="shared" si="247"/>
        <v>0</v>
      </c>
      <c r="BZ60" s="20">
        <f t="shared" si="247"/>
        <v>0</v>
      </c>
      <c r="CA60" s="20">
        <f t="shared" si="247"/>
        <v>0</v>
      </c>
      <c r="CB60" s="20">
        <f t="shared" si="247"/>
        <v>0</v>
      </c>
      <c r="CC60" s="20">
        <f t="shared" si="247"/>
        <v>0</v>
      </c>
      <c r="CD60" s="20">
        <f t="shared" si="247"/>
        <v>0</v>
      </c>
      <c r="CE60" s="20">
        <f t="shared" si="247"/>
        <v>0</v>
      </c>
      <c r="CF60" s="20">
        <f t="shared" si="247"/>
        <v>0</v>
      </c>
      <c r="CG60" s="20">
        <f t="shared" si="247"/>
        <v>0</v>
      </c>
      <c r="CH60" s="20">
        <f t="shared" si="247"/>
        <v>0</v>
      </c>
      <c r="CI60" s="20">
        <f t="shared" si="247"/>
        <v>0</v>
      </c>
      <c r="CJ60" s="20">
        <f t="shared" si="247"/>
        <v>0</v>
      </c>
      <c r="CK60" s="20">
        <f t="shared" si="247"/>
        <v>0</v>
      </c>
      <c r="CL60" s="20">
        <f t="shared" si="247"/>
        <v>0</v>
      </c>
      <c r="CM60" s="20">
        <f t="shared" si="247"/>
        <v>0</v>
      </c>
      <c r="CN60" s="20">
        <f t="shared" si="247"/>
        <v>0</v>
      </c>
      <c r="CO60" s="20">
        <f t="shared" si="247"/>
        <v>0</v>
      </c>
      <c r="CP60" s="20">
        <f t="shared" si="247"/>
        <v>0</v>
      </c>
      <c r="CQ60" s="20">
        <f t="shared" si="247"/>
        <v>0</v>
      </c>
      <c r="CR60" s="20">
        <f t="shared" si="247"/>
        <v>0</v>
      </c>
      <c r="CT60" s="21">
        <f t="shared" si="35"/>
        <v>0.84999998641755703</v>
      </c>
      <c r="CU60" s="21">
        <f t="shared" si="36"/>
        <v>0.15000001358244303</v>
      </c>
      <c r="CV60" s="21">
        <f t="shared" si="37"/>
        <v>7.9172495648455271E-2</v>
      </c>
      <c r="CW60" s="21">
        <f t="shared" si="38"/>
        <v>7.0827517933987755E-2</v>
      </c>
      <c r="CX60" s="21">
        <f t="shared" si="2"/>
        <v>0</v>
      </c>
      <c r="CY60" s="21">
        <f t="shared" si="3"/>
        <v>1</v>
      </c>
      <c r="CZ60" s="21">
        <f t="shared" si="4"/>
        <v>0.39999999559866739</v>
      </c>
      <c r="DA60" s="21">
        <f t="shared" si="5"/>
        <v>0.60000000440133261</v>
      </c>
      <c r="DB60" s="21">
        <f t="shared" si="6"/>
        <v>0.54738794883882169</v>
      </c>
      <c r="DC60" s="21">
        <f t="shared" si="7"/>
        <v>5.2612055562510883E-2</v>
      </c>
      <c r="DD60" s="21">
        <f t="shared" si="8"/>
        <v>0</v>
      </c>
      <c r="DE60" s="21">
        <f t="shared" si="39"/>
        <v>1</v>
      </c>
      <c r="DF60" s="21">
        <f t="shared" si="9"/>
        <v>0.84999999529085091</v>
      </c>
      <c r="DG60" s="21">
        <f t="shared" si="10"/>
        <v>0.15000000470914907</v>
      </c>
      <c r="DH60" s="21">
        <f t="shared" si="11"/>
        <v>0.14482689615417452</v>
      </c>
      <c r="DI60" s="21">
        <f t="shared" si="12"/>
        <v>5.1731085549745351E-3</v>
      </c>
      <c r="DJ60" s="21">
        <f t="shared" si="13"/>
        <v>0</v>
      </c>
      <c r="DK60" s="21">
        <f t="shared" si="14"/>
        <v>1</v>
      </c>
      <c r="DL60" s="21">
        <f t="shared" si="15"/>
        <v>0.4</v>
      </c>
      <c r="DM60" s="21">
        <f t="shared" si="16"/>
        <v>0.6</v>
      </c>
      <c r="DN60" s="21">
        <f t="shared" si="17"/>
        <v>0.59539774182532235</v>
      </c>
      <c r="DO60" s="21">
        <f t="shared" si="18"/>
        <v>4.6022581746777086E-3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94</v>
      </c>
      <c r="B61" s="23" t="s">
        <v>74</v>
      </c>
      <c r="C61" s="23" t="s">
        <v>74</v>
      </c>
      <c r="D61" s="24">
        <f>E61+L61</f>
        <v>300393482</v>
      </c>
      <c r="E61" s="24">
        <f>F61+G61</f>
        <v>300393482</v>
      </c>
      <c r="F61" s="25">
        <f>M61+AH61+BC61+BX61</f>
        <v>241886583</v>
      </c>
      <c r="G61" s="24">
        <f>H61+K61</f>
        <v>58506899</v>
      </c>
      <c r="H61" s="24">
        <f>I61+J61</f>
        <v>58506899</v>
      </c>
      <c r="I61" s="25">
        <f>V61+AQ61+BL61+CG61</f>
        <v>34475420</v>
      </c>
      <c r="J61" s="25">
        <f>Y61+AT61+BO61+CJ61</f>
        <v>24031479</v>
      </c>
      <c r="K61" s="26">
        <f>AB61+AW61+BR61+CM61</f>
        <v>0</v>
      </c>
      <c r="L61" s="28">
        <v>0</v>
      </c>
      <c r="M61" s="24">
        <f>N61+O61</f>
        <v>241886583</v>
      </c>
      <c r="N61" s="28">
        <v>229932918</v>
      </c>
      <c r="O61" s="28">
        <v>11953665</v>
      </c>
      <c r="P61" s="24">
        <f>Q61+R61</f>
        <v>58506899</v>
      </c>
      <c r="Q61" s="28">
        <f t="shared" ref="Q61:R63" si="248">T61+AC61</f>
        <v>40576401</v>
      </c>
      <c r="R61" s="28">
        <f t="shared" si="248"/>
        <v>17930498</v>
      </c>
      <c r="S61" s="24">
        <f>T61+U61</f>
        <v>58506899</v>
      </c>
      <c r="T61" s="28">
        <f>W61+Z61</f>
        <v>40576401</v>
      </c>
      <c r="U61" s="28">
        <f t="shared" ref="U61:U63" si="249">X61+AA61</f>
        <v>17930498</v>
      </c>
      <c r="V61" s="24">
        <f>W61+X61</f>
        <v>34475420</v>
      </c>
      <c r="W61" s="28">
        <v>18935655</v>
      </c>
      <c r="X61" s="28">
        <v>15539765</v>
      </c>
      <c r="Y61" s="24">
        <f>Z61+AA61</f>
        <v>24031479</v>
      </c>
      <c r="Z61" s="28">
        <v>21640746</v>
      </c>
      <c r="AA61" s="28">
        <v>2390733</v>
      </c>
      <c r="AB61" s="24">
        <f>AC61+AD61</f>
        <v>0</v>
      </c>
      <c r="AC61" s="28">
        <v>0</v>
      </c>
      <c r="AD61" s="28">
        <v>0</v>
      </c>
      <c r="AE61" s="28">
        <f t="shared" ref="AE61:AF63" si="250">N61+Q61</f>
        <v>270509319</v>
      </c>
      <c r="AF61" s="28">
        <f t="shared" si="250"/>
        <v>29884163</v>
      </c>
      <c r="AG61" s="28">
        <v>0</v>
      </c>
      <c r="AH61" s="24">
        <f>AI61+AJ61</f>
        <v>0</v>
      </c>
      <c r="AI61" s="28">
        <v>0</v>
      </c>
      <c r="AJ61" s="28">
        <v>0</v>
      </c>
      <c r="AK61" s="24">
        <f>AL61+AM61</f>
        <v>0</v>
      </c>
      <c r="AL61" s="28">
        <f t="shared" ref="AL61:AM63" si="251">AO61+AX61</f>
        <v>0</v>
      </c>
      <c r="AM61" s="28">
        <f t="shared" si="251"/>
        <v>0</v>
      </c>
      <c r="AN61" s="24">
        <f>AO61+AP61</f>
        <v>0</v>
      </c>
      <c r="AO61" s="28">
        <f t="shared" ref="AO61:AP63" si="252">AR61+AU61</f>
        <v>0</v>
      </c>
      <c r="AP61" s="28">
        <f t="shared" si="252"/>
        <v>0</v>
      </c>
      <c r="AQ61" s="24">
        <f>AR61+AS61</f>
        <v>0</v>
      </c>
      <c r="AR61" s="28">
        <v>0</v>
      </c>
      <c r="AS61" s="28">
        <v>0</v>
      </c>
      <c r="AT61" s="24">
        <f t="shared" ref="AT61:AT79" si="253">AU61+AV61</f>
        <v>0</v>
      </c>
      <c r="AU61" s="28">
        <v>0</v>
      </c>
      <c r="AV61" s="28">
        <v>0</v>
      </c>
      <c r="AW61" s="24">
        <f t="shared" ref="AW61:AW63" si="254">AX61+AY61</f>
        <v>0</v>
      </c>
      <c r="AX61" s="28">
        <v>0</v>
      </c>
      <c r="AY61" s="28">
        <v>0</v>
      </c>
      <c r="AZ61" s="28">
        <f t="shared" ref="AZ61:BA63" si="255">AI61+AL61</f>
        <v>0</v>
      </c>
      <c r="BA61" s="28">
        <f t="shared" si="255"/>
        <v>0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 t="shared" ref="BG61:BH63" si="256">BJ61+BS61</f>
        <v>0</v>
      </c>
      <c r="BH61" s="28">
        <f t="shared" si="256"/>
        <v>0</v>
      </c>
      <c r="BI61" s="24">
        <f>BJ61+BK61</f>
        <v>0</v>
      </c>
      <c r="BJ61" s="28">
        <f t="shared" ref="BJ61:BK63" si="257">BM61+BP61</f>
        <v>0</v>
      </c>
      <c r="BK61" s="28">
        <f t="shared" si="257"/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 t="shared" ref="BU61:BV63" si="258">BD61+BG61</f>
        <v>0</v>
      </c>
      <c r="BV61" s="28">
        <f t="shared" si="258"/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 t="shared" ref="CB61:CC63" si="259">CE61+CN61</f>
        <v>0</v>
      </c>
      <c r="CC61" s="28">
        <f t="shared" si="259"/>
        <v>0</v>
      </c>
      <c r="CD61" s="24">
        <f>CE61+CF61</f>
        <v>0</v>
      </c>
      <c r="CE61" s="28">
        <f t="shared" ref="CE61:CF63" si="260">CH61+CK61</f>
        <v>0</v>
      </c>
      <c r="CF61" s="28">
        <f t="shared" si="260"/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 t="shared" ref="CP61:CQ63" si="261">BY61+CB61</f>
        <v>0</v>
      </c>
      <c r="CQ61" s="28">
        <f t="shared" si="261"/>
        <v>0</v>
      </c>
      <c r="CR61" s="28">
        <v>0</v>
      </c>
      <c r="CT61" s="30">
        <f t="shared" si="35"/>
        <v>0.84999998835529955</v>
      </c>
      <c r="CU61" s="30">
        <f t="shared" si="36"/>
        <v>0.1500000116447005</v>
      </c>
      <c r="CV61" s="30">
        <f t="shared" si="37"/>
        <v>7.0000009870269941E-2</v>
      </c>
      <c r="CW61" s="30">
        <f t="shared" si="38"/>
        <v>8.0000001774430549E-2</v>
      </c>
      <c r="CX61" s="30">
        <f t="shared" si="2"/>
        <v>0</v>
      </c>
      <c r="CY61" s="31">
        <f t="shared" si="3"/>
        <v>1</v>
      </c>
      <c r="CZ61" s="31">
        <f t="shared" si="4"/>
        <v>0.39999999330749197</v>
      </c>
      <c r="DA61" s="31">
        <f t="shared" si="5"/>
        <v>0.60000000669250797</v>
      </c>
      <c r="DB61" s="31">
        <f t="shared" si="6"/>
        <v>0.52000000803100965</v>
      </c>
      <c r="DC61" s="31">
        <f t="shared" si="7"/>
        <v>7.99999986614984E-2</v>
      </c>
      <c r="DD61" s="31">
        <f t="shared" si="8"/>
        <v>0</v>
      </c>
      <c r="DE61" s="31">
        <f t="shared" si="39"/>
        <v>1</v>
      </c>
      <c r="DF61" s="30">
        <f t="shared" si="9"/>
        <v>0</v>
      </c>
      <c r="DG61" s="30">
        <f t="shared" si="10"/>
        <v>0</v>
      </c>
      <c r="DH61" s="30">
        <f t="shared" si="11"/>
        <v>0</v>
      </c>
      <c r="DI61" s="30">
        <f t="shared" si="12"/>
        <v>0</v>
      </c>
      <c r="DJ61" s="30">
        <f t="shared" si="13"/>
        <v>0</v>
      </c>
      <c r="DK61" s="31">
        <f t="shared" si="14"/>
        <v>0</v>
      </c>
      <c r="DL61" s="31">
        <f t="shared" si="15"/>
        <v>0</v>
      </c>
      <c r="DM61" s="31">
        <f t="shared" si="16"/>
        <v>0</v>
      </c>
      <c r="DN61" s="31">
        <f t="shared" si="17"/>
        <v>0</v>
      </c>
      <c r="DO61" s="31">
        <f t="shared" si="18"/>
        <v>0</v>
      </c>
      <c r="DP61" s="31">
        <f t="shared" si="19"/>
        <v>0</v>
      </c>
      <c r="DQ61" s="31">
        <f t="shared" si="40"/>
        <v>0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22" t="s">
        <v>94</v>
      </c>
      <c r="B62" s="23" t="s">
        <v>75</v>
      </c>
      <c r="C62" s="23" t="s">
        <v>75</v>
      </c>
      <c r="D62" s="24">
        <f>E62+L62</f>
        <v>454954817</v>
      </c>
      <c r="E62" s="24">
        <f>F62+G62</f>
        <v>454954817</v>
      </c>
      <c r="F62" s="25">
        <f>M62+AH62+BC62+BX62</f>
        <v>377746089</v>
      </c>
      <c r="G62" s="24">
        <f>H62+K62</f>
        <v>77208728</v>
      </c>
      <c r="H62" s="24">
        <f>I62+J62</f>
        <v>77208728</v>
      </c>
      <c r="I62" s="25">
        <f>V62+AQ62+BL62+CG62</f>
        <v>74934057</v>
      </c>
      <c r="J62" s="25">
        <f>Y62+AT62+BO62+CJ62</f>
        <v>2274671</v>
      </c>
      <c r="K62" s="26">
        <f>AB62+AW62+BR62+CM62</f>
        <v>0</v>
      </c>
      <c r="L62" s="28">
        <v>0</v>
      </c>
      <c r="M62" s="24">
        <f>N62+O62</f>
        <v>10000000</v>
      </c>
      <c r="N62" s="28">
        <v>8777352</v>
      </c>
      <c r="O62" s="28">
        <v>1222648</v>
      </c>
      <c r="P62" s="24">
        <f>Q62+R62</f>
        <v>3382917</v>
      </c>
      <c r="Q62" s="28">
        <f t="shared" si="248"/>
        <v>1548945</v>
      </c>
      <c r="R62" s="28">
        <f t="shared" si="248"/>
        <v>1833972</v>
      </c>
      <c r="S62" s="24">
        <f>T62+U62</f>
        <v>3382917</v>
      </c>
      <c r="T62" s="28">
        <f>W62+Z62</f>
        <v>1548945</v>
      </c>
      <c r="U62" s="28">
        <f t="shared" si="249"/>
        <v>1833972</v>
      </c>
      <c r="V62" s="24">
        <f>W62+X62</f>
        <v>3382917</v>
      </c>
      <c r="W62" s="28">
        <v>1548945</v>
      </c>
      <c r="X62" s="28">
        <v>1833972</v>
      </c>
      <c r="Y62" s="24">
        <f>Z62+AA62</f>
        <v>0</v>
      </c>
      <c r="Z62" s="28">
        <v>0</v>
      </c>
      <c r="AA62" s="28">
        <v>0</v>
      </c>
      <c r="AB62" s="24">
        <f>AC62+AD62</f>
        <v>0</v>
      </c>
      <c r="AC62" s="28">
        <v>0</v>
      </c>
      <c r="AD62" s="28">
        <v>0</v>
      </c>
      <c r="AE62" s="28">
        <f t="shared" si="250"/>
        <v>10326297</v>
      </c>
      <c r="AF62" s="28">
        <f t="shared" si="250"/>
        <v>3056620</v>
      </c>
      <c r="AG62" s="28">
        <v>0</v>
      </c>
      <c r="AH62" s="24">
        <f>AI62+AJ62</f>
        <v>367746089</v>
      </c>
      <c r="AI62" s="28">
        <v>360999401</v>
      </c>
      <c r="AJ62" s="28">
        <v>6746688</v>
      </c>
      <c r="AK62" s="24">
        <f>AL62+AM62</f>
        <v>73825811</v>
      </c>
      <c r="AL62" s="28">
        <f t="shared" si="251"/>
        <v>63705779</v>
      </c>
      <c r="AM62" s="28">
        <f t="shared" si="251"/>
        <v>10120032</v>
      </c>
      <c r="AN62" s="24">
        <f>AO62+AP62</f>
        <v>73825811</v>
      </c>
      <c r="AO62" s="28">
        <f t="shared" si="252"/>
        <v>63705779</v>
      </c>
      <c r="AP62" s="28">
        <f t="shared" si="252"/>
        <v>10120032</v>
      </c>
      <c r="AQ62" s="24">
        <f>AR62+AS62</f>
        <v>71551140</v>
      </c>
      <c r="AR62" s="28">
        <v>61508733</v>
      </c>
      <c r="AS62" s="28">
        <v>10042407</v>
      </c>
      <c r="AT62" s="24">
        <f t="shared" si="253"/>
        <v>2274671</v>
      </c>
      <c r="AU62" s="28">
        <v>2197046</v>
      </c>
      <c r="AV62" s="28">
        <v>77625</v>
      </c>
      <c r="AW62" s="24">
        <f t="shared" si="254"/>
        <v>0</v>
      </c>
      <c r="AX62" s="28">
        <v>0</v>
      </c>
      <c r="AY62" s="28">
        <v>0</v>
      </c>
      <c r="AZ62" s="28">
        <f t="shared" si="255"/>
        <v>424705180</v>
      </c>
      <c r="BA62" s="28">
        <f t="shared" si="255"/>
        <v>16866720</v>
      </c>
      <c r="BB62" s="28">
        <v>0</v>
      </c>
      <c r="BC62" s="24">
        <f>BD62+BE62</f>
        <v>0</v>
      </c>
      <c r="BD62" s="28">
        <v>0</v>
      </c>
      <c r="BE62" s="28">
        <v>0</v>
      </c>
      <c r="BF62" s="24">
        <f>BG62+BH62</f>
        <v>0</v>
      </c>
      <c r="BG62" s="28">
        <f t="shared" si="256"/>
        <v>0</v>
      </c>
      <c r="BH62" s="28">
        <f t="shared" si="256"/>
        <v>0</v>
      </c>
      <c r="BI62" s="24">
        <f>BJ62+BK62</f>
        <v>0</v>
      </c>
      <c r="BJ62" s="28">
        <f t="shared" si="257"/>
        <v>0</v>
      </c>
      <c r="BK62" s="28">
        <f t="shared" si="257"/>
        <v>0</v>
      </c>
      <c r="BL62" s="24">
        <f>BM62+BN62</f>
        <v>0</v>
      </c>
      <c r="BM62" s="28">
        <v>0</v>
      </c>
      <c r="BN62" s="28">
        <v>0</v>
      </c>
      <c r="BO62" s="24">
        <f>BP62+BQ62</f>
        <v>0</v>
      </c>
      <c r="BP62" s="28">
        <v>0</v>
      </c>
      <c r="BQ62" s="28">
        <v>0</v>
      </c>
      <c r="BR62" s="24">
        <f>BS62+BT62</f>
        <v>0</v>
      </c>
      <c r="BS62" s="28">
        <v>0</v>
      </c>
      <c r="BT62" s="28">
        <v>0</v>
      </c>
      <c r="BU62" s="28">
        <f t="shared" si="258"/>
        <v>0</v>
      </c>
      <c r="BV62" s="28">
        <f t="shared" si="258"/>
        <v>0</v>
      </c>
      <c r="BW62" s="28">
        <v>0</v>
      </c>
      <c r="BX62" s="24">
        <f>BY62+BZ62</f>
        <v>0</v>
      </c>
      <c r="BY62" s="28">
        <v>0</v>
      </c>
      <c r="BZ62" s="28">
        <v>0</v>
      </c>
      <c r="CA62" s="24">
        <f>CB62+CC62</f>
        <v>0</v>
      </c>
      <c r="CB62" s="28">
        <f t="shared" si="259"/>
        <v>0</v>
      </c>
      <c r="CC62" s="28">
        <f t="shared" si="259"/>
        <v>0</v>
      </c>
      <c r="CD62" s="24">
        <f>CE62+CF62</f>
        <v>0</v>
      </c>
      <c r="CE62" s="28">
        <f t="shared" si="260"/>
        <v>0</v>
      </c>
      <c r="CF62" s="28">
        <f t="shared" si="260"/>
        <v>0</v>
      </c>
      <c r="CG62" s="24">
        <f>CH62+CI62</f>
        <v>0</v>
      </c>
      <c r="CH62" s="28">
        <v>0</v>
      </c>
      <c r="CI62" s="28">
        <v>0</v>
      </c>
      <c r="CJ62" s="24">
        <f>CK62+CL62</f>
        <v>0</v>
      </c>
      <c r="CK62" s="28">
        <v>0</v>
      </c>
      <c r="CL62" s="28">
        <v>0</v>
      </c>
      <c r="CM62" s="24">
        <f>CN62+CO62</f>
        <v>0</v>
      </c>
      <c r="CN62" s="28">
        <v>0</v>
      </c>
      <c r="CO62" s="28">
        <v>0</v>
      </c>
      <c r="CP62" s="28">
        <f t="shared" si="261"/>
        <v>0</v>
      </c>
      <c r="CQ62" s="28">
        <f t="shared" si="261"/>
        <v>0</v>
      </c>
      <c r="CR62" s="28">
        <v>0</v>
      </c>
      <c r="CT62" s="30">
        <f t="shared" si="35"/>
        <v>0.84999995642193904</v>
      </c>
      <c r="CU62" s="30">
        <f t="shared" si="36"/>
        <v>0.15000004357806093</v>
      </c>
      <c r="CV62" s="30">
        <f t="shared" si="37"/>
        <v>0.15000004357806093</v>
      </c>
      <c r="CW62" s="30">
        <f t="shared" si="38"/>
        <v>0</v>
      </c>
      <c r="CX62" s="30">
        <f t="shared" si="2"/>
        <v>0</v>
      </c>
      <c r="CY62" s="31">
        <f t="shared" si="3"/>
        <v>1</v>
      </c>
      <c r="CZ62" s="31">
        <f t="shared" si="4"/>
        <v>0.4</v>
      </c>
      <c r="DA62" s="31">
        <f t="shared" si="5"/>
        <v>0.6</v>
      </c>
      <c r="DB62" s="31">
        <f t="shared" si="6"/>
        <v>0.6</v>
      </c>
      <c r="DC62" s="31">
        <f t="shared" si="7"/>
        <v>0</v>
      </c>
      <c r="DD62" s="31">
        <f t="shared" si="8"/>
        <v>0</v>
      </c>
      <c r="DE62" s="31">
        <f t="shared" si="39"/>
        <v>1</v>
      </c>
      <c r="DF62" s="30">
        <f t="shared" si="9"/>
        <v>0.84999999529085091</v>
      </c>
      <c r="DG62" s="30">
        <f t="shared" si="10"/>
        <v>0.15000000470914907</v>
      </c>
      <c r="DH62" s="30">
        <f t="shared" si="11"/>
        <v>0.14482689615417452</v>
      </c>
      <c r="DI62" s="30">
        <f t="shared" si="12"/>
        <v>5.1731085549745351E-3</v>
      </c>
      <c r="DJ62" s="30">
        <f t="shared" si="13"/>
        <v>0</v>
      </c>
      <c r="DK62" s="31">
        <f t="shared" si="14"/>
        <v>1</v>
      </c>
      <c r="DL62" s="31">
        <f t="shared" si="15"/>
        <v>0.4</v>
      </c>
      <c r="DM62" s="31">
        <f t="shared" si="16"/>
        <v>0.6</v>
      </c>
      <c r="DN62" s="31">
        <f t="shared" si="17"/>
        <v>0.59539774182532235</v>
      </c>
      <c r="DO62" s="31">
        <f t="shared" si="18"/>
        <v>4.6022581746777086E-3</v>
      </c>
      <c r="DP62" s="31">
        <f t="shared" si="19"/>
        <v>0</v>
      </c>
      <c r="DQ62" s="31">
        <f t="shared" si="40"/>
        <v>1</v>
      </c>
      <c r="DR62" s="30">
        <f t="shared" si="20"/>
        <v>0</v>
      </c>
      <c r="DS62" s="30">
        <f t="shared" si="21"/>
        <v>0</v>
      </c>
      <c r="DT62" s="30">
        <f t="shared" si="22"/>
        <v>0</v>
      </c>
      <c r="DU62" s="30">
        <f t="shared" si="23"/>
        <v>0</v>
      </c>
      <c r="DV62" s="30">
        <f t="shared" si="24"/>
        <v>0</v>
      </c>
      <c r="DW62" s="31">
        <f t="shared" si="25"/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f t="shared" si="41"/>
        <v>0</v>
      </c>
      <c r="ED62" s="30">
        <f t="shared" si="26"/>
        <v>0</v>
      </c>
      <c r="EE62" s="30">
        <f t="shared" si="27"/>
        <v>0</v>
      </c>
      <c r="EF62" s="30">
        <f t="shared" si="28"/>
        <v>0</v>
      </c>
      <c r="EG62" s="30">
        <f t="shared" si="29"/>
        <v>0</v>
      </c>
      <c r="EH62" s="30">
        <f t="shared" si="30"/>
        <v>0</v>
      </c>
      <c r="EI62" s="31">
        <f t="shared" si="31"/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f t="shared" si="42"/>
        <v>0</v>
      </c>
    </row>
    <row r="63" spans="1:145" x14ac:dyDescent="0.25">
      <c r="A63" s="22" t="s">
        <v>94</v>
      </c>
      <c r="B63" s="23" t="s">
        <v>87</v>
      </c>
      <c r="C63" s="23" t="s">
        <v>74</v>
      </c>
      <c r="D63" s="24">
        <f>E63+L63</f>
        <v>37205883</v>
      </c>
      <c r="E63" s="24">
        <f>F63+G63</f>
        <v>37205883</v>
      </c>
      <c r="F63" s="25">
        <f>M63+AH63+BC63+BX63</f>
        <v>26000000</v>
      </c>
      <c r="G63" s="24">
        <f>H63+K63</f>
        <v>11205883</v>
      </c>
      <c r="H63" s="24">
        <f>I63+J63</f>
        <v>11205883</v>
      </c>
      <c r="I63" s="25">
        <f>V63+AQ63+BL63+CG63</f>
        <v>11205883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26000000</v>
      </c>
      <c r="N63" s="28">
        <v>21000000</v>
      </c>
      <c r="O63" s="28">
        <v>5000000</v>
      </c>
      <c r="P63" s="24">
        <f>Q63+R63</f>
        <v>11205883</v>
      </c>
      <c r="Q63" s="28">
        <f t="shared" si="248"/>
        <v>3705883</v>
      </c>
      <c r="R63" s="28">
        <f t="shared" si="248"/>
        <v>7500000</v>
      </c>
      <c r="S63" s="24">
        <f>T63+U63</f>
        <v>11205883</v>
      </c>
      <c r="T63" s="28">
        <f>W63+Z63</f>
        <v>3705883</v>
      </c>
      <c r="U63" s="28">
        <f t="shared" si="249"/>
        <v>7500000</v>
      </c>
      <c r="V63" s="24">
        <f>W63+X63</f>
        <v>11205883</v>
      </c>
      <c r="W63" s="28">
        <v>3705883</v>
      </c>
      <c r="X63" s="28">
        <v>7500000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 t="shared" si="250"/>
        <v>24705883</v>
      </c>
      <c r="AF63" s="28">
        <f t="shared" si="250"/>
        <v>12500000</v>
      </c>
      <c r="AG63" s="28">
        <v>0</v>
      </c>
      <c r="AH63" s="24">
        <f>AI63+AJ63</f>
        <v>0</v>
      </c>
      <c r="AI63" s="28">
        <v>0</v>
      </c>
      <c r="AJ63" s="28">
        <v>0</v>
      </c>
      <c r="AK63" s="24">
        <f>AL63+AM63</f>
        <v>0</v>
      </c>
      <c r="AL63" s="28">
        <f t="shared" si="251"/>
        <v>0</v>
      </c>
      <c r="AM63" s="28">
        <f t="shared" si="251"/>
        <v>0</v>
      </c>
      <c r="AN63" s="24">
        <f>AO63+AP63</f>
        <v>0</v>
      </c>
      <c r="AO63" s="28">
        <f t="shared" si="252"/>
        <v>0</v>
      </c>
      <c r="AP63" s="28">
        <f t="shared" si="252"/>
        <v>0</v>
      </c>
      <c r="AQ63" s="24">
        <f>AR63+AS63</f>
        <v>0</v>
      </c>
      <c r="AR63" s="28">
        <v>0</v>
      </c>
      <c r="AS63" s="28">
        <v>0</v>
      </c>
      <c r="AT63" s="24">
        <f t="shared" si="253"/>
        <v>0</v>
      </c>
      <c r="AU63" s="28">
        <v>0</v>
      </c>
      <c r="AV63" s="28">
        <v>0</v>
      </c>
      <c r="AW63" s="24">
        <f t="shared" si="254"/>
        <v>0</v>
      </c>
      <c r="AX63" s="28">
        <v>0</v>
      </c>
      <c r="AY63" s="28">
        <v>0</v>
      </c>
      <c r="AZ63" s="28">
        <f t="shared" si="255"/>
        <v>0</v>
      </c>
      <c r="BA63" s="28">
        <f t="shared" si="255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 t="shared" si="256"/>
        <v>0</v>
      </c>
      <c r="BH63" s="28">
        <f t="shared" si="256"/>
        <v>0</v>
      </c>
      <c r="BI63" s="24">
        <f>BJ63+BK63</f>
        <v>0</v>
      </c>
      <c r="BJ63" s="28">
        <f t="shared" si="257"/>
        <v>0</v>
      </c>
      <c r="BK63" s="28">
        <f t="shared" si="257"/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 t="shared" si="258"/>
        <v>0</v>
      </c>
      <c r="BV63" s="28">
        <f t="shared" si="258"/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 t="shared" si="259"/>
        <v>0</v>
      </c>
      <c r="CC63" s="28">
        <f t="shared" si="259"/>
        <v>0</v>
      </c>
      <c r="CD63" s="24">
        <f>CE63+CF63</f>
        <v>0</v>
      </c>
      <c r="CE63" s="28">
        <f t="shared" si="260"/>
        <v>0</v>
      </c>
      <c r="CF63" s="28">
        <f t="shared" si="260"/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 t="shared" si="261"/>
        <v>0</v>
      </c>
      <c r="CQ63" s="28">
        <f t="shared" si="261"/>
        <v>0</v>
      </c>
      <c r="CR63" s="28">
        <v>0</v>
      </c>
      <c r="CT63" s="30">
        <f t="shared" si="35"/>
        <v>0.84999997773809577</v>
      </c>
      <c r="CU63" s="30">
        <f t="shared" si="36"/>
        <v>0.15000002226190418</v>
      </c>
      <c r="CV63" s="30">
        <f t="shared" si="37"/>
        <v>0.15000002226190418</v>
      </c>
      <c r="CW63" s="30">
        <f t="shared" si="38"/>
        <v>0</v>
      </c>
      <c r="CX63" s="30">
        <f t="shared" si="2"/>
        <v>0</v>
      </c>
      <c r="CY63" s="31">
        <f t="shared" si="3"/>
        <v>1</v>
      </c>
      <c r="CZ63" s="31">
        <f t="shared" si="4"/>
        <v>0.4</v>
      </c>
      <c r="DA63" s="31">
        <f t="shared" si="5"/>
        <v>0.6</v>
      </c>
      <c r="DB63" s="31">
        <f t="shared" si="6"/>
        <v>0.6</v>
      </c>
      <c r="DC63" s="31">
        <f t="shared" si="7"/>
        <v>0</v>
      </c>
      <c r="DD63" s="31">
        <f t="shared" si="8"/>
        <v>0</v>
      </c>
      <c r="DE63" s="31">
        <f t="shared" si="39"/>
        <v>1</v>
      </c>
      <c r="DF63" s="30">
        <f t="shared" si="9"/>
        <v>0</v>
      </c>
      <c r="DG63" s="30">
        <f t="shared" si="10"/>
        <v>0</v>
      </c>
      <c r="DH63" s="30">
        <f t="shared" si="11"/>
        <v>0</v>
      </c>
      <c r="DI63" s="30">
        <f t="shared" si="12"/>
        <v>0</v>
      </c>
      <c r="DJ63" s="30">
        <f t="shared" si="13"/>
        <v>0</v>
      </c>
      <c r="DK63" s="31">
        <f t="shared" si="14"/>
        <v>0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x14ac:dyDescent="0.25">
      <c r="A64" s="18" t="s">
        <v>95</v>
      </c>
      <c r="B64" s="19" t="s">
        <v>72</v>
      </c>
      <c r="C64" s="19"/>
      <c r="D64" s="20">
        <f>D65+D66</f>
        <v>244248458</v>
      </c>
      <c r="E64" s="20">
        <f t="shared" ref="E64:BP64" si="262">E65+E66</f>
        <v>244248458</v>
      </c>
      <c r="F64" s="20">
        <f t="shared" si="262"/>
        <v>190840656</v>
      </c>
      <c r="G64" s="20">
        <f t="shared" si="262"/>
        <v>53407802</v>
      </c>
      <c r="H64" s="20">
        <f t="shared" si="262"/>
        <v>38687050</v>
      </c>
      <c r="I64" s="20">
        <f t="shared" si="262"/>
        <v>33789391</v>
      </c>
      <c r="J64" s="20">
        <f t="shared" si="262"/>
        <v>4897659</v>
      </c>
      <c r="K64" s="20">
        <f t="shared" si="262"/>
        <v>14720752</v>
      </c>
      <c r="L64" s="20">
        <f t="shared" si="262"/>
        <v>0</v>
      </c>
      <c r="M64" s="20">
        <f t="shared" si="262"/>
        <v>31000000</v>
      </c>
      <c r="N64" s="20">
        <f t="shared" si="262"/>
        <v>28000000</v>
      </c>
      <c r="O64" s="20">
        <f t="shared" si="262"/>
        <v>3000000</v>
      </c>
      <c r="P64" s="20">
        <f t="shared" si="262"/>
        <v>9441178</v>
      </c>
      <c r="Q64" s="20">
        <f t="shared" si="262"/>
        <v>4941177</v>
      </c>
      <c r="R64" s="20">
        <f t="shared" si="262"/>
        <v>4500001</v>
      </c>
      <c r="S64" s="20">
        <f t="shared" si="262"/>
        <v>9441178</v>
      </c>
      <c r="T64" s="20">
        <f t="shared" si="262"/>
        <v>4941177</v>
      </c>
      <c r="U64" s="20">
        <f t="shared" si="262"/>
        <v>4500001</v>
      </c>
      <c r="V64" s="20">
        <f t="shared" si="262"/>
        <v>6106672</v>
      </c>
      <c r="W64" s="20">
        <f t="shared" si="262"/>
        <v>2462219</v>
      </c>
      <c r="X64" s="20">
        <f t="shared" si="262"/>
        <v>3644453</v>
      </c>
      <c r="Y64" s="20">
        <f t="shared" si="262"/>
        <v>3334506</v>
      </c>
      <c r="Z64" s="20">
        <f t="shared" si="262"/>
        <v>2478958</v>
      </c>
      <c r="AA64" s="20">
        <f t="shared" si="262"/>
        <v>855548</v>
      </c>
      <c r="AB64" s="20">
        <f t="shared" si="262"/>
        <v>0</v>
      </c>
      <c r="AC64" s="20">
        <f t="shared" si="262"/>
        <v>0</v>
      </c>
      <c r="AD64" s="20">
        <f t="shared" si="262"/>
        <v>0</v>
      </c>
      <c r="AE64" s="20">
        <f t="shared" si="262"/>
        <v>32941177</v>
      </c>
      <c r="AF64" s="20">
        <f t="shared" si="262"/>
        <v>7500001</v>
      </c>
      <c r="AG64" s="20">
        <f t="shared" si="262"/>
        <v>0</v>
      </c>
      <c r="AH64" s="20">
        <f t="shared" si="262"/>
        <v>159840656</v>
      </c>
      <c r="AI64" s="20">
        <f t="shared" si="262"/>
        <v>155344320</v>
      </c>
      <c r="AJ64" s="20">
        <f t="shared" si="262"/>
        <v>4496336</v>
      </c>
      <c r="AK64" s="20">
        <f t="shared" si="262"/>
        <v>43966624</v>
      </c>
      <c r="AL64" s="20">
        <f t="shared" si="262"/>
        <v>37222117</v>
      </c>
      <c r="AM64" s="20">
        <f t="shared" si="262"/>
        <v>6744507</v>
      </c>
      <c r="AN64" s="20">
        <f t="shared" si="262"/>
        <v>29245872</v>
      </c>
      <c r="AO64" s="20">
        <f t="shared" si="262"/>
        <v>23326867</v>
      </c>
      <c r="AP64" s="20">
        <f t="shared" si="262"/>
        <v>5919005</v>
      </c>
      <c r="AQ64" s="20">
        <f t="shared" si="262"/>
        <v>27682719</v>
      </c>
      <c r="AR64" s="20">
        <f t="shared" si="262"/>
        <v>22225583</v>
      </c>
      <c r="AS64" s="20">
        <f t="shared" si="262"/>
        <v>5457136</v>
      </c>
      <c r="AT64" s="20">
        <f t="shared" si="262"/>
        <v>1563153</v>
      </c>
      <c r="AU64" s="20">
        <f t="shared" si="262"/>
        <v>1101284</v>
      </c>
      <c r="AV64" s="20">
        <f t="shared" si="262"/>
        <v>461869</v>
      </c>
      <c r="AW64" s="20">
        <f t="shared" si="262"/>
        <v>14720752</v>
      </c>
      <c r="AX64" s="20">
        <f t="shared" si="262"/>
        <v>13895250</v>
      </c>
      <c r="AY64" s="20">
        <f t="shared" si="262"/>
        <v>825502</v>
      </c>
      <c r="AZ64" s="20">
        <f t="shared" si="262"/>
        <v>192566437</v>
      </c>
      <c r="BA64" s="20">
        <f t="shared" si="262"/>
        <v>11240843</v>
      </c>
      <c r="BB64" s="20">
        <f t="shared" si="262"/>
        <v>0</v>
      </c>
      <c r="BC64" s="20">
        <f t="shared" si="262"/>
        <v>0</v>
      </c>
      <c r="BD64" s="20">
        <f t="shared" si="262"/>
        <v>0</v>
      </c>
      <c r="BE64" s="20">
        <f t="shared" si="262"/>
        <v>0</v>
      </c>
      <c r="BF64" s="20">
        <f t="shared" si="262"/>
        <v>0</v>
      </c>
      <c r="BG64" s="20">
        <f t="shared" si="262"/>
        <v>0</v>
      </c>
      <c r="BH64" s="20">
        <f t="shared" si="262"/>
        <v>0</v>
      </c>
      <c r="BI64" s="20">
        <f t="shared" si="262"/>
        <v>0</v>
      </c>
      <c r="BJ64" s="20">
        <f t="shared" si="262"/>
        <v>0</v>
      </c>
      <c r="BK64" s="20">
        <f t="shared" si="262"/>
        <v>0</v>
      </c>
      <c r="BL64" s="20">
        <f t="shared" si="262"/>
        <v>0</v>
      </c>
      <c r="BM64" s="20">
        <f t="shared" si="262"/>
        <v>0</v>
      </c>
      <c r="BN64" s="20">
        <f t="shared" si="262"/>
        <v>0</v>
      </c>
      <c r="BO64" s="20">
        <f t="shared" si="262"/>
        <v>0</v>
      </c>
      <c r="BP64" s="20">
        <f t="shared" si="262"/>
        <v>0</v>
      </c>
      <c r="BQ64" s="20">
        <f t="shared" ref="BQ64:CR64" si="263">BQ65+BQ66</f>
        <v>0</v>
      </c>
      <c r="BR64" s="20">
        <f t="shared" si="263"/>
        <v>0</v>
      </c>
      <c r="BS64" s="20">
        <f t="shared" si="263"/>
        <v>0</v>
      </c>
      <c r="BT64" s="20">
        <f t="shared" si="263"/>
        <v>0</v>
      </c>
      <c r="BU64" s="20">
        <f t="shared" si="263"/>
        <v>0</v>
      </c>
      <c r="BV64" s="20">
        <f t="shared" si="263"/>
        <v>0</v>
      </c>
      <c r="BW64" s="20">
        <f t="shared" si="263"/>
        <v>0</v>
      </c>
      <c r="BX64" s="20">
        <f t="shared" si="263"/>
        <v>0</v>
      </c>
      <c r="BY64" s="20">
        <f t="shared" si="263"/>
        <v>0</v>
      </c>
      <c r="BZ64" s="20">
        <f t="shared" si="263"/>
        <v>0</v>
      </c>
      <c r="CA64" s="20">
        <f t="shared" si="263"/>
        <v>0</v>
      </c>
      <c r="CB64" s="20">
        <f t="shared" si="263"/>
        <v>0</v>
      </c>
      <c r="CC64" s="20">
        <f t="shared" si="263"/>
        <v>0</v>
      </c>
      <c r="CD64" s="20">
        <f t="shared" si="263"/>
        <v>0</v>
      </c>
      <c r="CE64" s="20">
        <f t="shared" si="263"/>
        <v>0</v>
      </c>
      <c r="CF64" s="20">
        <f t="shared" si="263"/>
        <v>0</v>
      </c>
      <c r="CG64" s="20">
        <f t="shared" si="263"/>
        <v>0</v>
      </c>
      <c r="CH64" s="20">
        <f t="shared" si="263"/>
        <v>0</v>
      </c>
      <c r="CI64" s="20">
        <f t="shared" si="263"/>
        <v>0</v>
      </c>
      <c r="CJ64" s="20">
        <f t="shared" si="263"/>
        <v>0</v>
      </c>
      <c r="CK64" s="20">
        <f t="shared" si="263"/>
        <v>0</v>
      </c>
      <c r="CL64" s="20">
        <f t="shared" si="263"/>
        <v>0</v>
      </c>
      <c r="CM64" s="20">
        <f t="shared" si="263"/>
        <v>0</v>
      </c>
      <c r="CN64" s="20">
        <f t="shared" si="263"/>
        <v>0</v>
      </c>
      <c r="CO64" s="20">
        <f t="shared" si="263"/>
        <v>0</v>
      </c>
      <c r="CP64" s="20">
        <f t="shared" si="263"/>
        <v>0</v>
      </c>
      <c r="CQ64" s="20">
        <f t="shared" si="263"/>
        <v>0</v>
      </c>
      <c r="CR64" s="20">
        <f t="shared" si="263"/>
        <v>0</v>
      </c>
      <c r="CT64" s="21">
        <f t="shared" si="35"/>
        <v>0.84999998633928597</v>
      </c>
      <c r="CU64" s="21">
        <f t="shared" si="36"/>
        <v>0.15000001366071405</v>
      </c>
      <c r="CV64" s="21">
        <f t="shared" si="37"/>
        <v>7.4745932727297515E-2</v>
      </c>
      <c r="CW64" s="21">
        <f t="shared" si="38"/>
        <v>7.5254080933416553E-2</v>
      </c>
      <c r="CX64" s="21">
        <f t="shared" si="2"/>
        <v>0</v>
      </c>
      <c r="CY64" s="21">
        <f t="shared" si="3"/>
        <v>1</v>
      </c>
      <c r="CZ64" s="21">
        <f t="shared" si="4"/>
        <v>0.39999994666667377</v>
      </c>
      <c r="DA64" s="21">
        <f t="shared" si="5"/>
        <v>0.60000005333332618</v>
      </c>
      <c r="DB64" s="21">
        <f t="shared" si="6"/>
        <v>0.48592700187639976</v>
      </c>
      <c r="DC64" s="21">
        <f t="shared" si="7"/>
        <v>0.11407305145692648</v>
      </c>
      <c r="DD64" s="21">
        <f t="shared" si="8"/>
        <v>0</v>
      </c>
      <c r="DE64" s="21">
        <f t="shared" si="39"/>
        <v>1</v>
      </c>
      <c r="DF64" s="21">
        <f t="shared" si="9"/>
        <v>0.80670506460063962</v>
      </c>
      <c r="DG64" s="21">
        <f t="shared" si="10"/>
        <v>0.19329493539936038</v>
      </c>
      <c r="DH64" s="21">
        <f t="shared" si="11"/>
        <v>0.1154177402160689</v>
      </c>
      <c r="DI64" s="21">
        <f t="shared" si="12"/>
        <v>5.7189820674721217E-3</v>
      </c>
      <c r="DJ64" s="21">
        <f t="shared" si="13"/>
        <v>7.2158213115819353E-2</v>
      </c>
      <c r="DK64" s="21">
        <f t="shared" si="14"/>
        <v>1</v>
      </c>
      <c r="DL64" s="21">
        <f t="shared" si="15"/>
        <v>0.3999998932464407</v>
      </c>
      <c r="DM64" s="21">
        <f t="shared" si="16"/>
        <v>0.6000001067535593</v>
      </c>
      <c r="DN64" s="21">
        <f t="shared" si="17"/>
        <v>0.48547390974146692</v>
      </c>
      <c r="DO64" s="21">
        <f t="shared" si="18"/>
        <v>4.1088466407724046E-2</v>
      </c>
      <c r="DP64" s="21">
        <f t="shared" si="19"/>
        <v>7.3437730604368368E-2</v>
      </c>
      <c r="DQ64" s="21">
        <f t="shared" si="40"/>
        <v>1</v>
      </c>
      <c r="DR64" s="21">
        <f t="shared" si="20"/>
        <v>0</v>
      </c>
      <c r="DS64" s="21">
        <f t="shared" si="21"/>
        <v>0</v>
      </c>
      <c r="DT64" s="21">
        <f t="shared" si="22"/>
        <v>0</v>
      </c>
      <c r="DU64" s="21">
        <f t="shared" si="23"/>
        <v>0</v>
      </c>
      <c r="DV64" s="21">
        <f t="shared" si="24"/>
        <v>0</v>
      </c>
      <c r="DW64" s="21">
        <f t="shared" si="25"/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f t="shared" si="41"/>
        <v>0</v>
      </c>
      <c r="ED64" s="21">
        <f t="shared" si="26"/>
        <v>0</v>
      </c>
      <c r="EE64" s="21">
        <f t="shared" si="27"/>
        <v>0</v>
      </c>
      <c r="EF64" s="21">
        <f t="shared" si="28"/>
        <v>0</v>
      </c>
      <c r="EG64" s="21">
        <f t="shared" si="29"/>
        <v>0</v>
      </c>
      <c r="EH64" s="21">
        <f t="shared" si="30"/>
        <v>0</v>
      </c>
      <c r="EI64" s="21">
        <f t="shared" si="31"/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f t="shared" si="42"/>
        <v>0</v>
      </c>
    </row>
    <row r="65" spans="1:145" x14ac:dyDescent="0.25">
      <c r="A65" s="22" t="s">
        <v>95</v>
      </c>
      <c r="B65" s="23" t="s">
        <v>93</v>
      </c>
      <c r="C65" s="23" t="s">
        <v>93</v>
      </c>
      <c r="D65" s="24">
        <f>E65+L65</f>
        <v>124294108</v>
      </c>
      <c r="E65" s="24">
        <f>F65+G65</f>
        <v>124294108</v>
      </c>
      <c r="F65" s="25">
        <f>M65+AH65+BC65+BX65</f>
        <v>94836336</v>
      </c>
      <c r="G65" s="24">
        <f>H65+K65</f>
        <v>29457772</v>
      </c>
      <c r="H65" s="24">
        <f>I65+J65</f>
        <v>14737020</v>
      </c>
      <c r="I65" s="25">
        <f>V65+AQ65+BL65+CG65</f>
        <v>14737020</v>
      </c>
      <c r="J65" s="25">
        <f>Y65+AT65+BO65+CJ65</f>
        <v>0</v>
      </c>
      <c r="K65" s="26">
        <f>AB65+AW65+BR65+CM65</f>
        <v>14720752</v>
      </c>
      <c r="L65" s="28">
        <v>0</v>
      </c>
      <c r="M65" s="24">
        <f>N65+O65</f>
        <v>0</v>
      </c>
      <c r="N65" s="28">
        <v>0</v>
      </c>
      <c r="O65" s="28">
        <v>0</v>
      </c>
      <c r="P65" s="24">
        <f>Q65+R65</f>
        <v>0</v>
      </c>
      <c r="Q65" s="28">
        <f>T65+AC65</f>
        <v>0</v>
      </c>
      <c r="R65" s="28">
        <f>U65+AD65</f>
        <v>0</v>
      </c>
      <c r="S65" s="24">
        <f>T65+U65</f>
        <v>0</v>
      </c>
      <c r="T65" s="28">
        <f>W65+Z65</f>
        <v>0</v>
      </c>
      <c r="U65" s="28">
        <f t="shared" ref="U65:U66" si="264">X65+AA65</f>
        <v>0</v>
      </c>
      <c r="V65" s="24">
        <f>W65+X65</f>
        <v>0</v>
      </c>
      <c r="W65" s="28">
        <v>0</v>
      </c>
      <c r="X65" s="28">
        <v>0</v>
      </c>
      <c r="Y65" s="24">
        <f>Z65+AA65</f>
        <v>0</v>
      </c>
      <c r="Z65" s="28">
        <v>0</v>
      </c>
      <c r="AA65" s="28">
        <v>0</v>
      </c>
      <c r="AB65" s="24">
        <f>AC65+AD65</f>
        <v>0</v>
      </c>
      <c r="AC65" s="28">
        <v>0</v>
      </c>
      <c r="AD65" s="28">
        <v>0</v>
      </c>
      <c r="AE65" s="28">
        <f>N65+Q65</f>
        <v>0</v>
      </c>
      <c r="AF65" s="28">
        <f>O65+R65</f>
        <v>0</v>
      </c>
      <c r="AG65" s="28">
        <v>0</v>
      </c>
      <c r="AH65" s="24">
        <f>AI65+AJ65</f>
        <v>94836336</v>
      </c>
      <c r="AI65" s="28">
        <v>92635000</v>
      </c>
      <c r="AJ65" s="28">
        <v>2201336</v>
      </c>
      <c r="AK65" s="24">
        <f>AL65+AM65</f>
        <v>29457772</v>
      </c>
      <c r="AL65" s="28">
        <f>AO65+AX65</f>
        <v>26155766</v>
      </c>
      <c r="AM65" s="28">
        <f>AP65+AY65</f>
        <v>3302006</v>
      </c>
      <c r="AN65" s="24">
        <f>AO65+AP65</f>
        <v>14737020</v>
      </c>
      <c r="AO65" s="28">
        <f>AR65+AU65</f>
        <v>12260516</v>
      </c>
      <c r="AP65" s="28">
        <f>AS65+AV65</f>
        <v>2476504</v>
      </c>
      <c r="AQ65" s="24">
        <f>AR65+AS65</f>
        <v>14737020</v>
      </c>
      <c r="AR65" s="28">
        <v>12260516</v>
      </c>
      <c r="AS65" s="28">
        <v>2476504</v>
      </c>
      <c r="AT65" s="24">
        <f t="shared" si="253"/>
        <v>0</v>
      </c>
      <c r="AU65" s="28">
        <v>0</v>
      </c>
      <c r="AV65" s="28">
        <v>0</v>
      </c>
      <c r="AW65" s="24">
        <f t="shared" ref="AW65:AW66" si="265">AX65+AY65</f>
        <v>14720752</v>
      </c>
      <c r="AX65" s="28">
        <v>13895250</v>
      </c>
      <c r="AY65" s="28">
        <v>825502</v>
      </c>
      <c r="AZ65" s="28">
        <f t="shared" ref="AZ65:BA66" si="266">AI65+AL65</f>
        <v>118790766</v>
      </c>
      <c r="BA65" s="28">
        <f t="shared" si="266"/>
        <v>5503342</v>
      </c>
      <c r="BB65" s="28">
        <v>0</v>
      </c>
      <c r="BC65" s="24">
        <f>BD65+BE65</f>
        <v>0</v>
      </c>
      <c r="BD65" s="28">
        <v>0</v>
      </c>
      <c r="BE65" s="28">
        <v>0</v>
      </c>
      <c r="BF65" s="24">
        <f>BG65+BH65</f>
        <v>0</v>
      </c>
      <c r="BG65" s="28">
        <f>BJ65+BS65</f>
        <v>0</v>
      </c>
      <c r="BH65" s="28">
        <f>BK65+BT65</f>
        <v>0</v>
      </c>
      <c r="BI65" s="24">
        <f>BJ65+BK65</f>
        <v>0</v>
      </c>
      <c r="BJ65" s="28">
        <f>BM65+BP65</f>
        <v>0</v>
      </c>
      <c r="BK65" s="28">
        <f>BN65+BQ65</f>
        <v>0</v>
      </c>
      <c r="BL65" s="24">
        <f>BM65+BN65</f>
        <v>0</v>
      </c>
      <c r="BM65" s="28">
        <v>0</v>
      </c>
      <c r="BN65" s="28">
        <v>0</v>
      </c>
      <c r="BO65" s="24">
        <f>BP65+BQ65</f>
        <v>0</v>
      </c>
      <c r="BP65" s="28">
        <v>0</v>
      </c>
      <c r="BQ65" s="28">
        <v>0</v>
      </c>
      <c r="BR65" s="24">
        <f>BS65+BT65</f>
        <v>0</v>
      </c>
      <c r="BS65" s="28">
        <v>0</v>
      </c>
      <c r="BT65" s="28">
        <v>0</v>
      </c>
      <c r="BU65" s="28">
        <f>BD65+BG65</f>
        <v>0</v>
      </c>
      <c r="BV65" s="28">
        <f>BE65+BH65</f>
        <v>0</v>
      </c>
      <c r="BW65" s="28">
        <v>0</v>
      </c>
      <c r="BX65" s="24">
        <f>BY65+BZ65</f>
        <v>0</v>
      </c>
      <c r="BY65" s="28">
        <v>0</v>
      </c>
      <c r="BZ65" s="28">
        <v>0</v>
      </c>
      <c r="CA65" s="24">
        <f>CB65+CC65</f>
        <v>0</v>
      </c>
      <c r="CB65" s="28">
        <f>CE65+CN65</f>
        <v>0</v>
      </c>
      <c r="CC65" s="28">
        <f>CF65+CO65</f>
        <v>0</v>
      </c>
      <c r="CD65" s="24">
        <f>CE65+CF65</f>
        <v>0</v>
      </c>
      <c r="CE65" s="28">
        <f>CH65+CK65</f>
        <v>0</v>
      </c>
      <c r="CF65" s="28">
        <f>CI65+CL65</f>
        <v>0</v>
      </c>
      <c r="CG65" s="24">
        <f>CH65+CI65</f>
        <v>0</v>
      </c>
      <c r="CH65" s="28">
        <v>0</v>
      </c>
      <c r="CI65" s="28">
        <v>0</v>
      </c>
      <c r="CJ65" s="24">
        <f>CK65+CL65</f>
        <v>0</v>
      </c>
      <c r="CK65" s="28">
        <v>0</v>
      </c>
      <c r="CL65" s="28">
        <v>0</v>
      </c>
      <c r="CM65" s="24">
        <f>CN65+CO65</f>
        <v>0</v>
      </c>
      <c r="CN65" s="28">
        <v>0</v>
      </c>
      <c r="CO65" s="28">
        <v>0</v>
      </c>
      <c r="CP65" s="28">
        <f>BY65+CB65</f>
        <v>0</v>
      </c>
      <c r="CQ65" s="28">
        <f>BZ65+CC65</f>
        <v>0</v>
      </c>
      <c r="CR65" s="28">
        <v>0</v>
      </c>
      <c r="CT65" s="30">
        <f t="shared" si="35"/>
        <v>0</v>
      </c>
      <c r="CU65" s="30">
        <f t="shared" si="36"/>
        <v>0</v>
      </c>
      <c r="CV65" s="30">
        <f t="shared" si="37"/>
        <v>0</v>
      </c>
      <c r="CW65" s="30">
        <f t="shared" si="38"/>
        <v>0</v>
      </c>
      <c r="CX65" s="30">
        <f t="shared" si="2"/>
        <v>0</v>
      </c>
      <c r="CY65" s="31">
        <f t="shared" si="3"/>
        <v>0</v>
      </c>
      <c r="CZ65" s="31">
        <f t="shared" si="4"/>
        <v>0</v>
      </c>
      <c r="DA65" s="31">
        <f t="shared" si="5"/>
        <v>0</v>
      </c>
      <c r="DB65" s="31">
        <f t="shared" si="6"/>
        <v>0</v>
      </c>
      <c r="DC65" s="31">
        <f t="shared" si="7"/>
        <v>0</v>
      </c>
      <c r="DD65" s="31">
        <f t="shared" si="8"/>
        <v>0</v>
      </c>
      <c r="DE65" s="31">
        <f t="shared" si="39"/>
        <v>0</v>
      </c>
      <c r="DF65" s="30">
        <f t="shared" si="9"/>
        <v>0.77981650526607427</v>
      </c>
      <c r="DG65" s="30">
        <f t="shared" si="10"/>
        <v>0.22018349473392571</v>
      </c>
      <c r="DH65" s="30">
        <f t="shared" si="11"/>
        <v>0.10321101894401455</v>
      </c>
      <c r="DI65" s="30">
        <f t="shared" si="12"/>
        <v>0</v>
      </c>
      <c r="DJ65" s="30">
        <f t="shared" si="13"/>
        <v>0.11697247578991114</v>
      </c>
      <c r="DK65" s="31">
        <f t="shared" si="14"/>
        <v>1</v>
      </c>
      <c r="DL65" s="31">
        <f t="shared" si="15"/>
        <v>0.39999985463378435</v>
      </c>
      <c r="DM65" s="31">
        <f t="shared" si="16"/>
        <v>0.60000014536621571</v>
      </c>
      <c r="DN65" s="31">
        <f t="shared" si="17"/>
        <v>0.45000001817077695</v>
      </c>
      <c r="DO65" s="31">
        <f t="shared" si="18"/>
        <v>0</v>
      </c>
      <c r="DP65" s="31">
        <f t="shared" si="19"/>
        <v>0.1500001271954387</v>
      </c>
      <c r="DQ65" s="31">
        <f t="shared" si="40"/>
        <v>1</v>
      </c>
      <c r="DR65" s="30">
        <f t="shared" si="20"/>
        <v>0</v>
      </c>
      <c r="DS65" s="30">
        <f t="shared" si="21"/>
        <v>0</v>
      </c>
      <c r="DT65" s="30">
        <f t="shared" si="22"/>
        <v>0</v>
      </c>
      <c r="DU65" s="30">
        <f t="shared" si="23"/>
        <v>0</v>
      </c>
      <c r="DV65" s="30">
        <f t="shared" si="24"/>
        <v>0</v>
      </c>
      <c r="DW65" s="31">
        <f t="shared" si="25"/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f t="shared" si="41"/>
        <v>0</v>
      </c>
      <c r="ED65" s="30">
        <f t="shared" si="26"/>
        <v>0</v>
      </c>
      <c r="EE65" s="30">
        <f t="shared" si="27"/>
        <v>0</v>
      </c>
      <c r="EF65" s="30">
        <f t="shared" si="28"/>
        <v>0</v>
      </c>
      <c r="EG65" s="30">
        <f t="shared" si="29"/>
        <v>0</v>
      </c>
      <c r="EH65" s="30">
        <f t="shared" si="30"/>
        <v>0</v>
      </c>
      <c r="EI65" s="31">
        <f t="shared" si="31"/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f t="shared" si="42"/>
        <v>0</v>
      </c>
    </row>
    <row r="66" spans="1:145" x14ac:dyDescent="0.25">
      <c r="A66" s="22" t="s">
        <v>95</v>
      </c>
      <c r="B66" s="23" t="s">
        <v>75</v>
      </c>
      <c r="C66" s="23" t="s">
        <v>75</v>
      </c>
      <c r="D66" s="24">
        <f>E66+L66</f>
        <v>119954350</v>
      </c>
      <c r="E66" s="24">
        <f>F66+G66</f>
        <v>119954350</v>
      </c>
      <c r="F66" s="25">
        <f>M66+AH66+BC66+BX66</f>
        <v>96004320</v>
      </c>
      <c r="G66" s="24">
        <f>H66+K66</f>
        <v>23950030</v>
      </c>
      <c r="H66" s="24">
        <f>I66+J66</f>
        <v>23950030</v>
      </c>
      <c r="I66" s="25">
        <f>V66+AQ66+BL66+CG66</f>
        <v>19052371</v>
      </c>
      <c r="J66" s="25">
        <f>Y66+AT66+BO66+CJ66</f>
        <v>4897659</v>
      </c>
      <c r="K66" s="26">
        <f>AB66+AW66+BR66+CM66</f>
        <v>0</v>
      </c>
      <c r="L66" s="28">
        <v>0</v>
      </c>
      <c r="M66" s="24">
        <f>N66+O66</f>
        <v>31000000</v>
      </c>
      <c r="N66" s="28">
        <v>28000000</v>
      </c>
      <c r="O66" s="28">
        <v>3000000</v>
      </c>
      <c r="P66" s="24">
        <f>Q66+R66</f>
        <v>9441178</v>
      </c>
      <c r="Q66" s="28">
        <f>T66+AC66</f>
        <v>4941177</v>
      </c>
      <c r="R66" s="28">
        <f>U66+AD66</f>
        <v>4500001</v>
      </c>
      <c r="S66" s="24">
        <f>T66+U66</f>
        <v>9441178</v>
      </c>
      <c r="T66" s="28">
        <f>W66+Z66</f>
        <v>4941177</v>
      </c>
      <c r="U66" s="28">
        <f t="shared" si="264"/>
        <v>4500001</v>
      </c>
      <c r="V66" s="24">
        <f>W66+X66</f>
        <v>6106672</v>
      </c>
      <c r="W66" s="28">
        <v>2462219</v>
      </c>
      <c r="X66" s="28">
        <v>3644453</v>
      </c>
      <c r="Y66" s="24">
        <f>Z66+AA66</f>
        <v>3334506</v>
      </c>
      <c r="Z66" s="28">
        <v>2478958</v>
      </c>
      <c r="AA66" s="28">
        <v>855548</v>
      </c>
      <c r="AB66" s="24">
        <f>AC66+AD66</f>
        <v>0</v>
      </c>
      <c r="AC66" s="28">
        <v>0</v>
      </c>
      <c r="AD66" s="28">
        <v>0</v>
      </c>
      <c r="AE66" s="28">
        <f>N66+Q66</f>
        <v>32941177</v>
      </c>
      <c r="AF66" s="28">
        <f>O66+R66</f>
        <v>7500001</v>
      </c>
      <c r="AG66" s="28">
        <v>0</v>
      </c>
      <c r="AH66" s="24">
        <f>AI66+AJ66</f>
        <v>65004320</v>
      </c>
      <c r="AI66" s="28">
        <v>62709320</v>
      </c>
      <c r="AJ66" s="28">
        <v>2295000</v>
      </c>
      <c r="AK66" s="24">
        <f>AL66+AM66</f>
        <v>14508852</v>
      </c>
      <c r="AL66" s="28">
        <f>AO66+AX66</f>
        <v>11066351</v>
      </c>
      <c r="AM66" s="28">
        <f>AP66+AY66</f>
        <v>3442501</v>
      </c>
      <c r="AN66" s="24">
        <f>AO66+AP66</f>
        <v>14508852</v>
      </c>
      <c r="AO66" s="28">
        <f>AR66+AU66</f>
        <v>11066351</v>
      </c>
      <c r="AP66" s="28">
        <f>AS66+AV66</f>
        <v>3442501</v>
      </c>
      <c r="AQ66" s="24">
        <f>AR66+AS66</f>
        <v>12945699</v>
      </c>
      <c r="AR66" s="28">
        <v>9965067</v>
      </c>
      <c r="AS66" s="28">
        <v>2980632</v>
      </c>
      <c r="AT66" s="24">
        <f t="shared" si="253"/>
        <v>1563153</v>
      </c>
      <c r="AU66" s="28">
        <v>1101284</v>
      </c>
      <c r="AV66" s="28">
        <v>461869</v>
      </c>
      <c r="AW66" s="24">
        <f t="shared" si="265"/>
        <v>0</v>
      </c>
      <c r="AX66" s="28">
        <v>0</v>
      </c>
      <c r="AY66" s="28">
        <v>0</v>
      </c>
      <c r="AZ66" s="28">
        <f t="shared" si="266"/>
        <v>73775671</v>
      </c>
      <c r="BA66" s="28">
        <f t="shared" si="266"/>
        <v>5737501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0.84999998633928597</v>
      </c>
      <c r="CU66" s="30">
        <f t="shared" si="36"/>
        <v>0.15000001366071405</v>
      </c>
      <c r="CV66" s="30">
        <f t="shared" si="37"/>
        <v>7.4745932727297515E-2</v>
      </c>
      <c r="CW66" s="30">
        <f t="shared" si="38"/>
        <v>7.5254080933416553E-2</v>
      </c>
      <c r="CX66" s="30">
        <f t="shared" si="2"/>
        <v>0</v>
      </c>
      <c r="CY66" s="31">
        <f t="shared" si="3"/>
        <v>1</v>
      </c>
      <c r="CZ66" s="31">
        <f t="shared" si="4"/>
        <v>0.39999994666667377</v>
      </c>
      <c r="DA66" s="31">
        <f t="shared" si="5"/>
        <v>0.60000005333332618</v>
      </c>
      <c r="DB66" s="31">
        <f t="shared" si="6"/>
        <v>0.48592700187639976</v>
      </c>
      <c r="DC66" s="31">
        <f t="shared" si="7"/>
        <v>0.11407305145692648</v>
      </c>
      <c r="DD66" s="31">
        <f t="shared" si="8"/>
        <v>0</v>
      </c>
      <c r="DE66" s="31">
        <f t="shared" si="39"/>
        <v>1</v>
      </c>
      <c r="DF66" s="30">
        <f t="shared" si="9"/>
        <v>0.84999999525588865</v>
      </c>
      <c r="DG66" s="30">
        <f t="shared" si="10"/>
        <v>0.15000000474411138</v>
      </c>
      <c r="DH66" s="30">
        <f t="shared" si="11"/>
        <v>0.13507253631078461</v>
      </c>
      <c r="DI66" s="30">
        <f t="shared" si="12"/>
        <v>1.4927468433326754E-2</v>
      </c>
      <c r="DJ66" s="30">
        <f t="shared" si="13"/>
        <v>0</v>
      </c>
      <c r="DK66" s="31">
        <f t="shared" si="14"/>
        <v>1</v>
      </c>
      <c r="DL66" s="31">
        <f t="shared" si="15"/>
        <v>0.39999993028323655</v>
      </c>
      <c r="DM66" s="31">
        <f t="shared" si="16"/>
        <v>0.60000006971676345</v>
      </c>
      <c r="DN66" s="31">
        <f t="shared" si="17"/>
        <v>0.51950004017428497</v>
      </c>
      <c r="DO66" s="31">
        <f t="shared" si="18"/>
        <v>8.0500029542478507E-2</v>
      </c>
      <c r="DP66" s="31">
        <f t="shared" si="19"/>
        <v>0</v>
      </c>
      <c r="DQ66" s="31">
        <f t="shared" si="40"/>
        <v>1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8" t="s">
        <v>96</v>
      </c>
      <c r="B67" s="19" t="s">
        <v>72</v>
      </c>
      <c r="C67" s="19"/>
      <c r="D67" s="20">
        <f>D68+D69</f>
        <v>346106923</v>
      </c>
      <c r="E67" s="20">
        <f t="shared" ref="E67:BP67" si="267">E68+E69</f>
        <v>346106923</v>
      </c>
      <c r="F67" s="20">
        <f t="shared" si="267"/>
        <v>288319151</v>
      </c>
      <c r="G67" s="20">
        <f t="shared" si="267"/>
        <v>57787772</v>
      </c>
      <c r="H67" s="20">
        <f t="shared" si="267"/>
        <v>57787772</v>
      </c>
      <c r="I67" s="20">
        <f t="shared" si="267"/>
        <v>49110579</v>
      </c>
      <c r="J67" s="20">
        <f t="shared" si="267"/>
        <v>8677193</v>
      </c>
      <c r="K67" s="20">
        <f t="shared" si="267"/>
        <v>0</v>
      </c>
      <c r="L67" s="20">
        <f t="shared" si="267"/>
        <v>0</v>
      </c>
      <c r="M67" s="20">
        <f t="shared" si="267"/>
        <v>0</v>
      </c>
      <c r="N67" s="20">
        <f t="shared" si="267"/>
        <v>0</v>
      </c>
      <c r="O67" s="20">
        <f t="shared" si="267"/>
        <v>0</v>
      </c>
      <c r="P67" s="20">
        <f t="shared" si="267"/>
        <v>0</v>
      </c>
      <c r="Q67" s="20">
        <f t="shared" si="267"/>
        <v>0</v>
      </c>
      <c r="R67" s="20">
        <f t="shared" si="267"/>
        <v>0</v>
      </c>
      <c r="S67" s="20">
        <f t="shared" si="267"/>
        <v>0</v>
      </c>
      <c r="T67" s="20">
        <f t="shared" si="267"/>
        <v>0</v>
      </c>
      <c r="U67" s="20">
        <f t="shared" si="267"/>
        <v>0</v>
      </c>
      <c r="V67" s="20">
        <f t="shared" si="267"/>
        <v>0</v>
      </c>
      <c r="W67" s="20">
        <f t="shared" si="267"/>
        <v>0</v>
      </c>
      <c r="X67" s="20">
        <f t="shared" si="267"/>
        <v>0</v>
      </c>
      <c r="Y67" s="20">
        <f t="shared" si="267"/>
        <v>0</v>
      </c>
      <c r="Z67" s="20">
        <f t="shared" si="267"/>
        <v>0</v>
      </c>
      <c r="AA67" s="20">
        <f t="shared" si="267"/>
        <v>0</v>
      </c>
      <c r="AB67" s="20">
        <f t="shared" si="267"/>
        <v>0</v>
      </c>
      <c r="AC67" s="20">
        <f t="shared" si="267"/>
        <v>0</v>
      </c>
      <c r="AD67" s="20">
        <f t="shared" si="267"/>
        <v>0</v>
      </c>
      <c r="AE67" s="20">
        <f t="shared" si="267"/>
        <v>0</v>
      </c>
      <c r="AF67" s="20">
        <f t="shared" si="267"/>
        <v>0</v>
      </c>
      <c r="AG67" s="20">
        <f t="shared" si="267"/>
        <v>0</v>
      </c>
      <c r="AH67" s="20">
        <f t="shared" si="267"/>
        <v>288319151</v>
      </c>
      <c r="AI67" s="20">
        <f t="shared" si="267"/>
        <v>283099839</v>
      </c>
      <c r="AJ67" s="20">
        <f t="shared" si="267"/>
        <v>5219312</v>
      </c>
      <c r="AK67" s="20">
        <f t="shared" si="267"/>
        <v>57787772</v>
      </c>
      <c r="AL67" s="20">
        <f t="shared" si="267"/>
        <v>49958803</v>
      </c>
      <c r="AM67" s="20">
        <f t="shared" si="267"/>
        <v>7828969</v>
      </c>
      <c r="AN67" s="20">
        <f t="shared" si="267"/>
        <v>57787772</v>
      </c>
      <c r="AO67" s="20">
        <f t="shared" si="267"/>
        <v>49958803</v>
      </c>
      <c r="AP67" s="20">
        <f t="shared" si="267"/>
        <v>7828969</v>
      </c>
      <c r="AQ67" s="20">
        <f t="shared" si="267"/>
        <v>49110579</v>
      </c>
      <c r="AR67" s="20">
        <f t="shared" si="267"/>
        <v>41652916</v>
      </c>
      <c r="AS67" s="20">
        <f t="shared" si="267"/>
        <v>7457663</v>
      </c>
      <c r="AT67" s="20">
        <f t="shared" si="267"/>
        <v>8677193</v>
      </c>
      <c r="AU67" s="20">
        <f t="shared" si="267"/>
        <v>8305887</v>
      </c>
      <c r="AV67" s="20">
        <f t="shared" si="267"/>
        <v>371306</v>
      </c>
      <c r="AW67" s="20">
        <f t="shared" si="267"/>
        <v>0</v>
      </c>
      <c r="AX67" s="20">
        <f t="shared" si="267"/>
        <v>0</v>
      </c>
      <c r="AY67" s="20">
        <f t="shared" si="267"/>
        <v>0</v>
      </c>
      <c r="AZ67" s="20">
        <f t="shared" si="267"/>
        <v>333058642</v>
      </c>
      <c r="BA67" s="20">
        <f t="shared" si="267"/>
        <v>13048281</v>
      </c>
      <c r="BB67" s="20">
        <f t="shared" si="267"/>
        <v>0</v>
      </c>
      <c r="BC67" s="20">
        <f t="shared" si="267"/>
        <v>0</v>
      </c>
      <c r="BD67" s="20">
        <f t="shared" si="267"/>
        <v>0</v>
      </c>
      <c r="BE67" s="20">
        <f t="shared" si="267"/>
        <v>0</v>
      </c>
      <c r="BF67" s="20">
        <f t="shared" si="267"/>
        <v>0</v>
      </c>
      <c r="BG67" s="20">
        <f t="shared" si="267"/>
        <v>0</v>
      </c>
      <c r="BH67" s="20">
        <f t="shared" si="267"/>
        <v>0</v>
      </c>
      <c r="BI67" s="20">
        <f t="shared" si="267"/>
        <v>0</v>
      </c>
      <c r="BJ67" s="20">
        <f t="shared" si="267"/>
        <v>0</v>
      </c>
      <c r="BK67" s="20">
        <f t="shared" si="267"/>
        <v>0</v>
      </c>
      <c r="BL67" s="20">
        <f t="shared" si="267"/>
        <v>0</v>
      </c>
      <c r="BM67" s="20">
        <f t="shared" si="267"/>
        <v>0</v>
      </c>
      <c r="BN67" s="20">
        <f t="shared" si="267"/>
        <v>0</v>
      </c>
      <c r="BO67" s="20">
        <f t="shared" si="267"/>
        <v>0</v>
      </c>
      <c r="BP67" s="20">
        <f t="shared" si="267"/>
        <v>0</v>
      </c>
      <c r="BQ67" s="20">
        <f t="shared" ref="BQ67:CR67" si="268">BQ68+BQ69</f>
        <v>0</v>
      </c>
      <c r="BR67" s="20">
        <f t="shared" si="268"/>
        <v>0</v>
      </c>
      <c r="BS67" s="20">
        <f t="shared" si="268"/>
        <v>0</v>
      </c>
      <c r="BT67" s="20">
        <f t="shared" si="268"/>
        <v>0</v>
      </c>
      <c r="BU67" s="20">
        <f t="shared" si="268"/>
        <v>0</v>
      </c>
      <c r="BV67" s="20">
        <f t="shared" si="268"/>
        <v>0</v>
      </c>
      <c r="BW67" s="20">
        <f t="shared" si="268"/>
        <v>0</v>
      </c>
      <c r="BX67" s="20">
        <f t="shared" si="268"/>
        <v>0</v>
      </c>
      <c r="BY67" s="20">
        <f t="shared" si="268"/>
        <v>0</v>
      </c>
      <c r="BZ67" s="20">
        <f t="shared" si="268"/>
        <v>0</v>
      </c>
      <c r="CA67" s="20">
        <f t="shared" si="268"/>
        <v>0</v>
      </c>
      <c r="CB67" s="20">
        <f t="shared" si="268"/>
        <v>0</v>
      </c>
      <c r="CC67" s="20">
        <f t="shared" si="268"/>
        <v>0</v>
      </c>
      <c r="CD67" s="20">
        <f t="shared" si="268"/>
        <v>0</v>
      </c>
      <c r="CE67" s="20">
        <f t="shared" si="268"/>
        <v>0</v>
      </c>
      <c r="CF67" s="20">
        <f t="shared" si="268"/>
        <v>0</v>
      </c>
      <c r="CG67" s="20">
        <f t="shared" si="268"/>
        <v>0</v>
      </c>
      <c r="CH67" s="20">
        <f t="shared" si="268"/>
        <v>0</v>
      </c>
      <c r="CI67" s="20">
        <f t="shared" si="268"/>
        <v>0</v>
      </c>
      <c r="CJ67" s="20">
        <f t="shared" si="268"/>
        <v>0</v>
      </c>
      <c r="CK67" s="20">
        <f t="shared" si="268"/>
        <v>0</v>
      </c>
      <c r="CL67" s="20">
        <f t="shared" si="268"/>
        <v>0</v>
      </c>
      <c r="CM67" s="20">
        <f t="shared" si="268"/>
        <v>0</v>
      </c>
      <c r="CN67" s="20">
        <f t="shared" si="268"/>
        <v>0</v>
      </c>
      <c r="CO67" s="20">
        <f t="shared" si="268"/>
        <v>0</v>
      </c>
      <c r="CP67" s="20">
        <f t="shared" si="268"/>
        <v>0</v>
      </c>
      <c r="CQ67" s="20">
        <f t="shared" si="268"/>
        <v>0</v>
      </c>
      <c r="CR67" s="20">
        <f t="shared" si="268"/>
        <v>0</v>
      </c>
      <c r="CT67" s="21">
        <f t="shared" si="35"/>
        <v>0</v>
      </c>
      <c r="CU67" s="21">
        <f t="shared" si="36"/>
        <v>0</v>
      </c>
      <c r="CV67" s="21">
        <f t="shared" si="37"/>
        <v>0</v>
      </c>
      <c r="CW67" s="21">
        <f t="shared" si="38"/>
        <v>0</v>
      </c>
      <c r="CX67" s="21">
        <f t="shared" si="2"/>
        <v>0</v>
      </c>
      <c r="CY67" s="21">
        <f t="shared" si="3"/>
        <v>0</v>
      </c>
      <c r="CZ67" s="21">
        <f t="shared" si="4"/>
        <v>0</v>
      </c>
      <c r="DA67" s="21">
        <f t="shared" si="5"/>
        <v>0</v>
      </c>
      <c r="DB67" s="21">
        <f t="shared" si="6"/>
        <v>0</v>
      </c>
      <c r="DC67" s="21">
        <f t="shared" si="7"/>
        <v>0</v>
      </c>
      <c r="DD67" s="21">
        <f t="shared" si="8"/>
        <v>0</v>
      </c>
      <c r="DE67" s="21">
        <f t="shared" si="39"/>
        <v>0</v>
      </c>
      <c r="DF67" s="21">
        <f t="shared" si="9"/>
        <v>0.84999997988342246</v>
      </c>
      <c r="DG67" s="21">
        <f t="shared" si="10"/>
        <v>0.15000002011657754</v>
      </c>
      <c r="DH67" s="21">
        <f t="shared" si="11"/>
        <v>0.12506180818451784</v>
      </c>
      <c r="DI67" s="21">
        <f t="shared" si="12"/>
        <v>2.4938211932059699E-2</v>
      </c>
      <c r="DJ67" s="21">
        <f t="shared" si="13"/>
        <v>0</v>
      </c>
      <c r="DK67" s="21">
        <f t="shared" si="14"/>
        <v>1</v>
      </c>
      <c r="DL67" s="21">
        <f t="shared" si="15"/>
        <v>0.39999996934462095</v>
      </c>
      <c r="DM67" s="21">
        <f t="shared" si="16"/>
        <v>0.6000000306553791</v>
      </c>
      <c r="DN67" s="21">
        <f t="shared" si="17"/>
        <v>0.57154371522195146</v>
      </c>
      <c r="DO67" s="21">
        <f t="shared" si="18"/>
        <v>2.8456315433427592E-2</v>
      </c>
      <c r="DP67" s="21">
        <f t="shared" si="19"/>
        <v>0</v>
      </c>
      <c r="DQ67" s="21">
        <f t="shared" si="40"/>
        <v>1</v>
      </c>
      <c r="DR67" s="21">
        <f t="shared" si="20"/>
        <v>0</v>
      </c>
      <c r="DS67" s="21">
        <f t="shared" si="21"/>
        <v>0</v>
      </c>
      <c r="DT67" s="21">
        <f t="shared" si="22"/>
        <v>0</v>
      </c>
      <c r="DU67" s="21">
        <f t="shared" si="23"/>
        <v>0</v>
      </c>
      <c r="DV67" s="21">
        <f t="shared" si="24"/>
        <v>0</v>
      </c>
      <c r="DW67" s="21">
        <f t="shared" si="25"/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f t="shared" si="41"/>
        <v>0</v>
      </c>
      <c r="ED67" s="21">
        <f t="shared" si="26"/>
        <v>0</v>
      </c>
      <c r="EE67" s="21">
        <f t="shared" si="27"/>
        <v>0</v>
      </c>
      <c r="EF67" s="21">
        <f t="shared" si="28"/>
        <v>0</v>
      </c>
      <c r="EG67" s="21">
        <f t="shared" si="29"/>
        <v>0</v>
      </c>
      <c r="EH67" s="21">
        <f t="shared" si="30"/>
        <v>0</v>
      </c>
      <c r="EI67" s="21">
        <f t="shared" si="31"/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f t="shared" si="42"/>
        <v>0</v>
      </c>
    </row>
    <row r="68" spans="1:145" x14ac:dyDescent="0.25">
      <c r="A68" s="22" t="s">
        <v>97</v>
      </c>
      <c r="B68" s="23" t="s">
        <v>93</v>
      </c>
      <c r="C68" s="23" t="s">
        <v>93</v>
      </c>
      <c r="D68" s="24">
        <f>E68+L68</f>
        <v>320252180</v>
      </c>
      <c r="E68" s="24">
        <f>F68+G68</f>
        <v>320252180</v>
      </c>
      <c r="F68" s="25">
        <f>M68+AH68+BC68+BX68</f>
        <v>267567522</v>
      </c>
      <c r="G68" s="24">
        <f>H68+K68</f>
        <v>52684658</v>
      </c>
      <c r="H68" s="24">
        <f>I68+J68</f>
        <v>52684658</v>
      </c>
      <c r="I68" s="25">
        <f>V68+AQ68+BL68+CG68</f>
        <v>44563014</v>
      </c>
      <c r="J68" s="25">
        <f>Y68+AT68+BO68+CJ68</f>
        <v>8121644</v>
      </c>
      <c r="K68" s="26">
        <f>AB68+AW68+BR68+CM68</f>
        <v>0</v>
      </c>
      <c r="L68" s="28">
        <v>0</v>
      </c>
      <c r="M68" s="24">
        <f>N68+O68</f>
        <v>0</v>
      </c>
      <c r="N68" s="28">
        <v>0</v>
      </c>
      <c r="O68" s="28">
        <v>0</v>
      </c>
      <c r="P68" s="24">
        <f>Q68+R68</f>
        <v>0</v>
      </c>
      <c r="Q68" s="28">
        <f>T68+AC68</f>
        <v>0</v>
      </c>
      <c r="R68" s="28">
        <f>U68+AD68</f>
        <v>0</v>
      </c>
      <c r="S68" s="24">
        <f>T68+U68</f>
        <v>0</v>
      </c>
      <c r="T68" s="28">
        <f>W68+Z68</f>
        <v>0</v>
      </c>
      <c r="U68" s="28">
        <f t="shared" ref="U68:U69" si="269">X68+AA68</f>
        <v>0</v>
      </c>
      <c r="V68" s="24">
        <f>W68+X68</f>
        <v>0</v>
      </c>
      <c r="W68" s="28">
        <v>0</v>
      </c>
      <c r="X68" s="28">
        <v>0</v>
      </c>
      <c r="Y68" s="24">
        <f>Z68+AA68</f>
        <v>0</v>
      </c>
      <c r="Z68" s="28">
        <v>0</v>
      </c>
      <c r="AA68" s="28">
        <v>0</v>
      </c>
      <c r="AB68" s="24">
        <f>AC68+AD68</f>
        <v>0</v>
      </c>
      <c r="AC68" s="28">
        <v>0</v>
      </c>
      <c r="AD68" s="28">
        <v>0</v>
      </c>
      <c r="AE68" s="28">
        <f>N68+Q68</f>
        <v>0</v>
      </c>
      <c r="AF68" s="28">
        <f>O68+R68</f>
        <v>0</v>
      </c>
      <c r="AG68" s="28">
        <v>0</v>
      </c>
      <c r="AH68" s="24">
        <f>AI68+AJ68</f>
        <v>267567522</v>
      </c>
      <c r="AI68" s="28">
        <v>263437010</v>
      </c>
      <c r="AJ68" s="28">
        <v>4130512</v>
      </c>
      <c r="AK68" s="24">
        <f>AL68+AM68</f>
        <v>52684658</v>
      </c>
      <c r="AL68" s="28">
        <f>AO68+AX68</f>
        <v>46488889</v>
      </c>
      <c r="AM68" s="28">
        <f>AP68+AY68</f>
        <v>6195769</v>
      </c>
      <c r="AN68" s="24">
        <f>AO68+AP68</f>
        <v>52684658</v>
      </c>
      <c r="AO68" s="28">
        <f>AR68+AU68</f>
        <v>46488889</v>
      </c>
      <c r="AP68" s="28">
        <f>AS68+AV68</f>
        <v>6195769</v>
      </c>
      <c r="AQ68" s="24">
        <f>AR68+AS68</f>
        <v>44563014</v>
      </c>
      <c r="AR68" s="28">
        <v>38675945</v>
      </c>
      <c r="AS68" s="28">
        <v>5887069</v>
      </c>
      <c r="AT68" s="24">
        <f t="shared" si="253"/>
        <v>8121644</v>
      </c>
      <c r="AU68" s="28">
        <v>7812944</v>
      </c>
      <c r="AV68" s="28">
        <v>308700</v>
      </c>
      <c r="AW68" s="24">
        <f t="shared" ref="AW68:AW69" si="270">AX68+AY68</f>
        <v>0</v>
      </c>
      <c r="AX68" s="28">
        <v>0</v>
      </c>
      <c r="AY68" s="28">
        <v>0</v>
      </c>
      <c r="AZ68" s="28">
        <f t="shared" ref="AZ68:BA69" si="271">AI68+AL68</f>
        <v>309925899</v>
      </c>
      <c r="BA68" s="28">
        <f t="shared" si="271"/>
        <v>10326281</v>
      </c>
      <c r="BB68" s="28">
        <v>0</v>
      </c>
      <c r="BC68" s="24">
        <f>BD68+BE68</f>
        <v>0</v>
      </c>
      <c r="BD68" s="28">
        <v>0</v>
      </c>
      <c r="BE68" s="28">
        <v>0</v>
      </c>
      <c r="BF68" s="24">
        <f>BG68+BH68</f>
        <v>0</v>
      </c>
      <c r="BG68" s="28">
        <f>BJ68+BS68</f>
        <v>0</v>
      </c>
      <c r="BH68" s="28">
        <f>BK68+BT68</f>
        <v>0</v>
      </c>
      <c r="BI68" s="24">
        <f>BJ68+BK68</f>
        <v>0</v>
      </c>
      <c r="BJ68" s="28">
        <f>BM68+BP68</f>
        <v>0</v>
      </c>
      <c r="BK68" s="28">
        <f>BN68+BQ68</f>
        <v>0</v>
      </c>
      <c r="BL68" s="24">
        <f>BM68+BN68</f>
        <v>0</v>
      </c>
      <c r="BM68" s="28">
        <v>0</v>
      </c>
      <c r="BN68" s="28">
        <v>0</v>
      </c>
      <c r="BO68" s="24">
        <f>BP68+BQ68</f>
        <v>0</v>
      </c>
      <c r="BP68" s="28">
        <v>0</v>
      </c>
      <c r="BQ68" s="28">
        <v>0</v>
      </c>
      <c r="BR68" s="24">
        <f>BS68+BT68</f>
        <v>0</v>
      </c>
      <c r="BS68" s="28">
        <v>0</v>
      </c>
      <c r="BT68" s="28">
        <v>0</v>
      </c>
      <c r="BU68" s="28">
        <f>BD68+BG68</f>
        <v>0</v>
      </c>
      <c r="BV68" s="28">
        <f>BE68+BH68</f>
        <v>0</v>
      </c>
      <c r="BW68" s="28">
        <v>0</v>
      </c>
      <c r="BX68" s="24">
        <f>BY68+BZ68</f>
        <v>0</v>
      </c>
      <c r="BY68" s="28">
        <v>0</v>
      </c>
      <c r="BZ68" s="28">
        <v>0</v>
      </c>
      <c r="CA68" s="24">
        <f>CB68+CC68</f>
        <v>0</v>
      </c>
      <c r="CB68" s="28">
        <f>CE68+CN68</f>
        <v>0</v>
      </c>
      <c r="CC68" s="28">
        <f>CF68+CO68</f>
        <v>0</v>
      </c>
      <c r="CD68" s="24">
        <f>CE68+CF68</f>
        <v>0</v>
      </c>
      <c r="CE68" s="28">
        <f>CH68+CK68</f>
        <v>0</v>
      </c>
      <c r="CF68" s="28">
        <f>CI68+CL68</f>
        <v>0</v>
      </c>
      <c r="CG68" s="24">
        <f>CH68+CI68</f>
        <v>0</v>
      </c>
      <c r="CH68" s="28">
        <v>0</v>
      </c>
      <c r="CI68" s="28">
        <v>0</v>
      </c>
      <c r="CJ68" s="24">
        <f>CK68+CL68</f>
        <v>0</v>
      </c>
      <c r="CK68" s="28">
        <v>0</v>
      </c>
      <c r="CL68" s="28">
        <v>0</v>
      </c>
      <c r="CM68" s="24">
        <f>CN68+CO68</f>
        <v>0</v>
      </c>
      <c r="CN68" s="28">
        <v>0</v>
      </c>
      <c r="CO68" s="28">
        <v>0</v>
      </c>
      <c r="CP68" s="28">
        <f>BY68+CB68</f>
        <v>0</v>
      </c>
      <c r="CQ68" s="28">
        <f>BZ68+CC68</f>
        <v>0</v>
      </c>
      <c r="CR68" s="28">
        <v>0</v>
      </c>
      <c r="CT68" s="30">
        <f t="shared" si="35"/>
        <v>0</v>
      </c>
      <c r="CU68" s="30">
        <f t="shared" si="36"/>
        <v>0</v>
      </c>
      <c r="CV68" s="30">
        <f t="shared" si="37"/>
        <v>0</v>
      </c>
      <c r="CW68" s="30">
        <f t="shared" si="38"/>
        <v>0</v>
      </c>
      <c r="CX68" s="30">
        <f t="shared" si="2"/>
        <v>0</v>
      </c>
      <c r="CY68" s="31">
        <f t="shared" si="3"/>
        <v>0</v>
      </c>
      <c r="CZ68" s="31">
        <f t="shared" si="4"/>
        <v>0</v>
      </c>
      <c r="DA68" s="31">
        <f t="shared" si="5"/>
        <v>0</v>
      </c>
      <c r="DB68" s="31">
        <f t="shared" si="6"/>
        <v>0</v>
      </c>
      <c r="DC68" s="31">
        <f t="shared" si="7"/>
        <v>0</v>
      </c>
      <c r="DD68" s="31">
        <f t="shared" si="8"/>
        <v>0</v>
      </c>
      <c r="DE68" s="31">
        <f t="shared" si="39"/>
        <v>0</v>
      </c>
      <c r="DF68" s="30">
        <f t="shared" si="9"/>
        <v>0.84999998660970244</v>
      </c>
      <c r="DG68" s="30">
        <f t="shared" si="10"/>
        <v>0.15000001339029753</v>
      </c>
      <c r="DH68" s="30">
        <f t="shared" si="11"/>
        <v>0.1247909423665171</v>
      </c>
      <c r="DI68" s="30">
        <f t="shared" si="12"/>
        <v>2.5209071023780429E-2</v>
      </c>
      <c r="DJ68" s="30">
        <f t="shared" si="13"/>
        <v>0</v>
      </c>
      <c r="DK68" s="31">
        <f t="shared" si="14"/>
        <v>1</v>
      </c>
      <c r="DL68" s="31">
        <f t="shared" si="15"/>
        <v>0.39999996126388582</v>
      </c>
      <c r="DM68" s="31">
        <f t="shared" si="16"/>
        <v>0.60000003873611418</v>
      </c>
      <c r="DN68" s="31">
        <f t="shared" si="17"/>
        <v>0.57010544260804064</v>
      </c>
      <c r="DO68" s="31">
        <f t="shared" si="18"/>
        <v>2.9894596128073603E-2</v>
      </c>
      <c r="DP68" s="31">
        <f t="shared" si="19"/>
        <v>0</v>
      </c>
      <c r="DQ68" s="31">
        <f t="shared" si="40"/>
        <v>1</v>
      </c>
      <c r="DR68" s="30">
        <f t="shared" si="20"/>
        <v>0</v>
      </c>
      <c r="DS68" s="30">
        <f t="shared" si="21"/>
        <v>0</v>
      </c>
      <c r="DT68" s="30">
        <f t="shared" si="22"/>
        <v>0</v>
      </c>
      <c r="DU68" s="30">
        <f t="shared" si="23"/>
        <v>0</v>
      </c>
      <c r="DV68" s="30">
        <f t="shared" si="24"/>
        <v>0</v>
      </c>
      <c r="DW68" s="31">
        <f t="shared" si="25"/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f t="shared" si="41"/>
        <v>0</v>
      </c>
      <c r="ED68" s="30">
        <f t="shared" si="26"/>
        <v>0</v>
      </c>
      <c r="EE68" s="30">
        <f t="shared" si="27"/>
        <v>0</v>
      </c>
      <c r="EF68" s="30">
        <f t="shared" si="28"/>
        <v>0</v>
      </c>
      <c r="EG68" s="30">
        <f t="shared" si="29"/>
        <v>0</v>
      </c>
      <c r="EH68" s="30">
        <f t="shared" si="30"/>
        <v>0</v>
      </c>
      <c r="EI68" s="31">
        <f t="shared" si="31"/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f t="shared" si="42"/>
        <v>0</v>
      </c>
    </row>
    <row r="69" spans="1:145" x14ac:dyDescent="0.25">
      <c r="A69" s="22" t="s">
        <v>97</v>
      </c>
      <c r="B69" s="23" t="s">
        <v>75</v>
      </c>
      <c r="C69" s="23" t="s">
        <v>75</v>
      </c>
      <c r="D69" s="24">
        <f>E69+L69</f>
        <v>25854743</v>
      </c>
      <c r="E69" s="24">
        <f>F69+G69</f>
        <v>25854743</v>
      </c>
      <c r="F69" s="25">
        <f>M69+AH69+BC69+BX69</f>
        <v>20751629</v>
      </c>
      <c r="G69" s="24">
        <f>H69+K69</f>
        <v>5103114</v>
      </c>
      <c r="H69" s="24">
        <f>I69+J69</f>
        <v>5103114</v>
      </c>
      <c r="I69" s="25">
        <f>V69+AQ69+BL69+CG69</f>
        <v>4547565</v>
      </c>
      <c r="J69" s="25">
        <f>Y69+AT69+BO69+CJ69</f>
        <v>555549</v>
      </c>
      <c r="K69" s="26">
        <f>AB69+AW69+BR69+CM69</f>
        <v>0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>T69+AC69</f>
        <v>0</v>
      </c>
      <c r="R69" s="28">
        <f>U69+AD69</f>
        <v>0</v>
      </c>
      <c r="S69" s="24">
        <f>T69+U69</f>
        <v>0</v>
      </c>
      <c r="T69" s="28">
        <f>W69+Z69</f>
        <v>0</v>
      </c>
      <c r="U69" s="28">
        <f t="shared" si="269"/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>N69+Q69</f>
        <v>0</v>
      </c>
      <c r="AF69" s="28">
        <f>O69+R69</f>
        <v>0</v>
      </c>
      <c r="AG69" s="28">
        <v>0</v>
      </c>
      <c r="AH69" s="24">
        <f>AI69+AJ69</f>
        <v>20751629</v>
      </c>
      <c r="AI69" s="28">
        <v>19662829</v>
      </c>
      <c r="AJ69" s="28">
        <v>1088800</v>
      </c>
      <c r="AK69" s="24">
        <f>AL69+AM69</f>
        <v>5103114</v>
      </c>
      <c r="AL69" s="28">
        <f>AO69+AX69</f>
        <v>3469914</v>
      </c>
      <c r="AM69" s="28">
        <f>AP69+AY69</f>
        <v>1633200</v>
      </c>
      <c r="AN69" s="24">
        <f>AO69+AP69</f>
        <v>5103114</v>
      </c>
      <c r="AO69" s="28">
        <f>AR69+AU69</f>
        <v>3469914</v>
      </c>
      <c r="AP69" s="28">
        <f>AS69+AV69</f>
        <v>1633200</v>
      </c>
      <c r="AQ69" s="24">
        <f>AR69+AS69</f>
        <v>4547565</v>
      </c>
      <c r="AR69" s="28">
        <v>2976971</v>
      </c>
      <c r="AS69" s="28">
        <v>1570594</v>
      </c>
      <c r="AT69" s="24">
        <f t="shared" si="253"/>
        <v>555549</v>
      </c>
      <c r="AU69" s="28">
        <v>492943</v>
      </c>
      <c r="AV69" s="28">
        <v>62606</v>
      </c>
      <c r="AW69" s="24">
        <f t="shared" si="270"/>
        <v>0</v>
      </c>
      <c r="AX69" s="28">
        <v>0</v>
      </c>
      <c r="AY69" s="28">
        <v>0</v>
      </c>
      <c r="AZ69" s="28">
        <f t="shared" si="271"/>
        <v>23132743</v>
      </c>
      <c r="BA69" s="28">
        <f t="shared" si="271"/>
        <v>2722000</v>
      </c>
      <c r="BB69" s="28">
        <v>0</v>
      </c>
      <c r="BC69" s="24">
        <f>BD69+BE69</f>
        <v>0</v>
      </c>
      <c r="BD69" s="28">
        <v>0</v>
      </c>
      <c r="BE69" s="28">
        <v>0</v>
      </c>
      <c r="BF69" s="24">
        <f>BG69+BH69</f>
        <v>0</v>
      </c>
      <c r="BG69" s="28">
        <f>BJ69+BS69</f>
        <v>0</v>
      </c>
      <c r="BH69" s="28">
        <f>BK69+BT69</f>
        <v>0</v>
      </c>
      <c r="BI69" s="24">
        <f>BJ69+BK69</f>
        <v>0</v>
      </c>
      <c r="BJ69" s="28">
        <f>BM69+BP69</f>
        <v>0</v>
      </c>
      <c r="BK69" s="28">
        <f>BN69+BQ69</f>
        <v>0</v>
      </c>
      <c r="BL69" s="24">
        <f>BM69+BN69</f>
        <v>0</v>
      </c>
      <c r="BM69" s="28">
        <v>0</v>
      </c>
      <c r="BN69" s="28">
        <v>0</v>
      </c>
      <c r="BO69" s="24">
        <f>BP69+BQ69</f>
        <v>0</v>
      </c>
      <c r="BP69" s="28">
        <v>0</v>
      </c>
      <c r="BQ69" s="28">
        <v>0</v>
      </c>
      <c r="BR69" s="24">
        <f>BS69+BT69</f>
        <v>0</v>
      </c>
      <c r="BS69" s="28">
        <v>0</v>
      </c>
      <c r="BT69" s="28">
        <v>0</v>
      </c>
      <c r="BU69" s="28">
        <f>BD69+BG69</f>
        <v>0</v>
      </c>
      <c r="BV69" s="28">
        <f>BE69+BH69</f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>CE69+CN69</f>
        <v>0</v>
      </c>
      <c r="CC69" s="28">
        <f>CF69+CO69</f>
        <v>0</v>
      </c>
      <c r="CD69" s="24">
        <f>CE69+CF69</f>
        <v>0</v>
      </c>
      <c r="CE69" s="28">
        <f>CH69+CK69</f>
        <v>0</v>
      </c>
      <c r="CF69" s="28">
        <f>CI69+CL69</f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>BY69+CB69</f>
        <v>0</v>
      </c>
      <c r="CQ69" s="28">
        <f>BZ69+CC69</f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0.84999988976663943</v>
      </c>
      <c r="DG69" s="30">
        <f t="shared" si="10"/>
        <v>0.15000011023336057</v>
      </c>
      <c r="DH69" s="30">
        <f t="shared" si="11"/>
        <v>0.12869079123042174</v>
      </c>
      <c r="DI69" s="30">
        <f t="shared" si="12"/>
        <v>2.1309319002938823E-2</v>
      </c>
      <c r="DJ69" s="30">
        <f t="shared" si="13"/>
        <v>0</v>
      </c>
      <c r="DK69" s="31">
        <f t="shared" si="14"/>
        <v>1</v>
      </c>
      <c r="DL69" s="31">
        <f t="shared" si="15"/>
        <v>0.4</v>
      </c>
      <c r="DM69" s="31">
        <f t="shared" si="16"/>
        <v>0.6</v>
      </c>
      <c r="DN69" s="31">
        <f t="shared" si="17"/>
        <v>0.57699999999999996</v>
      </c>
      <c r="DO69" s="31">
        <f t="shared" si="18"/>
        <v>2.3E-2</v>
      </c>
      <c r="DP69" s="31">
        <f t="shared" si="19"/>
        <v>0</v>
      </c>
      <c r="DQ69" s="31">
        <f t="shared" si="40"/>
        <v>1</v>
      </c>
      <c r="DR69" s="30">
        <f t="shared" si="20"/>
        <v>0</v>
      </c>
      <c r="DS69" s="30">
        <f t="shared" si="21"/>
        <v>0</v>
      </c>
      <c r="DT69" s="30">
        <f t="shared" si="22"/>
        <v>0</v>
      </c>
      <c r="DU69" s="30">
        <f t="shared" si="23"/>
        <v>0</v>
      </c>
      <c r="DV69" s="30">
        <f t="shared" si="24"/>
        <v>0</v>
      </c>
      <c r="DW69" s="31">
        <f t="shared" si="25"/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18" t="s">
        <v>98</v>
      </c>
      <c r="B70" s="19" t="s">
        <v>72</v>
      </c>
      <c r="C70" s="19"/>
      <c r="D70" s="20">
        <f>D71+D72+D73</f>
        <v>1186940577</v>
      </c>
      <c r="E70" s="20">
        <f t="shared" ref="E70:BP70" si="272">E71+E72+E73</f>
        <v>1186940577</v>
      </c>
      <c r="F70" s="20">
        <f t="shared" si="272"/>
        <v>969126389</v>
      </c>
      <c r="G70" s="20">
        <f t="shared" si="272"/>
        <v>217814188</v>
      </c>
      <c r="H70" s="20">
        <f t="shared" si="272"/>
        <v>217814188</v>
      </c>
      <c r="I70" s="20">
        <f t="shared" si="272"/>
        <v>197468040</v>
      </c>
      <c r="J70" s="20">
        <f t="shared" si="272"/>
        <v>20346148</v>
      </c>
      <c r="K70" s="20">
        <f t="shared" si="272"/>
        <v>0</v>
      </c>
      <c r="L70" s="20">
        <f t="shared" si="272"/>
        <v>0</v>
      </c>
      <c r="M70" s="20">
        <f t="shared" si="272"/>
        <v>312872399</v>
      </c>
      <c r="N70" s="20">
        <f t="shared" si="272"/>
        <v>295743428</v>
      </c>
      <c r="O70" s="20">
        <f t="shared" si="272"/>
        <v>17128971</v>
      </c>
      <c r="P70" s="20">
        <f t="shared" si="272"/>
        <v>77883482</v>
      </c>
      <c r="Q70" s="20">
        <f t="shared" si="272"/>
        <v>52190023</v>
      </c>
      <c r="R70" s="20">
        <f t="shared" si="272"/>
        <v>25693459</v>
      </c>
      <c r="S70" s="20">
        <f t="shared" si="272"/>
        <v>77883482</v>
      </c>
      <c r="T70" s="20">
        <f t="shared" si="272"/>
        <v>52190023</v>
      </c>
      <c r="U70" s="20">
        <f t="shared" si="272"/>
        <v>25693459</v>
      </c>
      <c r="V70" s="20">
        <f t="shared" si="272"/>
        <v>59930627</v>
      </c>
      <c r="W70" s="20">
        <f t="shared" si="272"/>
        <v>37768161</v>
      </c>
      <c r="X70" s="20">
        <f t="shared" si="272"/>
        <v>22162466</v>
      </c>
      <c r="Y70" s="20">
        <f t="shared" si="272"/>
        <v>17952855</v>
      </c>
      <c r="Z70" s="20">
        <f t="shared" si="272"/>
        <v>14421862</v>
      </c>
      <c r="AA70" s="20">
        <f t="shared" si="272"/>
        <v>3530993</v>
      </c>
      <c r="AB70" s="20">
        <f t="shared" si="272"/>
        <v>0</v>
      </c>
      <c r="AC70" s="20">
        <f t="shared" si="272"/>
        <v>0</v>
      </c>
      <c r="AD70" s="20">
        <f t="shared" si="272"/>
        <v>0</v>
      </c>
      <c r="AE70" s="20">
        <f t="shared" si="272"/>
        <v>347933451</v>
      </c>
      <c r="AF70" s="20">
        <f t="shared" si="272"/>
        <v>42822430</v>
      </c>
      <c r="AG70" s="20">
        <f t="shared" si="272"/>
        <v>0</v>
      </c>
      <c r="AH70" s="20">
        <f t="shared" si="272"/>
        <v>656253990</v>
      </c>
      <c r="AI70" s="20">
        <f t="shared" si="272"/>
        <v>638029115</v>
      </c>
      <c r="AJ70" s="20">
        <f t="shared" si="272"/>
        <v>18224875</v>
      </c>
      <c r="AK70" s="20">
        <f t="shared" si="272"/>
        <v>139930706</v>
      </c>
      <c r="AL70" s="20">
        <f t="shared" si="272"/>
        <v>112593389</v>
      </c>
      <c r="AM70" s="20">
        <f t="shared" si="272"/>
        <v>27337317</v>
      </c>
      <c r="AN70" s="20">
        <f t="shared" si="272"/>
        <v>139930706</v>
      </c>
      <c r="AO70" s="20">
        <f t="shared" si="272"/>
        <v>112593389</v>
      </c>
      <c r="AP70" s="20">
        <f t="shared" si="272"/>
        <v>27337317</v>
      </c>
      <c r="AQ70" s="20">
        <f t="shared" si="272"/>
        <v>137537413</v>
      </c>
      <c r="AR70" s="20">
        <f t="shared" si="272"/>
        <v>110673840</v>
      </c>
      <c r="AS70" s="20">
        <f t="shared" si="272"/>
        <v>26863573</v>
      </c>
      <c r="AT70" s="20">
        <f t="shared" si="272"/>
        <v>2393293</v>
      </c>
      <c r="AU70" s="20">
        <f t="shared" si="272"/>
        <v>1919549</v>
      </c>
      <c r="AV70" s="20">
        <f t="shared" si="272"/>
        <v>473744</v>
      </c>
      <c r="AW70" s="20">
        <f t="shared" si="272"/>
        <v>0</v>
      </c>
      <c r="AX70" s="20">
        <f t="shared" si="272"/>
        <v>0</v>
      </c>
      <c r="AY70" s="20">
        <f t="shared" si="272"/>
        <v>0</v>
      </c>
      <c r="AZ70" s="20">
        <f t="shared" si="272"/>
        <v>750622504</v>
      </c>
      <c r="BA70" s="20">
        <f t="shared" si="272"/>
        <v>45562192</v>
      </c>
      <c r="BB70" s="20">
        <f t="shared" si="272"/>
        <v>0</v>
      </c>
      <c r="BC70" s="20">
        <f t="shared" si="272"/>
        <v>0</v>
      </c>
      <c r="BD70" s="20">
        <f t="shared" si="272"/>
        <v>0</v>
      </c>
      <c r="BE70" s="20">
        <f t="shared" si="272"/>
        <v>0</v>
      </c>
      <c r="BF70" s="20">
        <f t="shared" si="272"/>
        <v>0</v>
      </c>
      <c r="BG70" s="20">
        <f t="shared" si="272"/>
        <v>0</v>
      </c>
      <c r="BH70" s="20">
        <f t="shared" si="272"/>
        <v>0</v>
      </c>
      <c r="BI70" s="20">
        <f t="shared" si="272"/>
        <v>0</v>
      </c>
      <c r="BJ70" s="20">
        <f t="shared" si="272"/>
        <v>0</v>
      </c>
      <c r="BK70" s="20">
        <f t="shared" si="272"/>
        <v>0</v>
      </c>
      <c r="BL70" s="20">
        <f t="shared" si="272"/>
        <v>0</v>
      </c>
      <c r="BM70" s="20">
        <f t="shared" si="272"/>
        <v>0</v>
      </c>
      <c r="BN70" s="20">
        <f t="shared" si="272"/>
        <v>0</v>
      </c>
      <c r="BO70" s="20">
        <f t="shared" si="272"/>
        <v>0</v>
      </c>
      <c r="BP70" s="20">
        <f t="shared" si="272"/>
        <v>0</v>
      </c>
      <c r="BQ70" s="20">
        <f t="shared" ref="BQ70:CR70" si="273">BQ71+BQ72+BQ73</f>
        <v>0</v>
      </c>
      <c r="BR70" s="20">
        <f t="shared" si="273"/>
        <v>0</v>
      </c>
      <c r="BS70" s="20">
        <f t="shared" si="273"/>
        <v>0</v>
      </c>
      <c r="BT70" s="20">
        <f t="shared" si="273"/>
        <v>0</v>
      </c>
      <c r="BU70" s="20">
        <f t="shared" si="273"/>
        <v>0</v>
      </c>
      <c r="BV70" s="20">
        <f t="shared" si="273"/>
        <v>0</v>
      </c>
      <c r="BW70" s="20">
        <f t="shared" si="273"/>
        <v>0</v>
      </c>
      <c r="BX70" s="20">
        <f t="shared" si="273"/>
        <v>0</v>
      </c>
      <c r="BY70" s="20">
        <f t="shared" si="273"/>
        <v>0</v>
      </c>
      <c r="BZ70" s="20">
        <f t="shared" si="273"/>
        <v>0</v>
      </c>
      <c r="CA70" s="20">
        <f t="shared" si="273"/>
        <v>0</v>
      </c>
      <c r="CB70" s="20">
        <f t="shared" si="273"/>
        <v>0</v>
      </c>
      <c r="CC70" s="20">
        <f t="shared" si="273"/>
        <v>0</v>
      </c>
      <c r="CD70" s="20">
        <f t="shared" si="273"/>
        <v>0</v>
      </c>
      <c r="CE70" s="20">
        <f t="shared" si="273"/>
        <v>0</v>
      </c>
      <c r="CF70" s="20">
        <f t="shared" si="273"/>
        <v>0</v>
      </c>
      <c r="CG70" s="20">
        <f t="shared" si="273"/>
        <v>0</v>
      </c>
      <c r="CH70" s="20">
        <f t="shared" si="273"/>
        <v>0</v>
      </c>
      <c r="CI70" s="20">
        <f t="shared" si="273"/>
        <v>0</v>
      </c>
      <c r="CJ70" s="20">
        <f t="shared" si="273"/>
        <v>0</v>
      </c>
      <c r="CK70" s="20">
        <f t="shared" si="273"/>
        <v>0</v>
      </c>
      <c r="CL70" s="20">
        <f t="shared" si="273"/>
        <v>0</v>
      </c>
      <c r="CM70" s="20">
        <f t="shared" si="273"/>
        <v>0</v>
      </c>
      <c r="CN70" s="20">
        <f t="shared" si="273"/>
        <v>0</v>
      </c>
      <c r="CO70" s="20">
        <f t="shared" si="273"/>
        <v>0</v>
      </c>
      <c r="CP70" s="20">
        <f t="shared" si="273"/>
        <v>0</v>
      </c>
      <c r="CQ70" s="20">
        <f t="shared" si="273"/>
        <v>0</v>
      </c>
      <c r="CR70" s="20">
        <f t="shared" si="273"/>
        <v>0</v>
      </c>
      <c r="CT70" s="21">
        <f t="shared" si="35"/>
        <v>0.84999998462349624</v>
      </c>
      <c r="CU70" s="21">
        <f t="shared" si="36"/>
        <v>0.1500000153765037</v>
      </c>
      <c r="CV70" s="21">
        <f t="shared" si="37"/>
        <v>0.10854995658350769</v>
      </c>
      <c r="CW70" s="21">
        <f t="shared" si="38"/>
        <v>4.1450058792996021E-2</v>
      </c>
      <c r="CX70" s="21">
        <f t="shared" si="2"/>
        <v>0</v>
      </c>
      <c r="CY70" s="21">
        <f t="shared" si="3"/>
        <v>1</v>
      </c>
      <c r="CZ70" s="21">
        <f t="shared" si="4"/>
        <v>0.39999997664775211</v>
      </c>
      <c r="DA70" s="21">
        <f t="shared" si="5"/>
        <v>0.60000002335224789</v>
      </c>
      <c r="DB70" s="21">
        <f t="shared" si="6"/>
        <v>0.51754339956887085</v>
      </c>
      <c r="DC70" s="21">
        <f t="shared" si="7"/>
        <v>8.2456623783377078E-2</v>
      </c>
      <c r="DD70" s="21">
        <f t="shared" si="8"/>
        <v>0</v>
      </c>
      <c r="DE70" s="21">
        <f t="shared" si="39"/>
        <v>1</v>
      </c>
      <c r="DF70" s="21">
        <f t="shared" si="9"/>
        <v>0.84999998214815042</v>
      </c>
      <c r="DG70" s="21">
        <f t="shared" si="10"/>
        <v>0.15000001785184955</v>
      </c>
      <c r="DH70" s="21">
        <f t="shared" si="11"/>
        <v>0.14744274173799618</v>
      </c>
      <c r="DI70" s="21">
        <f t="shared" si="12"/>
        <v>2.5572761138533623E-3</v>
      </c>
      <c r="DJ70" s="21">
        <f t="shared" si="13"/>
        <v>0</v>
      </c>
      <c r="DK70" s="21">
        <f t="shared" si="14"/>
        <v>1</v>
      </c>
      <c r="DL70" s="21">
        <f t="shared" si="15"/>
        <v>0.39999996049356012</v>
      </c>
      <c r="DM70" s="21">
        <f t="shared" si="16"/>
        <v>0.60000003950643988</v>
      </c>
      <c r="DN70" s="21">
        <f t="shared" si="17"/>
        <v>0.58960229569288503</v>
      </c>
      <c r="DO70" s="21">
        <f t="shared" si="18"/>
        <v>1.0397743813554888E-2</v>
      </c>
      <c r="DP70" s="21">
        <f t="shared" si="19"/>
        <v>0</v>
      </c>
      <c r="DQ70" s="21">
        <f t="shared" si="40"/>
        <v>1</v>
      </c>
      <c r="DR70" s="21">
        <f t="shared" si="20"/>
        <v>0</v>
      </c>
      <c r="DS70" s="21">
        <f t="shared" si="21"/>
        <v>0</v>
      </c>
      <c r="DT70" s="21">
        <f t="shared" si="22"/>
        <v>0</v>
      </c>
      <c r="DU70" s="21">
        <f t="shared" si="23"/>
        <v>0</v>
      </c>
      <c r="DV70" s="21">
        <f t="shared" si="24"/>
        <v>0</v>
      </c>
      <c r="DW70" s="21">
        <f t="shared" si="25"/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f t="shared" si="41"/>
        <v>0</v>
      </c>
      <c r="ED70" s="21">
        <f t="shared" si="26"/>
        <v>0</v>
      </c>
      <c r="EE70" s="21">
        <f t="shared" si="27"/>
        <v>0</v>
      </c>
      <c r="EF70" s="21">
        <f t="shared" si="28"/>
        <v>0</v>
      </c>
      <c r="EG70" s="21">
        <f t="shared" si="29"/>
        <v>0</v>
      </c>
      <c r="EH70" s="21">
        <f t="shared" si="30"/>
        <v>0</v>
      </c>
      <c r="EI70" s="21">
        <f t="shared" si="31"/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f t="shared" si="42"/>
        <v>0</v>
      </c>
    </row>
    <row r="71" spans="1:145" x14ac:dyDescent="0.25">
      <c r="A71" s="22" t="s">
        <v>98</v>
      </c>
      <c r="B71" s="23" t="s">
        <v>74</v>
      </c>
      <c r="C71" s="23" t="s">
        <v>74</v>
      </c>
      <c r="D71" s="24">
        <f>E71+L71</f>
        <v>115008399</v>
      </c>
      <c r="E71" s="24">
        <f>F71+G71</f>
        <v>115008399</v>
      </c>
      <c r="F71" s="25">
        <f>M71+AH71+BC71+BX71</f>
        <v>97757139</v>
      </c>
      <c r="G71" s="24">
        <f>H71+K71</f>
        <v>17251260</v>
      </c>
      <c r="H71" s="24">
        <f>I71+J71</f>
        <v>17251260</v>
      </c>
      <c r="I71" s="25">
        <f>V71+AQ71+BL71+CG71</f>
        <v>17251260</v>
      </c>
      <c r="J71" s="25">
        <f>Y71+AT71+BO71+CJ71</f>
        <v>0</v>
      </c>
      <c r="K71" s="26">
        <f>AB71+AW71+BR71+CM71</f>
        <v>0</v>
      </c>
      <c r="L71" s="28">
        <v>0</v>
      </c>
      <c r="M71" s="24">
        <f>N71+O71</f>
        <v>97757139</v>
      </c>
      <c r="N71" s="28">
        <v>97757139</v>
      </c>
      <c r="O71" s="28">
        <v>0</v>
      </c>
      <c r="P71" s="24">
        <f>Q71+R71</f>
        <v>17251260</v>
      </c>
      <c r="Q71" s="28">
        <f t="shared" ref="Q71:R73" si="274">T71+AC71</f>
        <v>17251260</v>
      </c>
      <c r="R71" s="28">
        <f t="shared" si="274"/>
        <v>0</v>
      </c>
      <c r="S71" s="24">
        <f>T71+U71</f>
        <v>17251260</v>
      </c>
      <c r="T71" s="28">
        <f>W71+Z71</f>
        <v>17251260</v>
      </c>
      <c r="U71" s="28">
        <f t="shared" ref="U71:U73" si="275">X71+AA71</f>
        <v>0</v>
      </c>
      <c r="V71" s="24">
        <f>W71+X71</f>
        <v>17251260</v>
      </c>
      <c r="W71" s="28">
        <v>17251260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ref="AE71:AF73" si="276">N71+Q71</f>
        <v>115008399</v>
      </c>
      <c r="AF71" s="28">
        <f t="shared" si="276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ref="AL71:AM73" si="277">AO71+AX71</f>
        <v>0</v>
      </c>
      <c r="AM71" s="28">
        <f t="shared" si="277"/>
        <v>0</v>
      </c>
      <c r="AN71" s="24">
        <f>AO71+AP71</f>
        <v>0</v>
      </c>
      <c r="AO71" s="28">
        <f t="shared" ref="AO71:AP73" si="278">AR71+AU71</f>
        <v>0</v>
      </c>
      <c r="AP71" s="28">
        <f t="shared" si="278"/>
        <v>0</v>
      </c>
      <c r="AQ71" s="24">
        <f>AR71+AS71</f>
        <v>0</v>
      </c>
      <c r="AR71" s="28">
        <v>0</v>
      </c>
      <c r="AS71" s="28">
        <v>0</v>
      </c>
      <c r="AT71" s="24">
        <f t="shared" si="253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ref="AZ71:BA73" si="279">AI71+AL71</f>
        <v>0</v>
      </c>
      <c r="BA71" s="28">
        <f t="shared" si="279"/>
        <v>0</v>
      </c>
      <c r="BB71" s="28">
        <v>0</v>
      </c>
      <c r="BC71" s="24">
        <f>BD71+BE71</f>
        <v>0</v>
      </c>
      <c r="BD71" s="28">
        <v>0</v>
      </c>
      <c r="BE71" s="28">
        <v>0</v>
      </c>
      <c r="BF71" s="24">
        <f>BG71+BH71</f>
        <v>0</v>
      </c>
      <c r="BG71" s="28">
        <f t="shared" ref="BG71:BH73" si="280">BJ71+BS71</f>
        <v>0</v>
      </c>
      <c r="BH71" s="28">
        <f t="shared" si="280"/>
        <v>0</v>
      </c>
      <c r="BI71" s="24">
        <f>BJ71+BK71</f>
        <v>0</v>
      </c>
      <c r="BJ71" s="28">
        <f t="shared" ref="BJ71:BK73" si="281">BM71+BP71</f>
        <v>0</v>
      </c>
      <c r="BK71" s="28">
        <f t="shared" si="281"/>
        <v>0</v>
      </c>
      <c r="BL71" s="24">
        <f>BM71+BN71</f>
        <v>0</v>
      </c>
      <c r="BM71" s="28">
        <v>0</v>
      </c>
      <c r="BN71" s="28">
        <v>0</v>
      </c>
      <c r="BO71" s="24">
        <f>BP71+BQ71</f>
        <v>0</v>
      </c>
      <c r="BP71" s="28">
        <v>0</v>
      </c>
      <c r="BQ71" s="28">
        <v>0</v>
      </c>
      <c r="BR71" s="24">
        <f>BS71+BT71</f>
        <v>0</v>
      </c>
      <c r="BS71" s="28">
        <v>0</v>
      </c>
      <c r="BT71" s="28">
        <v>0</v>
      </c>
      <c r="BU71" s="28">
        <f t="shared" ref="BU71:BV73" si="282">BD71+BG71</f>
        <v>0</v>
      </c>
      <c r="BV71" s="28">
        <f t="shared" si="282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ref="CB71:CC73" si="283">CE71+CN71</f>
        <v>0</v>
      </c>
      <c r="CC71" s="28">
        <f t="shared" si="283"/>
        <v>0</v>
      </c>
      <c r="CD71" s="24">
        <f>CE71+CF71</f>
        <v>0</v>
      </c>
      <c r="CE71" s="28">
        <f t="shared" ref="CE71:CF73" si="284">CH71+CK71</f>
        <v>0</v>
      </c>
      <c r="CF71" s="28">
        <f t="shared" si="284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ref="CP71:CQ73" si="285">BY71+CB71</f>
        <v>0</v>
      </c>
      <c r="CQ71" s="28">
        <f t="shared" si="285"/>
        <v>0</v>
      </c>
      <c r="CR71" s="28">
        <v>0</v>
      </c>
      <c r="CT71" s="30">
        <f t="shared" si="35"/>
        <v>0.84999999869574738</v>
      </c>
      <c r="CU71" s="30">
        <f t="shared" si="36"/>
        <v>0.15000000130425256</v>
      </c>
      <c r="CV71" s="30">
        <f t="shared" si="37"/>
        <v>0.15000000130425256</v>
      </c>
      <c r="CW71" s="30">
        <f t="shared" si="38"/>
        <v>0</v>
      </c>
      <c r="CX71" s="30">
        <f t="shared" si="2"/>
        <v>0</v>
      </c>
      <c r="CY71" s="31">
        <f t="shared" si="3"/>
        <v>1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</v>
      </c>
      <c r="DS71" s="30">
        <f t="shared" si="21"/>
        <v>0</v>
      </c>
      <c r="DT71" s="30">
        <f t="shared" si="22"/>
        <v>0</v>
      </c>
      <c r="DU71" s="30">
        <f t="shared" si="23"/>
        <v>0</v>
      </c>
      <c r="DV71" s="30">
        <f t="shared" si="24"/>
        <v>0</v>
      </c>
      <c r="DW71" s="31">
        <f t="shared" si="25"/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98</v>
      </c>
      <c r="B72" s="23" t="s">
        <v>93</v>
      </c>
      <c r="C72" s="23" t="s">
        <v>93</v>
      </c>
      <c r="D72" s="24">
        <f>E72+L72</f>
        <v>871388947</v>
      </c>
      <c r="E72" s="24">
        <f>F72+G72</f>
        <v>871388947</v>
      </c>
      <c r="F72" s="25">
        <f>M72+AH72+BC72+BX72</f>
        <v>705341912</v>
      </c>
      <c r="G72" s="24">
        <f>H72+K72</f>
        <v>166047035</v>
      </c>
      <c r="H72" s="24">
        <f>I72+J72</f>
        <v>166047035</v>
      </c>
      <c r="I72" s="25">
        <f>V72+AQ72+BL72+CG72</f>
        <v>155637304</v>
      </c>
      <c r="J72" s="25">
        <f>Y72+AT72+BO72+CJ72</f>
        <v>10409731</v>
      </c>
      <c r="K72" s="26">
        <f>AB72+AW72+BR72+CM72</f>
        <v>0</v>
      </c>
      <c r="L72" s="28">
        <v>0</v>
      </c>
      <c r="M72" s="24">
        <f>N72+O72</f>
        <v>133856567</v>
      </c>
      <c r="N72" s="28">
        <v>119427596</v>
      </c>
      <c r="O72" s="28">
        <v>14428971</v>
      </c>
      <c r="P72" s="24">
        <f>Q72+R72</f>
        <v>42718921</v>
      </c>
      <c r="Q72" s="28">
        <f t="shared" si="274"/>
        <v>21075462</v>
      </c>
      <c r="R72" s="28">
        <f t="shared" si="274"/>
        <v>21643459</v>
      </c>
      <c r="S72" s="24">
        <f>T72+U72</f>
        <v>42718921</v>
      </c>
      <c r="T72" s="28">
        <f>W72+Z72</f>
        <v>21075462</v>
      </c>
      <c r="U72" s="28">
        <f t="shared" si="275"/>
        <v>21643459</v>
      </c>
      <c r="V72" s="24">
        <f>W72+X72</f>
        <v>33172326</v>
      </c>
      <c r="W72" s="28">
        <v>14047360</v>
      </c>
      <c r="X72" s="28">
        <v>19124966</v>
      </c>
      <c r="Y72" s="24">
        <f>Z72+AA72</f>
        <v>9546595</v>
      </c>
      <c r="Z72" s="28">
        <v>7028102</v>
      </c>
      <c r="AA72" s="28">
        <v>2518493</v>
      </c>
      <c r="AB72" s="24">
        <f>AC72+AD72</f>
        <v>0</v>
      </c>
      <c r="AC72" s="28">
        <v>0</v>
      </c>
      <c r="AD72" s="28">
        <v>0</v>
      </c>
      <c r="AE72" s="28">
        <f t="shared" si="276"/>
        <v>140503058</v>
      </c>
      <c r="AF72" s="28">
        <f t="shared" si="276"/>
        <v>36072430</v>
      </c>
      <c r="AG72" s="28">
        <v>0</v>
      </c>
      <c r="AH72" s="24">
        <f>AI72+AJ72</f>
        <v>571485345</v>
      </c>
      <c r="AI72" s="28">
        <v>554502160</v>
      </c>
      <c r="AJ72" s="28">
        <v>16983185</v>
      </c>
      <c r="AK72" s="24">
        <f>AL72+AM72</f>
        <v>123328114</v>
      </c>
      <c r="AL72" s="28">
        <f t="shared" si="277"/>
        <v>97853335</v>
      </c>
      <c r="AM72" s="28">
        <f t="shared" si="277"/>
        <v>25474779</v>
      </c>
      <c r="AN72" s="24">
        <f>AO72+AP72</f>
        <v>123328114</v>
      </c>
      <c r="AO72" s="28">
        <f t="shared" si="278"/>
        <v>97853335</v>
      </c>
      <c r="AP72" s="28">
        <f t="shared" si="278"/>
        <v>25474779</v>
      </c>
      <c r="AQ72" s="24">
        <f>AR72+AS72</f>
        <v>122464978</v>
      </c>
      <c r="AR72" s="28">
        <v>97347534</v>
      </c>
      <c r="AS72" s="28">
        <v>25117444</v>
      </c>
      <c r="AT72" s="24">
        <f t="shared" si="253"/>
        <v>863136</v>
      </c>
      <c r="AU72" s="28">
        <v>505801</v>
      </c>
      <c r="AV72" s="28">
        <v>357335</v>
      </c>
      <c r="AW72" s="24">
        <f>AX72+AY72</f>
        <v>0</v>
      </c>
      <c r="AX72" s="28">
        <v>0</v>
      </c>
      <c r="AY72" s="28">
        <v>0</v>
      </c>
      <c r="AZ72" s="28">
        <f t="shared" si="279"/>
        <v>652355495</v>
      </c>
      <c r="BA72" s="28">
        <f t="shared" si="279"/>
        <v>42457964</v>
      </c>
      <c r="BB72" s="28">
        <v>0</v>
      </c>
      <c r="BC72" s="24">
        <f>BD72+BE72</f>
        <v>0</v>
      </c>
      <c r="BD72" s="28">
        <v>0</v>
      </c>
      <c r="BE72" s="28">
        <v>0</v>
      </c>
      <c r="BF72" s="24">
        <f>BG72+BH72</f>
        <v>0</v>
      </c>
      <c r="BG72" s="28">
        <f t="shared" si="280"/>
        <v>0</v>
      </c>
      <c r="BH72" s="28">
        <f t="shared" si="280"/>
        <v>0</v>
      </c>
      <c r="BI72" s="24">
        <f>BJ72+BK72</f>
        <v>0</v>
      </c>
      <c r="BJ72" s="28">
        <f t="shared" si="281"/>
        <v>0</v>
      </c>
      <c r="BK72" s="28">
        <f t="shared" si="281"/>
        <v>0</v>
      </c>
      <c r="BL72" s="24">
        <f>BM72+BN72</f>
        <v>0</v>
      </c>
      <c r="BM72" s="28">
        <v>0</v>
      </c>
      <c r="BN72" s="28">
        <v>0</v>
      </c>
      <c r="BO72" s="24">
        <f>BP72+BQ72</f>
        <v>0</v>
      </c>
      <c r="BP72" s="28">
        <v>0</v>
      </c>
      <c r="BQ72" s="28">
        <v>0</v>
      </c>
      <c r="BR72" s="24">
        <f>BS72+BT72</f>
        <v>0</v>
      </c>
      <c r="BS72" s="28">
        <v>0</v>
      </c>
      <c r="BT72" s="28">
        <v>0</v>
      </c>
      <c r="BU72" s="28">
        <f t="shared" si="282"/>
        <v>0</v>
      </c>
      <c r="BV72" s="28">
        <f t="shared" si="282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83"/>
        <v>0</v>
      </c>
      <c r="CC72" s="28">
        <f t="shared" si="283"/>
        <v>0</v>
      </c>
      <c r="CD72" s="24">
        <f>CE72+CF72</f>
        <v>0</v>
      </c>
      <c r="CE72" s="28">
        <f t="shared" si="284"/>
        <v>0</v>
      </c>
      <c r="CF72" s="28">
        <f t="shared" si="284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85"/>
        <v>0</v>
      </c>
      <c r="CQ72" s="28">
        <f t="shared" si="285"/>
        <v>0</v>
      </c>
      <c r="CR72" s="28">
        <v>0</v>
      </c>
      <c r="CT72" s="30">
        <f t="shared" si="35"/>
        <v>0.84999997651296666</v>
      </c>
      <c r="CU72" s="30">
        <f t="shared" si="36"/>
        <v>0.15000002348703328</v>
      </c>
      <c r="CV72" s="30">
        <f t="shared" si="37"/>
        <v>9.9979033908286899E-2</v>
      </c>
      <c r="CW72" s="30">
        <f t="shared" si="38"/>
        <v>5.0020989578746393E-2</v>
      </c>
      <c r="CX72" s="30">
        <f t="shared" si="2"/>
        <v>0</v>
      </c>
      <c r="CY72" s="31">
        <f t="shared" si="3"/>
        <v>1</v>
      </c>
      <c r="CZ72" s="31">
        <f t="shared" si="4"/>
        <v>0.39999997227799733</v>
      </c>
      <c r="DA72" s="31">
        <f t="shared" si="5"/>
        <v>0.60000002772200267</v>
      </c>
      <c r="DB72" s="31">
        <f t="shared" si="6"/>
        <v>0.53018235810562253</v>
      </c>
      <c r="DC72" s="31">
        <f t="shared" si="7"/>
        <v>6.9817669616380154E-2</v>
      </c>
      <c r="DD72" s="31">
        <f t="shared" si="8"/>
        <v>0</v>
      </c>
      <c r="DE72" s="31">
        <f t="shared" si="39"/>
        <v>1</v>
      </c>
      <c r="DF72" s="30">
        <f t="shared" si="9"/>
        <v>0.84999998352125472</v>
      </c>
      <c r="DG72" s="30">
        <f t="shared" si="10"/>
        <v>0.15000001647874522</v>
      </c>
      <c r="DH72" s="30">
        <f t="shared" si="11"/>
        <v>0.14922467082154339</v>
      </c>
      <c r="DI72" s="30">
        <f t="shared" si="12"/>
        <v>7.7534565720182983E-4</v>
      </c>
      <c r="DJ72" s="30">
        <f t="shared" si="13"/>
        <v>0</v>
      </c>
      <c r="DK72" s="31">
        <f t="shared" si="14"/>
        <v>1</v>
      </c>
      <c r="DL72" s="31">
        <f t="shared" si="15"/>
        <v>0.3999999858683756</v>
      </c>
      <c r="DM72" s="31">
        <f t="shared" si="16"/>
        <v>0.6000000141316244</v>
      </c>
      <c r="DN72" s="31">
        <f t="shared" si="17"/>
        <v>0.59158380745718286</v>
      </c>
      <c r="DO72" s="31">
        <f t="shared" si="18"/>
        <v>8.4162066744415728E-3</v>
      </c>
      <c r="DP72" s="31">
        <f t="shared" si="19"/>
        <v>0</v>
      </c>
      <c r="DQ72" s="31">
        <f t="shared" si="40"/>
        <v>1</v>
      </c>
      <c r="DR72" s="30">
        <f t="shared" si="20"/>
        <v>0</v>
      </c>
      <c r="DS72" s="30">
        <f t="shared" si="21"/>
        <v>0</v>
      </c>
      <c r="DT72" s="30">
        <f t="shared" si="22"/>
        <v>0</v>
      </c>
      <c r="DU72" s="30">
        <f t="shared" si="23"/>
        <v>0</v>
      </c>
      <c r="DV72" s="30">
        <f t="shared" si="24"/>
        <v>0</v>
      </c>
      <c r="DW72" s="31">
        <f t="shared" si="25"/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98</v>
      </c>
      <c r="B73" s="23" t="s">
        <v>76</v>
      </c>
      <c r="C73" s="23" t="s">
        <v>74</v>
      </c>
      <c r="D73" s="24">
        <f>E73+L73</f>
        <v>200543231</v>
      </c>
      <c r="E73" s="24">
        <f>F73+G73</f>
        <v>200543231</v>
      </c>
      <c r="F73" s="25">
        <f>M73+AH73+BC73+BX73</f>
        <v>166027338</v>
      </c>
      <c r="G73" s="24">
        <f>H73+K73</f>
        <v>34515893</v>
      </c>
      <c r="H73" s="24">
        <f>I73+J73</f>
        <v>34515893</v>
      </c>
      <c r="I73" s="25">
        <f>V73+AQ73+BL73+CG73</f>
        <v>24579476</v>
      </c>
      <c r="J73" s="25">
        <f>Y73+AT73+BO73+CJ73</f>
        <v>9936417</v>
      </c>
      <c r="K73" s="26">
        <f>AB73+AW73+BR73+CM73</f>
        <v>0</v>
      </c>
      <c r="L73" s="28">
        <v>0</v>
      </c>
      <c r="M73" s="24">
        <f>N73+O73</f>
        <v>81258693</v>
      </c>
      <c r="N73" s="28">
        <v>78558693</v>
      </c>
      <c r="O73" s="28">
        <v>2700000</v>
      </c>
      <c r="P73" s="24">
        <f>Q73+R73</f>
        <v>17913301</v>
      </c>
      <c r="Q73" s="28">
        <f t="shared" si="274"/>
        <v>13863301</v>
      </c>
      <c r="R73" s="28">
        <f t="shared" si="274"/>
        <v>4050000</v>
      </c>
      <c r="S73" s="24">
        <f>T73+U73</f>
        <v>17913301</v>
      </c>
      <c r="T73" s="28">
        <f>W73+Z73</f>
        <v>13863301</v>
      </c>
      <c r="U73" s="28">
        <f t="shared" si="275"/>
        <v>4050000</v>
      </c>
      <c r="V73" s="24">
        <f>W73+X73</f>
        <v>9507041</v>
      </c>
      <c r="W73" s="28">
        <v>6469541</v>
      </c>
      <c r="X73" s="28">
        <v>3037500</v>
      </c>
      <c r="Y73" s="24">
        <f>Z73+AA73</f>
        <v>8406260</v>
      </c>
      <c r="Z73" s="28">
        <v>7393760</v>
      </c>
      <c r="AA73" s="28">
        <v>1012500</v>
      </c>
      <c r="AB73" s="24">
        <f>AC73+AD73</f>
        <v>0</v>
      </c>
      <c r="AC73" s="28">
        <v>0</v>
      </c>
      <c r="AD73" s="28">
        <v>0</v>
      </c>
      <c r="AE73" s="28">
        <f t="shared" si="276"/>
        <v>92421994</v>
      </c>
      <c r="AF73" s="28">
        <f t="shared" si="276"/>
        <v>6750000</v>
      </c>
      <c r="AG73" s="28">
        <v>0</v>
      </c>
      <c r="AH73" s="24">
        <f>AI73+AJ73</f>
        <v>84768645</v>
      </c>
      <c r="AI73" s="28">
        <v>83526955</v>
      </c>
      <c r="AJ73" s="28">
        <v>1241690</v>
      </c>
      <c r="AK73" s="24">
        <f>AL73+AM73</f>
        <v>16602592</v>
      </c>
      <c r="AL73" s="28">
        <f t="shared" si="277"/>
        <v>14740054</v>
      </c>
      <c r="AM73" s="28">
        <f t="shared" si="277"/>
        <v>1862538</v>
      </c>
      <c r="AN73" s="24">
        <f>AO73+AP73</f>
        <v>16602592</v>
      </c>
      <c r="AO73" s="28">
        <f t="shared" si="278"/>
        <v>14740054</v>
      </c>
      <c r="AP73" s="28">
        <f t="shared" si="278"/>
        <v>1862538</v>
      </c>
      <c r="AQ73" s="24">
        <f>AR73+AS73</f>
        <v>15072435</v>
      </c>
      <c r="AR73" s="28">
        <v>13326306</v>
      </c>
      <c r="AS73" s="28">
        <v>1746129</v>
      </c>
      <c r="AT73" s="24">
        <f t="shared" si="253"/>
        <v>1530157</v>
      </c>
      <c r="AU73" s="28">
        <v>1413748</v>
      </c>
      <c r="AV73" s="28">
        <v>116409</v>
      </c>
      <c r="AW73" s="24">
        <f>AX73+AY73</f>
        <v>0</v>
      </c>
      <c r="AX73" s="28">
        <v>0</v>
      </c>
      <c r="AY73" s="28">
        <v>0</v>
      </c>
      <c r="AZ73" s="28">
        <f t="shared" si="279"/>
        <v>98267009</v>
      </c>
      <c r="BA73" s="28">
        <f t="shared" si="279"/>
        <v>3104228</v>
      </c>
      <c r="BB73" s="28">
        <v>0</v>
      </c>
      <c r="BC73" s="24">
        <f>BD73+BE73</f>
        <v>0</v>
      </c>
      <c r="BD73" s="28">
        <v>0</v>
      </c>
      <c r="BE73" s="28">
        <v>0</v>
      </c>
      <c r="BF73" s="24">
        <f>BG73+BH73</f>
        <v>0</v>
      </c>
      <c r="BG73" s="28">
        <f t="shared" si="280"/>
        <v>0</v>
      </c>
      <c r="BH73" s="28">
        <f t="shared" si="280"/>
        <v>0</v>
      </c>
      <c r="BI73" s="24">
        <f>BJ73+BK73</f>
        <v>0</v>
      </c>
      <c r="BJ73" s="28">
        <f t="shared" si="281"/>
        <v>0</v>
      </c>
      <c r="BK73" s="28">
        <f t="shared" si="281"/>
        <v>0</v>
      </c>
      <c r="BL73" s="24">
        <f>BM73+BN73</f>
        <v>0</v>
      </c>
      <c r="BM73" s="28">
        <v>0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82"/>
        <v>0</v>
      </c>
      <c r="BV73" s="28">
        <f t="shared" si="282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83"/>
        <v>0</v>
      </c>
      <c r="CC73" s="28">
        <f t="shared" si="283"/>
        <v>0</v>
      </c>
      <c r="CD73" s="24">
        <f>CE73+CF73</f>
        <v>0</v>
      </c>
      <c r="CE73" s="28">
        <f t="shared" si="284"/>
        <v>0</v>
      </c>
      <c r="CF73" s="28">
        <f t="shared" si="284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85"/>
        <v>0</v>
      </c>
      <c r="CQ73" s="28">
        <f t="shared" si="285"/>
        <v>0</v>
      </c>
      <c r="CR73" s="28">
        <v>0</v>
      </c>
      <c r="CT73" s="30">
        <f t="shared" si="35"/>
        <v>0.8499999794421228</v>
      </c>
      <c r="CU73" s="30">
        <f t="shared" si="36"/>
        <v>0.15000002055787717</v>
      </c>
      <c r="CV73" s="30">
        <f t="shared" si="37"/>
        <v>7.0000015364308193E-2</v>
      </c>
      <c r="CW73" s="30">
        <f t="shared" si="38"/>
        <v>8.0000005193568965E-2</v>
      </c>
      <c r="CX73" s="30">
        <f t="shared" si="2"/>
        <v>0</v>
      </c>
      <c r="CY73" s="31">
        <f t="shared" si="3"/>
        <v>1</v>
      </c>
      <c r="CZ73" s="31">
        <f t="shared" si="4"/>
        <v>0.4</v>
      </c>
      <c r="DA73" s="31">
        <f t="shared" si="5"/>
        <v>0.6</v>
      </c>
      <c r="DB73" s="31">
        <f t="shared" si="6"/>
        <v>0.45</v>
      </c>
      <c r="DC73" s="31">
        <f t="shared" si="7"/>
        <v>0.15</v>
      </c>
      <c r="DD73" s="31">
        <f t="shared" si="8"/>
        <v>0</v>
      </c>
      <c r="DE73" s="31">
        <f t="shared" si="39"/>
        <v>1</v>
      </c>
      <c r="DF73" s="30">
        <f t="shared" si="9"/>
        <v>0.8499999730326584</v>
      </c>
      <c r="DG73" s="30">
        <f t="shared" si="10"/>
        <v>0.1500000269673416</v>
      </c>
      <c r="DH73" s="30">
        <f t="shared" si="11"/>
        <v>0.13561322498377865</v>
      </c>
      <c r="DI73" s="30">
        <f t="shared" si="12"/>
        <v>1.4386801983562968E-2</v>
      </c>
      <c r="DJ73" s="30">
        <f t="shared" si="13"/>
        <v>0</v>
      </c>
      <c r="DK73" s="31">
        <f t="shared" si="14"/>
        <v>1</v>
      </c>
      <c r="DL73" s="31">
        <f t="shared" si="15"/>
        <v>0.39999961343045676</v>
      </c>
      <c r="DM73" s="31">
        <f t="shared" si="16"/>
        <v>0.60000038656954324</v>
      </c>
      <c r="DN73" s="31">
        <f t="shared" si="17"/>
        <v>0.56250024160596446</v>
      </c>
      <c r="DO73" s="31">
        <f t="shared" si="18"/>
        <v>3.7500144963578709E-2</v>
      </c>
      <c r="DP73" s="31">
        <f t="shared" si="19"/>
        <v>0</v>
      </c>
      <c r="DQ73" s="31">
        <f t="shared" si="40"/>
        <v>1</v>
      </c>
      <c r="DR73" s="30">
        <f t="shared" si="20"/>
        <v>0</v>
      </c>
      <c r="DS73" s="30">
        <f t="shared" si="21"/>
        <v>0</v>
      </c>
      <c r="DT73" s="30">
        <f t="shared" si="22"/>
        <v>0</v>
      </c>
      <c r="DU73" s="30">
        <f t="shared" si="23"/>
        <v>0</v>
      </c>
      <c r="DV73" s="30">
        <f t="shared" si="24"/>
        <v>0</v>
      </c>
      <c r="DW73" s="31">
        <f t="shared" si="25"/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8" t="s">
        <v>99</v>
      </c>
      <c r="B74" s="19" t="s">
        <v>72</v>
      </c>
      <c r="C74" s="19"/>
      <c r="D74" s="20">
        <f>D75</f>
        <v>325970591</v>
      </c>
      <c r="E74" s="20">
        <f t="shared" ref="E74:BP74" si="286">E75</f>
        <v>325970591</v>
      </c>
      <c r="F74" s="20">
        <f t="shared" si="286"/>
        <v>273700000</v>
      </c>
      <c r="G74" s="20">
        <f t="shared" si="286"/>
        <v>52270591</v>
      </c>
      <c r="H74" s="20">
        <f t="shared" si="286"/>
        <v>52082356</v>
      </c>
      <c r="I74" s="20">
        <f t="shared" si="286"/>
        <v>52082356</v>
      </c>
      <c r="J74" s="20">
        <f t="shared" si="286"/>
        <v>0</v>
      </c>
      <c r="K74" s="20">
        <f t="shared" si="286"/>
        <v>188235</v>
      </c>
      <c r="L74" s="20">
        <f t="shared" si="286"/>
        <v>0</v>
      </c>
      <c r="M74" s="20">
        <f t="shared" si="286"/>
        <v>71700000</v>
      </c>
      <c r="N74" s="20">
        <f t="shared" si="286"/>
        <v>71700000</v>
      </c>
      <c r="O74" s="20">
        <f t="shared" si="286"/>
        <v>0</v>
      </c>
      <c r="P74" s="20">
        <f t="shared" si="286"/>
        <v>12652942</v>
      </c>
      <c r="Q74" s="20">
        <f t="shared" si="286"/>
        <v>12652942</v>
      </c>
      <c r="R74" s="20">
        <f t="shared" si="286"/>
        <v>0</v>
      </c>
      <c r="S74" s="20">
        <f t="shared" si="286"/>
        <v>12652942</v>
      </c>
      <c r="T74" s="20">
        <f t="shared" si="286"/>
        <v>12652942</v>
      </c>
      <c r="U74" s="20">
        <f t="shared" si="286"/>
        <v>0</v>
      </c>
      <c r="V74" s="20">
        <f t="shared" si="286"/>
        <v>12652942</v>
      </c>
      <c r="W74" s="20">
        <f t="shared" si="286"/>
        <v>12652942</v>
      </c>
      <c r="X74" s="20">
        <f t="shared" si="286"/>
        <v>0</v>
      </c>
      <c r="Y74" s="20">
        <f t="shared" si="286"/>
        <v>0</v>
      </c>
      <c r="Z74" s="20">
        <f t="shared" si="286"/>
        <v>0</v>
      </c>
      <c r="AA74" s="20">
        <f t="shared" si="286"/>
        <v>0</v>
      </c>
      <c r="AB74" s="20">
        <f t="shared" si="286"/>
        <v>0</v>
      </c>
      <c r="AC74" s="20">
        <f t="shared" si="286"/>
        <v>0</v>
      </c>
      <c r="AD74" s="20">
        <f t="shared" si="286"/>
        <v>0</v>
      </c>
      <c r="AE74" s="20">
        <f t="shared" si="286"/>
        <v>84352942</v>
      </c>
      <c r="AF74" s="20">
        <f t="shared" si="286"/>
        <v>0</v>
      </c>
      <c r="AG74" s="20">
        <f t="shared" si="286"/>
        <v>0</v>
      </c>
      <c r="AH74" s="20">
        <f t="shared" si="286"/>
        <v>202000000</v>
      </c>
      <c r="AI74" s="20">
        <f t="shared" si="286"/>
        <v>199000000</v>
      </c>
      <c r="AJ74" s="20">
        <f t="shared" si="286"/>
        <v>3000000</v>
      </c>
      <c r="AK74" s="20">
        <f t="shared" si="286"/>
        <v>39617649</v>
      </c>
      <c r="AL74" s="20">
        <f t="shared" si="286"/>
        <v>35117649</v>
      </c>
      <c r="AM74" s="20">
        <f t="shared" si="286"/>
        <v>4500000</v>
      </c>
      <c r="AN74" s="20">
        <f t="shared" si="286"/>
        <v>39429414</v>
      </c>
      <c r="AO74" s="20">
        <f t="shared" si="286"/>
        <v>34929414</v>
      </c>
      <c r="AP74" s="20">
        <f t="shared" si="286"/>
        <v>4500000</v>
      </c>
      <c r="AQ74" s="20">
        <f t="shared" si="286"/>
        <v>39429414</v>
      </c>
      <c r="AR74" s="20">
        <f t="shared" si="286"/>
        <v>34929414</v>
      </c>
      <c r="AS74" s="20">
        <f t="shared" si="286"/>
        <v>4500000</v>
      </c>
      <c r="AT74" s="20">
        <f t="shared" si="286"/>
        <v>0</v>
      </c>
      <c r="AU74" s="20">
        <f t="shared" si="286"/>
        <v>0</v>
      </c>
      <c r="AV74" s="20">
        <f t="shared" si="286"/>
        <v>0</v>
      </c>
      <c r="AW74" s="20">
        <f t="shared" si="286"/>
        <v>188235</v>
      </c>
      <c r="AX74" s="20">
        <f t="shared" si="286"/>
        <v>188235</v>
      </c>
      <c r="AY74" s="20">
        <f t="shared" si="286"/>
        <v>0</v>
      </c>
      <c r="AZ74" s="20">
        <f t="shared" si="286"/>
        <v>234117649</v>
      </c>
      <c r="BA74" s="20">
        <f t="shared" si="286"/>
        <v>7500000</v>
      </c>
      <c r="BB74" s="20">
        <f t="shared" si="286"/>
        <v>0</v>
      </c>
      <c r="BC74" s="20">
        <f t="shared" si="286"/>
        <v>0</v>
      </c>
      <c r="BD74" s="20">
        <f t="shared" si="286"/>
        <v>0</v>
      </c>
      <c r="BE74" s="20">
        <f t="shared" si="286"/>
        <v>0</v>
      </c>
      <c r="BF74" s="20">
        <f t="shared" si="286"/>
        <v>0</v>
      </c>
      <c r="BG74" s="20">
        <f t="shared" si="286"/>
        <v>0</v>
      </c>
      <c r="BH74" s="20">
        <f t="shared" si="286"/>
        <v>0</v>
      </c>
      <c r="BI74" s="20">
        <f t="shared" si="286"/>
        <v>0</v>
      </c>
      <c r="BJ74" s="20">
        <f t="shared" si="286"/>
        <v>0</v>
      </c>
      <c r="BK74" s="20">
        <f t="shared" si="286"/>
        <v>0</v>
      </c>
      <c r="BL74" s="20">
        <f t="shared" si="286"/>
        <v>0</v>
      </c>
      <c r="BM74" s="20">
        <f t="shared" si="286"/>
        <v>0</v>
      </c>
      <c r="BN74" s="20">
        <f t="shared" si="286"/>
        <v>0</v>
      </c>
      <c r="BO74" s="20">
        <f t="shared" si="286"/>
        <v>0</v>
      </c>
      <c r="BP74" s="20">
        <f t="shared" si="286"/>
        <v>0</v>
      </c>
      <c r="BQ74" s="20">
        <f t="shared" ref="BQ74:CR74" si="287">BQ75</f>
        <v>0</v>
      </c>
      <c r="BR74" s="20">
        <f t="shared" si="287"/>
        <v>0</v>
      </c>
      <c r="BS74" s="20">
        <f t="shared" si="287"/>
        <v>0</v>
      </c>
      <c r="BT74" s="20">
        <f t="shared" si="287"/>
        <v>0</v>
      </c>
      <c r="BU74" s="20">
        <f t="shared" si="287"/>
        <v>0</v>
      </c>
      <c r="BV74" s="20">
        <f t="shared" si="287"/>
        <v>0</v>
      </c>
      <c r="BW74" s="20">
        <f t="shared" si="287"/>
        <v>0</v>
      </c>
      <c r="BX74" s="20">
        <f t="shared" si="287"/>
        <v>0</v>
      </c>
      <c r="BY74" s="20">
        <f t="shared" si="287"/>
        <v>0</v>
      </c>
      <c r="BZ74" s="20">
        <f t="shared" si="287"/>
        <v>0</v>
      </c>
      <c r="CA74" s="20">
        <f t="shared" si="287"/>
        <v>0</v>
      </c>
      <c r="CB74" s="20">
        <f t="shared" si="287"/>
        <v>0</v>
      </c>
      <c r="CC74" s="20">
        <f t="shared" si="287"/>
        <v>0</v>
      </c>
      <c r="CD74" s="20">
        <f t="shared" si="287"/>
        <v>0</v>
      </c>
      <c r="CE74" s="20">
        <f t="shared" si="287"/>
        <v>0</v>
      </c>
      <c r="CF74" s="20">
        <f t="shared" si="287"/>
        <v>0</v>
      </c>
      <c r="CG74" s="20">
        <f t="shared" si="287"/>
        <v>0</v>
      </c>
      <c r="CH74" s="20">
        <f t="shared" si="287"/>
        <v>0</v>
      </c>
      <c r="CI74" s="20">
        <f t="shared" si="287"/>
        <v>0</v>
      </c>
      <c r="CJ74" s="20">
        <f t="shared" si="287"/>
        <v>0</v>
      </c>
      <c r="CK74" s="20">
        <f t="shared" si="287"/>
        <v>0</v>
      </c>
      <c r="CL74" s="20">
        <f t="shared" si="287"/>
        <v>0</v>
      </c>
      <c r="CM74" s="20">
        <f t="shared" si="287"/>
        <v>0</v>
      </c>
      <c r="CN74" s="20">
        <f t="shared" si="287"/>
        <v>0</v>
      </c>
      <c r="CO74" s="20">
        <f t="shared" si="287"/>
        <v>0</v>
      </c>
      <c r="CP74" s="20">
        <f t="shared" si="287"/>
        <v>0</v>
      </c>
      <c r="CQ74" s="20">
        <f t="shared" si="287"/>
        <v>0</v>
      </c>
      <c r="CR74" s="20">
        <f t="shared" si="287"/>
        <v>0</v>
      </c>
      <c r="CT74" s="21">
        <f t="shared" si="35"/>
        <v>0.84999999170153429</v>
      </c>
      <c r="CU74" s="21">
        <f t="shared" si="36"/>
        <v>0.15000000829846574</v>
      </c>
      <c r="CV74" s="21">
        <f t="shared" si="37"/>
        <v>0.15000000829846574</v>
      </c>
      <c r="CW74" s="21">
        <f t="shared" si="38"/>
        <v>0</v>
      </c>
      <c r="CX74" s="21">
        <f t="shared" si="2"/>
        <v>0</v>
      </c>
      <c r="CY74" s="21">
        <f t="shared" si="3"/>
        <v>1</v>
      </c>
      <c r="CZ74" s="21">
        <f t="shared" si="4"/>
        <v>0</v>
      </c>
      <c r="DA74" s="21">
        <f t="shared" si="5"/>
        <v>0</v>
      </c>
      <c r="DB74" s="21">
        <f t="shared" si="6"/>
        <v>0</v>
      </c>
      <c r="DC74" s="21">
        <f t="shared" si="7"/>
        <v>0</v>
      </c>
      <c r="DD74" s="21">
        <f t="shared" si="8"/>
        <v>0</v>
      </c>
      <c r="DE74" s="21">
        <f t="shared" si="39"/>
        <v>0</v>
      </c>
      <c r="DF74" s="21">
        <f t="shared" si="9"/>
        <v>0.84999999295226136</v>
      </c>
      <c r="DG74" s="21">
        <f t="shared" si="10"/>
        <v>0.15000000704773864</v>
      </c>
      <c r="DH74" s="21">
        <f t="shared" si="11"/>
        <v>0.14919598821018401</v>
      </c>
      <c r="DI74" s="21">
        <f t="shared" si="12"/>
        <v>0</v>
      </c>
      <c r="DJ74" s="21">
        <f t="shared" si="13"/>
        <v>8.0401883755461766E-4</v>
      </c>
      <c r="DK74" s="21">
        <f t="shared" si="14"/>
        <v>1</v>
      </c>
      <c r="DL74" s="21">
        <f t="shared" si="15"/>
        <v>0.4</v>
      </c>
      <c r="DM74" s="21">
        <f t="shared" si="16"/>
        <v>0.6</v>
      </c>
      <c r="DN74" s="21">
        <f t="shared" si="17"/>
        <v>0.6</v>
      </c>
      <c r="DO74" s="21">
        <f t="shared" si="18"/>
        <v>0</v>
      </c>
      <c r="DP74" s="21">
        <f t="shared" si="19"/>
        <v>0</v>
      </c>
      <c r="DQ74" s="21">
        <f t="shared" si="40"/>
        <v>1</v>
      </c>
      <c r="DR74" s="21">
        <f t="shared" si="20"/>
        <v>0</v>
      </c>
      <c r="DS74" s="21">
        <f t="shared" si="21"/>
        <v>0</v>
      </c>
      <c r="DT74" s="21">
        <f t="shared" si="22"/>
        <v>0</v>
      </c>
      <c r="DU74" s="21">
        <f t="shared" si="23"/>
        <v>0</v>
      </c>
      <c r="DV74" s="21">
        <f t="shared" si="24"/>
        <v>0</v>
      </c>
      <c r="DW74" s="21">
        <f t="shared" si="25"/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f t="shared" si="41"/>
        <v>0</v>
      </c>
      <c r="ED74" s="21">
        <f t="shared" si="26"/>
        <v>0</v>
      </c>
      <c r="EE74" s="21">
        <f t="shared" si="27"/>
        <v>0</v>
      </c>
      <c r="EF74" s="21">
        <f t="shared" si="28"/>
        <v>0</v>
      </c>
      <c r="EG74" s="21">
        <f t="shared" si="29"/>
        <v>0</v>
      </c>
      <c r="EH74" s="21">
        <f t="shared" si="30"/>
        <v>0</v>
      </c>
      <c r="EI74" s="21">
        <f t="shared" si="31"/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f t="shared" si="42"/>
        <v>0</v>
      </c>
    </row>
    <row r="75" spans="1:145" x14ac:dyDescent="0.25">
      <c r="A75" s="22" t="s">
        <v>99</v>
      </c>
      <c r="B75" s="23" t="s">
        <v>87</v>
      </c>
      <c r="C75" s="23" t="s">
        <v>74</v>
      </c>
      <c r="D75" s="24">
        <f>E75+L75</f>
        <v>325970591</v>
      </c>
      <c r="E75" s="24">
        <f>F75+G75</f>
        <v>325970591</v>
      </c>
      <c r="F75" s="25">
        <f>M75+AH75+BC75+BX75</f>
        <v>273700000</v>
      </c>
      <c r="G75" s="24">
        <f>H75+K75</f>
        <v>52270591</v>
      </c>
      <c r="H75" s="24">
        <f>I75+J75</f>
        <v>52082356</v>
      </c>
      <c r="I75" s="25">
        <f>V75+AQ75+BL75+CG75</f>
        <v>52082356</v>
      </c>
      <c r="J75" s="25">
        <f>Y75+AT75+BO75+CJ75</f>
        <v>0</v>
      </c>
      <c r="K75" s="26">
        <f>AB75+AW75+BR75+CM75</f>
        <v>188235</v>
      </c>
      <c r="L75" s="28">
        <v>0</v>
      </c>
      <c r="M75" s="24">
        <f>N75+O75</f>
        <v>71700000</v>
      </c>
      <c r="N75" s="28">
        <v>71700000</v>
      </c>
      <c r="O75" s="28">
        <v>0</v>
      </c>
      <c r="P75" s="24">
        <f>Q75+R75</f>
        <v>12652942</v>
      </c>
      <c r="Q75" s="28">
        <f>T75+AC75</f>
        <v>12652942</v>
      </c>
      <c r="R75" s="28">
        <f>U75+AD75</f>
        <v>0</v>
      </c>
      <c r="S75" s="24">
        <f>T75+U75</f>
        <v>12652942</v>
      </c>
      <c r="T75" s="28">
        <f>W75+Z75</f>
        <v>12652942</v>
      </c>
      <c r="U75" s="28">
        <f t="shared" ref="U75" si="288">X75+AA75</f>
        <v>0</v>
      </c>
      <c r="V75" s="24">
        <f>W75+X75</f>
        <v>12652942</v>
      </c>
      <c r="W75" s="28">
        <v>12652942</v>
      </c>
      <c r="X75" s="28">
        <v>0</v>
      </c>
      <c r="Y75" s="24">
        <f>Z75+AA75</f>
        <v>0</v>
      </c>
      <c r="Z75" s="28">
        <v>0</v>
      </c>
      <c r="AA75" s="28">
        <v>0</v>
      </c>
      <c r="AB75" s="24">
        <f>AC75+AD75</f>
        <v>0</v>
      </c>
      <c r="AC75" s="28">
        <v>0</v>
      </c>
      <c r="AD75" s="28">
        <v>0</v>
      </c>
      <c r="AE75" s="28">
        <f>N75+Q75</f>
        <v>84352942</v>
      </c>
      <c r="AF75" s="28">
        <f>O75+R75</f>
        <v>0</v>
      </c>
      <c r="AG75" s="28">
        <v>0</v>
      </c>
      <c r="AH75" s="24">
        <f>AI75+AJ75</f>
        <v>202000000</v>
      </c>
      <c r="AI75" s="28">
        <v>199000000</v>
      </c>
      <c r="AJ75" s="28">
        <v>3000000</v>
      </c>
      <c r="AK75" s="24">
        <f>AL75+AM75</f>
        <v>39617649</v>
      </c>
      <c r="AL75" s="28">
        <f>AO75+AX75</f>
        <v>35117649</v>
      </c>
      <c r="AM75" s="28">
        <f>AP75+AY75</f>
        <v>4500000</v>
      </c>
      <c r="AN75" s="24">
        <f>AO75+AP75</f>
        <v>39429414</v>
      </c>
      <c r="AO75" s="28">
        <f>AR75+AU75</f>
        <v>34929414</v>
      </c>
      <c r="AP75" s="28">
        <f>AS75+AV75</f>
        <v>4500000</v>
      </c>
      <c r="AQ75" s="24">
        <f>AR75+AS75</f>
        <v>39429414</v>
      </c>
      <c r="AR75" s="28">
        <v>34929414</v>
      </c>
      <c r="AS75" s="28">
        <v>4500000</v>
      </c>
      <c r="AT75" s="24">
        <f t="shared" si="253"/>
        <v>0</v>
      </c>
      <c r="AU75" s="28">
        <v>0</v>
      </c>
      <c r="AV75" s="28">
        <v>0</v>
      </c>
      <c r="AW75" s="24">
        <f>AX75+AY75</f>
        <v>188235</v>
      </c>
      <c r="AX75" s="28">
        <v>188235</v>
      </c>
      <c r="AY75" s="28">
        <v>0</v>
      </c>
      <c r="AZ75" s="28">
        <f t="shared" ref="AZ75:BA75" si="289">AI75+AL75</f>
        <v>234117649</v>
      </c>
      <c r="BA75" s="28">
        <f t="shared" si="289"/>
        <v>7500000</v>
      </c>
      <c r="BB75" s="28">
        <v>0</v>
      </c>
      <c r="BC75" s="24">
        <f>BD75+BE75</f>
        <v>0</v>
      </c>
      <c r="BD75" s="28">
        <v>0</v>
      </c>
      <c r="BE75" s="28">
        <v>0</v>
      </c>
      <c r="BF75" s="24">
        <f>BG75+BH75</f>
        <v>0</v>
      </c>
      <c r="BG75" s="28">
        <f>BJ75+BS75</f>
        <v>0</v>
      </c>
      <c r="BH75" s="28">
        <f>BK75+BT75</f>
        <v>0</v>
      </c>
      <c r="BI75" s="24">
        <f>BJ75+BK75</f>
        <v>0</v>
      </c>
      <c r="BJ75" s="28">
        <f>BM75+BP75</f>
        <v>0</v>
      </c>
      <c r="BK75" s="28">
        <f>BN75+BQ75</f>
        <v>0</v>
      </c>
      <c r="BL75" s="24">
        <f>BM75+BN75</f>
        <v>0</v>
      </c>
      <c r="BM75" s="28">
        <v>0</v>
      </c>
      <c r="BN75" s="28">
        <v>0</v>
      </c>
      <c r="BO75" s="24">
        <f>BP75+BQ75</f>
        <v>0</v>
      </c>
      <c r="BP75" s="28">
        <v>0</v>
      </c>
      <c r="BQ75" s="28">
        <v>0</v>
      </c>
      <c r="BR75" s="24">
        <f>BS75+BT75</f>
        <v>0</v>
      </c>
      <c r="BS75" s="28">
        <v>0</v>
      </c>
      <c r="BT75" s="28">
        <v>0</v>
      </c>
      <c r="BU75" s="28">
        <f>BD75+BG75</f>
        <v>0</v>
      </c>
      <c r="BV75" s="28">
        <f>BE75+BH75</f>
        <v>0</v>
      </c>
      <c r="BW75" s="28">
        <v>0</v>
      </c>
      <c r="BX75" s="24">
        <f>BY75+BZ75</f>
        <v>0</v>
      </c>
      <c r="BY75" s="28">
        <v>0</v>
      </c>
      <c r="BZ75" s="28">
        <v>0</v>
      </c>
      <c r="CA75" s="24">
        <f>CB75+CC75</f>
        <v>0</v>
      </c>
      <c r="CB75" s="28">
        <f>CE75+CN75</f>
        <v>0</v>
      </c>
      <c r="CC75" s="28">
        <f>CF75+CO75</f>
        <v>0</v>
      </c>
      <c r="CD75" s="24">
        <f>CE75+CF75</f>
        <v>0</v>
      </c>
      <c r="CE75" s="28">
        <f>CH75+CK75</f>
        <v>0</v>
      </c>
      <c r="CF75" s="28">
        <f>CI75+CL75</f>
        <v>0</v>
      </c>
      <c r="CG75" s="24">
        <f>CH75+CI75</f>
        <v>0</v>
      </c>
      <c r="CH75" s="28">
        <v>0</v>
      </c>
      <c r="CI75" s="28">
        <v>0</v>
      </c>
      <c r="CJ75" s="24">
        <f>CK75+CL75</f>
        <v>0</v>
      </c>
      <c r="CK75" s="28">
        <v>0</v>
      </c>
      <c r="CL75" s="28">
        <v>0</v>
      </c>
      <c r="CM75" s="24">
        <f>CN75+CO75</f>
        <v>0</v>
      </c>
      <c r="CN75" s="28">
        <v>0</v>
      </c>
      <c r="CO75" s="28">
        <v>0</v>
      </c>
      <c r="CP75" s="28">
        <f>BY75+CB75</f>
        <v>0</v>
      </c>
      <c r="CQ75" s="28">
        <f>BZ75+CC75</f>
        <v>0</v>
      </c>
      <c r="CR75" s="28">
        <v>0</v>
      </c>
      <c r="CT75" s="30">
        <f t="shared" si="35"/>
        <v>0.84999999170153429</v>
      </c>
      <c r="CU75" s="30">
        <f t="shared" si="36"/>
        <v>0.15000000829846574</v>
      </c>
      <c r="CV75" s="30">
        <f t="shared" si="37"/>
        <v>0.15000000829846574</v>
      </c>
      <c r="CW75" s="30">
        <f t="shared" si="38"/>
        <v>0</v>
      </c>
      <c r="CX75" s="30">
        <f t="shared" si="2"/>
        <v>0</v>
      </c>
      <c r="CY75" s="31">
        <f t="shared" si="3"/>
        <v>1</v>
      </c>
      <c r="CZ75" s="31">
        <f t="shared" si="4"/>
        <v>0</v>
      </c>
      <c r="DA75" s="31">
        <f t="shared" si="5"/>
        <v>0</v>
      </c>
      <c r="DB75" s="31">
        <f t="shared" si="6"/>
        <v>0</v>
      </c>
      <c r="DC75" s="31">
        <f t="shared" si="7"/>
        <v>0</v>
      </c>
      <c r="DD75" s="31">
        <f t="shared" si="8"/>
        <v>0</v>
      </c>
      <c r="DE75" s="31">
        <f t="shared" si="39"/>
        <v>0</v>
      </c>
      <c r="DF75" s="30">
        <f t="shared" si="9"/>
        <v>0.84999999295226136</v>
      </c>
      <c r="DG75" s="30">
        <f t="shared" si="10"/>
        <v>0.15000000704773864</v>
      </c>
      <c r="DH75" s="30">
        <f t="shared" si="11"/>
        <v>0.14919598821018401</v>
      </c>
      <c r="DI75" s="30">
        <f t="shared" si="12"/>
        <v>0</v>
      </c>
      <c r="DJ75" s="30">
        <f t="shared" si="13"/>
        <v>8.0401883755461766E-4</v>
      </c>
      <c r="DK75" s="31">
        <f t="shared" si="14"/>
        <v>1</v>
      </c>
      <c r="DL75" s="31">
        <f t="shared" si="15"/>
        <v>0.4</v>
      </c>
      <c r="DM75" s="31">
        <f t="shared" si="16"/>
        <v>0.6</v>
      </c>
      <c r="DN75" s="31">
        <f t="shared" si="17"/>
        <v>0.6</v>
      </c>
      <c r="DO75" s="31">
        <f t="shared" si="18"/>
        <v>0</v>
      </c>
      <c r="DP75" s="31">
        <f t="shared" si="19"/>
        <v>0</v>
      </c>
      <c r="DQ75" s="31">
        <f t="shared" si="40"/>
        <v>1</v>
      </c>
      <c r="DR75" s="30">
        <f t="shared" si="20"/>
        <v>0</v>
      </c>
      <c r="DS75" s="30">
        <f t="shared" si="21"/>
        <v>0</v>
      </c>
      <c r="DT75" s="30">
        <f t="shared" si="22"/>
        <v>0</v>
      </c>
      <c r="DU75" s="30">
        <f t="shared" si="23"/>
        <v>0</v>
      </c>
      <c r="DV75" s="30">
        <f t="shared" si="24"/>
        <v>0</v>
      </c>
      <c r="DW75" s="31">
        <f t="shared" si="25"/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f t="shared" si="41"/>
        <v>0</v>
      </c>
      <c r="ED75" s="30">
        <f t="shared" si="26"/>
        <v>0</v>
      </c>
      <c r="EE75" s="30">
        <f t="shared" si="27"/>
        <v>0</v>
      </c>
      <c r="EF75" s="30">
        <f t="shared" si="28"/>
        <v>0</v>
      </c>
      <c r="EG75" s="30">
        <f t="shared" si="29"/>
        <v>0</v>
      </c>
      <c r="EH75" s="30">
        <f t="shared" si="30"/>
        <v>0</v>
      </c>
      <c r="EI75" s="31">
        <f t="shared" si="31"/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f t="shared" si="42"/>
        <v>0</v>
      </c>
    </row>
    <row r="76" spans="1:145" x14ac:dyDescent="0.25">
      <c r="A76" s="18" t="s">
        <v>100</v>
      </c>
      <c r="B76" s="19" t="s">
        <v>72</v>
      </c>
      <c r="C76" s="19"/>
      <c r="D76" s="20">
        <f>D77</f>
        <v>72838525</v>
      </c>
      <c r="E76" s="20">
        <f t="shared" ref="E76:BP76" si="290">E77</f>
        <v>72838525</v>
      </c>
      <c r="F76" s="20">
        <f t="shared" si="290"/>
        <v>69196597</v>
      </c>
      <c r="G76" s="20">
        <f t="shared" si="290"/>
        <v>3641928</v>
      </c>
      <c r="H76" s="20">
        <f t="shared" si="290"/>
        <v>3641928</v>
      </c>
      <c r="I76" s="20">
        <f t="shared" si="290"/>
        <v>220500</v>
      </c>
      <c r="J76" s="20">
        <f t="shared" si="290"/>
        <v>3421428</v>
      </c>
      <c r="K76" s="20">
        <f t="shared" si="290"/>
        <v>0</v>
      </c>
      <c r="L76" s="20">
        <f t="shared" si="290"/>
        <v>0</v>
      </c>
      <c r="M76" s="20">
        <f t="shared" si="290"/>
        <v>0</v>
      </c>
      <c r="N76" s="20">
        <f t="shared" si="290"/>
        <v>0</v>
      </c>
      <c r="O76" s="20">
        <f t="shared" si="290"/>
        <v>0</v>
      </c>
      <c r="P76" s="20">
        <f t="shared" si="290"/>
        <v>0</v>
      </c>
      <c r="Q76" s="20">
        <f t="shared" si="290"/>
        <v>0</v>
      </c>
      <c r="R76" s="20">
        <f t="shared" si="290"/>
        <v>0</v>
      </c>
      <c r="S76" s="20">
        <f t="shared" si="290"/>
        <v>0</v>
      </c>
      <c r="T76" s="20">
        <f t="shared" si="290"/>
        <v>0</v>
      </c>
      <c r="U76" s="20">
        <f t="shared" si="290"/>
        <v>0</v>
      </c>
      <c r="V76" s="20">
        <f t="shared" si="290"/>
        <v>0</v>
      </c>
      <c r="W76" s="20">
        <f t="shared" si="290"/>
        <v>0</v>
      </c>
      <c r="X76" s="20">
        <f t="shared" si="290"/>
        <v>0</v>
      </c>
      <c r="Y76" s="20">
        <f t="shared" si="290"/>
        <v>0</v>
      </c>
      <c r="Z76" s="20">
        <f t="shared" si="290"/>
        <v>0</v>
      </c>
      <c r="AA76" s="20">
        <f t="shared" si="290"/>
        <v>0</v>
      </c>
      <c r="AB76" s="20">
        <f t="shared" si="290"/>
        <v>0</v>
      </c>
      <c r="AC76" s="20">
        <f t="shared" si="290"/>
        <v>0</v>
      </c>
      <c r="AD76" s="20">
        <f t="shared" si="290"/>
        <v>0</v>
      </c>
      <c r="AE76" s="20">
        <f t="shared" si="290"/>
        <v>0</v>
      </c>
      <c r="AF76" s="20">
        <f t="shared" si="290"/>
        <v>0</v>
      </c>
      <c r="AG76" s="20">
        <f t="shared" si="290"/>
        <v>0</v>
      </c>
      <c r="AH76" s="20">
        <f t="shared" si="290"/>
        <v>69196597</v>
      </c>
      <c r="AI76" s="20">
        <f t="shared" si="290"/>
        <v>66621597</v>
      </c>
      <c r="AJ76" s="20">
        <f t="shared" si="290"/>
        <v>2575000</v>
      </c>
      <c r="AK76" s="20">
        <f t="shared" si="290"/>
        <v>3641928</v>
      </c>
      <c r="AL76" s="20">
        <f t="shared" si="290"/>
        <v>3506401</v>
      </c>
      <c r="AM76" s="20">
        <f t="shared" si="290"/>
        <v>135527</v>
      </c>
      <c r="AN76" s="20">
        <f t="shared" si="290"/>
        <v>3641928</v>
      </c>
      <c r="AO76" s="20">
        <f t="shared" si="290"/>
        <v>3506401</v>
      </c>
      <c r="AP76" s="20">
        <f t="shared" si="290"/>
        <v>135527</v>
      </c>
      <c r="AQ76" s="20">
        <f t="shared" si="290"/>
        <v>220500</v>
      </c>
      <c r="AR76" s="20">
        <f t="shared" si="290"/>
        <v>220500</v>
      </c>
      <c r="AS76" s="20">
        <f t="shared" si="290"/>
        <v>0</v>
      </c>
      <c r="AT76" s="20">
        <f t="shared" si="290"/>
        <v>3421428</v>
      </c>
      <c r="AU76" s="20">
        <f t="shared" si="290"/>
        <v>3285901</v>
      </c>
      <c r="AV76" s="20">
        <f t="shared" si="290"/>
        <v>135527</v>
      </c>
      <c r="AW76" s="20">
        <f t="shared" si="290"/>
        <v>0</v>
      </c>
      <c r="AX76" s="20">
        <f t="shared" si="290"/>
        <v>0</v>
      </c>
      <c r="AY76" s="20">
        <f t="shared" si="290"/>
        <v>0</v>
      </c>
      <c r="AZ76" s="20">
        <f t="shared" si="290"/>
        <v>70127998</v>
      </c>
      <c r="BA76" s="20">
        <f t="shared" si="290"/>
        <v>2710527</v>
      </c>
      <c r="BB76" s="20">
        <f t="shared" si="290"/>
        <v>0</v>
      </c>
      <c r="BC76" s="20">
        <f t="shared" si="290"/>
        <v>0</v>
      </c>
      <c r="BD76" s="20">
        <f t="shared" si="290"/>
        <v>0</v>
      </c>
      <c r="BE76" s="20">
        <f t="shared" si="290"/>
        <v>0</v>
      </c>
      <c r="BF76" s="20">
        <f t="shared" si="290"/>
        <v>0</v>
      </c>
      <c r="BG76" s="20">
        <f t="shared" si="290"/>
        <v>0</v>
      </c>
      <c r="BH76" s="20">
        <f t="shared" si="290"/>
        <v>0</v>
      </c>
      <c r="BI76" s="20">
        <f t="shared" si="290"/>
        <v>0</v>
      </c>
      <c r="BJ76" s="20">
        <f t="shared" si="290"/>
        <v>0</v>
      </c>
      <c r="BK76" s="20">
        <f t="shared" si="290"/>
        <v>0</v>
      </c>
      <c r="BL76" s="20">
        <f t="shared" si="290"/>
        <v>0</v>
      </c>
      <c r="BM76" s="20">
        <f t="shared" si="290"/>
        <v>0</v>
      </c>
      <c r="BN76" s="20">
        <f t="shared" si="290"/>
        <v>0</v>
      </c>
      <c r="BO76" s="20">
        <f t="shared" si="290"/>
        <v>0</v>
      </c>
      <c r="BP76" s="20">
        <f t="shared" si="290"/>
        <v>0</v>
      </c>
      <c r="BQ76" s="20">
        <f t="shared" ref="BQ76:CR76" si="291">BQ77</f>
        <v>0</v>
      </c>
      <c r="BR76" s="20">
        <f t="shared" si="291"/>
        <v>0</v>
      </c>
      <c r="BS76" s="20">
        <f t="shared" si="291"/>
        <v>0</v>
      </c>
      <c r="BT76" s="20">
        <f t="shared" si="291"/>
        <v>0</v>
      </c>
      <c r="BU76" s="20">
        <f t="shared" si="291"/>
        <v>0</v>
      </c>
      <c r="BV76" s="20">
        <f t="shared" si="291"/>
        <v>0</v>
      </c>
      <c r="BW76" s="20">
        <f t="shared" si="291"/>
        <v>0</v>
      </c>
      <c r="BX76" s="20">
        <f t="shared" si="291"/>
        <v>0</v>
      </c>
      <c r="BY76" s="20">
        <f t="shared" si="291"/>
        <v>0</v>
      </c>
      <c r="BZ76" s="20">
        <f t="shared" si="291"/>
        <v>0</v>
      </c>
      <c r="CA76" s="20">
        <f t="shared" si="291"/>
        <v>0</v>
      </c>
      <c r="CB76" s="20">
        <f t="shared" si="291"/>
        <v>0</v>
      </c>
      <c r="CC76" s="20">
        <f t="shared" si="291"/>
        <v>0</v>
      </c>
      <c r="CD76" s="20">
        <f t="shared" si="291"/>
        <v>0</v>
      </c>
      <c r="CE76" s="20">
        <f t="shared" si="291"/>
        <v>0</v>
      </c>
      <c r="CF76" s="20">
        <f t="shared" si="291"/>
        <v>0</v>
      </c>
      <c r="CG76" s="20">
        <f t="shared" si="291"/>
        <v>0</v>
      </c>
      <c r="CH76" s="20">
        <f t="shared" si="291"/>
        <v>0</v>
      </c>
      <c r="CI76" s="20">
        <f t="shared" si="291"/>
        <v>0</v>
      </c>
      <c r="CJ76" s="20">
        <f t="shared" si="291"/>
        <v>0</v>
      </c>
      <c r="CK76" s="20">
        <f t="shared" si="291"/>
        <v>0</v>
      </c>
      <c r="CL76" s="20">
        <f t="shared" si="291"/>
        <v>0</v>
      </c>
      <c r="CM76" s="20">
        <f t="shared" si="291"/>
        <v>0</v>
      </c>
      <c r="CN76" s="20">
        <f t="shared" si="291"/>
        <v>0</v>
      </c>
      <c r="CO76" s="20">
        <f t="shared" si="291"/>
        <v>0</v>
      </c>
      <c r="CP76" s="20">
        <f t="shared" si="291"/>
        <v>0</v>
      </c>
      <c r="CQ76" s="20">
        <f t="shared" si="291"/>
        <v>0</v>
      </c>
      <c r="CR76" s="20">
        <f t="shared" si="291"/>
        <v>0</v>
      </c>
      <c r="CT76" s="21">
        <f t="shared" si="35"/>
        <v>0</v>
      </c>
      <c r="CU76" s="21">
        <f t="shared" si="36"/>
        <v>0</v>
      </c>
      <c r="CV76" s="21">
        <f t="shared" si="37"/>
        <v>0</v>
      </c>
      <c r="CW76" s="21">
        <f t="shared" si="38"/>
        <v>0</v>
      </c>
      <c r="CX76" s="21">
        <f t="shared" si="2"/>
        <v>0</v>
      </c>
      <c r="CY76" s="21">
        <f t="shared" si="3"/>
        <v>0</v>
      </c>
      <c r="CZ76" s="21">
        <f t="shared" si="4"/>
        <v>0</v>
      </c>
      <c r="DA76" s="21">
        <f t="shared" si="5"/>
        <v>0</v>
      </c>
      <c r="DB76" s="21">
        <f t="shared" si="6"/>
        <v>0</v>
      </c>
      <c r="DC76" s="21">
        <f t="shared" si="7"/>
        <v>0</v>
      </c>
      <c r="DD76" s="21">
        <f t="shared" si="8"/>
        <v>0</v>
      </c>
      <c r="DE76" s="21">
        <f t="shared" si="39"/>
        <v>0</v>
      </c>
      <c r="DF76" s="21">
        <f t="shared" si="9"/>
        <v>0.94999998431439614</v>
      </c>
      <c r="DG76" s="21">
        <f t="shared" si="10"/>
        <v>5.0000015685603916E-2</v>
      </c>
      <c r="DH76" s="21">
        <f t="shared" si="11"/>
        <v>3.1442506030187828E-3</v>
      </c>
      <c r="DI76" s="21">
        <f t="shared" si="12"/>
        <v>4.6855765082585134E-2</v>
      </c>
      <c r="DJ76" s="21">
        <f t="shared" si="13"/>
        <v>0</v>
      </c>
      <c r="DK76" s="21">
        <f t="shared" si="14"/>
        <v>1</v>
      </c>
      <c r="DL76" s="21">
        <f t="shared" si="15"/>
        <v>0.94999976019423527</v>
      </c>
      <c r="DM76" s="21">
        <f t="shared" si="16"/>
        <v>5.0000239805764707E-2</v>
      </c>
      <c r="DN76" s="21">
        <f t="shared" si="17"/>
        <v>0</v>
      </c>
      <c r="DO76" s="21">
        <f t="shared" si="18"/>
        <v>5.0000239805764707E-2</v>
      </c>
      <c r="DP76" s="21">
        <f t="shared" si="19"/>
        <v>0</v>
      </c>
      <c r="DQ76" s="21">
        <f t="shared" si="40"/>
        <v>1</v>
      </c>
      <c r="DR76" s="21">
        <f t="shared" si="20"/>
        <v>0</v>
      </c>
      <c r="DS76" s="21">
        <f t="shared" si="21"/>
        <v>0</v>
      </c>
      <c r="DT76" s="21">
        <f t="shared" si="22"/>
        <v>0</v>
      </c>
      <c r="DU76" s="21">
        <f t="shared" si="23"/>
        <v>0</v>
      </c>
      <c r="DV76" s="21">
        <f t="shared" si="24"/>
        <v>0</v>
      </c>
      <c r="DW76" s="21">
        <f t="shared" si="25"/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f t="shared" si="41"/>
        <v>0</v>
      </c>
      <c r="ED76" s="21">
        <f t="shared" si="26"/>
        <v>0</v>
      </c>
      <c r="EE76" s="21">
        <f t="shared" si="27"/>
        <v>0</v>
      </c>
      <c r="EF76" s="21">
        <f t="shared" si="28"/>
        <v>0</v>
      </c>
      <c r="EG76" s="21">
        <f t="shared" si="29"/>
        <v>0</v>
      </c>
      <c r="EH76" s="21">
        <f t="shared" si="30"/>
        <v>0</v>
      </c>
      <c r="EI76" s="21">
        <f t="shared" si="31"/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f t="shared" si="42"/>
        <v>0</v>
      </c>
    </row>
    <row r="77" spans="1:145" x14ac:dyDescent="0.25">
      <c r="A77" s="22" t="s">
        <v>100</v>
      </c>
      <c r="B77" s="23" t="s">
        <v>93</v>
      </c>
      <c r="C77" s="23" t="s">
        <v>93</v>
      </c>
      <c r="D77" s="24">
        <f>E77+L77</f>
        <v>72838525</v>
      </c>
      <c r="E77" s="24">
        <f>F77+G77</f>
        <v>72838525</v>
      </c>
      <c r="F77" s="25">
        <f>M77+AH77+BC77+BX77</f>
        <v>69196597</v>
      </c>
      <c r="G77" s="24">
        <f>H77+K77</f>
        <v>3641928</v>
      </c>
      <c r="H77" s="24">
        <f>I77+J77</f>
        <v>3641928</v>
      </c>
      <c r="I77" s="25">
        <f>V77+AQ77+BL77+CG77</f>
        <v>220500</v>
      </c>
      <c r="J77" s="25">
        <f>Y77+AT77+BO77+CJ77</f>
        <v>3421428</v>
      </c>
      <c r="K77" s="26">
        <f>AB77+AW77+BR77+CM77</f>
        <v>0</v>
      </c>
      <c r="L77" s="28">
        <v>0</v>
      </c>
      <c r="M77" s="24">
        <f>N77+O77</f>
        <v>0</v>
      </c>
      <c r="N77" s="28">
        <v>0</v>
      </c>
      <c r="O77" s="28">
        <v>0</v>
      </c>
      <c r="P77" s="24">
        <f>Q77+R77</f>
        <v>0</v>
      </c>
      <c r="Q77" s="28">
        <f>T77+AC77</f>
        <v>0</v>
      </c>
      <c r="R77" s="28">
        <f>U77+AD77</f>
        <v>0</v>
      </c>
      <c r="S77" s="24">
        <f>T77+U77</f>
        <v>0</v>
      </c>
      <c r="T77" s="28">
        <f>W77+Z77</f>
        <v>0</v>
      </c>
      <c r="U77" s="28">
        <f t="shared" ref="U77" si="292">X77+AA77</f>
        <v>0</v>
      </c>
      <c r="V77" s="24">
        <f>W77+X77</f>
        <v>0</v>
      </c>
      <c r="W77" s="28">
        <v>0</v>
      </c>
      <c r="X77" s="28">
        <v>0</v>
      </c>
      <c r="Y77" s="24">
        <f>Z77+AA77</f>
        <v>0</v>
      </c>
      <c r="Z77" s="28">
        <v>0</v>
      </c>
      <c r="AA77" s="28">
        <v>0</v>
      </c>
      <c r="AB77" s="24">
        <f>AC77+AD77</f>
        <v>0</v>
      </c>
      <c r="AC77" s="28">
        <v>0</v>
      </c>
      <c r="AD77" s="28">
        <v>0</v>
      </c>
      <c r="AE77" s="28">
        <f>N77+Q77</f>
        <v>0</v>
      </c>
      <c r="AF77" s="28">
        <f>O77+R77</f>
        <v>0</v>
      </c>
      <c r="AG77" s="28">
        <v>0</v>
      </c>
      <c r="AH77" s="24">
        <f>AI77+AJ77</f>
        <v>69196597</v>
      </c>
      <c r="AI77" s="28">
        <v>66621597</v>
      </c>
      <c r="AJ77" s="28">
        <v>2575000</v>
      </c>
      <c r="AK77" s="24">
        <f>AL77+AM77</f>
        <v>3641928</v>
      </c>
      <c r="AL77" s="28">
        <f>AO77+AX77</f>
        <v>3506401</v>
      </c>
      <c r="AM77" s="28">
        <f>AP77+AY77</f>
        <v>135527</v>
      </c>
      <c r="AN77" s="24">
        <f>AO77+AP77</f>
        <v>3641928</v>
      </c>
      <c r="AO77" s="28">
        <f>AR77+AU77</f>
        <v>3506401</v>
      </c>
      <c r="AP77" s="28">
        <f>AS77+AV77</f>
        <v>135527</v>
      </c>
      <c r="AQ77" s="24">
        <f>AR77+AS77</f>
        <v>220500</v>
      </c>
      <c r="AR77" s="28">
        <v>220500</v>
      </c>
      <c r="AS77" s="28">
        <v>0</v>
      </c>
      <c r="AT77" s="24">
        <f t="shared" ref="AT77" si="293">AU77+AV77</f>
        <v>3421428</v>
      </c>
      <c r="AU77" s="28">
        <v>3285901</v>
      </c>
      <c r="AV77" s="28">
        <v>135527</v>
      </c>
      <c r="AW77" s="24">
        <f>AX77+AY77</f>
        <v>0</v>
      </c>
      <c r="AX77" s="28">
        <v>0</v>
      </c>
      <c r="AY77" s="28">
        <v>0</v>
      </c>
      <c r="AZ77" s="28">
        <f t="shared" ref="AZ77:BA77" si="294">AI77+AL77</f>
        <v>70127998</v>
      </c>
      <c r="BA77" s="28">
        <f t="shared" si="294"/>
        <v>2710527</v>
      </c>
      <c r="BB77" s="28">
        <v>0</v>
      </c>
      <c r="BC77" s="24">
        <f>BD77+BE77</f>
        <v>0</v>
      </c>
      <c r="BD77" s="28">
        <v>0</v>
      </c>
      <c r="BE77" s="28">
        <v>0</v>
      </c>
      <c r="BF77" s="24">
        <f>BG77+BH77</f>
        <v>0</v>
      </c>
      <c r="BG77" s="28">
        <f>BJ77+BS77</f>
        <v>0</v>
      </c>
      <c r="BH77" s="28">
        <f>BK77+BT77</f>
        <v>0</v>
      </c>
      <c r="BI77" s="24">
        <f>BJ77+BK77</f>
        <v>0</v>
      </c>
      <c r="BJ77" s="28">
        <f>BM77+BP77</f>
        <v>0</v>
      </c>
      <c r="BK77" s="28">
        <f>BN77+BQ77</f>
        <v>0</v>
      </c>
      <c r="BL77" s="24">
        <f>BM77+BN77</f>
        <v>0</v>
      </c>
      <c r="BM77" s="28">
        <v>0</v>
      </c>
      <c r="BN77" s="28">
        <v>0</v>
      </c>
      <c r="BO77" s="24">
        <f>BP77+BQ77</f>
        <v>0</v>
      </c>
      <c r="BP77" s="28">
        <v>0</v>
      </c>
      <c r="BQ77" s="28">
        <v>0</v>
      </c>
      <c r="BR77" s="24">
        <f>BS77+BT77</f>
        <v>0</v>
      </c>
      <c r="BS77" s="28">
        <v>0</v>
      </c>
      <c r="BT77" s="28">
        <v>0</v>
      </c>
      <c r="BU77" s="28">
        <f>BD77+BG77</f>
        <v>0</v>
      </c>
      <c r="BV77" s="28">
        <f>BE77+BH77</f>
        <v>0</v>
      </c>
      <c r="BW77" s="28">
        <v>0</v>
      </c>
      <c r="BX77" s="24">
        <f>BY77+BZ77</f>
        <v>0</v>
      </c>
      <c r="BY77" s="28">
        <v>0</v>
      </c>
      <c r="BZ77" s="28">
        <v>0</v>
      </c>
      <c r="CA77" s="24">
        <f>CB77+CC77</f>
        <v>0</v>
      </c>
      <c r="CB77" s="28">
        <f>CE77+CN77</f>
        <v>0</v>
      </c>
      <c r="CC77" s="28">
        <f>CF77+CO77</f>
        <v>0</v>
      </c>
      <c r="CD77" s="24">
        <f>CE77+CF77</f>
        <v>0</v>
      </c>
      <c r="CE77" s="28">
        <f>CH77+CK77</f>
        <v>0</v>
      </c>
      <c r="CF77" s="28">
        <f>CI77+CL77</f>
        <v>0</v>
      </c>
      <c r="CG77" s="24">
        <f>CH77+CI77</f>
        <v>0</v>
      </c>
      <c r="CH77" s="28">
        <v>0</v>
      </c>
      <c r="CI77" s="28">
        <v>0</v>
      </c>
      <c r="CJ77" s="24">
        <f>CK77+CL77</f>
        <v>0</v>
      </c>
      <c r="CK77" s="28">
        <v>0</v>
      </c>
      <c r="CL77" s="28">
        <v>0</v>
      </c>
      <c r="CM77" s="24">
        <f>CN77+CO77</f>
        <v>0</v>
      </c>
      <c r="CN77" s="28">
        <v>0</v>
      </c>
      <c r="CO77" s="28">
        <v>0</v>
      </c>
      <c r="CP77" s="28">
        <f>BY77+CB77</f>
        <v>0</v>
      </c>
      <c r="CQ77" s="28">
        <f>BZ77+CC77</f>
        <v>0</v>
      </c>
      <c r="CR77" s="28">
        <v>0</v>
      </c>
      <c r="CT77" s="30">
        <f t="shared" si="35"/>
        <v>0</v>
      </c>
      <c r="CU77" s="30">
        <f t="shared" si="36"/>
        <v>0</v>
      </c>
      <c r="CV77" s="30">
        <f t="shared" si="37"/>
        <v>0</v>
      </c>
      <c r="CW77" s="30">
        <f t="shared" si="38"/>
        <v>0</v>
      </c>
      <c r="CX77" s="30">
        <f t="shared" si="2"/>
        <v>0</v>
      </c>
      <c r="CY77" s="31">
        <f t="shared" si="3"/>
        <v>0</v>
      </c>
      <c r="CZ77" s="31">
        <f t="shared" si="4"/>
        <v>0</v>
      </c>
      <c r="DA77" s="31">
        <f t="shared" si="5"/>
        <v>0</v>
      </c>
      <c r="DB77" s="31">
        <f t="shared" si="6"/>
        <v>0</v>
      </c>
      <c r="DC77" s="31">
        <f t="shared" si="7"/>
        <v>0</v>
      </c>
      <c r="DD77" s="31">
        <f t="shared" si="8"/>
        <v>0</v>
      </c>
      <c r="DE77" s="31">
        <f t="shared" si="39"/>
        <v>0</v>
      </c>
      <c r="DF77" s="30">
        <f t="shared" si="9"/>
        <v>0.94999998431439614</v>
      </c>
      <c r="DG77" s="30">
        <f t="shared" si="10"/>
        <v>5.0000015685603916E-2</v>
      </c>
      <c r="DH77" s="30">
        <f t="shared" si="11"/>
        <v>3.1442506030187828E-3</v>
      </c>
      <c r="DI77" s="30">
        <f t="shared" si="12"/>
        <v>4.6855765082585134E-2</v>
      </c>
      <c r="DJ77" s="30">
        <f t="shared" si="13"/>
        <v>0</v>
      </c>
      <c r="DK77" s="31">
        <f t="shared" si="14"/>
        <v>1</v>
      </c>
      <c r="DL77" s="31">
        <f t="shared" si="15"/>
        <v>0.94999976019423527</v>
      </c>
      <c r="DM77" s="31">
        <f t="shared" si="16"/>
        <v>5.0000239805764707E-2</v>
      </c>
      <c r="DN77" s="31">
        <f t="shared" si="17"/>
        <v>0</v>
      </c>
      <c r="DO77" s="31">
        <f t="shared" si="18"/>
        <v>5.0000239805764707E-2</v>
      </c>
      <c r="DP77" s="31">
        <f t="shared" si="19"/>
        <v>0</v>
      </c>
      <c r="DQ77" s="31">
        <f t="shared" si="40"/>
        <v>1</v>
      </c>
      <c r="DR77" s="30">
        <f t="shared" si="20"/>
        <v>0</v>
      </c>
      <c r="DS77" s="30">
        <f t="shared" si="21"/>
        <v>0</v>
      </c>
      <c r="DT77" s="30">
        <f t="shared" si="22"/>
        <v>0</v>
      </c>
      <c r="DU77" s="30">
        <f t="shared" si="23"/>
        <v>0</v>
      </c>
      <c r="DV77" s="30">
        <f t="shared" si="24"/>
        <v>0</v>
      </c>
      <c r="DW77" s="31">
        <f t="shared" si="25"/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f t="shared" si="41"/>
        <v>0</v>
      </c>
      <c r="ED77" s="30">
        <f t="shared" si="26"/>
        <v>0</v>
      </c>
      <c r="EE77" s="30">
        <f t="shared" si="27"/>
        <v>0</v>
      </c>
      <c r="EF77" s="30">
        <f t="shared" si="28"/>
        <v>0</v>
      </c>
      <c r="EG77" s="30">
        <f t="shared" si="29"/>
        <v>0</v>
      </c>
      <c r="EH77" s="30">
        <f t="shared" si="30"/>
        <v>0</v>
      </c>
      <c r="EI77" s="31">
        <f t="shared" si="31"/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f t="shared" si="42"/>
        <v>0</v>
      </c>
    </row>
    <row r="78" spans="1:145" x14ac:dyDescent="0.25">
      <c r="A78" s="18" t="s">
        <v>101</v>
      </c>
      <c r="B78" s="19" t="s">
        <v>72</v>
      </c>
      <c r="C78" s="19"/>
      <c r="D78" s="20">
        <f>D79</f>
        <v>76885108</v>
      </c>
      <c r="E78" s="20">
        <f t="shared" ref="E78:BP78" si="295">E79</f>
        <v>76885108</v>
      </c>
      <c r="F78" s="20">
        <f t="shared" si="295"/>
        <v>69196597</v>
      </c>
      <c r="G78" s="20">
        <f t="shared" si="295"/>
        <v>7688511</v>
      </c>
      <c r="H78" s="20">
        <f t="shared" si="295"/>
        <v>7688511</v>
      </c>
      <c r="I78" s="20">
        <f t="shared" si="295"/>
        <v>7688511</v>
      </c>
      <c r="J78" s="20">
        <f t="shared" si="295"/>
        <v>0</v>
      </c>
      <c r="K78" s="20">
        <f t="shared" si="295"/>
        <v>0</v>
      </c>
      <c r="L78" s="20">
        <f t="shared" si="295"/>
        <v>0</v>
      </c>
      <c r="M78" s="20">
        <f t="shared" si="295"/>
        <v>0</v>
      </c>
      <c r="N78" s="20">
        <f t="shared" si="295"/>
        <v>0</v>
      </c>
      <c r="O78" s="20">
        <f t="shared" si="295"/>
        <v>0</v>
      </c>
      <c r="P78" s="20">
        <f t="shared" si="295"/>
        <v>0</v>
      </c>
      <c r="Q78" s="20">
        <f t="shared" si="295"/>
        <v>0</v>
      </c>
      <c r="R78" s="20">
        <f t="shared" si="295"/>
        <v>0</v>
      </c>
      <c r="S78" s="20">
        <f t="shared" si="295"/>
        <v>0</v>
      </c>
      <c r="T78" s="20">
        <f t="shared" si="295"/>
        <v>0</v>
      </c>
      <c r="U78" s="20">
        <f t="shared" si="295"/>
        <v>0</v>
      </c>
      <c r="V78" s="20">
        <f t="shared" si="295"/>
        <v>0</v>
      </c>
      <c r="W78" s="20">
        <f t="shared" si="295"/>
        <v>0</v>
      </c>
      <c r="X78" s="20">
        <f t="shared" si="295"/>
        <v>0</v>
      </c>
      <c r="Y78" s="20">
        <f t="shared" si="295"/>
        <v>0</v>
      </c>
      <c r="Z78" s="20">
        <f t="shared" si="295"/>
        <v>0</v>
      </c>
      <c r="AA78" s="20">
        <f t="shared" si="295"/>
        <v>0</v>
      </c>
      <c r="AB78" s="20">
        <f t="shared" si="295"/>
        <v>0</v>
      </c>
      <c r="AC78" s="20">
        <f t="shared" si="295"/>
        <v>0</v>
      </c>
      <c r="AD78" s="20">
        <f t="shared" si="295"/>
        <v>0</v>
      </c>
      <c r="AE78" s="20">
        <f t="shared" si="295"/>
        <v>0</v>
      </c>
      <c r="AF78" s="20">
        <f t="shared" si="295"/>
        <v>0</v>
      </c>
      <c r="AG78" s="20">
        <f t="shared" si="295"/>
        <v>0</v>
      </c>
      <c r="AH78" s="20">
        <f t="shared" si="295"/>
        <v>69196597</v>
      </c>
      <c r="AI78" s="20">
        <f t="shared" si="295"/>
        <v>69196597</v>
      </c>
      <c r="AJ78" s="20">
        <f t="shared" si="295"/>
        <v>0</v>
      </c>
      <c r="AK78" s="20">
        <f t="shared" si="295"/>
        <v>7688511</v>
      </c>
      <c r="AL78" s="20">
        <f t="shared" si="295"/>
        <v>7688511</v>
      </c>
      <c r="AM78" s="20">
        <f t="shared" si="295"/>
        <v>0</v>
      </c>
      <c r="AN78" s="20">
        <f t="shared" si="295"/>
        <v>7688511</v>
      </c>
      <c r="AO78" s="20">
        <f t="shared" si="295"/>
        <v>7688511</v>
      </c>
      <c r="AP78" s="20">
        <f t="shared" si="295"/>
        <v>0</v>
      </c>
      <c r="AQ78" s="20">
        <f t="shared" si="295"/>
        <v>7688511</v>
      </c>
      <c r="AR78" s="20">
        <f t="shared" si="295"/>
        <v>7688511</v>
      </c>
      <c r="AS78" s="20">
        <f t="shared" si="295"/>
        <v>0</v>
      </c>
      <c r="AT78" s="20">
        <f t="shared" si="295"/>
        <v>0</v>
      </c>
      <c r="AU78" s="20">
        <f t="shared" si="295"/>
        <v>0</v>
      </c>
      <c r="AV78" s="20">
        <f t="shared" si="295"/>
        <v>0</v>
      </c>
      <c r="AW78" s="20">
        <f t="shared" si="295"/>
        <v>0</v>
      </c>
      <c r="AX78" s="20">
        <f t="shared" si="295"/>
        <v>0</v>
      </c>
      <c r="AY78" s="20">
        <f t="shared" si="295"/>
        <v>0</v>
      </c>
      <c r="AZ78" s="20">
        <f t="shared" si="295"/>
        <v>76885108</v>
      </c>
      <c r="BA78" s="20">
        <f t="shared" si="295"/>
        <v>0</v>
      </c>
      <c r="BB78" s="20">
        <f t="shared" si="295"/>
        <v>0</v>
      </c>
      <c r="BC78" s="20">
        <f t="shared" si="295"/>
        <v>0</v>
      </c>
      <c r="BD78" s="20">
        <f t="shared" si="295"/>
        <v>0</v>
      </c>
      <c r="BE78" s="20">
        <f t="shared" si="295"/>
        <v>0</v>
      </c>
      <c r="BF78" s="20">
        <f t="shared" si="295"/>
        <v>0</v>
      </c>
      <c r="BG78" s="20">
        <f t="shared" si="295"/>
        <v>0</v>
      </c>
      <c r="BH78" s="20">
        <f t="shared" si="295"/>
        <v>0</v>
      </c>
      <c r="BI78" s="20">
        <f t="shared" si="295"/>
        <v>0</v>
      </c>
      <c r="BJ78" s="20">
        <f t="shared" si="295"/>
        <v>0</v>
      </c>
      <c r="BK78" s="20">
        <f t="shared" si="295"/>
        <v>0</v>
      </c>
      <c r="BL78" s="20">
        <f t="shared" si="295"/>
        <v>0</v>
      </c>
      <c r="BM78" s="20">
        <f t="shared" si="295"/>
        <v>0</v>
      </c>
      <c r="BN78" s="20">
        <f t="shared" si="295"/>
        <v>0</v>
      </c>
      <c r="BO78" s="20">
        <f t="shared" si="295"/>
        <v>0</v>
      </c>
      <c r="BP78" s="20">
        <f t="shared" si="295"/>
        <v>0</v>
      </c>
      <c r="BQ78" s="20">
        <f t="shared" ref="BQ78:CR78" si="296">BQ79</f>
        <v>0</v>
      </c>
      <c r="BR78" s="20">
        <f t="shared" si="296"/>
        <v>0</v>
      </c>
      <c r="BS78" s="20">
        <f t="shared" si="296"/>
        <v>0</v>
      </c>
      <c r="BT78" s="20">
        <f t="shared" si="296"/>
        <v>0</v>
      </c>
      <c r="BU78" s="20">
        <f t="shared" si="296"/>
        <v>0</v>
      </c>
      <c r="BV78" s="20">
        <f t="shared" si="296"/>
        <v>0</v>
      </c>
      <c r="BW78" s="20">
        <f t="shared" si="296"/>
        <v>0</v>
      </c>
      <c r="BX78" s="20">
        <f t="shared" si="296"/>
        <v>0</v>
      </c>
      <c r="BY78" s="20">
        <f t="shared" si="296"/>
        <v>0</v>
      </c>
      <c r="BZ78" s="20">
        <f t="shared" si="296"/>
        <v>0</v>
      </c>
      <c r="CA78" s="20">
        <f t="shared" si="296"/>
        <v>0</v>
      </c>
      <c r="CB78" s="20">
        <f t="shared" si="296"/>
        <v>0</v>
      </c>
      <c r="CC78" s="20">
        <f t="shared" si="296"/>
        <v>0</v>
      </c>
      <c r="CD78" s="20">
        <f t="shared" si="296"/>
        <v>0</v>
      </c>
      <c r="CE78" s="20">
        <f t="shared" si="296"/>
        <v>0</v>
      </c>
      <c r="CF78" s="20">
        <f t="shared" si="296"/>
        <v>0</v>
      </c>
      <c r="CG78" s="20">
        <f t="shared" si="296"/>
        <v>0</v>
      </c>
      <c r="CH78" s="20">
        <f t="shared" si="296"/>
        <v>0</v>
      </c>
      <c r="CI78" s="20">
        <f t="shared" si="296"/>
        <v>0</v>
      </c>
      <c r="CJ78" s="20">
        <f t="shared" si="296"/>
        <v>0</v>
      </c>
      <c r="CK78" s="20">
        <f t="shared" si="296"/>
        <v>0</v>
      </c>
      <c r="CL78" s="20">
        <f t="shared" si="296"/>
        <v>0</v>
      </c>
      <c r="CM78" s="20">
        <f t="shared" si="296"/>
        <v>0</v>
      </c>
      <c r="CN78" s="20">
        <f t="shared" si="296"/>
        <v>0</v>
      </c>
      <c r="CO78" s="20">
        <f t="shared" si="296"/>
        <v>0</v>
      </c>
      <c r="CP78" s="20">
        <f t="shared" si="296"/>
        <v>0</v>
      </c>
      <c r="CQ78" s="20">
        <f t="shared" si="296"/>
        <v>0</v>
      </c>
      <c r="CR78" s="20">
        <f t="shared" si="296"/>
        <v>0</v>
      </c>
      <c r="CT78" s="21">
        <f t="shared" si="35"/>
        <v>0</v>
      </c>
      <c r="CU78" s="21">
        <f t="shared" si="36"/>
        <v>0</v>
      </c>
      <c r="CV78" s="21">
        <f t="shared" si="37"/>
        <v>0</v>
      </c>
      <c r="CW78" s="21">
        <f t="shared" si="38"/>
        <v>0</v>
      </c>
      <c r="CX78" s="21">
        <f t="shared" si="2"/>
        <v>0</v>
      </c>
      <c r="CY78" s="21">
        <f t="shared" si="3"/>
        <v>0</v>
      </c>
      <c r="CZ78" s="21">
        <f t="shared" si="4"/>
        <v>0</v>
      </c>
      <c r="DA78" s="21">
        <f t="shared" si="5"/>
        <v>0</v>
      </c>
      <c r="DB78" s="21">
        <f t="shared" si="6"/>
        <v>0</v>
      </c>
      <c r="DC78" s="21">
        <f t="shared" si="7"/>
        <v>0</v>
      </c>
      <c r="DD78" s="21">
        <f t="shared" si="8"/>
        <v>0</v>
      </c>
      <c r="DE78" s="21">
        <f t="shared" si="39"/>
        <v>0</v>
      </c>
      <c r="DF78" s="21">
        <f t="shared" si="9"/>
        <v>0.89999999739871606</v>
      </c>
      <c r="DG78" s="21">
        <f t="shared" si="10"/>
        <v>0.10000000260128399</v>
      </c>
      <c r="DH78" s="21">
        <f t="shared" si="11"/>
        <v>0.10000000260128399</v>
      </c>
      <c r="DI78" s="21">
        <f t="shared" si="12"/>
        <v>0</v>
      </c>
      <c r="DJ78" s="21">
        <f t="shared" si="13"/>
        <v>0</v>
      </c>
      <c r="DK78" s="21">
        <f t="shared" si="14"/>
        <v>1</v>
      </c>
      <c r="DL78" s="21">
        <f t="shared" si="15"/>
        <v>0</v>
      </c>
      <c r="DM78" s="21">
        <f t="shared" si="16"/>
        <v>0</v>
      </c>
      <c r="DN78" s="21">
        <f t="shared" si="17"/>
        <v>0</v>
      </c>
      <c r="DO78" s="21">
        <f t="shared" si="18"/>
        <v>0</v>
      </c>
      <c r="DP78" s="21">
        <f t="shared" si="19"/>
        <v>0</v>
      </c>
      <c r="DQ78" s="21">
        <f t="shared" si="40"/>
        <v>0</v>
      </c>
      <c r="DR78" s="21">
        <f t="shared" si="20"/>
        <v>0</v>
      </c>
      <c r="DS78" s="21">
        <f t="shared" si="21"/>
        <v>0</v>
      </c>
      <c r="DT78" s="21">
        <f t="shared" si="22"/>
        <v>0</v>
      </c>
      <c r="DU78" s="21">
        <f t="shared" si="23"/>
        <v>0</v>
      </c>
      <c r="DV78" s="21">
        <f t="shared" si="24"/>
        <v>0</v>
      </c>
      <c r="DW78" s="21">
        <f t="shared" si="25"/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f t="shared" si="41"/>
        <v>0</v>
      </c>
      <c r="ED78" s="21">
        <f t="shared" si="26"/>
        <v>0</v>
      </c>
      <c r="EE78" s="21">
        <f t="shared" si="27"/>
        <v>0</v>
      </c>
      <c r="EF78" s="21">
        <f t="shared" si="28"/>
        <v>0</v>
      </c>
      <c r="EG78" s="21">
        <f t="shared" si="29"/>
        <v>0</v>
      </c>
      <c r="EH78" s="21">
        <f t="shared" si="30"/>
        <v>0</v>
      </c>
      <c r="EI78" s="21">
        <f t="shared" si="31"/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f t="shared" si="42"/>
        <v>0</v>
      </c>
    </row>
    <row r="79" spans="1:145" x14ac:dyDescent="0.25">
      <c r="A79" s="22" t="s">
        <v>101</v>
      </c>
      <c r="B79" s="23" t="s">
        <v>93</v>
      </c>
      <c r="C79" s="23" t="s">
        <v>93</v>
      </c>
      <c r="D79" s="24">
        <f>E79+L79</f>
        <v>76885108</v>
      </c>
      <c r="E79" s="24">
        <f>F79+G79</f>
        <v>76885108</v>
      </c>
      <c r="F79" s="25">
        <f>M79+AH79+BC79+BX79</f>
        <v>69196597</v>
      </c>
      <c r="G79" s="24">
        <f>H79+K79</f>
        <v>7688511</v>
      </c>
      <c r="H79" s="24">
        <f>I79+J79</f>
        <v>7688511</v>
      </c>
      <c r="I79" s="25">
        <f>V79+AQ79+BL79+CG79</f>
        <v>7688511</v>
      </c>
      <c r="J79" s="25">
        <f>Y79+AT79+BO79+CJ79</f>
        <v>0</v>
      </c>
      <c r="K79" s="26">
        <f>AB79+AW79+BR79+CM79</f>
        <v>0</v>
      </c>
      <c r="L79" s="28">
        <v>0</v>
      </c>
      <c r="M79" s="24">
        <f>N79+O79</f>
        <v>0</v>
      </c>
      <c r="N79" s="28">
        <v>0</v>
      </c>
      <c r="O79" s="28">
        <v>0</v>
      </c>
      <c r="P79" s="24">
        <f>Q79+R79</f>
        <v>0</v>
      </c>
      <c r="Q79" s="28">
        <f>T79+AC79</f>
        <v>0</v>
      </c>
      <c r="R79" s="28">
        <f>U79+AD79</f>
        <v>0</v>
      </c>
      <c r="S79" s="24">
        <f>T79+U79</f>
        <v>0</v>
      </c>
      <c r="T79" s="28">
        <f>W79+Z79</f>
        <v>0</v>
      </c>
      <c r="U79" s="28">
        <f t="shared" ref="U79" si="297">X79+AA79</f>
        <v>0</v>
      </c>
      <c r="V79" s="24">
        <f>W79+X79</f>
        <v>0</v>
      </c>
      <c r="W79" s="28">
        <v>0</v>
      </c>
      <c r="X79" s="28">
        <v>0</v>
      </c>
      <c r="Y79" s="24">
        <f>Z79+AA79</f>
        <v>0</v>
      </c>
      <c r="Z79" s="28">
        <v>0</v>
      </c>
      <c r="AA79" s="28">
        <v>0</v>
      </c>
      <c r="AB79" s="24">
        <f>AC79+AD79</f>
        <v>0</v>
      </c>
      <c r="AC79" s="28">
        <v>0</v>
      </c>
      <c r="AD79" s="28">
        <v>0</v>
      </c>
      <c r="AE79" s="28">
        <f>N79+Q79</f>
        <v>0</v>
      </c>
      <c r="AF79" s="28">
        <f>O79+R79</f>
        <v>0</v>
      </c>
      <c r="AG79" s="28">
        <v>0</v>
      </c>
      <c r="AH79" s="24">
        <f>AI79+AJ79</f>
        <v>69196597</v>
      </c>
      <c r="AI79" s="28">
        <v>69196597</v>
      </c>
      <c r="AJ79" s="28">
        <v>0</v>
      </c>
      <c r="AK79" s="24">
        <f>AL79+AM79</f>
        <v>7688511</v>
      </c>
      <c r="AL79" s="28">
        <f>AO79+AX79</f>
        <v>7688511</v>
      </c>
      <c r="AM79" s="28">
        <f>AP79+AY79</f>
        <v>0</v>
      </c>
      <c r="AN79" s="24">
        <f>AO79+AP79</f>
        <v>7688511</v>
      </c>
      <c r="AO79" s="28">
        <f>AR79+AU79</f>
        <v>7688511</v>
      </c>
      <c r="AP79" s="28">
        <f>AS79+AV79</f>
        <v>0</v>
      </c>
      <c r="AQ79" s="24">
        <f>AR79+AS79</f>
        <v>7688511</v>
      </c>
      <c r="AR79" s="28">
        <v>7688511</v>
      </c>
      <c r="AS79" s="28">
        <v>0</v>
      </c>
      <c r="AT79" s="24">
        <f t="shared" si="253"/>
        <v>0</v>
      </c>
      <c r="AU79" s="28">
        <v>0</v>
      </c>
      <c r="AV79" s="28">
        <v>0</v>
      </c>
      <c r="AW79" s="24">
        <f>AX79+AY79</f>
        <v>0</v>
      </c>
      <c r="AX79" s="28">
        <v>0</v>
      </c>
      <c r="AY79" s="28">
        <v>0</v>
      </c>
      <c r="AZ79" s="28">
        <f t="shared" ref="AZ79:BA79" si="298">AI79+AL79</f>
        <v>76885108</v>
      </c>
      <c r="BA79" s="28">
        <f t="shared" si="298"/>
        <v>0</v>
      </c>
      <c r="BB79" s="28">
        <v>0</v>
      </c>
      <c r="BC79" s="24">
        <f>BD79+BE79</f>
        <v>0</v>
      </c>
      <c r="BD79" s="28">
        <v>0</v>
      </c>
      <c r="BE79" s="28">
        <v>0</v>
      </c>
      <c r="BF79" s="24">
        <f>BG79+BH79</f>
        <v>0</v>
      </c>
      <c r="BG79" s="28">
        <f>BJ79+BS79</f>
        <v>0</v>
      </c>
      <c r="BH79" s="28">
        <f>BK79+BT79</f>
        <v>0</v>
      </c>
      <c r="BI79" s="24">
        <f>BJ79+BK79</f>
        <v>0</v>
      </c>
      <c r="BJ79" s="28">
        <f>BM79+BP79</f>
        <v>0</v>
      </c>
      <c r="BK79" s="28">
        <f>BN79+BQ79</f>
        <v>0</v>
      </c>
      <c r="BL79" s="24">
        <f>BM79+BN79</f>
        <v>0</v>
      </c>
      <c r="BM79" s="28">
        <v>0</v>
      </c>
      <c r="BN79" s="28">
        <v>0</v>
      </c>
      <c r="BO79" s="24">
        <f>BP79+BQ79</f>
        <v>0</v>
      </c>
      <c r="BP79" s="28">
        <v>0</v>
      </c>
      <c r="BQ79" s="28">
        <v>0</v>
      </c>
      <c r="BR79" s="24">
        <f>BS79+BT79</f>
        <v>0</v>
      </c>
      <c r="BS79" s="28">
        <v>0</v>
      </c>
      <c r="BT79" s="28">
        <v>0</v>
      </c>
      <c r="BU79" s="28">
        <f>BD79+BG79</f>
        <v>0</v>
      </c>
      <c r="BV79" s="28">
        <f>BE79+BH79</f>
        <v>0</v>
      </c>
      <c r="BW79" s="28">
        <v>0</v>
      </c>
      <c r="BX79" s="24">
        <f>BY79+BZ79</f>
        <v>0</v>
      </c>
      <c r="BY79" s="28">
        <v>0</v>
      </c>
      <c r="BZ79" s="28">
        <v>0</v>
      </c>
      <c r="CA79" s="24">
        <f>CB79+CC79</f>
        <v>0</v>
      </c>
      <c r="CB79" s="28">
        <f>CE79+CN79</f>
        <v>0</v>
      </c>
      <c r="CC79" s="28">
        <f>CF79+CO79</f>
        <v>0</v>
      </c>
      <c r="CD79" s="24">
        <f>CE79+CF79</f>
        <v>0</v>
      </c>
      <c r="CE79" s="28">
        <f>CH79+CK79</f>
        <v>0</v>
      </c>
      <c r="CF79" s="28">
        <f>CI79+CL79</f>
        <v>0</v>
      </c>
      <c r="CG79" s="24">
        <f>CH79+CI79</f>
        <v>0</v>
      </c>
      <c r="CH79" s="28">
        <v>0</v>
      </c>
      <c r="CI79" s="28">
        <v>0</v>
      </c>
      <c r="CJ79" s="24">
        <f>CK79+CL79</f>
        <v>0</v>
      </c>
      <c r="CK79" s="28">
        <v>0</v>
      </c>
      <c r="CL79" s="28">
        <v>0</v>
      </c>
      <c r="CM79" s="24">
        <f>CN79+CO79</f>
        <v>0</v>
      </c>
      <c r="CN79" s="28">
        <v>0</v>
      </c>
      <c r="CO79" s="28">
        <v>0</v>
      </c>
      <c r="CP79" s="28">
        <f>BY79+CB79</f>
        <v>0</v>
      </c>
      <c r="CQ79" s="28">
        <f>BZ79+CC79</f>
        <v>0</v>
      </c>
      <c r="CR79" s="28">
        <v>0</v>
      </c>
      <c r="CT79" s="30">
        <f t="shared" si="35"/>
        <v>0</v>
      </c>
      <c r="CU79" s="30">
        <f t="shared" si="36"/>
        <v>0</v>
      </c>
      <c r="CV79" s="30">
        <f t="shared" si="37"/>
        <v>0</v>
      </c>
      <c r="CW79" s="30">
        <f t="shared" si="38"/>
        <v>0</v>
      </c>
      <c r="CX79" s="30">
        <f t="shared" si="2"/>
        <v>0</v>
      </c>
      <c r="CY79" s="31">
        <f t="shared" si="3"/>
        <v>0</v>
      </c>
      <c r="CZ79" s="31">
        <f t="shared" si="4"/>
        <v>0</v>
      </c>
      <c r="DA79" s="31">
        <f t="shared" si="5"/>
        <v>0</v>
      </c>
      <c r="DB79" s="31">
        <f t="shared" si="6"/>
        <v>0</v>
      </c>
      <c r="DC79" s="31">
        <f t="shared" si="7"/>
        <v>0</v>
      </c>
      <c r="DD79" s="31">
        <f t="shared" si="8"/>
        <v>0</v>
      </c>
      <c r="DE79" s="31">
        <f t="shared" si="39"/>
        <v>0</v>
      </c>
      <c r="DF79" s="30">
        <f t="shared" si="9"/>
        <v>0.89999999739871606</v>
      </c>
      <c r="DG79" s="30">
        <f t="shared" si="10"/>
        <v>0.10000000260128399</v>
      </c>
      <c r="DH79" s="30">
        <f t="shared" si="11"/>
        <v>0.10000000260128399</v>
      </c>
      <c r="DI79" s="30">
        <f t="shared" si="12"/>
        <v>0</v>
      </c>
      <c r="DJ79" s="30">
        <f t="shared" si="13"/>
        <v>0</v>
      </c>
      <c r="DK79" s="31">
        <f t="shared" si="14"/>
        <v>1</v>
      </c>
      <c r="DL79" s="31">
        <f t="shared" si="15"/>
        <v>0</v>
      </c>
      <c r="DM79" s="31">
        <f t="shared" si="16"/>
        <v>0</v>
      </c>
      <c r="DN79" s="31">
        <f t="shared" si="17"/>
        <v>0</v>
      </c>
      <c r="DO79" s="31">
        <f t="shared" si="18"/>
        <v>0</v>
      </c>
      <c r="DP79" s="31">
        <f t="shared" si="19"/>
        <v>0</v>
      </c>
      <c r="DQ79" s="31">
        <f t="shared" si="40"/>
        <v>0</v>
      </c>
      <c r="DR79" s="30">
        <f t="shared" si="20"/>
        <v>0</v>
      </c>
      <c r="DS79" s="30">
        <f t="shared" si="21"/>
        <v>0</v>
      </c>
      <c r="DT79" s="30">
        <f t="shared" si="22"/>
        <v>0</v>
      </c>
      <c r="DU79" s="30">
        <f t="shared" si="23"/>
        <v>0</v>
      </c>
      <c r="DV79" s="30">
        <f t="shared" si="24"/>
        <v>0</v>
      </c>
      <c r="DW79" s="31">
        <f t="shared" si="25"/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f t="shared" si="41"/>
        <v>0</v>
      </c>
      <c r="ED79" s="30">
        <f t="shared" si="26"/>
        <v>0</v>
      </c>
      <c r="EE79" s="30">
        <f t="shared" si="27"/>
        <v>0</v>
      </c>
      <c r="EF79" s="30">
        <f t="shared" si="28"/>
        <v>0</v>
      </c>
      <c r="EG79" s="30">
        <f t="shared" si="29"/>
        <v>0</v>
      </c>
      <c r="EH79" s="30">
        <f t="shared" si="30"/>
        <v>0</v>
      </c>
      <c r="EI79" s="31">
        <f t="shared" si="31"/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f t="shared" si="42"/>
        <v>0</v>
      </c>
    </row>
    <row r="80" spans="1:145" x14ac:dyDescent="0.25">
      <c r="A80" s="18" t="s">
        <v>132</v>
      </c>
      <c r="B80" s="19" t="s">
        <v>72</v>
      </c>
      <c r="C80" s="19"/>
      <c r="D80" s="20">
        <f>D81+D82</f>
        <v>94338237</v>
      </c>
      <c r="E80" s="20">
        <f t="shared" ref="E80:BP80" si="299">E81+E82</f>
        <v>94338237</v>
      </c>
      <c r="F80" s="20">
        <f t="shared" si="299"/>
        <v>74000000</v>
      </c>
      <c r="G80" s="20">
        <f t="shared" si="299"/>
        <v>20338237</v>
      </c>
      <c r="H80" s="20">
        <f t="shared" si="299"/>
        <v>20338237</v>
      </c>
      <c r="I80" s="20">
        <f t="shared" si="299"/>
        <v>17761766</v>
      </c>
      <c r="J80" s="20">
        <f t="shared" si="299"/>
        <v>2576471</v>
      </c>
      <c r="K80" s="20">
        <f t="shared" si="299"/>
        <v>0</v>
      </c>
      <c r="L80" s="20">
        <f t="shared" si="299"/>
        <v>0</v>
      </c>
      <c r="M80" s="20">
        <f t="shared" si="299"/>
        <v>74000000</v>
      </c>
      <c r="N80" s="20">
        <f t="shared" si="299"/>
        <v>68500000</v>
      </c>
      <c r="O80" s="20">
        <f t="shared" si="299"/>
        <v>5500000</v>
      </c>
      <c r="P80" s="20">
        <f t="shared" si="299"/>
        <v>20338237</v>
      </c>
      <c r="Q80" s="20">
        <f t="shared" si="299"/>
        <v>12088237</v>
      </c>
      <c r="R80" s="20">
        <f t="shared" si="299"/>
        <v>8250000</v>
      </c>
      <c r="S80" s="20">
        <f t="shared" si="299"/>
        <v>20338237</v>
      </c>
      <c r="T80" s="20">
        <f t="shared" si="299"/>
        <v>12088237</v>
      </c>
      <c r="U80" s="20">
        <f t="shared" si="299"/>
        <v>8250000</v>
      </c>
      <c r="V80" s="20">
        <f t="shared" si="299"/>
        <v>17761766</v>
      </c>
      <c r="W80" s="20">
        <f t="shared" si="299"/>
        <v>10111766</v>
      </c>
      <c r="X80" s="20">
        <f t="shared" si="299"/>
        <v>7650000</v>
      </c>
      <c r="Y80" s="20">
        <f t="shared" si="299"/>
        <v>2576471</v>
      </c>
      <c r="Z80" s="20">
        <f t="shared" si="299"/>
        <v>1976471</v>
      </c>
      <c r="AA80" s="20">
        <f t="shared" si="299"/>
        <v>600000</v>
      </c>
      <c r="AB80" s="20">
        <f t="shared" si="299"/>
        <v>0</v>
      </c>
      <c r="AC80" s="20">
        <f t="shared" si="299"/>
        <v>0</v>
      </c>
      <c r="AD80" s="20">
        <f t="shared" si="299"/>
        <v>0</v>
      </c>
      <c r="AE80" s="20">
        <f t="shared" si="299"/>
        <v>80588237</v>
      </c>
      <c r="AF80" s="20">
        <f t="shared" si="299"/>
        <v>13750000</v>
      </c>
      <c r="AG80" s="20">
        <f t="shared" si="299"/>
        <v>0</v>
      </c>
      <c r="AH80" s="20">
        <f t="shared" si="299"/>
        <v>0</v>
      </c>
      <c r="AI80" s="20">
        <f t="shared" si="299"/>
        <v>0</v>
      </c>
      <c r="AJ80" s="20">
        <f t="shared" si="299"/>
        <v>0</v>
      </c>
      <c r="AK80" s="20">
        <f t="shared" si="299"/>
        <v>0</v>
      </c>
      <c r="AL80" s="20">
        <f t="shared" si="299"/>
        <v>0</v>
      </c>
      <c r="AM80" s="20">
        <f t="shared" si="299"/>
        <v>0</v>
      </c>
      <c r="AN80" s="20">
        <f t="shared" si="299"/>
        <v>0</v>
      </c>
      <c r="AO80" s="20">
        <f t="shared" si="299"/>
        <v>0</v>
      </c>
      <c r="AP80" s="20">
        <f t="shared" si="299"/>
        <v>0</v>
      </c>
      <c r="AQ80" s="20">
        <f t="shared" si="299"/>
        <v>0</v>
      </c>
      <c r="AR80" s="20">
        <f t="shared" si="299"/>
        <v>0</v>
      </c>
      <c r="AS80" s="20">
        <f t="shared" si="299"/>
        <v>0</v>
      </c>
      <c r="AT80" s="20">
        <f t="shared" si="299"/>
        <v>0</v>
      </c>
      <c r="AU80" s="20">
        <f t="shared" si="299"/>
        <v>0</v>
      </c>
      <c r="AV80" s="20">
        <f t="shared" si="299"/>
        <v>0</v>
      </c>
      <c r="AW80" s="20">
        <f t="shared" si="299"/>
        <v>0</v>
      </c>
      <c r="AX80" s="20">
        <f t="shared" si="299"/>
        <v>0</v>
      </c>
      <c r="AY80" s="20">
        <f t="shared" si="299"/>
        <v>0</v>
      </c>
      <c r="AZ80" s="20">
        <f t="shared" si="299"/>
        <v>0</v>
      </c>
      <c r="BA80" s="20">
        <f t="shared" si="299"/>
        <v>0</v>
      </c>
      <c r="BB80" s="20">
        <f t="shared" si="299"/>
        <v>0</v>
      </c>
      <c r="BC80" s="20">
        <f t="shared" si="299"/>
        <v>0</v>
      </c>
      <c r="BD80" s="20">
        <f t="shared" si="299"/>
        <v>0</v>
      </c>
      <c r="BE80" s="20">
        <f t="shared" si="299"/>
        <v>0</v>
      </c>
      <c r="BF80" s="20">
        <f t="shared" si="299"/>
        <v>0</v>
      </c>
      <c r="BG80" s="20">
        <f t="shared" si="299"/>
        <v>0</v>
      </c>
      <c r="BH80" s="20">
        <f t="shared" si="299"/>
        <v>0</v>
      </c>
      <c r="BI80" s="20">
        <f t="shared" si="299"/>
        <v>0</v>
      </c>
      <c r="BJ80" s="20">
        <f t="shared" si="299"/>
        <v>0</v>
      </c>
      <c r="BK80" s="20">
        <f t="shared" si="299"/>
        <v>0</v>
      </c>
      <c r="BL80" s="20">
        <f t="shared" si="299"/>
        <v>0</v>
      </c>
      <c r="BM80" s="20">
        <f t="shared" si="299"/>
        <v>0</v>
      </c>
      <c r="BN80" s="20">
        <f t="shared" si="299"/>
        <v>0</v>
      </c>
      <c r="BO80" s="20">
        <f t="shared" si="299"/>
        <v>0</v>
      </c>
      <c r="BP80" s="20">
        <f t="shared" si="299"/>
        <v>0</v>
      </c>
      <c r="BQ80" s="20">
        <f t="shared" ref="BQ80:CR80" si="300">BQ81+BQ82</f>
        <v>0</v>
      </c>
      <c r="BR80" s="20">
        <f t="shared" si="300"/>
        <v>0</v>
      </c>
      <c r="BS80" s="20">
        <f t="shared" si="300"/>
        <v>0</v>
      </c>
      <c r="BT80" s="20">
        <f t="shared" si="300"/>
        <v>0</v>
      </c>
      <c r="BU80" s="20">
        <f t="shared" si="300"/>
        <v>0</v>
      </c>
      <c r="BV80" s="20">
        <f t="shared" si="300"/>
        <v>0</v>
      </c>
      <c r="BW80" s="20">
        <f t="shared" si="300"/>
        <v>0</v>
      </c>
      <c r="BX80" s="20">
        <f t="shared" si="300"/>
        <v>0</v>
      </c>
      <c r="BY80" s="20">
        <f t="shared" si="300"/>
        <v>0</v>
      </c>
      <c r="BZ80" s="20">
        <f t="shared" si="300"/>
        <v>0</v>
      </c>
      <c r="CA80" s="20">
        <f t="shared" si="300"/>
        <v>0</v>
      </c>
      <c r="CB80" s="20">
        <f t="shared" si="300"/>
        <v>0</v>
      </c>
      <c r="CC80" s="20">
        <f t="shared" si="300"/>
        <v>0</v>
      </c>
      <c r="CD80" s="20">
        <f t="shared" si="300"/>
        <v>0</v>
      </c>
      <c r="CE80" s="20">
        <f t="shared" si="300"/>
        <v>0</v>
      </c>
      <c r="CF80" s="20">
        <f t="shared" si="300"/>
        <v>0</v>
      </c>
      <c r="CG80" s="20">
        <f t="shared" si="300"/>
        <v>0</v>
      </c>
      <c r="CH80" s="20">
        <f t="shared" si="300"/>
        <v>0</v>
      </c>
      <c r="CI80" s="20">
        <f t="shared" si="300"/>
        <v>0</v>
      </c>
      <c r="CJ80" s="20">
        <f t="shared" si="300"/>
        <v>0</v>
      </c>
      <c r="CK80" s="20">
        <f t="shared" si="300"/>
        <v>0</v>
      </c>
      <c r="CL80" s="20">
        <f t="shared" si="300"/>
        <v>0</v>
      </c>
      <c r="CM80" s="20">
        <f t="shared" si="300"/>
        <v>0</v>
      </c>
      <c r="CN80" s="20">
        <f t="shared" si="300"/>
        <v>0</v>
      </c>
      <c r="CO80" s="20">
        <f t="shared" si="300"/>
        <v>0</v>
      </c>
      <c r="CP80" s="20">
        <f t="shared" si="300"/>
        <v>0</v>
      </c>
      <c r="CQ80" s="20">
        <f t="shared" si="300"/>
        <v>0</v>
      </c>
      <c r="CR80" s="20">
        <f t="shared" si="300"/>
        <v>0</v>
      </c>
      <c r="CT80" s="21">
        <f t="shared" si="35"/>
        <v>0.84999998200729965</v>
      </c>
      <c r="CU80" s="21">
        <f t="shared" si="36"/>
        <v>0.15000001799270035</v>
      </c>
      <c r="CV80" s="21">
        <f t="shared" si="37"/>
        <v>0.12547446595710984</v>
      </c>
      <c r="CW80" s="21">
        <f t="shared" si="38"/>
        <v>2.4525552035590505E-2</v>
      </c>
      <c r="CX80" s="21">
        <f t="shared" si="2"/>
        <v>0</v>
      </c>
      <c r="CY80" s="21">
        <f t="shared" si="3"/>
        <v>1</v>
      </c>
      <c r="CZ80" s="21">
        <f t="shared" si="4"/>
        <v>0.4</v>
      </c>
      <c r="DA80" s="21">
        <f t="shared" si="5"/>
        <v>0.6</v>
      </c>
      <c r="DB80" s="21">
        <f t="shared" si="6"/>
        <v>0.55636363636363639</v>
      </c>
      <c r="DC80" s="21">
        <f t="shared" si="7"/>
        <v>4.363636363636364E-2</v>
      </c>
      <c r="DD80" s="21">
        <f t="shared" si="8"/>
        <v>0</v>
      </c>
      <c r="DE80" s="21">
        <f t="shared" si="39"/>
        <v>1</v>
      </c>
      <c r="DF80" s="21">
        <f t="shared" si="9"/>
        <v>0</v>
      </c>
      <c r="DG80" s="21">
        <f t="shared" si="10"/>
        <v>0</v>
      </c>
      <c r="DH80" s="21">
        <f t="shared" si="11"/>
        <v>0</v>
      </c>
      <c r="DI80" s="21">
        <f t="shared" si="12"/>
        <v>0</v>
      </c>
      <c r="DJ80" s="21">
        <f t="shared" si="13"/>
        <v>0</v>
      </c>
      <c r="DK80" s="21">
        <f t="shared" si="14"/>
        <v>0</v>
      </c>
      <c r="DL80" s="21">
        <f t="shared" si="15"/>
        <v>0</v>
      </c>
      <c r="DM80" s="21">
        <f t="shared" si="16"/>
        <v>0</v>
      </c>
      <c r="DN80" s="21">
        <f t="shared" si="17"/>
        <v>0</v>
      </c>
      <c r="DO80" s="21">
        <f t="shared" si="18"/>
        <v>0</v>
      </c>
      <c r="DP80" s="21">
        <f t="shared" si="19"/>
        <v>0</v>
      </c>
      <c r="DQ80" s="21">
        <f t="shared" si="40"/>
        <v>0</v>
      </c>
      <c r="DR80" s="21">
        <f t="shared" si="20"/>
        <v>0</v>
      </c>
      <c r="DS80" s="21">
        <f t="shared" si="21"/>
        <v>0</v>
      </c>
      <c r="DT80" s="21">
        <f t="shared" si="22"/>
        <v>0</v>
      </c>
      <c r="DU80" s="21">
        <f t="shared" si="23"/>
        <v>0</v>
      </c>
      <c r="DV80" s="21">
        <f t="shared" si="24"/>
        <v>0</v>
      </c>
      <c r="DW80" s="21">
        <f t="shared" si="25"/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f t="shared" si="41"/>
        <v>0</v>
      </c>
      <c r="ED80" s="21">
        <f t="shared" si="26"/>
        <v>0</v>
      </c>
      <c r="EE80" s="21">
        <f t="shared" si="27"/>
        <v>0</v>
      </c>
      <c r="EF80" s="21">
        <f t="shared" si="28"/>
        <v>0</v>
      </c>
      <c r="EG80" s="21">
        <f t="shared" si="29"/>
        <v>0</v>
      </c>
      <c r="EH80" s="21">
        <f t="shared" si="30"/>
        <v>0</v>
      </c>
      <c r="EI80" s="21">
        <f t="shared" si="31"/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f t="shared" si="42"/>
        <v>0</v>
      </c>
    </row>
    <row r="81" spans="1:145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E81+L81</f>
        <v>59044119</v>
      </c>
      <c r="E81" s="24">
        <f>F81+G81</f>
        <v>59044119</v>
      </c>
      <c r="F81" s="25">
        <f>M81+AH81+BC81+BX81</f>
        <v>44000000</v>
      </c>
      <c r="G81" s="24">
        <f>H81+K81</f>
        <v>15044119</v>
      </c>
      <c r="H81" s="24">
        <f>I81+J81</f>
        <v>15044119</v>
      </c>
      <c r="I81" s="25">
        <f>V81+AQ81+BL81+CG81</f>
        <v>12467648</v>
      </c>
      <c r="J81" s="25">
        <f>Y81+AT81+BO81+CJ81</f>
        <v>2576471</v>
      </c>
      <c r="K81" s="26">
        <f>AB81+AW81+BR81+CM81</f>
        <v>0</v>
      </c>
      <c r="L81" s="28">
        <v>0</v>
      </c>
      <c r="M81" s="24">
        <f>N81+O81</f>
        <v>44000000</v>
      </c>
      <c r="N81" s="28">
        <v>38500000</v>
      </c>
      <c r="O81" s="28">
        <v>5500000</v>
      </c>
      <c r="P81" s="24">
        <f>Q81+R81</f>
        <v>15044119</v>
      </c>
      <c r="Q81" s="28">
        <f t="shared" ref="Q81:R82" si="301">T81+AC81</f>
        <v>6794119</v>
      </c>
      <c r="R81" s="28">
        <f t="shared" si="301"/>
        <v>8250000</v>
      </c>
      <c r="S81" s="24">
        <f>T81+U81</f>
        <v>15044119</v>
      </c>
      <c r="T81" s="28">
        <f>W81+Z81</f>
        <v>6794119</v>
      </c>
      <c r="U81" s="28">
        <f t="shared" ref="U81:U82" si="302">X81+AA81</f>
        <v>8250000</v>
      </c>
      <c r="V81" s="24">
        <f>W81+X81</f>
        <v>12467648</v>
      </c>
      <c r="W81" s="28">
        <v>4817648</v>
      </c>
      <c r="X81" s="28">
        <v>7650000</v>
      </c>
      <c r="Y81" s="24">
        <f>Z81+AA81</f>
        <v>2576471</v>
      </c>
      <c r="Z81" s="28">
        <v>1976471</v>
      </c>
      <c r="AA81" s="28">
        <v>600000</v>
      </c>
      <c r="AB81" s="24">
        <f>AC81+AD81</f>
        <v>0</v>
      </c>
      <c r="AC81" s="28">
        <v>0</v>
      </c>
      <c r="AD81" s="28">
        <v>0</v>
      </c>
      <c r="AE81" s="28">
        <f t="shared" ref="AE81:AF82" si="303">N81+Q81</f>
        <v>45294119</v>
      </c>
      <c r="AF81" s="28">
        <f t="shared" si="303"/>
        <v>13750000</v>
      </c>
      <c r="AG81" s="28">
        <v>0</v>
      </c>
      <c r="AH81" s="24">
        <f>AI81+AJ81</f>
        <v>0</v>
      </c>
      <c r="AI81" s="28">
        <v>0</v>
      </c>
      <c r="AJ81" s="28">
        <v>0</v>
      </c>
      <c r="AK81" s="24">
        <f>AL81+AM81</f>
        <v>0</v>
      </c>
      <c r="AL81" s="28">
        <f t="shared" ref="AL81:AM82" si="304">AO81+AX81</f>
        <v>0</v>
      </c>
      <c r="AM81" s="28">
        <f t="shared" si="304"/>
        <v>0</v>
      </c>
      <c r="AN81" s="24">
        <f>AO81+AP81</f>
        <v>0</v>
      </c>
      <c r="AO81" s="28">
        <f t="shared" ref="AO81:AP82" si="305">AR81+AU81</f>
        <v>0</v>
      </c>
      <c r="AP81" s="28">
        <f t="shared" si="305"/>
        <v>0</v>
      </c>
      <c r="AQ81" s="24">
        <f>AR81+AS81</f>
        <v>0</v>
      </c>
      <c r="AR81" s="28">
        <v>0</v>
      </c>
      <c r="AS81" s="28">
        <v>0</v>
      </c>
      <c r="AT81" s="24">
        <f t="shared" ref="AT81:AT82" si="306">AU81+AV81</f>
        <v>0</v>
      </c>
      <c r="AU81" s="28">
        <v>0</v>
      </c>
      <c r="AV81" s="28">
        <v>0</v>
      </c>
      <c r="AW81" s="24">
        <f>AX81+AY81</f>
        <v>0</v>
      </c>
      <c r="AX81" s="28">
        <v>0</v>
      </c>
      <c r="AY81" s="28">
        <v>0</v>
      </c>
      <c r="AZ81" s="28">
        <f t="shared" ref="AZ81:BA82" si="307">AI81+AL81</f>
        <v>0</v>
      </c>
      <c r="BA81" s="28">
        <f t="shared" si="307"/>
        <v>0</v>
      </c>
      <c r="BB81" s="28">
        <v>0</v>
      </c>
      <c r="BC81" s="24">
        <f>BD81+BE81</f>
        <v>0</v>
      </c>
      <c r="BD81" s="28">
        <v>0</v>
      </c>
      <c r="BE81" s="28">
        <v>0</v>
      </c>
      <c r="BF81" s="24">
        <f>BG81+BH81</f>
        <v>0</v>
      </c>
      <c r="BG81" s="28">
        <f t="shared" ref="BG81:BH82" si="308">BJ81+BS81</f>
        <v>0</v>
      </c>
      <c r="BH81" s="28">
        <f t="shared" si="308"/>
        <v>0</v>
      </c>
      <c r="BI81" s="24">
        <f>BJ81+BK81</f>
        <v>0</v>
      </c>
      <c r="BJ81" s="28">
        <f t="shared" ref="BJ81:BK82" si="309">BM81+BP81</f>
        <v>0</v>
      </c>
      <c r="BK81" s="28">
        <f t="shared" si="309"/>
        <v>0</v>
      </c>
      <c r="BL81" s="24">
        <f>BM81+BN81</f>
        <v>0</v>
      </c>
      <c r="BM81" s="28">
        <v>0</v>
      </c>
      <c r="BN81" s="28">
        <v>0</v>
      </c>
      <c r="BO81" s="24">
        <f>BP81+BQ81</f>
        <v>0</v>
      </c>
      <c r="BP81" s="28">
        <v>0</v>
      </c>
      <c r="BQ81" s="28">
        <v>0</v>
      </c>
      <c r="BR81" s="24">
        <f>BS81+BT81</f>
        <v>0</v>
      </c>
      <c r="BS81" s="28">
        <v>0</v>
      </c>
      <c r="BT81" s="28">
        <v>0</v>
      </c>
      <c r="BU81" s="28">
        <f t="shared" ref="BU81:BV82" si="310">BD81+BG81</f>
        <v>0</v>
      </c>
      <c r="BV81" s="28">
        <f t="shared" si="310"/>
        <v>0</v>
      </c>
      <c r="BW81" s="28">
        <v>0</v>
      </c>
      <c r="BX81" s="24">
        <f>BY81+BZ81</f>
        <v>0</v>
      </c>
      <c r="BY81" s="28">
        <v>0</v>
      </c>
      <c r="BZ81" s="28">
        <v>0</v>
      </c>
      <c r="CA81" s="24">
        <f>CB81+CC81</f>
        <v>0</v>
      </c>
      <c r="CB81" s="28">
        <f t="shared" ref="CB81:CC82" si="311">CE81+CN81</f>
        <v>0</v>
      </c>
      <c r="CC81" s="28">
        <f t="shared" si="311"/>
        <v>0</v>
      </c>
      <c r="CD81" s="24">
        <f>CE81+CF81</f>
        <v>0</v>
      </c>
      <c r="CE81" s="28">
        <f t="shared" ref="CE81:CF82" si="312">CH81+CK81</f>
        <v>0</v>
      </c>
      <c r="CF81" s="28">
        <f t="shared" si="312"/>
        <v>0</v>
      </c>
      <c r="CG81" s="24">
        <f>CH81+CI81</f>
        <v>0</v>
      </c>
      <c r="CH81" s="28">
        <v>0</v>
      </c>
      <c r="CI81" s="28">
        <v>0</v>
      </c>
      <c r="CJ81" s="24">
        <f>CK81+CL81</f>
        <v>0</v>
      </c>
      <c r="CK81" s="28">
        <v>0</v>
      </c>
      <c r="CL81" s="28">
        <v>0</v>
      </c>
      <c r="CM81" s="24">
        <f>CN81+CO81</f>
        <v>0</v>
      </c>
      <c r="CN81" s="28">
        <v>0</v>
      </c>
      <c r="CO81" s="28">
        <v>0</v>
      </c>
      <c r="CP81" s="28">
        <f t="shared" ref="CP81:CQ82" si="313">BY81+CB81</f>
        <v>0</v>
      </c>
      <c r="CQ81" s="28">
        <f t="shared" si="313"/>
        <v>0</v>
      </c>
      <c r="CR81" s="28">
        <v>0</v>
      </c>
      <c r="CT81" s="30">
        <f t="shared" si="35"/>
        <v>0.84999997461039034</v>
      </c>
      <c r="CU81" s="30">
        <f t="shared" si="36"/>
        <v>0.15000002538960963</v>
      </c>
      <c r="CV81" s="30">
        <f t="shared" si="37"/>
        <v>0.10636365396576099</v>
      </c>
      <c r="CW81" s="30">
        <f t="shared" si="38"/>
        <v>4.3636371423848644E-2</v>
      </c>
      <c r="CX81" s="30">
        <f t="shared" si="2"/>
        <v>0</v>
      </c>
      <c r="CY81" s="31">
        <f t="shared" si="3"/>
        <v>1</v>
      </c>
      <c r="CZ81" s="31">
        <f t="shared" si="4"/>
        <v>0.4</v>
      </c>
      <c r="DA81" s="31">
        <f t="shared" si="5"/>
        <v>0.6</v>
      </c>
      <c r="DB81" s="31">
        <f t="shared" si="6"/>
        <v>0.55636363636363639</v>
      </c>
      <c r="DC81" s="31">
        <f t="shared" si="7"/>
        <v>4.363636363636364E-2</v>
      </c>
      <c r="DD81" s="31">
        <f t="shared" si="8"/>
        <v>0</v>
      </c>
      <c r="DE81" s="31">
        <f t="shared" si="39"/>
        <v>1</v>
      </c>
      <c r="DF81" s="30">
        <f t="shared" si="9"/>
        <v>0</v>
      </c>
      <c r="DG81" s="30">
        <f t="shared" si="10"/>
        <v>0</v>
      </c>
      <c r="DH81" s="30">
        <f t="shared" si="11"/>
        <v>0</v>
      </c>
      <c r="DI81" s="30">
        <f t="shared" si="12"/>
        <v>0</v>
      </c>
      <c r="DJ81" s="30">
        <f t="shared" si="13"/>
        <v>0</v>
      </c>
      <c r="DK81" s="31">
        <f t="shared" si="14"/>
        <v>0</v>
      </c>
      <c r="DL81" s="31">
        <f t="shared" si="15"/>
        <v>0</v>
      </c>
      <c r="DM81" s="31">
        <f t="shared" si="16"/>
        <v>0</v>
      </c>
      <c r="DN81" s="31">
        <f t="shared" si="17"/>
        <v>0</v>
      </c>
      <c r="DO81" s="31">
        <f t="shared" si="18"/>
        <v>0</v>
      </c>
      <c r="DP81" s="31">
        <f t="shared" si="19"/>
        <v>0</v>
      </c>
      <c r="DQ81" s="31">
        <f t="shared" si="40"/>
        <v>0</v>
      </c>
      <c r="DR81" s="30">
        <f t="shared" si="20"/>
        <v>0</v>
      </c>
      <c r="DS81" s="30">
        <f t="shared" si="21"/>
        <v>0</v>
      </c>
      <c r="DT81" s="30">
        <f t="shared" si="22"/>
        <v>0</v>
      </c>
      <c r="DU81" s="30">
        <f t="shared" si="23"/>
        <v>0</v>
      </c>
      <c r="DV81" s="30">
        <f t="shared" si="24"/>
        <v>0</v>
      </c>
      <c r="DW81" s="31">
        <f t="shared" si="25"/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f t="shared" si="41"/>
        <v>0</v>
      </c>
      <c r="ED81" s="30">
        <f t="shared" si="26"/>
        <v>0</v>
      </c>
      <c r="EE81" s="30">
        <f t="shared" si="27"/>
        <v>0</v>
      </c>
      <c r="EF81" s="30">
        <f t="shared" si="28"/>
        <v>0</v>
      </c>
      <c r="EG81" s="30">
        <f t="shared" si="29"/>
        <v>0</v>
      </c>
      <c r="EH81" s="30">
        <f t="shared" si="30"/>
        <v>0</v>
      </c>
      <c r="EI81" s="31">
        <f t="shared" si="31"/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f t="shared" si="42"/>
        <v>0</v>
      </c>
    </row>
    <row r="82" spans="1:145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E82+L82</f>
        <v>35294118</v>
      </c>
      <c r="E82" s="24">
        <f>F82+G82</f>
        <v>35294118</v>
      </c>
      <c r="F82" s="25">
        <f>M82+AH82+BC82+BX82</f>
        <v>30000000</v>
      </c>
      <c r="G82" s="24">
        <f>H82+K82</f>
        <v>5294118</v>
      </c>
      <c r="H82" s="24">
        <f>I82+J82</f>
        <v>5294118</v>
      </c>
      <c r="I82" s="25">
        <f>V82+AQ82+BL82+CG82</f>
        <v>5294118</v>
      </c>
      <c r="J82" s="25">
        <f>Y82+AT82+BO82+CJ82</f>
        <v>0</v>
      </c>
      <c r="K82" s="26">
        <f>AB82+AW82+BR82+CM82</f>
        <v>0</v>
      </c>
      <c r="L82" s="28">
        <v>0</v>
      </c>
      <c r="M82" s="24">
        <f>N82+O82</f>
        <v>30000000</v>
      </c>
      <c r="N82" s="28">
        <v>30000000</v>
      </c>
      <c r="O82" s="28">
        <v>0</v>
      </c>
      <c r="P82" s="24">
        <f>Q82+R82</f>
        <v>5294118</v>
      </c>
      <c r="Q82" s="28">
        <f t="shared" si="301"/>
        <v>5294118</v>
      </c>
      <c r="R82" s="28">
        <f t="shared" si="301"/>
        <v>0</v>
      </c>
      <c r="S82" s="24">
        <f>T82+U82</f>
        <v>5294118</v>
      </c>
      <c r="T82" s="28">
        <f>W82+Z82</f>
        <v>5294118</v>
      </c>
      <c r="U82" s="28">
        <f t="shared" si="302"/>
        <v>0</v>
      </c>
      <c r="V82" s="24">
        <f>W82+X82</f>
        <v>5294118</v>
      </c>
      <c r="W82" s="28">
        <v>5294118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 t="shared" si="303"/>
        <v>35294118</v>
      </c>
      <c r="AF82" s="28">
        <f t="shared" si="303"/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 t="shared" si="304"/>
        <v>0</v>
      </c>
      <c r="AM82" s="28">
        <f t="shared" si="304"/>
        <v>0</v>
      </c>
      <c r="AN82" s="24">
        <f>AO82+AP82</f>
        <v>0</v>
      </c>
      <c r="AO82" s="28">
        <f t="shared" si="305"/>
        <v>0</v>
      </c>
      <c r="AP82" s="28">
        <f t="shared" si="305"/>
        <v>0</v>
      </c>
      <c r="AQ82" s="24">
        <f>AR82+AS82</f>
        <v>0</v>
      </c>
      <c r="AR82" s="28">
        <v>0</v>
      </c>
      <c r="AS82" s="28">
        <v>0</v>
      </c>
      <c r="AT82" s="24">
        <f t="shared" si="306"/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si="307"/>
        <v>0</v>
      </c>
      <c r="BA82" s="28">
        <f t="shared" si="307"/>
        <v>0</v>
      </c>
      <c r="BB82" s="28">
        <v>0</v>
      </c>
      <c r="BC82" s="24">
        <f>BD82+BE82</f>
        <v>0</v>
      </c>
      <c r="BD82" s="28">
        <v>0</v>
      </c>
      <c r="BE82" s="28">
        <v>0</v>
      </c>
      <c r="BF82" s="24">
        <f>BG82+BH82</f>
        <v>0</v>
      </c>
      <c r="BG82" s="28">
        <f t="shared" si="308"/>
        <v>0</v>
      </c>
      <c r="BH82" s="28">
        <f t="shared" si="308"/>
        <v>0</v>
      </c>
      <c r="BI82" s="24">
        <f>BJ82+BK82</f>
        <v>0</v>
      </c>
      <c r="BJ82" s="28">
        <f t="shared" si="309"/>
        <v>0</v>
      </c>
      <c r="BK82" s="28">
        <f t="shared" si="309"/>
        <v>0</v>
      </c>
      <c r="BL82" s="24">
        <f>BM82+BN82</f>
        <v>0</v>
      </c>
      <c r="BM82" s="28">
        <v>0</v>
      </c>
      <c r="BN82" s="28">
        <v>0</v>
      </c>
      <c r="BO82" s="24">
        <f>BP82+BQ82</f>
        <v>0</v>
      </c>
      <c r="BP82" s="28">
        <v>0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 t="shared" si="310"/>
        <v>0</v>
      </c>
      <c r="BV82" s="28">
        <f t="shared" si="310"/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 t="shared" si="311"/>
        <v>0</v>
      </c>
      <c r="CC82" s="28">
        <f t="shared" si="311"/>
        <v>0</v>
      </c>
      <c r="CD82" s="24">
        <f>CE82+CF82</f>
        <v>0</v>
      </c>
      <c r="CE82" s="28">
        <f t="shared" si="312"/>
        <v>0</v>
      </c>
      <c r="CF82" s="28">
        <f t="shared" si="312"/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 t="shared" si="313"/>
        <v>0</v>
      </c>
      <c r="CQ82" s="28">
        <f t="shared" si="313"/>
        <v>0</v>
      </c>
      <c r="CR82" s="28">
        <v>0</v>
      </c>
      <c r="CT82" s="30">
        <f t="shared" si="35"/>
        <v>0.84999999150000005</v>
      </c>
      <c r="CU82" s="30">
        <f t="shared" si="36"/>
        <v>0.15000000849999992</v>
      </c>
      <c r="CV82" s="30">
        <f t="shared" si="37"/>
        <v>0.15000000849999992</v>
      </c>
      <c r="CW82" s="30">
        <f t="shared" si="38"/>
        <v>0</v>
      </c>
      <c r="CX82" s="30">
        <f t="shared" si="2"/>
        <v>0</v>
      </c>
      <c r="CY82" s="31">
        <f t="shared" si="3"/>
        <v>1</v>
      </c>
      <c r="CZ82" s="31">
        <f t="shared" si="4"/>
        <v>0</v>
      </c>
      <c r="DA82" s="31">
        <f t="shared" si="5"/>
        <v>0</v>
      </c>
      <c r="DB82" s="31">
        <f t="shared" si="6"/>
        <v>0</v>
      </c>
      <c r="DC82" s="31">
        <f t="shared" si="7"/>
        <v>0</v>
      </c>
      <c r="DD82" s="31">
        <f t="shared" si="8"/>
        <v>0</v>
      </c>
      <c r="DE82" s="31">
        <f t="shared" si="39"/>
        <v>0</v>
      </c>
      <c r="DF82" s="30">
        <f t="shared" si="9"/>
        <v>0</v>
      </c>
      <c r="DG82" s="30">
        <f t="shared" si="10"/>
        <v>0</v>
      </c>
      <c r="DH82" s="30">
        <f t="shared" si="11"/>
        <v>0</v>
      </c>
      <c r="DI82" s="30">
        <f t="shared" si="12"/>
        <v>0</v>
      </c>
      <c r="DJ82" s="30">
        <f t="shared" si="13"/>
        <v>0</v>
      </c>
      <c r="DK82" s="31">
        <f t="shared" si="14"/>
        <v>0</v>
      </c>
      <c r="DL82" s="31">
        <f t="shared" si="15"/>
        <v>0</v>
      </c>
      <c r="DM82" s="31">
        <f t="shared" si="16"/>
        <v>0</v>
      </c>
      <c r="DN82" s="31">
        <f t="shared" si="17"/>
        <v>0</v>
      </c>
      <c r="DO82" s="31">
        <f t="shared" si="18"/>
        <v>0</v>
      </c>
      <c r="DP82" s="31">
        <f t="shared" si="19"/>
        <v>0</v>
      </c>
      <c r="DQ82" s="31">
        <f t="shared" si="40"/>
        <v>0</v>
      </c>
      <c r="DR82" s="30">
        <f t="shared" si="20"/>
        <v>0</v>
      </c>
      <c r="DS82" s="30">
        <f t="shared" si="21"/>
        <v>0</v>
      </c>
      <c r="DT82" s="30">
        <f t="shared" si="22"/>
        <v>0</v>
      </c>
      <c r="DU82" s="30">
        <f t="shared" si="23"/>
        <v>0</v>
      </c>
      <c r="DV82" s="30">
        <f t="shared" si="24"/>
        <v>0</v>
      </c>
      <c r="DW82" s="31">
        <f t="shared" si="25"/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si="41"/>
        <v>0</v>
      </c>
      <c r="ED82" s="30">
        <f t="shared" si="26"/>
        <v>0</v>
      </c>
      <c r="EE82" s="30">
        <f t="shared" si="27"/>
        <v>0</v>
      </c>
      <c r="EF82" s="30">
        <f t="shared" si="28"/>
        <v>0</v>
      </c>
      <c r="EG82" s="30">
        <f t="shared" si="29"/>
        <v>0</v>
      </c>
      <c r="EH82" s="30">
        <f t="shared" si="30"/>
        <v>0</v>
      </c>
      <c r="EI82" s="31">
        <f t="shared" si="31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si="42"/>
        <v>0</v>
      </c>
    </row>
    <row r="83" spans="1:145" x14ac:dyDescent="0.25">
      <c r="A83" s="18" t="s">
        <v>133</v>
      </c>
      <c r="B83" s="19" t="s">
        <v>72</v>
      </c>
      <c r="C83" s="19"/>
      <c r="D83" s="20">
        <f>D84</f>
        <v>4055000</v>
      </c>
      <c r="E83" s="20">
        <f t="shared" ref="E83:BP83" si="314">E84</f>
        <v>4055000</v>
      </c>
      <c r="F83" s="20">
        <f t="shared" si="314"/>
        <v>2378000</v>
      </c>
      <c r="G83" s="20">
        <f t="shared" si="314"/>
        <v>1677000</v>
      </c>
      <c r="H83" s="20">
        <f t="shared" si="314"/>
        <v>1677000</v>
      </c>
      <c r="I83" s="20">
        <f t="shared" si="314"/>
        <v>1677000</v>
      </c>
      <c r="J83" s="20">
        <f t="shared" si="314"/>
        <v>0</v>
      </c>
      <c r="K83" s="20">
        <f t="shared" si="314"/>
        <v>0</v>
      </c>
      <c r="L83" s="20">
        <f t="shared" si="314"/>
        <v>0</v>
      </c>
      <c r="M83" s="20">
        <f t="shared" si="314"/>
        <v>0</v>
      </c>
      <c r="N83" s="20">
        <f t="shared" si="314"/>
        <v>0</v>
      </c>
      <c r="O83" s="20">
        <f t="shared" si="314"/>
        <v>0</v>
      </c>
      <c r="P83" s="20">
        <f t="shared" si="314"/>
        <v>0</v>
      </c>
      <c r="Q83" s="20">
        <f t="shared" si="314"/>
        <v>0</v>
      </c>
      <c r="R83" s="20">
        <f t="shared" si="314"/>
        <v>0</v>
      </c>
      <c r="S83" s="20">
        <f t="shared" si="314"/>
        <v>0</v>
      </c>
      <c r="T83" s="20">
        <f t="shared" si="314"/>
        <v>0</v>
      </c>
      <c r="U83" s="20">
        <f t="shared" si="314"/>
        <v>0</v>
      </c>
      <c r="V83" s="20">
        <f t="shared" si="314"/>
        <v>0</v>
      </c>
      <c r="W83" s="20">
        <f t="shared" si="314"/>
        <v>0</v>
      </c>
      <c r="X83" s="20">
        <f t="shared" si="314"/>
        <v>0</v>
      </c>
      <c r="Y83" s="20">
        <f t="shared" si="314"/>
        <v>0</v>
      </c>
      <c r="Z83" s="20">
        <f t="shared" si="314"/>
        <v>0</v>
      </c>
      <c r="AA83" s="20">
        <f t="shared" si="314"/>
        <v>0</v>
      </c>
      <c r="AB83" s="20">
        <f t="shared" si="314"/>
        <v>0</v>
      </c>
      <c r="AC83" s="20">
        <f t="shared" si="314"/>
        <v>0</v>
      </c>
      <c r="AD83" s="20">
        <f t="shared" si="314"/>
        <v>0</v>
      </c>
      <c r="AE83" s="20">
        <f t="shared" si="314"/>
        <v>0</v>
      </c>
      <c r="AF83" s="20">
        <f t="shared" si="314"/>
        <v>0</v>
      </c>
      <c r="AG83" s="20">
        <f t="shared" si="314"/>
        <v>0</v>
      </c>
      <c r="AH83" s="20">
        <f t="shared" si="314"/>
        <v>2378000</v>
      </c>
      <c r="AI83" s="20">
        <f t="shared" si="314"/>
        <v>1428000</v>
      </c>
      <c r="AJ83" s="20">
        <f t="shared" si="314"/>
        <v>950000</v>
      </c>
      <c r="AK83" s="20">
        <f t="shared" si="314"/>
        <v>1677000</v>
      </c>
      <c r="AL83" s="20">
        <f t="shared" si="314"/>
        <v>252000</v>
      </c>
      <c r="AM83" s="20">
        <f t="shared" si="314"/>
        <v>1425000</v>
      </c>
      <c r="AN83" s="20">
        <f t="shared" si="314"/>
        <v>1677000</v>
      </c>
      <c r="AO83" s="20">
        <f t="shared" si="314"/>
        <v>252000</v>
      </c>
      <c r="AP83" s="20">
        <f t="shared" si="314"/>
        <v>1425000</v>
      </c>
      <c r="AQ83" s="20">
        <f t="shared" si="314"/>
        <v>1677000</v>
      </c>
      <c r="AR83" s="20">
        <f t="shared" si="314"/>
        <v>252000</v>
      </c>
      <c r="AS83" s="20">
        <f t="shared" si="314"/>
        <v>1425000</v>
      </c>
      <c r="AT83" s="20">
        <f t="shared" si="314"/>
        <v>0</v>
      </c>
      <c r="AU83" s="20">
        <f t="shared" si="314"/>
        <v>0</v>
      </c>
      <c r="AV83" s="20">
        <f t="shared" si="314"/>
        <v>0</v>
      </c>
      <c r="AW83" s="20">
        <f t="shared" si="314"/>
        <v>0</v>
      </c>
      <c r="AX83" s="20">
        <f t="shared" si="314"/>
        <v>0</v>
      </c>
      <c r="AY83" s="20">
        <f t="shared" si="314"/>
        <v>0</v>
      </c>
      <c r="AZ83" s="20">
        <f t="shared" si="314"/>
        <v>1680000</v>
      </c>
      <c r="BA83" s="20">
        <f t="shared" si="314"/>
        <v>2375000</v>
      </c>
      <c r="BB83" s="20">
        <f t="shared" si="314"/>
        <v>0</v>
      </c>
      <c r="BC83" s="20">
        <f t="shared" si="314"/>
        <v>0</v>
      </c>
      <c r="BD83" s="20">
        <f t="shared" si="314"/>
        <v>0</v>
      </c>
      <c r="BE83" s="20">
        <f t="shared" si="314"/>
        <v>0</v>
      </c>
      <c r="BF83" s="20">
        <f t="shared" si="314"/>
        <v>0</v>
      </c>
      <c r="BG83" s="20">
        <f t="shared" si="314"/>
        <v>0</v>
      </c>
      <c r="BH83" s="20">
        <f t="shared" si="314"/>
        <v>0</v>
      </c>
      <c r="BI83" s="20">
        <f t="shared" si="314"/>
        <v>0</v>
      </c>
      <c r="BJ83" s="20">
        <f t="shared" si="314"/>
        <v>0</v>
      </c>
      <c r="BK83" s="20">
        <f t="shared" si="314"/>
        <v>0</v>
      </c>
      <c r="BL83" s="20">
        <f t="shared" si="314"/>
        <v>0</v>
      </c>
      <c r="BM83" s="20">
        <f t="shared" si="314"/>
        <v>0</v>
      </c>
      <c r="BN83" s="20">
        <f t="shared" si="314"/>
        <v>0</v>
      </c>
      <c r="BO83" s="20">
        <f t="shared" si="314"/>
        <v>0</v>
      </c>
      <c r="BP83" s="20">
        <f t="shared" si="314"/>
        <v>0</v>
      </c>
      <c r="BQ83" s="20">
        <f t="shared" ref="BQ83:CR83" si="315">BQ84</f>
        <v>0</v>
      </c>
      <c r="BR83" s="20">
        <f t="shared" si="315"/>
        <v>0</v>
      </c>
      <c r="BS83" s="20">
        <f t="shared" si="315"/>
        <v>0</v>
      </c>
      <c r="BT83" s="20">
        <f t="shared" si="315"/>
        <v>0</v>
      </c>
      <c r="BU83" s="20">
        <f t="shared" si="315"/>
        <v>0</v>
      </c>
      <c r="BV83" s="20">
        <f t="shared" si="315"/>
        <v>0</v>
      </c>
      <c r="BW83" s="20">
        <f t="shared" si="315"/>
        <v>0</v>
      </c>
      <c r="BX83" s="20">
        <f t="shared" si="315"/>
        <v>0</v>
      </c>
      <c r="BY83" s="20">
        <f t="shared" si="315"/>
        <v>0</v>
      </c>
      <c r="BZ83" s="20">
        <f t="shared" si="315"/>
        <v>0</v>
      </c>
      <c r="CA83" s="20">
        <f t="shared" si="315"/>
        <v>0</v>
      </c>
      <c r="CB83" s="20">
        <f t="shared" si="315"/>
        <v>0</v>
      </c>
      <c r="CC83" s="20">
        <f t="shared" si="315"/>
        <v>0</v>
      </c>
      <c r="CD83" s="20">
        <f t="shared" si="315"/>
        <v>0</v>
      </c>
      <c r="CE83" s="20">
        <f t="shared" si="315"/>
        <v>0</v>
      </c>
      <c r="CF83" s="20">
        <f t="shared" si="315"/>
        <v>0</v>
      </c>
      <c r="CG83" s="20">
        <f t="shared" si="315"/>
        <v>0</v>
      </c>
      <c r="CH83" s="20">
        <f t="shared" si="315"/>
        <v>0</v>
      </c>
      <c r="CI83" s="20">
        <f t="shared" si="315"/>
        <v>0</v>
      </c>
      <c r="CJ83" s="20">
        <f t="shared" si="315"/>
        <v>0</v>
      </c>
      <c r="CK83" s="20">
        <f t="shared" si="315"/>
        <v>0</v>
      </c>
      <c r="CL83" s="20">
        <f t="shared" si="315"/>
        <v>0</v>
      </c>
      <c r="CM83" s="20">
        <f t="shared" si="315"/>
        <v>0</v>
      </c>
      <c r="CN83" s="20">
        <f t="shared" si="315"/>
        <v>0</v>
      </c>
      <c r="CO83" s="20">
        <f t="shared" si="315"/>
        <v>0</v>
      </c>
      <c r="CP83" s="20">
        <f t="shared" si="315"/>
        <v>0</v>
      </c>
      <c r="CQ83" s="20">
        <f t="shared" si="315"/>
        <v>0</v>
      </c>
      <c r="CR83" s="20">
        <f t="shared" si="315"/>
        <v>0</v>
      </c>
      <c r="CT83" s="21">
        <f t="shared" si="35"/>
        <v>0</v>
      </c>
      <c r="CU83" s="21">
        <f t="shared" si="36"/>
        <v>0</v>
      </c>
      <c r="CV83" s="21">
        <f t="shared" si="37"/>
        <v>0</v>
      </c>
      <c r="CW83" s="21">
        <f t="shared" si="38"/>
        <v>0</v>
      </c>
      <c r="CX83" s="21">
        <f t="shared" si="2"/>
        <v>0</v>
      </c>
      <c r="CY83" s="21">
        <f t="shared" si="3"/>
        <v>0</v>
      </c>
      <c r="CZ83" s="21">
        <f t="shared" si="4"/>
        <v>0</v>
      </c>
      <c r="DA83" s="21">
        <f t="shared" si="5"/>
        <v>0</v>
      </c>
      <c r="DB83" s="21">
        <f t="shared" si="6"/>
        <v>0</v>
      </c>
      <c r="DC83" s="21">
        <f t="shared" si="7"/>
        <v>0</v>
      </c>
      <c r="DD83" s="21">
        <f t="shared" si="8"/>
        <v>0</v>
      </c>
      <c r="DE83" s="21">
        <f t="shared" si="39"/>
        <v>0</v>
      </c>
      <c r="DF83" s="21">
        <f t="shared" si="9"/>
        <v>0.85</v>
      </c>
      <c r="DG83" s="21">
        <f t="shared" si="10"/>
        <v>0.15</v>
      </c>
      <c r="DH83" s="21">
        <f t="shared" si="11"/>
        <v>0.15</v>
      </c>
      <c r="DI83" s="21">
        <f t="shared" si="12"/>
        <v>0</v>
      </c>
      <c r="DJ83" s="21">
        <f t="shared" si="13"/>
        <v>0</v>
      </c>
      <c r="DK83" s="21">
        <f t="shared" si="14"/>
        <v>1</v>
      </c>
      <c r="DL83" s="21">
        <f t="shared" si="15"/>
        <v>0.4</v>
      </c>
      <c r="DM83" s="21">
        <f t="shared" si="16"/>
        <v>0.6</v>
      </c>
      <c r="DN83" s="21">
        <f t="shared" si="17"/>
        <v>0.6</v>
      </c>
      <c r="DO83" s="21">
        <f t="shared" si="18"/>
        <v>0</v>
      </c>
      <c r="DP83" s="21">
        <f t="shared" si="19"/>
        <v>0</v>
      </c>
      <c r="DQ83" s="21">
        <f t="shared" si="40"/>
        <v>1</v>
      </c>
      <c r="DR83" s="21">
        <f t="shared" si="20"/>
        <v>0</v>
      </c>
      <c r="DS83" s="21">
        <f t="shared" si="21"/>
        <v>0</v>
      </c>
      <c r="DT83" s="21">
        <f t="shared" si="22"/>
        <v>0</v>
      </c>
      <c r="DU83" s="21">
        <f t="shared" si="23"/>
        <v>0</v>
      </c>
      <c r="DV83" s="21">
        <f t="shared" si="24"/>
        <v>0</v>
      </c>
      <c r="DW83" s="21">
        <f t="shared" si="25"/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f t="shared" si="41"/>
        <v>0</v>
      </c>
      <c r="ED83" s="21">
        <f t="shared" si="26"/>
        <v>0</v>
      </c>
      <c r="EE83" s="21">
        <f t="shared" si="27"/>
        <v>0</v>
      </c>
      <c r="EF83" s="21">
        <f t="shared" si="28"/>
        <v>0</v>
      </c>
      <c r="EG83" s="21">
        <f t="shared" si="29"/>
        <v>0</v>
      </c>
      <c r="EH83" s="21">
        <f t="shared" si="30"/>
        <v>0</v>
      </c>
      <c r="EI83" s="21">
        <f t="shared" si="31"/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f t="shared" si="42"/>
        <v>0</v>
      </c>
    </row>
    <row r="84" spans="1:145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E84+L84</f>
        <v>4055000</v>
      </c>
      <c r="E84" s="24">
        <f>F84+G84</f>
        <v>4055000</v>
      </c>
      <c r="F84" s="25">
        <f>M84+AH84+BC84+BX84</f>
        <v>2378000</v>
      </c>
      <c r="G84" s="24">
        <f>H84+K84</f>
        <v>1677000</v>
      </c>
      <c r="H84" s="24">
        <f>I84+J84</f>
        <v>1677000</v>
      </c>
      <c r="I84" s="25">
        <f>V84+AQ84+BL84+CG84</f>
        <v>1677000</v>
      </c>
      <c r="J84" s="25">
        <f>Y84+AT84+BO84+CJ84</f>
        <v>0</v>
      </c>
      <c r="K84" s="26">
        <f>AB84+AW84+BR84+CM84</f>
        <v>0</v>
      </c>
      <c r="L84" s="28">
        <v>0</v>
      </c>
      <c r="M84" s="24">
        <f>N84+O84</f>
        <v>0</v>
      </c>
      <c r="N84" s="28">
        <v>0</v>
      </c>
      <c r="O84" s="28">
        <v>0</v>
      </c>
      <c r="P84" s="24">
        <f>Q84+R84</f>
        <v>0</v>
      </c>
      <c r="Q84" s="28">
        <f t="shared" ref="Q84:R84" si="316">T84+AC84</f>
        <v>0</v>
      </c>
      <c r="R84" s="28">
        <f t="shared" si="316"/>
        <v>0</v>
      </c>
      <c r="S84" s="24">
        <f>T84+U84</f>
        <v>0</v>
      </c>
      <c r="T84" s="28">
        <f>W84+Z84</f>
        <v>0</v>
      </c>
      <c r="U84" s="28">
        <f t="shared" ref="U84" si="317">X84+AA84</f>
        <v>0</v>
      </c>
      <c r="V84" s="24">
        <f>W84+X84</f>
        <v>0</v>
      </c>
      <c r="W84" s="28">
        <v>0</v>
      </c>
      <c r="X84" s="28">
        <v>0</v>
      </c>
      <c r="Y84" s="24">
        <f>Z84+AA84</f>
        <v>0</v>
      </c>
      <c r="Z84" s="28">
        <v>0</v>
      </c>
      <c r="AA84" s="28">
        <v>0</v>
      </c>
      <c r="AB84" s="24">
        <f>AC84+AD84</f>
        <v>0</v>
      </c>
      <c r="AC84" s="28">
        <v>0</v>
      </c>
      <c r="AD84" s="28">
        <v>0</v>
      </c>
      <c r="AE84" s="28">
        <f t="shared" ref="AE84:AF84" si="318">N84+Q84</f>
        <v>0</v>
      </c>
      <c r="AF84" s="28">
        <f t="shared" si="318"/>
        <v>0</v>
      </c>
      <c r="AG84" s="28">
        <v>0</v>
      </c>
      <c r="AH84" s="24">
        <f>AI84+AJ84</f>
        <v>2378000</v>
      </c>
      <c r="AI84" s="28">
        <v>1428000</v>
      </c>
      <c r="AJ84" s="28">
        <v>950000</v>
      </c>
      <c r="AK84" s="24">
        <f>AL84+AM84</f>
        <v>1677000</v>
      </c>
      <c r="AL84" s="28">
        <f t="shared" ref="AL84:AM84" si="319">AO84+AX84</f>
        <v>252000</v>
      </c>
      <c r="AM84" s="28">
        <f t="shared" si="319"/>
        <v>1425000</v>
      </c>
      <c r="AN84" s="24">
        <f>AO84+AP84</f>
        <v>1677000</v>
      </c>
      <c r="AO84" s="28">
        <f t="shared" ref="AO84:AP84" si="320">AR84+AU84</f>
        <v>252000</v>
      </c>
      <c r="AP84" s="28">
        <f t="shared" si="320"/>
        <v>1425000</v>
      </c>
      <c r="AQ84" s="24">
        <f>AR84+AS84</f>
        <v>1677000</v>
      </c>
      <c r="AR84" s="28">
        <v>252000</v>
      </c>
      <c r="AS84" s="28">
        <v>1425000</v>
      </c>
      <c r="AT84" s="24">
        <f t="shared" ref="AT84" si="321">AU84+AV84</f>
        <v>0</v>
      </c>
      <c r="AU84" s="28">
        <v>0</v>
      </c>
      <c r="AV84" s="28">
        <v>0</v>
      </c>
      <c r="AW84" s="24">
        <f>AX84+AY84</f>
        <v>0</v>
      </c>
      <c r="AX84" s="28">
        <v>0</v>
      </c>
      <c r="AY84" s="28">
        <v>0</v>
      </c>
      <c r="AZ84" s="28">
        <f t="shared" ref="AZ84:BA84" si="322">AI84+AL84</f>
        <v>1680000</v>
      </c>
      <c r="BA84" s="28">
        <f t="shared" si="322"/>
        <v>2375000</v>
      </c>
      <c r="BB84" s="28">
        <v>0</v>
      </c>
      <c r="BC84" s="24">
        <f>BD84+BE84</f>
        <v>0</v>
      </c>
      <c r="BD84" s="28">
        <v>0</v>
      </c>
      <c r="BE84" s="28">
        <v>0</v>
      </c>
      <c r="BF84" s="24">
        <f>BG84+BH84</f>
        <v>0</v>
      </c>
      <c r="BG84" s="28">
        <f t="shared" ref="BG84:BH84" si="323">BJ84+BS84</f>
        <v>0</v>
      </c>
      <c r="BH84" s="28">
        <f t="shared" si="323"/>
        <v>0</v>
      </c>
      <c r="BI84" s="24">
        <f>BJ84+BK84</f>
        <v>0</v>
      </c>
      <c r="BJ84" s="28">
        <f t="shared" ref="BJ84:BK84" si="324">BM84+BP84</f>
        <v>0</v>
      </c>
      <c r="BK84" s="28">
        <f t="shared" si="324"/>
        <v>0</v>
      </c>
      <c r="BL84" s="24">
        <f>BM84+BN84</f>
        <v>0</v>
      </c>
      <c r="BM84" s="28">
        <v>0</v>
      </c>
      <c r="BN84" s="28">
        <v>0</v>
      </c>
      <c r="BO84" s="24">
        <f>BP84+BQ84</f>
        <v>0</v>
      </c>
      <c r="BP84" s="28">
        <v>0</v>
      </c>
      <c r="BQ84" s="28">
        <v>0</v>
      </c>
      <c r="BR84" s="24">
        <f>BS84+BT84</f>
        <v>0</v>
      </c>
      <c r="BS84" s="28">
        <v>0</v>
      </c>
      <c r="BT84" s="28">
        <v>0</v>
      </c>
      <c r="BU84" s="28">
        <f t="shared" ref="BU84:BV84" si="325">BD84+BG84</f>
        <v>0</v>
      </c>
      <c r="BV84" s="28">
        <f t="shared" si="325"/>
        <v>0</v>
      </c>
      <c r="BW84" s="28">
        <v>0</v>
      </c>
      <c r="BX84" s="24">
        <f>BY84+BZ84</f>
        <v>0</v>
      </c>
      <c r="BY84" s="28">
        <v>0</v>
      </c>
      <c r="BZ84" s="28">
        <v>0</v>
      </c>
      <c r="CA84" s="24">
        <f>CB84+CC84</f>
        <v>0</v>
      </c>
      <c r="CB84" s="28">
        <f t="shared" ref="CB84:CC84" si="326">CE84+CN84</f>
        <v>0</v>
      </c>
      <c r="CC84" s="28">
        <f t="shared" si="326"/>
        <v>0</v>
      </c>
      <c r="CD84" s="24">
        <f>CE84+CF84</f>
        <v>0</v>
      </c>
      <c r="CE84" s="28">
        <f t="shared" ref="CE84:CF84" si="327">CH84+CK84</f>
        <v>0</v>
      </c>
      <c r="CF84" s="28">
        <f t="shared" si="327"/>
        <v>0</v>
      </c>
      <c r="CG84" s="24">
        <f>CH84+CI84</f>
        <v>0</v>
      </c>
      <c r="CH84" s="28">
        <v>0</v>
      </c>
      <c r="CI84" s="28">
        <v>0</v>
      </c>
      <c r="CJ84" s="24">
        <f>CK84+CL84</f>
        <v>0</v>
      </c>
      <c r="CK84" s="28">
        <v>0</v>
      </c>
      <c r="CL84" s="28">
        <v>0</v>
      </c>
      <c r="CM84" s="24">
        <f>CN84+CO84</f>
        <v>0</v>
      </c>
      <c r="CN84" s="28">
        <v>0</v>
      </c>
      <c r="CO84" s="28">
        <v>0</v>
      </c>
      <c r="CP84" s="28">
        <f t="shared" ref="CP84:CQ84" si="328">BY84+CB84</f>
        <v>0</v>
      </c>
      <c r="CQ84" s="28">
        <f t="shared" si="328"/>
        <v>0</v>
      </c>
      <c r="CR84" s="28">
        <v>0</v>
      </c>
      <c r="CT84" s="30">
        <f t="shared" si="35"/>
        <v>0</v>
      </c>
      <c r="CU84" s="30">
        <f t="shared" si="36"/>
        <v>0</v>
      </c>
      <c r="CV84" s="30">
        <f t="shared" si="37"/>
        <v>0</v>
      </c>
      <c r="CW84" s="30">
        <f t="shared" si="38"/>
        <v>0</v>
      </c>
      <c r="CX84" s="30">
        <f t="shared" si="2"/>
        <v>0</v>
      </c>
      <c r="CY84" s="31">
        <f t="shared" si="3"/>
        <v>0</v>
      </c>
      <c r="CZ84" s="31">
        <f t="shared" si="4"/>
        <v>0</v>
      </c>
      <c r="DA84" s="31">
        <f t="shared" si="5"/>
        <v>0</v>
      </c>
      <c r="DB84" s="31">
        <f t="shared" si="6"/>
        <v>0</v>
      </c>
      <c r="DC84" s="31">
        <f t="shared" si="7"/>
        <v>0</v>
      </c>
      <c r="DD84" s="31">
        <f t="shared" si="8"/>
        <v>0</v>
      </c>
      <c r="DE84" s="31">
        <f t="shared" si="39"/>
        <v>0</v>
      </c>
      <c r="DF84" s="30">
        <f t="shared" si="9"/>
        <v>0.85</v>
      </c>
      <c r="DG84" s="30">
        <f t="shared" si="10"/>
        <v>0.15</v>
      </c>
      <c r="DH84" s="30">
        <f t="shared" si="11"/>
        <v>0.15</v>
      </c>
      <c r="DI84" s="30">
        <f t="shared" si="12"/>
        <v>0</v>
      </c>
      <c r="DJ84" s="30">
        <f t="shared" si="13"/>
        <v>0</v>
      </c>
      <c r="DK84" s="31">
        <f t="shared" si="14"/>
        <v>1</v>
      </c>
      <c r="DL84" s="31">
        <f t="shared" si="15"/>
        <v>0.4</v>
      </c>
      <c r="DM84" s="31">
        <f t="shared" si="16"/>
        <v>0.6</v>
      </c>
      <c r="DN84" s="31">
        <f t="shared" si="17"/>
        <v>0.6</v>
      </c>
      <c r="DO84" s="31">
        <f t="shared" si="18"/>
        <v>0</v>
      </c>
      <c r="DP84" s="31">
        <f t="shared" si="19"/>
        <v>0</v>
      </c>
      <c r="DQ84" s="31">
        <f t="shared" si="40"/>
        <v>1</v>
      </c>
      <c r="DR84" s="30">
        <f t="shared" si="20"/>
        <v>0</v>
      </c>
      <c r="DS84" s="30">
        <f t="shared" si="21"/>
        <v>0</v>
      </c>
      <c r="DT84" s="30">
        <f t="shared" si="22"/>
        <v>0</v>
      </c>
      <c r="DU84" s="30">
        <f t="shared" si="23"/>
        <v>0</v>
      </c>
      <c r="DV84" s="30">
        <f t="shared" si="24"/>
        <v>0</v>
      </c>
      <c r="DW84" s="31">
        <f t="shared" si="25"/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f t="shared" si="41"/>
        <v>0</v>
      </c>
      <c r="ED84" s="30">
        <f t="shared" si="26"/>
        <v>0</v>
      </c>
      <c r="EE84" s="30">
        <f t="shared" si="27"/>
        <v>0</v>
      </c>
      <c r="EF84" s="30">
        <f t="shared" si="28"/>
        <v>0</v>
      </c>
      <c r="EG84" s="30">
        <f t="shared" si="29"/>
        <v>0</v>
      </c>
      <c r="EH84" s="30">
        <f t="shared" si="30"/>
        <v>0</v>
      </c>
      <c r="EI84" s="31">
        <f t="shared" si="31"/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f t="shared" si="42"/>
        <v>0</v>
      </c>
    </row>
    <row r="85" spans="1:145" ht="40.5" x14ac:dyDescent="0.25">
      <c r="A85" s="14" t="s">
        <v>102</v>
      </c>
      <c r="B85" s="15" t="s">
        <v>70</v>
      </c>
      <c r="C85" s="15"/>
      <c r="D85" s="16">
        <f>D86+D88+D90</f>
        <v>508419645</v>
      </c>
      <c r="E85" s="16">
        <f t="shared" ref="E85:BP85" si="329">E86+E88+E90</f>
        <v>508419645</v>
      </c>
      <c r="F85" s="16">
        <f t="shared" si="329"/>
        <v>427803261</v>
      </c>
      <c r="G85" s="16">
        <f t="shared" si="329"/>
        <v>80616384</v>
      </c>
      <c r="H85" s="16">
        <f t="shared" si="329"/>
        <v>80616384</v>
      </c>
      <c r="I85" s="16">
        <f t="shared" si="329"/>
        <v>44199185</v>
      </c>
      <c r="J85" s="16">
        <f t="shared" si="329"/>
        <v>36417199</v>
      </c>
      <c r="K85" s="16">
        <f t="shared" si="329"/>
        <v>0</v>
      </c>
      <c r="L85" s="16">
        <f t="shared" si="329"/>
        <v>0</v>
      </c>
      <c r="M85" s="16">
        <f t="shared" si="329"/>
        <v>427803261</v>
      </c>
      <c r="N85" s="16">
        <f t="shared" si="329"/>
        <v>423933554</v>
      </c>
      <c r="O85" s="16">
        <f t="shared" si="329"/>
        <v>3869707</v>
      </c>
      <c r="P85" s="16">
        <f t="shared" si="329"/>
        <v>80616384</v>
      </c>
      <c r="Q85" s="16">
        <f t="shared" si="329"/>
        <v>74811822</v>
      </c>
      <c r="R85" s="16">
        <f t="shared" si="329"/>
        <v>5804562</v>
      </c>
      <c r="S85" s="16">
        <f t="shared" si="329"/>
        <v>80616384</v>
      </c>
      <c r="T85" s="16">
        <f t="shared" si="329"/>
        <v>74811822</v>
      </c>
      <c r="U85" s="16">
        <f t="shared" si="329"/>
        <v>5804562</v>
      </c>
      <c r="V85" s="16">
        <f t="shared" si="329"/>
        <v>44199185</v>
      </c>
      <c r="W85" s="16">
        <f t="shared" si="329"/>
        <v>39462014</v>
      </c>
      <c r="X85" s="16">
        <f t="shared" si="329"/>
        <v>4737171</v>
      </c>
      <c r="Y85" s="16">
        <f t="shared" si="329"/>
        <v>36417199</v>
      </c>
      <c r="Z85" s="16">
        <f t="shared" si="329"/>
        <v>35349808</v>
      </c>
      <c r="AA85" s="16">
        <f t="shared" si="329"/>
        <v>1067391</v>
      </c>
      <c r="AB85" s="16">
        <f t="shared" si="329"/>
        <v>0</v>
      </c>
      <c r="AC85" s="16">
        <f t="shared" si="329"/>
        <v>0</v>
      </c>
      <c r="AD85" s="16">
        <f t="shared" si="329"/>
        <v>0</v>
      </c>
      <c r="AE85" s="16">
        <f t="shared" si="329"/>
        <v>498745376</v>
      </c>
      <c r="AF85" s="16">
        <f t="shared" si="329"/>
        <v>9674269</v>
      </c>
      <c r="AG85" s="16">
        <f t="shared" si="329"/>
        <v>0</v>
      </c>
      <c r="AH85" s="16">
        <f t="shared" si="329"/>
        <v>0</v>
      </c>
      <c r="AI85" s="16">
        <f t="shared" si="329"/>
        <v>0</v>
      </c>
      <c r="AJ85" s="16">
        <f t="shared" si="329"/>
        <v>0</v>
      </c>
      <c r="AK85" s="16">
        <f t="shared" si="329"/>
        <v>0</v>
      </c>
      <c r="AL85" s="16">
        <f t="shared" si="329"/>
        <v>0</v>
      </c>
      <c r="AM85" s="16">
        <f t="shared" si="329"/>
        <v>0</v>
      </c>
      <c r="AN85" s="16">
        <f t="shared" si="329"/>
        <v>0</v>
      </c>
      <c r="AO85" s="16">
        <f t="shared" si="329"/>
        <v>0</v>
      </c>
      <c r="AP85" s="16">
        <f t="shared" si="329"/>
        <v>0</v>
      </c>
      <c r="AQ85" s="16">
        <f t="shared" si="329"/>
        <v>0</v>
      </c>
      <c r="AR85" s="16">
        <f t="shared" si="329"/>
        <v>0</v>
      </c>
      <c r="AS85" s="16">
        <f t="shared" si="329"/>
        <v>0</v>
      </c>
      <c r="AT85" s="16">
        <f t="shared" si="329"/>
        <v>0</v>
      </c>
      <c r="AU85" s="16">
        <f t="shared" si="329"/>
        <v>0</v>
      </c>
      <c r="AV85" s="16">
        <f t="shared" si="329"/>
        <v>0</v>
      </c>
      <c r="AW85" s="16">
        <f t="shared" si="329"/>
        <v>0</v>
      </c>
      <c r="AX85" s="16">
        <f t="shared" si="329"/>
        <v>0</v>
      </c>
      <c r="AY85" s="16">
        <f t="shared" si="329"/>
        <v>0</v>
      </c>
      <c r="AZ85" s="16">
        <f t="shared" si="329"/>
        <v>0</v>
      </c>
      <c r="BA85" s="16">
        <f t="shared" si="329"/>
        <v>0</v>
      </c>
      <c r="BB85" s="16">
        <f t="shared" si="329"/>
        <v>0</v>
      </c>
      <c r="BC85" s="16">
        <f t="shared" si="329"/>
        <v>0</v>
      </c>
      <c r="BD85" s="16">
        <f t="shared" si="329"/>
        <v>0</v>
      </c>
      <c r="BE85" s="16">
        <f t="shared" si="329"/>
        <v>0</v>
      </c>
      <c r="BF85" s="16">
        <f t="shared" si="329"/>
        <v>0</v>
      </c>
      <c r="BG85" s="16">
        <f t="shared" si="329"/>
        <v>0</v>
      </c>
      <c r="BH85" s="16">
        <f t="shared" si="329"/>
        <v>0</v>
      </c>
      <c r="BI85" s="16">
        <f t="shared" si="329"/>
        <v>0</v>
      </c>
      <c r="BJ85" s="16">
        <f t="shared" si="329"/>
        <v>0</v>
      </c>
      <c r="BK85" s="16">
        <f t="shared" si="329"/>
        <v>0</v>
      </c>
      <c r="BL85" s="16">
        <f t="shared" si="329"/>
        <v>0</v>
      </c>
      <c r="BM85" s="16">
        <f t="shared" si="329"/>
        <v>0</v>
      </c>
      <c r="BN85" s="16">
        <f t="shared" si="329"/>
        <v>0</v>
      </c>
      <c r="BO85" s="16">
        <f t="shared" si="329"/>
        <v>0</v>
      </c>
      <c r="BP85" s="16">
        <f t="shared" si="329"/>
        <v>0</v>
      </c>
      <c r="BQ85" s="16">
        <f t="shared" ref="BQ85:CR85" si="330">BQ86+BQ88+BQ90</f>
        <v>0</v>
      </c>
      <c r="BR85" s="16">
        <f t="shared" si="330"/>
        <v>0</v>
      </c>
      <c r="BS85" s="16">
        <f t="shared" si="330"/>
        <v>0</v>
      </c>
      <c r="BT85" s="16">
        <f t="shared" si="330"/>
        <v>0</v>
      </c>
      <c r="BU85" s="16">
        <f t="shared" si="330"/>
        <v>0</v>
      </c>
      <c r="BV85" s="16">
        <f t="shared" si="330"/>
        <v>0</v>
      </c>
      <c r="BW85" s="16">
        <f t="shared" si="330"/>
        <v>0</v>
      </c>
      <c r="BX85" s="16">
        <f t="shared" si="330"/>
        <v>0</v>
      </c>
      <c r="BY85" s="16">
        <f t="shared" si="330"/>
        <v>0</v>
      </c>
      <c r="BZ85" s="16">
        <f t="shared" si="330"/>
        <v>0</v>
      </c>
      <c r="CA85" s="16">
        <f t="shared" si="330"/>
        <v>0</v>
      </c>
      <c r="CB85" s="16">
        <f t="shared" si="330"/>
        <v>0</v>
      </c>
      <c r="CC85" s="16">
        <f t="shared" si="330"/>
        <v>0</v>
      </c>
      <c r="CD85" s="16">
        <f t="shared" si="330"/>
        <v>0</v>
      </c>
      <c r="CE85" s="16">
        <f t="shared" si="330"/>
        <v>0</v>
      </c>
      <c r="CF85" s="16">
        <f t="shared" si="330"/>
        <v>0</v>
      </c>
      <c r="CG85" s="16">
        <f t="shared" si="330"/>
        <v>0</v>
      </c>
      <c r="CH85" s="16">
        <f t="shared" si="330"/>
        <v>0</v>
      </c>
      <c r="CI85" s="16">
        <f t="shared" si="330"/>
        <v>0</v>
      </c>
      <c r="CJ85" s="16">
        <f t="shared" si="330"/>
        <v>0</v>
      </c>
      <c r="CK85" s="16">
        <f t="shared" si="330"/>
        <v>0</v>
      </c>
      <c r="CL85" s="16">
        <f t="shared" si="330"/>
        <v>0</v>
      </c>
      <c r="CM85" s="16">
        <f t="shared" si="330"/>
        <v>0</v>
      </c>
      <c r="CN85" s="16">
        <f t="shared" si="330"/>
        <v>0</v>
      </c>
      <c r="CO85" s="16">
        <f t="shared" si="330"/>
        <v>0</v>
      </c>
      <c r="CP85" s="16">
        <f t="shared" si="330"/>
        <v>0</v>
      </c>
      <c r="CQ85" s="16">
        <f t="shared" si="330"/>
        <v>0</v>
      </c>
      <c r="CR85" s="16">
        <f t="shared" si="330"/>
        <v>0</v>
      </c>
      <c r="CT85" s="17">
        <f t="shared" si="35"/>
        <v>0.84999996872151451</v>
      </c>
      <c r="CU85" s="17">
        <f t="shared" si="36"/>
        <v>0.15000003127848549</v>
      </c>
      <c r="CV85" s="17">
        <f t="shared" si="37"/>
        <v>7.9122566140843786E-2</v>
      </c>
      <c r="CW85" s="17">
        <f t="shared" si="38"/>
        <v>7.087746513764169E-2</v>
      </c>
      <c r="CX85" s="17">
        <f t="shared" si="2"/>
        <v>0</v>
      </c>
      <c r="CY85" s="17">
        <f t="shared" si="3"/>
        <v>1</v>
      </c>
      <c r="CZ85" s="17">
        <f t="shared" si="4"/>
        <v>0.39999993797981015</v>
      </c>
      <c r="DA85" s="17">
        <f t="shared" si="5"/>
        <v>0.60000006202018985</v>
      </c>
      <c r="DB85" s="17">
        <f t="shared" si="6"/>
        <v>0.48966707458723757</v>
      </c>
      <c r="DC85" s="17">
        <f t="shared" si="7"/>
        <v>0.11033298743295229</v>
      </c>
      <c r="DD85" s="17">
        <f t="shared" si="8"/>
        <v>0</v>
      </c>
      <c r="DE85" s="17">
        <f t="shared" si="39"/>
        <v>1</v>
      </c>
      <c r="DF85" s="17">
        <f t="shared" si="9"/>
        <v>0</v>
      </c>
      <c r="DG85" s="17">
        <f t="shared" si="10"/>
        <v>0</v>
      </c>
      <c r="DH85" s="17">
        <f t="shared" si="11"/>
        <v>0</v>
      </c>
      <c r="DI85" s="17">
        <f t="shared" si="12"/>
        <v>0</v>
      </c>
      <c r="DJ85" s="17">
        <f t="shared" si="13"/>
        <v>0</v>
      </c>
      <c r="DK85" s="17">
        <f t="shared" si="14"/>
        <v>0</v>
      </c>
      <c r="DL85" s="17">
        <f t="shared" si="15"/>
        <v>0</v>
      </c>
      <c r="DM85" s="17">
        <f t="shared" si="16"/>
        <v>0</v>
      </c>
      <c r="DN85" s="17">
        <f t="shared" si="17"/>
        <v>0</v>
      </c>
      <c r="DO85" s="17">
        <f t="shared" si="18"/>
        <v>0</v>
      </c>
      <c r="DP85" s="17">
        <f t="shared" si="19"/>
        <v>0</v>
      </c>
      <c r="DQ85" s="17">
        <f t="shared" si="40"/>
        <v>0</v>
      </c>
      <c r="DR85" s="17">
        <f t="shared" si="20"/>
        <v>0</v>
      </c>
      <c r="DS85" s="17">
        <f t="shared" si="21"/>
        <v>0</v>
      </c>
      <c r="DT85" s="17">
        <f t="shared" si="22"/>
        <v>0</v>
      </c>
      <c r="DU85" s="17">
        <f t="shared" si="23"/>
        <v>0</v>
      </c>
      <c r="DV85" s="17">
        <f t="shared" si="24"/>
        <v>0</v>
      </c>
      <c r="DW85" s="17">
        <f t="shared" si="25"/>
        <v>0</v>
      </c>
      <c r="DX85" s="17">
        <v>0</v>
      </c>
      <c r="DY85" s="17">
        <v>0</v>
      </c>
      <c r="DZ85" s="17">
        <v>0</v>
      </c>
      <c r="EA85" s="17">
        <v>0</v>
      </c>
      <c r="EB85" s="17">
        <v>0</v>
      </c>
      <c r="EC85" s="17">
        <f t="shared" si="41"/>
        <v>0</v>
      </c>
      <c r="ED85" s="17">
        <f t="shared" si="26"/>
        <v>0</v>
      </c>
      <c r="EE85" s="17">
        <f t="shared" si="27"/>
        <v>0</v>
      </c>
      <c r="EF85" s="17">
        <f t="shared" si="28"/>
        <v>0</v>
      </c>
      <c r="EG85" s="17">
        <f t="shared" si="29"/>
        <v>0</v>
      </c>
      <c r="EH85" s="17">
        <f t="shared" si="30"/>
        <v>0</v>
      </c>
      <c r="EI85" s="17">
        <f t="shared" si="31"/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f t="shared" si="42"/>
        <v>0</v>
      </c>
    </row>
    <row r="86" spans="1:145" x14ac:dyDescent="0.25">
      <c r="A86" s="18" t="s">
        <v>103</v>
      </c>
      <c r="B86" s="19" t="s">
        <v>72</v>
      </c>
      <c r="C86" s="19"/>
      <c r="D86" s="20">
        <f>D87</f>
        <v>453518046</v>
      </c>
      <c r="E86" s="20">
        <f t="shared" ref="E86:BP88" si="331">E87</f>
        <v>453518046</v>
      </c>
      <c r="F86" s="20">
        <f t="shared" si="331"/>
        <v>383215984</v>
      </c>
      <c r="G86" s="20">
        <f t="shared" si="331"/>
        <v>70302062</v>
      </c>
      <c r="H86" s="20">
        <f t="shared" si="331"/>
        <v>70302062</v>
      </c>
      <c r="I86" s="20">
        <f t="shared" si="331"/>
        <v>38496572</v>
      </c>
      <c r="J86" s="20">
        <f t="shared" si="331"/>
        <v>31805490</v>
      </c>
      <c r="K86" s="20">
        <f t="shared" si="331"/>
        <v>0</v>
      </c>
      <c r="L86" s="20">
        <f t="shared" si="331"/>
        <v>0</v>
      </c>
      <c r="M86" s="20">
        <f t="shared" si="331"/>
        <v>383215984</v>
      </c>
      <c r="N86" s="20">
        <f t="shared" si="331"/>
        <v>381194348</v>
      </c>
      <c r="O86" s="20">
        <f t="shared" si="331"/>
        <v>2021636</v>
      </c>
      <c r="P86" s="20">
        <f t="shared" si="331"/>
        <v>70302062</v>
      </c>
      <c r="Q86" s="20">
        <f t="shared" si="331"/>
        <v>67269607</v>
      </c>
      <c r="R86" s="20">
        <f t="shared" si="331"/>
        <v>3032455</v>
      </c>
      <c r="S86" s="20">
        <f t="shared" si="331"/>
        <v>70302062</v>
      </c>
      <c r="T86" s="20">
        <f t="shared" si="331"/>
        <v>67269607</v>
      </c>
      <c r="U86" s="20">
        <f t="shared" si="331"/>
        <v>3032455</v>
      </c>
      <c r="V86" s="20">
        <f t="shared" si="331"/>
        <v>38496572</v>
      </c>
      <c r="W86" s="20">
        <f t="shared" si="331"/>
        <v>35838481</v>
      </c>
      <c r="X86" s="20">
        <f t="shared" si="331"/>
        <v>2658091</v>
      </c>
      <c r="Y86" s="20">
        <f t="shared" si="331"/>
        <v>31805490</v>
      </c>
      <c r="Z86" s="20">
        <f t="shared" si="331"/>
        <v>31431126</v>
      </c>
      <c r="AA86" s="20">
        <f t="shared" si="331"/>
        <v>374364</v>
      </c>
      <c r="AB86" s="20">
        <f t="shared" si="331"/>
        <v>0</v>
      </c>
      <c r="AC86" s="20">
        <f t="shared" si="331"/>
        <v>0</v>
      </c>
      <c r="AD86" s="20">
        <f t="shared" si="331"/>
        <v>0</v>
      </c>
      <c r="AE86" s="20">
        <f t="shared" si="331"/>
        <v>448463955</v>
      </c>
      <c r="AF86" s="20">
        <f t="shared" si="331"/>
        <v>5054091</v>
      </c>
      <c r="AG86" s="20">
        <f t="shared" si="331"/>
        <v>0</v>
      </c>
      <c r="AH86" s="20">
        <f t="shared" si="331"/>
        <v>0</v>
      </c>
      <c r="AI86" s="20">
        <f t="shared" si="331"/>
        <v>0</v>
      </c>
      <c r="AJ86" s="20">
        <f t="shared" si="331"/>
        <v>0</v>
      </c>
      <c r="AK86" s="20">
        <f t="shared" si="331"/>
        <v>0</v>
      </c>
      <c r="AL86" s="20">
        <f t="shared" si="331"/>
        <v>0</v>
      </c>
      <c r="AM86" s="20">
        <f t="shared" si="331"/>
        <v>0</v>
      </c>
      <c r="AN86" s="20">
        <f t="shared" si="331"/>
        <v>0</v>
      </c>
      <c r="AO86" s="20">
        <f t="shared" si="331"/>
        <v>0</v>
      </c>
      <c r="AP86" s="20">
        <f t="shared" si="331"/>
        <v>0</v>
      </c>
      <c r="AQ86" s="20">
        <f t="shared" si="331"/>
        <v>0</v>
      </c>
      <c r="AR86" s="20">
        <f t="shared" si="331"/>
        <v>0</v>
      </c>
      <c r="AS86" s="20">
        <f t="shared" si="331"/>
        <v>0</v>
      </c>
      <c r="AT86" s="20">
        <f t="shared" si="331"/>
        <v>0</v>
      </c>
      <c r="AU86" s="20">
        <f t="shared" si="331"/>
        <v>0</v>
      </c>
      <c r="AV86" s="20">
        <f t="shared" si="331"/>
        <v>0</v>
      </c>
      <c r="AW86" s="20">
        <f t="shared" si="331"/>
        <v>0</v>
      </c>
      <c r="AX86" s="20">
        <f t="shared" si="331"/>
        <v>0</v>
      </c>
      <c r="AY86" s="20">
        <f t="shared" si="331"/>
        <v>0</v>
      </c>
      <c r="AZ86" s="20">
        <f t="shared" si="331"/>
        <v>0</v>
      </c>
      <c r="BA86" s="20">
        <f t="shared" si="331"/>
        <v>0</v>
      </c>
      <c r="BB86" s="20">
        <f t="shared" si="331"/>
        <v>0</v>
      </c>
      <c r="BC86" s="20">
        <f t="shared" si="331"/>
        <v>0</v>
      </c>
      <c r="BD86" s="20">
        <f t="shared" si="331"/>
        <v>0</v>
      </c>
      <c r="BE86" s="20">
        <f t="shared" si="331"/>
        <v>0</v>
      </c>
      <c r="BF86" s="20">
        <f t="shared" si="331"/>
        <v>0</v>
      </c>
      <c r="BG86" s="20">
        <f t="shared" si="331"/>
        <v>0</v>
      </c>
      <c r="BH86" s="20">
        <f t="shared" si="331"/>
        <v>0</v>
      </c>
      <c r="BI86" s="20">
        <f t="shared" si="331"/>
        <v>0</v>
      </c>
      <c r="BJ86" s="20">
        <f t="shared" si="331"/>
        <v>0</v>
      </c>
      <c r="BK86" s="20">
        <f t="shared" si="331"/>
        <v>0</v>
      </c>
      <c r="BL86" s="20">
        <f t="shared" si="331"/>
        <v>0</v>
      </c>
      <c r="BM86" s="20">
        <f t="shared" si="331"/>
        <v>0</v>
      </c>
      <c r="BN86" s="20">
        <f t="shared" si="331"/>
        <v>0</v>
      </c>
      <c r="BO86" s="20">
        <f t="shared" si="331"/>
        <v>0</v>
      </c>
      <c r="BP86" s="20">
        <f t="shared" si="331"/>
        <v>0</v>
      </c>
      <c r="BQ86" s="20">
        <f t="shared" ref="BQ86:CF90" si="332">BQ87</f>
        <v>0</v>
      </c>
      <c r="BR86" s="20">
        <f t="shared" si="332"/>
        <v>0</v>
      </c>
      <c r="BS86" s="20">
        <f t="shared" si="332"/>
        <v>0</v>
      </c>
      <c r="BT86" s="20">
        <f t="shared" si="332"/>
        <v>0</v>
      </c>
      <c r="BU86" s="20">
        <f t="shared" si="332"/>
        <v>0</v>
      </c>
      <c r="BV86" s="20">
        <f t="shared" si="332"/>
        <v>0</v>
      </c>
      <c r="BW86" s="20">
        <f t="shared" si="332"/>
        <v>0</v>
      </c>
      <c r="BX86" s="20">
        <f t="shared" si="332"/>
        <v>0</v>
      </c>
      <c r="BY86" s="20">
        <f t="shared" si="332"/>
        <v>0</v>
      </c>
      <c r="BZ86" s="20">
        <f t="shared" si="332"/>
        <v>0</v>
      </c>
      <c r="CA86" s="20">
        <f t="shared" si="332"/>
        <v>0</v>
      </c>
      <c r="CB86" s="20">
        <f t="shared" si="332"/>
        <v>0</v>
      </c>
      <c r="CC86" s="20">
        <f t="shared" si="332"/>
        <v>0</v>
      </c>
      <c r="CD86" s="20">
        <f t="shared" si="332"/>
        <v>0</v>
      </c>
      <c r="CE86" s="20">
        <f t="shared" si="332"/>
        <v>0</v>
      </c>
      <c r="CF86" s="20">
        <f t="shared" si="332"/>
        <v>0</v>
      </c>
      <c r="CG86" s="20">
        <f t="shared" ref="CG86:CR90" si="333">CG87</f>
        <v>0</v>
      </c>
      <c r="CH86" s="20">
        <f t="shared" si="333"/>
        <v>0</v>
      </c>
      <c r="CI86" s="20">
        <f t="shared" si="333"/>
        <v>0</v>
      </c>
      <c r="CJ86" s="20">
        <f t="shared" si="333"/>
        <v>0</v>
      </c>
      <c r="CK86" s="20">
        <f t="shared" si="333"/>
        <v>0</v>
      </c>
      <c r="CL86" s="20">
        <f t="shared" si="333"/>
        <v>0</v>
      </c>
      <c r="CM86" s="20">
        <f t="shared" si="333"/>
        <v>0</v>
      </c>
      <c r="CN86" s="20">
        <f t="shared" si="333"/>
        <v>0</v>
      </c>
      <c r="CO86" s="20">
        <f t="shared" si="333"/>
        <v>0</v>
      </c>
      <c r="CP86" s="20">
        <f t="shared" si="333"/>
        <v>0</v>
      </c>
      <c r="CQ86" s="20">
        <f t="shared" si="333"/>
        <v>0</v>
      </c>
      <c r="CR86" s="20">
        <f t="shared" si="333"/>
        <v>0</v>
      </c>
      <c r="CT86" s="21">
        <f t="shared" si="35"/>
        <v>0.84999996933978783</v>
      </c>
      <c r="CU86" s="21">
        <f t="shared" si="36"/>
        <v>0.15000003066021214</v>
      </c>
      <c r="CV86" s="21">
        <f t="shared" si="37"/>
        <v>7.9913849486521166E-2</v>
      </c>
      <c r="CW86" s="21">
        <f t="shared" si="38"/>
        <v>7.0086181173690976E-2</v>
      </c>
      <c r="CX86" s="21">
        <f t="shared" si="2"/>
        <v>0</v>
      </c>
      <c r="CY86" s="21">
        <f t="shared" si="3"/>
        <v>1</v>
      </c>
      <c r="CZ86" s="21">
        <f t="shared" si="4"/>
        <v>0.39999992085619351</v>
      </c>
      <c r="DA86" s="21">
        <f t="shared" si="5"/>
        <v>0.60000007914380649</v>
      </c>
      <c r="DB86" s="21">
        <f t="shared" si="6"/>
        <v>0.52592859922783342</v>
      </c>
      <c r="DC86" s="21">
        <f t="shared" si="7"/>
        <v>7.4071479915973015E-2</v>
      </c>
      <c r="DD86" s="21">
        <f t="shared" si="8"/>
        <v>0</v>
      </c>
      <c r="DE86" s="21">
        <f t="shared" si="39"/>
        <v>1</v>
      </c>
      <c r="DF86" s="21">
        <f t="shared" si="9"/>
        <v>0</v>
      </c>
      <c r="DG86" s="21">
        <f t="shared" si="10"/>
        <v>0</v>
      </c>
      <c r="DH86" s="21">
        <f t="shared" si="11"/>
        <v>0</v>
      </c>
      <c r="DI86" s="21">
        <f t="shared" si="12"/>
        <v>0</v>
      </c>
      <c r="DJ86" s="21">
        <f t="shared" si="13"/>
        <v>0</v>
      </c>
      <c r="DK86" s="21">
        <f t="shared" si="14"/>
        <v>0</v>
      </c>
      <c r="DL86" s="21">
        <f t="shared" si="15"/>
        <v>0</v>
      </c>
      <c r="DM86" s="21">
        <f t="shared" si="16"/>
        <v>0</v>
      </c>
      <c r="DN86" s="21">
        <f t="shared" si="17"/>
        <v>0</v>
      </c>
      <c r="DO86" s="21">
        <f t="shared" si="18"/>
        <v>0</v>
      </c>
      <c r="DP86" s="21">
        <f t="shared" si="19"/>
        <v>0</v>
      </c>
      <c r="DQ86" s="21">
        <f t="shared" si="40"/>
        <v>0</v>
      </c>
      <c r="DR86" s="21">
        <f t="shared" si="20"/>
        <v>0</v>
      </c>
      <c r="DS86" s="21">
        <f t="shared" si="21"/>
        <v>0</v>
      </c>
      <c r="DT86" s="21">
        <f t="shared" si="22"/>
        <v>0</v>
      </c>
      <c r="DU86" s="21">
        <f t="shared" si="23"/>
        <v>0</v>
      </c>
      <c r="DV86" s="21">
        <f t="shared" si="24"/>
        <v>0</v>
      </c>
      <c r="DW86" s="21">
        <f t="shared" si="25"/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f t="shared" si="41"/>
        <v>0</v>
      </c>
      <c r="ED86" s="21">
        <f t="shared" si="26"/>
        <v>0</v>
      </c>
      <c r="EE86" s="21">
        <f t="shared" si="27"/>
        <v>0</v>
      </c>
      <c r="EF86" s="21">
        <f t="shared" si="28"/>
        <v>0</v>
      </c>
      <c r="EG86" s="21">
        <f t="shared" si="29"/>
        <v>0</v>
      </c>
      <c r="EH86" s="21">
        <f t="shared" si="30"/>
        <v>0</v>
      </c>
      <c r="EI86" s="21">
        <f t="shared" si="31"/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f t="shared" si="42"/>
        <v>0</v>
      </c>
    </row>
    <row r="87" spans="1:145" x14ac:dyDescent="0.25">
      <c r="A87" s="22" t="s">
        <v>103</v>
      </c>
      <c r="B87" s="23" t="s">
        <v>74</v>
      </c>
      <c r="C87" s="23" t="s">
        <v>74</v>
      </c>
      <c r="D87" s="24">
        <f>E87+L87</f>
        <v>453518046</v>
      </c>
      <c r="E87" s="24">
        <f>F87+G87</f>
        <v>453518046</v>
      </c>
      <c r="F87" s="25">
        <f>M87+AH87+BC87+BX87</f>
        <v>383215984</v>
      </c>
      <c r="G87" s="24">
        <f>H87+K87</f>
        <v>70302062</v>
      </c>
      <c r="H87" s="24">
        <f>I87+J87</f>
        <v>70302062</v>
      </c>
      <c r="I87" s="25">
        <f>V87+AQ87+BL87+CG87</f>
        <v>38496572</v>
      </c>
      <c r="J87" s="25">
        <f>Y87+AT87+BO87+CJ87</f>
        <v>31805490</v>
      </c>
      <c r="K87" s="26">
        <f>AB87+AW87+BR87+CM87</f>
        <v>0</v>
      </c>
      <c r="L87" s="28">
        <v>0</v>
      </c>
      <c r="M87" s="24">
        <f>N87+O87</f>
        <v>383215984</v>
      </c>
      <c r="N87" s="28">
        <v>381194348</v>
      </c>
      <c r="O87" s="28">
        <v>2021636</v>
      </c>
      <c r="P87" s="24">
        <f>Q87+R87</f>
        <v>70302062</v>
      </c>
      <c r="Q87" s="28">
        <f>T87+AC87</f>
        <v>67269607</v>
      </c>
      <c r="R87" s="28">
        <f>U87+AD87</f>
        <v>3032455</v>
      </c>
      <c r="S87" s="24">
        <f>T87+U87</f>
        <v>70302062</v>
      </c>
      <c r="T87" s="28">
        <f>W87+Z87</f>
        <v>67269607</v>
      </c>
      <c r="U87" s="28">
        <f t="shared" ref="U87" si="334">X87+AA87</f>
        <v>3032455</v>
      </c>
      <c r="V87" s="24">
        <f>W87+X87</f>
        <v>38496572</v>
      </c>
      <c r="W87" s="28">
        <v>35838481</v>
      </c>
      <c r="X87" s="28">
        <v>2658091</v>
      </c>
      <c r="Y87" s="24">
        <f>Z87+AA87</f>
        <v>31805490</v>
      </c>
      <c r="Z87" s="28">
        <v>31431126</v>
      </c>
      <c r="AA87" s="28">
        <v>374364</v>
      </c>
      <c r="AB87" s="24">
        <f>AC87+AD87</f>
        <v>0</v>
      </c>
      <c r="AC87" s="28">
        <v>0</v>
      </c>
      <c r="AD87" s="28">
        <v>0</v>
      </c>
      <c r="AE87" s="28">
        <f>N87+Q87</f>
        <v>448463955</v>
      </c>
      <c r="AF87" s="28">
        <f>O87+R87</f>
        <v>5054091</v>
      </c>
      <c r="AG87" s="28">
        <v>0</v>
      </c>
      <c r="AH87" s="24">
        <f>AI87+AJ87</f>
        <v>0</v>
      </c>
      <c r="AI87" s="28">
        <v>0</v>
      </c>
      <c r="AJ87" s="28">
        <v>0</v>
      </c>
      <c r="AK87" s="24">
        <f>AL87+AM87</f>
        <v>0</v>
      </c>
      <c r="AL87" s="28">
        <f>AO87+AX87</f>
        <v>0</v>
      </c>
      <c r="AM87" s="28">
        <f>AP87+AY87</f>
        <v>0</v>
      </c>
      <c r="AN87" s="24">
        <f>AO87+AP87</f>
        <v>0</v>
      </c>
      <c r="AO87" s="28">
        <f>AR87+AU87</f>
        <v>0</v>
      </c>
      <c r="AP87" s="28">
        <f>AS87+AV87</f>
        <v>0</v>
      </c>
      <c r="AQ87" s="24">
        <f>AR87+AS87</f>
        <v>0</v>
      </c>
      <c r="AR87" s="28">
        <v>0</v>
      </c>
      <c r="AS87" s="28">
        <v>0</v>
      </c>
      <c r="AT87" s="24">
        <f t="shared" ref="AT87" si="335">AU87+AV87</f>
        <v>0</v>
      </c>
      <c r="AU87" s="28">
        <v>0</v>
      </c>
      <c r="AV87" s="28">
        <v>0</v>
      </c>
      <c r="AW87" s="24">
        <f>AX87+AY87</f>
        <v>0</v>
      </c>
      <c r="AX87" s="28">
        <v>0</v>
      </c>
      <c r="AY87" s="28">
        <v>0</v>
      </c>
      <c r="AZ87" s="28">
        <f t="shared" ref="AZ87:BA87" si="336">AI87+AL87</f>
        <v>0</v>
      </c>
      <c r="BA87" s="28">
        <f t="shared" si="336"/>
        <v>0</v>
      </c>
      <c r="BB87" s="28">
        <v>0</v>
      </c>
      <c r="BC87" s="24">
        <f>BD87+BE87</f>
        <v>0</v>
      </c>
      <c r="BD87" s="28">
        <v>0</v>
      </c>
      <c r="BE87" s="28">
        <v>0</v>
      </c>
      <c r="BF87" s="24">
        <f>BG87+BH87</f>
        <v>0</v>
      </c>
      <c r="BG87" s="28">
        <f>BJ87+BS87</f>
        <v>0</v>
      </c>
      <c r="BH87" s="28">
        <f>BK87+BT87</f>
        <v>0</v>
      </c>
      <c r="BI87" s="24">
        <f>BJ87+BK87</f>
        <v>0</v>
      </c>
      <c r="BJ87" s="28">
        <f>BM87+BP87</f>
        <v>0</v>
      </c>
      <c r="BK87" s="28">
        <f>BN87+BQ87</f>
        <v>0</v>
      </c>
      <c r="BL87" s="24">
        <f>BM87+BN87</f>
        <v>0</v>
      </c>
      <c r="BM87" s="28">
        <v>0</v>
      </c>
      <c r="BN87" s="28">
        <v>0</v>
      </c>
      <c r="BO87" s="24">
        <f>BP87+BQ87</f>
        <v>0</v>
      </c>
      <c r="BP87" s="28">
        <v>0</v>
      </c>
      <c r="BQ87" s="28">
        <v>0</v>
      </c>
      <c r="BR87" s="24">
        <f>BS87+BT87</f>
        <v>0</v>
      </c>
      <c r="BS87" s="28">
        <v>0</v>
      </c>
      <c r="BT87" s="28">
        <v>0</v>
      </c>
      <c r="BU87" s="28">
        <f>BD87+BG87</f>
        <v>0</v>
      </c>
      <c r="BV87" s="28">
        <f>BE87+BH87</f>
        <v>0</v>
      </c>
      <c r="BW87" s="28">
        <v>0</v>
      </c>
      <c r="BX87" s="24">
        <f>BY87+BZ87</f>
        <v>0</v>
      </c>
      <c r="BY87" s="28">
        <v>0</v>
      </c>
      <c r="BZ87" s="28">
        <v>0</v>
      </c>
      <c r="CA87" s="24">
        <f>CB87+CC87</f>
        <v>0</v>
      </c>
      <c r="CB87" s="28">
        <f>CE87+CN87</f>
        <v>0</v>
      </c>
      <c r="CC87" s="28">
        <f>CF87+CO87</f>
        <v>0</v>
      </c>
      <c r="CD87" s="24">
        <f>CE87+CF87</f>
        <v>0</v>
      </c>
      <c r="CE87" s="28">
        <f>CH87+CK87</f>
        <v>0</v>
      </c>
      <c r="CF87" s="28">
        <f>CI87+CL87</f>
        <v>0</v>
      </c>
      <c r="CG87" s="24">
        <f>CH87+CI87</f>
        <v>0</v>
      </c>
      <c r="CH87" s="28">
        <v>0</v>
      </c>
      <c r="CI87" s="28">
        <v>0</v>
      </c>
      <c r="CJ87" s="24">
        <f>CK87+CL87</f>
        <v>0</v>
      </c>
      <c r="CK87" s="28">
        <v>0</v>
      </c>
      <c r="CL87" s="28">
        <v>0</v>
      </c>
      <c r="CM87" s="24">
        <f>CN87+CO87</f>
        <v>0</v>
      </c>
      <c r="CN87" s="28">
        <v>0</v>
      </c>
      <c r="CO87" s="28">
        <v>0</v>
      </c>
      <c r="CP87" s="28">
        <f>BY87+CB87</f>
        <v>0</v>
      </c>
      <c r="CQ87" s="28">
        <f>BZ87+CC87</f>
        <v>0</v>
      </c>
      <c r="CR87" s="28">
        <v>0</v>
      </c>
      <c r="CT87" s="30">
        <f t="shared" si="35"/>
        <v>0.84999996933978783</v>
      </c>
      <c r="CU87" s="30">
        <f t="shared" si="36"/>
        <v>0.15000003066021214</v>
      </c>
      <c r="CV87" s="30">
        <f t="shared" si="37"/>
        <v>7.9913849486521166E-2</v>
      </c>
      <c r="CW87" s="30">
        <f t="shared" si="38"/>
        <v>7.0086181173690976E-2</v>
      </c>
      <c r="CX87" s="30">
        <f t="shared" si="2"/>
        <v>0</v>
      </c>
      <c r="CY87" s="31">
        <f t="shared" si="3"/>
        <v>1</v>
      </c>
      <c r="CZ87" s="31">
        <f t="shared" si="4"/>
        <v>0.39999992085619351</v>
      </c>
      <c r="DA87" s="31">
        <f t="shared" si="5"/>
        <v>0.60000007914380649</v>
      </c>
      <c r="DB87" s="31">
        <f t="shared" si="6"/>
        <v>0.52592859922783342</v>
      </c>
      <c r="DC87" s="31">
        <f t="shared" si="7"/>
        <v>7.4071479915973015E-2</v>
      </c>
      <c r="DD87" s="31">
        <f t="shared" si="8"/>
        <v>0</v>
      </c>
      <c r="DE87" s="31">
        <f t="shared" si="39"/>
        <v>1</v>
      </c>
      <c r="DF87" s="30">
        <f t="shared" si="9"/>
        <v>0</v>
      </c>
      <c r="DG87" s="30">
        <f t="shared" si="10"/>
        <v>0</v>
      </c>
      <c r="DH87" s="30">
        <f t="shared" si="11"/>
        <v>0</v>
      </c>
      <c r="DI87" s="30">
        <f t="shared" si="12"/>
        <v>0</v>
      </c>
      <c r="DJ87" s="30">
        <f t="shared" si="13"/>
        <v>0</v>
      </c>
      <c r="DK87" s="31">
        <f t="shared" si="14"/>
        <v>0</v>
      </c>
      <c r="DL87" s="31">
        <f t="shared" si="15"/>
        <v>0</v>
      </c>
      <c r="DM87" s="31">
        <f t="shared" si="16"/>
        <v>0</v>
      </c>
      <c r="DN87" s="31">
        <f t="shared" si="17"/>
        <v>0</v>
      </c>
      <c r="DO87" s="31">
        <f t="shared" si="18"/>
        <v>0</v>
      </c>
      <c r="DP87" s="31">
        <f t="shared" si="19"/>
        <v>0</v>
      </c>
      <c r="DQ87" s="31">
        <f t="shared" si="40"/>
        <v>0</v>
      </c>
      <c r="DR87" s="30">
        <f t="shared" si="20"/>
        <v>0</v>
      </c>
      <c r="DS87" s="30">
        <f t="shared" si="21"/>
        <v>0</v>
      </c>
      <c r="DT87" s="30">
        <f t="shared" si="22"/>
        <v>0</v>
      </c>
      <c r="DU87" s="30">
        <f t="shared" si="23"/>
        <v>0</v>
      </c>
      <c r="DV87" s="30">
        <f t="shared" si="24"/>
        <v>0</v>
      </c>
      <c r="DW87" s="31">
        <f t="shared" si="25"/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f t="shared" si="41"/>
        <v>0</v>
      </c>
      <c r="ED87" s="30">
        <f t="shared" si="26"/>
        <v>0</v>
      </c>
      <c r="EE87" s="30">
        <f t="shared" si="27"/>
        <v>0</v>
      </c>
      <c r="EF87" s="30">
        <f t="shared" si="28"/>
        <v>0</v>
      </c>
      <c r="EG87" s="30">
        <f t="shared" si="29"/>
        <v>0</v>
      </c>
      <c r="EH87" s="30">
        <f t="shared" si="30"/>
        <v>0</v>
      </c>
      <c r="EI87" s="31">
        <f t="shared" si="31"/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f t="shared" si="42"/>
        <v>0</v>
      </c>
    </row>
    <row r="88" spans="1:145" x14ac:dyDescent="0.25">
      <c r="A88" s="18" t="s">
        <v>134</v>
      </c>
      <c r="B88" s="19" t="s">
        <v>72</v>
      </c>
      <c r="C88" s="19"/>
      <c r="D88" s="20">
        <f>D89</f>
        <v>50185644</v>
      </c>
      <c r="E88" s="20">
        <f t="shared" si="331"/>
        <v>50185644</v>
      </c>
      <c r="F88" s="20">
        <f t="shared" si="331"/>
        <v>41532797</v>
      </c>
      <c r="G88" s="20">
        <f t="shared" si="331"/>
        <v>8652847</v>
      </c>
      <c r="H88" s="20">
        <f t="shared" si="331"/>
        <v>8652847</v>
      </c>
      <c r="I88" s="20">
        <f t="shared" si="331"/>
        <v>4462996</v>
      </c>
      <c r="J88" s="20">
        <f t="shared" si="331"/>
        <v>4189851</v>
      </c>
      <c r="K88" s="20">
        <f t="shared" si="331"/>
        <v>0</v>
      </c>
      <c r="L88" s="20">
        <f t="shared" si="331"/>
        <v>0</v>
      </c>
      <c r="M88" s="20">
        <f t="shared" si="331"/>
        <v>41532797</v>
      </c>
      <c r="N88" s="20">
        <f t="shared" si="331"/>
        <v>40532797</v>
      </c>
      <c r="O88" s="20">
        <f t="shared" si="331"/>
        <v>1000000</v>
      </c>
      <c r="P88" s="20">
        <f t="shared" si="331"/>
        <v>8652847</v>
      </c>
      <c r="Q88" s="20">
        <f t="shared" si="331"/>
        <v>7152847</v>
      </c>
      <c r="R88" s="20">
        <f t="shared" si="331"/>
        <v>1500000</v>
      </c>
      <c r="S88" s="20">
        <f t="shared" si="331"/>
        <v>8652847</v>
      </c>
      <c r="T88" s="20">
        <f t="shared" si="331"/>
        <v>7152847</v>
      </c>
      <c r="U88" s="20">
        <f t="shared" si="331"/>
        <v>1500000</v>
      </c>
      <c r="V88" s="20">
        <f t="shared" si="331"/>
        <v>4462996</v>
      </c>
      <c r="W88" s="20">
        <f t="shared" si="331"/>
        <v>3337996</v>
      </c>
      <c r="X88" s="20">
        <f t="shared" si="331"/>
        <v>1125000</v>
      </c>
      <c r="Y88" s="20">
        <f t="shared" si="331"/>
        <v>4189851</v>
      </c>
      <c r="Z88" s="20">
        <f t="shared" si="331"/>
        <v>3814851</v>
      </c>
      <c r="AA88" s="20">
        <f t="shared" si="331"/>
        <v>375000</v>
      </c>
      <c r="AB88" s="20">
        <f t="shared" si="331"/>
        <v>0</v>
      </c>
      <c r="AC88" s="20">
        <f t="shared" si="331"/>
        <v>0</v>
      </c>
      <c r="AD88" s="20">
        <f t="shared" si="331"/>
        <v>0</v>
      </c>
      <c r="AE88" s="20">
        <f t="shared" si="331"/>
        <v>47685644</v>
      </c>
      <c r="AF88" s="20">
        <f t="shared" si="331"/>
        <v>2500000</v>
      </c>
      <c r="AG88" s="20">
        <f t="shared" si="331"/>
        <v>0</v>
      </c>
      <c r="AH88" s="20">
        <f t="shared" si="331"/>
        <v>0</v>
      </c>
      <c r="AI88" s="20">
        <f t="shared" si="331"/>
        <v>0</v>
      </c>
      <c r="AJ88" s="20">
        <f t="shared" si="331"/>
        <v>0</v>
      </c>
      <c r="AK88" s="20">
        <f t="shared" si="331"/>
        <v>0</v>
      </c>
      <c r="AL88" s="20">
        <f t="shared" si="331"/>
        <v>0</v>
      </c>
      <c r="AM88" s="20">
        <f t="shared" si="331"/>
        <v>0</v>
      </c>
      <c r="AN88" s="20">
        <f t="shared" si="331"/>
        <v>0</v>
      </c>
      <c r="AO88" s="20">
        <f t="shared" si="331"/>
        <v>0</v>
      </c>
      <c r="AP88" s="20">
        <f t="shared" si="331"/>
        <v>0</v>
      </c>
      <c r="AQ88" s="20">
        <f t="shared" si="331"/>
        <v>0</v>
      </c>
      <c r="AR88" s="20">
        <f t="shared" si="331"/>
        <v>0</v>
      </c>
      <c r="AS88" s="20">
        <f t="shared" si="331"/>
        <v>0</v>
      </c>
      <c r="AT88" s="20">
        <f t="shared" si="331"/>
        <v>0</v>
      </c>
      <c r="AU88" s="20">
        <f t="shared" si="331"/>
        <v>0</v>
      </c>
      <c r="AV88" s="20">
        <f t="shared" si="331"/>
        <v>0</v>
      </c>
      <c r="AW88" s="20">
        <f t="shared" si="331"/>
        <v>0</v>
      </c>
      <c r="AX88" s="20">
        <f t="shared" si="331"/>
        <v>0</v>
      </c>
      <c r="AY88" s="20">
        <f t="shared" si="331"/>
        <v>0</v>
      </c>
      <c r="AZ88" s="20">
        <f t="shared" si="331"/>
        <v>0</v>
      </c>
      <c r="BA88" s="20">
        <f t="shared" si="331"/>
        <v>0</v>
      </c>
      <c r="BB88" s="20">
        <f t="shared" si="331"/>
        <v>0</v>
      </c>
      <c r="BC88" s="20">
        <f t="shared" si="331"/>
        <v>0</v>
      </c>
      <c r="BD88" s="20">
        <f t="shared" si="331"/>
        <v>0</v>
      </c>
      <c r="BE88" s="20">
        <f t="shared" si="331"/>
        <v>0</v>
      </c>
      <c r="BF88" s="20">
        <f t="shared" si="331"/>
        <v>0</v>
      </c>
      <c r="BG88" s="20">
        <f t="shared" si="331"/>
        <v>0</v>
      </c>
      <c r="BH88" s="20">
        <f t="shared" si="331"/>
        <v>0</v>
      </c>
      <c r="BI88" s="20">
        <f t="shared" si="331"/>
        <v>0</v>
      </c>
      <c r="BJ88" s="20">
        <f t="shared" si="331"/>
        <v>0</v>
      </c>
      <c r="BK88" s="20">
        <f t="shared" si="331"/>
        <v>0</v>
      </c>
      <c r="BL88" s="20">
        <f t="shared" si="331"/>
        <v>0</v>
      </c>
      <c r="BM88" s="20">
        <f t="shared" si="331"/>
        <v>0</v>
      </c>
      <c r="BN88" s="20">
        <f t="shared" si="331"/>
        <v>0</v>
      </c>
      <c r="BO88" s="20">
        <f t="shared" si="331"/>
        <v>0</v>
      </c>
      <c r="BP88" s="20">
        <f t="shared" si="331"/>
        <v>0</v>
      </c>
      <c r="BQ88" s="20">
        <f t="shared" si="332"/>
        <v>0</v>
      </c>
      <c r="BR88" s="20">
        <f t="shared" si="332"/>
        <v>0</v>
      </c>
      <c r="BS88" s="20">
        <f t="shared" si="332"/>
        <v>0</v>
      </c>
      <c r="BT88" s="20">
        <f t="shared" si="332"/>
        <v>0</v>
      </c>
      <c r="BU88" s="20">
        <f t="shared" si="332"/>
        <v>0</v>
      </c>
      <c r="BV88" s="20">
        <f t="shared" si="332"/>
        <v>0</v>
      </c>
      <c r="BW88" s="20">
        <f t="shared" si="332"/>
        <v>0</v>
      </c>
      <c r="BX88" s="20">
        <f t="shared" si="332"/>
        <v>0</v>
      </c>
      <c r="BY88" s="20">
        <f t="shared" si="332"/>
        <v>0</v>
      </c>
      <c r="BZ88" s="20">
        <f t="shared" si="332"/>
        <v>0</v>
      </c>
      <c r="CA88" s="20">
        <f t="shared" si="332"/>
        <v>0</v>
      </c>
      <c r="CB88" s="20">
        <f t="shared" si="332"/>
        <v>0</v>
      </c>
      <c r="CC88" s="20">
        <f t="shared" si="332"/>
        <v>0</v>
      </c>
      <c r="CD88" s="20">
        <f t="shared" si="332"/>
        <v>0</v>
      </c>
      <c r="CE88" s="20">
        <f t="shared" si="332"/>
        <v>0</v>
      </c>
      <c r="CF88" s="20">
        <f t="shared" si="332"/>
        <v>0</v>
      </c>
      <c r="CG88" s="20">
        <f t="shared" si="333"/>
        <v>0</v>
      </c>
      <c r="CH88" s="20">
        <f t="shared" si="333"/>
        <v>0</v>
      </c>
      <c r="CI88" s="20">
        <f t="shared" si="333"/>
        <v>0</v>
      </c>
      <c r="CJ88" s="20">
        <f t="shared" si="333"/>
        <v>0</v>
      </c>
      <c r="CK88" s="20">
        <f t="shared" si="333"/>
        <v>0</v>
      </c>
      <c r="CL88" s="20">
        <f t="shared" si="333"/>
        <v>0</v>
      </c>
      <c r="CM88" s="20">
        <f t="shared" si="333"/>
        <v>0</v>
      </c>
      <c r="CN88" s="20">
        <f t="shared" si="333"/>
        <v>0</v>
      </c>
      <c r="CO88" s="20">
        <f t="shared" si="333"/>
        <v>0</v>
      </c>
      <c r="CP88" s="20">
        <f t="shared" si="333"/>
        <v>0</v>
      </c>
      <c r="CQ88" s="20">
        <f t="shared" si="333"/>
        <v>0</v>
      </c>
      <c r="CR88" s="20">
        <f t="shared" si="333"/>
        <v>0</v>
      </c>
      <c r="CT88" s="21">
        <f t="shared" si="35"/>
        <v>0.84999999161173123</v>
      </c>
      <c r="CU88" s="21">
        <f t="shared" si="36"/>
        <v>0.1500000083882688</v>
      </c>
      <c r="CV88" s="21">
        <f t="shared" si="37"/>
        <v>7.0000019293018245E-2</v>
      </c>
      <c r="CW88" s="21">
        <f t="shared" si="38"/>
        <v>7.9999989095250551E-2</v>
      </c>
      <c r="CX88" s="21">
        <f t="shared" si="2"/>
        <v>0</v>
      </c>
      <c r="CY88" s="21">
        <f t="shared" si="3"/>
        <v>1</v>
      </c>
      <c r="CZ88" s="21">
        <f t="shared" si="4"/>
        <v>0.4</v>
      </c>
      <c r="DA88" s="21">
        <f t="shared" si="5"/>
        <v>0.6</v>
      </c>
      <c r="DB88" s="21">
        <f t="shared" si="6"/>
        <v>0.45</v>
      </c>
      <c r="DC88" s="21">
        <f t="shared" si="7"/>
        <v>0.15</v>
      </c>
      <c r="DD88" s="21">
        <f t="shared" si="8"/>
        <v>0</v>
      </c>
      <c r="DE88" s="21">
        <f t="shared" si="39"/>
        <v>1</v>
      </c>
      <c r="DF88" s="21">
        <f t="shared" si="9"/>
        <v>0</v>
      </c>
      <c r="DG88" s="21">
        <f t="shared" si="10"/>
        <v>0</v>
      </c>
      <c r="DH88" s="21">
        <f t="shared" si="11"/>
        <v>0</v>
      </c>
      <c r="DI88" s="21">
        <f t="shared" si="12"/>
        <v>0</v>
      </c>
      <c r="DJ88" s="21">
        <f t="shared" si="13"/>
        <v>0</v>
      </c>
      <c r="DK88" s="21">
        <f t="shared" si="14"/>
        <v>0</v>
      </c>
      <c r="DL88" s="21">
        <f t="shared" si="15"/>
        <v>0</v>
      </c>
      <c r="DM88" s="21">
        <f t="shared" si="16"/>
        <v>0</v>
      </c>
      <c r="DN88" s="21">
        <f t="shared" si="17"/>
        <v>0</v>
      </c>
      <c r="DO88" s="21">
        <f t="shared" si="18"/>
        <v>0</v>
      </c>
      <c r="DP88" s="21">
        <f t="shared" si="19"/>
        <v>0</v>
      </c>
      <c r="DQ88" s="21">
        <f t="shared" si="40"/>
        <v>0</v>
      </c>
      <c r="DR88" s="21">
        <f t="shared" si="20"/>
        <v>0</v>
      </c>
      <c r="DS88" s="21">
        <f t="shared" si="21"/>
        <v>0</v>
      </c>
      <c r="DT88" s="21">
        <f t="shared" si="22"/>
        <v>0</v>
      </c>
      <c r="DU88" s="21">
        <f t="shared" si="23"/>
        <v>0</v>
      </c>
      <c r="DV88" s="21">
        <f t="shared" si="24"/>
        <v>0</v>
      </c>
      <c r="DW88" s="21">
        <f t="shared" si="25"/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f t="shared" si="41"/>
        <v>0</v>
      </c>
      <c r="ED88" s="21">
        <f t="shared" si="26"/>
        <v>0</v>
      </c>
      <c r="EE88" s="21">
        <f t="shared" si="27"/>
        <v>0</v>
      </c>
      <c r="EF88" s="21">
        <f t="shared" si="28"/>
        <v>0</v>
      </c>
      <c r="EG88" s="21">
        <f t="shared" si="29"/>
        <v>0</v>
      </c>
      <c r="EH88" s="21">
        <f t="shared" si="30"/>
        <v>0</v>
      </c>
      <c r="EI88" s="21">
        <f t="shared" si="31"/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f t="shared" si="42"/>
        <v>0</v>
      </c>
    </row>
    <row r="89" spans="1:145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E89+L89</f>
        <v>50185644</v>
      </c>
      <c r="E89" s="24">
        <f>F89+G89</f>
        <v>50185644</v>
      </c>
      <c r="F89" s="25">
        <f>M89+AH89+BC89+BX89</f>
        <v>41532797</v>
      </c>
      <c r="G89" s="24">
        <f>H89+K89</f>
        <v>8652847</v>
      </c>
      <c r="H89" s="24">
        <f>I89+J89</f>
        <v>8652847</v>
      </c>
      <c r="I89" s="25">
        <f>V89+AQ89+BL89+CG89</f>
        <v>4462996</v>
      </c>
      <c r="J89" s="25">
        <f>Y89+AT89+BO89+CJ89</f>
        <v>4189851</v>
      </c>
      <c r="K89" s="26">
        <f>AB89+AW89+BR89+CM89</f>
        <v>0</v>
      </c>
      <c r="L89" s="28">
        <v>0</v>
      </c>
      <c r="M89" s="24">
        <f>N89+O89</f>
        <v>41532797</v>
      </c>
      <c r="N89" s="28">
        <v>40532797</v>
      </c>
      <c r="O89" s="28">
        <v>1000000</v>
      </c>
      <c r="P89" s="24">
        <f>Q89+R89</f>
        <v>8652847</v>
      </c>
      <c r="Q89" s="28">
        <f>T89+AC89</f>
        <v>7152847</v>
      </c>
      <c r="R89" s="28">
        <f>U89+AD89</f>
        <v>1500000</v>
      </c>
      <c r="S89" s="24">
        <f>T89+U89</f>
        <v>8652847</v>
      </c>
      <c r="T89" s="28">
        <f>W89+Z89</f>
        <v>7152847</v>
      </c>
      <c r="U89" s="28">
        <f t="shared" ref="U89" si="337">X89+AA89</f>
        <v>1500000</v>
      </c>
      <c r="V89" s="24">
        <f>W89+X89</f>
        <v>4462996</v>
      </c>
      <c r="W89" s="28">
        <v>3337996</v>
      </c>
      <c r="X89" s="28">
        <v>1125000</v>
      </c>
      <c r="Y89" s="24">
        <f>Z89+AA89</f>
        <v>4189851</v>
      </c>
      <c r="Z89" s="28">
        <v>3814851</v>
      </c>
      <c r="AA89" s="28">
        <v>375000</v>
      </c>
      <c r="AB89" s="24">
        <f>AC89+AD89</f>
        <v>0</v>
      </c>
      <c r="AC89" s="28">
        <v>0</v>
      </c>
      <c r="AD89" s="28">
        <v>0</v>
      </c>
      <c r="AE89" s="28">
        <f>N89+Q89</f>
        <v>47685644</v>
      </c>
      <c r="AF89" s="28">
        <f>O89+R89</f>
        <v>2500000</v>
      </c>
      <c r="AG89" s="28">
        <v>0</v>
      </c>
      <c r="AH89" s="24">
        <f>AI89+AJ89</f>
        <v>0</v>
      </c>
      <c r="AI89" s="28">
        <v>0</v>
      </c>
      <c r="AJ89" s="28">
        <v>0</v>
      </c>
      <c r="AK89" s="24">
        <f>AL89+AM89</f>
        <v>0</v>
      </c>
      <c r="AL89" s="28">
        <f>AO89+AX89</f>
        <v>0</v>
      </c>
      <c r="AM89" s="28">
        <f>AP89+AY89</f>
        <v>0</v>
      </c>
      <c r="AN89" s="24">
        <f>AO89+AP89</f>
        <v>0</v>
      </c>
      <c r="AO89" s="28">
        <f>AR89+AU89</f>
        <v>0</v>
      </c>
      <c r="AP89" s="28">
        <f>AS89+AV89</f>
        <v>0</v>
      </c>
      <c r="AQ89" s="24">
        <f>AR89+AS89</f>
        <v>0</v>
      </c>
      <c r="AR89" s="28">
        <v>0</v>
      </c>
      <c r="AS89" s="28">
        <v>0</v>
      </c>
      <c r="AT89" s="24">
        <f t="shared" ref="AT89" si="338">AU89+AV89</f>
        <v>0</v>
      </c>
      <c r="AU89" s="28">
        <v>0</v>
      </c>
      <c r="AV89" s="28">
        <v>0</v>
      </c>
      <c r="AW89" s="24">
        <f>AX89+AY89</f>
        <v>0</v>
      </c>
      <c r="AX89" s="28">
        <v>0</v>
      </c>
      <c r="AY89" s="28">
        <v>0</v>
      </c>
      <c r="AZ89" s="28">
        <f t="shared" ref="AZ89:BA89" si="339">AI89+AL89</f>
        <v>0</v>
      </c>
      <c r="BA89" s="28">
        <f t="shared" si="339"/>
        <v>0</v>
      </c>
      <c r="BB89" s="28">
        <v>0</v>
      </c>
      <c r="BC89" s="24">
        <f>BD89+BE89</f>
        <v>0</v>
      </c>
      <c r="BD89" s="28">
        <v>0</v>
      </c>
      <c r="BE89" s="28">
        <v>0</v>
      </c>
      <c r="BF89" s="24">
        <f>BG89+BH89</f>
        <v>0</v>
      </c>
      <c r="BG89" s="28">
        <f>BJ89+BS89</f>
        <v>0</v>
      </c>
      <c r="BH89" s="28">
        <f>BK89+BT89</f>
        <v>0</v>
      </c>
      <c r="BI89" s="24">
        <f>BJ89+BK89</f>
        <v>0</v>
      </c>
      <c r="BJ89" s="28">
        <f>BM89+BP89</f>
        <v>0</v>
      </c>
      <c r="BK89" s="28">
        <f>BN89+BQ89</f>
        <v>0</v>
      </c>
      <c r="BL89" s="24">
        <f>BM89+BN89</f>
        <v>0</v>
      </c>
      <c r="BM89" s="28">
        <v>0</v>
      </c>
      <c r="BN89" s="28">
        <v>0</v>
      </c>
      <c r="BO89" s="24">
        <f>BP89+BQ89</f>
        <v>0</v>
      </c>
      <c r="BP89" s="28">
        <v>0</v>
      </c>
      <c r="BQ89" s="28">
        <v>0</v>
      </c>
      <c r="BR89" s="24">
        <f>BS89+BT89</f>
        <v>0</v>
      </c>
      <c r="BS89" s="28">
        <v>0</v>
      </c>
      <c r="BT89" s="28">
        <v>0</v>
      </c>
      <c r="BU89" s="28">
        <f>BD89+BG89</f>
        <v>0</v>
      </c>
      <c r="BV89" s="28">
        <f>BE89+BH89</f>
        <v>0</v>
      </c>
      <c r="BW89" s="28">
        <v>0</v>
      </c>
      <c r="BX89" s="24">
        <f>BY89+BZ89</f>
        <v>0</v>
      </c>
      <c r="BY89" s="28">
        <v>0</v>
      </c>
      <c r="BZ89" s="28">
        <v>0</v>
      </c>
      <c r="CA89" s="24">
        <f>CB89+CC89</f>
        <v>0</v>
      </c>
      <c r="CB89" s="28">
        <f>CE89+CN89</f>
        <v>0</v>
      </c>
      <c r="CC89" s="28">
        <f>CF89+CO89</f>
        <v>0</v>
      </c>
      <c r="CD89" s="24">
        <f>CE89+CF89</f>
        <v>0</v>
      </c>
      <c r="CE89" s="28">
        <f>CH89+CK89</f>
        <v>0</v>
      </c>
      <c r="CF89" s="28">
        <f>CI89+CL89</f>
        <v>0</v>
      </c>
      <c r="CG89" s="24">
        <f>CH89+CI89</f>
        <v>0</v>
      </c>
      <c r="CH89" s="28">
        <v>0</v>
      </c>
      <c r="CI89" s="28">
        <v>0</v>
      </c>
      <c r="CJ89" s="24">
        <f>CK89+CL89</f>
        <v>0</v>
      </c>
      <c r="CK89" s="28">
        <v>0</v>
      </c>
      <c r="CL89" s="28">
        <v>0</v>
      </c>
      <c r="CM89" s="24">
        <f>CN89+CO89</f>
        <v>0</v>
      </c>
      <c r="CN89" s="28">
        <v>0</v>
      </c>
      <c r="CO89" s="28">
        <v>0</v>
      </c>
      <c r="CP89" s="28">
        <f>BY89+CB89</f>
        <v>0</v>
      </c>
      <c r="CQ89" s="28">
        <f>BZ89+CC89</f>
        <v>0</v>
      </c>
      <c r="CR89" s="28">
        <v>0</v>
      </c>
      <c r="CT89" s="30">
        <f t="shared" si="35"/>
        <v>0.84999999161173123</v>
      </c>
      <c r="CU89" s="30">
        <f t="shared" si="36"/>
        <v>0.1500000083882688</v>
      </c>
      <c r="CV89" s="30">
        <f t="shared" si="37"/>
        <v>7.0000019293018245E-2</v>
      </c>
      <c r="CW89" s="30">
        <f t="shared" si="38"/>
        <v>7.9999989095250551E-2</v>
      </c>
      <c r="CX89" s="30">
        <f t="shared" si="2"/>
        <v>0</v>
      </c>
      <c r="CY89" s="31">
        <f t="shared" si="3"/>
        <v>1</v>
      </c>
      <c r="CZ89" s="31">
        <f t="shared" si="4"/>
        <v>0.4</v>
      </c>
      <c r="DA89" s="31">
        <f t="shared" si="5"/>
        <v>0.6</v>
      </c>
      <c r="DB89" s="31">
        <f t="shared" si="6"/>
        <v>0.45</v>
      </c>
      <c r="DC89" s="31">
        <f t="shared" si="7"/>
        <v>0.15</v>
      </c>
      <c r="DD89" s="31">
        <f t="shared" si="8"/>
        <v>0</v>
      </c>
      <c r="DE89" s="31">
        <f t="shared" si="39"/>
        <v>1</v>
      </c>
      <c r="DF89" s="30">
        <f t="shared" si="9"/>
        <v>0</v>
      </c>
      <c r="DG89" s="30">
        <f t="shared" si="10"/>
        <v>0</v>
      </c>
      <c r="DH89" s="30">
        <f t="shared" si="11"/>
        <v>0</v>
      </c>
      <c r="DI89" s="30">
        <f t="shared" si="12"/>
        <v>0</v>
      </c>
      <c r="DJ89" s="30">
        <f t="shared" si="13"/>
        <v>0</v>
      </c>
      <c r="DK89" s="31">
        <f t="shared" si="14"/>
        <v>0</v>
      </c>
      <c r="DL89" s="31">
        <f t="shared" si="15"/>
        <v>0</v>
      </c>
      <c r="DM89" s="31">
        <f t="shared" si="16"/>
        <v>0</v>
      </c>
      <c r="DN89" s="31">
        <f t="shared" si="17"/>
        <v>0</v>
      </c>
      <c r="DO89" s="31">
        <f t="shared" si="18"/>
        <v>0</v>
      </c>
      <c r="DP89" s="31">
        <f t="shared" si="19"/>
        <v>0</v>
      </c>
      <c r="DQ89" s="31">
        <f t="shared" si="40"/>
        <v>0</v>
      </c>
      <c r="DR89" s="30">
        <f t="shared" si="20"/>
        <v>0</v>
      </c>
      <c r="DS89" s="30">
        <f t="shared" si="21"/>
        <v>0</v>
      </c>
      <c r="DT89" s="30">
        <f t="shared" si="22"/>
        <v>0</v>
      </c>
      <c r="DU89" s="30">
        <f t="shared" si="23"/>
        <v>0</v>
      </c>
      <c r="DV89" s="30">
        <f t="shared" si="24"/>
        <v>0</v>
      </c>
      <c r="DW89" s="31">
        <f t="shared" si="25"/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f t="shared" si="41"/>
        <v>0</v>
      </c>
      <c r="ED89" s="30">
        <f t="shared" si="26"/>
        <v>0</v>
      </c>
      <c r="EE89" s="30">
        <f t="shared" si="27"/>
        <v>0</v>
      </c>
      <c r="EF89" s="30">
        <f t="shared" si="28"/>
        <v>0</v>
      </c>
      <c r="EG89" s="30">
        <f t="shared" si="29"/>
        <v>0</v>
      </c>
      <c r="EH89" s="30">
        <f t="shared" si="30"/>
        <v>0</v>
      </c>
      <c r="EI89" s="31">
        <f t="shared" si="31"/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f t="shared" si="42"/>
        <v>0</v>
      </c>
    </row>
    <row r="90" spans="1:145" x14ac:dyDescent="0.25">
      <c r="A90" s="18" t="s">
        <v>135</v>
      </c>
      <c r="B90" s="19" t="s">
        <v>72</v>
      </c>
      <c r="C90" s="19"/>
      <c r="D90" s="20">
        <f>D91</f>
        <v>4715955</v>
      </c>
      <c r="E90" s="20">
        <f t="shared" ref="E90:BP90" si="340">E91</f>
        <v>4715955</v>
      </c>
      <c r="F90" s="20">
        <f t="shared" si="340"/>
        <v>3054480</v>
      </c>
      <c r="G90" s="20">
        <f t="shared" si="340"/>
        <v>1661475</v>
      </c>
      <c r="H90" s="20">
        <f t="shared" si="340"/>
        <v>1661475</v>
      </c>
      <c r="I90" s="20">
        <f t="shared" si="340"/>
        <v>1239617</v>
      </c>
      <c r="J90" s="20">
        <f t="shared" si="340"/>
        <v>421858</v>
      </c>
      <c r="K90" s="20">
        <f t="shared" si="340"/>
        <v>0</v>
      </c>
      <c r="L90" s="20">
        <f t="shared" si="340"/>
        <v>0</v>
      </c>
      <c r="M90" s="20">
        <f t="shared" si="340"/>
        <v>3054480</v>
      </c>
      <c r="N90" s="20">
        <f t="shared" si="340"/>
        <v>2206409</v>
      </c>
      <c r="O90" s="20">
        <f t="shared" si="340"/>
        <v>848071</v>
      </c>
      <c r="P90" s="20">
        <f t="shared" si="340"/>
        <v>1661475</v>
      </c>
      <c r="Q90" s="20">
        <f t="shared" si="340"/>
        <v>389368</v>
      </c>
      <c r="R90" s="20">
        <f t="shared" si="340"/>
        <v>1272107</v>
      </c>
      <c r="S90" s="20">
        <f t="shared" si="340"/>
        <v>1661475</v>
      </c>
      <c r="T90" s="20">
        <f t="shared" si="340"/>
        <v>389368</v>
      </c>
      <c r="U90" s="20">
        <f t="shared" si="340"/>
        <v>1272107</v>
      </c>
      <c r="V90" s="20">
        <f t="shared" si="340"/>
        <v>1239617</v>
      </c>
      <c r="W90" s="20">
        <f t="shared" si="340"/>
        <v>285537</v>
      </c>
      <c r="X90" s="20">
        <f t="shared" si="340"/>
        <v>954080</v>
      </c>
      <c r="Y90" s="20">
        <f t="shared" si="340"/>
        <v>421858</v>
      </c>
      <c r="Z90" s="20">
        <f t="shared" si="340"/>
        <v>103831</v>
      </c>
      <c r="AA90" s="20">
        <f t="shared" si="340"/>
        <v>318027</v>
      </c>
      <c r="AB90" s="20">
        <f t="shared" si="340"/>
        <v>0</v>
      </c>
      <c r="AC90" s="20">
        <f t="shared" si="340"/>
        <v>0</v>
      </c>
      <c r="AD90" s="20">
        <f t="shared" si="340"/>
        <v>0</v>
      </c>
      <c r="AE90" s="20">
        <f t="shared" si="340"/>
        <v>2595777</v>
      </c>
      <c r="AF90" s="20">
        <f t="shared" si="340"/>
        <v>2120178</v>
      </c>
      <c r="AG90" s="20">
        <f t="shared" si="340"/>
        <v>0</v>
      </c>
      <c r="AH90" s="20">
        <f t="shared" si="340"/>
        <v>0</v>
      </c>
      <c r="AI90" s="20">
        <f t="shared" si="340"/>
        <v>0</v>
      </c>
      <c r="AJ90" s="20">
        <f t="shared" si="340"/>
        <v>0</v>
      </c>
      <c r="AK90" s="20">
        <f t="shared" si="340"/>
        <v>0</v>
      </c>
      <c r="AL90" s="20">
        <f t="shared" si="340"/>
        <v>0</v>
      </c>
      <c r="AM90" s="20">
        <f t="shared" si="340"/>
        <v>0</v>
      </c>
      <c r="AN90" s="20">
        <f t="shared" si="340"/>
        <v>0</v>
      </c>
      <c r="AO90" s="20">
        <f t="shared" si="340"/>
        <v>0</v>
      </c>
      <c r="AP90" s="20">
        <f t="shared" si="340"/>
        <v>0</v>
      </c>
      <c r="AQ90" s="20">
        <f t="shared" si="340"/>
        <v>0</v>
      </c>
      <c r="AR90" s="20">
        <f t="shared" si="340"/>
        <v>0</v>
      </c>
      <c r="AS90" s="20">
        <f t="shared" si="340"/>
        <v>0</v>
      </c>
      <c r="AT90" s="20">
        <f t="shared" si="340"/>
        <v>0</v>
      </c>
      <c r="AU90" s="20">
        <f t="shared" si="340"/>
        <v>0</v>
      </c>
      <c r="AV90" s="20">
        <f t="shared" si="340"/>
        <v>0</v>
      </c>
      <c r="AW90" s="20">
        <f t="shared" si="340"/>
        <v>0</v>
      </c>
      <c r="AX90" s="20">
        <f t="shared" si="340"/>
        <v>0</v>
      </c>
      <c r="AY90" s="20">
        <f t="shared" si="340"/>
        <v>0</v>
      </c>
      <c r="AZ90" s="20">
        <f t="shared" si="340"/>
        <v>0</v>
      </c>
      <c r="BA90" s="20">
        <f t="shared" si="340"/>
        <v>0</v>
      </c>
      <c r="BB90" s="20">
        <f t="shared" si="340"/>
        <v>0</v>
      </c>
      <c r="BC90" s="20">
        <f t="shared" si="340"/>
        <v>0</v>
      </c>
      <c r="BD90" s="20">
        <f t="shared" si="340"/>
        <v>0</v>
      </c>
      <c r="BE90" s="20">
        <f t="shared" si="340"/>
        <v>0</v>
      </c>
      <c r="BF90" s="20">
        <f t="shared" si="340"/>
        <v>0</v>
      </c>
      <c r="BG90" s="20">
        <f t="shared" si="340"/>
        <v>0</v>
      </c>
      <c r="BH90" s="20">
        <f t="shared" si="340"/>
        <v>0</v>
      </c>
      <c r="BI90" s="20">
        <f t="shared" si="340"/>
        <v>0</v>
      </c>
      <c r="BJ90" s="20">
        <f t="shared" si="340"/>
        <v>0</v>
      </c>
      <c r="BK90" s="20">
        <f t="shared" si="340"/>
        <v>0</v>
      </c>
      <c r="BL90" s="20">
        <f t="shared" si="340"/>
        <v>0</v>
      </c>
      <c r="BM90" s="20">
        <f t="shared" si="340"/>
        <v>0</v>
      </c>
      <c r="BN90" s="20">
        <f t="shared" si="340"/>
        <v>0</v>
      </c>
      <c r="BO90" s="20">
        <f t="shared" si="340"/>
        <v>0</v>
      </c>
      <c r="BP90" s="20">
        <f t="shared" si="340"/>
        <v>0</v>
      </c>
      <c r="BQ90" s="20">
        <f t="shared" si="332"/>
        <v>0</v>
      </c>
      <c r="BR90" s="20">
        <f t="shared" si="332"/>
        <v>0</v>
      </c>
      <c r="BS90" s="20">
        <f t="shared" si="332"/>
        <v>0</v>
      </c>
      <c r="BT90" s="20">
        <f t="shared" si="332"/>
        <v>0</v>
      </c>
      <c r="BU90" s="20">
        <f t="shared" si="332"/>
        <v>0</v>
      </c>
      <c r="BV90" s="20">
        <f t="shared" si="332"/>
        <v>0</v>
      </c>
      <c r="BW90" s="20">
        <f t="shared" si="332"/>
        <v>0</v>
      </c>
      <c r="BX90" s="20">
        <f t="shared" si="332"/>
        <v>0</v>
      </c>
      <c r="BY90" s="20">
        <f t="shared" si="332"/>
        <v>0</v>
      </c>
      <c r="BZ90" s="20">
        <f t="shared" si="332"/>
        <v>0</v>
      </c>
      <c r="CA90" s="20">
        <f t="shared" si="332"/>
        <v>0</v>
      </c>
      <c r="CB90" s="20">
        <f t="shared" si="332"/>
        <v>0</v>
      </c>
      <c r="CC90" s="20">
        <f t="shared" si="332"/>
        <v>0</v>
      </c>
      <c r="CD90" s="20">
        <f t="shared" si="332"/>
        <v>0</v>
      </c>
      <c r="CE90" s="20">
        <f t="shared" si="332"/>
        <v>0</v>
      </c>
      <c r="CF90" s="20">
        <f t="shared" si="332"/>
        <v>0</v>
      </c>
      <c r="CG90" s="20">
        <f t="shared" si="333"/>
        <v>0</v>
      </c>
      <c r="CH90" s="20">
        <f t="shared" si="333"/>
        <v>0</v>
      </c>
      <c r="CI90" s="20">
        <f t="shared" si="333"/>
        <v>0</v>
      </c>
      <c r="CJ90" s="20">
        <f t="shared" si="333"/>
        <v>0</v>
      </c>
      <c r="CK90" s="20">
        <f t="shared" si="333"/>
        <v>0</v>
      </c>
      <c r="CL90" s="20">
        <f t="shared" si="333"/>
        <v>0</v>
      </c>
      <c r="CM90" s="20">
        <f t="shared" si="333"/>
        <v>0</v>
      </c>
      <c r="CN90" s="20">
        <f t="shared" si="333"/>
        <v>0</v>
      </c>
      <c r="CO90" s="20">
        <f t="shared" si="333"/>
        <v>0</v>
      </c>
      <c r="CP90" s="20">
        <f t="shared" si="333"/>
        <v>0</v>
      </c>
      <c r="CQ90" s="20">
        <f t="shared" si="333"/>
        <v>0</v>
      </c>
      <c r="CR90" s="20">
        <f t="shared" si="333"/>
        <v>0</v>
      </c>
      <c r="CT90" s="21">
        <f t="shared" si="35"/>
        <v>0.84999944140039763</v>
      </c>
      <c r="CU90" s="21">
        <f t="shared" si="36"/>
        <v>0.15000055859960235</v>
      </c>
      <c r="CV90" s="21">
        <f t="shared" si="37"/>
        <v>0.11000058941889077</v>
      </c>
      <c r="CW90" s="21">
        <f t="shared" si="38"/>
        <v>3.9999969180711595E-2</v>
      </c>
      <c r="CX90" s="21">
        <f t="shared" si="2"/>
        <v>0</v>
      </c>
      <c r="CY90" s="21">
        <f t="shared" si="3"/>
        <v>1</v>
      </c>
      <c r="CZ90" s="21">
        <f t="shared" si="4"/>
        <v>0.39999990566829768</v>
      </c>
      <c r="DA90" s="21">
        <f t="shared" si="5"/>
        <v>0.60000009433170232</v>
      </c>
      <c r="DB90" s="21">
        <f t="shared" si="6"/>
        <v>0.44999995283414884</v>
      </c>
      <c r="DC90" s="21">
        <f t="shared" si="7"/>
        <v>0.1500001414975535</v>
      </c>
      <c r="DD90" s="21">
        <f t="shared" si="8"/>
        <v>0</v>
      </c>
      <c r="DE90" s="21">
        <f t="shared" si="39"/>
        <v>1</v>
      </c>
      <c r="DF90" s="21">
        <f t="shared" si="9"/>
        <v>0</v>
      </c>
      <c r="DG90" s="21">
        <f t="shared" si="10"/>
        <v>0</v>
      </c>
      <c r="DH90" s="21">
        <f t="shared" si="11"/>
        <v>0</v>
      </c>
      <c r="DI90" s="21">
        <f t="shared" si="12"/>
        <v>0</v>
      </c>
      <c r="DJ90" s="21">
        <f t="shared" si="13"/>
        <v>0</v>
      </c>
      <c r="DK90" s="21">
        <f t="shared" si="14"/>
        <v>0</v>
      </c>
      <c r="DL90" s="21">
        <f t="shared" si="15"/>
        <v>0</v>
      </c>
      <c r="DM90" s="21">
        <f t="shared" si="16"/>
        <v>0</v>
      </c>
      <c r="DN90" s="21">
        <f t="shared" si="17"/>
        <v>0</v>
      </c>
      <c r="DO90" s="21">
        <f t="shared" si="18"/>
        <v>0</v>
      </c>
      <c r="DP90" s="21">
        <f t="shared" si="19"/>
        <v>0</v>
      </c>
      <c r="DQ90" s="21">
        <f t="shared" si="40"/>
        <v>0</v>
      </c>
      <c r="DR90" s="21">
        <f t="shared" si="20"/>
        <v>0</v>
      </c>
      <c r="DS90" s="21">
        <f t="shared" si="21"/>
        <v>0</v>
      </c>
      <c r="DT90" s="21">
        <f t="shared" si="22"/>
        <v>0</v>
      </c>
      <c r="DU90" s="21">
        <f t="shared" si="23"/>
        <v>0</v>
      </c>
      <c r="DV90" s="21">
        <f t="shared" si="24"/>
        <v>0</v>
      </c>
      <c r="DW90" s="21">
        <f t="shared" si="25"/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f t="shared" si="41"/>
        <v>0</v>
      </c>
      <c r="ED90" s="21">
        <f t="shared" si="26"/>
        <v>0</v>
      </c>
      <c r="EE90" s="21">
        <f t="shared" si="27"/>
        <v>0</v>
      </c>
      <c r="EF90" s="21">
        <f t="shared" si="28"/>
        <v>0</v>
      </c>
      <c r="EG90" s="21">
        <f t="shared" si="29"/>
        <v>0</v>
      </c>
      <c r="EH90" s="21">
        <f t="shared" si="30"/>
        <v>0</v>
      </c>
      <c r="EI90" s="21">
        <f t="shared" si="31"/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f t="shared" si="42"/>
        <v>0</v>
      </c>
    </row>
    <row r="91" spans="1:145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E91+L91</f>
        <v>4715955</v>
      </c>
      <c r="E91" s="24">
        <f>F91+G91</f>
        <v>4715955</v>
      </c>
      <c r="F91" s="25">
        <f>M91+AH91+BC91+BX91</f>
        <v>3054480</v>
      </c>
      <c r="G91" s="24">
        <f>H91+K91</f>
        <v>1661475</v>
      </c>
      <c r="H91" s="24">
        <f>I91+J91</f>
        <v>1661475</v>
      </c>
      <c r="I91" s="25">
        <f>V91+AQ91+BL91+CG91</f>
        <v>1239617</v>
      </c>
      <c r="J91" s="25">
        <f>Y91+AT91+BO91+CJ91</f>
        <v>421858</v>
      </c>
      <c r="K91" s="26">
        <f>AB91+AW91+BR91+CM91</f>
        <v>0</v>
      </c>
      <c r="L91" s="28">
        <v>0</v>
      </c>
      <c r="M91" s="24">
        <f>N91+O91</f>
        <v>3054480</v>
      </c>
      <c r="N91" s="28">
        <v>2206409</v>
      </c>
      <c r="O91" s="28">
        <v>848071</v>
      </c>
      <c r="P91" s="24">
        <f>Q91+R91</f>
        <v>1661475</v>
      </c>
      <c r="Q91" s="28">
        <f>T91+AC91</f>
        <v>389368</v>
      </c>
      <c r="R91" s="28">
        <f>U91+AD91</f>
        <v>1272107</v>
      </c>
      <c r="S91" s="24">
        <f>T91+U91</f>
        <v>1661475</v>
      </c>
      <c r="T91" s="28">
        <f>W91+Z91</f>
        <v>389368</v>
      </c>
      <c r="U91" s="28">
        <f t="shared" ref="U91" si="341">X91+AA91</f>
        <v>1272107</v>
      </c>
      <c r="V91" s="24">
        <f>W91+X91</f>
        <v>1239617</v>
      </c>
      <c r="W91" s="28">
        <v>285537</v>
      </c>
      <c r="X91" s="28">
        <v>954080</v>
      </c>
      <c r="Y91" s="24">
        <f>Z91+AA91</f>
        <v>421858</v>
      </c>
      <c r="Z91" s="28">
        <v>103831</v>
      </c>
      <c r="AA91" s="28">
        <v>318027</v>
      </c>
      <c r="AB91" s="24">
        <f>AC91+AD91</f>
        <v>0</v>
      </c>
      <c r="AC91" s="28">
        <v>0</v>
      </c>
      <c r="AD91" s="28">
        <v>0</v>
      </c>
      <c r="AE91" s="28">
        <f>N91+Q91</f>
        <v>2595777</v>
      </c>
      <c r="AF91" s="28">
        <f>O91+R91</f>
        <v>2120178</v>
      </c>
      <c r="AG91" s="28">
        <v>0</v>
      </c>
      <c r="AH91" s="24">
        <f>AI91+AJ91</f>
        <v>0</v>
      </c>
      <c r="AI91" s="28">
        <v>0</v>
      </c>
      <c r="AJ91" s="28">
        <v>0</v>
      </c>
      <c r="AK91" s="24">
        <f>AL91+AM91</f>
        <v>0</v>
      </c>
      <c r="AL91" s="28">
        <f>AO91+AX91</f>
        <v>0</v>
      </c>
      <c r="AM91" s="28">
        <f>AP91+AY91</f>
        <v>0</v>
      </c>
      <c r="AN91" s="24">
        <f>AO91+AP91</f>
        <v>0</v>
      </c>
      <c r="AO91" s="28">
        <f>AR91+AU91</f>
        <v>0</v>
      </c>
      <c r="AP91" s="28">
        <f>AS91+AV91</f>
        <v>0</v>
      </c>
      <c r="AQ91" s="24">
        <f>AR91+AS91</f>
        <v>0</v>
      </c>
      <c r="AR91" s="28">
        <v>0</v>
      </c>
      <c r="AS91" s="28">
        <v>0</v>
      </c>
      <c r="AT91" s="24">
        <f t="shared" ref="AT91" si="342">AU91+AV91</f>
        <v>0</v>
      </c>
      <c r="AU91" s="28">
        <v>0</v>
      </c>
      <c r="AV91" s="28">
        <v>0</v>
      </c>
      <c r="AW91" s="24">
        <f>AX91+AY91</f>
        <v>0</v>
      </c>
      <c r="AX91" s="28">
        <v>0</v>
      </c>
      <c r="AY91" s="28">
        <v>0</v>
      </c>
      <c r="AZ91" s="28">
        <f t="shared" ref="AZ91:BA91" si="343">AI91+AL91</f>
        <v>0</v>
      </c>
      <c r="BA91" s="28">
        <f t="shared" si="343"/>
        <v>0</v>
      </c>
      <c r="BB91" s="28">
        <v>0</v>
      </c>
      <c r="BC91" s="24">
        <f>BD91+BE91</f>
        <v>0</v>
      </c>
      <c r="BD91" s="28">
        <v>0</v>
      </c>
      <c r="BE91" s="28">
        <v>0</v>
      </c>
      <c r="BF91" s="24">
        <f>BG91+BH91</f>
        <v>0</v>
      </c>
      <c r="BG91" s="28">
        <f>BJ91+BS91</f>
        <v>0</v>
      </c>
      <c r="BH91" s="28">
        <f>BK91+BT91</f>
        <v>0</v>
      </c>
      <c r="BI91" s="24">
        <f>BJ91+BK91</f>
        <v>0</v>
      </c>
      <c r="BJ91" s="28">
        <f>BM91+BP91</f>
        <v>0</v>
      </c>
      <c r="BK91" s="28">
        <f>BN91+BQ91</f>
        <v>0</v>
      </c>
      <c r="BL91" s="24">
        <f>BM91+BN91</f>
        <v>0</v>
      </c>
      <c r="BM91" s="28">
        <v>0</v>
      </c>
      <c r="BN91" s="28">
        <v>0</v>
      </c>
      <c r="BO91" s="24">
        <f>BP91+BQ91</f>
        <v>0</v>
      </c>
      <c r="BP91" s="28">
        <v>0</v>
      </c>
      <c r="BQ91" s="28">
        <v>0</v>
      </c>
      <c r="BR91" s="24">
        <f>BS91+BT91</f>
        <v>0</v>
      </c>
      <c r="BS91" s="28">
        <v>0</v>
      </c>
      <c r="BT91" s="28">
        <v>0</v>
      </c>
      <c r="BU91" s="28">
        <f>BD91+BG91</f>
        <v>0</v>
      </c>
      <c r="BV91" s="28">
        <f>BE91+BH91</f>
        <v>0</v>
      </c>
      <c r="BW91" s="28">
        <v>0</v>
      </c>
      <c r="BX91" s="24">
        <f>BY91+BZ91</f>
        <v>0</v>
      </c>
      <c r="BY91" s="28">
        <v>0</v>
      </c>
      <c r="BZ91" s="28">
        <v>0</v>
      </c>
      <c r="CA91" s="24">
        <f>CB91+CC91</f>
        <v>0</v>
      </c>
      <c r="CB91" s="28">
        <f>CE91+CN91</f>
        <v>0</v>
      </c>
      <c r="CC91" s="28">
        <f>CF91+CO91</f>
        <v>0</v>
      </c>
      <c r="CD91" s="24">
        <f>CE91+CF91</f>
        <v>0</v>
      </c>
      <c r="CE91" s="28">
        <f>CH91+CK91</f>
        <v>0</v>
      </c>
      <c r="CF91" s="28">
        <f>CI91+CL91</f>
        <v>0</v>
      </c>
      <c r="CG91" s="24">
        <f>CH91+CI91</f>
        <v>0</v>
      </c>
      <c r="CH91" s="28">
        <v>0</v>
      </c>
      <c r="CI91" s="28">
        <v>0</v>
      </c>
      <c r="CJ91" s="24">
        <f>CK91+CL91</f>
        <v>0</v>
      </c>
      <c r="CK91" s="28">
        <v>0</v>
      </c>
      <c r="CL91" s="28">
        <v>0</v>
      </c>
      <c r="CM91" s="24">
        <f>CN91+CO91</f>
        <v>0</v>
      </c>
      <c r="CN91" s="28">
        <v>0</v>
      </c>
      <c r="CO91" s="28">
        <v>0</v>
      </c>
      <c r="CP91" s="28">
        <f>BY91+CB91</f>
        <v>0</v>
      </c>
      <c r="CQ91" s="28">
        <f>BZ91+CC91</f>
        <v>0</v>
      </c>
      <c r="CR91" s="28">
        <v>0</v>
      </c>
      <c r="CT91" s="30">
        <f t="shared" si="35"/>
        <v>0.84999944140039763</v>
      </c>
      <c r="CU91" s="30">
        <f t="shared" si="36"/>
        <v>0.15000055859960235</v>
      </c>
      <c r="CV91" s="30">
        <f t="shared" si="37"/>
        <v>0.11000058941889077</v>
      </c>
      <c r="CW91" s="30">
        <f t="shared" si="38"/>
        <v>3.9999969180711595E-2</v>
      </c>
      <c r="CX91" s="30">
        <f t="shared" si="2"/>
        <v>0</v>
      </c>
      <c r="CY91" s="31">
        <f t="shared" si="3"/>
        <v>1</v>
      </c>
      <c r="CZ91" s="31">
        <f t="shared" si="4"/>
        <v>0.39999990566829768</v>
      </c>
      <c r="DA91" s="31">
        <f t="shared" si="5"/>
        <v>0.60000009433170232</v>
      </c>
      <c r="DB91" s="31">
        <f t="shared" si="6"/>
        <v>0.44999995283414884</v>
      </c>
      <c r="DC91" s="31">
        <f t="shared" si="7"/>
        <v>0.1500001414975535</v>
      </c>
      <c r="DD91" s="31">
        <f t="shared" si="8"/>
        <v>0</v>
      </c>
      <c r="DE91" s="31">
        <f t="shared" si="39"/>
        <v>1</v>
      </c>
      <c r="DF91" s="30">
        <f t="shared" si="9"/>
        <v>0</v>
      </c>
      <c r="DG91" s="30">
        <f t="shared" si="10"/>
        <v>0</v>
      </c>
      <c r="DH91" s="30">
        <f t="shared" si="11"/>
        <v>0</v>
      </c>
      <c r="DI91" s="30">
        <f t="shared" si="12"/>
        <v>0</v>
      </c>
      <c r="DJ91" s="30">
        <f t="shared" si="13"/>
        <v>0</v>
      </c>
      <c r="DK91" s="31">
        <f t="shared" si="14"/>
        <v>0</v>
      </c>
      <c r="DL91" s="31">
        <f t="shared" si="15"/>
        <v>0</v>
      </c>
      <c r="DM91" s="31">
        <f t="shared" si="16"/>
        <v>0</v>
      </c>
      <c r="DN91" s="31">
        <f t="shared" si="17"/>
        <v>0</v>
      </c>
      <c r="DO91" s="31">
        <f t="shared" si="18"/>
        <v>0</v>
      </c>
      <c r="DP91" s="31">
        <f t="shared" si="19"/>
        <v>0</v>
      </c>
      <c r="DQ91" s="31">
        <f t="shared" si="40"/>
        <v>0</v>
      </c>
      <c r="DR91" s="30">
        <f t="shared" si="20"/>
        <v>0</v>
      </c>
      <c r="DS91" s="30">
        <f t="shared" si="21"/>
        <v>0</v>
      </c>
      <c r="DT91" s="30">
        <f t="shared" si="22"/>
        <v>0</v>
      </c>
      <c r="DU91" s="30">
        <f t="shared" si="23"/>
        <v>0</v>
      </c>
      <c r="DV91" s="30">
        <f t="shared" si="24"/>
        <v>0</v>
      </c>
      <c r="DW91" s="31">
        <f t="shared" si="25"/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f t="shared" si="41"/>
        <v>0</v>
      </c>
      <c r="ED91" s="30">
        <f t="shared" si="26"/>
        <v>0</v>
      </c>
      <c r="EE91" s="30">
        <f t="shared" si="27"/>
        <v>0</v>
      </c>
      <c r="EF91" s="30">
        <f t="shared" si="28"/>
        <v>0</v>
      </c>
      <c r="EG91" s="30">
        <f t="shared" si="29"/>
        <v>0</v>
      </c>
      <c r="EH91" s="30">
        <f t="shared" si="30"/>
        <v>0</v>
      </c>
      <c r="EI91" s="31">
        <f t="shared" si="31"/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f t="shared" si="42"/>
        <v>0</v>
      </c>
    </row>
    <row r="92" spans="1:145" x14ac:dyDescent="0.25">
      <c r="A92" s="14" t="s">
        <v>104</v>
      </c>
      <c r="B92" s="15" t="s">
        <v>70</v>
      </c>
      <c r="C92" s="15"/>
      <c r="D92" s="16">
        <f t="shared" ref="D92:BO92" si="344">D93+D98</f>
        <v>638898706</v>
      </c>
      <c r="E92" s="16">
        <f t="shared" si="344"/>
        <v>638898706</v>
      </c>
      <c r="F92" s="16">
        <f t="shared" si="344"/>
        <v>440658241.99999994</v>
      </c>
      <c r="G92" s="16">
        <f t="shared" si="344"/>
        <v>198240464</v>
      </c>
      <c r="H92" s="16">
        <f t="shared" si="344"/>
        <v>60834680</v>
      </c>
      <c r="I92" s="16">
        <f t="shared" si="344"/>
        <v>51560708</v>
      </c>
      <c r="J92" s="16">
        <f t="shared" si="344"/>
        <v>9273972</v>
      </c>
      <c r="K92" s="16">
        <f t="shared" si="344"/>
        <v>137405784</v>
      </c>
      <c r="L92" s="16">
        <f t="shared" si="344"/>
        <v>0</v>
      </c>
      <c r="M92" s="16">
        <f t="shared" si="344"/>
        <v>0</v>
      </c>
      <c r="N92" s="16">
        <f t="shared" si="344"/>
        <v>0</v>
      </c>
      <c r="O92" s="16">
        <f t="shared" si="344"/>
        <v>0</v>
      </c>
      <c r="P92" s="16">
        <f t="shared" si="344"/>
        <v>0</v>
      </c>
      <c r="Q92" s="16">
        <f t="shared" si="344"/>
        <v>0</v>
      </c>
      <c r="R92" s="16">
        <f t="shared" si="344"/>
        <v>0</v>
      </c>
      <c r="S92" s="16">
        <f t="shared" si="344"/>
        <v>0</v>
      </c>
      <c r="T92" s="16">
        <f t="shared" si="344"/>
        <v>0</v>
      </c>
      <c r="U92" s="16">
        <f t="shared" si="344"/>
        <v>0</v>
      </c>
      <c r="V92" s="16">
        <f t="shared" si="344"/>
        <v>0</v>
      </c>
      <c r="W92" s="16">
        <f t="shared" si="344"/>
        <v>0</v>
      </c>
      <c r="X92" s="16">
        <f t="shared" si="344"/>
        <v>0</v>
      </c>
      <c r="Y92" s="16">
        <f t="shared" si="344"/>
        <v>0</v>
      </c>
      <c r="Z92" s="16">
        <f t="shared" si="344"/>
        <v>0</v>
      </c>
      <c r="AA92" s="16">
        <f t="shared" si="344"/>
        <v>0</v>
      </c>
      <c r="AB92" s="16">
        <f t="shared" si="344"/>
        <v>0</v>
      </c>
      <c r="AC92" s="16">
        <f t="shared" si="344"/>
        <v>0</v>
      </c>
      <c r="AD92" s="16">
        <f t="shared" si="344"/>
        <v>0</v>
      </c>
      <c r="AE92" s="16">
        <f t="shared" si="344"/>
        <v>0</v>
      </c>
      <c r="AF92" s="16">
        <f t="shared" si="344"/>
        <v>0</v>
      </c>
      <c r="AG92" s="16">
        <f t="shared" si="344"/>
        <v>0</v>
      </c>
      <c r="AH92" s="16">
        <f t="shared" si="344"/>
        <v>0</v>
      </c>
      <c r="AI92" s="16">
        <f t="shared" si="344"/>
        <v>0</v>
      </c>
      <c r="AJ92" s="16">
        <f t="shared" si="344"/>
        <v>0</v>
      </c>
      <c r="AK92" s="16">
        <f t="shared" si="344"/>
        <v>0</v>
      </c>
      <c r="AL92" s="16">
        <f t="shared" si="344"/>
        <v>0</v>
      </c>
      <c r="AM92" s="16">
        <f t="shared" si="344"/>
        <v>0</v>
      </c>
      <c r="AN92" s="16">
        <f t="shared" si="344"/>
        <v>0</v>
      </c>
      <c r="AO92" s="16">
        <f t="shared" si="344"/>
        <v>0</v>
      </c>
      <c r="AP92" s="16">
        <f t="shared" si="344"/>
        <v>0</v>
      </c>
      <c r="AQ92" s="16">
        <f t="shared" si="344"/>
        <v>0</v>
      </c>
      <c r="AR92" s="16">
        <f t="shared" si="344"/>
        <v>0</v>
      </c>
      <c r="AS92" s="16">
        <f t="shared" si="344"/>
        <v>0</v>
      </c>
      <c r="AT92" s="16">
        <f t="shared" si="344"/>
        <v>0</v>
      </c>
      <c r="AU92" s="16">
        <f t="shared" si="344"/>
        <v>0</v>
      </c>
      <c r="AV92" s="16">
        <f t="shared" si="344"/>
        <v>0</v>
      </c>
      <c r="AW92" s="16">
        <f t="shared" si="344"/>
        <v>0</v>
      </c>
      <c r="AX92" s="16">
        <f t="shared" si="344"/>
        <v>0</v>
      </c>
      <c r="AY92" s="16">
        <f t="shared" si="344"/>
        <v>0</v>
      </c>
      <c r="AZ92" s="16">
        <f t="shared" si="344"/>
        <v>0</v>
      </c>
      <c r="BA92" s="16">
        <f t="shared" si="344"/>
        <v>0</v>
      </c>
      <c r="BB92" s="16">
        <f t="shared" si="344"/>
        <v>0</v>
      </c>
      <c r="BC92" s="16">
        <f t="shared" si="344"/>
        <v>440658241.99999994</v>
      </c>
      <c r="BD92" s="16">
        <f t="shared" si="344"/>
        <v>440658241.99999994</v>
      </c>
      <c r="BE92" s="16">
        <f t="shared" si="344"/>
        <v>0</v>
      </c>
      <c r="BF92" s="16">
        <f t="shared" si="344"/>
        <v>198240464</v>
      </c>
      <c r="BG92" s="16">
        <f t="shared" si="344"/>
        <v>198240464</v>
      </c>
      <c r="BH92" s="16">
        <f t="shared" si="344"/>
        <v>0</v>
      </c>
      <c r="BI92" s="16">
        <f t="shared" si="344"/>
        <v>60834680</v>
      </c>
      <c r="BJ92" s="16">
        <f t="shared" si="344"/>
        <v>60834680</v>
      </c>
      <c r="BK92" s="16">
        <f t="shared" si="344"/>
        <v>0</v>
      </c>
      <c r="BL92" s="16">
        <f t="shared" si="344"/>
        <v>51560708</v>
      </c>
      <c r="BM92" s="16">
        <f t="shared" si="344"/>
        <v>51560708</v>
      </c>
      <c r="BN92" s="16">
        <f t="shared" si="344"/>
        <v>0</v>
      </c>
      <c r="BO92" s="16">
        <f t="shared" si="344"/>
        <v>9273972</v>
      </c>
      <c r="BP92" s="16">
        <f t="shared" ref="BP92:CR92" si="345">BP93+BP98</f>
        <v>9273972</v>
      </c>
      <c r="BQ92" s="16">
        <f t="shared" si="345"/>
        <v>0</v>
      </c>
      <c r="BR92" s="16">
        <f t="shared" si="345"/>
        <v>137405784</v>
      </c>
      <c r="BS92" s="16">
        <f t="shared" si="345"/>
        <v>137405784</v>
      </c>
      <c r="BT92" s="16">
        <f t="shared" si="345"/>
        <v>0</v>
      </c>
      <c r="BU92" s="16">
        <f t="shared" si="345"/>
        <v>638898706</v>
      </c>
      <c r="BV92" s="16">
        <f t="shared" si="345"/>
        <v>0</v>
      </c>
      <c r="BW92" s="16">
        <f t="shared" si="345"/>
        <v>0</v>
      </c>
      <c r="BX92" s="16">
        <f t="shared" si="345"/>
        <v>0</v>
      </c>
      <c r="BY92" s="16">
        <f t="shared" si="345"/>
        <v>0</v>
      </c>
      <c r="BZ92" s="16">
        <f t="shared" si="345"/>
        <v>0</v>
      </c>
      <c r="CA92" s="16">
        <f t="shared" si="345"/>
        <v>0</v>
      </c>
      <c r="CB92" s="16">
        <f t="shared" si="345"/>
        <v>0</v>
      </c>
      <c r="CC92" s="16">
        <f t="shared" si="345"/>
        <v>0</v>
      </c>
      <c r="CD92" s="16">
        <f t="shared" si="345"/>
        <v>0</v>
      </c>
      <c r="CE92" s="16">
        <f t="shared" si="345"/>
        <v>0</v>
      </c>
      <c r="CF92" s="16">
        <f t="shared" si="345"/>
        <v>0</v>
      </c>
      <c r="CG92" s="16">
        <f t="shared" si="345"/>
        <v>0</v>
      </c>
      <c r="CH92" s="16">
        <f t="shared" si="345"/>
        <v>0</v>
      </c>
      <c r="CI92" s="16">
        <f t="shared" si="345"/>
        <v>0</v>
      </c>
      <c r="CJ92" s="16">
        <f t="shared" si="345"/>
        <v>0</v>
      </c>
      <c r="CK92" s="16">
        <f t="shared" si="345"/>
        <v>0</v>
      </c>
      <c r="CL92" s="16">
        <f t="shared" si="345"/>
        <v>0</v>
      </c>
      <c r="CM92" s="16">
        <f t="shared" si="345"/>
        <v>0</v>
      </c>
      <c r="CN92" s="16">
        <f t="shared" si="345"/>
        <v>0</v>
      </c>
      <c r="CO92" s="16">
        <f t="shared" si="345"/>
        <v>0</v>
      </c>
      <c r="CP92" s="16">
        <f t="shared" si="345"/>
        <v>0</v>
      </c>
      <c r="CQ92" s="16">
        <f t="shared" si="345"/>
        <v>0</v>
      </c>
      <c r="CR92" s="16">
        <f t="shared" si="345"/>
        <v>0</v>
      </c>
      <c r="CT92" s="17">
        <f t="shared" si="35"/>
        <v>0</v>
      </c>
      <c r="CU92" s="17">
        <f t="shared" si="36"/>
        <v>0</v>
      </c>
      <c r="CV92" s="17">
        <f t="shared" si="37"/>
        <v>0</v>
      </c>
      <c r="CW92" s="17">
        <f t="shared" si="38"/>
        <v>0</v>
      </c>
      <c r="CX92" s="17">
        <f t="shared" si="2"/>
        <v>0</v>
      </c>
      <c r="CY92" s="17">
        <f t="shared" si="3"/>
        <v>0</v>
      </c>
      <c r="CZ92" s="17">
        <f t="shared" si="4"/>
        <v>0</v>
      </c>
      <c r="DA92" s="17">
        <f t="shared" si="5"/>
        <v>0</v>
      </c>
      <c r="DB92" s="17">
        <f t="shared" si="6"/>
        <v>0</v>
      </c>
      <c r="DC92" s="17">
        <f t="shared" si="7"/>
        <v>0</v>
      </c>
      <c r="DD92" s="17">
        <f t="shared" si="8"/>
        <v>0</v>
      </c>
      <c r="DE92" s="17">
        <f t="shared" si="39"/>
        <v>0</v>
      </c>
      <c r="DF92" s="17">
        <f t="shared" si="9"/>
        <v>0</v>
      </c>
      <c r="DG92" s="17">
        <f t="shared" si="10"/>
        <v>0</v>
      </c>
      <c r="DH92" s="17">
        <f t="shared" si="11"/>
        <v>0</v>
      </c>
      <c r="DI92" s="17">
        <f t="shared" si="12"/>
        <v>0</v>
      </c>
      <c r="DJ92" s="17">
        <f t="shared" si="13"/>
        <v>0</v>
      </c>
      <c r="DK92" s="17">
        <f t="shared" si="14"/>
        <v>0</v>
      </c>
      <c r="DL92" s="17">
        <f t="shared" si="15"/>
        <v>0</v>
      </c>
      <c r="DM92" s="17">
        <f t="shared" si="16"/>
        <v>0</v>
      </c>
      <c r="DN92" s="17">
        <f t="shared" si="17"/>
        <v>0</v>
      </c>
      <c r="DO92" s="17">
        <f t="shared" si="18"/>
        <v>0</v>
      </c>
      <c r="DP92" s="17">
        <f t="shared" si="19"/>
        <v>0</v>
      </c>
      <c r="DQ92" s="17">
        <f t="shared" si="40"/>
        <v>0</v>
      </c>
      <c r="DR92" s="17">
        <f t="shared" si="20"/>
        <v>0.6897153458939701</v>
      </c>
      <c r="DS92" s="17">
        <f t="shared" si="21"/>
        <v>0.31028465410602973</v>
      </c>
      <c r="DT92" s="17">
        <f t="shared" si="22"/>
        <v>8.0702476802324286E-2</v>
      </c>
      <c r="DU92" s="17">
        <f t="shared" si="23"/>
        <v>1.4515559216048874E-2</v>
      </c>
      <c r="DV92" s="17">
        <f t="shared" si="24"/>
        <v>0.21506661808765662</v>
      </c>
      <c r="DW92" s="17">
        <f t="shared" si="25"/>
        <v>0.99999999999999978</v>
      </c>
      <c r="DX92" s="17">
        <v>0</v>
      </c>
      <c r="DY92" s="17">
        <v>0</v>
      </c>
      <c r="DZ92" s="17">
        <v>0</v>
      </c>
      <c r="EA92" s="17">
        <v>0</v>
      </c>
      <c r="EB92" s="17">
        <v>0</v>
      </c>
      <c r="EC92" s="17">
        <f t="shared" si="41"/>
        <v>0</v>
      </c>
      <c r="ED92" s="17">
        <f t="shared" si="26"/>
        <v>0</v>
      </c>
      <c r="EE92" s="17">
        <f t="shared" si="27"/>
        <v>0</v>
      </c>
      <c r="EF92" s="17">
        <f t="shared" si="28"/>
        <v>0</v>
      </c>
      <c r="EG92" s="17">
        <f t="shared" si="29"/>
        <v>0</v>
      </c>
      <c r="EH92" s="17">
        <f t="shared" si="30"/>
        <v>0</v>
      </c>
      <c r="EI92" s="17">
        <f t="shared" si="31"/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f t="shared" si="42"/>
        <v>0</v>
      </c>
    </row>
    <row r="93" spans="1:145" x14ac:dyDescent="0.25">
      <c r="A93" s="18" t="s">
        <v>105</v>
      </c>
      <c r="B93" s="19" t="s">
        <v>72</v>
      </c>
      <c r="C93" s="19"/>
      <c r="D93" s="20">
        <f>D94+D95+D96+D97</f>
        <v>632428117</v>
      </c>
      <c r="E93" s="20">
        <f t="shared" ref="E93:BP93" si="346">E94+E95+E96+E97</f>
        <v>632428117</v>
      </c>
      <c r="F93" s="20">
        <f t="shared" si="346"/>
        <v>435158241.99999994</v>
      </c>
      <c r="G93" s="20">
        <f t="shared" si="346"/>
        <v>197269875</v>
      </c>
      <c r="H93" s="20">
        <f t="shared" si="346"/>
        <v>59864091</v>
      </c>
      <c r="I93" s="20">
        <f t="shared" si="346"/>
        <v>50590119</v>
      </c>
      <c r="J93" s="20">
        <f t="shared" si="346"/>
        <v>9273972</v>
      </c>
      <c r="K93" s="20">
        <f t="shared" si="346"/>
        <v>137405784</v>
      </c>
      <c r="L93" s="20">
        <f t="shared" si="346"/>
        <v>0</v>
      </c>
      <c r="M93" s="20">
        <f t="shared" si="346"/>
        <v>0</v>
      </c>
      <c r="N93" s="20">
        <f t="shared" si="346"/>
        <v>0</v>
      </c>
      <c r="O93" s="20">
        <f t="shared" si="346"/>
        <v>0</v>
      </c>
      <c r="P93" s="20">
        <f t="shared" si="346"/>
        <v>0</v>
      </c>
      <c r="Q93" s="20">
        <f t="shared" si="346"/>
        <v>0</v>
      </c>
      <c r="R93" s="20">
        <f t="shared" si="346"/>
        <v>0</v>
      </c>
      <c r="S93" s="20">
        <f t="shared" si="346"/>
        <v>0</v>
      </c>
      <c r="T93" s="20">
        <f t="shared" si="346"/>
        <v>0</v>
      </c>
      <c r="U93" s="20">
        <f t="shared" si="346"/>
        <v>0</v>
      </c>
      <c r="V93" s="20">
        <f t="shared" si="346"/>
        <v>0</v>
      </c>
      <c r="W93" s="20">
        <f t="shared" si="346"/>
        <v>0</v>
      </c>
      <c r="X93" s="20">
        <f t="shared" si="346"/>
        <v>0</v>
      </c>
      <c r="Y93" s="20">
        <f t="shared" si="346"/>
        <v>0</v>
      </c>
      <c r="Z93" s="20">
        <f t="shared" si="346"/>
        <v>0</v>
      </c>
      <c r="AA93" s="20">
        <f t="shared" si="346"/>
        <v>0</v>
      </c>
      <c r="AB93" s="20">
        <f t="shared" si="346"/>
        <v>0</v>
      </c>
      <c r="AC93" s="20">
        <f t="shared" si="346"/>
        <v>0</v>
      </c>
      <c r="AD93" s="20">
        <f t="shared" si="346"/>
        <v>0</v>
      </c>
      <c r="AE93" s="20">
        <f t="shared" si="346"/>
        <v>0</v>
      </c>
      <c r="AF93" s="20">
        <f t="shared" si="346"/>
        <v>0</v>
      </c>
      <c r="AG93" s="20">
        <f t="shared" si="346"/>
        <v>0</v>
      </c>
      <c r="AH93" s="20">
        <f t="shared" si="346"/>
        <v>0</v>
      </c>
      <c r="AI93" s="20">
        <f t="shared" si="346"/>
        <v>0</v>
      </c>
      <c r="AJ93" s="20">
        <f t="shared" si="346"/>
        <v>0</v>
      </c>
      <c r="AK93" s="20">
        <f t="shared" si="346"/>
        <v>0</v>
      </c>
      <c r="AL93" s="20">
        <f t="shared" si="346"/>
        <v>0</v>
      </c>
      <c r="AM93" s="20">
        <f t="shared" si="346"/>
        <v>0</v>
      </c>
      <c r="AN93" s="20">
        <f t="shared" si="346"/>
        <v>0</v>
      </c>
      <c r="AO93" s="20">
        <f t="shared" si="346"/>
        <v>0</v>
      </c>
      <c r="AP93" s="20">
        <f t="shared" si="346"/>
        <v>0</v>
      </c>
      <c r="AQ93" s="20">
        <f t="shared" si="346"/>
        <v>0</v>
      </c>
      <c r="AR93" s="20">
        <f t="shared" si="346"/>
        <v>0</v>
      </c>
      <c r="AS93" s="20">
        <f t="shared" si="346"/>
        <v>0</v>
      </c>
      <c r="AT93" s="20">
        <f t="shared" si="346"/>
        <v>0</v>
      </c>
      <c r="AU93" s="20">
        <f t="shared" si="346"/>
        <v>0</v>
      </c>
      <c r="AV93" s="20">
        <f t="shared" si="346"/>
        <v>0</v>
      </c>
      <c r="AW93" s="20">
        <f t="shared" si="346"/>
        <v>0</v>
      </c>
      <c r="AX93" s="20">
        <f t="shared" si="346"/>
        <v>0</v>
      </c>
      <c r="AY93" s="20">
        <f t="shared" si="346"/>
        <v>0</v>
      </c>
      <c r="AZ93" s="20">
        <f t="shared" si="346"/>
        <v>0</v>
      </c>
      <c r="BA93" s="20">
        <f t="shared" si="346"/>
        <v>0</v>
      </c>
      <c r="BB93" s="20">
        <f t="shared" si="346"/>
        <v>0</v>
      </c>
      <c r="BC93" s="20">
        <f t="shared" si="346"/>
        <v>435158241.99999994</v>
      </c>
      <c r="BD93" s="20">
        <f t="shared" si="346"/>
        <v>435158241.99999994</v>
      </c>
      <c r="BE93" s="20">
        <f t="shared" si="346"/>
        <v>0</v>
      </c>
      <c r="BF93" s="20">
        <f t="shared" si="346"/>
        <v>197269875</v>
      </c>
      <c r="BG93" s="20">
        <f t="shared" si="346"/>
        <v>197269875</v>
      </c>
      <c r="BH93" s="20">
        <f t="shared" si="346"/>
        <v>0</v>
      </c>
      <c r="BI93" s="20">
        <f t="shared" si="346"/>
        <v>59864091</v>
      </c>
      <c r="BJ93" s="20">
        <f t="shared" si="346"/>
        <v>59864091</v>
      </c>
      <c r="BK93" s="20">
        <f t="shared" si="346"/>
        <v>0</v>
      </c>
      <c r="BL93" s="20">
        <f t="shared" si="346"/>
        <v>50590119</v>
      </c>
      <c r="BM93" s="20">
        <f t="shared" si="346"/>
        <v>50590119</v>
      </c>
      <c r="BN93" s="20">
        <f t="shared" si="346"/>
        <v>0</v>
      </c>
      <c r="BO93" s="20">
        <f t="shared" si="346"/>
        <v>9273972</v>
      </c>
      <c r="BP93" s="20">
        <f t="shared" si="346"/>
        <v>9273972</v>
      </c>
      <c r="BQ93" s="20">
        <f t="shared" ref="BQ93:CR93" si="347">BQ94+BQ95+BQ96+BQ97</f>
        <v>0</v>
      </c>
      <c r="BR93" s="20">
        <f t="shared" si="347"/>
        <v>137405784</v>
      </c>
      <c r="BS93" s="20">
        <f t="shared" si="347"/>
        <v>137405784</v>
      </c>
      <c r="BT93" s="20">
        <f t="shared" si="347"/>
        <v>0</v>
      </c>
      <c r="BU93" s="20">
        <f t="shared" si="347"/>
        <v>632428117</v>
      </c>
      <c r="BV93" s="20">
        <f t="shared" si="347"/>
        <v>0</v>
      </c>
      <c r="BW93" s="20">
        <f t="shared" si="347"/>
        <v>0</v>
      </c>
      <c r="BX93" s="20">
        <f t="shared" si="347"/>
        <v>0</v>
      </c>
      <c r="BY93" s="20">
        <f t="shared" si="347"/>
        <v>0</v>
      </c>
      <c r="BZ93" s="20">
        <f t="shared" si="347"/>
        <v>0</v>
      </c>
      <c r="CA93" s="20">
        <f t="shared" si="347"/>
        <v>0</v>
      </c>
      <c r="CB93" s="20">
        <f t="shared" si="347"/>
        <v>0</v>
      </c>
      <c r="CC93" s="20">
        <f t="shared" si="347"/>
        <v>0</v>
      </c>
      <c r="CD93" s="20">
        <f t="shared" si="347"/>
        <v>0</v>
      </c>
      <c r="CE93" s="20">
        <f t="shared" si="347"/>
        <v>0</v>
      </c>
      <c r="CF93" s="20">
        <f t="shared" si="347"/>
        <v>0</v>
      </c>
      <c r="CG93" s="20">
        <f t="shared" si="347"/>
        <v>0</v>
      </c>
      <c r="CH93" s="20">
        <f t="shared" si="347"/>
        <v>0</v>
      </c>
      <c r="CI93" s="20">
        <f t="shared" si="347"/>
        <v>0</v>
      </c>
      <c r="CJ93" s="20">
        <f t="shared" si="347"/>
        <v>0</v>
      </c>
      <c r="CK93" s="20">
        <f t="shared" si="347"/>
        <v>0</v>
      </c>
      <c r="CL93" s="20">
        <f t="shared" si="347"/>
        <v>0</v>
      </c>
      <c r="CM93" s="20">
        <f t="shared" si="347"/>
        <v>0</v>
      </c>
      <c r="CN93" s="20">
        <f t="shared" si="347"/>
        <v>0</v>
      </c>
      <c r="CO93" s="20">
        <f t="shared" si="347"/>
        <v>0</v>
      </c>
      <c r="CP93" s="20">
        <f t="shared" si="347"/>
        <v>0</v>
      </c>
      <c r="CQ93" s="20">
        <f t="shared" si="347"/>
        <v>0</v>
      </c>
      <c r="CR93" s="20">
        <f t="shared" si="347"/>
        <v>0</v>
      </c>
      <c r="CT93" s="21">
        <f t="shared" si="35"/>
        <v>0</v>
      </c>
      <c r="CU93" s="21">
        <f t="shared" si="36"/>
        <v>0</v>
      </c>
      <c r="CV93" s="21">
        <f t="shared" si="37"/>
        <v>0</v>
      </c>
      <c r="CW93" s="21">
        <f t="shared" si="38"/>
        <v>0</v>
      </c>
      <c r="CX93" s="21">
        <f t="shared" si="2"/>
        <v>0</v>
      </c>
      <c r="CY93" s="21">
        <f t="shared" si="3"/>
        <v>0</v>
      </c>
      <c r="CZ93" s="21">
        <f t="shared" si="4"/>
        <v>0</v>
      </c>
      <c r="DA93" s="21">
        <f t="shared" si="5"/>
        <v>0</v>
      </c>
      <c r="DB93" s="21">
        <f t="shared" si="6"/>
        <v>0</v>
      </c>
      <c r="DC93" s="21">
        <f t="shared" si="7"/>
        <v>0</v>
      </c>
      <c r="DD93" s="21">
        <f t="shared" si="8"/>
        <v>0</v>
      </c>
      <c r="DE93" s="21">
        <f t="shared" si="39"/>
        <v>0</v>
      </c>
      <c r="DF93" s="21">
        <f t="shared" si="9"/>
        <v>0</v>
      </c>
      <c r="DG93" s="21">
        <f t="shared" si="10"/>
        <v>0</v>
      </c>
      <c r="DH93" s="21">
        <f t="shared" si="11"/>
        <v>0</v>
      </c>
      <c r="DI93" s="21">
        <f t="shared" si="12"/>
        <v>0</v>
      </c>
      <c r="DJ93" s="21">
        <f t="shared" si="13"/>
        <v>0</v>
      </c>
      <c r="DK93" s="21">
        <f t="shared" si="14"/>
        <v>0</v>
      </c>
      <c r="DL93" s="21">
        <f t="shared" si="15"/>
        <v>0</v>
      </c>
      <c r="DM93" s="21">
        <f t="shared" si="16"/>
        <v>0</v>
      </c>
      <c r="DN93" s="21">
        <f t="shared" si="17"/>
        <v>0</v>
      </c>
      <c r="DO93" s="21">
        <f t="shared" si="18"/>
        <v>0</v>
      </c>
      <c r="DP93" s="21">
        <f t="shared" si="19"/>
        <v>0</v>
      </c>
      <c r="DQ93" s="21">
        <f t="shared" si="40"/>
        <v>0</v>
      </c>
      <c r="DR93" s="21">
        <f t="shared" si="20"/>
        <v>0.68807541964488583</v>
      </c>
      <c r="DS93" s="21">
        <f t="shared" si="21"/>
        <v>0.31192458035511411</v>
      </c>
      <c r="DT93" s="21">
        <f t="shared" si="22"/>
        <v>7.9993469044324611E-2</v>
      </c>
      <c r="DU93" s="21">
        <f t="shared" si="23"/>
        <v>1.4664072881503464E-2</v>
      </c>
      <c r="DV93" s="21">
        <f t="shared" si="24"/>
        <v>0.21726703842928602</v>
      </c>
      <c r="DW93" s="21">
        <f t="shared" si="25"/>
        <v>1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f t="shared" si="41"/>
        <v>0</v>
      </c>
      <c r="ED93" s="21">
        <f t="shared" si="26"/>
        <v>0</v>
      </c>
      <c r="EE93" s="21">
        <f t="shared" si="27"/>
        <v>0</v>
      </c>
      <c r="EF93" s="21">
        <f t="shared" si="28"/>
        <v>0</v>
      </c>
      <c r="EG93" s="21">
        <f t="shared" si="29"/>
        <v>0</v>
      </c>
      <c r="EH93" s="21">
        <f t="shared" si="30"/>
        <v>0</v>
      </c>
      <c r="EI93" s="21">
        <f t="shared" si="31"/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f t="shared" si="42"/>
        <v>0</v>
      </c>
    </row>
    <row r="94" spans="1:145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E94+L94</f>
        <v>218576591</v>
      </c>
      <c r="E94" s="24">
        <f>F94+G94</f>
        <v>218576591</v>
      </c>
      <c r="F94" s="25">
        <f>M94+AH94+BC94+BX94</f>
        <v>131541420</v>
      </c>
      <c r="G94" s="24">
        <f>H94+K94</f>
        <v>87035171</v>
      </c>
      <c r="H94" s="24">
        <f>I94+J94</f>
        <v>11623223</v>
      </c>
      <c r="I94" s="25">
        <f>V94+AQ94+BL94+CG94</f>
        <v>10199203</v>
      </c>
      <c r="J94" s="25">
        <f>Y94+AT94+BO94+CJ94</f>
        <v>1424020</v>
      </c>
      <c r="K94" s="26">
        <f>AB94+AW94+BR94+CM94</f>
        <v>75411948</v>
      </c>
      <c r="L94" s="28">
        <v>0</v>
      </c>
      <c r="M94" s="24">
        <f>N94+O94</f>
        <v>0</v>
      </c>
      <c r="N94" s="28">
        <v>0</v>
      </c>
      <c r="O94" s="28">
        <v>0</v>
      </c>
      <c r="P94" s="24">
        <f>Q94+R94</f>
        <v>0</v>
      </c>
      <c r="Q94" s="28">
        <f t="shared" ref="Q94:R97" si="348">T94+AC94</f>
        <v>0</v>
      </c>
      <c r="R94" s="28">
        <f t="shared" si="348"/>
        <v>0</v>
      </c>
      <c r="S94" s="24">
        <f>T94+U94</f>
        <v>0</v>
      </c>
      <c r="T94" s="28">
        <f>W94+Z94</f>
        <v>0</v>
      </c>
      <c r="U94" s="28">
        <f t="shared" ref="U94:U97" si="349">X94+AA94</f>
        <v>0</v>
      </c>
      <c r="V94" s="24">
        <f>W94+X94</f>
        <v>0</v>
      </c>
      <c r="W94" s="28">
        <v>0</v>
      </c>
      <c r="X94" s="28">
        <v>0</v>
      </c>
      <c r="Y94" s="24">
        <f>Z94+AA94</f>
        <v>0</v>
      </c>
      <c r="Z94" s="28">
        <v>0</v>
      </c>
      <c r="AA94" s="28">
        <v>0</v>
      </c>
      <c r="AB94" s="24">
        <f>AC94+AD94</f>
        <v>0</v>
      </c>
      <c r="AC94" s="28">
        <v>0</v>
      </c>
      <c r="AD94" s="28">
        <v>0</v>
      </c>
      <c r="AE94" s="28">
        <f t="shared" ref="AE94:AF97" si="350">N94+Q94</f>
        <v>0</v>
      </c>
      <c r="AF94" s="28">
        <f t="shared" si="350"/>
        <v>0</v>
      </c>
      <c r="AG94" s="28">
        <v>0</v>
      </c>
      <c r="AH94" s="24">
        <f>AI94+AJ94</f>
        <v>0</v>
      </c>
      <c r="AI94" s="28">
        <v>0</v>
      </c>
      <c r="AJ94" s="28">
        <v>0</v>
      </c>
      <c r="AK94" s="24">
        <f>AL94+AM94</f>
        <v>0</v>
      </c>
      <c r="AL94" s="28">
        <f t="shared" ref="AL94:AM97" si="351">AO94+AX94</f>
        <v>0</v>
      </c>
      <c r="AM94" s="28">
        <f t="shared" si="351"/>
        <v>0</v>
      </c>
      <c r="AN94" s="24">
        <f>AO94+AP94</f>
        <v>0</v>
      </c>
      <c r="AO94" s="28">
        <f t="shared" ref="AO94:AP97" si="352">AR94+AU94</f>
        <v>0</v>
      </c>
      <c r="AP94" s="28">
        <f t="shared" si="352"/>
        <v>0</v>
      </c>
      <c r="AQ94" s="24">
        <f>AR94+AS94</f>
        <v>0</v>
      </c>
      <c r="AR94" s="28">
        <v>0</v>
      </c>
      <c r="AS94" s="28">
        <v>0</v>
      </c>
      <c r="AT94" s="24">
        <f t="shared" ref="AT94:AT97" si="353">AU94+AV94</f>
        <v>0</v>
      </c>
      <c r="AU94" s="28">
        <v>0</v>
      </c>
      <c r="AV94" s="28">
        <v>0</v>
      </c>
      <c r="AW94" s="24">
        <f>AX94+AY94</f>
        <v>0</v>
      </c>
      <c r="AX94" s="28">
        <v>0</v>
      </c>
      <c r="AY94" s="28">
        <v>0</v>
      </c>
      <c r="AZ94" s="28">
        <f t="shared" ref="AZ94:BA97" si="354">AI94+AL94</f>
        <v>0</v>
      </c>
      <c r="BA94" s="28">
        <f t="shared" si="354"/>
        <v>0</v>
      </c>
      <c r="BB94" s="28">
        <v>0</v>
      </c>
      <c r="BC94" s="24">
        <f>BD94+BE94</f>
        <v>131541420</v>
      </c>
      <c r="BD94" s="28">
        <v>131541420</v>
      </c>
      <c r="BE94" s="28">
        <v>0</v>
      </c>
      <c r="BF94" s="24">
        <f>BG94+BH94</f>
        <v>87035171</v>
      </c>
      <c r="BG94" s="28">
        <f t="shared" ref="BG94:BH97" si="355">BJ94+BS94</f>
        <v>87035171</v>
      </c>
      <c r="BH94" s="28">
        <f t="shared" si="355"/>
        <v>0</v>
      </c>
      <c r="BI94" s="24">
        <f>BJ94+BK94</f>
        <v>11623223</v>
      </c>
      <c r="BJ94" s="28">
        <f t="shared" ref="BJ94:BK97" si="356">BM94+BP94</f>
        <v>11623223</v>
      </c>
      <c r="BK94" s="28">
        <f t="shared" si="356"/>
        <v>0</v>
      </c>
      <c r="BL94" s="24">
        <f>BM94+BN94</f>
        <v>10199203</v>
      </c>
      <c r="BM94" s="28">
        <v>10199203</v>
      </c>
      <c r="BN94" s="28">
        <v>0</v>
      </c>
      <c r="BO94" s="24">
        <f>BP94+BQ94</f>
        <v>1424020</v>
      </c>
      <c r="BP94" s="28">
        <v>1424020</v>
      </c>
      <c r="BQ94" s="28">
        <v>0</v>
      </c>
      <c r="BR94" s="24">
        <f>BS94+BT94</f>
        <v>75411948</v>
      </c>
      <c r="BS94" s="28">
        <v>75411948</v>
      </c>
      <c r="BT94" s="28">
        <v>0</v>
      </c>
      <c r="BU94" s="28">
        <f t="shared" ref="BU94:BV97" si="357">BD94+BG94</f>
        <v>218576591</v>
      </c>
      <c r="BV94" s="28">
        <f t="shared" si="357"/>
        <v>0</v>
      </c>
      <c r="BW94" s="28">
        <v>0</v>
      </c>
      <c r="BX94" s="24">
        <f>BY94+BZ94</f>
        <v>0</v>
      </c>
      <c r="BY94" s="28">
        <v>0</v>
      </c>
      <c r="BZ94" s="28">
        <v>0</v>
      </c>
      <c r="CA94" s="24">
        <f>CB94+CC94</f>
        <v>0</v>
      </c>
      <c r="CB94" s="28">
        <f t="shared" ref="CB94:CC97" si="358">CE94+CN94</f>
        <v>0</v>
      </c>
      <c r="CC94" s="28">
        <f t="shared" si="358"/>
        <v>0</v>
      </c>
      <c r="CD94" s="24">
        <f>CE94+CF94</f>
        <v>0</v>
      </c>
      <c r="CE94" s="28">
        <f t="shared" ref="CE94:CF97" si="359">CH94+CK94</f>
        <v>0</v>
      </c>
      <c r="CF94" s="28">
        <f t="shared" si="359"/>
        <v>0</v>
      </c>
      <c r="CG94" s="24">
        <f>CH94+CI94</f>
        <v>0</v>
      </c>
      <c r="CH94" s="28">
        <v>0</v>
      </c>
      <c r="CI94" s="28">
        <v>0</v>
      </c>
      <c r="CJ94" s="24">
        <f>CK94+CL94</f>
        <v>0</v>
      </c>
      <c r="CK94" s="28">
        <v>0</v>
      </c>
      <c r="CL94" s="28">
        <v>0</v>
      </c>
      <c r="CM94" s="24">
        <f>CN94+CO94</f>
        <v>0</v>
      </c>
      <c r="CN94" s="28">
        <v>0</v>
      </c>
      <c r="CO94" s="28">
        <v>0</v>
      </c>
      <c r="CP94" s="28">
        <f t="shared" ref="CP94:CQ97" si="360">BY94+CB94</f>
        <v>0</v>
      </c>
      <c r="CQ94" s="28">
        <f t="shared" si="360"/>
        <v>0</v>
      </c>
      <c r="CR94" s="28">
        <v>0</v>
      </c>
      <c r="CT94" s="30">
        <f t="shared" si="35"/>
        <v>0</v>
      </c>
      <c r="CU94" s="30">
        <f t="shared" si="36"/>
        <v>0</v>
      </c>
      <c r="CV94" s="30">
        <f t="shared" si="37"/>
        <v>0</v>
      </c>
      <c r="CW94" s="30">
        <f t="shared" si="38"/>
        <v>0</v>
      </c>
      <c r="CX94" s="30">
        <f t="shared" si="2"/>
        <v>0</v>
      </c>
      <c r="CY94" s="31">
        <f t="shared" si="3"/>
        <v>0</v>
      </c>
      <c r="CZ94" s="31">
        <f t="shared" si="4"/>
        <v>0</v>
      </c>
      <c r="DA94" s="31">
        <f t="shared" si="5"/>
        <v>0</v>
      </c>
      <c r="DB94" s="31">
        <f t="shared" si="6"/>
        <v>0</v>
      </c>
      <c r="DC94" s="31">
        <f t="shared" si="7"/>
        <v>0</v>
      </c>
      <c r="DD94" s="31">
        <f t="shared" si="8"/>
        <v>0</v>
      </c>
      <c r="DE94" s="31">
        <f t="shared" si="39"/>
        <v>0</v>
      </c>
      <c r="DF94" s="30">
        <f t="shared" si="9"/>
        <v>0</v>
      </c>
      <c r="DG94" s="30">
        <f t="shared" si="10"/>
        <v>0</v>
      </c>
      <c r="DH94" s="30">
        <f t="shared" si="11"/>
        <v>0</v>
      </c>
      <c r="DI94" s="30">
        <f t="shared" si="12"/>
        <v>0</v>
      </c>
      <c r="DJ94" s="30">
        <f t="shared" si="13"/>
        <v>0</v>
      </c>
      <c r="DK94" s="31">
        <f t="shared" si="14"/>
        <v>0</v>
      </c>
      <c r="DL94" s="31">
        <f t="shared" si="15"/>
        <v>0</v>
      </c>
      <c r="DM94" s="31">
        <f t="shared" si="16"/>
        <v>0</v>
      </c>
      <c r="DN94" s="31">
        <f t="shared" si="17"/>
        <v>0</v>
      </c>
      <c r="DO94" s="31">
        <f t="shared" si="18"/>
        <v>0</v>
      </c>
      <c r="DP94" s="31">
        <f t="shared" si="19"/>
        <v>0</v>
      </c>
      <c r="DQ94" s="31">
        <f t="shared" si="40"/>
        <v>0</v>
      </c>
      <c r="DR94" s="30">
        <f t="shared" si="20"/>
        <v>0.6018092760903202</v>
      </c>
      <c r="DS94" s="30">
        <f t="shared" si="21"/>
        <v>0.3981907239096798</v>
      </c>
      <c r="DT94" s="30">
        <f t="shared" si="22"/>
        <v>4.6661918155727844E-2</v>
      </c>
      <c r="DU94" s="30">
        <f t="shared" si="23"/>
        <v>6.5149703062209437E-3</v>
      </c>
      <c r="DV94" s="30">
        <f t="shared" si="24"/>
        <v>0.34501383544773101</v>
      </c>
      <c r="DW94" s="31">
        <f t="shared" si="25"/>
        <v>1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f t="shared" si="41"/>
        <v>0</v>
      </c>
      <c r="ED94" s="30">
        <f t="shared" si="26"/>
        <v>0</v>
      </c>
      <c r="EE94" s="30">
        <f t="shared" si="27"/>
        <v>0</v>
      </c>
      <c r="EF94" s="30">
        <f t="shared" si="28"/>
        <v>0</v>
      </c>
      <c r="EG94" s="30">
        <f t="shared" si="29"/>
        <v>0</v>
      </c>
      <c r="EH94" s="30">
        <f t="shared" si="30"/>
        <v>0</v>
      </c>
      <c r="EI94" s="31">
        <f t="shared" si="31"/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f t="shared" si="42"/>
        <v>0</v>
      </c>
    </row>
    <row r="95" spans="1:145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E95+L95</f>
        <v>315360177.99999994</v>
      </c>
      <c r="E95" s="24">
        <f>F95+G95</f>
        <v>315360177.99999994</v>
      </c>
      <c r="F95" s="25">
        <f>M95+AH95+BC95+BX95</f>
        <v>221193617.99999994</v>
      </c>
      <c r="G95" s="24">
        <f>H95+K95</f>
        <v>94166560</v>
      </c>
      <c r="H95" s="24">
        <f>I95+J95</f>
        <v>32932810</v>
      </c>
      <c r="I95" s="25">
        <f>V95+AQ95+BL95+CG95</f>
        <v>25445840</v>
      </c>
      <c r="J95" s="25">
        <f>Y95+AT95+BO95+CJ95</f>
        <v>7486970</v>
      </c>
      <c r="K95" s="26">
        <f>AB95+AW95+BR95+CM95</f>
        <v>61233750</v>
      </c>
      <c r="L95" s="28">
        <v>0</v>
      </c>
      <c r="M95" s="24">
        <f>N95+O95</f>
        <v>0</v>
      </c>
      <c r="N95" s="28">
        <v>0</v>
      </c>
      <c r="O95" s="28">
        <v>0</v>
      </c>
      <c r="P95" s="24">
        <f>Q95+R95</f>
        <v>0</v>
      </c>
      <c r="Q95" s="28">
        <f t="shared" si="348"/>
        <v>0</v>
      </c>
      <c r="R95" s="28">
        <f t="shared" si="348"/>
        <v>0</v>
      </c>
      <c r="S95" s="24">
        <f>T95+U95</f>
        <v>0</v>
      </c>
      <c r="T95" s="28">
        <f>W95+Z95</f>
        <v>0</v>
      </c>
      <c r="U95" s="28">
        <f t="shared" si="349"/>
        <v>0</v>
      </c>
      <c r="V95" s="24">
        <f>W95+X95</f>
        <v>0</v>
      </c>
      <c r="W95" s="28">
        <v>0</v>
      </c>
      <c r="X95" s="28">
        <v>0</v>
      </c>
      <c r="Y95" s="24">
        <f>Z95+AA95</f>
        <v>0</v>
      </c>
      <c r="Z95" s="28">
        <v>0</v>
      </c>
      <c r="AA95" s="28">
        <v>0</v>
      </c>
      <c r="AB95" s="24">
        <f>AC95+AD95</f>
        <v>0</v>
      </c>
      <c r="AC95" s="28">
        <v>0</v>
      </c>
      <c r="AD95" s="28">
        <v>0</v>
      </c>
      <c r="AE95" s="28">
        <f t="shared" si="350"/>
        <v>0</v>
      </c>
      <c r="AF95" s="28">
        <f t="shared" si="350"/>
        <v>0</v>
      </c>
      <c r="AG95" s="28">
        <v>0</v>
      </c>
      <c r="AH95" s="24">
        <f>AI95+AJ95</f>
        <v>0</v>
      </c>
      <c r="AI95" s="28">
        <v>0</v>
      </c>
      <c r="AJ95" s="28">
        <v>0</v>
      </c>
      <c r="AK95" s="24">
        <f>AL95+AM95</f>
        <v>0</v>
      </c>
      <c r="AL95" s="28">
        <f t="shared" si="351"/>
        <v>0</v>
      </c>
      <c r="AM95" s="28">
        <f t="shared" si="351"/>
        <v>0</v>
      </c>
      <c r="AN95" s="24">
        <f>AO95+AP95</f>
        <v>0</v>
      </c>
      <c r="AO95" s="28">
        <f t="shared" si="352"/>
        <v>0</v>
      </c>
      <c r="AP95" s="28">
        <f t="shared" si="352"/>
        <v>0</v>
      </c>
      <c r="AQ95" s="24">
        <f>AR95+AS95</f>
        <v>0</v>
      </c>
      <c r="AR95" s="28">
        <v>0</v>
      </c>
      <c r="AS95" s="28">
        <v>0</v>
      </c>
      <c r="AT95" s="24">
        <f t="shared" si="353"/>
        <v>0</v>
      </c>
      <c r="AU95" s="28">
        <v>0</v>
      </c>
      <c r="AV95" s="28">
        <v>0</v>
      </c>
      <c r="AW95" s="24">
        <f>AX95+AY95</f>
        <v>0</v>
      </c>
      <c r="AX95" s="28">
        <v>0</v>
      </c>
      <c r="AY95" s="28">
        <v>0</v>
      </c>
      <c r="AZ95" s="28">
        <f t="shared" si="354"/>
        <v>0</v>
      </c>
      <c r="BA95" s="28">
        <f t="shared" si="354"/>
        <v>0</v>
      </c>
      <c r="BB95" s="28">
        <v>0</v>
      </c>
      <c r="BC95" s="24">
        <f>BD95+BE95</f>
        <v>221193617.99999994</v>
      </c>
      <c r="BD95" s="28">
        <v>221193617.99999994</v>
      </c>
      <c r="BE95" s="28">
        <v>0</v>
      </c>
      <c r="BF95" s="24">
        <f>BG95+BH95</f>
        <v>94166560</v>
      </c>
      <c r="BG95" s="28">
        <f t="shared" si="355"/>
        <v>94166560</v>
      </c>
      <c r="BH95" s="28">
        <f t="shared" si="355"/>
        <v>0</v>
      </c>
      <c r="BI95" s="24">
        <f>BJ95+BK95</f>
        <v>32932810</v>
      </c>
      <c r="BJ95" s="28">
        <f t="shared" si="356"/>
        <v>32932810</v>
      </c>
      <c r="BK95" s="28">
        <f t="shared" si="356"/>
        <v>0</v>
      </c>
      <c r="BL95" s="24">
        <f>BM95+BN95</f>
        <v>25445840</v>
      </c>
      <c r="BM95" s="28">
        <v>25445840</v>
      </c>
      <c r="BN95" s="28">
        <v>0</v>
      </c>
      <c r="BO95" s="24">
        <f>BP95+BQ95</f>
        <v>7486970</v>
      </c>
      <c r="BP95" s="28">
        <v>7486970</v>
      </c>
      <c r="BQ95" s="28">
        <v>0</v>
      </c>
      <c r="BR95" s="24">
        <f>BS95+BT95</f>
        <v>61233750</v>
      </c>
      <c r="BS95" s="28">
        <v>61233750</v>
      </c>
      <c r="BT95" s="28">
        <v>0</v>
      </c>
      <c r="BU95" s="28">
        <f t="shared" si="357"/>
        <v>315360177.99999994</v>
      </c>
      <c r="BV95" s="28">
        <f t="shared" si="357"/>
        <v>0</v>
      </c>
      <c r="BW95" s="28">
        <v>0</v>
      </c>
      <c r="BX95" s="24">
        <f>BY95+BZ95</f>
        <v>0</v>
      </c>
      <c r="BY95" s="28">
        <v>0</v>
      </c>
      <c r="BZ95" s="28">
        <v>0</v>
      </c>
      <c r="CA95" s="24">
        <f>CB95+CC95</f>
        <v>0</v>
      </c>
      <c r="CB95" s="28">
        <f t="shared" si="358"/>
        <v>0</v>
      </c>
      <c r="CC95" s="28">
        <f t="shared" si="358"/>
        <v>0</v>
      </c>
      <c r="CD95" s="24">
        <f>CE95+CF95</f>
        <v>0</v>
      </c>
      <c r="CE95" s="28">
        <f t="shared" si="359"/>
        <v>0</v>
      </c>
      <c r="CF95" s="28">
        <f t="shared" si="359"/>
        <v>0</v>
      </c>
      <c r="CG95" s="24">
        <f>CH95+CI95</f>
        <v>0</v>
      </c>
      <c r="CH95" s="28">
        <v>0</v>
      </c>
      <c r="CI95" s="28">
        <v>0</v>
      </c>
      <c r="CJ95" s="24">
        <f>CK95+CL95</f>
        <v>0</v>
      </c>
      <c r="CK95" s="28">
        <v>0</v>
      </c>
      <c r="CL95" s="28">
        <v>0</v>
      </c>
      <c r="CM95" s="24">
        <f>CN95+CO95</f>
        <v>0</v>
      </c>
      <c r="CN95" s="28">
        <v>0</v>
      </c>
      <c r="CO95" s="28">
        <v>0</v>
      </c>
      <c r="CP95" s="28">
        <f t="shared" si="360"/>
        <v>0</v>
      </c>
      <c r="CQ95" s="28">
        <f t="shared" si="360"/>
        <v>0</v>
      </c>
      <c r="CR95" s="28">
        <v>0</v>
      </c>
      <c r="CT95" s="30">
        <f t="shared" si="35"/>
        <v>0</v>
      </c>
      <c r="CU95" s="30">
        <f t="shared" si="36"/>
        <v>0</v>
      </c>
      <c r="CV95" s="30">
        <f t="shared" si="37"/>
        <v>0</v>
      </c>
      <c r="CW95" s="30">
        <f t="shared" si="38"/>
        <v>0</v>
      </c>
      <c r="CX95" s="30">
        <f t="shared" si="2"/>
        <v>0</v>
      </c>
      <c r="CY95" s="31">
        <f t="shared" si="3"/>
        <v>0</v>
      </c>
      <c r="CZ95" s="31">
        <f t="shared" si="4"/>
        <v>0</v>
      </c>
      <c r="DA95" s="31">
        <f t="shared" si="5"/>
        <v>0</v>
      </c>
      <c r="DB95" s="31">
        <f t="shared" si="6"/>
        <v>0</v>
      </c>
      <c r="DC95" s="31">
        <f t="shared" si="7"/>
        <v>0</v>
      </c>
      <c r="DD95" s="31">
        <f t="shared" si="8"/>
        <v>0</v>
      </c>
      <c r="DE95" s="31">
        <f t="shared" si="39"/>
        <v>0</v>
      </c>
      <c r="DF95" s="30">
        <f t="shared" si="9"/>
        <v>0</v>
      </c>
      <c r="DG95" s="30">
        <f t="shared" si="10"/>
        <v>0</v>
      </c>
      <c r="DH95" s="30">
        <f t="shared" si="11"/>
        <v>0</v>
      </c>
      <c r="DI95" s="30">
        <f t="shared" si="12"/>
        <v>0</v>
      </c>
      <c r="DJ95" s="30">
        <f t="shared" si="13"/>
        <v>0</v>
      </c>
      <c r="DK95" s="31">
        <f t="shared" si="14"/>
        <v>0</v>
      </c>
      <c r="DL95" s="31">
        <f t="shared" si="15"/>
        <v>0</v>
      </c>
      <c r="DM95" s="31">
        <f t="shared" si="16"/>
        <v>0</v>
      </c>
      <c r="DN95" s="31">
        <f t="shared" si="17"/>
        <v>0</v>
      </c>
      <c r="DO95" s="31">
        <f t="shared" si="18"/>
        <v>0</v>
      </c>
      <c r="DP95" s="31">
        <f t="shared" si="19"/>
        <v>0</v>
      </c>
      <c r="DQ95" s="31">
        <f t="shared" si="40"/>
        <v>0</v>
      </c>
      <c r="DR95" s="30">
        <f t="shared" si="20"/>
        <v>0.7013999655974319</v>
      </c>
      <c r="DS95" s="30">
        <f t="shared" si="21"/>
        <v>0.29860003440256816</v>
      </c>
      <c r="DT95" s="30">
        <f t="shared" si="22"/>
        <v>8.0688183782037334E-2</v>
      </c>
      <c r="DU95" s="30">
        <f t="shared" si="23"/>
        <v>2.3741012728626762E-2</v>
      </c>
      <c r="DV95" s="30">
        <f t="shared" si="24"/>
        <v>0.19417083789190406</v>
      </c>
      <c r="DW95" s="31">
        <f t="shared" si="25"/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f t="shared" si="41"/>
        <v>0</v>
      </c>
      <c r="ED95" s="30">
        <f t="shared" si="26"/>
        <v>0</v>
      </c>
      <c r="EE95" s="30">
        <f t="shared" si="27"/>
        <v>0</v>
      </c>
      <c r="EF95" s="30">
        <f t="shared" si="28"/>
        <v>0</v>
      </c>
      <c r="EG95" s="30">
        <f t="shared" si="29"/>
        <v>0</v>
      </c>
      <c r="EH95" s="30">
        <f t="shared" si="30"/>
        <v>0</v>
      </c>
      <c r="EI95" s="31">
        <f t="shared" si="31"/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f t="shared" si="42"/>
        <v>0</v>
      </c>
    </row>
    <row r="96" spans="1:145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E96+L96</f>
        <v>35447428</v>
      </c>
      <c r="E96" s="24">
        <f>F96+G96</f>
        <v>35447428</v>
      </c>
      <c r="F96" s="25">
        <f>M96+AH96+BC96+BX96</f>
        <v>29538310</v>
      </c>
      <c r="G96" s="24">
        <f>H96+K96</f>
        <v>5909118</v>
      </c>
      <c r="H96" s="24">
        <f>I96+J96</f>
        <v>5149032</v>
      </c>
      <c r="I96" s="25">
        <f>V96+AQ96+BL96+CG96</f>
        <v>4786050</v>
      </c>
      <c r="J96" s="25">
        <f>Y96+AT96+BO96+CJ96</f>
        <v>362982</v>
      </c>
      <c r="K96" s="26">
        <f>AB96+AW96+BR96+CM96</f>
        <v>760086</v>
      </c>
      <c r="L96" s="28">
        <v>0</v>
      </c>
      <c r="M96" s="24">
        <f>N96+O96</f>
        <v>0</v>
      </c>
      <c r="N96" s="28">
        <v>0</v>
      </c>
      <c r="O96" s="28">
        <v>0</v>
      </c>
      <c r="P96" s="24">
        <f>Q96+R96</f>
        <v>0</v>
      </c>
      <c r="Q96" s="28">
        <f t="shared" si="348"/>
        <v>0</v>
      </c>
      <c r="R96" s="28">
        <f t="shared" si="348"/>
        <v>0</v>
      </c>
      <c r="S96" s="24">
        <f>T96+U96</f>
        <v>0</v>
      </c>
      <c r="T96" s="28">
        <f>W96+Z96</f>
        <v>0</v>
      </c>
      <c r="U96" s="28">
        <f t="shared" si="349"/>
        <v>0</v>
      </c>
      <c r="V96" s="24">
        <f>W96+X96</f>
        <v>0</v>
      </c>
      <c r="W96" s="28">
        <v>0</v>
      </c>
      <c r="X96" s="28">
        <v>0</v>
      </c>
      <c r="Y96" s="24">
        <f>Z96+AA96</f>
        <v>0</v>
      </c>
      <c r="Z96" s="28">
        <v>0</v>
      </c>
      <c r="AA96" s="28">
        <v>0</v>
      </c>
      <c r="AB96" s="24">
        <f>AC96+AD96</f>
        <v>0</v>
      </c>
      <c r="AC96" s="28">
        <v>0</v>
      </c>
      <c r="AD96" s="28">
        <v>0</v>
      </c>
      <c r="AE96" s="28">
        <f t="shared" si="350"/>
        <v>0</v>
      </c>
      <c r="AF96" s="28">
        <f t="shared" si="350"/>
        <v>0</v>
      </c>
      <c r="AG96" s="28">
        <v>0</v>
      </c>
      <c r="AH96" s="24">
        <f>AI96+AJ96</f>
        <v>0</v>
      </c>
      <c r="AI96" s="28">
        <v>0</v>
      </c>
      <c r="AJ96" s="28">
        <v>0</v>
      </c>
      <c r="AK96" s="24">
        <f>AL96+AM96</f>
        <v>0</v>
      </c>
      <c r="AL96" s="28">
        <f t="shared" si="351"/>
        <v>0</v>
      </c>
      <c r="AM96" s="28">
        <f t="shared" si="351"/>
        <v>0</v>
      </c>
      <c r="AN96" s="24">
        <f>AO96+AP96</f>
        <v>0</v>
      </c>
      <c r="AO96" s="28">
        <f t="shared" si="352"/>
        <v>0</v>
      </c>
      <c r="AP96" s="28">
        <f t="shared" si="352"/>
        <v>0</v>
      </c>
      <c r="AQ96" s="24">
        <f>AR96+AS96</f>
        <v>0</v>
      </c>
      <c r="AR96" s="28">
        <v>0</v>
      </c>
      <c r="AS96" s="28">
        <v>0</v>
      </c>
      <c r="AT96" s="24">
        <f t="shared" si="353"/>
        <v>0</v>
      </c>
      <c r="AU96" s="28">
        <v>0</v>
      </c>
      <c r="AV96" s="28">
        <v>0</v>
      </c>
      <c r="AW96" s="24">
        <f>AX96+AY96</f>
        <v>0</v>
      </c>
      <c r="AX96" s="28">
        <v>0</v>
      </c>
      <c r="AY96" s="28">
        <v>0</v>
      </c>
      <c r="AZ96" s="28">
        <f t="shared" si="354"/>
        <v>0</v>
      </c>
      <c r="BA96" s="28">
        <f t="shared" si="354"/>
        <v>0</v>
      </c>
      <c r="BB96" s="28">
        <v>0</v>
      </c>
      <c r="BC96" s="24">
        <f>BD96+BE96</f>
        <v>29538310</v>
      </c>
      <c r="BD96" s="28">
        <v>29538310</v>
      </c>
      <c r="BE96" s="28">
        <v>0</v>
      </c>
      <c r="BF96" s="24">
        <f>BG96+BH96</f>
        <v>5909118</v>
      </c>
      <c r="BG96" s="28">
        <f t="shared" si="355"/>
        <v>5909118</v>
      </c>
      <c r="BH96" s="28">
        <f t="shared" si="355"/>
        <v>0</v>
      </c>
      <c r="BI96" s="24">
        <f>BJ96+BK96</f>
        <v>5149032</v>
      </c>
      <c r="BJ96" s="28">
        <f t="shared" si="356"/>
        <v>5149032</v>
      </c>
      <c r="BK96" s="28">
        <f t="shared" si="356"/>
        <v>0</v>
      </c>
      <c r="BL96" s="24">
        <f>BM96+BN96</f>
        <v>4786050</v>
      </c>
      <c r="BM96" s="28">
        <v>4786050</v>
      </c>
      <c r="BN96" s="28">
        <v>0</v>
      </c>
      <c r="BO96" s="24">
        <f>BP96+BQ96</f>
        <v>362982</v>
      </c>
      <c r="BP96" s="28">
        <v>362982</v>
      </c>
      <c r="BQ96" s="28">
        <v>0</v>
      </c>
      <c r="BR96" s="24">
        <f>BS96+BT96</f>
        <v>760086</v>
      </c>
      <c r="BS96" s="28">
        <v>760086</v>
      </c>
      <c r="BT96" s="28">
        <v>0</v>
      </c>
      <c r="BU96" s="28">
        <f t="shared" si="357"/>
        <v>35447428</v>
      </c>
      <c r="BV96" s="28">
        <f t="shared" si="357"/>
        <v>0</v>
      </c>
      <c r="BW96" s="28">
        <v>0</v>
      </c>
      <c r="BX96" s="24">
        <f>BY96+BZ96</f>
        <v>0</v>
      </c>
      <c r="BY96" s="28">
        <v>0</v>
      </c>
      <c r="BZ96" s="28">
        <v>0</v>
      </c>
      <c r="CA96" s="24">
        <f>CB96+CC96</f>
        <v>0</v>
      </c>
      <c r="CB96" s="28">
        <f t="shared" si="358"/>
        <v>0</v>
      </c>
      <c r="CC96" s="28">
        <f t="shared" si="358"/>
        <v>0</v>
      </c>
      <c r="CD96" s="24">
        <f>CE96+CF96</f>
        <v>0</v>
      </c>
      <c r="CE96" s="28">
        <f t="shared" si="359"/>
        <v>0</v>
      </c>
      <c r="CF96" s="28">
        <f t="shared" si="359"/>
        <v>0</v>
      </c>
      <c r="CG96" s="24">
        <f>CH96+CI96</f>
        <v>0</v>
      </c>
      <c r="CH96" s="28">
        <v>0</v>
      </c>
      <c r="CI96" s="28">
        <v>0</v>
      </c>
      <c r="CJ96" s="24">
        <f>CK96+CL96</f>
        <v>0</v>
      </c>
      <c r="CK96" s="28">
        <v>0</v>
      </c>
      <c r="CL96" s="28">
        <v>0</v>
      </c>
      <c r="CM96" s="24">
        <f>CN96+CO96</f>
        <v>0</v>
      </c>
      <c r="CN96" s="28">
        <v>0</v>
      </c>
      <c r="CO96" s="28">
        <v>0</v>
      </c>
      <c r="CP96" s="28">
        <f t="shared" si="360"/>
        <v>0</v>
      </c>
      <c r="CQ96" s="28">
        <f t="shared" si="360"/>
        <v>0</v>
      </c>
      <c r="CR96" s="28">
        <v>0</v>
      </c>
      <c r="CT96" s="30">
        <f t="shared" si="35"/>
        <v>0</v>
      </c>
      <c r="CU96" s="30">
        <f t="shared" si="36"/>
        <v>0</v>
      </c>
      <c r="CV96" s="30">
        <f t="shared" si="37"/>
        <v>0</v>
      </c>
      <c r="CW96" s="30">
        <f t="shared" si="38"/>
        <v>0</v>
      </c>
      <c r="CX96" s="30">
        <f t="shared" si="2"/>
        <v>0</v>
      </c>
      <c r="CY96" s="31">
        <f t="shared" si="3"/>
        <v>0</v>
      </c>
      <c r="CZ96" s="31">
        <f t="shared" si="4"/>
        <v>0</v>
      </c>
      <c r="DA96" s="31">
        <f t="shared" si="5"/>
        <v>0</v>
      </c>
      <c r="DB96" s="31">
        <f t="shared" si="6"/>
        <v>0</v>
      </c>
      <c r="DC96" s="31">
        <f t="shared" si="7"/>
        <v>0</v>
      </c>
      <c r="DD96" s="31">
        <f t="shared" si="8"/>
        <v>0</v>
      </c>
      <c r="DE96" s="31">
        <f t="shared" si="39"/>
        <v>0</v>
      </c>
      <c r="DF96" s="30">
        <f t="shared" si="9"/>
        <v>0</v>
      </c>
      <c r="DG96" s="30">
        <f t="shared" si="10"/>
        <v>0</v>
      </c>
      <c r="DH96" s="30">
        <f t="shared" si="11"/>
        <v>0</v>
      </c>
      <c r="DI96" s="30">
        <f t="shared" si="12"/>
        <v>0</v>
      </c>
      <c r="DJ96" s="30">
        <f t="shared" si="13"/>
        <v>0</v>
      </c>
      <c r="DK96" s="31">
        <f t="shared" si="14"/>
        <v>0</v>
      </c>
      <c r="DL96" s="31">
        <f t="shared" si="15"/>
        <v>0</v>
      </c>
      <c r="DM96" s="31">
        <f t="shared" si="16"/>
        <v>0</v>
      </c>
      <c r="DN96" s="31">
        <f t="shared" si="17"/>
        <v>0</v>
      </c>
      <c r="DO96" s="31">
        <f t="shared" si="18"/>
        <v>0</v>
      </c>
      <c r="DP96" s="31">
        <f t="shared" si="19"/>
        <v>0</v>
      </c>
      <c r="DQ96" s="31">
        <f t="shared" si="40"/>
        <v>0</v>
      </c>
      <c r="DR96" s="30">
        <f t="shared" si="20"/>
        <v>0.83329910423966447</v>
      </c>
      <c r="DS96" s="30">
        <f t="shared" si="21"/>
        <v>0.16670089576033556</v>
      </c>
      <c r="DT96" s="30">
        <f t="shared" si="22"/>
        <v>0.13501825858846514</v>
      </c>
      <c r="DU96" s="30">
        <f t="shared" si="23"/>
        <v>1.0240009514935752E-2</v>
      </c>
      <c r="DV96" s="30">
        <f t="shared" si="24"/>
        <v>2.1442627656934658E-2</v>
      </c>
      <c r="DW96" s="31">
        <f t="shared" si="25"/>
        <v>1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f t="shared" si="41"/>
        <v>0</v>
      </c>
      <c r="ED96" s="30">
        <f t="shared" si="26"/>
        <v>0</v>
      </c>
      <c r="EE96" s="30">
        <f t="shared" si="27"/>
        <v>0</v>
      </c>
      <c r="EF96" s="30">
        <f t="shared" si="28"/>
        <v>0</v>
      </c>
      <c r="EG96" s="30">
        <f t="shared" si="29"/>
        <v>0</v>
      </c>
      <c r="EH96" s="30">
        <f t="shared" si="30"/>
        <v>0</v>
      </c>
      <c r="EI96" s="31">
        <f t="shared" si="31"/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f t="shared" si="42"/>
        <v>0</v>
      </c>
    </row>
    <row r="97" spans="1:145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E97+L97</f>
        <v>63043920</v>
      </c>
      <c r="E97" s="24">
        <f>F97+G97</f>
        <v>63043920</v>
      </c>
      <c r="F97" s="25">
        <f>M97+AH97+BC97+BX97</f>
        <v>52884894</v>
      </c>
      <c r="G97" s="24">
        <f>H97+K97</f>
        <v>10159026</v>
      </c>
      <c r="H97" s="24">
        <f>I97+J97</f>
        <v>10159026</v>
      </c>
      <c r="I97" s="25">
        <f>V97+AQ97+BL97+CG97</f>
        <v>10159026</v>
      </c>
      <c r="J97" s="25">
        <f>Y97+AT97+BO97+CJ97</f>
        <v>0</v>
      </c>
      <c r="K97" s="26">
        <f>AB97+AW97+BR97+CM97</f>
        <v>0</v>
      </c>
      <c r="L97" s="28">
        <v>0</v>
      </c>
      <c r="M97" s="24">
        <f>N97+O97</f>
        <v>0</v>
      </c>
      <c r="N97" s="28">
        <v>0</v>
      </c>
      <c r="O97" s="28">
        <v>0</v>
      </c>
      <c r="P97" s="24">
        <f>Q97+R97</f>
        <v>0</v>
      </c>
      <c r="Q97" s="28">
        <f t="shared" si="348"/>
        <v>0</v>
      </c>
      <c r="R97" s="28">
        <f t="shared" si="348"/>
        <v>0</v>
      </c>
      <c r="S97" s="24">
        <f>T97+U97</f>
        <v>0</v>
      </c>
      <c r="T97" s="28">
        <f>W97+Z97</f>
        <v>0</v>
      </c>
      <c r="U97" s="28">
        <f t="shared" si="349"/>
        <v>0</v>
      </c>
      <c r="V97" s="24">
        <f>W97+X97</f>
        <v>0</v>
      </c>
      <c r="W97" s="28">
        <v>0</v>
      </c>
      <c r="X97" s="28">
        <v>0</v>
      </c>
      <c r="Y97" s="24">
        <f>Z97+AA97</f>
        <v>0</v>
      </c>
      <c r="Z97" s="28">
        <v>0</v>
      </c>
      <c r="AA97" s="28">
        <v>0</v>
      </c>
      <c r="AB97" s="24">
        <f>AC97+AD97</f>
        <v>0</v>
      </c>
      <c r="AC97" s="28">
        <v>0</v>
      </c>
      <c r="AD97" s="28">
        <v>0</v>
      </c>
      <c r="AE97" s="28">
        <f t="shared" si="350"/>
        <v>0</v>
      </c>
      <c r="AF97" s="28">
        <f t="shared" si="350"/>
        <v>0</v>
      </c>
      <c r="AG97" s="28">
        <v>0</v>
      </c>
      <c r="AH97" s="24">
        <f>AI97+AJ97</f>
        <v>0</v>
      </c>
      <c r="AI97" s="28">
        <v>0</v>
      </c>
      <c r="AJ97" s="28">
        <v>0</v>
      </c>
      <c r="AK97" s="24">
        <f>AL97+AM97</f>
        <v>0</v>
      </c>
      <c r="AL97" s="28">
        <f t="shared" si="351"/>
        <v>0</v>
      </c>
      <c r="AM97" s="28">
        <f t="shared" si="351"/>
        <v>0</v>
      </c>
      <c r="AN97" s="24">
        <f>AO97+AP97</f>
        <v>0</v>
      </c>
      <c r="AO97" s="28">
        <f t="shared" si="352"/>
        <v>0</v>
      </c>
      <c r="AP97" s="28">
        <f t="shared" si="352"/>
        <v>0</v>
      </c>
      <c r="AQ97" s="24">
        <f>AR97+AS97</f>
        <v>0</v>
      </c>
      <c r="AR97" s="28">
        <v>0</v>
      </c>
      <c r="AS97" s="28">
        <v>0</v>
      </c>
      <c r="AT97" s="24">
        <f t="shared" si="353"/>
        <v>0</v>
      </c>
      <c r="AU97" s="28">
        <v>0</v>
      </c>
      <c r="AV97" s="28">
        <v>0</v>
      </c>
      <c r="AW97" s="24">
        <f>AX97+AY97</f>
        <v>0</v>
      </c>
      <c r="AX97" s="28">
        <v>0</v>
      </c>
      <c r="AY97" s="28">
        <v>0</v>
      </c>
      <c r="AZ97" s="28">
        <f t="shared" si="354"/>
        <v>0</v>
      </c>
      <c r="BA97" s="28">
        <f t="shared" si="354"/>
        <v>0</v>
      </c>
      <c r="BB97" s="28">
        <v>0</v>
      </c>
      <c r="BC97" s="24">
        <f>BD97+BE97</f>
        <v>52884894</v>
      </c>
      <c r="BD97" s="28">
        <v>52884894</v>
      </c>
      <c r="BE97" s="28">
        <v>0</v>
      </c>
      <c r="BF97" s="24">
        <f>BG97+BH97</f>
        <v>10159026</v>
      </c>
      <c r="BG97" s="28">
        <f t="shared" si="355"/>
        <v>10159026</v>
      </c>
      <c r="BH97" s="28">
        <f t="shared" si="355"/>
        <v>0</v>
      </c>
      <c r="BI97" s="24">
        <f>BJ97+BK97</f>
        <v>10159026</v>
      </c>
      <c r="BJ97" s="28">
        <f t="shared" si="356"/>
        <v>10159026</v>
      </c>
      <c r="BK97" s="28">
        <f t="shared" si="356"/>
        <v>0</v>
      </c>
      <c r="BL97" s="24">
        <f>BM97+BN97</f>
        <v>10159026</v>
      </c>
      <c r="BM97" s="28">
        <v>10159026</v>
      </c>
      <c r="BN97" s="28">
        <v>0</v>
      </c>
      <c r="BO97" s="24">
        <f>BP97+BQ97</f>
        <v>0</v>
      </c>
      <c r="BP97" s="28">
        <v>0</v>
      </c>
      <c r="BQ97" s="28">
        <v>0</v>
      </c>
      <c r="BR97" s="24">
        <f>BS97+BT97</f>
        <v>0</v>
      </c>
      <c r="BS97" s="28">
        <v>0</v>
      </c>
      <c r="BT97" s="28">
        <v>0</v>
      </c>
      <c r="BU97" s="28">
        <f t="shared" si="357"/>
        <v>63043920</v>
      </c>
      <c r="BV97" s="28">
        <f t="shared" si="357"/>
        <v>0</v>
      </c>
      <c r="BW97" s="28">
        <v>0</v>
      </c>
      <c r="BX97" s="24">
        <f>BY97+BZ97</f>
        <v>0</v>
      </c>
      <c r="BY97" s="28">
        <v>0</v>
      </c>
      <c r="BZ97" s="28">
        <v>0</v>
      </c>
      <c r="CA97" s="24">
        <f>CB97+CC97</f>
        <v>0</v>
      </c>
      <c r="CB97" s="28">
        <f t="shared" si="358"/>
        <v>0</v>
      </c>
      <c r="CC97" s="28">
        <f t="shared" si="358"/>
        <v>0</v>
      </c>
      <c r="CD97" s="24">
        <f>CE97+CF97</f>
        <v>0</v>
      </c>
      <c r="CE97" s="28">
        <f t="shared" si="359"/>
        <v>0</v>
      </c>
      <c r="CF97" s="28">
        <f t="shared" si="359"/>
        <v>0</v>
      </c>
      <c r="CG97" s="24">
        <f>CH97+CI97</f>
        <v>0</v>
      </c>
      <c r="CH97" s="28">
        <v>0</v>
      </c>
      <c r="CI97" s="28">
        <v>0</v>
      </c>
      <c r="CJ97" s="24">
        <f>CK97+CL97</f>
        <v>0</v>
      </c>
      <c r="CK97" s="28">
        <v>0</v>
      </c>
      <c r="CL97" s="28">
        <v>0</v>
      </c>
      <c r="CM97" s="24">
        <f>CN97+CO97</f>
        <v>0</v>
      </c>
      <c r="CN97" s="28">
        <v>0</v>
      </c>
      <c r="CO97" s="28">
        <v>0</v>
      </c>
      <c r="CP97" s="28">
        <f t="shared" si="360"/>
        <v>0</v>
      </c>
      <c r="CQ97" s="28">
        <f t="shared" si="360"/>
        <v>0</v>
      </c>
      <c r="CR97" s="28">
        <v>0</v>
      </c>
      <c r="CT97" s="30">
        <f t="shared" si="35"/>
        <v>0</v>
      </c>
      <c r="CU97" s="30">
        <f t="shared" si="36"/>
        <v>0</v>
      </c>
      <c r="CV97" s="30">
        <f t="shared" si="37"/>
        <v>0</v>
      </c>
      <c r="CW97" s="30">
        <f t="shared" si="38"/>
        <v>0</v>
      </c>
      <c r="CX97" s="30">
        <f t="shared" si="2"/>
        <v>0</v>
      </c>
      <c r="CY97" s="31">
        <f t="shared" si="3"/>
        <v>0</v>
      </c>
      <c r="CZ97" s="31">
        <f t="shared" si="4"/>
        <v>0</v>
      </c>
      <c r="DA97" s="31">
        <f t="shared" si="5"/>
        <v>0</v>
      </c>
      <c r="DB97" s="31">
        <f t="shared" si="6"/>
        <v>0</v>
      </c>
      <c r="DC97" s="31">
        <f t="shared" si="7"/>
        <v>0</v>
      </c>
      <c r="DD97" s="31">
        <f t="shared" si="8"/>
        <v>0</v>
      </c>
      <c r="DE97" s="31">
        <f t="shared" si="39"/>
        <v>0</v>
      </c>
      <c r="DF97" s="30">
        <f t="shared" si="9"/>
        <v>0</v>
      </c>
      <c r="DG97" s="30">
        <f t="shared" si="10"/>
        <v>0</v>
      </c>
      <c r="DH97" s="30">
        <f t="shared" si="11"/>
        <v>0</v>
      </c>
      <c r="DI97" s="30">
        <f t="shared" si="12"/>
        <v>0</v>
      </c>
      <c r="DJ97" s="30">
        <f t="shared" si="13"/>
        <v>0</v>
      </c>
      <c r="DK97" s="31">
        <f t="shared" si="14"/>
        <v>0</v>
      </c>
      <c r="DL97" s="31">
        <f t="shared" si="15"/>
        <v>0</v>
      </c>
      <c r="DM97" s="31">
        <f t="shared" si="16"/>
        <v>0</v>
      </c>
      <c r="DN97" s="31">
        <f t="shared" si="17"/>
        <v>0</v>
      </c>
      <c r="DO97" s="31">
        <f t="shared" si="18"/>
        <v>0</v>
      </c>
      <c r="DP97" s="31">
        <f t="shared" si="19"/>
        <v>0</v>
      </c>
      <c r="DQ97" s="31">
        <f t="shared" si="40"/>
        <v>0</v>
      </c>
      <c r="DR97" s="30">
        <f t="shared" si="20"/>
        <v>0.83885795807113517</v>
      </c>
      <c r="DS97" s="30">
        <f t="shared" si="21"/>
        <v>0.16114204192886483</v>
      </c>
      <c r="DT97" s="30">
        <f t="shared" si="22"/>
        <v>0.16114204192886483</v>
      </c>
      <c r="DU97" s="30">
        <f t="shared" si="23"/>
        <v>0</v>
      </c>
      <c r="DV97" s="30">
        <f t="shared" si="24"/>
        <v>0</v>
      </c>
      <c r="DW97" s="31">
        <f t="shared" si="25"/>
        <v>1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f t="shared" si="41"/>
        <v>0</v>
      </c>
      <c r="ED97" s="30">
        <f t="shared" si="26"/>
        <v>0</v>
      </c>
      <c r="EE97" s="30">
        <f t="shared" si="27"/>
        <v>0</v>
      </c>
      <c r="EF97" s="30">
        <f t="shared" si="28"/>
        <v>0</v>
      </c>
      <c r="EG97" s="30">
        <f t="shared" si="29"/>
        <v>0</v>
      </c>
      <c r="EH97" s="30">
        <f t="shared" si="30"/>
        <v>0</v>
      </c>
      <c r="EI97" s="31">
        <f t="shared" si="31"/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f t="shared" si="42"/>
        <v>0</v>
      </c>
    </row>
    <row r="98" spans="1:145" x14ac:dyDescent="0.25">
      <c r="A98" s="18" t="s">
        <v>136</v>
      </c>
      <c r="B98" s="19" t="s">
        <v>72</v>
      </c>
      <c r="C98" s="19"/>
      <c r="D98" s="20">
        <f>D99</f>
        <v>6470589</v>
      </c>
      <c r="E98" s="20">
        <f t="shared" ref="E98:BP98" si="361">E99</f>
        <v>6470589</v>
      </c>
      <c r="F98" s="20">
        <f t="shared" si="361"/>
        <v>5500000</v>
      </c>
      <c r="G98" s="20">
        <f t="shared" si="361"/>
        <v>970589</v>
      </c>
      <c r="H98" s="20">
        <f t="shared" si="361"/>
        <v>970589</v>
      </c>
      <c r="I98" s="20">
        <f t="shared" si="361"/>
        <v>970589</v>
      </c>
      <c r="J98" s="20">
        <f t="shared" si="361"/>
        <v>0</v>
      </c>
      <c r="K98" s="20">
        <f t="shared" si="361"/>
        <v>0</v>
      </c>
      <c r="L98" s="20">
        <f t="shared" si="361"/>
        <v>0</v>
      </c>
      <c r="M98" s="20">
        <f t="shared" si="361"/>
        <v>0</v>
      </c>
      <c r="N98" s="20">
        <f t="shared" si="361"/>
        <v>0</v>
      </c>
      <c r="O98" s="20">
        <f t="shared" si="361"/>
        <v>0</v>
      </c>
      <c r="P98" s="20">
        <f t="shared" si="361"/>
        <v>0</v>
      </c>
      <c r="Q98" s="20">
        <f t="shared" si="361"/>
        <v>0</v>
      </c>
      <c r="R98" s="20">
        <f t="shared" si="361"/>
        <v>0</v>
      </c>
      <c r="S98" s="20">
        <f t="shared" si="361"/>
        <v>0</v>
      </c>
      <c r="T98" s="20">
        <f t="shared" si="361"/>
        <v>0</v>
      </c>
      <c r="U98" s="20">
        <f t="shared" si="361"/>
        <v>0</v>
      </c>
      <c r="V98" s="20">
        <f t="shared" si="361"/>
        <v>0</v>
      </c>
      <c r="W98" s="20">
        <f t="shared" si="361"/>
        <v>0</v>
      </c>
      <c r="X98" s="20">
        <f t="shared" si="361"/>
        <v>0</v>
      </c>
      <c r="Y98" s="20">
        <f t="shared" si="361"/>
        <v>0</v>
      </c>
      <c r="Z98" s="20">
        <f t="shared" si="361"/>
        <v>0</v>
      </c>
      <c r="AA98" s="20">
        <f t="shared" si="361"/>
        <v>0</v>
      </c>
      <c r="AB98" s="20">
        <f t="shared" si="361"/>
        <v>0</v>
      </c>
      <c r="AC98" s="20">
        <f t="shared" si="361"/>
        <v>0</v>
      </c>
      <c r="AD98" s="20">
        <f t="shared" si="361"/>
        <v>0</v>
      </c>
      <c r="AE98" s="20">
        <f t="shared" si="361"/>
        <v>0</v>
      </c>
      <c r="AF98" s="20">
        <f t="shared" si="361"/>
        <v>0</v>
      </c>
      <c r="AG98" s="20">
        <f t="shared" si="361"/>
        <v>0</v>
      </c>
      <c r="AH98" s="20">
        <f t="shared" si="361"/>
        <v>0</v>
      </c>
      <c r="AI98" s="20">
        <f t="shared" si="361"/>
        <v>0</v>
      </c>
      <c r="AJ98" s="20">
        <f t="shared" si="361"/>
        <v>0</v>
      </c>
      <c r="AK98" s="20">
        <f t="shared" si="361"/>
        <v>0</v>
      </c>
      <c r="AL98" s="20">
        <f t="shared" si="361"/>
        <v>0</v>
      </c>
      <c r="AM98" s="20">
        <f t="shared" si="361"/>
        <v>0</v>
      </c>
      <c r="AN98" s="20">
        <f t="shared" si="361"/>
        <v>0</v>
      </c>
      <c r="AO98" s="20">
        <f t="shared" si="361"/>
        <v>0</v>
      </c>
      <c r="AP98" s="20">
        <f t="shared" si="361"/>
        <v>0</v>
      </c>
      <c r="AQ98" s="20">
        <f t="shared" si="361"/>
        <v>0</v>
      </c>
      <c r="AR98" s="20">
        <f t="shared" si="361"/>
        <v>0</v>
      </c>
      <c r="AS98" s="20">
        <f t="shared" si="361"/>
        <v>0</v>
      </c>
      <c r="AT98" s="20">
        <f t="shared" si="361"/>
        <v>0</v>
      </c>
      <c r="AU98" s="20">
        <f t="shared" si="361"/>
        <v>0</v>
      </c>
      <c r="AV98" s="20">
        <f t="shared" si="361"/>
        <v>0</v>
      </c>
      <c r="AW98" s="20">
        <f t="shared" si="361"/>
        <v>0</v>
      </c>
      <c r="AX98" s="20">
        <f t="shared" si="361"/>
        <v>0</v>
      </c>
      <c r="AY98" s="20">
        <f t="shared" si="361"/>
        <v>0</v>
      </c>
      <c r="AZ98" s="20">
        <f t="shared" si="361"/>
        <v>0</v>
      </c>
      <c r="BA98" s="20">
        <f t="shared" si="361"/>
        <v>0</v>
      </c>
      <c r="BB98" s="20">
        <f t="shared" si="361"/>
        <v>0</v>
      </c>
      <c r="BC98" s="20">
        <f t="shared" si="361"/>
        <v>5500000</v>
      </c>
      <c r="BD98" s="20">
        <f t="shared" si="361"/>
        <v>5500000</v>
      </c>
      <c r="BE98" s="20">
        <f t="shared" si="361"/>
        <v>0</v>
      </c>
      <c r="BF98" s="20">
        <f t="shared" si="361"/>
        <v>970589</v>
      </c>
      <c r="BG98" s="20">
        <f t="shared" si="361"/>
        <v>970589</v>
      </c>
      <c r="BH98" s="20">
        <f t="shared" si="361"/>
        <v>0</v>
      </c>
      <c r="BI98" s="20">
        <f t="shared" si="361"/>
        <v>970589</v>
      </c>
      <c r="BJ98" s="20">
        <f t="shared" si="361"/>
        <v>970589</v>
      </c>
      <c r="BK98" s="20">
        <f t="shared" si="361"/>
        <v>0</v>
      </c>
      <c r="BL98" s="20">
        <f t="shared" si="361"/>
        <v>970589</v>
      </c>
      <c r="BM98" s="20">
        <f t="shared" si="361"/>
        <v>970589</v>
      </c>
      <c r="BN98" s="20">
        <f t="shared" si="361"/>
        <v>0</v>
      </c>
      <c r="BO98" s="20">
        <f t="shared" si="361"/>
        <v>0</v>
      </c>
      <c r="BP98" s="20">
        <f t="shared" si="361"/>
        <v>0</v>
      </c>
      <c r="BQ98" s="20">
        <f t="shared" ref="BQ98:CR98" si="362">BQ99</f>
        <v>0</v>
      </c>
      <c r="BR98" s="20">
        <f t="shared" si="362"/>
        <v>0</v>
      </c>
      <c r="BS98" s="20">
        <f t="shared" si="362"/>
        <v>0</v>
      </c>
      <c r="BT98" s="20">
        <f t="shared" si="362"/>
        <v>0</v>
      </c>
      <c r="BU98" s="20">
        <f t="shared" si="362"/>
        <v>6470589</v>
      </c>
      <c r="BV98" s="20">
        <f t="shared" si="362"/>
        <v>0</v>
      </c>
      <c r="BW98" s="20">
        <f t="shared" si="362"/>
        <v>0</v>
      </c>
      <c r="BX98" s="20">
        <f t="shared" si="362"/>
        <v>0</v>
      </c>
      <c r="BY98" s="20">
        <f t="shared" si="362"/>
        <v>0</v>
      </c>
      <c r="BZ98" s="20">
        <f t="shared" si="362"/>
        <v>0</v>
      </c>
      <c r="CA98" s="20">
        <f t="shared" si="362"/>
        <v>0</v>
      </c>
      <c r="CB98" s="20">
        <f t="shared" si="362"/>
        <v>0</v>
      </c>
      <c r="CC98" s="20">
        <f t="shared" si="362"/>
        <v>0</v>
      </c>
      <c r="CD98" s="20">
        <f t="shared" si="362"/>
        <v>0</v>
      </c>
      <c r="CE98" s="20">
        <f t="shared" si="362"/>
        <v>0</v>
      </c>
      <c r="CF98" s="20">
        <f t="shared" si="362"/>
        <v>0</v>
      </c>
      <c r="CG98" s="20">
        <f t="shared" si="362"/>
        <v>0</v>
      </c>
      <c r="CH98" s="20">
        <f t="shared" si="362"/>
        <v>0</v>
      </c>
      <c r="CI98" s="20">
        <f t="shared" si="362"/>
        <v>0</v>
      </c>
      <c r="CJ98" s="20">
        <f t="shared" si="362"/>
        <v>0</v>
      </c>
      <c r="CK98" s="20">
        <f t="shared" si="362"/>
        <v>0</v>
      </c>
      <c r="CL98" s="20">
        <f t="shared" si="362"/>
        <v>0</v>
      </c>
      <c r="CM98" s="20">
        <f t="shared" si="362"/>
        <v>0</v>
      </c>
      <c r="CN98" s="20">
        <f t="shared" si="362"/>
        <v>0</v>
      </c>
      <c r="CO98" s="20">
        <f t="shared" si="362"/>
        <v>0</v>
      </c>
      <c r="CP98" s="20">
        <f t="shared" si="362"/>
        <v>0</v>
      </c>
      <c r="CQ98" s="20">
        <f t="shared" si="362"/>
        <v>0</v>
      </c>
      <c r="CR98" s="20">
        <f t="shared" si="362"/>
        <v>0</v>
      </c>
      <c r="CT98" s="21">
        <f t="shared" si="35"/>
        <v>0</v>
      </c>
      <c r="CU98" s="21">
        <f t="shared" si="36"/>
        <v>0</v>
      </c>
      <c r="CV98" s="21">
        <f t="shared" si="37"/>
        <v>0</v>
      </c>
      <c r="CW98" s="21">
        <f t="shared" si="38"/>
        <v>0</v>
      </c>
      <c r="CX98" s="21">
        <f t="shared" si="2"/>
        <v>0</v>
      </c>
      <c r="CY98" s="21">
        <f t="shared" si="3"/>
        <v>0</v>
      </c>
      <c r="CZ98" s="21">
        <f t="shared" si="4"/>
        <v>0</v>
      </c>
      <c r="DA98" s="21">
        <f t="shared" si="5"/>
        <v>0</v>
      </c>
      <c r="DB98" s="21">
        <f t="shared" si="6"/>
        <v>0</v>
      </c>
      <c r="DC98" s="21">
        <f t="shared" si="7"/>
        <v>0</v>
      </c>
      <c r="DD98" s="21">
        <f t="shared" si="8"/>
        <v>0</v>
      </c>
      <c r="DE98" s="21">
        <f t="shared" si="39"/>
        <v>0</v>
      </c>
      <c r="DF98" s="21">
        <f t="shared" si="9"/>
        <v>0</v>
      </c>
      <c r="DG98" s="21">
        <f t="shared" si="10"/>
        <v>0</v>
      </c>
      <c r="DH98" s="21">
        <f t="shared" si="11"/>
        <v>0</v>
      </c>
      <c r="DI98" s="21">
        <f t="shared" si="12"/>
        <v>0</v>
      </c>
      <c r="DJ98" s="21">
        <f t="shared" si="13"/>
        <v>0</v>
      </c>
      <c r="DK98" s="21">
        <f t="shared" si="14"/>
        <v>0</v>
      </c>
      <c r="DL98" s="21">
        <f t="shared" si="15"/>
        <v>0</v>
      </c>
      <c r="DM98" s="21">
        <f t="shared" si="16"/>
        <v>0</v>
      </c>
      <c r="DN98" s="21">
        <f t="shared" si="17"/>
        <v>0</v>
      </c>
      <c r="DO98" s="21">
        <f t="shared" si="18"/>
        <v>0</v>
      </c>
      <c r="DP98" s="21">
        <f t="shared" si="19"/>
        <v>0</v>
      </c>
      <c r="DQ98" s="21">
        <f t="shared" si="40"/>
        <v>0</v>
      </c>
      <c r="DR98" s="21">
        <f t="shared" si="20"/>
        <v>0.8499998995454664</v>
      </c>
      <c r="DS98" s="21">
        <f t="shared" si="21"/>
        <v>0.15000010045453357</v>
      </c>
      <c r="DT98" s="21">
        <f t="shared" si="22"/>
        <v>0.15000010045453357</v>
      </c>
      <c r="DU98" s="21">
        <f t="shared" si="23"/>
        <v>0</v>
      </c>
      <c r="DV98" s="21">
        <f t="shared" si="24"/>
        <v>0</v>
      </c>
      <c r="DW98" s="21">
        <f t="shared" si="25"/>
        <v>1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f t="shared" si="41"/>
        <v>0</v>
      </c>
      <c r="ED98" s="21">
        <f t="shared" si="26"/>
        <v>0</v>
      </c>
      <c r="EE98" s="21">
        <f t="shared" si="27"/>
        <v>0</v>
      </c>
      <c r="EF98" s="21">
        <f t="shared" si="28"/>
        <v>0</v>
      </c>
      <c r="EG98" s="21">
        <f t="shared" si="29"/>
        <v>0</v>
      </c>
      <c r="EH98" s="21">
        <f t="shared" si="30"/>
        <v>0</v>
      </c>
      <c r="EI98" s="21">
        <f t="shared" si="31"/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f t="shared" si="42"/>
        <v>0</v>
      </c>
    </row>
    <row r="99" spans="1:145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E99+L99</f>
        <v>6470589</v>
      </c>
      <c r="E99" s="24">
        <f>F99+G99</f>
        <v>6470589</v>
      </c>
      <c r="F99" s="25">
        <f>M99+AH99+BC99+BX99</f>
        <v>5500000</v>
      </c>
      <c r="G99" s="24">
        <f>H99+K99</f>
        <v>970589</v>
      </c>
      <c r="H99" s="24">
        <f>I99+J99</f>
        <v>970589</v>
      </c>
      <c r="I99" s="25">
        <f>V99+AQ99+BL99+CG99</f>
        <v>970589</v>
      </c>
      <c r="J99" s="25">
        <f>Y99+AT99+BO99+CJ99</f>
        <v>0</v>
      </c>
      <c r="K99" s="26">
        <f>AB99+AW99+BR99+CM99</f>
        <v>0</v>
      </c>
      <c r="L99" s="28">
        <v>0</v>
      </c>
      <c r="M99" s="24">
        <f>N99+O99</f>
        <v>0</v>
      </c>
      <c r="N99" s="28">
        <v>0</v>
      </c>
      <c r="O99" s="28">
        <v>0</v>
      </c>
      <c r="P99" s="24">
        <f>Q99+R99</f>
        <v>0</v>
      </c>
      <c r="Q99" s="28">
        <f>T99+AC99</f>
        <v>0</v>
      </c>
      <c r="R99" s="28">
        <f>U99+AD99</f>
        <v>0</v>
      </c>
      <c r="S99" s="24">
        <f>T99+U99</f>
        <v>0</v>
      </c>
      <c r="T99" s="28">
        <f>W99+Z99</f>
        <v>0</v>
      </c>
      <c r="U99" s="28">
        <f t="shared" ref="U99" si="363">X99+AA99</f>
        <v>0</v>
      </c>
      <c r="V99" s="24">
        <f>W99+X99</f>
        <v>0</v>
      </c>
      <c r="W99" s="28">
        <v>0</v>
      </c>
      <c r="X99" s="28">
        <v>0</v>
      </c>
      <c r="Y99" s="24">
        <f>Z99+AA99</f>
        <v>0</v>
      </c>
      <c r="Z99" s="28">
        <v>0</v>
      </c>
      <c r="AA99" s="28">
        <v>0</v>
      </c>
      <c r="AB99" s="24">
        <f>AC99+AD99</f>
        <v>0</v>
      </c>
      <c r="AC99" s="28">
        <v>0</v>
      </c>
      <c r="AD99" s="28">
        <v>0</v>
      </c>
      <c r="AE99" s="28">
        <f>N99+Q99</f>
        <v>0</v>
      </c>
      <c r="AF99" s="28">
        <f>O99+R99</f>
        <v>0</v>
      </c>
      <c r="AG99" s="28">
        <v>0</v>
      </c>
      <c r="AH99" s="24">
        <f>AI99+AJ99</f>
        <v>0</v>
      </c>
      <c r="AI99" s="28">
        <v>0</v>
      </c>
      <c r="AJ99" s="28">
        <v>0</v>
      </c>
      <c r="AK99" s="24">
        <f>AL99+AM99</f>
        <v>0</v>
      </c>
      <c r="AL99" s="28">
        <f>AO99+AX99</f>
        <v>0</v>
      </c>
      <c r="AM99" s="28">
        <f>AP99+AY99</f>
        <v>0</v>
      </c>
      <c r="AN99" s="24">
        <f>AO99+AP99</f>
        <v>0</v>
      </c>
      <c r="AO99" s="28">
        <f>AR99+AU99</f>
        <v>0</v>
      </c>
      <c r="AP99" s="28">
        <f>AS99+AV99</f>
        <v>0</v>
      </c>
      <c r="AQ99" s="24">
        <f>AR99+AS99</f>
        <v>0</v>
      </c>
      <c r="AR99" s="28">
        <v>0</v>
      </c>
      <c r="AS99" s="28">
        <v>0</v>
      </c>
      <c r="AT99" s="24">
        <f t="shared" ref="AT99" si="364">AU99+AV99</f>
        <v>0</v>
      </c>
      <c r="AU99" s="28">
        <v>0</v>
      </c>
      <c r="AV99" s="28">
        <v>0</v>
      </c>
      <c r="AW99" s="24">
        <f>AX99+AY99</f>
        <v>0</v>
      </c>
      <c r="AX99" s="28">
        <v>0</v>
      </c>
      <c r="AY99" s="28">
        <v>0</v>
      </c>
      <c r="AZ99" s="28">
        <f t="shared" ref="AZ99:BA99" si="365">AI99+AL99</f>
        <v>0</v>
      </c>
      <c r="BA99" s="28">
        <f t="shared" si="365"/>
        <v>0</v>
      </c>
      <c r="BB99" s="28">
        <v>0</v>
      </c>
      <c r="BC99" s="24">
        <f>BD99+BE99</f>
        <v>5500000</v>
      </c>
      <c r="BD99" s="28">
        <v>5500000</v>
      </c>
      <c r="BE99" s="28">
        <v>0</v>
      </c>
      <c r="BF99" s="24">
        <f>BG99+BH99</f>
        <v>970589</v>
      </c>
      <c r="BG99" s="28">
        <f>BJ99+BS99</f>
        <v>970589</v>
      </c>
      <c r="BH99" s="28">
        <f>BK99+BT99</f>
        <v>0</v>
      </c>
      <c r="BI99" s="24">
        <f>BJ99+BK99</f>
        <v>970589</v>
      </c>
      <c r="BJ99" s="28">
        <f>BM99+BP99</f>
        <v>970589</v>
      </c>
      <c r="BK99" s="28">
        <f>BN99+BQ99</f>
        <v>0</v>
      </c>
      <c r="BL99" s="24">
        <f>BM99+BN99</f>
        <v>970589</v>
      </c>
      <c r="BM99" s="28">
        <v>970589</v>
      </c>
      <c r="BN99" s="28">
        <v>0</v>
      </c>
      <c r="BO99" s="24">
        <f>BP99+BQ99</f>
        <v>0</v>
      </c>
      <c r="BP99" s="28">
        <v>0</v>
      </c>
      <c r="BQ99" s="28">
        <v>0</v>
      </c>
      <c r="BR99" s="24">
        <f>BS99+BT99</f>
        <v>0</v>
      </c>
      <c r="BS99" s="28">
        <v>0</v>
      </c>
      <c r="BT99" s="28">
        <v>0</v>
      </c>
      <c r="BU99" s="28">
        <f>BD99+BG99</f>
        <v>6470589</v>
      </c>
      <c r="BV99" s="28">
        <f>BE99+BH99</f>
        <v>0</v>
      </c>
      <c r="BW99" s="28">
        <v>0</v>
      </c>
      <c r="BX99" s="24">
        <f>BY99+BZ99</f>
        <v>0</v>
      </c>
      <c r="BY99" s="28">
        <v>0</v>
      </c>
      <c r="BZ99" s="28">
        <v>0</v>
      </c>
      <c r="CA99" s="24">
        <f>CB99+CC99</f>
        <v>0</v>
      </c>
      <c r="CB99" s="28">
        <f>CE99+CN99</f>
        <v>0</v>
      </c>
      <c r="CC99" s="28">
        <f>CF99+CO99</f>
        <v>0</v>
      </c>
      <c r="CD99" s="24">
        <f>CE99+CF99</f>
        <v>0</v>
      </c>
      <c r="CE99" s="28">
        <f>CH99+CK99</f>
        <v>0</v>
      </c>
      <c r="CF99" s="28">
        <f>CI99+CL99</f>
        <v>0</v>
      </c>
      <c r="CG99" s="24">
        <f>CH99+CI99</f>
        <v>0</v>
      </c>
      <c r="CH99" s="28">
        <v>0</v>
      </c>
      <c r="CI99" s="28">
        <v>0</v>
      </c>
      <c r="CJ99" s="24">
        <f>CK99+CL99</f>
        <v>0</v>
      </c>
      <c r="CK99" s="28">
        <v>0</v>
      </c>
      <c r="CL99" s="28">
        <v>0</v>
      </c>
      <c r="CM99" s="24">
        <f>CN99+CO99</f>
        <v>0</v>
      </c>
      <c r="CN99" s="28">
        <v>0</v>
      </c>
      <c r="CO99" s="28">
        <v>0</v>
      </c>
      <c r="CP99" s="28">
        <f>BY99+CB99</f>
        <v>0</v>
      </c>
      <c r="CQ99" s="28">
        <f>BZ99+CC99</f>
        <v>0</v>
      </c>
      <c r="CR99" s="28">
        <v>0</v>
      </c>
      <c r="CT99" s="30">
        <f t="shared" si="35"/>
        <v>0</v>
      </c>
      <c r="CU99" s="30">
        <f t="shared" si="36"/>
        <v>0</v>
      </c>
      <c r="CV99" s="30">
        <f t="shared" si="37"/>
        <v>0</v>
      </c>
      <c r="CW99" s="30">
        <f t="shared" si="38"/>
        <v>0</v>
      </c>
      <c r="CX99" s="30">
        <f t="shared" si="2"/>
        <v>0</v>
      </c>
      <c r="CY99" s="31">
        <f t="shared" si="3"/>
        <v>0</v>
      </c>
      <c r="CZ99" s="31">
        <f t="shared" si="4"/>
        <v>0</v>
      </c>
      <c r="DA99" s="31">
        <f t="shared" si="5"/>
        <v>0</v>
      </c>
      <c r="DB99" s="31">
        <f t="shared" si="6"/>
        <v>0</v>
      </c>
      <c r="DC99" s="31">
        <f t="shared" si="7"/>
        <v>0</v>
      </c>
      <c r="DD99" s="31">
        <f t="shared" si="8"/>
        <v>0</v>
      </c>
      <c r="DE99" s="31">
        <f t="shared" si="39"/>
        <v>0</v>
      </c>
      <c r="DF99" s="30">
        <f t="shared" si="9"/>
        <v>0</v>
      </c>
      <c r="DG99" s="30">
        <f t="shared" si="10"/>
        <v>0</v>
      </c>
      <c r="DH99" s="30">
        <f t="shared" si="11"/>
        <v>0</v>
      </c>
      <c r="DI99" s="30">
        <f t="shared" si="12"/>
        <v>0</v>
      </c>
      <c r="DJ99" s="30">
        <f t="shared" si="13"/>
        <v>0</v>
      </c>
      <c r="DK99" s="31">
        <f t="shared" si="14"/>
        <v>0</v>
      </c>
      <c r="DL99" s="31">
        <f t="shared" si="15"/>
        <v>0</v>
      </c>
      <c r="DM99" s="31">
        <f t="shared" si="16"/>
        <v>0</v>
      </c>
      <c r="DN99" s="31">
        <f t="shared" si="17"/>
        <v>0</v>
      </c>
      <c r="DO99" s="31">
        <f t="shared" si="18"/>
        <v>0</v>
      </c>
      <c r="DP99" s="31">
        <f t="shared" si="19"/>
        <v>0</v>
      </c>
      <c r="DQ99" s="31">
        <f t="shared" si="40"/>
        <v>0</v>
      </c>
      <c r="DR99" s="30">
        <f t="shared" si="20"/>
        <v>0.8499998995454664</v>
      </c>
      <c r="DS99" s="30">
        <f t="shared" si="21"/>
        <v>0.15000010045453357</v>
      </c>
      <c r="DT99" s="30">
        <f t="shared" si="22"/>
        <v>0.15000010045453357</v>
      </c>
      <c r="DU99" s="30">
        <f t="shared" si="23"/>
        <v>0</v>
      </c>
      <c r="DV99" s="30">
        <f t="shared" si="24"/>
        <v>0</v>
      </c>
      <c r="DW99" s="31">
        <f t="shared" si="25"/>
        <v>1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f t="shared" si="41"/>
        <v>0</v>
      </c>
      <c r="ED99" s="30">
        <f t="shared" si="26"/>
        <v>0</v>
      </c>
      <c r="EE99" s="30">
        <f t="shared" si="27"/>
        <v>0</v>
      </c>
      <c r="EF99" s="30">
        <f t="shared" si="28"/>
        <v>0</v>
      </c>
      <c r="EG99" s="30">
        <f t="shared" si="29"/>
        <v>0</v>
      </c>
      <c r="EH99" s="30">
        <f t="shared" si="30"/>
        <v>0</v>
      </c>
      <c r="EI99" s="31">
        <f t="shared" si="31"/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f t="shared" si="42"/>
        <v>0</v>
      </c>
    </row>
    <row r="100" spans="1:145" x14ac:dyDescent="0.25">
      <c r="A100" s="14" t="s">
        <v>106</v>
      </c>
      <c r="B100" s="15" t="s">
        <v>70</v>
      </c>
      <c r="C100" s="15"/>
      <c r="D100" s="16">
        <f>D101+D103+D105+D107</f>
        <v>547603779</v>
      </c>
      <c r="E100" s="16">
        <f t="shared" ref="E100:BP100" si="366">E101+E103+E105+E107</f>
        <v>522351724</v>
      </c>
      <c r="F100" s="16">
        <f t="shared" si="366"/>
        <v>391763781</v>
      </c>
      <c r="G100" s="16">
        <f t="shared" si="366"/>
        <v>130587943</v>
      </c>
      <c r="H100" s="16">
        <f t="shared" si="366"/>
        <v>130587943</v>
      </c>
      <c r="I100" s="16">
        <f t="shared" si="366"/>
        <v>125573365</v>
      </c>
      <c r="J100" s="16">
        <f t="shared" si="366"/>
        <v>5014578</v>
      </c>
      <c r="K100" s="16">
        <f t="shared" si="366"/>
        <v>0</v>
      </c>
      <c r="L100" s="16">
        <f t="shared" si="366"/>
        <v>25252055</v>
      </c>
      <c r="M100" s="16">
        <f t="shared" si="366"/>
        <v>235964660</v>
      </c>
      <c r="N100" s="16">
        <f t="shared" si="366"/>
        <v>235964660</v>
      </c>
      <c r="O100" s="16">
        <f t="shared" si="366"/>
        <v>0</v>
      </c>
      <c r="P100" s="16">
        <f t="shared" si="366"/>
        <v>78654894</v>
      </c>
      <c r="Q100" s="16">
        <f t="shared" si="366"/>
        <v>78654894</v>
      </c>
      <c r="R100" s="16">
        <f t="shared" si="366"/>
        <v>0</v>
      </c>
      <c r="S100" s="16">
        <f t="shared" si="366"/>
        <v>78654894</v>
      </c>
      <c r="T100" s="16">
        <f t="shared" si="366"/>
        <v>78654894</v>
      </c>
      <c r="U100" s="16">
        <f t="shared" si="366"/>
        <v>0</v>
      </c>
      <c r="V100" s="16">
        <f t="shared" si="366"/>
        <v>75634545</v>
      </c>
      <c r="W100" s="16">
        <f t="shared" si="366"/>
        <v>75634545</v>
      </c>
      <c r="X100" s="16">
        <f t="shared" si="366"/>
        <v>0</v>
      </c>
      <c r="Y100" s="16">
        <f t="shared" si="366"/>
        <v>3020349</v>
      </c>
      <c r="Z100" s="16">
        <f t="shared" si="366"/>
        <v>3020349</v>
      </c>
      <c r="AA100" s="16">
        <f t="shared" si="366"/>
        <v>0</v>
      </c>
      <c r="AB100" s="16">
        <f t="shared" si="366"/>
        <v>0</v>
      </c>
      <c r="AC100" s="16">
        <f t="shared" si="366"/>
        <v>0</v>
      </c>
      <c r="AD100" s="16">
        <f t="shared" si="366"/>
        <v>0</v>
      </c>
      <c r="AE100" s="16">
        <f t="shared" si="366"/>
        <v>314619554</v>
      </c>
      <c r="AF100" s="16">
        <f t="shared" si="366"/>
        <v>0</v>
      </c>
      <c r="AG100" s="16">
        <f t="shared" si="366"/>
        <v>22774069</v>
      </c>
      <c r="AH100" s="16">
        <f t="shared" si="366"/>
        <v>85806118</v>
      </c>
      <c r="AI100" s="16">
        <f t="shared" si="366"/>
        <v>85806118</v>
      </c>
      <c r="AJ100" s="16">
        <f t="shared" si="366"/>
        <v>0</v>
      </c>
      <c r="AK100" s="16">
        <f t="shared" si="366"/>
        <v>28602043</v>
      </c>
      <c r="AL100" s="16">
        <f t="shared" si="366"/>
        <v>28602043</v>
      </c>
      <c r="AM100" s="16">
        <f t="shared" si="366"/>
        <v>0</v>
      </c>
      <c r="AN100" s="16">
        <f t="shared" si="366"/>
        <v>28602043</v>
      </c>
      <c r="AO100" s="16">
        <f t="shared" si="366"/>
        <v>28602043</v>
      </c>
      <c r="AP100" s="16">
        <f t="shared" si="366"/>
        <v>0</v>
      </c>
      <c r="AQ100" s="16">
        <f t="shared" si="366"/>
        <v>27503725</v>
      </c>
      <c r="AR100" s="16">
        <f t="shared" si="366"/>
        <v>27503725</v>
      </c>
      <c r="AS100" s="16">
        <f t="shared" si="366"/>
        <v>0</v>
      </c>
      <c r="AT100" s="16">
        <f t="shared" si="366"/>
        <v>1098318</v>
      </c>
      <c r="AU100" s="16">
        <f t="shared" si="366"/>
        <v>1098318</v>
      </c>
      <c r="AV100" s="16">
        <f t="shared" si="366"/>
        <v>0</v>
      </c>
      <c r="AW100" s="16">
        <f t="shared" si="366"/>
        <v>0</v>
      </c>
      <c r="AX100" s="16">
        <f t="shared" si="366"/>
        <v>0</v>
      </c>
      <c r="AY100" s="16">
        <f t="shared" si="366"/>
        <v>0</v>
      </c>
      <c r="AZ100" s="16">
        <f t="shared" si="366"/>
        <v>114408161</v>
      </c>
      <c r="BA100" s="16">
        <f t="shared" si="366"/>
        <v>0</v>
      </c>
      <c r="BB100" s="16">
        <f t="shared" si="366"/>
        <v>2477986</v>
      </c>
      <c r="BC100" s="16">
        <f t="shared" si="366"/>
        <v>18360759</v>
      </c>
      <c r="BD100" s="16">
        <f t="shared" si="366"/>
        <v>18360759</v>
      </c>
      <c r="BE100" s="16">
        <f t="shared" si="366"/>
        <v>0</v>
      </c>
      <c r="BF100" s="16">
        <f t="shared" si="366"/>
        <v>6120254</v>
      </c>
      <c r="BG100" s="16">
        <f t="shared" si="366"/>
        <v>6120254</v>
      </c>
      <c r="BH100" s="16">
        <f t="shared" si="366"/>
        <v>0</v>
      </c>
      <c r="BI100" s="16">
        <f t="shared" si="366"/>
        <v>6120254</v>
      </c>
      <c r="BJ100" s="16">
        <f t="shared" si="366"/>
        <v>6120254</v>
      </c>
      <c r="BK100" s="16">
        <f t="shared" si="366"/>
        <v>0</v>
      </c>
      <c r="BL100" s="16">
        <f t="shared" si="366"/>
        <v>5885236</v>
      </c>
      <c r="BM100" s="16">
        <f t="shared" si="366"/>
        <v>5885236</v>
      </c>
      <c r="BN100" s="16">
        <f t="shared" si="366"/>
        <v>0</v>
      </c>
      <c r="BO100" s="16">
        <f t="shared" si="366"/>
        <v>235018</v>
      </c>
      <c r="BP100" s="16">
        <f t="shared" si="366"/>
        <v>235018</v>
      </c>
      <c r="BQ100" s="16">
        <f t="shared" ref="BQ100:CR100" si="367">BQ101+BQ103+BQ105+BQ107</f>
        <v>0</v>
      </c>
      <c r="BR100" s="16">
        <f t="shared" si="367"/>
        <v>0</v>
      </c>
      <c r="BS100" s="16">
        <f t="shared" si="367"/>
        <v>0</v>
      </c>
      <c r="BT100" s="16">
        <f t="shared" si="367"/>
        <v>0</v>
      </c>
      <c r="BU100" s="16">
        <f t="shared" si="367"/>
        <v>24481013</v>
      </c>
      <c r="BV100" s="16">
        <f t="shared" si="367"/>
        <v>0</v>
      </c>
      <c r="BW100" s="16">
        <f t="shared" si="367"/>
        <v>0</v>
      </c>
      <c r="BX100" s="16">
        <f t="shared" si="367"/>
        <v>51632244</v>
      </c>
      <c r="BY100" s="16">
        <f t="shared" si="367"/>
        <v>51632244</v>
      </c>
      <c r="BZ100" s="16">
        <f t="shared" si="367"/>
        <v>0</v>
      </c>
      <c r="CA100" s="16">
        <f t="shared" si="367"/>
        <v>17210752</v>
      </c>
      <c r="CB100" s="16">
        <f t="shared" si="367"/>
        <v>17210752</v>
      </c>
      <c r="CC100" s="16">
        <f t="shared" si="367"/>
        <v>0</v>
      </c>
      <c r="CD100" s="16">
        <f t="shared" si="367"/>
        <v>17210752</v>
      </c>
      <c r="CE100" s="16">
        <f t="shared" si="367"/>
        <v>17210752</v>
      </c>
      <c r="CF100" s="16">
        <f t="shared" si="367"/>
        <v>0</v>
      </c>
      <c r="CG100" s="16">
        <f t="shared" si="367"/>
        <v>16549859</v>
      </c>
      <c r="CH100" s="16">
        <f t="shared" si="367"/>
        <v>16549859</v>
      </c>
      <c r="CI100" s="16">
        <f t="shared" si="367"/>
        <v>0</v>
      </c>
      <c r="CJ100" s="16">
        <f t="shared" si="367"/>
        <v>660893</v>
      </c>
      <c r="CK100" s="16">
        <f t="shared" si="367"/>
        <v>660893</v>
      </c>
      <c r="CL100" s="16">
        <f t="shared" si="367"/>
        <v>0</v>
      </c>
      <c r="CM100" s="16">
        <f t="shared" si="367"/>
        <v>0</v>
      </c>
      <c r="CN100" s="16">
        <f t="shared" si="367"/>
        <v>0</v>
      </c>
      <c r="CO100" s="16">
        <f t="shared" si="367"/>
        <v>0</v>
      </c>
      <c r="CP100" s="16">
        <f t="shared" si="367"/>
        <v>68842996</v>
      </c>
      <c r="CQ100" s="16">
        <f t="shared" si="367"/>
        <v>0</v>
      </c>
      <c r="CR100" s="16">
        <f t="shared" si="367"/>
        <v>0</v>
      </c>
      <c r="CT100" s="17">
        <f t="shared" si="35"/>
        <v>0.74999998251856903</v>
      </c>
      <c r="CU100" s="17">
        <f t="shared" si="36"/>
        <v>0.25000001748143091</v>
      </c>
      <c r="CV100" s="17">
        <f t="shared" si="37"/>
        <v>0.24040001340793968</v>
      </c>
      <c r="CW100" s="17">
        <f t="shared" si="38"/>
        <v>9.6000040734912483E-3</v>
      </c>
      <c r="CX100" s="17">
        <f t="shared" si="2"/>
        <v>0</v>
      </c>
      <c r="CY100" s="17">
        <f t="shared" si="3"/>
        <v>1</v>
      </c>
      <c r="CZ100" s="17">
        <f t="shared" si="4"/>
        <v>0</v>
      </c>
      <c r="DA100" s="17">
        <f t="shared" si="5"/>
        <v>0</v>
      </c>
      <c r="DB100" s="17">
        <f t="shared" si="6"/>
        <v>0</v>
      </c>
      <c r="DC100" s="17">
        <f t="shared" si="7"/>
        <v>0</v>
      </c>
      <c r="DD100" s="17">
        <f t="shared" si="8"/>
        <v>0</v>
      </c>
      <c r="DE100" s="17">
        <f t="shared" si="39"/>
        <v>0</v>
      </c>
      <c r="DF100" s="17">
        <f t="shared" si="9"/>
        <v>0.74999997596325318</v>
      </c>
      <c r="DG100" s="17">
        <f t="shared" si="10"/>
        <v>0.25000002403674682</v>
      </c>
      <c r="DH100" s="17">
        <f t="shared" si="11"/>
        <v>0.24040002705751035</v>
      </c>
      <c r="DI100" s="17">
        <f t="shared" si="12"/>
        <v>9.5999969792364727E-3</v>
      </c>
      <c r="DJ100" s="17">
        <f t="shared" si="13"/>
        <v>0</v>
      </c>
      <c r="DK100" s="17">
        <f t="shared" si="14"/>
        <v>1</v>
      </c>
      <c r="DL100" s="17">
        <f t="shared" si="15"/>
        <v>0</v>
      </c>
      <c r="DM100" s="17">
        <f t="shared" si="16"/>
        <v>0</v>
      </c>
      <c r="DN100" s="17">
        <f t="shared" si="17"/>
        <v>0</v>
      </c>
      <c r="DO100" s="17">
        <f t="shared" si="18"/>
        <v>0</v>
      </c>
      <c r="DP100" s="17">
        <f t="shared" si="19"/>
        <v>0</v>
      </c>
      <c r="DQ100" s="17">
        <f t="shared" si="40"/>
        <v>0</v>
      </c>
      <c r="DR100" s="17">
        <f t="shared" si="20"/>
        <v>0.74999996936401281</v>
      </c>
      <c r="DS100" s="17">
        <f t="shared" si="21"/>
        <v>0.25000003063598714</v>
      </c>
      <c r="DT100" s="17">
        <f t="shared" si="22"/>
        <v>0.24040001939462227</v>
      </c>
      <c r="DU100" s="17">
        <f t="shared" si="23"/>
        <v>9.6000112413648902E-3</v>
      </c>
      <c r="DV100" s="17">
        <f t="shared" si="24"/>
        <v>0</v>
      </c>
      <c r="DW100" s="17">
        <f t="shared" si="25"/>
        <v>1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f t="shared" si="41"/>
        <v>0</v>
      </c>
      <c r="ED100" s="17">
        <f t="shared" si="26"/>
        <v>0.74999995642258221</v>
      </c>
      <c r="EE100" s="17">
        <f t="shared" si="27"/>
        <v>0.25000004357741779</v>
      </c>
      <c r="EF100" s="17">
        <f t="shared" si="28"/>
        <v>0.24040004011446567</v>
      </c>
      <c r="EG100" s="17">
        <f t="shared" si="29"/>
        <v>0</v>
      </c>
      <c r="EH100" s="17">
        <f t="shared" si="30"/>
        <v>0</v>
      </c>
      <c r="EI100" s="17">
        <f t="shared" si="31"/>
        <v>1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f t="shared" si="42"/>
        <v>0</v>
      </c>
    </row>
    <row r="101" spans="1:145" x14ac:dyDescent="0.25">
      <c r="A101" s="18" t="s">
        <v>107</v>
      </c>
      <c r="B101" s="19" t="s">
        <v>72</v>
      </c>
      <c r="C101" s="19"/>
      <c r="D101" s="20">
        <f>D102</f>
        <v>337393623</v>
      </c>
      <c r="E101" s="20">
        <f t="shared" ref="E101:BP101" si="368">E102</f>
        <v>314619554</v>
      </c>
      <c r="F101" s="20">
        <f t="shared" si="368"/>
        <v>235964660</v>
      </c>
      <c r="G101" s="20">
        <f t="shared" si="368"/>
        <v>78654894</v>
      </c>
      <c r="H101" s="20">
        <f t="shared" si="368"/>
        <v>78654894</v>
      </c>
      <c r="I101" s="20">
        <f t="shared" si="368"/>
        <v>75634545</v>
      </c>
      <c r="J101" s="20">
        <f t="shared" si="368"/>
        <v>3020349</v>
      </c>
      <c r="K101" s="20">
        <f t="shared" si="368"/>
        <v>0</v>
      </c>
      <c r="L101" s="20">
        <f t="shared" si="368"/>
        <v>22774069</v>
      </c>
      <c r="M101" s="20">
        <f t="shared" si="368"/>
        <v>235964660</v>
      </c>
      <c r="N101" s="20">
        <f t="shared" si="368"/>
        <v>235964660</v>
      </c>
      <c r="O101" s="20">
        <f t="shared" si="368"/>
        <v>0</v>
      </c>
      <c r="P101" s="20">
        <f t="shared" si="368"/>
        <v>78654894</v>
      </c>
      <c r="Q101" s="20">
        <f t="shared" si="368"/>
        <v>78654894</v>
      </c>
      <c r="R101" s="20">
        <f t="shared" si="368"/>
        <v>0</v>
      </c>
      <c r="S101" s="20">
        <f t="shared" si="368"/>
        <v>78654894</v>
      </c>
      <c r="T101" s="20">
        <f t="shared" si="368"/>
        <v>78654894</v>
      </c>
      <c r="U101" s="20">
        <f t="shared" si="368"/>
        <v>0</v>
      </c>
      <c r="V101" s="20">
        <f t="shared" si="368"/>
        <v>75634545</v>
      </c>
      <c r="W101" s="20">
        <f t="shared" si="368"/>
        <v>75634545</v>
      </c>
      <c r="X101" s="20">
        <f t="shared" si="368"/>
        <v>0</v>
      </c>
      <c r="Y101" s="20">
        <f t="shared" si="368"/>
        <v>3020349</v>
      </c>
      <c r="Z101" s="20">
        <f t="shared" si="368"/>
        <v>3020349</v>
      </c>
      <c r="AA101" s="20">
        <f t="shared" si="368"/>
        <v>0</v>
      </c>
      <c r="AB101" s="20">
        <f t="shared" si="368"/>
        <v>0</v>
      </c>
      <c r="AC101" s="20">
        <f t="shared" si="368"/>
        <v>0</v>
      </c>
      <c r="AD101" s="20">
        <f t="shared" si="368"/>
        <v>0</v>
      </c>
      <c r="AE101" s="20">
        <f t="shared" si="368"/>
        <v>314619554</v>
      </c>
      <c r="AF101" s="20">
        <f t="shared" si="368"/>
        <v>0</v>
      </c>
      <c r="AG101" s="20">
        <f t="shared" si="368"/>
        <v>22774069</v>
      </c>
      <c r="AH101" s="20">
        <f t="shared" si="368"/>
        <v>0</v>
      </c>
      <c r="AI101" s="20">
        <f t="shared" si="368"/>
        <v>0</v>
      </c>
      <c r="AJ101" s="20">
        <f t="shared" si="368"/>
        <v>0</v>
      </c>
      <c r="AK101" s="20">
        <f t="shared" si="368"/>
        <v>0</v>
      </c>
      <c r="AL101" s="20">
        <f t="shared" si="368"/>
        <v>0</v>
      </c>
      <c r="AM101" s="20">
        <f t="shared" si="368"/>
        <v>0</v>
      </c>
      <c r="AN101" s="20">
        <f t="shared" si="368"/>
        <v>0</v>
      </c>
      <c r="AO101" s="20">
        <f t="shared" si="368"/>
        <v>0</v>
      </c>
      <c r="AP101" s="20">
        <f t="shared" si="368"/>
        <v>0</v>
      </c>
      <c r="AQ101" s="20">
        <f t="shared" si="368"/>
        <v>0</v>
      </c>
      <c r="AR101" s="20">
        <f t="shared" si="368"/>
        <v>0</v>
      </c>
      <c r="AS101" s="20">
        <f t="shared" si="368"/>
        <v>0</v>
      </c>
      <c r="AT101" s="20">
        <f t="shared" si="368"/>
        <v>0</v>
      </c>
      <c r="AU101" s="20">
        <f t="shared" si="368"/>
        <v>0</v>
      </c>
      <c r="AV101" s="20">
        <f t="shared" si="368"/>
        <v>0</v>
      </c>
      <c r="AW101" s="20">
        <f t="shared" si="368"/>
        <v>0</v>
      </c>
      <c r="AX101" s="20">
        <f t="shared" si="368"/>
        <v>0</v>
      </c>
      <c r="AY101" s="20">
        <f t="shared" si="368"/>
        <v>0</v>
      </c>
      <c r="AZ101" s="20">
        <f t="shared" si="368"/>
        <v>0</v>
      </c>
      <c r="BA101" s="20">
        <f t="shared" si="368"/>
        <v>0</v>
      </c>
      <c r="BB101" s="20">
        <f t="shared" si="368"/>
        <v>0</v>
      </c>
      <c r="BC101" s="20">
        <f t="shared" si="368"/>
        <v>0</v>
      </c>
      <c r="BD101" s="20">
        <f t="shared" si="368"/>
        <v>0</v>
      </c>
      <c r="BE101" s="20">
        <f t="shared" si="368"/>
        <v>0</v>
      </c>
      <c r="BF101" s="20">
        <f t="shared" si="368"/>
        <v>0</v>
      </c>
      <c r="BG101" s="20">
        <f t="shared" si="368"/>
        <v>0</v>
      </c>
      <c r="BH101" s="20">
        <f t="shared" si="368"/>
        <v>0</v>
      </c>
      <c r="BI101" s="20">
        <f t="shared" si="368"/>
        <v>0</v>
      </c>
      <c r="BJ101" s="20">
        <f t="shared" si="368"/>
        <v>0</v>
      </c>
      <c r="BK101" s="20">
        <f t="shared" si="368"/>
        <v>0</v>
      </c>
      <c r="BL101" s="20">
        <f t="shared" si="368"/>
        <v>0</v>
      </c>
      <c r="BM101" s="20">
        <f t="shared" si="368"/>
        <v>0</v>
      </c>
      <c r="BN101" s="20">
        <f t="shared" si="368"/>
        <v>0</v>
      </c>
      <c r="BO101" s="20">
        <f t="shared" si="368"/>
        <v>0</v>
      </c>
      <c r="BP101" s="20">
        <f t="shared" si="368"/>
        <v>0</v>
      </c>
      <c r="BQ101" s="20">
        <f t="shared" ref="BQ101:CR101" si="369">BQ102</f>
        <v>0</v>
      </c>
      <c r="BR101" s="20">
        <f t="shared" si="369"/>
        <v>0</v>
      </c>
      <c r="BS101" s="20">
        <f t="shared" si="369"/>
        <v>0</v>
      </c>
      <c r="BT101" s="20">
        <f t="shared" si="369"/>
        <v>0</v>
      </c>
      <c r="BU101" s="20">
        <f t="shared" si="369"/>
        <v>0</v>
      </c>
      <c r="BV101" s="20">
        <f t="shared" si="369"/>
        <v>0</v>
      </c>
      <c r="BW101" s="20">
        <f t="shared" si="369"/>
        <v>0</v>
      </c>
      <c r="BX101" s="20">
        <f t="shared" si="369"/>
        <v>0</v>
      </c>
      <c r="BY101" s="20">
        <f t="shared" si="369"/>
        <v>0</v>
      </c>
      <c r="BZ101" s="20">
        <f t="shared" si="369"/>
        <v>0</v>
      </c>
      <c r="CA101" s="20">
        <f t="shared" si="369"/>
        <v>0</v>
      </c>
      <c r="CB101" s="20">
        <f t="shared" si="369"/>
        <v>0</v>
      </c>
      <c r="CC101" s="20">
        <f t="shared" si="369"/>
        <v>0</v>
      </c>
      <c r="CD101" s="20">
        <f t="shared" si="369"/>
        <v>0</v>
      </c>
      <c r="CE101" s="20">
        <f t="shared" si="369"/>
        <v>0</v>
      </c>
      <c r="CF101" s="20">
        <f t="shared" si="369"/>
        <v>0</v>
      </c>
      <c r="CG101" s="20">
        <f t="shared" si="369"/>
        <v>0</v>
      </c>
      <c r="CH101" s="20">
        <f t="shared" si="369"/>
        <v>0</v>
      </c>
      <c r="CI101" s="20">
        <f t="shared" si="369"/>
        <v>0</v>
      </c>
      <c r="CJ101" s="20">
        <f t="shared" si="369"/>
        <v>0</v>
      </c>
      <c r="CK101" s="20">
        <f t="shared" si="369"/>
        <v>0</v>
      </c>
      <c r="CL101" s="20">
        <f t="shared" si="369"/>
        <v>0</v>
      </c>
      <c r="CM101" s="20">
        <f t="shared" si="369"/>
        <v>0</v>
      </c>
      <c r="CN101" s="20">
        <f t="shared" si="369"/>
        <v>0</v>
      </c>
      <c r="CO101" s="20">
        <f t="shared" si="369"/>
        <v>0</v>
      </c>
      <c r="CP101" s="20">
        <f t="shared" si="369"/>
        <v>0</v>
      </c>
      <c r="CQ101" s="20">
        <f t="shared" si="369"/>
        <v>0</v>
      </c>
      <c r="CR101" s="20">
        <f t="shared" si="369"/>
        <v>0</v>
      </c>
      <c r="CT101" s="21">
        <f t="shared" si="35"/>
        <v>0.74999998251856903</v>
      </c>
      <c r="CU101" s="21">
        <f t="shared" si="36"/>
        <v>0.25000001748143091</v>
      </c>
      <c r="CV101" s="21">
        <f t="shared" si="37"/>
        <v>0.24040001340793968</v>
      </c>
      <c r="CW101" s="21">
        <f t="shared" si="38"/>
        <v>9.6000040734912483E-3</v>
      </c>
      <c r="CX101" s="21">
        <f t="shared" si="2"/>
        <v>0</v>
      </c>
      <c r="CY101" s="21">
        <f t="shared" si="3"/>
        <v>1</v>
      </c>
      <c r="CZ101" s="21">
        <f t="shared" si="4"/>
        <v>0</v>
      </c>
      <c r="DA101" s="21">
        <f t="shared" si="5"/>
        <v>0</v>
      </c>
      <c r="DB101" s="21">
        <f t="shared" si="6"/>
        <v>0</v>
      </c>
      <c r="DC101" s="21">
        <f t="shared" si="7"/>
        <v>0</v>
      </c>
      <c r="DD101" s="21">
        <f t="shared" si="8"/>
        <v>0</v>
      </c>
      <c r="DE101" s="21">
        <f t="shared" si="39"/>
        <v>0</v>
      </c>
      <c r="DF101" s="21">
        <f t="shared" si="9"/>
        <v>0</v>
      </c>
      <c r="DG101" s="21">
        <f t="shared" si="10"/>
        <v>0</v>
      </c>
      <c r="DH101" s="21">
        <f t="shared" si="11"/>
        <v>0</v>
      </c>
      <c r="DI101" s="21">
        <f t="shared" si="12"/>
        <v>0</v>
      </c>
      <c r="DJ101" s="21">
        <f t="shared" si="13"/>
        <v>0</v>
      </c>
      <c r="DK101" s="21">
        <f t="shared" si="14"/>
        <v>0</v>
      </c>
      <c r="DL101" s="21">
        <f t="shared" si="15"/>
        <v>0</v>
      </c>
      <c r="DM101" s="21">
        <f t="shared" si="16"/>
        <v>0</v>
      </c>
      <c r="DN101" s="21">
        <f t="shared" si="17"/>
        <v>0</v>
      </c>
      <c r="DO101" s="21">
        <f t="shared" si="18"/>
        <v>0</v>
      </c>
      <c r="DP101" s="21">
        <f t="shared" si="19"/>
        <v>0</v>
      </c>
      <c r="DQ101" s="21">
        <f t="shared" si="40"/>
        <v>0</v>
      </c>
      <c r="DR101" s="21">
        <f t="shared" si="20"/>
        <v>0</v>
      </c>
      <c r="DS101" s="21">
        <f t="shared" si="21"/>
        <v>0</v>
      </c>
      <c r="DT101" s="21">
        <f t="shared" si="22"/>
        <v>0</v>
      </c>
      <c r="DU101" s="21">
        <f t="shared" si="23"/>
        <v>0</v>
      </c>
      <c r="DV101" s="21">
        <f t="shared" si="24"/>
        <v>0</v>
      </c>
      <c r="DW101" s="21">
        <f t="shared" si="25"/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f t="shared" si="41"/>
        <v>0</v>
      </c>
      <c r="ED101" s="21">
        <f t="shared" si="26"/>
        <v>0</v>
      </c>
      <c r="EE101" s="21">
        <f t="shared" si="27"/>
        <v>0</v>
      </c>
      <c r="EF101" s="21">
        <f t="shared" si="28"/>
        <v>0</v>
      </c>
      <c r="EG101" s="21">
        <f t="shared" si="29"/>
        <v>0</v>
      </c>
      <c r="EH101" s="21">
        <f t="shared" si="30"/>
        <v>0</v>
      </c>
      <c r="EI101" s="21">
        <f t="shared" si="31"/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f t="shared" si="42"/>
        <v>0</v>
      </c>
    </row>
    <row r="102" spans="1:145" x14ac:dyDescent="0.25">
      <c r="A102" s="22" t="s">
        <v>107</v>
      </c>
      <c r="B102" s="23" t="s">
        <v>74</v>
      </c>
      <c r="C102" s="23" t="s">
        <v>74</v>
      </c>
      <c r="D102" s="24">
        <f>E102+L102</f>
        <v>337393623</v>
      </c>
      <c r="E102" s="24">
        <f>F102+G102</f>
        <v>314619554</v>
      </c>
      <c r="F102" s="25">
        <f>M102+AH102+BC102+BX102</f>
        <v>235964660</v>
      </c>
      <c r="G102" s="24">
        <f>H102+K102</f>
        <v>78654894</v>
      </c>
      <c r="H102" s="24">
        <f>I102+J102</f>
        <v>78654894</v>
      </c>
      <c r="I102" s="25">
        <f>V102+AQ102+BL102+CG102</f>
        <v>75634545</v>
      </c>
      <c r="J102" s="25">
        <f>Y102+AT102+BO102+CJ102</f>
        <v>3020349</v>
      </c>
      <c r="K102" s="26">
        <f>AB102+AW102+BR102+CM102</f>
        <v>0</v>
      </c>
      <c r="L102" s="28">
        <f>AG102+BB102+BW102+CR102</f>
        <v>22774069</v>
      </c>
      <c r="M102" s="24">
        <f>N102+O102</f>
        <v>235964660</v>
      </c>
      <c r="N102" s="28">
        <v>235964660</v>
      </c>
      <c r="O102" s="28">
        <v>0</v>
      </c>
      <c r="P102" s="24">
        <f>Q102+R102</f>
        <v>78654894</v>
      </c>
      <c r="Q102" s="28">
        <f>T102+AC102</f>
        <v>78654894</v>
      </c>
      <c r="R102" s="28">
        <f>U102+AD102</f>
        <v>0</v>
      </c>
      <c r="S102" s="24">
        <f>T102+U102</f>
        <v>78654894</v>
      </c>
      <c r="T102" s="28">
        <f>W102+Z102</f>
        <v>78654894</v>
      </c>
      <c r="U102" s="28">
        <f t="shared" ref="U102" si="370">X102+AA102</f>
        <v>0</v>
      </c>
      <c r="V102" s="24">
        <f>W102+X102</f>
        <v>75634545</v>
      </c>
      <c r="W102" s="28">
        <v>75634545</v>
      </c>
      <c r="X102" s="28">
        <v>0</v>
      </c>
      <c r="Y102" s="24">
        <f>Z102+AA102</f>
        <v>3020349</v>
      </c>
      <c r="Z102" s="28">
        <v>3020349</v>
      </c>
      <c r="AA102" s="28">
        <v>0</v>
      </c>
      <c r="AB102" s="24">
        <f>AC102+AD102</f>
        <v>0</v>
      </c>
      <c r="AC102" s="28">
        <v>0</v>
      </c>
      <c r="AD102" s="28">
        <v>0</v>
      </c>
      <c r="AE102" s="28">
        <f>N102+Q102</f>
        <v>314619554</v>
      </c>
      <c r="AF102" s="28">
        <f>O102+R102</f>
        <v>0</v>
      </c>
      <c r="AG102" s="28">
        <v>22774069</v>
      </c>
      <c r="AH102" s="24">
        <f>AI102+AJ102</f>
        <v>0</v>
      </c>
      <c r="AI102" s="28">
        <v>0</v>
      </c>
      <c r="AJ102" s="28">
        <v>0</v>
      </c>
      <c r="AK102" s="24">
        <f>AL102+AM102</f>
        <v>0</v>
      </c>
      <c r="AL102" s="28">
        <f>AO102+AX102</f>
        <v>0</v>
      </c>
      <c r="AM102" s="28">
        <f>AP102+AY102</f>
        <v>0</v>
      </c>
      <c r="AN102" s="24">
        <f>AO102+AP102</f>
        <v>0</v>
      </c>
      <c r="AO102" s="28">
        <f>AR102+AU102</f>
        <v>0</v>
      </c>
      <c r="AP102" s="28">
        <f>AS102+AV102</f>
        <v>0</v>
      </c>
      <c r="AQ102" s="24">
        <f>AR102+AS102</f>
        <v>0</v>
      </c>
      <c r="AR102" s="28">
        <v>0</v>
      </c>
      <c r="AS102" s="28">
        <v>0</v>
      </c>
      <c r="AT102" s="24">
        <f t="shared" ref="AT102" si="371">AU102+AV102</f>
        <v>0</v>
      </c>
      <c r="AU102" s="28">
        <v>0</v>
      </c>
      <c r="AV102" s="28">
        <v>0</v>
      </c>
      <c r="AW102" s="24">
        <f>AX102+AY102</f>
        <v>0</v>
      </c>
      <c r="AX102" s="28">
        <v>0</v>
      </c>
      <c r="AY102" s="28">
        <v>0</v>
      </c>
      <c r="AZ102" s="28">
        <f t="shared" ref="AZ102:BA102" si="372">AI102+AL102</f>
        <v>0</v>
      </c>
      <c r="BA102" s="28">
        <f t="shared" si="372"/>
        <v>0</v>
      </c>
      <c r="BB102" s="28">
        <v>0</v>
      </c>
      <c r="BC102" s="24">
        <f>BD102+BE102</f>
        <v>0</v>
      </c>
      <c r="BD102" s="28">
        <v>0</v>
      </c>
      <c r="BE102" s="28">
        <v>0</v>
      </c>
      <c r="BF102" s="24">
        <f>BG102+BH102</f>
        <v>0</v>
      </c>
      <c r="BG102" s="28">
        <f>BJ102+BS102</f>
        <v>0</v>
      </c>
      <c r="BH102" s="28">
        <f>BK102+BT102</f>
        <v>0</v>
      </c>
      <c r="BI102" s="24">
        <f>BJ102+BK102</f>
        <v>0</v>
      </c>
      <c r="BJ102" s="28">
        <f>BM102+BP102</f>
        <v>0</v>
      </c>
      <c r="BK102" s="28">
        <f>BN102+BQ102</f>
        <v>0</v>
      </c>
      <c r="BL102" s="24">
        <f>BM102+BN102</f>
        <v>0</v>
      </c>
      <c r="BM102" s="28">
        <v>0</v>
      </c>
      <c r="BN102" s="28">
        <v>0</v>
      </c>
      <c r="BO102" s="24">
        <f>BP102+BQ102</f>
        <v>0</v>
      </c>
      <c r="BP102" s="28">
        <v>0</v>
      </c>
      <c r="BQ102" s="28">
        <v>0</v>
      </c>
      <c r="BR102" s="24">
        <f>BS102+BT102</f>
        <v>0</v>
      </c>
      <c r="BS102" s="28">
        <v>0</v>
      </c>
      <c r="BT102" s="28">
        <v>0</v>
      </c>
      <c r="BU102" s="28">
        <f>BD102+BG102</f>
        <v>0</v>
      </c>
      <c r="BV102" s="28">
        <f>BE102+BH102</f>
        <v>0</v>
      </c>
      <c r="BW102" s="28">
        <v>0</v>
      </c>
      <c r="BX102" s="24">
        <f>BY102+BZ102</f>
        <v>0</v>
      </c>
      <c r="BY102" s="28">
        <v>0</v>
      </c>
      <c r="BZ102" s="28">
        <v>0</v>
      </c>
      <c r="CA102" s="24">
        <f>CB102+CC102</f>
        <v>0</v>
      </c>
      <c r="CB102" s="28">
        <f>CE102+CN102</f>
        <v>0</v>
      </c>
      <c r="CC102" s="28">
        <f>CF102+CO102</f>
        <v>0</v>
      </c>
      <c r="CD102" s="24">
        <f>CE102+CF102</f>
        <v>0</v>
      </c>
      <c r="CE102" s="28">
        <f>CH102+CK102</f>
        <v>0</v>
      </c>
      <c r="CF102" s="28">
        <f>CI102+CL102</f>
        <v>0</v>
      </c>
      <c r="CG102" s="24">
        <f>CH102+CI102</f>
        <v>0</v>
      </c>
      <c r="CH102" s="28">
        <v>0</v>
      </c>
      <c r="CI102" s="28">
        <v>0</v>
      </c>
      <c r="CJ102" s="24">
        <f>CK102+CL102</f>
        <v>0</v>
      </c>
      <c r="CK102" s="28">
        <v>0</v>
      </c>
      <c r="CL102" s="28">
        <v>0</v>
      </c>
      <c r="CM102" s="24">
        <f>CN102+CO102</f>
        <v>0</v>
      </c>
      <c r="CN102" s="28">
        <v>0</v>
      </c>
      <c r="CO102" s="28">
        <v>0</v>
      </c>
      <c r="CP102" s="28">
        <f>BY102+CB102</f>
        <v>0</v>
      </c>
      <c r="CQ102" s="28">
        <f>BZ102+CC102</f>
        <v>0</v>
      </c>
      <c r="CR102" s="28">
        <v>0</v>
      </c>
      <c r="CT102" s="30">
        <f t="shared" si="35"/>
        <v>0.74999998251856903</v>
      </c>
      <c r="CU102" s="30">
        <f t="shared" si="36"/>
        <v>0.25000001748143091</v>
      </c>
      <c r="CV102" s="30">
        <f t="shared" si="37"/>
        <v>0.24040001340793968</v>
      </c>
      <c r="CW102" s="30">
        <f t="shared" si="38"/>
        <v>9.6000040734912483E-3</v>
      </c>
      <c r="CX102" s="30">
        <f t="shared" si="2"/>
        <v>0</v>
      </c>
      <c r="CY102" s="31">
        <f t="shared" si="3"/>
        <v>1</v>
      </c>
      <c r="CZ102" s="31">
        <f t="shared" si="4"/>
        <v>0</v>
      </c>
      <c r="DA102" s="31">
        <f t="shared" si="5"/>
        <v>0</v>
      </c>
      <c r="DB102" s="31">
        <f t="shared" si="6"/>
        <v>0</v>
      </c>
      <c r="DC102" s="31">
        <f t="shared" si="7"/>
        <v>0</v>
      </c>
      <c r="DD102" s="31">
        <f t="shared" si="8"/>
        <v>0</v>
      </c>
      <c r="DE102" s="31">
        <f t="shared" si="39"/>
        <v>0</v>
      </c>
      <c r="DF102" s="30">
        <f t="shared" si="9"/>
        <v>0</v>
      </c>
      <c r="DG102" s="30">
        <f t="shared" si="10"/>
        <v>0</v>
      </c>
      <c r="DH102" s="30">
        <f t="shared" si="11"/>
        <v>0</v>
      </c>
      <c r="DI102" s="30">
        <f t="shared" si="12"/>
        <v>0</v>
      </c>
      <c r="DJ102" s="30">
        <f t="shared" si="13"/>
        <v>0</v>
      </c>
      <c r="DK102" s="31">
        <f t="shared" si="14"/>
        <v>0</v>
      </c>
      <c r="DL102" s="31">
        <f t="shared" si="15"/>
        <v>0</v>
      </c>
      <c r="DM102" s="31">
        <f t="shared" si="16"/>
        <v>0</v>
      </c>
      <c r="DN102" s="31">
        <f t="shared" si="17"/>
        <v>0</v>
      </c>
      <c r="DO102" s="31">
        <f t="shared" si="18"/>
        <v>0</v>
      </c>
      <c r="DP102" s="31">
        <f t="shared" si="19"/>
        <v>0</v>
      </c>
      <c r="DQ102" s="31">
        <f t="shared" si="40"/>
        <v>0</v>
      </c>
      <c r="DR102" s="30">
        <f t="shared" si="20"/>
        <v>0</v>
      </c>
      <c r="DS102" s="30">
        <f t="shared" si="21"/>
        <v>0</v>
      </c>
      <c r="DT102" s="30">
        <f t="shared" si="22"/>
        <v>0</v>
      </c>
      <c r="DU102" s="30">
        <f t="shared" si="23"/>
        <v>0</v>
      </c>
      <c r="DV102" s="30">
        <f t="shared" si="24"/>
        <v>0</v>
      </c>
      <c r="DW102" s="31">
        <f t="shared" si="25"/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f t="shared" si="41"/>
        <v>0</v>
      </c>
      <c r="ED102" s="30">
        <f t="shared" si="26"/>
        <v>0</v>
      </c>
      <c r="EE102" s="30">
        <f t="shared" si="27"/>
        <v>0</v>
      </c>
      <c r="EF102" s="30">
        <f t="shared" si="28"/>
        <v>0</v>
      </c>
      <c r="EG102" s="30">
        <f t="shared" si="29"/>
        <v>0</v>
      </c>
      <c r="EH102" s="30">
        <f t="shared" si="30"/>
        <v>0</v>
      </c>
      <c r="EI102" s="31">
        <f t="shared" si="31"/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f t="shared" si="42"/>
        <v>0</v>
      </c>
    </row>
    <row r="103" spans="1:145" x14ac:dyDescent="0.25">
      <c r="A103" s="18" t="s">
        <v>108</v>
      </c>
      <c r="B103" s="19" t="s">
        <v>72</v>
      </c>
      <c r="C103" s="19"/>
      <c r="D103" s="20">
        <f>D104</f>
        <v>68842996</v>
      </c>
      <c r="E103" s="20">
        <f t="shared" ref="E103:BP103" si="373">E104</f>
        <v>68842996</v>
      </c>
      <c r="F103" s="20">
        <f t="shared" si="373"/>
        <v>51632244</v>
      </c>
      <c r="G103" s="20">
        <f t="shared" si="373"/>
        <v>17210752</v>
      </c>
      <c r="H103" s="20">
        <f t="shared" si="373"/>
        <v>17210752</v>
      </c>
      <c r="I103" s="20">
        <f t="shared" si="373"/>
        <v>16549859</v>
      </c>
      <c r="J103" s="20">
        <f t="shared" si="373"/>
        <v>660893</v>
      </c>
      <c r="K103" s="20">
        <f t="shared" si="373"/>
        <v>0</v>
      </c>
      <c r="L103" s="20">
        <f t="shared" si="373"/>
        <v>0</v>
      </c>
      <c r="M103" s="20">
        <f t="shared" si="373"/>
        <v>0</v>
      </c>
      <c r="N103" s="20">
        <f t="shared" si="373"/>
        <v>0</v>
      </c>
      <c r="O103" s="20">
        <f t="shared" si="373"/>
        <v>0</v>
      </c>
      <c r="P103" s="20">
        <f t="shared" si="373"/>
        <v>0</v>
      </c>
      <c r="Q103" s="20">
        <f t="shared" si="373"/>
        <v>0</v>
      </c>
      <c r="R103" s="20">
        <f t="shared" si="373"/>
        <v>0</v>
      </c>
      <c r="S103" s="20">
        <f t="shared" si="373"/>
        <v>0</v>
      </c>
      <c r="T103" s="20">
        <f t="shared" si="373"/>
        <v>0</v>
      </c>
      <c r="U103" s="20">
        <f t="shared" si="373"/>
        <v>0</v>
      </c>
      <c r="V103" s="20">
        <f t="shared" si="373"/>
        <v>0</v>
      </c>
      <c r="W103" s="20">
        <f t="shared" si="373"/>
        <v>0</v>
      </c>
      <c r="X103" s="20">
        <f t="shared" si="373"/>
        <v>0</v>
      </c>
      <c r="Y103" s="20">
        <f t="shared" si="373"/>
        <v>0</v>
      </c>
      <c r="Z103" s="20">
        <f t="shared" si="373"/>
        <v>0</v>
      </c>
      <c r="AA103" s="20">
        <f t="shared" si="373"/>
        <v>0</v>
      </c>
      <c r="AB103" s="20">
        <f t="shared" si="373"/>
        <v>0</v>
      </c>
      <c r="AC103" s="20">
        <f t="shared" si="373"/>
        <v>0</v>
      </c>
      <c r="AD103" s="20">
        <f t="shared" si="373"/>
        <v>0</v>
      </c>
      <c r="AE103" s="20">
        <f t="shared" si="373"/>
        <v>0</v>
      </c>
      <c r="AF103" s="20">
        <f t="shared" si="373"/>
        <v>0</v>
      </c>
      <c r="AG103" s="20">
        <f t="shared" si="373"/>
        <v>0</v>
      </c>
      <c r="AH103" s="20">
        <f t="shared" si="373"/>
        <v>0</v>
      </c>
      <c r="AI103" s="20">
        <f t="shared" si="373"/>
        <v>0</v>
      </c>
      <c r="AJ103" s="20">
        <f t="shared" si="373"/>
        <v>0</v>
      </c>
      <c r="AK103" s="20">
        <f t="shared" si="373"/>
        <v>0</v>
      </c>
      <c r="AL103" s="20">
        <f t="shared" si="373"/>
        <v>0</v>
      </c>
      <c r="AM103" s="20">
        <f t="shared" si="373"/>
        <v>0</v>
      </c>
      <c r="AN103" s="20">
        <f t="shared" si="373"/>
        <v>0</v>
      </c>
      <c r="AO103" s="20">
        <f t="shared" si="373"/>
        <v>0</v>
      </c>
      <c r="AP103" s="20">
        <f t="shared" si="373"/>
        <v>0</v>
      </c>
      <c r="AQ103" s="20">
        <f t="shared" si="373"/>
        <v>0</v>
      </c>
      <c r="AR103" s="20">
        <f t="shared" si="373"/>
        <v>0</v>
      </c>
      <c r="AS103" s="20">
        <f t="shared" si="373"/>
        <v>0</v>
      </c>
      <c r="AT103" s="20">
        <f t="shared" si="373"/>
        <v>0</v>
      </c>
      <c r="AU103" s="20">
        <f t="shared" si="373"/>
        <v>0</v>
      </c>
      <c r="AV103" s="20">
        <f t="shared" si="373"/>
        <v>0</v>
      </c>
      <c r="AW103" s="20">
        <f t="shared" si="373"/>
        <v>0</v>
      </c>
      <c r="AX103" s="20">
        <f t="shared" si="373"/>
        <v>0</v>
      </c>
      <c r="AY103" s="20">
        <f t="shared" si="373"/>
        <v>0</v>
      </c>
      <c r="AZ103" s="20">
        <f t="shared" si="373"/>
        <v>0</v>
      </c>
      <c r="BA103" s="20">
        <f t="shared" si="373"/>
        <v>0</v>
      </c>
      <c r="BB103" s="20">
        <f t="shared" si="373"/>
        <v>0</v>
      </c>
      <c r="BC103" s="20">
        <f t="shared" si="373"/>
        <v>0</v>
      </c>
      <c r="BD103" s="20">
        <f t="shared" si="373"/>
        <v>0</v>
      </c>
      <c r="BE103" s="20">
        <f t="shared" si="373"/>
        <v>0</v>
      </c>
      <c r="BF103" s="20">
        <f t="shared" si="373"/>
        <v>0</v>
      </c>
      <c r="BG103" s="20">
        <f t="shared" si="373"/>
        <v>0</v>
      </c>
      <c r="BH103" s="20">
        <f t="shared" si="373"/>
        <v>0</v>
      </c>
      <c r="BI103" s="20">
        <f t="shared" si="373"/>
        <v>0</v>
      </c>
      <c r="BJ103" s="20">
        <f t="shared" si="373"/>
        <v>0</v>
      </c>
      <c r="BK103" s="20">
        <f t="shared" si="373"/>
        <v>0</v>
      </c>
      <c r="BL103" s="20">
        <f t="shared" si="373"/>
        <v>0</v>
      </c>
      <c r="BM103" s="20">
        <f t="shared" si="373"/>
        <v>0</v>
      </c>
      <c r="BN103" s="20">
        <f t="shared" si="373"/>
        <v>0</v>
      </c>
      <c r="BO103" s="20">
        <f t="shared" si="373"/>
        <v>0</v>
      </c>
      <c r="BP103" s="20">
        <f t="shared" si="373"/>
        <v>0</v>
      </c>
      <c r="BQ103" s="20">
        <f t="shared" ref="BQ103:CR103" si="374">BQ104</f>
        <v>0</v>
      </c>
      <c r="BR103" s="20">
        <f t="shared" si="374"/>
        <v>0</v>
      </c>
      <c r="BS103" s="20">
        <f t="shared" si="374"/>
        <v>0</v>
      </c>
      <c r="BT103" s="20">
        <f t="shared" si="374"/>
        <v>0</v>
      </c>
      <c r="BU103" s="20">
        <f t="shared" si="374"/>
        <v>0</v>
      </c>
      <c r="BV103" s="20">
        <f t="shared" si="374"/>
        <v>0</v>
      </c>
      <c r="BW103" s="20">
        <f t="shared" si="374"/>
        <v>0</v>
      </c>
      <c r="BX103" s="20">
        <f t="shared" si="374"/>
        <v>51632244</v>
      </c>
      <c r="BY103" s="20">
        <f t="shared" si="374"/>
        <v>51632244</v>
      </c>
      <c r="BZ103" s="20">
        <f t="shared" si="374"/>
        <v>0</v>
      </c>
      <c r="CA103" s="20">
        <f t="shared" si="374"/>
        <v>17210752</v>
      </c>
      <c r="CB103" s="20">
        <f t="shared" si="374"/>
        <v>17210752</v>
      </c>
      <c r="CC103" s="20">
        <f t="shared" si="374"/>
        <v>0</v>
      </c>
      <c r="CD103" s="20">
        <f t="shared" si="374"/>
        <v>17210752</v>
      </c>
      <c r="CE103" s="20">
        <f t="shared" si="374"/>
        <v>17210752</v>
      </c>
      <c r="CF103" s="20">
        <f t="shared" si="374"/>
        <v>0</v>
      </c>
      <c r="CG103" s="20">
        <f t="shared" si="374"/>
        <v>16549859</v>
      </c>
      <c r="CH103" s="20">
        <f t="shared" si="374"/>
        <v>16549859</v>
      </c>
      <c r="CI103" s="20">
        <f t="shared" si="374"/>
        <v>0</v>
      </c>
      <c r="CJ103" s="20">
        <f t="shared" si="374"/>
        <v>660893</v>
      </c>
      <c r="CK103" s="20">
        <f t="shared" si="374"/>
        <v>660893</v>
      </c>
      <c r="CL103" s="20">
        <f t="shared" si="374"/>
        <v>0</v>
      </c>
      <c r="CM103" s="20">
        <f t="shared" si="374"/>
        <v>0</v>
      </c>
      <c r="CN103" s="20">
        <f t="shared" si="374"/>
        <v>0</v>
      </c>
      <c r="CO103" s="20">
        <f t="shared" si="374"/>
        <v>0</v>
      </c>
      <c r="CP103" s="20">
        <f t="shared" si="374"/>
        <v>68842996</v>
      </c>
      <c r="CQ103" s="20">
        <f t="shared" si="374"/>
        <v>0</v>
      </c>
      <c r="CR103" s="20">
        <f t="shared" si="374"/>
        <v>0</v>
      </c>
      <c r="CT103" s="21">
        <f t="shared" si="35"/>
        <v>0</v>
      </c>
      <c r="CU103" s="21">
        <f t="shared" si="36"/>
        <v>0</v>
      </c>
      <c r="CV103" s="21">
        <f t="shared" si="37"/>
        <v>0</v>
      </c>
      <c r="CW103" s="21">
        <f t="shared" si="38"/>
        <v>0</v>
      </c>
      <c r="CX103" s="21">
        <f t="shared" si="2"/>
        <v>0</v>
      </c>
      <c r="CY103" s="21">
        <f t="shared" si="3"/>
        <v>0</v>
      </c>
      <c r="CZ103" s="21">
        <f t="shared" si="4"/>
        <v>0</v>
      </c>
      <c r="DA103" s="21">
        <f t="shared" si="5"/>
        <v>0</v>
      </c>
      <c r="DB103" s="21">
        <f t="shared" si="6"/>
        <v>0</v>
      </c>
      <c r="DC103" s="21">
        <f t="shared" si="7"/>
        <v>0</v>
      </c>
      <c r="DD103" s="21">
        <f t="shared" si="8"/>
        <v>0</v>
      </c>
      <c r="DE103" s="21">
        <f t="shared" si="39"/>
        <v>0</v>
      </c>
      <c r="DF103" s="21">
        <f t="shared" si="9"/>
        <v>0</v>
      </c>
      <c r="DG103" s="21">
        <f t="shared" si="10"/>
        <v>0</v>
      </c>
      <c r="DH103" s="21">
        <f t="shared" si="11"/>
        <v>0</v>
      </c>
      <c r="DI103" s="21">
        <f t="shared" si="12"/>
        <v>0</v>
      </c>
      <c r="DJ103" s="21">
        <f t="shared" si="13"/>
        <v>0</v>
      </c>
      <c r="DK103" s="21">
        <f t="shared" si="14"/>
        <v>0</v>
      </c>
      <c r="DL103" s="21">
        <f t="shared" si="15"/>
        <v>0</v>
      </c>
      <c r="DM103" s="21">
        <f t="shared" si="16"/>
        <v>0</v>
      </c>
      <c r="DN103" s="21">
        <f t="shared" si="17"/>
        <v>0</v>
      </c>
      <c r="DO103" s="21">
        <f t="shared" si="18"/>
        <v>0</v>
      </c>
      <c r="DP103" s="21">
        <f t="shared" si="19"/>
        <v>0</v>
      </c>
      <c r="DQ103" s="21">
        <f t="shared" si="40"/>
        <v>0</v>
      </c>
      <c r="DR103" s="21">
        <f t="shared" si="20"/>
        <v>0</v>
      </c>
      <c r="DS103" s="21">
        <f t="shared" si="21"/>
        <v>0</v>
      </c>
      <c r="DT103" s="21">
        <f t="shared" si="22"/>
        <v>0</v>
      </c>
      <c r="DU103" s="21">
        <f t="shared" si="23"/>
        <v>0</v>
      </c>
      <c r="DV103" s="21">
        <f t="shared" si="24"/>
        <v>0</v>
      </c>
      <c r="DW103" s="21">
        <f t="shared" si="25"/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f t="shared" si="41"/>
        <v>0</v>
      </c>
      <c r="ED103" s="21">
        <f t="shared" si="26"/>
        <v>0.74999995642258221</v>
      </c>
      <c r="EE103" s="21">
        <f t="shared" si="27"/>
        <v>0.25000004357741779</v>
      </c>
      <c r="EF103" s="21">
        <f t="shared" si="28"/>
        <v>0.24040004011446567</v>
      </c>
      <c r="EG103" s="21">
        <f t="shared" si="29"/>
        <v>0</v>
      </c>
      <c r="EH103" s="21">
        <f t="shared" si="30"/>
        <v>0</v>
      </c>
      <c r="EI103" s="21">
        <f t="shared" si="31"/>
        <v>1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f t="shared" si="42"/>
        <v>0</v>
      </c>
    </row>
    <row r="104" spans="1:145" x14ac:dyDescent="0.25">
      <c r="A104" s="22" t="s">
        <v>108</v>
      </c>
      <c r="B104" s="23" t="s">
        <v>74</v>
      </c>
      <c r="C104" s="23" t="s">
        <v>74</v>
      </c>
      <c r="D104" s="24">
        <f>E104+L104</f>
        <v>68842996</v>
      </c>
      <c r="E104" s="24">
        <f>F104+G104</f>
        <v>68842996</v>
      </c>
      <c r="F104" s="25">
        <f>M104+AH104+BC104+BX104</f>
        <v>51632244</v>
      </c>
      <c r="G104" s="24">
        <f>H104+K104</f>
        <v>17210752</v>
      </c>
      <c r="H104" s="24">
        <f>I104+J104</f>
        <v>17210752</v>
      </c>
      <c r="I104" s="25">
        <f>V104+AQ104+BL104+CG104</f>
        <v>16549859</v>
      </c>
      <c r="J104" s="25">
        <f>Y104+AT104+BO104+CJ104</f>
        <v>660893</v>
      </c>
      <c r="K104" s="26">
        <f>AB104+AW104+BR104+CM104</f>
        <v>0</v>
      </c>
      <c r="L104" s="28">
        <f>AG104+BB104+BW104+CR104</f>
        <v>0</v>
      </c>
      <c r="M104" s="24">
        <f>N104+O104</f>
        <v>0</v>
      </c>
      <c r="N104" s="28">
        <v>0</v>
      </c>
      <c r="O104" s="28">
        <v>0</v>
      </c>
      <c r="P104" s="24">
        <f>Q104+R104</f>
        <v>0</v>
      </c>
      <c r="Q104" s="28">
        <f>T104+AC104</f>
        <v>0</v>
      </c>
      <c r="R104" s="28">
        <f>U104+AD104</f>
        <v>0</v>
      </c>
      <c r="S104" s="24">
        <f>T104+U104</f>
        <v>0</v>
      </c>
      <c r="T104" s="28">
        <f>W104+Z104</f>
        <v>0</v>
      </c>
      <c r="U104" s="28">
        <f t="shared" ref="U104" si="375">X104+AA104</f>
        <v>0</v>
      </c>
      <c r="V104" s="24">
        <f>W104+X104</f>
        <v>0</v>
      </c>
      <c r="W104" s="28">
        <v>0</v>
      </c>
      <c r="X104" s="28">
        <v>0</v>
      </c>
      <c r="Y104" s="24">
        <f>Z104+AA104</f>
        <v>0</v>
      </c>
      <c r="Z104" s="28">
        <v>0</v>
      </c>
      <c r="AA104" s="28">
        <v>0</v>
      </c>
      <c r="AB104" s="24">
        <f>AC104+AD104</f>
        <v>0</v>
      </c>
      <c r="AC104" s="28">
        <v>0</v>
      </c>
      <c r="AD104" s="28">
        <v>0</v>
      </c>
      <c r="AE104" s="28">
        <f>N104+Q104</f>
        <v>0</v>
      </c>
      <c r="AF104" s="28">
        <f>O104+R104</f>
        <v>0</v>
      </c>
      <c r="AG104" s="28">
        <v>0</v>
      </c>
      <c r="AH104" s="24">
        <f>AI104+AJ104</f>
        <v>0</v>
      </c>
      <c r="AI104" s="28">
        <v>0</v>
      </c>
      <c r="AJ104" s="28">
        <v>0</v>
      </c>
      <c r="AK104" s="24">
        <f>AL104+AM104</f>
        <v>0</v>
      </c>
      <c r="AL104" s="28">
        <f>AO104+AX104</f>
        <v>0</v>
      </c>
      <c r="AM104" s="28">
        <f>AP104+AY104</f>
        <v>0</v>
      </c>
      <c r="AN104" s="24">
        <f>AO104+AP104</f>
        <v>0</v>
      </c>
      <c r="AO104" s="28">
        <f>AR104+AU104</f>
        <v>0</v>
      </c>
      <c r="AP104" s="28">
        <f>AS104+AV104</f>
        <v>0</v>
      </c>
      <c r="AQ104" s="24">
        <f>AR104+AS104</f>
        <v>0</v>
      </c>
      <c r="AR104" s="28">
        <v>0</v>
      </c>
      <c r="AS104" s="28">
        <v>0</v>
      </c>
      <c r="AT104" s="24">
        <f t="shared" ref="AT104" si="376">AU104+AV104</f>
        <v>0</v>
      </c>
      <c r="AU104" s="28">
        <v>0</v>
      </c>
      <c r="AV104" s="28">
        <v>0</v>
      </c>
      <c r="AW104" s="24">
        <f>AX104+AY104</f>
        <v>0</v>
      </c>
      <c r="AX104" s="28">
        <v>0</v>
      </c>
      <c r="AY104" s="28">
        <v>0</v>
      </c>
      <c r="AZ104" s="28">
        <f t="shared" ref="AZ104:BA104" si="377">AI104+AL104</f>
        <v>0</v>
      </c>
      <c r="BA104" s="28">
        <f t="shared" si="377"/>
        <v>0</v>
      </c>
      <c r="BB104" s="28">
        <v>0</v>
      </c>
      <c r="BC104" s="24">
        <f>BD104+BE104</f>
        <v>0</v>
      </c>
      <c r="BD104" s="28">
        <v>0</v>
      </c>
      <c r="BE104" s="28">
        <v>0</v>
      </c>
      <c r="BF104" s="24">
        <f>BG104+BH104</f>
        <v>0</v>
      </c>
      <c r="BG104" s="28">
        <f>BJ104+BS104</f>
        <v>0</v>
      </c>
      <c r="BH104" s="28">
        <f>BK104+BT104</f>
        <v>0</v>
      </c>
      <c r="BI104" s="24">
        <f>BJ104+BK104</f>
        <v>0</v>
      </c>
      <c r="BJ104" s="28">
        <f>BM104+BP104</f>
        <v>0</v>
      </c>
      <c r="BK104" s="28">
        <f>BN104+BQ104</f>
        <v>0</v>
      </c>
      <c r="BL104" s="24">
        <f>BM104+BN104</f>
        <v>0</v>
      </c>
      <c r="BM104" s="28">
        <v>0</v>
      </c>
      <c r="BN104" s="28">
        <v>0</v>
      </c>
      <c r="BO104" s="24">
        <f>BP104+BQ104</f>
        <v>0</v>
      </c>
      <c r="BP104" s="28">
        <v>0</v>
      </c>
      <c r="BQ104" s="28">
        <v>0</v>
      </c>
      <c r="BR104" s="24">
        <f>BS104+BT104</f>
        <v>0</v>
      </c>
      <c r="BS104" s="28">
        <v>0</v>
      </c>
      <c r="BT104" s="28">
        <v>0</v>
      </c>
      <c r="BU104" s="28">
        <f>BD104+BG104</f>
        <v>0</v>
      </c>
      <c r="BV104" s="28">
        <f>BE104+BH104</f>
        <v>0</v>
      </c>
      <c r="BW104" s="28">
        <v>0</v>
      </c>
      <c r="BX104" s="24">
        <f>BY104+BZ104</f>
        <v>51632244</v>
      </c>
      <c r="BY104" s="28">
        <v>51632244</v>
      </c>
      <c r="BZ104" s="28">
        <v>0</v>
      </c>
      <c r="CA104" s="24">
        <f>CB104+CC104</f>
        <v>17210752</v>
      </c>
      <c r="CB104" s="28">
        <f>CE104+CN104</f>
        <v>17210752</v>
      </c>
      <c r="CC104" s="28">
        <f>CF104+CO104</f>
        <v>0</v>
      </c>
      <c r="CD104" s="24">
        <f>CE104+CF104</f>
        <v>17210752</v>
      </c>
      <c r="CE104" s="28">
        <f>CH104+CK104</f>
        <v>17210752</v>
      </c>
      <c r="CF104" s="28">
        <f>CI104+CL104</f>
        <v>0</v>
      </c>
      <c r="CG104" s="24">
        <f>CH104+CI104</f>
        <v>16549859</v>
      </c>
      <c r="CH104" s="28">
        <v>16549859</v>
      </c>
      <c r="CI104" s="28">
        <v>0</v>
      </c>
      <c r="CJ104" s="24">
        <f>CK104+CL104</f>
        <v>660893</v>
      </c>
      <c r="CK104" s="28">
        <v>660893</v>
      </c>
      <c r="CL104" s="28">
        <v>0</v>
      </c>
      <c r="CM104" s="24">
        <f>CN104+CO104</f>
        <v>0</v>
      </c>
      <c r="CN104" s="28">
        <v>0</v>
      </c>
      <c r="CO104" s="28">
        <v>0</v>
      </c>
      <c r="CP104" s="28">
        <f>BY104+CB104</f>
        <v>68842996</v>
      </c>
      <c r="CQ104" s="28">
        <f>BZ104+CC104</f>
        <v>0</v>
      </c>
      <c r="CR104" s="28">
        <v>0</v>
      </c>
      <c r="CT104" s="30">
        <f t="shared" si="35"/>
        <v>0</v>
      </c>
      <c r="CU104" s="30">
        <f t="shared" si="36"/>
        <v>0</v>
      </c>
      <c r="CV104" s="30">
        <f t="shared" si="37"/>
        <v>0</v>
      </c>
      <c r="CW104" s="30">
        <f t="shared" si="38"/>
        <v>0</v>
      </c>
      <c r="CX104" s="30">
        <f t="shared" ref="CX104:CX109" si="378">IFERROR(AC104/AE104,0)</f>
        <v>0</v>
      </c>
      <c r="CY104" s="31">
        <f t="shared" ref="CY104:CY109" si="379">CT104+CU104</f>
        <v>0</v>
      </c>
      <c r="CZ104" s="31">
        <f t="shared" ref="CZ104:CZ109" si="380">IFERROR(O104/AF104,0)</f>
        <v>0</v>
      </c>
      <c r="DA104" s="31">
        <f t="shared" ref="DA104:DA109" si="381">IFERROR(R104/AF104,0)</f>
        <v>0</v>
      </c>
      <c r="DB104" s="31">
        <f t="shared" ref="DB104:DB109" si="382">IFERROR(X104/AF104,0)</f>
        <v>0</v>
      </c>
      <c r="DC104" s="31">
        <f t="shared" ref="DC104:DC109" si="383">IFERROR(AA104/AF104,0)</f>
        <v>0</v>
      </c>
      <c r="DD104" s="31">
        <f t="shared" ref="DD104:DD109" si="384">IFERROR(AD104/AF104,0)</f>
        <v>0</v>
      </c>
      <c r="DE104" s="31">
        <f t="shared" si="39"/>
        <v>0</v>
      </c>
      <c r="DF104" s="30">
        <f t="shared" ref="DF104:DF109" si="385">IFERROR(AI104/AZ104,0)</f>
        <v>0</v>
      </c>
      <c r="DG104" s="30">
        <f t="shared" ref="DG104:DG109" si="386">IFERROR(AL104/AZ104,0)</f>
        <v>0</v>
      </c>
      <c r="DH104" s="30">
        <f t="shared" ref="DH104:DH109" si="387">IFERROR(AR104/AZ104,0)</f>
        <v>0</v>
      </c>
      <c r="DI104" s="30">
        <f t="shared" ref="DI104:DI109" si="388">IFERROR(AU104/AZ104,0)</f>
        <v>0</v>
      </c>
      <c r="DJ104" s="30">
        <f t="shared" ref="DJ104:DJ109" si="389">IFERROR(AX104/AZ104,0)</f>
        <v>0</v>
      </c>
      <c r="DK104" s="31">
        <f t="shared" ref="DK104:DK109" si="390">DF104+DG104</f>
        <v>0</v>
      </c>
      <c r="DL104" s="31">
        <f t="shared" ref="DL104:DL109" si="391">IFERROR(AJ104/BA104,0)</f>
        <v>0</v>
      </c>
      <c r="DM104" s="31">
        <f t="shared" ref="DM104:DM109" si="392">IFERROR(AM104/BA104,0)</f>
        <v>0</v>
      </c>
      <c r="DN104" s="31">
        <f t="shared" ref="DN104:DN109" si="393">IFERROR(AS104/BA104,0)</f>
        <v>0</v>
      </c>
      <c r="DO104" s="31">
        <f t="shared" ref="DO104:DO109" si="394">IFERROR(AV104/BA104,0)</f>
        <v>0</v>
      </c>
      <c r="DP104" s="31">
        <f t="shared" ref="DP104:DP109" si="395">IFERROR(AY104/BA104,0)</f>
        <v>0</v>
      </c>
      <c r="DQ104" s="31">
        <f t="shared" si="40"/>
        <v>0</v>
      </c>
      <c r="DR104" s="30">
        <f t="shared" ref="DR104:DR109" si="396">IFERROR(BD104/BU104,0)</f>
        <v>0</v>
      </c>
      <c r="DS104" s="30">
        <f t="shared" ref="DS104:DS109" si="397">IFERROR(BG104/BU104,0)</f>
        <v>0</v>
      </c>
      <c r="DT104" s="30">
        <f t="shared" ref="DT104:DT109" si="398">IFERROR(BM104/BU104,0)</f>
        <v>0</v>
      </c>
      <c r="DU104" s="30">
        <f t="shared" ref="DU104:DU109" si="399">IFERROR(BP104/BU104,0)</f>
        <v>0</v>
      </c>
      <c r="DV104" s="30">
        <f t="shared" ref="DV104:DV109" si="400">IFERROR(BS104/BU104,0)</f>
        <v>0</v>
      </c>
      <c r="DW104" s="31">
        <f t="shared" ref="DW104:DW109" si="401">DR104+DS104</f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f t="shared" si="41"/>
        <v>0</v>
      </c>
      <c r="ED104" s="30">
        <f t="shared" ref="ED104:ED109" si="402">IFERROR(BY104/CP104,0)</f>
        <v>0.74999995642258221</v>
      </c>
      <c r="EE104" s="30">
        <f t="shared" ref="EE104:EE109" si="403">IFERROR(CB104/CP104,0)</f>
        <v>0.25000004357741779</v>
      </c>
      <c r="EF104" s="30">
        <f t="shared" ref="EF104:EF109" si="404">IFERROR(CH104/CP104,0)</f>
        <v>0.24040004011446567</v>
      </c>
      <c r="EG104" s="30">
        <f t="shared" ref="EG104:EG109" si="405">IFERROR(CC104/CH104,0)</f>
        <v>0</v>
      </c>
      <c r="EH104" s="30">
        <f t="shared" ref="EH104:EH109" si="406">IFERROR(CN104/CP104,0)</f>
        <v>0</v>
      </c>
      <c r="EI104" s="31">
        <f t="shared" ref="EI104:EI109" si="407">ED104+EE104</f>
        <v>1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f t="shared" si="42"/>
        <v>0</v>
      </c>
    </row>
    <row r="105" spans="1:145" x14ac:dyDescent="0.25">
      <c r="A105" s="18" t="s">
        <v>109</v>
      </c>
      <c r="B105" s="19" t="s">
        <v>72</v>
      </c>
      <c r="C105" s="19"/>
      <c r="D105" s="20">
        <f>D106</f>
        <v>116886147</v>
      </c>
      <c r="E105" s="20">
        <f t="shared" ref="E105:BP105" si="408">E106</f>
        <v>114408161</v>
      </c>
      <c r="F105" s="20">
        <f t="shared" si="408"/>
        <v>85806118</v>
      </c>
      <c r="G105" s="20">
        <f t="shared" si="408"/>
        <v>28602043</v>
      </c>
      <c r="H105" s="20">
        <f t="shared" si="408"/>
        <v>28602043</v>
      </c>
      <c r="I105" s="20">
        <f t="shared" si="408"/>
        <v>27503725</v>
      </c>
      <c r="J105" s="20">
        <f t="shared" si="408"/>
        <v>1098318</v>
      </c>
      <c r="K105" s="20">
        <f t="shared" si="408"/>
        <v>0</v>
      </c>
      <c r="L105" s="20">
        <f t="shared" si="408"/>
        <v>2477986</v>
      </c>
      <c r="M105" s="20">
        <f t="shared" si="408"/>
        <v>0</v>
      </c>
      <c r="N105" s="20">
        <f t="shared" si="408"/>
        <v>0</v>
      </c>
      <c r="O105" s="20">
        <f t="shared" si="408"/>
        <v>0</v>
      </c>
      <c r="P105" s="20">
        <f t="shared" si="408"/>
        <v>0</v>
      </c>
      <c r="Q105" s="20">
        <f t="shared" si="408"/>
        <v>0</v>
      </c>
      <c r="R105" s="20">
        <f t="shared" si="408"/>
        <v>0</v>
      </c>
      <c r="S105" s="20">
        <f t="shared" si="408"/>
        <v>0</v>
      </c>
      <c r="T105" s="20">
        <f t="shared" si="408"/>
        <v>0</v>
      </c>
      <c r="U105" s="20">
        <f t="shared" si="408"/>
        <v>0</v>
      </c>
      <c r="V105" s="20">
        <f t="shared" si="408"/>
        <v>0</v>
      </c>
      <c r="W105" s="20">
        <f t="shared" si="408"/>
        <v>0</v>
      </c>
      <c r="X105" s="20">
        <f t="shared" si="408"/>
        <v>0</v>
      </c>
      <c r="Y105" s="20">
        <f t="shared" si="408"/>
        <v>0</v>
      </c>
      <c r="Z105" s="20">
        <f t="shared" si="408"/>
        <v>0</v>
      </c>
      <c r="AA105" s="20">
        <f t="shared" si="408"/>
        <v>0</v>
      </c>
      <c r="AB105" s="20">
        <f t="shared" si="408"/>
        <v>0</v>
      </c>
      <c r="AC105" s="20">
        <f t="shared" si="408"/>
        <v>0</v>
      </c>
      <c r="AD105" s="20">
        <f t="shared" si="408"/>
        <v>0</v>
      </c>
      <c r="AE105" s="20">
        <f t="shared" si="408"/>
        <v>0</v>
      </c>
      <c r="AF105" s="20">
        <f t="shared" si="408"/>
        <v>0</v>
      </c>
      <c r="AG105" s="20">
        <f t="shared" si="408"/>
        <v>0</v>
      </c>
      <c r="AH105" s="20">
        <f t="shared" si="408"/>
        <v>85806118</v>
      </c>
      <c r="AI105" s="20">
        <f t="shared" si="408"/>
        <v>85806118</v>
      </c>
      <c r="AJ105" s="20">
        <f t="shared" si="408"/>
        <v>0</v>
      </c>
      <c r="AK105" s="20">
        <f t="shared" si="408"/>
        <v>28602043</v>
      </c>
      <c r="AL105" s="20">
        <f t="shared" si="408"/>
        <v>28602043</v>
      </c>
      <c r="AM105" s="20">
        <f t="shared" si="408"/>
        <v>0</v>
      </c>
      <c r="AN105" s="20">
        <f t="shared" si="408"/>
        <v>28602043</v>
      </c>
      <c r="AO105" s="20">
        <f t="shared" si="408"/>
        <v>28602043</v>
      </c>
      <c r="AP105" s="20">
        <f t="shared" si="408"/>
        <v>0</v>
      </c>
      <c r="AQ105" s="20">
        <f t="shared" si="408"/>
        <v>27503725</v>
      </c>
      <c r="AR105" s="20">
        <f t="shared" si="408"/>
        <v>27503725</v>
      </c>
      <c r="AS105" s="20">
        <f t="shared" si="408"/>
        <v>0</v>
      </c>
      <c r="AT105" s="20">
        <f t="shared" si="408"/>
        <v>1098318</v>
      </c>
      <c r="AU105" s="20">
        <f t="shared" si="408"/>
        <v>1098318</v>
      </c>
      <c r="AV105" s="20">
        <f t="shared" si="408"/>
        <v>0</v>
      </c>
      <c r="AW105" s="20">
        <f t="shared" si="408"/>
        <v>0</v>
      </c>
      <c r="AX105" s="20">
        <f t="shared" si="408"/>
        <v>0</v>
      </c>
      <c r="AY105" s="20">
        <f t="shared" si="408"/>
        <v>0</v>
      </c>
      <c r="AZ105" s="20">
        <f t="shared" si="408"/>
        <v>114408161</v>
      </c>
      <c r="BA105" s="20">
        <f t="shared" si="408"/>
        <v>0</v>
      </c>
      <c r="BB105" s="20">
        <f t="shared" si="408"/>
        <v>2477986</v>
      </c>
      <c r="BC105" s="20">
        <f t="shared" si="408"/>
        <v>0</v>
      </c>
      <c r="BD105" s="20">
        <f t="shared" si="408"/>
        <v>0</v>
      </c>
      <c r="BE105" s="20">
        <f t="shared" si="408"/>
        <v>0</v>
      </c>
      <c r="BF105" s="20">
        <f t="shared" si="408"/>
        <v>0</v>
      </c>
      <c r="BG105" s="20">
        <f t="shared" si="408"/>
        <v>0</v>
      </c>
      <c r="BH105" s="20">
        <f t="shared" si="408"/>
        <v>0</v>
      </c>
      <c r="BI105" s="20">
        <f t="shared" si="408"/>
        <v>0</v>
      </c>
      <c r="BJ105" s="20">
        <f t="shared" si="408"/>
        <v>0</v>
      </c>
      <c r="BK105" s="20">
        <f t="shared" si="408"/>
        <v>0</v>
      </c>
      <c r="BL105" s="20">
        <f t="shared" si="408"/>
        <v>0</v>
      </c>
      <c r="BM105" s="20">
        <f t="shared" si="408"/>
        <v>0</v>
      </c>
      <c r="BN105" s="20">
        <f t="shared" si="408"/>
        <v>0</v>
      </c>
      <c r="BO105" s="20">
        <f t="shared" si="408"/>
        <v>0</v>
      </c>
      <c r="BP105" s="20">
        <f t="shared" si="408"/>
        <v>0</v>
      </c>
      <c r="BQ105" s="20">
        <f t="shared" ref="BQ105:CR105" si="409">BQ106</f>
        <v>0</v>
      </c>
      <c r="BR105" s="20">
        <f t="shared" si="409"/>
        <v>0</v>
      </c>
      <c r="BS105" s="20">
        <f t="shared" si="409"/>
        <v>0</v>
      </c>
      <c r="BT105" s="20">
        <f t="shared" si="409"/>
        <v>0</v>
      </c>
      <c r="BU105" s="20">
        <f t="shared" si="409"/>
        <v>0</v>
      </c>
      <c r="BV105" s="20">
        <f t="shared" si="409"/>
        <v>0</v>
      </c>
      <c r="BW105" s="20">
        <f t="shared" si="409"/>
        <v>0</v>
      </c>
      <c r="BX105" s="20">
        <f t="shared" si="409"/>
        <v>0</v>
      </c>
      <c r="BY105" s="20">
        <f t="shared" si="409"/>
        <v>0</v>
      </c>
      <c r="BZ105" s="20">
        <f t="shared" si="409"/>
        <v>0</v>
      </c>
      <c r="CA105" s="20">
        <f t="shared" si="409"/>
        <v>0</v>
      </c>
      <c r="CB105" s="20">
        <f t="shared" si="409"/>
        <v>0</v>
      </c>
      <c r="CC105" s="20">
        <f t="shared" si="409"/>
        <v>0</v>
      </c>
      <c r="CD105" s="20">
        <f t="shared" si="409"/>
        <v>0</v>
      </c>
      <c r="CE105" s="20">
        <f t="shared" si="409"/>
        <v>0</v>
      </c>
      <c r="CF105" s="20">
        <f t="shared" si="409"/>
        <v>0</v>
      </c>
      <c r="CG105" s="20">
        <f t="shared" si="409"/>
        <v>0</v>
      </c>
      <c r="CH105" s="20">
        <f t="shared" si="409"/>
        <v>0</v>
      </c>
      <c r="CI105" s="20">
        <f t="shared" si="409"/>
        <v>0</v>
      </c>
      <c r="CJ105" s="20">
        <f t="shared" si="409"/>
        <v>0</v>
      </c>
      <c r="CK105" s="20">
        <f t="shared" si="409"/>
        <v>0</v>
      </c>
      <c r="CL105" s="20">
        <f t="shared" si="409"/>
        <v>0</v>
      </c>
      <c r="CM105" s="20">
        <f t="shared" si="409"/>
        <v>0</v>
      </c>
      <c r="CN105" s="20">
        <f t="shared" si="409"/>
        <v>0</v>
      </c>
      <c r="CO105" s="20">
        <f t="shared" si="409"/>
        <v>0</v>
      </c>
      <c r="CP105" s="20">
        <f t="shared" si="409"/>
        <v>0</v>
      </c>
      <c r="CQ105" s="20">
        <f t="shared" si="409"/>
        <v>0</v>
      </c>
      <c r="CR105" s="20">
        <f t="shared" si="409"/>
        <v>0</v>
      </c>
      <c r="CT105" s="21">
        <f t="shared" si="35"/>
        <v>0</v>
      </c>
      <c r="CU105" s="21">
        <f t="shared" si="36"/>
        <v>0</v>
      </c>
      <c r="CV105" s="21">
        <f t="shared" si="37"/>
        <v>0</v>
      </c>
      <c r="CW105" s="21">
        <f t="shared" si="38"/>
        <v>0</v>
      </c>
      <c r="CX105" s="21">
        <f t="shared" si="378"/>
        <v>0</v>
      </c>
      <c r="CY105" s="21">
        <f t="shared" si="379"/>
        <v>0</v>
      </c>
      <c r="CZ105" s="21">
        <f t="shared" si="380"/>
        <v>0</v>
      </c>
      <c r="DA105" s="21">
        <f t="shared" si="381"/>
        <v>0</v>
      </c>
      <c r="DB105" s="21">
        <f t="shared" si="382"/>
        <v>0</v>
      </c>
      <c r="DC105" s="21">
        <f t="shared" si="383"/>
        <v>0</v>
      </c>
      <c r="DD105" s="21">
        <f t="shared" si="384"/>
        <v>0</v>
      </c>
      <c r="DE105" s="21">
        <f t="shared" si="39"/>
        <v>0</v>
      </c>
      <c r="DF105" s="21">
        <f t="shared" si="385"/>
        <v>0.74999997596325318</v>
      </c>
      <c r="DG105" s="21">
        <f t="shared" si="386"/>
        <v>0.25000002403674682</v>
      </c>
      <c r="DH105" s="21">
        <f t="shared" si="387"/>
        <v>0.24040002705751035</v>
      </c>
      <c r="DI105" s="21">
        <f t="shared" si="388"/>
        <v>9.5999969792364727E-3</v>
      </c>
      <c r="DJ105" s="21">
        <f t="shared" si="389"/>
        <v>0</v>
      </c>
      <c r="DK105" s="21">
        <f t="shared" si="390"/>
        <v>1</v>
      </c>
      <c r="DL105" s="21">
        <f t="shared" si="391"/>
        <v>0</v>
      </c>
      <c r="DM105" s="21">
        <f t="shared" si="392"/>
        <v>0</v>
      </c>
      <c r="DN105" s="21">
        <f t="shared" si="393"/>
        <v>0</v>
      </c>
      <c r="DO105" s="21">
        <f t="shared" si="394"/>
        <v>0</v>
      </c>
      <c r="DP105" s="21">
        <f t="shared" si="395"/>
        <v>0</v>
      </c>
      <c r="DQ105" s="21">
        <f t="shared" si="40"/>
        <v>0</v>
      </c>
      <c r="DR105" s="21">
        <f t="shared" si="396"/>
        <v>0</v>
      </c>
      <c r="DS105" s="21">
        <f t="shared" si="397"/>
        <v>0</v>
      </c>
      <c r="DT105" s="21">
        <f t="shared" si="398"/>
        <v>0</v>
      </c>
      <c r="DU105" s="21">
        <f t="shared" si="399"/>
        <v>0</v>
      </c>
      <c r="DV105" s="21">
        <f t="shared" si="400"/>
        <v>0</v>
      </c>
      <c r="DW105" s="21">
        <f t="shared" si="401"/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f t="shared" si="41"/>
        <v>0</v>
      </c>
      <c r="ED105" s="21">
        <f t="shared" si="402"/>
        <v>0</v>
      </c>
      <c r="EE105" s="21">
        <f t="shared" si="403"/>
        <v>0</v>
      </c>
      <c r="EF105" s="21">
        <f t="shared" si="404"/>
        <v>0</v>
      </c>
      <c r="EG105" s="21">
        <f t="shared" si="405"/>
        <v>0</v>
      </c>
      <c r="EH105" s="21">
        <f t="shared" si="406"/>
        <v>0</v>
      </c>
      <c r="EI105" s="21">
        <f t="shared" si="407"/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f t="shared" si="42"/>
        <v>0</v>
      </c>
    </row>
    <row r="106" spans="1:145" x14ac:dyDescent="0.25">
      <c r="A106" s="22" t="s">
        <v>109</v>
      </c>
      <c r="B106" s="23" t="s">
        <v>74</v>
      </c>
      <c r="C106" s="23" t="s">
        <v>74</v>
      </c>
      <c r="D106" s="24">
        <f>E106+L106</f>
        <v>116886147</v>
      </c>
      <c r="E106" s="24">
        <f>F106+G106</f>
        <v>114408161</v>
      </c>
      <c r="F106" s="25">
        <f>M106+AH106+BC106+BX106</f>
        <v>85806118</v>
      </c>
      <c r="G106" s="24">
        <f>H106+K106</f>
        <v>28602043</v>
      </c>
      <c r="H106" s="24">
        <f>I106+J106</f>
        <v>28602043</v>
      </c>
      <c r="I106" s="25">
        <f>V106+AQ106+BL106+CG106</f>
        <v>27503725</v>
      </c>
      <c r="J106" s="25">
        <f>Y106+AT106+BO106+CJ106</f>
        <v>1098318</v>
      </c>
      <c r="K106" s="26">
        <f>AB106+AW106+BR106+CM106</f>
        <v>0</v>
      </c>
      <c r="L106" s="28">
        <f>AG106+BB106+BW106+CR106</f>
        <v>2477986</v>
      </c>
      <c r="M106" s="24">
        <f>N106+O106</f>
        <v>0</v>
      </c>
      <c r="N106" s="28">
        <v>0</v>
      </c>
      <c r="O106" s="28">
        <v>0</v>
      </c>
      <c r="P106" s="24">
        <f>Q106+R106</f>
        <v>0</v>
      </c>
      <c r="Q106" s="28">
        <f>T106+AC106</f>
        <v>0</v>
      </c>
      <c r="R106" s="28">
        <f>U106+AD106</f>
        <v>0</v>
      </c>
      <c r="S106" s="24">
        <f>T106+U106</f>
        <v>0</v>
      </c>
      <c r="T106" s="28">
        <f>W106+Z106</f>
        <v>0</v>
      </c>
      <c r="U106" s="28">
        <f t="shared" ref="U106" si="410">X106+AA106</f>
        <v>0</v>
      </c>
      <c r="V106" s="24">
        <f>W106+X106</f>
        <v>0</v>
      </c>
      <c r="W106" s="28">
        <v>0</v>
      </c>
      <c r="X106" s="28">
        <v>0</v>
      </c>
      <c r="Y106" s="24">
        <f>Z106+AA106</f>
        <v>0</v>
      </c>
      <c r="Z106" s="28">
        <v>0</v>
      </c>
      <c r="AA106" s="28">
        <v>0</v>
      </c>
      <c r="AB106" s="24">
        <f>AC106+AD106</f>
        <v>0</v>
      </c>
      <c r="AC106" s="28">
        <v>0</v>
      </c>
      <c r="AD106" s="28">
        <v>0</v>
      </c>
      <c r="AE106" s="28">
        <f>N106+Q106</f>
        <v>0</v>
      </c>
      <c r="AF106" s="28">
        <f>O106+R106</f>
        <v>0</v>
      </c>
      <c r="AG106" s="28">
        <v>0</v>
      </c>
      <c r="AH106" s="24">
        <f>AI106+AJ106</f>
        <v>85806118</v>
      </c>
      <c r="AI106" s="28">
        <v>85806118</v>
      </c>
      <c r="AJ106" s="28">
        <v>0</v>
      </c>
      <c r="AK106" s="24">
        <f>AL106+AM106</f>
        <v>28602043</v>
      </c>
      <c r="AL106" s="28">
        <f>AO106+AX106</f>
        <v>28602043</v>
      </c>
      <c r="AM106" s="28">
        <f>AP106+AY106</f>
        <v>0</v>
      </c>
      <c r="AN106" s="24">
        <f>AO106+AP106</f>
        <v>28602043</v>
      </c>
      <c r="AO106" s="28">
        <f>AR106+AU106</f>
        <v>28602043</v>
      </c>
      <c r="AP106" s="28">
        <f>AS106+AV106</f>
        <v>0</v>
      </c>
      <c r="AQ106" s="24">
        <f>AR106+AS106</f>
        <v>27503725</v>
      </c>
      <c r="AR106" s="28">
        <v>27503725</v>
      </c>
      <c r="AS106" s="28">
        <v>0</v>
      </c>
      <c r="AT106" s="24">
        <f t="shared" ref="AT106" si="411">AU106+AV106</f>
        <v>1098318</v>
      </c>
      <c r="AU106" s="28">
        <v>1098318</v>
      </c>
      <c r="AV106" s="28">
        <v>0</v>
      </c>
      <c r="AW106" s="24">
        <f>AX106+AY106</f>
        <v>0</v>
      </c>
      <c r="AX106" s="28">
        <v>0</v>
      </c>
      <c r="AY106" s="28">
        <v>0</v>
      </c>
      <c r="AZ106" s="28">
        <f t="shared" ref="AZ106:BA106" si="412">AI106+AL106</f>
        <v>114408161</v>
      </c>
      <c r="BA106" s="28">
        <f t="shared" si="412"/>
        <v>0</v>
      </c>
      <c r="BB106" s="28">
        <v>2477986</v>
      </c>
      <c r="BC106" s="24">
        <f>BD106+BE106</f>
        <v>0</v>
      </c>
      <c r="BD106" s="28">
        <v>0</v>
      </c>
      <c r="BE106" s="28">
        <v>0</v>
      </c>
      <c r="BF106" s="24">
        <f>BG106+BH106</f>
        <v>0</v>
      </c>
      <c r="BG106" s="28">
        <f>BJ106+BS106</f>
        <v>0</v>
      </c>
      <c r="BH106" s="28">
        <f>BK106+BT106</f>
        <v>0</v>
      </c>
      <c r="BI106" s="24">
        <f>BJ106+BK106</f>
        <v>0</v>
      </c>
      <c r="BJ106" s="28">
        <f>BM106+BP106</f>
        <v>0</v>
      </c>
      <c r="BK106" s="28">
        <f>BN106+BQ106</f>
        <v>0</v>
      </c>
      <c r="BL106" s="24">
        <f>BM106+BN106</f>
        <v>0</v>
      </c>
      <c r="BM106" s="28">
        <v>0</v>
      </c>
      <c r="BN106" s="28">
        <v>0</v>
      </c>
      <c r="BO106" s="24">
        <f>BP106+BQ106</f>
        <v>0</v>
      </c>
      <c r="BP106" s="28">
        <v>0</v>
      </c>
      <c r="BQ106" s="28">
        <v>0</v>
      </c>
      <c r="BR106" s="24">
        <f>BS106+BT106</f>
        <v>0</v>
      </c>
      <c r="BS106" s="28">
        <v>0</v>
      </c>
      <c r="BT106" s="28">
        <v>0</v>
      </c>
      <c r="BU106" s="28">
        <f>BD106+BG106</f>
        <v>0</v>
      </c>
      <c r="BV106" s="28">
        <f>BE106+BH106</f>
        <v>0</v>
      </c>
      <c r="BW106" s="28">
        <v>0</v>
      </c>
      <c r="BX106" s="24">
        <f>BY106+BZ106</f>
        <v>0</v>
      </c>
      <c r="BY106" s="28">
        <v>0</v>
      </c>
      <c r="BZ106" s="28">
        <v>0</v>
      </c>
      <c r="CA106" s="24">
        <f>CB106+CC106</f>
        <v>0</v>
      </c>
      <c r="CB106" s="28">
        <f>CE106+CN106</f>
        <v>0</v>
      </c>
      <c r="CC106" s="28">
        <f>CF106+CO106</f>
        <v>0</v>
      </c>
      <c r="CD106" s="24">
        <f>CE106+CF106</f>
        <v>0</v>
      </c>
      <c r="CE106" s="28">
        <f>CH106+CK106</f>
        <v>0</v>
      </c>
      <c r="CF106" s="28">
        <f>CI106+CL106</f>
        <v>0</v>
      </c>
      <c r="CG106" s="24">
        <f>CH106+CI106</f>
        <v>0</v>
      </c>
      <c r="CH106" s="28">
        <v>0</v>
      </c>
      <c r="CI106" s="28">
        <v>0</v>
      </c>
      <c r="CJ106" s="24">
        <f>CK106+CL106</f>
        <v>0</v>
      </c>
      <c r="CK106" s="28">
        <v>0</v>
      </c>
      <c r="CL106" s="28">
        <v>0</v>
      </c>
      <c r="CM106" s="24">
        <f>CN106+CO106</f>
        <v>0</v>
      </c>
      <c r="CN106" s="28">
        <v>0</v>
      </c>
      <c r="CO106" s="28">
        <v>0</v>
      </c>
      <c r="CP106" s="28">
        <f>BY106+CB106</f>
        <v>0</v>
      </c>
      <c r="CQ106" s="28">
        <f>BZ106+CC106</f>
        <v>0</v>
      </c>
      <c r="CR106" s="28">
        <v>0</v>
      </c>
      <c r="CT106" s="30">
        <f t="shared" si="35"/>
        <v>0</v>
      </c>
      <c r="CU106" s="30">
        <f t="shared" si="36"/>
        <v>0</v>
      </c>
      <c r="CV106" s="30">
        <f t="shared" si="37"/>
        <v>0</v>
      </c>
      <c r="CW106" s="30">
        <f t="shared" si="38"/>
        <v>0</v>
      </c>
      <c r="CX106" s="30">
        <f t="shared" si="378"/>
        <v>0</v>
      </c>
      <c r="CY106" s="31">
        <f t="shared" si="379"/>
        <v>0</v>
      </c>
      <c r="CZ106" s="31">
        <f t="shared" si="380"/>
        <v>0</v>
      </c>
      <c r="DA106" s="31">
        <f t="shared" si="381"/>
        <v>0</v>
      </c>
      <c r="DB106" s="31">
        <f t="shared" si="382"/>
        <v>0</v>
      </c>
      <c r="DC106" s="31">
        <f t="shared" si="383"/>
        <v>0</v>
      </c>
      <c r="DD106" s="31">
        <f t="shared" si="384"/>
        <v>0</v>
      </c>
      <c r="DE106" s="31">
        <f t="shared" si="39"/>
        <v>0</v>
      </c>
      <c r="DF106" s="30">
        <f t="shared" si="385"/>
        <v>0.74999997596325318</v>
      </c>
      <c r="DG106" s="30">
        <f t="shared" si="386"/>
        <v>0.25000002403674682</v>
      </c>
      <c r="DH106" s="30">
        <f t="shared" si="387"/>
        <v>0.24040002705751035</v>
      </c>
      <c r="DI106" s="30">
        <f t="shared" si="388"/>
        <v>9.5999969792364727E-3</v>
      </c>
      <c r="DJ106" s="30">
        <f t="shared" si="389"/>
        <v>0</v>
      </c>
      <c r="DK106" s="31">
        <f t="shared" si="390"/>
        <v>1</v>
      </c>
      <c r="DL106" s="31">
        <f t="shared" si="391"/>
        <v>0</v>
      </c>
      <c r="DM106" s="31">
        <f t="shared" si="392"/>
        <v>0</v>
      </c>
      <c r="DN106" s="31">
        <f t="shared" si="393"/>
        <v>0</v>
      </c>
      <c r="DO106" s="31">
        <f t="shared" si="394"/>
        <v>0</v>
      </c>
      <c r="DP106" s="31">
        <f t="shared" si="395"/>
        <v>0</v>
      </c>
      <c r="DQ106" s="31">
        <f t="shared" si="40"/>
        <v>0</v>
      </c>
      <c r="DR106" s="30">
        <f t="shared" si="396"/>
        <v>0</v>
      </c>
      <c r="DS106" s="30">
        <f t="shared" si="397"/>
        <v>0</v>
      </c>
      <c r="DT106" s="30">
        <f t="shared" si="398"/>
        <v>0</v>
      </c>
      <c r="DU106" s="30">
        <f t="shared" si="399"/>
        <v>0</v>
      </c>
      <c r="DV106" s="30">
        <f t="shared" si="400"/>
        <v>0</v>
      </c>
      <c r="DW106" s="31">
        <f t="shared" si="401"/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f t="shared" si="41"/>
        <v>0</v>
      </c>
      <c r="ED106" s="30">
        <f t="shared" si="402"/>
        <v>0</v>
      </c>
      <c r="EE106" s="30">
        <f t="shared" si="403"/>
        <v>0</v>
      </c>
      <c r="EF106" s="30">
        <f t="shared" si="404"/>
        <v>0</v>
      </c>
      <c r="EG106" s="30">
        <f t="shared" si="405"/>
        <v>0</v>
      </c>
      <c r="EH106" s="30">
        <f t="shared" si="406"/>
        <v>0</v>
      </c>
      <c r="EI106" s="31">
        <f t="shared" si="407"/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f t="shared" si="42"/>
        <v>0</v>
      </c>
    </row>
    <row r="107" spans="1:145" x14ac:dyDescent="0.25">
      <c r="A107" s="18" t="s">
        <v>110</v>
      </c>
      <c r="B107" s="19" t="s">
        <v>72</v>
      </c>
      <c r="C107" s="19"/>
      <c r="D107" s="20">
        <f>D108</f>
        <v>24481013</v>
      </c>
      <c r="E107" s="20">
        <f t="shared" ref="E107:BP107" si="413">E108</f>
        <v>24481013</v>
      </c>
      <c r="F107" s="20">
        <f t="shared" si="413"/>
        <v>18360759</v>
      </c>
      <c r="G107" s="20">
        <f t="shared" si="413"/>
        <v>6120254</v>
      </c>
      <c r="H107" s="20">
        <f t="shared" si="413"/>
        <v>6120254</v>
      </c>
      <c r="I107" s="20">
        <f t="shared" si="413"/>
        <v>5885236</v>
      </c>
      <c r="J107" s="20">
        <f t="shared" si="413"/>
        <v>235018</v>
      </c>
      <c r="K107" s="20">
        <f t="shared" si="413"/>
        <v>0</v>
      </c>
      <c r="L107" s="20">
        <f t="shared" si="413"/>
        <v>0</v>
      </c>
      <c r="M107" s="20">
        <f t="shared" si="413"/>
        <v>0</v>
      </c>
      <c r="N107" s="20">
        <f t="shared" si="413"/>
        <v>0</v>
      </c>
      <c r="O107" s="20">
        <f t="shared" si="413"/>
        <v>0</v>
      </c>
      <c r="P107" s="20">
        <f t="shared" si="413"/>
        <v>0</v>
      </c>
      <c r="Q107" s="20">
        <f t="shared" si="413"/>
        <v>0</v>
      </c>
      <c r="R107" s="20">
        <f t="shared" si="413"/>
        <v>0</v>
      </c>
      <c r="S107" s="20">
        <f t="shared" si="413"/>
        <v>0</v>
      </c>
      <c r="T107" s="20">
        <f t="shared" si="413"/>
        <v>0</v>
      </c>
      <c r="U107" s="20">
        <f t="shared" si="413"/>
        <v>0</v>
      </c>
      <c r="V107" s="20">
        <f t="shared" si="413"/>
        <v>0</v>
      </c>
      <c r="W107" s="20">
        <f t="shared" si="413"/>
        <v>0</v>
      </c>
      <c r="X107" s="20">
        <f t="shared" si="413"/>
        <v>0</v>
      </c>
      <c r="Y107" s="20">
        <f t="shared" si="413"/>
        <v>0</v>
      </c>
      <c r="Z107" s="20">
        <f t="shared" si="413"/>
        <v>0</v>
      </c>
      <c r="AA107" s="20">
        <f t="shared" si="413"/>
        <v>0</v>
      </c>
      <c r="AB107" s="20">
        <f t="shared" si="413"/>
        <v>0</v>
      </c>
      <c r="AC107" s="20">
        <f t="shared" si="413"/>
        <v>0</v>
      </c>
      <c r="AD107" s="20">
        <f t="shared" si="413"/>
        <v>0</v>
      </c>
      <c r="AE107" s="20">
        <f t="shared" si="413"/>
        <v>0</v>
      </c>
      <c r="AF107" s="20">
        <f t="shared" si="413"/>
        <v>0</v>
      </c>
      <c r="AG107" s="20">
        <f t="shared" si="413"/>
        <v>0</v>
      </c>
      <c r="AH107" s="20">
        <f t="shared" si="413"/>
        <v>0</v>
      </c>
      <c r="AI107" s="20">
        <f t="shared" si="413"/>
        <v>0</v>
      </c>
      <c r="AJ107" s="20">
        <f t="shared" si="413"/>
        <v>0</v>
      </c>
      <c r="AK107" s="20">
        <f t="shared" si="413"/>
        <v>0</v>
      </c>
      <c r="AL107" s="20">
        <f t="shared" si="413"/>
        <v>0</v>
      </c>
      <c r="AM107" s="20">
        <f t="shared" si="413"/>
        <v>0</v>
      </c>
      <c r="AN107" s="20">
        <f t="shared" si="413"/>
        <v>0</v>
      </c>
      <c r="AO107" s="20">
        <f t="shared" si="413"/>
        <v>0</v>
      </c>
      <c r="AP107" s="20">
        <f t="shared" si="413"/>
        <v>0</v>
      </c>
      <c r="AQ107" s="20">
        <f t="shared" si="413"/>
        <v>0</v>
      </c>
      <c r="AR107" s="20">
        <f t="shared" si="413"/>
        <v>0</v>
      </c>
      <c r="AS107" s="20">
        <f t="shared" si="413"/>
        <v>0</v>
      </c>
      <c r="AT107" s="20">
        <f t="shared" si="413"/>
        <v>0</v>
      </c>
      <c r="AU107" s="20">
        <f t="shared" si="413"/>
        <v>0</v>
      </c>
      <c r="AV107" s="20">
        <f t="shared" si="413"/>
        <v>0</v>
      </c>
      <c r="AW107" s="20">
        <f t="shared" si="413"/>
        <v>0</v>
      </c>
      <c r="AX107" s="20">
        <f t="shared" si="413"/>
        <v>0</v>
      </c>
      <c r="AY107" s="20">
        <f t="shared" si="413"/>
        <v>0</v>
      </c>
      <c r="AZ107" s="20">
        <f t="shared" si="413"/>
        <v>0</v>
      </c>
      <c r="BA107" s="20">
        <f t="shared" si="413"/>
        <v>0</v>
      </c>
      <c r="BB107" s="20">
        <f t="shared" si="413"/>
        <v>0</v>
      </c>
      <c r="BC107" s="20">
        <f t="shared" si="413"/>
        <v>18360759</v>
      </c>
      <c r="BD107" s="20">
        <f t="shared" si="413"/>
        <v>18360759</v>
      </c>
      <c r="BE107" s="20">
        <f t="shared" si="413"/>
        <v>0</v>
      </c>
      <c r="BF107" s="20">
        <f t="shared" si="413"/>
        <v>6120254</v>
      </c>
      <c r="BG107" s="20">
        <f t="shared" si="413"/>
        <v>6120254</v>
      </c>
      <c r="BH107" s="20">
        <f t="shared" si="413"/>
        <v>0</v>
      </c>
      <c r="BI107" s="20">
        <f t="shared" si="413"/>
        <v>6120254</v>
      </c>
      <c r="BJ107" s="20">
        <f t="shared" si="413"/>
        <v>6120254</v>
      </c>
      <c r="BK107" s="20">
        <f t="shared" si="413"/>
        <v>0</v>
      </c>
      <c r="BL107" s="20">
        <f t="shared" si="413"/>
        <v>5885236</v>
      </c>
      <c r="BM107" s="20">
        <f t="shared" si="413"/>
        <v>5885236</v>
      </c>
      <c r="BN107" s="20">
        <f t="shared" si="413"/>
        <v>0</v>
      </c>
      <c r="BO107" s="20">
        <f t="shared" si="413"/>
        <v>235018</v>
      </c>
      <c r="BP107" s="20">
        <f t="shared" si="413"/>
        <v>235018</v>
      </c>
      <c r="BQ107" s="20">
        <f t="shared" ref="BQ107:CR107" si="414">BQ108</f>
        <v>0</v>
      </c>
      <c r="BR107" s="20">
        <f t="shared" si="414"/>
        <v>0</v>
      </c>
      <c r="BS107" s="20">
        <f t="shared" si="414"/>
        <v>0</v>
      </c>
      <c r="BT107" s="20">
        <f t="shared" si="414"/>
        <v>0</v>
      </c>
      <c r="BU107" s="20">
        <f t="shared" si="414"/>
        <v>24481013</v>
      </c>
      <c r="BV107" s="20">
        <f t="shared" si="414"/>
        <v>0</v>
      </c>
      <c r="BW107" s="20">
        <f t="shared" si="414"/>
        <v>0</v>
      </c>
      <c r="BX107" s="20">
        <f t="shared" si="414"/>
        <v>0</v>
      </c>
      <c r="BY107" s="20">
        <f t="shared" si="414"/>
        <v>0</v>
      </c>
      <c r="BZ107" s="20">
        <f t="shared" si="414"/>
        <v>0</v>
      </c>
      <c r="CA107" s="20">
        <f t="shared" si="414"/>
        <v>0</v>
      </c>
      <c r="CB107" s="20">
        <f t="shared" si="414"/>
        <v>0</v>
      </c>
      <c r="CC107" s="20">
        <f t="shared" si="414"/>
        <v>0</v>
      </c>
      <c r="CD107" s="20">
        <f t="shared" si="414"/>
        <v>0</v>
      </c>
      <c r="CE107" s="20">
        <f t="shared" si="414"/>
        <v>0</v>
      </c>
      <c r="CF107" s="20">
        <f t="shared" si="414"/>
        <v>0</v>
      </c>
      <c r="CG107" s="20">
        <f t="shared" si="414"/>
        <v>0</v>
      </c>
      <c r="CH107" s="20">
        <f t="shared" si="414"/>
        <v>0</v>
      </c>
      <c r="CI107" s="20">
        <f t="shared" si="414"/>
        <v>0</v>
      </c>
      <c r="CJ107" s="20">
        <f t="shared" si="414"/>
        <v>0</v>
      </c>
      <c r="CK107" s="20">
        <f t="shared" si="414"/>
        <v>0</v>
      </c>
      <c r="CL107" s="20">
        <f t="shared" si="414"/>
        <v>0</v>
      </c>
      <c r="CM107" s="20">
        <f t="shared" si="414"/>
        <v>0</v>
      </c>
      <c r="CN107" s="20">
        <f t="shared" si="414"/>
        <v>0</v>
      </c>
      <c r="CO107" s="20">
        <f t="shared" si="414"/>
        <v>0</v>
      </c>
      <c r="CP107" s="20">
        <f t="shared" si="414"/>
        <v>0</v>
      </c>
      <c r="CQ107" s="20">
        <f t="shared" si="414"/>
        <v>0</v>
      </c>
      <c r="CR107" s="20">
        <f t="shared" si="414"/>
        <v>0</v>
      </c>
      <c r="CT107" s="21">
        <f t="shared" si="35"/>
        <v>0</v>
      </c>
      <c r="CU107" s="21">
        <f t="shared" si="36"/>
        <v>0</v>
      </c>
      <c r="CV107" s="21">
        <f t="shared" si="37"/>
        <v>0</v>
      </c>
      <c r="CW107" s="21">
        <f t="shared" si="38"/>
        <v>0</v>
      </c>
      <c r="CX107" s="21">
        <f t="shared" si="378"/>
        <v>0</v>
      </c>
      <c r="CY107" s="21">
        <f t="shared" si="379"/>
        <v>0</v>
      </c>
      <c r="CZ107" s="21">
        <f t="shared" si="380"/>
        <v>0</v>
      </c>
      <c r="DA107" s="21">
        <f t="shared" si="381"/>
        <v>0</v>
      </c>
      <c r="DB107" s="21">
        <f t="shared" si="382"/>
        <v>0</v>
      </c>
      <c r="DC107" s="21">
        <f t="shared" si="383"/>
        <v>0</v>
      </c>
      <c r="DD107" s="21">
        <f t="shared" si="384"/>
        <v>0</v>
      </c>
      <c r="DE107" s="21">
        <f t="shared" si="39"/>
        <v>0</v>
      </c>
      <c r="DF107" s="21">
        <f t="shared" si="385"/>
        <v>0</v>
      </c>
      <c r="DG107" s="21">
        <f t="shared" si="386"/>
        <v>0</v>
      </c>
      <c r="DH107" s="21">
        <f t="shared" si="387"/>
        <v>0</v>
      </c>
      <c r="DI107" s="21">
        <f t="shared" si="388"/>
        <v>0</v>
      </c>
      <c r="DJ107" s="21">
        <f t="shared" si="389"/>
        <v>0</v>
      </c>
      <c r="DK107" s="21">
        <f t="shared" si="390"/>
        <v>0</v>
      </c>
      <c r="DL107" s="21">
        <f t="shared" si="391"/>
        <v>0</v>
      </c>
      <c r="DM107" s="21">
        <f t="shared" si="392"/>
        <v>0</v>
      </c>
      <c r="DN107" s="21">
        <f t="shared" si="393"/>
        <v>0</v>
      </c>
      <c r="DO107" s="21">
        <f t="shared" si="394"/>
        <v>0</v>
      </c>
      <c r="DP107" s="21">
        <f t="shared" si="395"/>
        <v>0</v>
      </c>
      <c r="DQ107" s="21">
        <f t="shared" si="40"/>
        <v>0</v>
      </c>
      <c r="DR107" s="21">
        <f t="shared" si="396"/>
        <v>0.74999996936401281</v>
      </c>
      <c r="DS107" s="21">
        <f t="shared" si="397"/>
        <v>0.25000003063598714</v>
      </c>
      <c r="DT107" s="21">
        <f t="shared" si="398"/>
        <v>0.24040001939462227</v>
      </c>
      <c r="DU107" s="21">
        <f t="shared" si="399"/>
        <v>9.6000112413648902E-3</v>
      </c>
      <c r="DV107" s="21">
        <f t="shared" si="400"/>
        <v>0</v>
      </c>
      <c r="DW107" s="21">
        <f t="shared" si="401"/>
        <v>1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f t="shared" si="41"/>
        <v>0</v>
      </c>
      <c r="ED107" s="21">
        <f t="shared" si="402"/>
        <v>0</v>
      </c>
      <c r="EE107" s="21">
        <f t="shared" si="403"/>
        <v>0</v>
      </c>
      <c r="EF107" s="21">
        <f t="shared" si="404"/>
        <v>0</v>
      </c>
      <c r="EG107" s="21">
        <f t="shared" si="405"/>
        <v>0</v>
      </c>
      <c r="EH107" s="21">
        <f t="shared" si="406"/>
        <v>0</v>
      </c>
      <c r="EI107" s="21">
        <f t="shared" si="407"/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f t="shared" si="42"/>
        <v>0</v>
      </c>
    </row>
    <row r="108" spans="1:145" x14ac:dyDescent="0.25">
      <c r="A108" s="22" t="s">
        <v>110</v>
      </c>
      <c r="B108" s="23" t="s">
        <v>74</v>
      </c>
      <c r="C108" s="23" t="s">
        <v>74</v>
      </c>
      <c r="D108" s="24">
        <f>E108+L108</f>
        <v>24481013</v>
      </c>
      <c r="E108" s="24">
        <f>F108+G108</f>
        <v>24481013</v>
      </c>
      <c r="F108" s="25">
        <f>M108+AH108+BC108+BX108</f>
        <v>18360759</v>
      </c>
      <c r="G108" s="24">
        <f>H108+K108</f>
        <v>6120254</v>
      </c>
      <c r="H108" s="24">
        <f>I108+J108</f>
        <v>6120254</v>
      </c>
      <c r="I108" s="25">
        <f>V108+AQ108+BL108+CG108</f>
        <v>5885236</v>
      </c>
      <c r="J108" s="25">
        <f>Y108+AT108+BO108+CJ108</f>
        <v>235018</v>
      </c>
      <c r="K108" s="26">
        <f>AB108+AW108+BR108+CM108</f>
        <v>0</v>
      </c>
      <c r="L108" s="28">
        <f>AG108+BB108+BW108+CR108</f>
        <v>0</v>
      </c>
      <c r="M108" s="24">
        <f>N108+O108</f>
        <v>0</v>
      </c>
      <c r="N108" s="28">
        <v>0</v>
      </c>
      <c r="O108" s="28">
        <v>0</v>
      </c>
      <c r="P108" s="24">
        <f>Q108+R108</f>
        <v>0</v>
      </c>
      <c r="Q108" s="28">
        <f>T108+AC108</f>
        <v>0</v>
      </c>
      <c r="R108" s="28">
        <f>U108+AD108</f>
        <v>0</v>
      </c>
      <c r="S108" s="24">
        <f>T108+U108</f>
        <v>0</v>
      </c>
      <c r="T108" s="28">
        <f>W108+Z108</f>
        <v>0</v>
      </c>
      <c r="U108" s="28">
        <f t="shared" ref="U108" si="415">X108+AA108</f>
        <v>0</v>
      </c>
      <c r="V108" s="24">
        <f>W108+X108</f>
        <v>0</v>
      </c>
      <c r="W108" s="28">
        <v>0</v>
      </c>
      <c r="X108" s="28">
        <v>0</v>
      </c>
      <c r="Y108" s="24">
        <f>Z108+AA108</f>
        <v>0</v>
      </c>
      <c r="Z108" s="28">
        <v>0</v>
      </c>
      <c r="AA108" s="28">
        <v>0</v>
      </c>
      <c r="AB108" s="24">
        <f>AC108+AD108</f>
        <v>0</v>
      </c>
      <c r="AC108" s="28">
        <v>0</v>
      </c>
      <c r="AD108" s="28">
        <v>0</v>
      </c>
      <c r="AE108" s="28">
        <f>N108+Q108</f>
        <v>0</v>
      </c>
      <c r="AF108" s="28">
        <f>O108+R108</f>
        <v>0</v>
      </c>
      <c r="AG108" s="28">
        <v>0</v>
      </c>
      <c r="AH108" s="24">
        <f>AI108+AJ108</f>
        <v>0</v>
      </c>
      <c r="AI108" s="28">
        <v>0</v>
      </c>
      <c r="AJ108" s="28">
        <v>0</v>
      </c>
      <c r="AK108" s="24">
        <f>AL108+AM108</f>
        <v>0</v>
      </c>
      <c r="AL108" s="28">
        <f>AO108+AX108</f>
        <v>0</v>
      </c>
      <c r="AM108" s="28">
        <f>AP108+AY108</f>
        <v>0</v>
      </c>
      <c r="AN108" s="24">
        <f>AO108+AP108</f>
        <v>0</v>
      </c>
      <c r="AO108" s="28">
        <f>AR108+AU108</f>
        <v>0</v>
      </c>
      <c r="AP108" s="28">
        <f>AS108+AV108</f>
        <v>0</v>
      </c>
      <c r="AQ108" s="24">
        <f>AR108+AS108</f>
        <v>0</v>
      </c>
      <c r="AR108" s="28">
        <v>0</v>
      </c>
      <c r="AS108" s="28">
        <v>0</v>
      </c>
      <c r="AT108" s="24">
        <f t="shared" ref="AT108" si="416">AU108+AV108</f>
        <v>0</v>
      </c>
      <c r="AU108" s="28">
        <v>0</v>
      </c>
      <c r="AV108" s="28">
        <v>0</v>
      </c>
      <c r="AW108" s="24">
        <f>AX108+AY108</f>
        <v>0</v>
      </c>
      <c r="AX108" s="28">
        <v>0</v>
      </c>
      <c r="AY108" s="28">
        <v>0</v>
      </c>
      <c r="AZ108" s="28">
        <f t="shared" ref="AZ108:BA108" si="417">AI108+AL108</f>
        <v>0</v>
      </c>
      <c r="BA108" s="28">
        <f t="shared" si="417"/>
        <v>0</v>
      </c>
      <c r="BB108" s="28">
        <v>0</v>
      </c>
      <c r="BC108" s="24">
        <f>BD108+BE108</f>
        <v>18360759</v>
      </c>
      <c r="BD108" s="28">
        <v>18360759</v>
      </c>
      <c r="BE108" s="28">
        <v>0</v>
      </c>
      <c r="BF108" s="24">
        <f>BG108+BH108</f>
        <v>6120254</v>
      </c>
      <c r="BG108" s="28">
        <f>BJ108+BS108</f>
        <v>6120254</v>
      </c>
      <c r="BH108" s="28">
        <f>BK108+BT108</f>
        <v>0</v>
      </c>
      <c r="BI108" s="24">
        <f>BJ108+BK108</f>
        <v>6120254</v>
      </c>
      <c r="BJ108" s="28">
        <f>BM108+BP108</f>
        <v>6120254</v>
      </c>
      <c r="BK108" s="28">
        <f>BN108+BQ108</f>
        <v>0</v>
      </c>
      <c r="BL108" s="24">
        <f>BM108+BN108</f>
        <v>5885236</v>
      </c>
      <c r="BM108" s="28">
        <v>5885236</v>
      </c>
      <c r="BN108" s="28">
        <v>0</v>
      </c>
      <c r="BO108" s="24">
        <f>BP108+BQ108</f>
        <v>235018</v>
      </c>
      <c r="BP108" s="28">
        <v>235018</v>
      </c>
      <c r="BQ108" s="28">
        <v>0</v>
      </c>
      <c r="BR108" s="24">
        <f>BS108+BT108</f>
        <v>0</v>
      </c>
      <c r="BS108" s="28">
        <v>0</v>
      </c>
      <c r="BT108" s="28">
        <v>0</v>
      </c>
      <c r="BU108" s="28">
        <f>BD108+BG108</f>
        <v>24481013</v>
      </c>
      <c r="BV108" s="28">
        <f>BE108+BH108</f>
        <v>0</v>
      </c>
      <c r="BW108" s="28">
        <v>0</v>
      </c>
      <c r="BX108" s="24">
        <f>BY108+BZ108</f>
        <v>0</v>
      </c>
      <c r="BY108" s="28">
        <v>0</v>
      </c>
      <c r="BZ108" s="28">
        <v>0</v>
      </c>
      <c r="CA108" s="24">
        <f>CB108+CC108</f>
        <v>0</v>
      </c>
      <c r="CB108" s="28">
        <f>CE108+CN108</f>
        <v>0</v>
      </c>
      <c r="CC108" s="28">
        <f>CF108+CO108</f>
        <v>0</v>
      </c>
      <c r="CD108" s="24">
        <f>CE108+CF108</f>
        <v>0</v>
      </c>
      <c r="CE108" s="28">
        <f>CH108+CK108</f>
        <v>0</v>
      </c>
      <c r="CF108" s="28">
        <f>CI108+CL108</f>
        <v>0</v>
      </c>
      <c r="CG108" s="24">
        <f>CH108+CI108</f>
        <v>0</v>
      </c>
      <c r="CH108" s="28">
        <v>0</v>
      </c>
      <c r="CI108" s="28">
        <v>0</v>
      </c>
      <c r="CJ108" s="24">
        <f>CK108+CL108</f>
        <v>0</v>
      </c>
      <c r="CK108" s="28">
        <v>0</v>
      </c>
      <c r="CL108" s="28">
        <v>0</v>
      </c>
      <c r="CM108" s="24">
        <f>CN108+CO108</f>
        <v>0</v>
      </c>
      <c r="CN108" s="28">
        <v>0</v>
      </c>
      <c r="CO108" s="28">
        <v>0</v>
      </c>
      <c r="CP108" s="28">
        <f>BY108+CB108</f>
        <v>0</v>
      </c>
      <c r="CQ108" s="28">
        <f>BZ108+CC108</f>
        <v>0</v>
      </c>
      <c r="CR108" s="28">
        <v>0</v>
      </c>
      <c r="CT108" s="30">
        <f t="shared" ref="CT108:CT109" si="418">IFERROR(N108/AE108,0)</f>
        <v>0</v>
      </c>
      <c r="CU108" s="30">
        <f t="shared" ref="CU108:CU109" si="419">IFERROR(Q108/AE108,0)</f>
        <v>0</v>
      </c>
      <c r="CV108" s="30">
        <f t="shared" ref="CV108:CV109" si="420">IFERROR(W108/AE108,0)</f>
        <v>0</v>
      </c>
      <c r="CW108" s="30">
        <f t="shared" ref="CW108:CW109" si="421">IFERROR(Z108/AE108,0)</f>
        <v>0</v>
      </c>
      <c r="CX108" s="30">
        <f t="shared" si="378"/>
        <v>0</v>
      </c>
      <c r="CY108" s="31">
        <f t="shared" si="379"/>
        <v>0</v>
      </c>
      <c r="CZ108" s="31">
        <f t="shared" si="380"/>
        <v>0</v>
      </c>
      <c r="DA108" s="31">
        <f t="shared" si="381"/>
        <v>0</v>
      </c>
      <c r="DB108" s="31">
        <f t="shared" si="382"/>
        <v>0</v>
      </c>
      <c r="DC108" s="31">
        <f t="shared" si="383"/>
        <v>0</v>
      </c>
      <c r="DD108" s="31">
        <f t="shared" si="384"/>
        <v>0</v>
      </c>
      <c r="DE108" s="31">
        <f t="shared" ref="DE108:DE109" si="422">CZ108+DA108</f>
        <v>0</v>
      </c>
      <c r="DF108" s="30">
        <f t="shared" si="385"/>
        <v>0</v>
      </c>
      <c r="DG108" s="30">
        <f t="shared" si="386"/>
        <v>0</v>
      </c>
      <c r="DH108" s="30">
        <f t="shared" si="387"/>
        <v>0</v>
      </c>
      <c r="DI108" s="30">
        <f t="shared" si="388"/>
        <v>0</v>
      </c>
      <c r="DJ108" s="30">
        <f t="shared" si="389"/>
        <v>0</v>
      </c>
      <c r="DK108" s="31">
        <f t="shared" si="390"/>
        <v>0</v>
      </c>
      <c r="DL108" s="31">
        <f t="shared" si="391"/>
        <v>0</v>
      </c>
      <c r="DM108" s="31">
        <f t="shared" si="392"/>
        <v>0</v>
      </c>
      <c r="DN108" s="31">
        <f t="shared" si="393"/>
        <v>0</v>
      </c>
      <c r="DO108" s="31">
        <f t="shared" si="394"/>
        <v>0</v>
      </c>
      <c r="DP108" s="31">
        <f t="shared" si="395"/>
        <v>0</v>
      </c>
      <c r="DQ108" s="31">
        <f t="shared" ref="DQ108:DQ109" si="423">DL108+DM108</f>
        <v>0</v>
      </c>
      <c r="DR108" s="30">
        <f t="shared" si="396"/>
        <v>0.74999996936401281</v>
      </c>
      <c r="DS108" s="30">
        <f t="shared" si="397"/>
        <v>0.25000003063598714</v>
      </c>
      <c r="DT108" s="30">
        <f t="shared" si="398"/>
        <v>0.24040001939462227</v>
      </c>
      <c r="DU108" s="30">
        <f t="shared" si="399"/>
        <v>9.6000112413648902E-3</v>
      </c>
      <c r="DV108" s="30">
        <f t="shared" si="400"/>
        <v>0</v>
      </c>
      <c r="DW108" s="31">
        <f t="shared" si="401"/>
        <v>1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f t="shared" ref="EC108:EC109" si="424">DX108+DY108</f>
        <v>0</v>
      </c>
      <c r="ED108" s="30">
        <f t="shared" si="402"/>
        <v>0</v>
      </c>
      <c r="EE108" s="30">
        <f t="shared" si="403"/>
        <v>0</v>
      </c>
      <c r="EF108" s="30">
        <f t="shared" si="404"/>
        <v>0</v>
      </c>
      <c r="EG108" s="30">
        <f t="shared" si="405"/>
        <v>0</v>
      </c>
      <c r="EH108" s="30">
        <f t="shared" si="406"/>
        <v>0</v>
      </c>
      <c r="EI108" s="31">
        <f t="shared" si="407"/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f t="shared" ref="EO108:EO109" si="425">EJ108+EK108</f>
        <v>0</v>
      </c>
    </row>
    <row r="109" spans="1:145" x14ac:dyDescent="0.25">
      <c r="A109" s="33" t="s">
        <v>29</v>
      </c>
      <c r="B109" s="34"/>
      <c r="C109" s="34"/>
      <c r="D109" s="35">
        <f t="shared" ref="D109:BO109" si="426">D10+D29+D49+D57+D85+D92+D100</f>
        <v>15934376056</v>
      </c>
      <c r="E109" s="35">
        <f t="shared" si="426"/>
        <v>15909124001</v>
      </c>
      <c r="F109" s="35">
        <f t="shared" si="426"/>
        <v>12593734933</v>
      </c>
      <c r="G109" s="35">
        <f t="shared" si="426"/>
        <v>3315389068</v>
      </c>
      <c r="H109" s="35">
        <f t="shared" si="426"/>
        <v>2702625801</v>
      </c>
      <c r="I109" s="35">
        <f t="shared" si="426"/>
        <v>2415008505</v>
      </c>
      <c r="J109" s="35">
        <f t="shared" si="426"/>
        <v>287617296</v>
      </c>
      <c r="K109" s="35">
        <f t="shared" si="426"/>
        <v>612763267</v>
      </c>
      <c r="L109" s="35">
        <f t="shared" si="426"/>
        <v>25252055</v>
      </c>
      <c r="M109" s="35">
        <f t="shared" si="426"/>
        <v>7269548029</v>
      </c>
      <c r="N109" s="35">
        <f t="shared" si="426"/>
        <v>6776071513</v>
      </c>
      <c r="O109" s="35">
        <f t="shared" si="426"/>
        <v>493476516</v>
      </c>
      <c r="P109" s="35">
        <f t="shared" si="426"/>
        <v>2162067146</v>
      </c>
      <c r="Q109" s="35">
        <f t="shared" si="426"/>
        <v>1459461118</v>
      </c>
      <c r="R109" s="35">
        <f t="shared" si="426"/>
        <v>702606028</v>
      </c>
      <c r="S109" s="35">
        <f t="shared" si="426"/>
        <v>1717092792</v>
      </c>
      <c r="T109" s="35">
        <f t="shared" si="426"/>
        <v>1119075347</v>
      </c>
      <c r="U109" s="35">
        <f t="shared" si="426"/>
        <v>598017445</v>
      </c>
      <c r="V109" s="35">
        <f t="shared" si="426"/>
        <v>1496414517</v>
      </c>
      <c r="W109" s="35">
        <f t="shared" si="426"/>
        <v>928188198</v>
      </c>
      <c r="X109" s="35">
        <f t="shared" si="426"/>
        <v>568226319</v>
      </c>
      <c r="Y109" s="35">
        <f t="shared" si="426"/>
        <v>220678275</v>
      </c>
      <c r="Z109" s="35">
        <f t="shared" si="426"/>
        <v>190887149</v>
      </c>
      <c r="AA109" s="35">
        <f t="shared" si="426"/>
        <v>29791126</v>
      </c>
      <c r="AB109" s="35">
        <f t="shared" si="426"/>
        <v>444974354</v>
      </c>
      <c r="AC109" s="35">
        <f t="shared" si="426"/>
        <v>340385771</v>
      </c>
      <c r="AD109" s="35">
        <f t="shared" si="426"/>
        <v>104588583</v>
      </c>
      <c r="AE109" s="35">
        <f t="shared" si="426"/>
        <v>8235532631</v>
      </c>
      <c r="AF109" s="35">
        <f t="shared" si="426"/>
        <v>1196082544</v>
      </c>
      <c r="AG109" s="35">
        <f t="shared" si="426"/>
        <v>22774069</v>
      </c>
      <c r="AH109" s="35">
        <f t="shared" si="426"/>
        <v>2392359319</v>
      </c>
      <c r="AI109" s="35">
        <f t="shared" si="426"/>
        <v>2342359319</v>
      </c>
      <c r="AJ109" s="35">
        <f t="shared" si="426"/>
        <v>50000000</v>
      </c>
      <c r="AK109" s="35">
        <f t="shared" si="426"/>
        <v>495125796</v>
      </c>
      <c r="AL109" s="35">
        <f t="shared" si="426"/>
        <v>423852758</v>
      </c>
      <c r="AM109" s="35">
        <f t="shared" si="426"/>
        <v>71273038</v>
      </c>
      <c r="AN109" s="35">
        <f t="shared" si="426"/>
        <v>480216809</v>
      </c>
      <c r="AO109" s="35">
        <f t="shared" si="426"/>
        <v>409769273</v>
      </c>
      <c r="AP109" s="35">
        <f t="shared" si="426"/>
        <v>70447536</v>
      </c>
      <c r="AQ109" s="35">
        <f t="shared" si="426"/>
        <v>458302158</v>
      </c>
      <c r="AR109" s="35">
        <f t="shared" si="426"/>
        <v>389454693</v>
      </c>
      <c r="AS109" s="35">
        <f t="shared" si="426"/>
        <v>68847465</v>
      </c>
      <c r="AT109" s="35">
        <f t="shared" si="426"/>
        <v>21914651</v>
      </c>
      <c r="AU109" s="35">
        <f t="shared" si="426"/>
        <v>20314580</v>
      </c>
      <c r="AV109" s="35">
        <f t="shared" si="426"/>
        <v>1600071</v>
      </c>
      <c r="AW109" s="35">
        <f t="shared" si="426"/>
        <v>14908987</v>
      </c>
      <c r="AX109" s="35">
        <f t="shared" si="426"/>
        <v>14083485</v>
      </c>
      <c r="AY109" s="35">
        <f t="shared" si="426"/>
        <v>825502</v>
      </c>
      <c r="AZ109" s="35">
        <f t="shared" si="426"/>
        <v>2766212077</v>
      </c>
      <c r="BA109" s="35">
        <f t="shared" si="426"/>
        <v>121273038</v>
      </c>
      <c r="BB109" s="35">
        <f t="shared" si="426"/>
        <v>2477986</v>
      </c>
      <c r="BC109" s="35">
        <f t="shared" si="426"/>
        <v>459019000.99999994</v>
      </c>
      <c r="BD109" s="35">
        <f t="shared" si="426"/>
        <v>459019000.99999994</v>
      </c>
      <c r="BE109" s="35">
        <f t="shared" si="426"/>
        <v>0</v>
      </c>
      <c r="BF109" s="35">
        <f t="shared" si="426"/>
        <v>204360718</v>
      </c>
      <c r="BG109" s="35">
        <f t="shared" si="426"/>
        <v>204360718</v>
      </c>
      <c r="BH109" s="35">
        <f t="shared" si="426"/>
        <v>0</v>
      </c>
      <c r="BI109" s="35">
        <f t="shared" si="426"/>
        <v>66954934</v>
      </c>
      <c r="BJ109" s="35">
        <f t="shared" si="426"/>
        <v>66954934</v>
      </c>
      <c r="BK109" s="35">
        <f t="shared" si="426"/>
        <v>0</v>
      </c>
      <c r="BL109" s="35">
        <f t="shared" si="426"/>
        <v>57445944</v>
      </c>
      <c r="BM109" s="35">
        <f t="shared" si="426"/>
        <v>57445944</v>
      </c>
      <c r="BN109" s="35">
        <f t="shared" si="426"/>
        <v>0</v>
      </c>
      <c r="BO109" s="35">
        <f t="shared" si="426"/>
        <v>9508990</v>
      </c>
      <c r="BP109" s="35">
        <f t="shared" ref="BP109:CR109" si="427">BP10+BP29+BP49+BP57+BP85+BP92+BP100</f>
        <v>9508990</v>
      </c>
      <c r="BQ109" s="35">
        <f t="shared" si="427"/>
        <v>0</v>
      </c>
      <c r="BR109" s="35">
        <f t="shared" si="427"/>
        <v>137405784</v>
      </c>
      <c r="BS109" s="35">
        <f t="shared" si="427"/>
        <v>137405784</v>
      </c>
      <c r="BT109" s="35">
        <f t="shared" si="427"/>
        <v>0</v>
      </c>
      <c r="BU109" s="35">
        <f t="shared" si="427"/>
        <v>663379719</v>
      </c>
      <c r="BV109" s="35">
        <f t="shared" si="427"/>
        <v>0</v>
      </c>
      <c r="BW109" s="35">
        <f t="shared" si="427"/>
        <v>0</v>
      </c>
      <c r="BX109" s="35">
        <f t="shared" si="427"/>
        <v>2472808584</v>
      </c>
      <c r="BY109" s="35">
        <f t="shared" si="427"/>
        <v>2472808584</v>
      </c>
      <c r="BZ109" s="35">
        <f t="shared" si="427"/>
        <v>0</v>
      </c>
      <c r="CA109" s="35">
        <f t="shared" si="427"/>
        <v>453835408</v>
      </c>
      <c r="CB109" s="35">
        <f t="shared" si="427"/>
        <v>453835408</v>
      </c>
      <c r="CC109" s="35">
        <f t="shared" si="427"/>
        <v>0</v>
      </c>
      <c r="CD109" s="35">
        <f t="shared" si="427"/>
        <v>438361266</v>
      </c>
      <c r="CE109" s="35">
        <f t="shared" si="427"/>
        <v>438361266</v>
      </c>
      <c r="CF109" s="35">
        <f t="shared" si="427"/>
        <v>0</v>
      </c>
      <c r="CG109" s="35">
        <f t="shared" si="427"/>
        <v>402845886</v>
      </c>
      <c r="CH109" s="35">
        <f t="shared" si="427"/>
        <v>402845886</v>
      </c>
      <c r="CI109" s="35">
        <f t="shared" si="427"/>
        <v>0</v>
      </c>
      <c r="CJ109" s="35">
        <f t="shared" si="427"/>
        <v>35515380</v>
      </c>
      <c r="CK109" s="35">
        <f t="shared" si="427"/>
        <v>35515380</v>
      </c>
      <c r="CL109" s="35">
        <f t="shared" si="427"/>
        <v>0</v>
      </c>
      <c r="CM109" s="35">
        <f t="shared" si="427"/>
        <v>15474142</v>
      </c>
      <c r="CN109" s="35">
        <f t="shared" si="427"/>
        <v>15474142</v>
      </c>
      <c r="CO109" s="35">
        <f t="shared" si="427"/>
        <v>0</v>
      </c>
      <c r="CP109" s="35">
        <f t="shared" si="427"/>
        <v>2926643992</v>
      </c>
      <c r="CQ109" s="35">
        <f t="shared" si="427"/>
        <v>0</v>
      </c>
      <c r="CR109" s="35">
        <f t="shared" si="427"/>
        <v>0</v>
      </c>
      <c r="CT109" s="36">
        <f t="shared" si="418"/>
        <v>0.82278485395026779</v>
      </c>
      <c r="CU109" s="36">
        <f t="shared" si="419"/>
        <v>0.17721514604973215</v>
      </c>
      <c r="CV109" s="36">
        <f t="shared" si="420"/>
        <v>0.11270530269118668</v>
      </c>
      <c r="CW109" s="36">
        <f t="shared" si="421"/>
        <v>2.3178482504151224E-2</v>
      </c>
      <c r="CX109" s="36">
        <f t="shared" si="378"/>
        <v>4.1331360854394261E-2</v>
      </c>
      <c r="CY109" s="36">
        <f t="shared" si="379"/>
        <v>1</v>
      </c>
      <c r="CZ109" s="36">
        <f t="shared" si="380"/>
        <v>0.41257730787516617</v>
      </c>
      <c r="DA109" s="36">
        <f t="shared" si="381"/>
        <v>0.58742269212483378</v>
      </c>
      <c r="DB109" s="36">
        <f t="shared" si="382"/>
        <v>0.47507282992335015</v>
      </c>
      <c r="DC109" s="36">
        <f t="shared" si="383"/>
        <v>2.4907249210720024E-2</v>
      </c>
      <c r="DD109" s="36">
        <f t="shared" si="384"/>
        <v>8.7442612990763627E-2</v>
      </c>
      <c r="DE109" s="36">
        <f t="shared" si="422"/>
        <v>1</v>
      </c>
      <c r="DF109" s="36">
        <f t="shared" si="385"/>
        <v>0.84677503163109791</v>
      </c>
      <c r="DG109" s="36">
        <f t="shared" si="386"/>
        <v>0.15322496836890212</v>
      </c>
      <c r="DH109" s="36">
        <f t="shared" si="387"/>
        <v>0.14078988962493783</v>
      </c>
      <c r="DI109" s="36">
        <f t="shared" si="388"/>
        <v>7.3438259376090494E-3</v>
      </c>
      <c r="DJ109" s="36">
        <f t="shared" si="389"/>
        <v>5.091252806355237E-3</v>
      </c>
      <c r="DK109" s="36">
        <f t="shared" si="390"/>
        <v>1</v>
      </c>
      <c r="DL109" s="36">
        <f t="shared" si="391"/>
        <v>0.41229279668907115</v>
      </c>
      <c r="DM109" s="36">
        <f t="shared" si="392"/>
        <v>0.58770720331092885</v>
      </c>
      <c r="DN109" s="36">
        <f t="shared" si="393"/>
        <v>0.56770627779605887</v>
      </c>
      <c r="DO109" s="36">
        <f t="shared" si="394"/>
        <v>1.3193954949821575E-2</v>
      </c>
      <c r="DP109" s="36">
        <f t="shared" si="395"/>
        <v>6.8069705650484324E-3</v>
      </c>
      <c r="DQ109" s="36">
        <f t="shared" si="423"/>
        <v>1</v>
      </c>
      <c r="DR109" s="36">
        <f t="shared" si="396"/>
        <v>0.69194005763688404</v>
      </c>
      <c r="DS109" s="36">
        <f t="shared" si="397"/>
        <v>0.30805994236311585</v>
      </c>
      <c r="DT109" s="36">
        <f t="shared" si="398"/>
        <v>8.659587013994921E-2</v>
      </c>
      <c r="DU109" s="36">
        <f t="shared" si="399"/>
        <v>1.4334158442971635E-2</v>
      </c>
      <c r="DV109" s="36">
        <f t="shared" si="400"/>
        <v>0.20712991378019502</v>
      </c>
      <c r="DW109" s="36">
        <f t="shared" si="401"/>
        <v>0.99999999999999989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f t="shared" si="424"/>
        <v>0</v>
      </c>
      <c r="ED109" s="36">
        <f t="shared" si="402"/>
        <v>0.84492975256281189</v>
      </c>
      <c r="EE109" s="36">
        <f t="shared" si="403"/>
        <v>0.15507024743718811</v>
      </c>
      <c r="EF109" s="36">
        <f t="shared" si="404"/>
        <v>0.13764772452719967</v>
      </c>
      <c r="EG109" s="36">
        <f t="shared" si="405"/>
        <v>0</v>
      </c>
      <c r="EH109" s="36">
        <f t="shared" si="406"/>
        <v>5.2873332193114934E-3</v>
      </c>
      <c r="EI109" s="36">
        <f t="shared" si="407"/>
        <v>1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f t="shared" si="425"/>
        <v>0</v>
      </c>
    </row>
    <row r="110" spans="1:145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145" x14ac:dyDescent="0.25">
      <c r="A111" s="183" t="s">
        <v>111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</row>
    <row r="112" spans="1:145" x14ac:dyDescent="0.25">
      <c r="A112" s="183" t="s">
        <v>112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</row>
    <row r="113" spans="1:12" x14ac:dyDescent="0.25">
      <c r="A113" s="183" t="s">
        <v>113</v>
      </c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</row>
    <row r="114" spans="1:12" x14ac:dyDescent="0.25">
      <c r="A114" s="183" t="s">
        <v>114</v>
      </c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</row>
    <row r="115" spans="1:12" x14ac:dyDescent="0.25">
      <c r="A115" s="183" t="s">
        <v>115</v>
      </c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</row>
    <row r="116" spans="1:12" x14ac:dyDescent="0.25">
      <c r="A116" s="183" t="s">
        <v>116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</row>
    <row r="117" spans="1:12" x14ac:dyDescent="0.25"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x14ac:dyDescent="0.25">
      <c r="D118" s="37"/>
      <c r="E118" s="37"/>
      <c r="F118" s="37"/>
      <c r="G118" s="37"/>
      <c r="H118" s="37"/>
      <c r="I118" s="37"/>
      <c r="J118" s="37"/>
      <c r="K118" s="37"/>
      <c r="L118" s="38"/>
    </row>
    <row r="119" spans="1:12" x14ac:dyDescent="0.25">
      <c r="D119" s="37"/>
      <c r="E119" s="37"/>
      <c r="F119" s="37"/>
      <c r="G119" s="37"/>
      <c r="H119" s="37"/>
      <c r="I119" s="37"/>
      <c r="J119" s="37"/>
      <c r="K119" s="37"/>
    </row>
    <row r="120" spans="1:12" x14ac:dyDescent="0.25">
      <c r="D120" s="37"/>
      <c r="E120" s="37"/>
      <c r="F120" s="37"/>
      <c r="G120" s="37"/>
      <c r="H120" s="37"/>
      <c r="I120" s="37"/>
      <c r="J120" s="37"/>
      <c r="K120" s="37"/>
    </row>
    <row r="121" spans="1:12" x14ac:dyDescent="0.25">
      <c r="D121" s="37"/>
      <c r="E121" s="37"/>
      <c r="F121" s="37"/>
      <c r="G121" s="37"/>
      <c r="H121" s="37"/>
      <c r="I121" s="37"/>
      <c r="J121" s="37"/>
      <c r="K121" s="37"/>
    </row>
    <row r="122" spans="1:12" x14ac:dyDescent="0.25">
      <c r="D122" s="37"/>
      <c r="E122" s="37"/>
      <c r="F122" s="37"/>
      <c r="G122" s="37"/>
      <c r="H122" s="37"/>
      <c r="I122" s="37"/>
      <c r="J122" s="37"/>
      <c r="K122" s="37"/>
    </row>
    <row r="123" spans="1:12" x14ac:dyDescent="0.25">
      <c r="D123" s="37"/>
      <c r="E123" s="37"/>
      <c r="F123" s="37"/>
      <c r="G123" s="37"/>
      <c r="H123" s="37"/>
      <c r="I123" s="37"/>
      <c r="J123" s="37"/>
      <c r="K123" s="37"/>
    </row>
    <row r="124" spans="1:12" x14ac:dyDescent="0.25">
      <c r="D124" s="37"/>
      <c r="E124" s="37"/>
      <c r="F124" s="37"/>
      <c r="G124" s="37"/>
      <c r="H124" s="37"/>
      <c r="I124" s="37"/>
      <c r="J124" s="37"/>
      <c r="K124" s="37"/>
    </row>
    <row r="125" spans="1:12" x14ac:dyDescent="0.25">
      <c r="D125" s="37"/>
      <c r="E125" s="37"/>
      <c r="F125" s="37"/>
      <c r="G125" s="37"/>
      <c r="H125" s="37"/>
      <c r="I125" s="37"/>
      <c r="J125" s="37"/>
      <c r="K125" s="37"/>
    </row>
    <row r="126" spans="1:12" x14ac:dyDescent="0.25">
      <c r="D126" s="37"/>
      <c r="E126" s="37"/>
      <c r="F126" s="37"/>
      <c r="G126" s="37"/>
      <c r="H126" s="37"/>
      <c r="I126" s="37"/>
      <c r="J126" s="37"/>
      <c r="K126" s="37"/>
    </row>
    <row r="127" spans="1:12" x14ac:dyDescent="0.25">
      <c r="D127" s="37"/>
      <c r="E127" s="37"/>
      <c r="F127" s="37"/>
      <c r="G127" s="37"/>
      <c r="H127" s="37"/>
      <c r="I127" s="37"/>
      <c r="J127" s="37"/>
      <c r="K127" s="37"/>
    </row>
    <row r="128" spans="1:12" x14ac:dyDescent="0.25">
      <c r="D128" s="37"/>
      <c r="E128" s="37"/>
      <c r="F128" s="37"/>
      <c r="G128" s="37"/>
      <c r="H128" s="37"/>
      <c r="I128" s="37"/>
      <c r="J128" s="37"/>
      <c r="K128" s="37"/>
    </row>
    <row r="129" spans="4:11" x14ac:dyDescent="0.25">
      <c r="D129" s="37"/>
      <c r="E129" s="37"/>
      <c r="F129" s="37"/>
      <c r="G129" s="37"/>
      <c r="H129" s="37"/>
      <c r="I129" s="37"/>
      <c r="J129" s="37"/>
      <c r="K129" s="37"/>
    </row>
    <row r="130" spans="4:11" x14ac:dyDescent="0.25">
      <c r="D130" s="37"/>
      <c r="E130" s="37"/>
      <c r="F130" s="37"/>
      <c r="G130" s="37"/>
      <c r="H130" s="37"/>
      <c r="I130" s="37"/>
      <c r="J130" s="37"/>
      <c r="K130" s="37"/>
    </row>
    <row r="131" spans="4:11" x14ac:dyDescent="0.25">
      <c r="D131" s="37"/>
      <c r="E131" s="37"/>
      <c r="F131" s="37"/>
      <c r="G131" s="37"/>
      <c r="H131" s="37"/>
      <c r="I131" s="37"/>
      <c r="J131" s="37"/>
      <c r="K131" s="37"/>
    </row>
    <row r="132" spans="4:11" x14ac:dyDescent="0.25">
      <c r="D132" s="37"/>
      <c r="E132" s="37"/>
      <c r="F132" s="37"/>
      <c r="G132" s="37"/>
      <c r="H132" s="37"/>
      <c r="I132" s="37"/>
      <c r="J132" s="37"/>
      <c r="K132" s="37"/>
    </row>
    <row r="133" spans="4:11" x14ac:dyDescent="0.25">
      <c r="D133" s="37"/>
      <c r="E133" s="37"/>
      <c r="F133" s="37"/>
      <c r="G133" s="37"/>
      <c r="H133" s="37"/>
      <c r="I133" s="37"/>
      <c r="J133" s="37"/>
      <c r="K133" s="37"/>
    </row>
    <row r="134" spans="4:11" x14ac:dyDescent="0.25">
      <c r="D134" s="37"/>
      <c r="E134" s="37"/>
      <c r="F134" s="37"/>
      <c r="G134" s="37"/>
      <c r="H134" s="37"/>
      <c r="I134" s="37"/>
      <c r="J134" s="37"/>
      <c r="K134" s="37"/>
    </row>
    <row r="135" spans="4:11" x14ac:dyDescent="0.25">
      <c r="D135" s="37"/>
      <c r="E135" s="37"/>
      <c r="F135" s="37"/>
      <c r="G135" s="37"/>
      <c r="H135" s="37"/>
      <c r="I135" s="37"/>
      <c r="J135" s="37"/>
      <c r="K135" s="37"/>
    </row>
    <row r="136" spans="4:11" x14ac:dyDescent="0.25">
      <c r="D136" s="37"/>
      <c r="E136" s="37"/>
      <c r="F136" s="37"/>
      <c r="G136" s="37"/>
      <c r="H136" s="37"/>
      <c r="I136" s="37"/>
      <c r="J136" s="37"/>
      <c r="K136" s="37"/>
    </row>
    <row r="137" spans="4:11" x14ac:dyDescent="0.25">
      <c r="D137" s="37"/>
      <c r="E137" s="37"/>
      <c r="F137" s="37"/>
      <c r="G137" s="37"/>
      <c r="H137" s="37"/>
      <c r="I137" s="37"/>
      <c r="J137" s="37"/>
      <c r="K137" s="37"/>
    </row>
    <row r="138" spans="4:11" x14ac:dyDescent="0.25">
      <c r="D138" s="37"/>
      <c r="E138" s="37"/>
      <c r="F138" s="37"/>
      <c r="G138" s="37"/>
      <c r="H138" s="37"/>
      <c r="I138" s="37"/>
      <c r="J138" s="37"/>
      <c r="K138" s="37"/>
    </row>
    <row r="139" spans="4:11" x14ac:dyDescent="0.25">
      <c r="D139" s="37"/>
      <c r="E139" s="37"/>
      <c r="F139" s="37"/>
      <c r="G139" s="37"/>
      <c r="H139" s="37"/>
      <c r="I139" s="37"/>
      <c r="J139" s="37"/>
      <c r="K139" s="37"/>
    </row>
    <row r="140" spans="4:11" x14ac:dyDescent="0.25">
      <c r="D140" s="37"/>
      <c r="E140" s="37"/>
      <c r="F140" s="37"/>
      <c r="G140" s="37"/>
      <c r="H140" s="37"/>
      <c r="I140" s="37"/>
      <c r="J140" s="37"/>
      <c r="K140" s="37"/>
    </row>
    <row r="141" spans="4:11" x14ac:dyDescent="0.25">
      <c r="D141" s="37"/>
      <c r="E141" s="37"/>
      <c r="F141" s="37"/>
      <c r="G141" s="37"/>
      <c r="H141" s="37"/>
      <c r="I141" s="37"/>
      <c r="J141" s="37"/>
      <c r="K141" s="37"/>
    </row>
    <row r="142" spans="4:11" x14ac:dyDescent="0.25">
      <c r="D142" s="37"/>
      <c r="E142" s="37"/>
      <c r="F142" s="37"/>
      <c r="G142" s="37"/>
      <c r="H142" s="37"/>
      <c r="I142" s="37"/>
      <c r="J142" s="37"/>
      <c r="K142" s="37"/>
    </row>
    <row r="143" spans="4:11" x14ac:dyDescent="0.25">
      <c r="D143" s="37"/>
      <c r="E143" s="37"/>
      <c r="F143" s="37"/>
      <c r="G143" s="37"/>
      <c r="H143" s="37"/>
      <c r="I143" s="37"/>
      <c r="J143" s="37"/>
      <c r="K143" s="37"/>
    </row>
    <row r="144" spans="4:11" x14ac:dyDescent="0.25">
      <c r="D144" s="37"/>
      <c r="E144" s="37"/>
      <c r="F144" s="37"/>
      <c r="G144" s="37"/>
      <c r="H144" s="37"/>
      <c r="I144" s="37"/>
      <c r="J144" s="37"/>
      <c r="K144" s="37"/>
    </row>
    <row r="145" spans="4:11" x14ac:dyDescent="0.25">
      <c r="D145" s="37"/>
      <c r="E145" s="37"/>
      <c r="F145" s="37"/>
      <c r="G145" s="37"/>
      <c r="H145" s="37"/>
      <c r="I145" s="37"/>
      <c r="J145" s="37"/>
      <c r="K145" s="37"/>
    </row>
    <row r="146" spans="4:11" x14ac:dyDescent="0.25">
      <c r="D146" s="37"/>
      <c r="E146" s="37"/>
      <c r="F146" s="37"/>
      <c r="G146" s="37"/>
      <c r="H146" s="37"/>
      <c r="I146" s="37"/>
      <c r="J146" s="37"/>
      <c r="K146" s="37"/>
    </row>
    <row r="147" spans="4:11" x14ac:dyDescent="0.25">
      <c r="D147" s="37"/>
      <c r="E147" s="37"/>
      <c r="F147" s="37"/>
      <c r="G147" s="37"/>
      <c r="H147" s="37"/>
      <c r="I147" s="37"/>
      <c r="J147" s="37"/>
      <c r="K147" s="37"/>
    </row>
    <row r="148" spans="4:11" x14ac:dyDescent="0.25">
      <c r="D148" s="37"/>
      <c r="E148" s="37"/>
      <c r="F148" s="37"/>
      <c r="G148" s="37"/>
      <c r="H148" s="37"/>
      <c r="I148" s="37"/>
      <c r="J148" s="37"/>
      <c r="K148" s="37"/>
    </row>
    <row r="149" spans="4:11" x14ac:dyDescent="0.25">
      <c r="D149" s="37"/>
      <c r="E149" s="37"/>
      <c r="F149" s="37"/>
      <c r="G149" s="37"/>
      <c r="H149" s="37"/>
      <c r="I149" s="37"/>
      <c r="J149" s="37"/>
      <c r="K149" s="37"/>
    </row>
    <row r="150" spans="4:11" x14ac:dyDescent="0.25">
      <c r="D150" s="37"/>
      <c r="E150" s="37"/>
      <c r="F150" s="37"/>
      <c r="G150" s="37"/>
      <c r="H150" s="37"/>
      <c r="I150" s="37"/>
      <c r="J150" s="37"/>
      <c r="K150" s="37"/>
    </row>
    <row r="151" spans="4:11" x14ac:dyDescent="0.25">
      <c r="D151" s="37"/>
      <c r="E151" s="37"/>
      <c r="F151" s="37"/>
      <c r="G151" s="37"/>
      <c r="H151" s="37"/>
      <c r="I151" s="37"/>
      <c r="J151" s="37"/>
      <c r="K151" s="37"/>
    </row>
    <row r="152" spans="4:11" x14ac:dyDescent="0.25">
      <c r="D152" s="37"/>
      <c r="E152" s="37"/>
      <c r="F152" s="37"/>
      <c r="G152" s="37"/>
      <c r="H152" s="37"/>
      <c r="I152" s="37"/>
      <c r="J152" s="37"/>
      <c r="K152" s="37"/>
    </row>
    <row r="153" spans="4:11" x14ac:dyDescent="0.25">
      <c r="D153" s="37"/>
      <c r="E153" s="37"/>
      <c r="F153" s="37"/>
      <c r="G153" s="37"/>
      <c r="H153" s="37"/>
      <c r="I153" s="37"/>
      <c r="J153" s="37"/>
      <c r="K153" s="37"/>
    </row>
    <row r="154" spans="4:11" x14ac:dyDescent="0.25">
      <c r="D154" s="37"/>
      <c r="E154" s="37"/>
      <c r="F154" s="37"/>
      <c r="G154" s="37"/>
      <c r="H154" s="37"/>
      <c r="I154" s="37"/>
      <c r="J154" s="37"/>
      <c r="K154" s="37"/>
    </row>
    <row r="155" spans="4:11" x14ac:dyDescent="0.25">
      <c r="D155" s="37"/>
      <c r="E155" s="37"/>
      <c r="F155" s="37"/>
      <c r="G155" s="37"/>
      <c r="H155" s="37"/>
      <c r="I155" s="37"/>
      <c r="J155" s="37"/>
      <c r="K155" s="37"/>
    </row>
    <row r="156" spans="4:11" x14ac:dyDescent="0.25">
      <c r="D156" s="37"/>
      <c r="E156" s="37"/>
      <c r="F156" s="37"/>
      <c r="G156" s="37"/>
      <c r="H156" s="37"/>
      <c r="I156" s="37"/>
      <c r="J156" s="37"/>
      <c r="K156" s="37"/>
    </row>
    <row r="157" spans="4:11" x14ac:dyDescent="0.25">
      <c r="D157" s="37"/>
      <c r="E157" s="37"/>
      <c r="F157" s="37"/>
      <c r="G157" s="37"/>
      <c r="H157" s="37"/>
      <c r="I157" s="37"/>
      <c r="J157" s="37"/>
      <c r="K157" s="37"/>
    </row>
    <row r="158" spans="4:11" x14ac:dyDescent="0.25">
      <c r="D158" s="37"/>
      <c r="E158" s="37"/>
      <c r="F158" s="37"/>
      <c r="G158" s="37"/>
      <c r="H158" s="37"/>
      <c r="I158" s="37"/>
      <c r="J158" s="37"/>
      <c r="K158" s="37"/>
    </row>
    <row r="159" spans="4:11" x14ac:dyDescent="0.25">
      <c r="D159" s="37"/>
      <c r="E159" s="37"/>
      <c r="F159" s="37"/>
      <c r="G159" s="37"/>
      <c r="H159" s="37"/>
      <c r="I159" s="37"/>
      <c r="J159" s="37"/>
      <c r="K159" s="37"/>
    </row>
    <row r="160" spans="4:11" x14ac:dyDescent="0.25">
      <c r="D160" s="37"/>
      <c r="E160" s="37"/>
      <c r="F160" s="37"/>
      <c r="G160" s="37"/>
      <c r="H160" s="37"/>
      <c r="I160" s="37"/>
      <c r="J160" s="37"/>
      <c r="K160" s="37"/>
    </row>
    <row r="161" spans="4:11" x14ac:dyDescent="0.25">
      <c r="D161" s="37"/>
      <c r="E161" s="37"/>
      <c r="F161" s="37"/>
      <c r="G161" s="37"/>
      <c r="H161" s="37"/>
      <c r="I161" s="37"/>
      <c r="J161" s="37"/>
      <c r="K161" s="37"/>
    </row>
    <row r="162" spans="4:11" x14ac:dyDescent="0.25">
      <c r="D162" s="37"/>
      <c r="E162" s="37"/>
      <c r="F162" s="37"/>
      <c r="G162" s="37"/>
      <c r="H162" s="37"/>
      <c r="I162" s="37"/>
      <c r="J162" s="37"/>
      <c r="K162" s="37"/>
    </row>
    <row r="163" spans="4:11" x14ac:dyDescent="0.25">
      <c r="D163" s="37"/>
      <c r="E163" s="37"/>
      <c r="F163" s="37"/>
      <c r="G163" s="37"/>
      <c r="H163" s="37"/>
      <c r="I163" s="37"/>
      <c r="J163" s="37"/>
      <c r="K163" s="37"/>
    </row>
    <row r="164" spans="4:11" x14ac:dyDescent="0.25">
      <c r="D164" s="37"/>
      <c r="E164" s="37"/>
      <c r="F164" s="37"/>
      <c r="G164" s="37"/>
      <c r="H164" s="37"/>
      <c r="I164" s="37"/>
      <c r="J164" s="37"/>
      <c r="K164" s="37"/>
    </row>
    <row r="165" spans="4:11" x14ac:dyDescent="0.25">
      <c r="D165" s="37"/>
      <c r="E165" s="37"/>
      <c r="F165" s="37"/>
      <c r="G165" s="37"/>
      <c r="H165" s="37"/>
      <c r="I165" s="37"/>
      <c r="J165" s="37"/>
      <c r="K165" s="37"/>
    </row>
    <row r="166" spans="4:11" x14ac:dyDescent="0.25">
      <c r="D166" s="37"/>
      <c r="E166" s="37"/>
      <c r="F166" s="37"/>
      <c r="G166" s="37"/>
      <c r="H166" s="37"/>
      <c r="I166" s="37"/>
      <c r="J166" s="37"/>
      <c r="K166" s="37"/>
    </row>
    <row r="167" spans="4:11" x14ac:dyDescent="0.25">
      <c r="D167" s="37"/>
      <c r="E167" s="37"/>
      <c r="F167" s="37"/>
      <c r="G167" s="37"/>
      <c r="H167" s="37"/>
      <c r="I167" s="37"/>
      <c r="J167" s="37"/>
      <c r="K167" s="37"/>
    </row>
    <row r="168" spans="4:11" x14ac:dyDescent="0.25">
      <c r="D168" s="37"/>
      <c r="E168" s="37"/>
      <c r="F168" s="37"/>
      <c r="G168" s="37"/>
      <c r="H168" s="37"/>
      <c r="I168" s="37"/>
      <c r="J168" s="37"/>
      <c r="K168" s="37"/>
    </row>
    <row r="169" spans="4:11" x14ac:dyDescent="0.25">
      <c r="D169" s="37"/>
      <c r="E169" s="37"/>
      <c r="F169" s="37"/>
      <c r="G169" s="37"/>
      <c r="H169" s="37"/>
      <c r="I169" s="37"/>
      <c r="J169" s="37"/>
      <c r="K169" s="37"/>
    </row>
    <row r="170" spans="4:11" x14ac:dyDescent="0.25">
      <c r="D170" s="37"/>
      <c r="E170" s="37"/>
      <c r="F170" s="37"/>
      <c r="G170" s="37"/>
      <c r="H170" s="37"/>
      <c r="I170" s="37"/>
      <c r="J170" s="37"/>
      <c r="K170" s="37"/>
    </row>
    <row r="171" spans="4:11" x14ac:dyDescent="0.25">
      <c r="D171" s="37"/>
      <c r="E171" s="37"/>
      <c r="F171" s="37"/>
      <c r="G171" s="37"/>
      <c r="H171" s="37"/>
      <c r="I171" s="37"/>
      <c r="J171" s="37"/>
      <c r="K171" s="37"/>
    </row>
    <row r="172" spans="4:11" x14ac:dyDescent="0.25">
      <c r="D172" s="37"/>
      <c r="E172" s="37"/>
      <c r="F172" s="37"/>
      <c r="G172" s="37"/>
      <c r="H172" s="37"/>
      <c r="I172" s="37"/>
      <c r="J172" s="37"/>
      <c r="K172" s="37"/>
    </row>
    <row r="173" spans="4:11" x14ac:dyDescent="0.25">
      <c r="D173" s="37"/>
      <c r="E173" s="37"/>
      <c r="F173" s="37"/>
      <c r="G173" s="37"/>
      <c r="H173" s="37"/>
      <c r="I173" s="37"/>
      <c r="J173" s="37"/>
      <c r="K173" s="37"/>
    </row>
    <row r="174" spans="4:11" x14ac:dyDescent="0.25">
      <c r="D174" s="37"/>
      <c r="E174" s="37"/>
      <c r="F174" s="37"/>
      <c r="G174" s="37"/>
      <c r="H174" s="37"/>
      <c r="I174" s="37"/>
      <c r="J174" s="37"/>
      <c r="K174" s="37"/>
    </row>
    <row r="175" spans="4:11" x14ac:dyDescent="0.25">
      <c r="D175" s="37"/>
      <c r="E175" s="37"/>
      <c r="F175" s="37"/>
      <c r="G175" s="37"/>
      <c r="H175" s="37"/>
      <c r="I175" s="37"/>
      <c r="J175" s="37"/>
      <c r="K175" s="37"/>
    </row>
    <row r="176" spans="4:11" x14ac:dyDescent="0.25">
      <c r="D176" s="37"/>
      <c r="E176" s="37"/>
      <c r="F176" s="37"/>
      <c r="G176" s="37"/>
      <c r="H176" s="37"/>
      <c r="I176" s="37"/>
      <c r="J176" s="37"/>
      <c r="K176" s="37"/>
    </row>
    <row r="177" spans="4:11" x14ac:dyDescent="0.25">
      <c r="D177" s="37"/>
      <c r="E177" s="37"/>
      <c r="F177" s="37"/>
      <c r="G177" s="37"/>
      <c r="H177" s="37"/>
      <c r="I177" s="37"/>
      <c r="J177" s="37"/>
      <c r="K177" s="37"/>
    </row>
    <row r="178" spans="4:11" x14ac:dyDescent="0.25">
      <c r="D178" s="37"/>
      <c r="E178" s="37"/>
      <c r="F178" s="37"/>
      <c r="G178" s="37"/>
      <c r="H178" s="37"/>
      <c r="I178" s="37"/>
      <c r="J178" s="37"/>
      <c r="K178" s="37"/>
    </row>
    <row r="179" spans="4:11" x14ac:dyDescent="0.25">
      <c r="D179" s="37"/>
      <c r="E179" s="37"/>
      <c r="F179" s="37"/>
      <c r="G179" s="37"/>
      <c r="H179" s="37"/>
      <c r="I179" s="37"/>
      <c r="J179" s="37"/>
      <c r="K179" s="37"/>
    </row>
    <row r="180" spans="4:11" x14ac:dyDescent="0.25">
      <c r="D180" s="37"/>
      <c r="E180" s="37"/>
      <c r="F180" s="37"/>
      <c r="G180" s="37"/>
      <c r="H180" s="37"/>
      <c r="I180" s="37"/>
      <c r="J180" s="37"/>
      <c r="K180" s="37"/>
    </row>
    <row r="181" spans="4:11" x14ac:dyDescent="0.25">
      <c r="D181" s="37"/>
      <c r="E181" s="37"/>
      <c r="F181" s="37"/>
      <c r="G181" s="37"/>
      <c r="H181" s="37"/>
      <c r="I181" s="37"/>
      <c r="J181" s="37"/>
      <c r="K181" s="37"/>
    </row>
    <row r="182" spans="4:11" x14ac:dyDescent="0.25">
      <c r="D182" s="37"/>
      <c r="E182" s="37"/>
      <c r="F182" s="37"/>
      <c r="G182" s="37"/>
      <c r="H182" s="37"/>
      <c r="I182" s="37"/>
      <c r="J182" s="37"/>
      <c r="K182" s="37"/>
    </row>
    <row r="183" spans="4:11" x14ac:dyDescent="0.25">
      <c r="D183" s="37"/>
      <c r="E183" s="37"/>
      <c r="F183" s="37"/>
      <c r="G183" s="37"/>
      <c r="H183" s="37"/>
      <c r="I183" s="37"/>
      <c r="J183" s="37"/>
      <c r="K183" s="37"/>
    </row>
    <row r="184" spans="4:11" x14ac:dyDescent="0.25">
      <c r="D184" s="37"/>
      <c r="E184" s="37"/>
      <c r="F184" s="37"/>
      <c r="G184" s="37"/>
      <c r="H184" s="37"/>
      <c r="I184" s="37"/>
      <c r="J184" s="37"/>
      <c r="K184" s="37"/>
    </row>
  </sheetData>
  <mergeCells count="67"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BI7:BK7"/>
    <mergeCell ref="AG7:AG8"/>
    <mergeCell ref="AH7:AJ7"/>
    <mergeCell ref="AK7:AM7"/>
    <mergeCell ref="AN7:AP7"/>
    <mergeCell ref="AQ7:AS7"/>
    <mergeCell ref="AT7:AV7"/>
    <mergeCell ref="EJ7:EO7"/>
    <mergeCell ref="A111:L111"/>
    <mergeCell ref="A112:L112"/>
    <mergeCell ref="A113:L113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A114:L114"/>
    <mergeCell ref="A115:L115"/>
    <mergeCell ref="A116:L116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</mergeCells>
  <conditionalFormatting sqref="L7:L9">
    <cfRule type="cellIs" dxfId="32" priority="9" operator="lessThan">
      <formula>0</formula>
    </cfRule>
  </conditionalFormatting>
  <conditionalFormatting sqref="AG7:AG8">
    <cfRule type="cellIs" dxfId="31" priority="8" operator="lessThan">
      <formula>0</formula>
    </cfRule>
  </conditionalFormatting>
  <conditionalFormatting sqref="BB7:BB8">
    <cfRule type="cellIs" dxfId="30" priority="7" operator="lessThan">
      <formula>0</formula>
    </cfRule>
  </conditionalFormatting>
  <conditionalFormatting sqref="BW7:BW8">
    <cfRule type="cellIs" dxfId="29" priority="6" operator="lessThan">
      <formula>0</formula>
    </cfRule>
  </conditionalFormatting>
  <conditionalFormatting sqref="CR7:CR8">
    <cfRule type="cellIs" dxfId="28" priority="5" operator="lessThan">
      <formula>0</formula>
    </cfRule>
  </conditionalFormatting>
  <conditionalFormatting sqref="CT10:CT18 CT29:CT109">
    <cfRule type="cellIs" dxfId="27" priority="3" operator="greaterThan">
      <formula>0.85</formula>
    </cfRule>
  </conditionalFormatting>
  <conditionalFormatting sqref="CT23">
    <cfRule type="cellIs" dxfId="26" priority="2" operator="greaterThan">
      <formula>0.85</formula>
    </cfRule>
  </conditionalFormatting>
  <conditionalFormatting sqref="CT27">
    <cfRule type="cellIs" dxfId="25" priority="1" operator="greaterThan">
      <formula>0.85</formula>
    </cfRule>
  </conditionalFormatting>
  <conditionalFormatting sqref="CZ11:CZ17 CZ29:CZ108">
    <cfRule type="cellIs" dxfId="24" priority="4" operator="greaterThan">
      <formula>0.4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C79B4-EA4A-48E1-8622-98720A39FED0}">
  <sheetPr>
    <tabColor theme="4" tint="0.79998168889431442"/>
  </sheetPr>
  <dimension ref="A1:CR122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96" width="15.5703125" style="5" customWidth="1"/>
    <col min="97" max="16384" width="8.7109375" style="6"/>
  </cols>
  <sheetData>
    <row r="1" spans="1:96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96" x14ac:dyDescent="0.25">
      <c r="A2" s="1" t="s">
        <v>2</v>
      </c>
      <c r="B2" s="41" t="s">
        <v>226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96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96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96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</row>
    <row r="6" spans="1:96" ht="12.75" customHeight="1" x14ac:dyDescent="0.25">
      <c r="A6" s="180" t="s">
        <v>8</v>
      </c>
      <c r="B6" s="180" t="s">
        <v>9</v>
      </c>
      <c r="C6" s="180" t="s">
        <v>10</v>
      </c>
      <c r="D6" s="181" t="s">
        <v>11</v>
      </c>
      <c r="E6" s="181"/>
      <c r="F6" s="181"/>
      <c r="G6" s="181"/>
      <c r="H6" s="181"/>
      <c r="I6" s="181"/>
      <c r="J6" s="181"/>
      <c r="K6" s="181"/>
      <c r="L6" s="181"/>
      <c r="M6" s="181" t="s">
        <v>12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 t="s">
        <v>13</v>
      </c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 t="s">
        <v>14</v>
      </c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 t="s">
        <v>15</v>
      </c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</row>
    <row r="7" spans="1:96" ht="45" customHeight="1" x14ac:dyDescent="0.25">
      <c r="A7" s="180"/>
      <c r="B7" s="180"/>
      <c r="C7" s="180"/>
      <c r="D7" s="180" t="s">
        <v>18</v>
      </c>
      <c r="E7" s="180" t="s">
        <v>19</v>
      </c>
      <c r="F7" s="180" t="s">
        <v>20</v>
      </c>
      <c r="G7" s="180" t="s">
        <v>21</v>
      </c>
      <c r="H7" s="180" t="s">
        <v>22</v>
      </c>
      <c r="I7" s="180" t="s">
        <v>23</v>
      </c>
      <c r="J7" s="180" t="s">
        <v>24</v>
      </c>
      <c r="K7" s="180" t="s">
        <v>25</v>
      </c>
      <c r="L7" s="180" t="s">
        <v>26</v>
      </c>
      <c r="M7" s="181" t="s">
        <v>27</v>
      </c>
      <c r="N7" s="181"/>
      <c r="O7" s="181"/>
      <c r="P7" s="181" t="s">
        <v>21</v>
      </c>
      <c r="Q7" s="181"/>
      <c r="R7" s="181"/>
      <c r="S7" s="181" t="s">
        <v>22</v>
      </c>
      <c r="T7" s="181"/>
      <c r="U7" s="181"/>
      <c r="V7" s="181" t="s">
        <v>23</v>
      </c>
      <c r="W7" s="181"/>
      <c r="X7" s="181"/>
      <c r="Y7" s="181" t="s">
        <v>24</v>
      </c>
      <c r="Z7" s="181"/>
      <c r="AA7" s="181"/>
      <c r="AB7" s="181" t="s">
        <v>28</v>
      </c>
      <c r="AC7" s="181"/>
      <c r="AD7" s="181"/>
      <c r="AE7" s="181" t="s">
        <v>29</v>
      </c>
      <c r="AF7" s="181"/>
      <c r="AG7" s="180" t="s">
        <v>26</v>
      </c>
      <c r="AH7" s="181" t="s">
        <v>27</v>
      </c>
      <c r="AI7" s="181"/>
      <c r="AJ7" s="181"/>
      <c r="AK7" s="181" t="s">
        <v>21</v>
      </c>
      <c r="AL7" s="181"/>
      <c r="AM7" s="181"/>
      <c r="AN7" s="181" t="s">
        <v>22</v>
      </c>
      <c r="AO7" s="181"/>
      <c r="AP7" s="181"/>
      <c r="AQ7" s="181" t="s">
        <v>23</v>
      </c>
      <c r="AR7" s="181"/>
      <c r="AS7" s="181"/>
      <c r="AT7" s="181" t="s">
        <v>24</v>
      </c>
      <c r="AU7" s="181"/>
      <c r="AV7" s="181"/>
      <c r="AW7" s="181" t="s">
        <v>28</v>
      </c>
      <c r="AX7" s="181"/>
      <c r="AY7" s="181"/>
      <c r="AZ7" s="181" t="s">
        <v>29</v>
      </c>
      <c r="BA7" s="181"/>
      <c r="BB7" s="180" t="s">
        <v>26</v>
      </c>
      <c r="BC7" s="181" t="s">
        <v>27</v>
      </c>
      <c r="BD7" s="181"/>
      <c r="BE7" s="181"/>
      <c r="BF7" s="181" t="s">
        <v>21</v>
      </c>
      <c r="BG7" s="181"/>
      <c r="BH7" s="181"/>
      <c r="BI7" s="181" t="s">
        <v>22</v>
      </c>
      <c r="BJ7" s="181"/>
      <c r="BK7" s="181"/>
      <c r="BL7" s="181" t="s">
        <v>23</v>
      </c>
      <c r="BM7" s="181"/>
      <c r="BN7" s="181"/>
      <c r="BO7" s="181" t="s">
        <v>24</v>
      </c>
      <c r="BP7" s="181"/>
      <c r="BQ7" s="181"/>
      <c r="BR7" s="181" t="s">
        <v>28</v>
      </c>
      <c r="BS7" s="181"/>
      <c r="BT7" s="181"/>
      <c r="BU7" s="181" t="s">
        <v>29</v>
      </c>
      <c r="BV7" s="181"/>
      <c r="BW7" s="180" t="s">
        <v>26</v>
      </c>
      <c r="BX7" s="181" t="s">
        <v>27</v>
      </c>
      <c r="BY7" s="181"/>
      <c r="BZ7" s="181"/>
      <c r="CA7" s="181" t="s">
        <v>21</v>
      </c>
      <c r="CB7" s="181"/>
      <c r="CC7" s="181"/>
      <c r="CD7" s="181" t="s">
        <v>22</v>
      </c>
      <c r="CE7" s="181"/>
      <c r="CF7" s="181"/>
      <c r="CG7" s="181" t="s">
        <v>23</v>
      </c>
      <c r="CH7" s="181"/>
      <c r="CI7" s="181"/>
      <c r="CJ7" s="181" t="s">
        <v>24</v>
      </c>
      <c r="CK7" s="181"/>
      <c r="CL7" s="181"/>
      <c r="CM7" s="181" t="s">
        <v>28</v>
      </c>
      <c r="CN7" s="181"/>
      <c r="CO7" s="181"/>
      <c r="CP7" s="181" t="s">
        <v>29</v>
      </c>
      <c r="CQ7" s="181"/>
      <c r="CR7" s="180" t="s">
        <v>26</v>
      </c>
    </row>
    <row r="8" spans="1:96" ht="28.5" x14ac:dyDescent="0.25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180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180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180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180"/>
    </row>
    <row r="9" spans="1:96" ht="28.5" x14ac:dyDescent="0.25">
      <c r="A9" s="180"/>
      <c r="B9" s="180"/>
      <c r="C9" s="180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</row>
    <row r="10" spans="1:96" ht="54" x14ac:dyDescent="0.25">
      <c r="A10" s="14" t="s">
        <v>69</v>
      </c>
      <c r="B10" s="15" t="s">
        <v>70</v>
      </c>
      <c r="C10" s="15"/>
      <c r="D10" s="16">
        <f>FP_4_2_program!D10-FP_4_1_program!D10</f>
        <v>0</v>
      </c>
      <c r="E10" s="16">
        <f>FP_4_2_program!E10-FP_4_1_program!E10</f>
        <v>0</v>
      </c>
      <c r="F10" s="16">
        <f>FP_4_2_program!F10-FP_4_1_program!F10</f>
        <v>0</v>
      </c>
      <c r="G10" s="16">
        <f>FP_4_2_program!G10-FP_4_1_program!G10</f>
        <v>0</v>
      </c>
      <c r="H10" s="16">
        <f>FP_4_2_program!H10-FP_4_1_program!H10</f>
        <v>0</v>
      </c>
      <c r="I10" s="16">
        <f>FP_4_2_program!I10-FP_4_1_program!I10</f>
        <v>0</v>
      </c>
      <c r="J10" s="16">
        <f>FP_4_2_program!J10-FP_4_1_program!J10</f>
        <v>0</v>
      </c>
      <c r="K10" s="16">
        <f>FP_4_2_program!K10-FP_4_1_program!K10</f>
        <v>0</v>
      </c>
      <c r="L10" s="16">
        <f>FP_4_2_program!L10-FP_4_1_program!L10</f>
        <v>0</v>
      </c>
      <c r="M10" s="16">
        <f>FP_4_2_program!M10-FP_4_1_program!M10</f>
        <v>0</v>
      </c>
      <c r="N10" s="16">
        <f>FP_4_2_program!N10-FP_4_1_program!N10</f>
        <v>0</v>
      </c>
      <c r="O10" s="16">
        <f>FP_4_2_program!O10-FP_4_1_program!O10</f>
        <v>0</v>
      </c>
      <c r="P10" s="16">
        <f>FP_4_2_program!P10-FP_4_1_program!P10</f>
        <v>0</v>
      </c>
      <c r="Q10" s="16">
        <f>FP_4_2_program!Q10-FP_4_1_program!Q10</f>
        <v>0</v>
      </c>
      <c r="R10" s="16">
        <f>FP_4_2_program!R10-FP_4_1_program!R10</f>
        <v>0</v>
      </c>
      <c r="S10" s="16">
        <f>FP_4_2_program!S10-FP_4_1_program!S10</f>
        <v>0</v>
      </c>
      <c r="T10" s="16">
        <f>FP_4_2_program!T10-FP_4_1_program!T10</f>
        <v>0</v>
      </c>
      <c r="U10" s="16">
        <f>FP_4_2_program!U10-FP_4_1_program!U10</f>
        <v>0</v>
      </c>
      <c r="V10" s="16">
        <f>FP_4_2_program!V10-FP_4_1_program!V10</f>
        <v>0</v>
      </c>
      <c r="W10" s="16">
        <f>FP_4_2_program!W10-FP_4_1_program!W10</f>
        <v>0</v>
      </c>
      <c r="X10" s="16">
        <f>FP_4_2_program!X10-FP_4_1_program!X10</f>
        <v>0</v>
      </c>
      <c r="Y10" s="16">
        <f>FP_4_2_program!Y10-FP_4_1_program!Y10</f>
        <v>0</v>
      </c>
      <c r="Z10" s="16">
        <f>FP_4_2_program!Z10-FP_4_1_program!Z10</f>
        <v>0</v>
      </c>
      <c r="AA10" s="16">
        <f>FP_4_2_program!AA10-FP_4_1_program!AA10</f>
        <v>0</v>
      </c>
      <c r="AB10" s="16">
        <f>FP_4_2_program!AB10-FP_4_1_program!AB10</f>
        <v>0</v>
      </c>
      <c r="AC10" s="16">
        <f>FP_4_2_program!AC10-FP_4_1_program!AC10</f>
        <v>0</v>
      </c>
      <c r="AD10" s="16">
        <f>FP_4_2_program!AD10-FP_4_1_program!AD10</f>
        <v>0</v>
      </c>
      <c r="AE10" s="16">
        <f>FP_4_2_program!AE10-FP_4_1_program!AE10</f>
        <v>0</v>
      </c>
      <c r="AF10" s="16">
        <f>FP_4_2_program!AF10-FP_4_1_program!AF10</f>
        <v>0</v>
      </c>
      <c r="AG10" s="16">
        <f>FP_4_2_program!AG10-FP_4_1_program!AG10</f>
        <v>0</v>
      </c>
      <c r="AH10" s="16">
        <f>FP_4_2_program!AH10-FP_4_1_program!AH10</f>
        <v>0</v>
      </c>
      <c r="AI10" s="16">
        <f>FP_4_2_program!AI10-FP_4_1_program!AI10</f>
        <v>0</v>
      </c>
      <c r="AJ10" s="16">
        <f>FP_4_2_program!AJ10-FP_4_1_program!AJ10</f>
        <v>0</v>
      </c>
      <c r="AK10" s="16">
        <f>FP_4_2_program!AK10-FP_4_1_program!AK10</f>
        <v>0</v>
      </c>
      <c r="AL10" s="16">
        <f>FP_4_2_program!AL10-FP_4_1_program!AL10</f>
        <v>0</v>
      </c>
      <c r="AM10" s="16">
        <f>FP_4_2_program!AM10-FP_4_1_program!AM10</f>
        <v>0</v>
      </c>
      <c r="AN10" s="16">
        <f>FP_4_2_program!AN10-FP_4_1_program!AN10</f>
        <v>0</v>
      </c>
      <c r="AO10" s="16">
        <f>FP_4_2_program!AO10-FP_4_1_program!AO10</f>
        <v>0</v>
      </c>
      <c r="AP10" s="16">
        <f>FP_4_2_program!AP10-FP_4_1_program!AP10</f>
        <v>0</v>
      </c>
      <c r="AQ10" s="16">
        <f>FP_4_2_program!AQ10-FP_4_1_program!AQ10</f>
        <v>0</v>
      </c>
      <c r="AR10" s="16">
        <f>FP_4_2_program!AR10-FP_4_1_program!AR10</f>
        <v>0</v>
      </c>
      <c r="AS10" s="16">
        <f>FP_4_2_program!AS10-FP_4_1_program!AS10</f>
        <v>0</v>
      </c>
      <c r="AT10" s="16">
        <f>FP_4_2_program!AT10-FP_4_1_program!AT10</f>
        <v>0</v>
      </c>
      <c r="AU10" s="16">
        <f>FP_4_2_program!AU10-FP_4_1_program!AU10</f>
        <v>0</v>
      </c>
      <c r="AV10" s="16">
        <f>FP_4_2_program!AV10-FP_4_1_program!AV10</f>
        <v>0</v>
      </c>
      <c r="AW10" s="16">
        <f>FP_4_2_program!AW10-FP_4_1_program!AW10</f>
        <v>0</v>
      </c>
      <c r="AX10" s="16">
        <f>FP_4_2_program!AX10-FP_4_1_program!AX10</f>
        <v>0</v>
      </c>
      <c r="AY10" s="16">
        <f>FP_4_2_program!AY10-FP_4_1_program!AY10</f>
        <v>0</v>
      </c>
      <c r="AZ10" s="16">
        <f>FP_4_2_program!AZ10-FP_4_1_program!AZ10</f>
        <v>0</v>
      </c>
      <c r="BA10" s="16">
        <f>FP_4_2_program!BA10-FP_4_1_program!BA10</f>
        <v>0</v>
      </c>
      <c r="BB10" s="16">
        <f>FP_4_2_program!BB10-FP_4_1_program!BB10</f>
        <v>0</v>
      </c>
      <c r="BC10" s="16">
        <f>FP_4_2_program!BC10-FP_4_1_program!BC10</f>
        <v>0</v>
      </c>
      <c r="BD10" s="16">
        <f>FP_4_2_program!BD10-FP_4_1_program!BD10</f>
        <v>0</v>
      </c>
      <c r="BE10" s="16">
        <f>FP_4_2_program!BE10-FP_4_1_program!BE10</f>
        <v>0</v>
      </c>
      <c r="BF10" s="16">
        <f>FP_4_2_program!BF10-FP_4_1_program!BF10</f>
        <v>0</v>
      </c>
      <c r="BG10" s="16">
        <f>FP_4_2_program!BG10-FP_4_1_program!BG10</f>
        <v>0</v>
      </c>
      <c r="BH10" s="16">
        <f>FP_4_2_program!BH10-FP_4_1_program!BH10</f>
        <v>0</v>
      </c>
      <c r="BI10" s="16">
        <f>FP_4_2_program!BI10-FP_4_1_program!BI10</f>
        <v>0</v>
      </c>
      <c r="BJ10" s="16">
        <f>FP_4_2_program!BJ10-FP_4_1_program!BJ10</f>
        <v>0</v>
      </c>
      <c r="BK10" s="16">
        <f>FP_4_2_program!BK10-FP_4_1_program!BK10</f>
        <v>0</v>
      </c>
      <c r="BL10" s="16">
        <f>FP_4_2_program!BL10-FP_4_1_program!BL10</f>
        <v>0</v>
      </c>
      <c r="BM10" s="16">
        <f>FP_4_2_program!BM10-FP_4_1_program!BM10</f>
        <v>0</v>
      </c>
      <c r="BN10" s="16">
        <f>FP_4_2_program!BN10-FP_4_1_program!BN10</f>
        <v>0</v>
      </c>
      <c r="BO10" s="16">
        <f>FP_4_2_program!BO10-FP_4_1_program!BO10</f>
        <v>0</v>
      </c>
      <c r="BP10" s="16">
        <f>FP_4_2_program!BP10-FP_4_1_program!BP10</f>
        <v>0</v>
      </c>
      <c r="BQ10" s="16">
        <f>FP_4_2_program!BQ10-FP_4_1_program!BQ10</f>
        <v>0</v>
      </c>
      <c r="BR10" s="16">
        <f>FP_4_2_program!BR10-FP_4_1_program!BR10</f>
        <v>0</v>
      </c>
      <c r="BS10" s="16">
        <f>FP_4_2_program!BS10-FP_4_1_program!BS10</f>
        <v>0</v>
      </c>
      <c r="BT10" s="16">
        <f>FP_4_2_program!BT10-FP_4_1_program!BT10</f>
        <v>0</v>
      </c>
      <c r="BU10" s="16">
        <f>FP_4_2_program!BU10-FP_4_1_program!BU10</f>
        <v>0</v>
      </c>
      <c r="BV10" s="16">
        <f>FP_4_2_program!BV10-FP_4_1_program!BV10</f>
        <v>0</v>
      </c>
      <c r="BW10" s="16">
        <f>FP_4_2_program!BW10-FP_4_1_program!BW10</f>
        <v>0</v>
      </c>
      <c r="BX10" s="16">
        <f>FP_4_2_program!BX10-FP_4_1_program!BX10</f>
        <v>0</v>
      </c>
      <c r="BY10" s="16">
        <f>FP_4_2_program!BY10-FP_4_1_program!BY10</f>
        <v>0</v>
      </c>
      <c r="BZ10" s="16">
        <f>FP_4_2_program!BZ10-FP_4_1_program!BZ10</f>
        <v>0</v>
      </c>
      <c r="CA10" s="16">
        <f>FP_4_2_program!CA10-FP_4_1_program!CA10</f>
        <v>0</v>
      </c>
      <c r="CB10" s="16">
        <f>FP_4_2_program!CB10-FP_4_1_program!CB10</f>
        <v>0</v>
      </c>
      <c r="CC10" s="16">
        <f>FP_4_2_program!CC10-FP_4_1_program!CC10</f>
        <v>0</v>
      </c>
      <c r="CD10" s="16">
        <f>FP_4_2_program!CD10-FP_4_1_program!CD10</f>
        <v>0</v>
      </c>
      <c r="CE10" s="16">
        <f>FP_4_2_program!CE10-FP_4_1_program!CE10</f>
        <v>0</v>
      </c>
      <c r="CF10" s="16">
        <f>FP_4_2_program!CF10-FP_4_1_program!CF10</f>
        <v>0</v>
      </c>
      <c r="CG10" s="16">
        <f>FP_4_2_program!CG10-FP_4_1_program!CG10</f>
        <v>0</v>
      </c>
      <c r="CH10" s="16">
        <f>FP_4_2_program!CH10-FP_4_1_program!CH10</f>
        <v>0</v>
      </c>
      <c r="CI10" s="16">
        <f>FP_4_2_program!CI10-FP_4_1_program!CI10</f>
        <v>0</v>
      </c>
      <c r="CJ10" s="16">
        <f>FP_4_2_program!CJ10-FP_4_1_program!CJ10</f>
        <v>0</v>
      </c>
      <c r="CK10" s="16">
        <f>FP_4_2_program!CK10-FP_4_1_program!CK10</f>
        <v>0</v>
      </c>
      <c r="CL10" s="16">
        <f>FP_4_2_program!CL10-FP_4_1_program!CL10</f>
        <v>0</v>
      </c>
      <c r="CM10" s="16">
        <f>FP_4_2_program!CM10-FP_4_1_program!CM10</f>
        <v>0</v>
      </c>
      <c r="CN10" s="16">
        <f>FP_4_2_program!CN10-FP_4_1_program!CN10</f>
        <v>0</v>
      </c>
      <c r="CO10" s="16">
        <f>FP_4_2_program!CO10-FP_4_1_program!CO10</f>
        <v>0</v>
      </c>
      <c r="CP10" s="16">
        <f>FP_4_2_program!CP10-FP_4_1_program!CP10</f>
        <v>0</v>
      </c>
      <c r="CQ10" s="16">
        <f>FP_4_2_program!CQ10-FP_4_1_program!CQ10</f>
        <v>0</v>
      </c>
      <c r="CR10" s="16">
        <f>FP_4_2_program!CR10-FP_4_1_program!CR10</f>
        <v>0</v>
      </c>
    </row>
    <row r="11" spans="1:96" x14ac:dyDescent="0.25">
      <c r="A11" s="18" t="s">
        <v>71</v>
      </c>
      <c r="B11" s="19" t="s">
        <v>72</v>
      </c>
      <c r="C11" s="19"/>
      <c r="D11" s="20">
        <f>FP_4_2_program!D11-FP_4_1_program!D11</f>
        <v>0</v>
      </c>
      <c r="E11" s="20">
        <f>FP_4_2_program!E11-FP_4_1_program!E11</f>
        <v>0</v>
      </c>
      <c r="F11" s="20">
        <f>FP_4_2_program!F11-FP_4_1_program!F11</f>
        <v>0</v>
      </c>
      <c r="G11" s="20">
        <f>FP_4_2_program!G11-FP_4_1_program!G11</f>
        <v>0</v>
      </c>
      <c r="H11" s="20">
        <f>FP_4_2_program!H11-FP_4_1_program!H11</f>
        <v>0</v>
      </c>
      <c r="I11" s="20">
        <f>FP_4_2_program!I11-FP_4_1_program!I11</f>
        <v>0</v>
      </c>
      <c r="J11" s="20">
        <f>FP_4_2_program!J11-FP_4_1_program!J11</f>
        <v>0</v>
      </c>
      <c r="K11" s="20">
        <f>FP_4_2_program!K11-FP_4_1_program!K11</f>
        <v>0</v>
      </c>
      <c r="L11" s="20">
        <f>FP_4_2_program!L11-FP_4_1_program!L11</f>
        <v>0</v>
      </c>
      <c r="M11" s="20">
        <f>FP_4_2_program!M11-FP_4_1_program!M11</f>
        <v>0</v>
      </c>
      <c r="N11" s="20">
        <f>FP_4_2_program!N11-FP_4_1_program!N11</f>
        <v>0</v>
      </c>
      <c r="O11" s="20">
        <f>FP_4_2_program!O11-FP_4_1_program!O11</f>
        <v>0</v>
      </c>
      <c r="P11" s="20">
        <f>FP_4_2_program!P11-FP_4_1_program!P11</f>
        <v>0</v>
      </c>
      <c r="Q11" s="20">
        <f>FP_4_2_program!Q11-FP_4_1_program!Q11</f>
        <v>0</v>
      </c>
      <c r="R11" s="20">
        <f>FP_4_2_program!R11-FP_4_1_program!R11</f>
        <v>0</v>
      </c>
      <c r="S11" s="20">
        <f>FP_4_2_program!S11-FP_4_1_program!S11</f>
        <v>0</v>
      </c>
      <c r="T11" s="20">
        <f>FP_4_2_program!T11-FP_4_1_program!T11</f>
        <v>0</v>
      </c>
      <c r="U11" s="20">
        <f>FP_4_2_program!U11-FP_4_1_program!U11</f>
        <v>0</v>
      </c>
      <c r="V11" s="20">
        <f>FP_4_2_program!V11-FP_4_1_program!V11</f>
        <v>0</v>
      </c>
      <c r="W11" s="20">
        <f>FP_4_2_program!W11-FP_4_1_program!W11</f>
        <v>0</v>
      </c>
      <c r="X11" s="20">
        <f>FP_4_2_program!X11-FP_4_1_program!X11</f>
        <v>0</v>
      </c>
      <c r="Y11" s="20">
        <f>FP_4_2_program!Y11-FP_4_1_program!Y11</f>
        <v>0</v>
      </c>
      <c r="Z11" s="20">
        <f>FP_4_2_program!Z11-FP_4_1_program!Z11</f>
        <v>0</v>
      </c>
      <c r="AA11" s="20">
        <f>FP_4_2_program!AA11-FP_4_1_program!AA11</f>
        <v>0</v>
      </c>
      <c r="AB11" s="20">
        <f>FP_4_2_program!AB11-FP_4_1_program!AB11</f>
        <v>0</v>
      </c>
      <c r="AC11" s="20">
        <f>FP_4_2_program!AC11-FP_4_1_program!AC11</f>
        <v>0</v>
      </c>
      <c r="AD11" s="20">
        <f>FP_4_2_program!AD11-FP_4_1_program!AD11</f>
        <v>0</v>
      </c>
      <c r="AE11" s="20">
        <f>FP_4_2_program!AE11-FP_4_1_program!AE11</f>
        <v>0</v>
      </c>
      <c r="AF11" s="20">
        <f>FP_4_2_program!AF11-FP_4_1_program!AF11</f>
        <v>0</v>
      </c>
      <c r="AG11" s="20">
        <f>FP_4_2_program!AG11-FP_4_1_program!AG11</f>
        <v>0</v>
      </c>
      <c r="AH11" s="20">
        <f>FP_4_2_program!AH11-FP_4_1_program!AH11</f>
        <v>0</v>
      </c>
      <c r="AI11" s="20">
        <f>FP_4_2_program!AI11-FP_4_1_program!AI11</f>
        <v>0</v>
      </c>
      <c r="AJ11" s="20">
        <f>FP_4_2_program!AJ11-FP_4_1_program!AJ11</f>
        <v>0</v>
      </c>
      <c r="AK11" s="20">
        <f>FP_4_2_program!AK11-FP_4_1_program!AK11</f>
        <v>0</v>
      </c>
      <c r="AL11" s="20">
        <f>FP_4_2_program!AL11-FP_4_1_program!AL11</f>
        <v>0</v>
      </c>
      <c r="AM11" s="20">
        <f>FP_4_2_program!AM11-FP_4_1_program!AM11</f>
        <v>0</v>
      </c>
      <c r="AN11" s="20">
        <f>FP_4_2_program!AN11-FP_4_1_program!AN11</f>
        <v>0</v>
      </c>
      <c r="AO11" s="20">
        <f>FP_4_2_program!AO11-FP_4_1_program!AO11</f>
        <v>0</v>
      </c>
      <c r="AP11" s="20">
        <f>FP_4_2_program!AP11-FP_4_1_program!AP11</f>
        <v>0</v>
      </c>
      <c r="AQ11" s="20">
        <f>FP_4_2_program!AQ11-FP_4_1_program!AQ11</f>
        <v>0</v>
      </c>
      <c r="AR11" s="20">
        <f>FP_4_2_program!AR11-FP_4_1_program!AR11</f>
        <v>0</v>
      </c>
      <c r="AS11" s="20">
        <f>FP_4_2_program!AS11-FP_4_1_program!AS11</f>
        <v>0</v>
      </c>
      <c r="AT11" s="20">
        <f>FP_4_2_program!AT11-FP_4_1_program!AT11</f>
        <v>0</v>
      </c>
      <c r="AU11" s="20">
        <f>FP_4_2_program!AU11-FP_4_1_program!AU11</f>
        <v>0</v>
      </c>
      <c r="AV11" s="20">
        <f>FP_4_2_program!AV11-FP_4_1_program!AV11</f>
        <v>0</v>
      </c>
      <c r="AW11" s="20">
        <f>FP_4_2_program!AW11-FP_4_1_program!AW11</f>
        <v>0</v>
      </c>
      <c r="AX11" s="20">
        <f>FP_4_2_program!AX11-FP_4_1_program!AX11</f>
        <v>0</v>
      </c>
      <c r="AY11" s="20">
        <f>FP_4_2_program!AY11-FP_4_1_program!AY11</f>
        <v>0</v>
      </c>
      <c r="AZ11" s="20">
        <f>FP_4_2_program!AZ11-FP_4_1_program!AZ11</f>
        <v>0</v>
      </c>
      <c r="BA11" s="20">
        <f>FP_4_2_program!BA11-FP_4_1_program!BA11</f>
        <v>0</v>
      </c>
      <c r="BB11" s="20">
        <f>FP_4_2_program!BB11-FP_4_1_program!BB11</f>
        <v>0</v>
      </c>
      <c r="BC11" s="20">
        <f>FP_4_2_program!BC11-FP_4_1_program!BC11</f>
        <v>0</v>
      </c>
      <c r="BD11" s="20">
        <f>FP_4_2_program!BD11-FP_4_1_program!BD11</f>
        <v>0</v>
      </c>
      <c r="BE11" s="20">
        <f>FP_4_2_program!BE11-FP_4_1_program!BE11</f>
        <v>0</v>
      </c>
      <c r="BF11" s="20">
        <f>FP_4_2_program!BF11-FP_4_1_program!BF11</f>
        <v>0</v>
      </c>
      <c r="BG11" s="20">
        <f>FP_4_2_program!BG11-FP_4_1_program!BG11</f>
        <v>0</v>
      </c>
      <c r="BH11" s="20">
        <f>FP_4_2_program!BH11-FP_4_1_program!BH11</f>
        <v>0</v>
      </c>
      <c r="BI11" s="20">
        <f>FP_4_2_program!BI11-FP_4_1_program!BI11</f>
        <v>0</v>
      </c>
      <c r="BJ11" s="20">
        <f>FP_4_2_program!BJ11-FP_4_1_program!BJ11</f>
        <v>0</v>
      </c>
      <c r="BK11" s="20">
        <f>FP_4_2_program!BK11-FP_4_1_program!BK11</f>
        <v>0</v>
      </c>
      <c r="BL11" s="20">
        <f>FP_4_2_program!BL11-FP_4_1_program!BL11</f>
        <v>0</v>
      </c>
      <c r="BM11" s="20">
        <f>FP_4_2_program!BM11-FP_4_1_program!BM11</f>
        <v>0</v>
      </c>
      <c r="BN11" s="20">
        <f>FP_4_2_program!BN11-FP_4_1_program!BN11</f>
        <v>0</v>
      </c>
      <c r="BO11" s="20">
        <f>FP_4_2_program!BO11-FP_4_1_program!BO11</f>
        <v>0</v>
      </c>
      <c r="BP11" s="20">
        <f>FP_4_2_program!BP11-FP_4_1_program!BP11</f>
        <v>0</v>
      </c>
      <c r="BQ11" s="20">
        <f>FP_4_2_program!BQ11-FP_4_1_program!BQ11</f>
        <v>0</v>
      </c>
      <c r="BR11" s="20">
        <f>FP_4_2_program!BR11-FP_4_1_program!BR11</f>
        <v>0</v>
      </c>
      <c r="BS11" s="20">
        <f>FP_4_2_program!BS11-FP_4_1_program!BS11</f>
        <v>0</v>
      </c>
      <c r="BT11" s="20">
        <f>FP_4_2_program!BT11-FP_4_1_program!BT11</f>
        <v>0</v>
      </c>
      <c r="BU11" s="20">
        <f>FP_4_2_program!BU11-FP_4_1_program!BU11</f>
        <v>0</v>
      </c>
      <c r="BV11" s="20">
        <f>FP_4_2_program!BV11-FP_4_1_program!BV11</f>
        <v>0</v>
      </c>
      <c r="BW11" s="20">
        <f>FP_4_2_program!BW11-FP_4_1_program!BW11</f>
        <v>0</v>
      </c>
      <c r="BX11" s="20">
        <f>FP_4_2_program!BX11-FP_4_1_program!BX11</f>
        <v>0</v>
      </c>
      <c r="BY11" s="20">
        <f>FP_4_2_program!BY11-FP_4_1_program!BY11</f>
        <v>0</v>
      </c>
      <c r="BZ11" s="20">
        <f>FP_4_2_program!BZ11-FP_4_1_program!BZ11</f>
        <v>0</v>
      </c>
      <c r="CA11" s="20">
        <f>FP_4_2_program!CA11-FP_4_1_program!CA11</f>
        <v>0</v>
      </c>
      <c r="CB11" s="20">
        <f>FP_4_2_program!CB11-FP_4_1_program!CB11</f>
        <v>0</v>
      </c>
      <c r="CC11" s="20">
        <f>FP_4_2_program!CC11-FP_4_1_program!CC11</f>
        <v>0</v>
      </c>
      <c r="CD11" s="20">
        <f>FP_4_2_program!CD11-FP_4_1_program!CD11</f>
        <v>0</v>
      </c>
      <c r="CE11" s="20">
        <f>FP_4_2_program!CE11-FP_4_1_program!CE11</f>
        <v>0</v>
      </c>
      <c r="CF11" s="20">
        <f>FP_4_2_program!CF11-FP_4_1_program!CF11</f>
        <v>0</v>
      </c>
      <c r="CG11" s="20">
        <f>FP_4_2_program!CG11-FP_4_1_program!CG11</f>
        <v>0</v>
      </c>
      <c r="CH11" s="20">
        <f>FP_4_2_program!CH11-FP_4_1_program!CH11</f>
        <v>0</v>
      </c>
      <c r="CI11" s="20">
        <f>FP_4_2_program!CI11-FP_4_1_program!CI11</f>
        <v>0</v>
      </c>
      <c r="CJ11" s="20">
        <f>FP_4_2_program!CJ11-FP_4_1_program!CJ11</f>
        <v>0</v>
      </c>
      <c r="CK11" s="20">
        <f>FP_4_2_program!CK11-FP_4_1_program!CK11</f>
        <v>0</v>
      </c>
      <c r="CL11" s="20">
        <f>FP_4_2_program!CL11-FP_4_1_program!CL11</f>
        <v>0</v>
      </c>
      <c r="CM11" s="20">
        <f>FP_4_2_program!CM11-FP_4_1_program!CM11</f>
        <v>0</v>
      </c>
      <c r="CN11" s="20">
        <f>FP_4_2_program!CN11-FP_4_1_program!CN11</f>
        <v>0</v>
      </c>
      <c r="CO11" s="20">
        <f>FP_4_2_program!CO11-FP_4_1_program!CO11</f>
        <v>0</v>
      </c>
      <c r="CP11" s="20">
        <f>FP_4_2_program!CP11-FP_4_1_program!CP11</f>
        <v>0</v>
      </c>
      <c r="CQ11" s="20">
        <f>FP_4_2_program!CQ11-FP_4_1_program!CQ11</f>
        <v>0</v>
      </c>
      <c r="CR11" s="20">
        <f>FP_4_2_program!CR11-FP_4_1_program!CR11</f>
        <v>0</v>
      </c>
    </row>
    <row r="12" spans="1:96" x14ac:dyDescent="0.25">
      <c r="A12" s="22" t="s">
        <v>71</v>
      </c>
      <c r="B12" s="23" t="s">
        <v>73</v>
      </c>
      <c r="C12" s="23" t="s">
        <v>73</v>
      </c>
      <c r="D12" s="24">
        <f>FP_4_2_program!D12-FP_4_1_program!D12</f>
        <v>0</v>
      </c>
      <c r="E12" s="25">
        <f>FP_4_2_program!E12-FP_4_1_program!E12</f>
        <v>0</v>
      </c>
      <c r="F12" s="25">
        <f>FP_4_2_program!F12-FP_4_1_program!F12</f>
        <v>0</v>
      </c>
      <c r="G12" s="24">
        <f>FP_4_2_program!G12-FP_4_1_program!G12</f>
        <v>0</v>
      </c>
      <c r="H12" s="24">
        <f>FP_4_2_program!H12-FP_4_1_program!H12</f>
        <v>0</v>
      </c>
      <c r="I12" s="25">
        <f>FP_4_2_program!I12-FP_4_1_program!I12</f>
        <v>0</v>
      </c>
      <c r="J12" s="25">
        <f>FP_4_2_program!J12-FP_4_1_program!J12</f>
        <v>0</v>
      </c>
      <c r="K12" s="25">
        <f>FP_4_2_program!K12-FP_4_1_program!K12</f>
        <v>0</v>
      </c>
      <c r="L12" s="25">
        <f>FP_4_2_program!L12-FP_4_1_program!L12</f>
        <v>0</v>
      </c>
      <c r="M12" s="24">
        <f>FP_4_2_program!M12-FP_4_1_program!M12</f>
        <v>0</v>
      </c>
      <c r="N12" s="25">
        <f>FP_4_2_program!N12-FP_4_1_program!N12</f>
        <v>0</v>
      </c>
      <c r="O12" s="25">
        <f>FP_4_2_program!O12-FP_4_1_program!O12</f>
        <v>0</v>
      </c>
      <c r="P12" s="24">
        <f>FP_4_2_program!P12-FP_4_1_program!P12</f>
        <v>0</v>
      </c>
      <c r="Q12" s="25">
        <f>FP_4_2_program!Q12-FP_4_1_program!Q12</f>
        <v>0</v>
      </c>
      <c r="R12" s="25">
        <f>FP_4_2_program!R12-FP_4_1_program!R12</f>
        <v>0</v>
      </c>
      <c r="S12" s="24">
        <f>FP_4_2_program!S12-FP_4_1_program!S12</f>
        <v>0</v>
      </c>
      <c r="T12" s="25">
        <f>FP_4_2_program!T12-FP_4_1_program!T12</f>
        <v>0</v>
      </c>
      <c r="U12" s="25">
        <f>FP_4_2_program!U12-FP_4_1_program!U12</f>
        <v>0</v>
      </c>
      <c r="V12" s="24">
        <f>FP_4_2_program!V12-FP_4_1_program!V12</f>
        <v>0</v>
      </c>
      <c r="W12" s="25">
        <f>FP_4_2_program!W12-FP_4_1_program!W12</f>
        <v>0</v>
      </c>
      <c r="X12" s="25">
        <f>FP_4_2_program!X12-FP_4_1_program!X12</f>
        <v>0</v>
      </c>
      <c r="Y12" s="24">
        <f>FP_4_2_program!Y12-FP_4_1_program!Y12</f>
        <v>0</v>
      </c>
      <c r="Z12" s="25">
        <f>FP_4_2_program!Z12-FP_4_1_program!Z12</f>
        <v>0</v>
      </c>
      <c r="AA12" s="25">
        <f>FP_4_2_program!AA12-FP_4_1_program!AA12</f>
        <v>0</v>
      </c>
      <c r="AB12" s="24">
        <f>FP_4_2_program!AB12-FP_4_1_program!AB12</f>
        <v>0</v>
      </c>
      <c r="AC12" s="25">
        <f>FP_4_2_program!AC12-FP_4_1_program!AC12</f>
        <v>0</v>
      </c>
      <c r="AD12" s="25">
        <f>FP_4_2_program!AD12-FP_4_1_program!AD12</f>
        <v>0</v>
      </c>
      <c r="AE12" s="25">
        <f>FP_4_2_program!AE12-FP_4_1_program!AE12</f>
        <v>0</v>
      </c>
      <c r="AF12" s="25">
        <f>FP_4_2_program!AF12-FP_4_1_program!AF12</f>
        <v>0</v>
      </c>
      <c r="AG12" s="25">
        <f>FP_4_2_program!AG12-FP_4_1_program!AG12</f>
        <v>0</v>
      </c>
      <c r="AH12" s="24">
        <f>FP_4_2_program!AH12-FP_4_1_program!AH12</f>
        <v>0</v>
      </c>
      <c r="AI12" s="25">
        <f>FP_4_2_program!AI12-FP_4_1_program!AI12</f>
        <v>0</v>
      </c>
      <c r="AJ12" s="25">
        <f>FP_4_2_program!AJ12-FP_4_1_program!AJ12</f>
        <v>0</v>
      </c>
      <c r="AK12" s="24">
        <f>FP_4_2_program!AK12-FP_4_1_program!AK12</f>
        <v>0</v>
      </c>
      <c r="AL12" s="25">
        <f>FP_4_2_program!AL12-FP_4_1_program!AL12</f>
        <v>0</v>
      </c>
      <c r="AM12" s="25">
        <f>FP_4_2_program!AM12-FP_4_1_program!AM12</f>
        <v>0</v>
      </c>
      <c r="AN12" s="24">
        <f>FP_4_2_program!AN12-FP_4_1_program!AN12</f>
        <v>0</v>
      </c>
      <c r="AO12" s="25">
        <f>FP_4_2_program!AO12-FP_4_1_program!AO12</f>
        <v>0</v>
      </c>
      <c r="AP12" s="25">
        <f>FP_4_2_program!AP12-FP_4_1_program!AP12</f>
        <v>0</v>
      </c>
      <c r="AQ12" s="24">
        <f>FP_4_2_program!AQ12-FP_4_1_program!AQ12</f>
        <v>0</v>
      </c>
      <c r="AR12" s="25">
        <f>FP_4_2_program!AR12-FP_4_1_program!AR12</f>
        <v>0</v>
      </c>
      <c r="AS12" s="25">
        <f>FP_4_2_program!AS12-FP_4_1_program!AS12</f>
        <v>0</v>
      </c>
      <c r="AT12" s="24">
        <f>FP_4_2_program!AT12-FP_4_1_program!AT12</f>
        <v>0</v>
      </c>
      <c r="AU12" s="25">
        <f>FP_4_2_program!AU12-FP_4_1_program!AU12</f>
        <v>0</v>
      </c>
      <c r="AV12" s="25">
        <f>FP_4_2_program!AV12-FP_4_1_program!AV12</f>
        <v>0</v>
      </c>
      <c r="AW12" s="24">
        <f>FP_4_2_program!AW12-FP_4_1_program!AW12</f>
        <v>0</v>
      </c>
      <c r="AX12" s="25">
        <f>FP_4_2_program!AX12-FP_4_1_program!AX12</f>
        <v>0</v>
      </c>
      <c r="AY12" s="25">
        <f>FP_4_2_program!AY12-FP_4_1_program!AY12</f>
        <v>0</v>
      </c>
      <c r="AZ12" s="25">
        <f>FP_4_2_program!AZ12-FP_4_1_program!AZ12</f>
        <v>0</v>
      </c>
      <c r="BA12" s="25">
        <f>FP_4_2_program!BA12-FP_4_1_program!BA12</f>
        <v>0</v>
      </c>
      <c r="BB12" s="25">
        <f>FP_4_2_program!BB12-FP_4_1_program!BB12</f>
        <v>0</v>
      </c>
      <c r="BC12" s="24">
        <f>FP_4_2_program!BC12-FP_4_1_program!BC12</f>
        <v>0</v>
      </c>
      <c r="BD12" s="25">
        <f>FP_4_2_program!BD12-FP_4_1_program!BD12</f>
        <v>0</v>
      </c>
      <c r="BE12" s="25">
        <f>FP_4_2_program!BE12-FP_4_1_program!BE12</f>
        <v>0</v>
      </c>
      <c r="BF12" s="24">
        <f>FP_4_2_program!BF12-FP_4_1_program!BF12</f>
        <v>0</v>
      </c>
      <c r="BG12" s="25">
        <f>FP_4_2_program!BG12-FP_4_1_program!BG12</f>
        <v>0</v>
      </c>
      <c r="BH12" s="25">
        <f>FP_4_2_program!BH12-FP_4_1_program!BH12</f>
        <v>0</v>
      </c>
      <c r="BI12" s="24">
        <f>FP_4_2_program!BI12-FP_4_1_program!BI12</f>
        <v>0</v>
      </c>
      <c r="BJ12" s="25">
        <f>FP_4_2_program!BJ12-FP_4_1_program!BJ12</f>
        <v>0</v>
      </c>
      <c r="BK12" s="25">
        <f>FP_4_2_program!BK12-FP_4_1_program!BK12</f>
        <v>0</v>
      </c>
      <c r="BL12" s="24">
        <f>FP_4_2_program!BL12-FP_4_1_program!BL12</f>
        <v>0</v>
      </c>
      <c r="BM12" s="25">
        <f>FP_4_2_program!BM12-FP_4_1_program!BM12</f>
        <v>0</v>
      </c>
      <c r="BN12" s="25">
        <f>FP_4_2_program!BN12-FP_4_1_program!BN12</f>
        <v>0</v>
      </c>
      <c r="BO12" s="24">
        <f>FP_4_2_program!BO12-FP_4_1_program!BO12</f>
        <v>0</v>
      </c>
      <c r="BP12" s="25">
        <f>FP_4_2_program!BP12-FP_4_1_program!BP12</f>
        <v>0</v>
      </c>
      <c r="BQ12" s="25">
        <f>FP_4_2_program!BQ12-FP_4_1_program!BQ12</f>
        <v>0</v>
      </c>
      <c r="BR12" s="24">
        <f>FP_4_2_program!BR12-FP_4_1_program!BR12</f>
        <v>0</v>
      </c>
      <c r="BS12" s="25">
        <f>FP_4_2_program!BS12-FP_4_1_program!BS12</f>
        <v>0</v>
      </c>
      <c r="BT12" s="25">
        <f>FP_4_2_program!BT12-FP_4_1_program!BT12</f>
        <v>0</v>
      </c>
      <c r="BU12" s="25">
        <f>FP_4_2_program!BU12-FP_4_1_program!BU12</f>
        <v>0</v>
      </c>
      <c r="BV12" s="25">
        <f>FP_4_2_program!BV12-FP_4_1_program!BV12</f>
        <v>0</v>
      </c>
      <c r="BW12" s="25">
        <f>FP_4_2_program!BW12-FP_4_1_program!BW12</f>
        <v>0</v>
      </c>
      <c r="BX12" s="24">
        <f>FP_4_2_program!BX12-FP_4_1_program!BX12</f>
        <v>0</v>
      </c>
      <c r="BY12" s="25">
        <f>FP_4_2_program!BY12-FP_4_1_program!BY12</f>
        <v>0</v>
      </c>
      <c r="BZ12" s="25">
        <f>FP_4_2_program!BZ12-FP_4_1_program!BZ12</f>
        <v>0</v>
      </c>
      <c r="CA12" s="24">
        <f>FP_4_2_program!CA12-FP_4_1_program!CA12</f>
        <v>0</v>
      </c>
      <c r="CB12" s="25">
        <f>FP_4_2_program!CB12-FP_4_1_program!CB12</f>
        <v>0</v>
      </c>
      <c r="CC12" s="25">
        <f>FP_4_2_program!CC12-FP_4_1_program!CC12</f>
        <v>0</v>
      </c>
      <c r="CD12" s="24">
        <f>FP_4_2_program!CD12-FP_4_1_program!CD12</f>
        <v>0</v>
      </c>
      <c r="CE12" s="25">
        <f>FP_4_2_program!CE12-FP_4_1_program!CE12</f>
        <v>0</v>
      </c>
      <c r="CF12" s="25">
        <f>FP_4_2_program!CF12-FP_4_1_program!CF12</f>
        <v>0</v>
      </c>
      <c r="CG12" s="24">
        <f>FP_4_2_program!CG12-FP_4_1_program!CG12</f>
        <v>0</v>
      </c>
      <c r="CH12" s="25">
        <f>FP_4_2_program!CH12-FP_4_1_program!CH12</f>
        <v>0</v>
      </c>
      <c r="CI12" s="25">
        <f>FP_4_2_program!CI12-FP_4_1_program!CI12</f>
        <v>0</v>
      </c>
      <c r="CJ12" s="24">
        <f>FP_4_2_program!CJ12-FP_4_1_program!CJ12</f>
        <v>0</v>
      </c>
      <c r="CK12" s="25">
        <f>FP_4_2_program!CK12-FP_4_1_program!CK12</f>
        <v>0</v>
      </c>
      <c r="CL12" s="25">
        <f>FP_4_2_program!CL12-FP_4_1_program!CL12</f>
        <v>0</v>
      </c>
      <c r="CM12" s="24">
        <f>FP_4_2_program!CM12-FP_4_1_program!CM12</f>
        <v>0</v>
      </c>
      <c r="CN12" s="25">
        <f>FP_4_2_program!CN12-FP_4_1_program!CN12</f>
        <v>0</v>
      </c>
      <c r="CO12" s="25">
        <f>FP_4_2_program!CO12-FP_4_1_program!CO12</f>
        <v>0</v>
      </c>
      <c r="CP12" s="25">
        <f>FP_4_2_program!CP12-FP_4_1_program!CP12</f>
        <v>0</v>
      </c>
      <c r="CQ12" s="25">
        <f>FP_4_2_program!CQ12-FP_4_1_program!CQ12</f>
        <v>0</v>
      </c>
      <c r="CR12" s="25">
        <f>FP_4_2_program!CR12-FP_4_1_program!CR12</f>
        <v>0</v>
      </c>
    </row>
    <row r="13" spans="1:96" x14ac:dyDescent="0.25">
      <c r="A13" s="22" t="s">
        <v>71</v>
      </c>
      <c r="B13" s="23" t="s">
        <v>74</v>
      </c>
      <c r="C13" s="23" t="s">
        <v>74</v>
      </c>
      <c r="D13" s="24">
        <f>FP_4_2_program!D13-FP_4_1_program!D13</f>
        <v>0</v>
      </c>
      <c r="E13" s="25">
        <f>FP_4_2_program!E13-FP_4_1_program!E13</f>
        <v>0</v>
      </c>
      <c r="F13" s="25">
        <f>FP_4_2_program!F13-FP_4_1_program!F13</f>
        <v>0</v>
      </c>
      <c r="G13" s="24">
        <f>FP_4_2_program!G13-FP_4_1_program!G13</f>
        <v>0</v>
      </c>
      <c r="H13" s="24">
        <f>FP_4_2_program!H13-FP_4_1_program!H13</f>
        <v>0</v>
      </c>
      <c r="I13" s="25">
        <f>FP_4_2_program!I13-FP_4_1_program!I13</f>
        <v>0</v>
      </c>
      <c r="J13" s="25">
        <f>FP_4_2_program!J13-FP_4_1_program!J13</f>
        <v>0</v>
      </c>
      <c r="K13" s="25">
        <f>FP_4_2_program!K13-FP_4_1_program!K13</f>
        <v>0</v>
      </c>
      <c r="L13" s="25">
        <f>FP_4_2_program!L13-FP_4_1_program!L13</f>
        <v>0</v>
      </c>
      <c r="M13" s="24">
        <f>FP_4_2_program!M13-FP_4_1_program!M13</f>
        <v>0</v>
      </c>
      <c r="N13" s="25">
        <f>FP_4_2_program!N13-FP_4_1_program!N13</f>
        <v>0</v>
      </c>
      <c r="O13" s="25">
        <f>FP_4_2_program!O13-FP_4_1_program!O13</f>
        <v>0</v>
      </c>
      <c r="P13" s="24">
        <f>FP_4_2_program!P13-FP_4_1_program!P13</f>
        <v>0</v>
      </c>
      <c r="Q13" s="25">
        <f>FP_4_2_program!Q13-FP_4_1_program!Q13</f>
        <v>0</v>
      </c>
      <c r="R13" s="25">
        <f>FP_4_2_program!R13-FP_4_1_program!R13</f>
        <v>0</v>
      </c>
      <c r="S13" s="24">
        <f>FP_4_2_program!S13-FP_4_1_program!S13</f>
        <v>0</v>
      </c>
      <c r="T13" s="25">
        <f>FP_4_2_program!T13-FP_4_1_program!T13</f>
        <v>0</v>
      </c>
      <c r="U13" s="25">
        <f>FP_4_2_program!U13-FP_4_1_program!U13</f>
        <v>0</v>
      </c>
      <c r="V13" s="24">
        <f>FP_4_2_program!V13-FP_4_1_program!V13</f>
        <v>0</v>
      </c>
      <c r="W13" s="25">
        <f>FP_4_2_program!W13-FP_4_1_program!W13</f>
        <v>0</v>
      </c>
      <c r="X13" s="25">
        <f>FP_4_2_program!X13-FP_4_1_program!X13</f>
        <v>0</v>
      </c>
      <c r="Y13" s="24">
        <f>FP_4_2_program!Y13-FP_4_1_program!Y13</f>
        <v>0</v>
      </c>
      <c r="Z13" s="25">
        <f>FP_4_2_program!Z13-FP_4_1_program!Z13</f>
        <v>0</v>
      </c>
      <c r="AA13" s="25">
        <f>FP_4_2_program!AA13-FP_4_1_program!AA13</f>
        <v>0</v>
      </c>
      <c r="AB13" s="24">
        <f>FP_4_2_program!AB13-FP_4_1_program!AB13</f>
        <v>0</v>
      </c>
      <c r="AC13" s="25">
        <f>FP_4_2_program!AC13-FP_4_1_program!AC13</f>
        <v>0</v>
      </c>
      <c r="AD13" s="25">
        <f>FP_4_2_program!AD13-FP_4_1_program!AD13</f>
        <v>0</v>
      </c>
      <c r="AE13" s="25">
        <f>FP_4_2_program!AE13-FP_4_1_program!AE13</f>
        <v>0</v>
      </c>
      <c r="AF13" s="25">
        <f>FP_4_2_program!AF13-FP_4_1_program!AF13</f>
        <v>0</v>
      </c>
      <c r="AG13" s="25">
        <f>FP_4_2_program!AG13-FP_4_1_program!AG13</f>
        <v>0</v>
      </c>
      <c r="AH13" s="24">
        <f>FP_4_2_program!AH13-FP_4_1_program!AH13</f>
        <v>0</v>
      </c>
      <c r="AI13" s="25">
        <f>FP_4_2_program!AI13-FP_4_1_program!AI13</f>
        <v>0</v>
      </c>
      <c r="AJ13" s="25">
        <f>FP_4_2_program!AJ13-FP_4_1_program!AJ13</f>
        <v>0</v>
      </c>
      <c r="AK13" s="24">
        <f>FP_4_2_program!AK13-FP_4_1_program!AK13</f>
        <v>0</v>
      </c>
      <c r="AL13" s="25">
        <f>FP_4_2_program!AL13-FP_4_1_program!AL13</f>
        <v>0</v>
      </c>
      <c r="AM13" s="25">
        <f>FP_4_2_program!AM13-FP_4_1_program!AM13</f>
        <v>0</v>
      </c>
      <c r="AN13" s="24">
        <f>FP_4_2_program!AN13-FP_4_1_program!AN13</f>
        <v>0</v>
      </c>
      <c r="AO13" s="25">
        <f>FP_4_2_program!AO13-FP_4_1_program!AO13</f>
        <v>0</v>
      </c>
      <c r="AP13" s="25">
        <f>FP_4_2_program!AP13-FP_4_1_program!AP13</f>
        <v>0</v>
      </c>
      <c r="AQ13" s="24">
        <f>FP_4_2_program!AQ13-FP_4_1_program!AQ13</f>
        <v>0</v>
      </c>
      <c r="AR13" s="25">
        <f>FP_4_2_program!AR13-FP_4_1_program!AR13</f>
        <v>0</v>
      </c>
      <c r="AS13" s="25">
        <f>FP_4_2_program!AS13-FP_4_1_program!AS13</f>
        <v>0</v>
      </c>
      <c r="AT13" s="24">
        <f>FP_4_2_program!AT13-FP_4_1_program!AT13</f>
        <v>0</v>
      </c>
      <c r="AU13" s="25">
        <f>FP_4_2_program!AU13-FP_4_1_program!AU13</f>
        <v>0</v>
      </c>
      <c r="AV13" s="25">
        <f>FP_4_2_program!AV13-FP_4_1_program!AV13</f>
        <v>0</v>
      </c>
      <c r="AW13" s="24">
        <f>FP_4_2_program!AW13-FP_4_1_program!AW13</f>
        <v>0</v>
      </c>
      <c r="AX13" s="25">
        <f>FP_4_2_program!AX13-FP_4_1_program!AX13</f>
        <v>0</v>
      </c>
      <c r="AY13" s="25">
        <f>FP_4_2_program!AY13-FP_4_1_program!AY13</f>
        <v>0</v>
      </c>
      <c r="AZ13" s="25">
        <f>FP_4_2_program!AZ13-FP_4_1_program!AZ13</f>
        <v>0</v>
      </c>
      <c r="BA13" s="25">
        <f>FP_4_2_program!BA13-FP_4_1_program!BA13</f>
        <v>0</v>
      </c>
      <c r="BB13" s="25">
        <f>FP_4_2_program!BB13-FP_4_1_program!BB13</f>
        <v>0</v>
      </c>
      <c r="BC13" s="24">
        <f>FP_4_2_program!BC13-FP_4_1_program!BC13</f>
        <v>0</v>
      </c>
      <c r="BD13" s="25">
        <f>FP_4_2_program!BD13-FP_4_1_program!BD13</f>
        <v>0</v>
      </c>
      <c r="BE13" s="25">
        <f>FP_4_2_program!BE13-FP_4_1_program!BE13</f>
        <v>0</v>
      </c>
      <c r="BF13" s="24">
        <f>FP_4_2_program!BF13-FP_4_1_program!BF13</f>
        <v>0</v>
      </c>
      <c r="BG13" s="25">
        <f>FP_4_2_program!BG13-FP_4_1_program!BG13</f>
        <v>0</v>
      </c>
      <c r="BH13" s="25">
        <f>FP_4_2_program!BH13-FP_4_1_program!BH13</f>
        <v>0</v>
      </c>
      <c r="BI13" s="24">
        <f>FP_4_2_program!BI13-FP_4_1_program!BI13</f>
        <v>0</v>
      </c>
      <c r="BJ13" s="25">
        <f>FP_4_2_program!BJ13-FP_4_1_program!BJ13</f>
        <v>0</v>
      </c>
      <c r="BK13" s="25">
        <f>FP_4_2_program!BK13-FP_4_1_program!BK13</f>
        <v>0</v>
      </c>
      <c r="BL13" s="24">
        <f>FP_4_2_program!BL13-FP_4_1_program!BL13</f>
        <v>0</v>
      </c>
      <c r="BM13" s="25">
        <f>FP_4_2_program!BM13-FP_4_1_program!BM13</f>
        <v>0</v>
      </c>
      <c r="BN13" s="25">
        <f>FP_4_2_program!BN13-FP_4_1_program!BN13</f>
        <v>0</v>
      </c>
      <c r="BO13" s="24">
        <f>FP_4_2_program!BO13-FP_4_1_program!BO13</f>
        <v>0</v>
      </c>
      <c r="BP13" s="25">
        <f>FP_4_2_program!BP13-FP_4_1_program!BP13</f>
        <v>0</v>
      </c>
      <c r="BQ13" s="25">
        <f>FP_4_2_program!BQ13-FP_4_1_program!BQ13</f>
        <v>0</v>
      </c>
      <c r="BR13" s="24">
        <f>FP_4_2_program!BR13-FP_4_1_program!BR13</f>
        <v>0</v>
      </c>
      <c r="BS13" s="25">
        <f>FP_4_2_program!BS13-FP_4_1_program!BS13</f>
        <v>0</v>
      </c>
      <c r="BT13" s="25">
        <f>FP_4_2_program!BT13-FP_4_1_program!BT13</f>
        <v>0</v>
      </c>
      <c r="BU13" s="25">
        <f>FP_4_2_program!BU13-FP_4_1_program!BU13</f>
        <v>0</v>
      </c>
      <c r="BV13" s="25">
        <f>FP_4_2_program!BV13-FP_4_1_program!BV13</f>
        <v>0</v>
      </c>
      <c r="BW13" s="25">
        <f>FP_4_2_program!BW13-FP_4_1_program!BW13</f>
        <v>0</v>
      </c>
      <c r="BX13" s="24">
        <f>FP_4_2_program!BX13-FP_4_1_program!BX13</f>
        <v>0</v>
      </c>
      <c r="BY13" s="25">
        <f>FP_4_2_program!BY13-FP_4_1_program!BY13</f>
        <v>0</v>
      </c>
      <c r="BZ13" s="25">
        <f>FP_4_2_program!BZ13-FP_4_1_program!BZ13</f>
        <v>0</v>
      </c>
      <c r="CA13" s="24">
        <f>FP_4_2_program!CA13-FP_4_1_program!CA13</f>
        <v>0</v>
      </c>
      <c r="CB13" s="25">
        <f>FP_4_2_program!CB13-FP_4_1_program!CB13</f>
        <v>0</v>
      </c>
      <c r="CC13" s="25">
        <f>FP_4_2_program!CC13-FP_4_1_program!CC13</f>
        <v>0</v>
      </c>
      <c r="CD13" s="24">
        <f>FP_4_2_program!CD13-FP_4_1_program!CD13</f>
        <v>0</v>
      </c>
      <c r="CE13" s="25">
        <f>FP_4_2_program!CE13-FP_4_1_program!CE13</f>
        <v>0</v>
      </c>
      <c r="CF13" s="25">
        <f>FP_4_2_program!CF13-FP_4_1_program!CF13</f>
        <v>0</v>
      </c>
      <c r="CG13" s="24">
        <f>FP_4_2_program!CG13-FP_4_1_program!CG13</f>
        <v>0</v>
      </c>
      <c r="CH13" s="25">
        <f>FP_4_2_program!CH13-FP_4_1_program!CH13</f>
        <v>0</v>
      </c>
      <c r="CI13" s="25">
        <f>FP_4_2_program!CI13-FP_4_1_program!CI13</f>
        <v>0</v>
      </c>
      <c r="CJ13" s="24">
        <f>FP_4_2_program!CJ13-FP_4_1_program!CJ13</f>
        <v>0</v>
      </c>
      <c r="CK13" s="25">
        <f>FP_4_2_program!CK13-FP_4_1_program!CK13</f>
        <v>0</v>
      </c>
      <c r="CL13" s="25">
        <f>FP_4_2_program!CL13-FP_4_1_program!CL13</f>
        <v>0</v>
      </c>
      <c r="CM13" s="24">
        <f>FP_4_2_program!CM13-FP_4_1_program!CM13</f>
        <v>0</v>
      </c>
      <c r="CN13" s="25">
        <f>FP_4_2_program!CN13-FP_4_1_program!CN13</f>
        <v>0</v>
      </c>
      <c r="CO13" s="25">
        <f>FP_4_2_program!CO13-FP_4_1_program!CO13</f>
        <v>0</v>
      </c>
      <c r="CP13" s="25">
        <f>FP_4_2_program!CP13-FP_4_1_program!CP13</f>
        <v>0</v>
      </c>
      <c r="CQ13" s="25">
        <f>FP_4_2_program!CQ13-FP_4_1_program!CQ13</f>
        <v>0</v>
      </c>
      <c r="CR13" s="25">
        <f>FP_4_2_program!CR13-FP_4_1_program!CR13</f>
        <v>0</v>
      </c>
    </row>
    <row r="14" spans="1:96" x14ac:dyDescent="0.25">
      <c r="A14" s="22" t="s">
        <v>71</v>
      </c>
      <c r="B14" s="23" t="s">
        <v>75</v>
      </c>
      <c r="C14" s="23" t="s">
        <v>75</v>
      </c>
      <c r="D14" s="24">
        <f>FP_4_2_program!D14-FP_4_1_program!D14</f>
        <v>0</v>
      </c>
      <c r="E14" s="25">
        <f>FP_4_2_program!E14-FP_4_1_program!E14</f>
        <v>0</v>
      </c>
      <c r="F14" s="25">
        <f>FP_4_2_program!F14-FP_4_1_program!F14</f>
        <v>0</v>
      </c>
      <c r="G14" s="24">
        <f>FP_4_2_program!G14-FP_4_1_program!G14</f>
        <v>0</v>
      </c>
      <c r="H14" s="24">
        <f>FP_4_2_program!H14-FP_4_1_program!H14</f>
        <v>0</v>
      </c>
      <c r="I14" s="25">
        <f>FP_4_2_program!I14-FP_4_1_program!I14</f>
        <v>0</v>
      </c>
      <c r="J14" s="25">
        <f>FP_4_2_program!J14-FP_4_1_program!J14</f>
        <v>0</v>
      </c>
      <c r="K14" s="25">
        <f>FP_4_2_program!K14-FP_4_1_program!K14</f>
        <v>0</v>
      </c>
      <c r="L14" s="25">
        <f>FP_4_2_program!L14-FP_4_1_program!L14</f>
        <v>0</v>
      </c>
      <c r="M14" s="24">
        <f>FP_4_2_program!M14-FP_4_1_program!M14</f>
        <v>0</v>
      </c>
      <c r="N14" s="25">
        <f>FP_4_2_program!N14-FP_4_1_program!N14</f>
        <v>0</v>
      </c>
      <c r="O14" s="25">
        <f>FP_4_2_program!O14-FP_4_1_program!O14</f>
        <v>0</v>
      </c>
      <c r="P14" s="24">
        <f>FP_4_2_program!P14-FP_4_1_program!P14</f>
        <v>0</v>
      </c>
      <c r="Q14" s="25">
        <f>FP_4_2_program!Q14-FP_4_1_program!Q14</f>
        <v>0</v>
      </c>
      <c r="R14" s="25">
        <f>FP_4_2_program!R14-FP_4_1_program!R14</f>
        <v>0</v>
      </c>
      <c r="S14" s="24">
        <f>FP_4_2_program!S14-FP_4_1_program!S14</f>
        <v>0</v>
      </c>
      <c r="T14" s="25">
        <f>FP_4_2_program!T14-FP_4_1_program!T14</f>
        <v>0</v>
      </c>
      <c r="U14" s="25">
        <f>FP_4_2_program!U14-FP_4_1_program!U14</f>
        <v>0</v>
      </c>
      <c r="V14" s="24">
        <f>FP_4_2_program!V14-FP_4_1_program!V14</f>
        <v>0</v>
      </c>
      <c r="W14" s="25">
        <f>FP_4_2_program!W14-FP_4_1_program!W14</f>
        <v>0</v>
      </c>
      <c r="X14" s="25">
        <f>FP_4_2_program!X14-FP_4_1_program!X14</f>
        <v>0</v>
      </c>
      <c r="Y14" s="24">
        <f>FP_4_2_program!Y14-FP_4_1_program!Y14</f>
        <v>0</v>
      </c>
      <c r="Z14" s="25">
        <f>FP_4_2_program!Z14-FP_4_1_program!Z14</f>
        <v>0</v>
      </c>
      <c r="AA14" s="25">
        <f>FP_4_2_program!AA14-FP_4_1_program!AA14</f>
        <v>0</v>
      </c>
      <c r="AB14" s="24">
        <f>FP_4_2_program!AB14-FP_4_1_program!AB14</f>
        <v>0</v>
      </c>
      <c r="AC14" s="25">
        <f>FP_4_2_program!AC14-FP_4_1_program!AC14</f>
        <v>0</v>
      </c>
      <c r="AD14" s="25">
        <f>FP_4_2_program!AD14-FP_4_1_program!AD14</f>
        <v>0</v>
      </c>
      <c r="AE14" s="25">
        <f>FP_4_2_program!AE14-FP_4_1_program!AE14</f>
        <v>0</v>
      </c>
      <c r="AF14" s="25">
        <f>FP_4_2_program!AF14-FP_4_1_program!AF14</f>
        <v>0</v>
      </c>
      <c r="AG14" s="25">
        <f>FP_4_2_program!AG14-FP_4_1_program!AG14</f>
        <v>0</v>
      </c>
      <c r="AH14" s="24">
        <f>FP_4_2_program!AH14-FP_4_1_program!AH14</f>
        <v>0</v>
      </c>
      <c r="AI14" s="25">
        <f>FP_4_2_program!AI14-FP_4_1_program!AI14</f>
        <v>0</v>
      </c>
      <c r="AJ14" s="25">
        <f>FP_4_2_program!AJ14-FP_4_1_program!AJ14</f>
        <v>0</v>
      </c>
      <c r="AK14" s="24">
        <f>FP_4_2_program!AK14-FP_4_1_program!AK14</f>
        <v>0</v>
      </c>
      <c r="AL14" s="25">
        <f>FP_4_2_program!AL14-FP_4_1_program!AL14</f>
        <v>0</v>
      </c>
      <c r="AM14" s="25">
        <f>FP_4_2_program!AM14-FP_4_1_program!AM14</f>
        <v>0</v>
      </c>
      <c r="AN14" s="24">
        <f>FP_4_2_program!AN14-FP_4_1_program!AN14</f>
        <v>0</v>
      </c>
      <c r="AO14" s="25">
        <f>FP_4_2_program!AO14-FP_4_1_program!AO14</f>
        <v>0</v>
      </c>
      <c r="AP14" s="25">
        <f>FP_4_2_program!AP14-FP_4_1_program!AP14</f>
        <v>0</v>
      </c>
      <c r="AQ14" s="24">
        <f>FP_4_2_program!AQ14-FP_4_1_program!AQ14</f>
        <v>0</v>
      </c>
      <c r="AR14" s="25">
        <f>FP_4_2_program!AR14-FP_4_1_program!AR14</f>
        <v>0</v>
      </c>
      <c r="AS14" s="25">
        <f>FP_4_2_program!AS14-FP_4_1_program!AS14</f>
        <v>0</v>
      </c>
      <c r="AT14" s="24">
        <f>FP_4_2_program!AT14-FP_4_1_program!AT14</f>
        <v>0</v>
      </c>
      <c r="AU14" s="25">
        <f>FP_4_2_program!AU14-FP_4_1_program!AU14</f>
        <v>0</v>
      </c>
      <c r="AV14" s="25">
        <f>FP_4_2_program!AV14-FP_4_1_program!AV14</f>
        <v>0</v>
      </c>
      <c r="AW14" s="24">
        <f>FP_4_2_program!AW14-FP_4_1_program!AW14</f>
        <v>0</v>
      </c>
      <c r="AX14" s="25">
        <f>FP_4_2_program!AX14-FP_4_1_program!AX14</f>
        <v>0</v>
      </c>
      <c r="AY14" s="25">
        <f>FP_4_2_program!AY14-FP_4_1_program!AY14</f>
        <v>0</v>
      </c>
      <c r="AZ14" s="25">
        <f>FP_4_2_program!AZ14-FP_4_1_program!AZ14</f>
        <v>0</v>
      </c>
      <c r="BA14" s="25">
        <f>FP_4_2_program!BA14-FP_4_1_program!BA14</f>
        <v>0</v>
      </c>
      <c r="BB14" s="25">
        <f>FP_4_2_program!BB14-FP_4_1_program!BB14</f>
        <v>0</v>
      </c>
      <c r="BC14" s="24">
        <f>FP_4_2_program!BC14-FP_4_1_program!BC14</f>
        <v>0</v>
      </c>
      <c r="BD14" s="25">
        <f>FP_4_2_program!BD14-FP_4_1_program!BD14</f>
        <v>0</v>
      </c>
      <c r="BE14" s="25">
        <f>FP_4_2_program!BE14-FP_4_1_program!BE14</f>
        <v>0</v>
      </c>
      <c r="BF14" s="24">
        <f>FP_4_2_program!BF14-FP_4_1_program!BF14</f>
        <v>0</v>
      </c>
      <c r="BG14" s="25">
        <f>FP_4_2_program!BG14-FP_4_1_program!BG14</f>
        <v>0</v>
      </c>
      <c r="BH14" s="25">
        <f>FP_4_2_program!BH14-FP_4_1_program!BH14</f>
        <v>0</v>
      </c>
      <c r="BI14" s="24">
        <f>FP_4_2_program!BI14-FP_4_1_program!BI14</f>
        <v>0</v>
      </c>
      <c r="BJ14" s="25">
        <f>FP_4_2_program!BJ14-FP_4_1_program!BJ14</f>
        <v>0</v>
      </c>
      <c r="BK14" s="25">
        <f>FP_4_2_program!BK14-FP_4_1_program!BK14</f>
        <v>0</v>
      </c>
      <c r="BL14" s="24">
        <f>FP_4_2_program!BL14-FP_4_1_program!BL14</f>
        <v>0</v>
      </c>
      <c r="BM14" s="25">
        <f>FP_4_2_program!BM14-FP_4_1_program!BM14</f>
        <v>0</v>
      </c>
      <c r="BN14" s="25">
        <f>FP_4_2_program!BN14-FP_4_1_program!BN14</f>
        <v>0</v>
      </c>
      <c r="BO14" s="24">
        <f>FP_4_2_program!BO14-FP_4_1_program!BO14</f>
        <v>0</v>
      </c>
      <c r="BP14" s="25">
        <f>FP_4_2_program!BP14-FP_4_1_program!BP14</f>
        <v>0</v>
      </c>
      <c r="BQ14" s="25">
        <f>FP_4_2_program!BQ14-FP_4_1_program!BQ14</f>
        <v>0</v>
      </c>
      <c r="BR14" s="24">
        <f>FP_4_2_program!BR14-FP_4_1_program!BR14</f>
        <v>0</v>
      </c>
      <c r="BS14" s="25">
        <f>FP_4_2_program!BS14-FP_4_1_program!BS14</f>
        <v>0</v>
      </c>
      <c r="BT14" s="25">
        <f>FP_4_2_program!BT14-FP_4_1_program!BT14</f>
        <v>0</v>
      </c>
      <c r="BU14" s="25">
        <f>FP_4_2_program!BU14-FP_4_1_program!BU14</f>
        <v>0</v>
      </c>
      <c r="BV14" s="25">
        <f>FP_4_2_program!BV14-FP_4_1_program!BV14</f>
        <v>0</v>
      </c>
      <c r="BW14" s="25">
        <f>FP_4_2_program!BW14-FP_4_1_program!BW14</f>
        <v>0</v>
      </c>
      <c r="BX14" s="24">
        <f>FP_4_2_program!BX14-FP_4_1_program!BX14</f>
        <v>0</v>
      </c>
      <c r="BY14" s="25">
        <f>FP_4_2_program!BY14-FP_4_1_program!BY14</f>
        <v>0</v>
      </c>
      <c r="BZ14" s="25">
        <f>FP_4_2_program!BZ14-FP_4_1_program!BZ14</f>
        <v>0</v>
      </c>
      <c r="CA14" s="24">
        <f>FP_4_2_program!CA14-FP_4_1_program!CA14</f>
        <v>0</v>
      </c>
      <c r="CB14" s="25">
        <f>FP_4_2_program!CB14-FP_4_1_program!CB14</f>
        <v>0</v>
      </c>
      <c r="CC14" s="25">
        <f>FP_4_2_program!CC14-FP_4_1_program!CC14</f>
        <v>0</v>
      </c>
      <c r="CD14" s="24">
        <f>FP_4_2_program!CD14-FP_4_1_program!CD14</f>
        <v>0</v>
      </c>
      <c r="CE14" s="25">
        <f>FP_4_2_program!CE14-FP_4_1_program!CE14</f>
        <v>0</v>
      </c>
      <c r="CF14" s="25">
        <f>FP_4_2_program!CF14-FP_4_1_program!CF14</f>
        <v>0</v>
      </c>
      <c r="CG14" s="24">
        <f>FP_4_2_program!CG14-FP_4_1_program!CG14</f>
        <v>0</v>
      </c>
      <c r="CH14" s="25">
        <f>FP_4_2_program!CH14-FP_4_1_program!CH14</f>
        <v>0</v>
      </c>
      <c r="CI14" s="25">
        <f>FP_4_2_program!CI14-FP_4_1_program!CI14</f>
        <v>0</v>
      </c>
      <c r="CJ14" s="24">
        <f>FP_4_2_program!CJ14-FP_4_1_program!CJ14</f>
        <v>0</v>
      </c>
      <c r="CK14" s="25">
        <f>FP_4_2_program!CK14-FP_4_1_program!CK14</f>
        <v>0</v>
      </c>
      <c r="CL14" s="25">
        <f>FP_4_2_program!CL14-FP_4_1_program!CL14</f>
        <v>0</v>
      </c>
      <c r="CM14" s="24">
        <f>FP_4_2_program!CM14-FP_4_1_program!CM14</f>
        <v>0</v>
      </c>
      <c r="CN14" s="25">
        <f>FP_4_2_program!CN14-FP_4_1_program!CN14</f>
        <v>0</v>
      </c>
      <c r="CO14" s="25">
        <f>FP_4_2_program!CO14-FP_4_1_program!CO14</f>
        <v>0</v>
      </c>
      <c r="CP14" s="25">
        <f>FP_4_2_program!CP14-FP_4_1_program!CP14</f>
        <v>0</v>
      </c>
      <c r="CQ14" s="25">
        <f>FP_4_2_program!CQ14-FP_4_1_program!CQ14</f>
        <v>0</v>
      </c>
      <c r="CR14" s="25">
        <f>FP_4_2_program!CR14-FP_4_1_program!CR14</f>
        <v>0</v>
      </c>
    </row>
    <row r="15" spans="1:96" x14ac:dyDescent="0.25">
      <c r="A15" s="22" t="s">
        <v>71</v>
      </c>
      <c r="B15" s="23" t="s">
        <v>76</v>
      </c>
      <c r="C15" s="23" t="s">
        <v>74</v>
      </c>
      <c r="D15" s="24">
        <f>FP_4_2_program!D15-FP_4_1_program!D15</f>
        <v>0</v>
      </c>
      <c r="E15" s="25">
        <f>FP_4_2_program!E15-FP_4_1_program!E15</f>
        <v>0</v>
      </c>
      <c r="F15" s="25">
        <f>FP_4_2_program!F15-FP_4_1_program!F15</f>
        <v>0</v>
      </c>
      <c r="G15" s="24">
        <f>FP_4_2_program!G15-FP_4_1_program!G15</f>
        <v>0</v>
      </c>
      <c r="H15" s="24">
        <f>FP_4_2_program!H15-FP_4_1_program!H15</f>
        <v>0</v>
      </c>
      <c r="I15" s="25">
        <f>FP_4_2_program!I15-FP_4_1_program!I15</f>
        <v>0</v>
      </c>
      <c r="J15" s="25">
        <f>FP_4_2_program!J15-FP_4_1_program!J15</f>
        <v>0</v>
      </c>
      <c r="K15" s="25">
        <f>FP_4_2_program!K15-FP_4_1_program!K15</f>
        <v>0</v>
      </c>
      <c r="L15" s="25">
        <f>FP_4_2_program!L15-FP_4_1_program!L15</f>
        <v>0</v>
      </c>
      <c r="M15" s="24">
        <f>FP_4_2_program!M15-FP_4_1_program!M15</f>
        <v>0</v>
      </c>
      <c r="N15" s="25">
        <f>FP_4_2_program!N15-FP_4_1_program!N15</f>
        <v>0</v>
      </c>
      <c r="O15" s="25">
        <f>FP_4_2_program!O15-FP_4_1_program!O15</f>
        <v>0</v>
      </c>
      <c r="P15" s="24">
        <f>FP_4_2_program!P15-FP_4_1_program!P15</f>
        <v>0</v>
      </c>
      <c r="Q15" s="25">
        <f>FP_4_2_program!Q15-FP_4_1_program!Q15</f>
        <v>0</v>
      </c>
      <c r="R15" s="25">
        <f>FP_4_2_program!R15-FP_4_1_program!R15</f>
        <v>0</v>
      </c>
      <c r="S15" s="24">
        <f>FP_4_2_program!S15-FP_4_1_program!S15</f>
        <v>0</v>
      </c>
      <c r="T15" s="25">
        <f>FP_4_2_program!T15-FP_4_1_program!T15</f>
        <v>0</v>
      </c>
      <c r="U15" s="25">
        <f>FP_4_2_program!U15-FP_4_1_program!U15</f>
        <v>0</v>
      </c>
      <c r="V15" s="24">
        <f>FP_4_2_program!V15-FP_4_1_program!V15</f>
        <v>0</v>
      </c>
      <c r="W15" s="25">
        <f>FP_4_2_program!W15-FP_4_1_program!W15</f>
        <v>0</v>
      </c>
      <c r="X15" s="25">
        <f>FP_4_2_program!X15-FP_4_1_program!X15</f>
        <v>0</v>
      </c>
      <c r="Y15" s="24">
        <f>FP_4_2_program!Y15-FP_4_1_program!Y15</f>
        <v>0</v>
      </c>
      <c r="Z15" s="25">
        <f>FP_4_2_program!Z15-FP_4_1_program!Z15</f>
        <v>0</v>
      </c>
      <c r="AA15" s="25">
        <f>FP_4_2_program!AA15-FP_4_1_program!AA15</f>
        <v>0</v>
      </c>
      <c r="AB15" s="24">
        <f>FP_4_2_program!AB15-FP_4_1_program!AB15</f>
        <v>0</v>
      </c>
      <c r="AC15" s="25">
        <f>FP_4_2_program!AC15-FP_4_1_program!AC15</f>
        <v>0</v>
      </c>
      <c r="AD15" s="25">
        <f>FP_4_2_program!AD15-FP_4_1_program!AD15</f>
        <v>0</v>
      </c>
      <c r="AE15" s="25">
        <f>FP_4_2_program!AE15-FP_4_1_program!AE15</f>
        <v>0</v>
      </c>
      <c r="AF15" s="25">
        <f>FP_4_2_program!AF15-FP_4_1_program!AF15</f>
        <v>0</v>
      </c>
      <c r="AG15" s="25">
        <f>FP_4_2_program!AG15-FP_4_1_program!AG15</f>
        <v>0</v>
      </c>
      <c r="AH15" s="24">
        <f>FP_4_2_program!AH15-FP_4_1_program!AH15</f>
        <v>0</v>
      </c>
      <c r="AI15" s="25">
        <f>FP_4_2_program!AI15-FP_4_1_program!AI15</f>
        <v>0</v>
      </c>
      <c r="AJ15" s="25">
        <f>FP_4_2_program!AJ15-FP_4_1_program!AJ15</f>
        <v>0</v>
      </c>
      <c r="AK15" s="24">
        <f>FP_4_2_program!AK15-FP_4_1_program!AK15</f>
        <v>0</v>
      </c>
      <c r="AL15" s="25">
        <f>FP_4_2_program!AL15-FP_4_1_program!AL15</f>
        <v>0</v>
      </c>
      <c r="AM15" s="25">
        <f>FP_4_2_program!AM15-FP_4_1_program!AM15</f>
        <v>0</v>
      </c>
      <c r="AN15" s="24">
        <f>FP_4_2_program!AN15-FP_4_1_program!AN15</f>
        <v>0</v>
      </c>
      <c r="AO15" s="25">
        <f>FP_4_2_program!AO15-FP_4_1_program!AO15</f>
        <v>0</v>
      </c>
      <c r="AP15" s="25">
        <f>FP_4_2_program!AP15-FP_4_1_program!AP15</f>
        <v>0</v>
      </c>
      <c r="AQ15" s="24">
        <f>FP_4_2_program!AQ15-FP_4_1_program!AQ15</f>
        <v>0</v>
      </c>
      <c r="AR15" s="25">
        <f>FP_4_2_program!AR15-FP_4_1_program!AR15</f>
        <v>0</v>
      </c>
      <c r="AS15" s="25">
        <f>FP_4_2_program!AS15-FP_4_1_program!AS15</f>
        <v>0</v>
      </c>
      <c r="AT15" s="24">
        <f>FP_4_2_program!AT15-FP_4_1_program!AT15</f>
        <v>0</v>
      </c>
      <c r="AU15" s="25">
        <f>FP_4_2_program!AU15-FP_4_1_program!AU15</f>
        <v>0</v>
      </c>
      <c r="AV15" s="25">
        <f>FP_4_2_program!AV15-FP_4_1_program!AV15</f>
        <v>0</v>
      </c>
      <c r="AW15" s="24">
        <f>FP_4_2_program!AW15-FP_4_1_program!AW15</f>
        <v>0</v>
      </c>
      <c r="AX15" s="25">
        <f>FP_4_2_program!AX15-FP_4_1_program!AX15</f>
        <v>0</v>
      </c>
      <c r="AY15" s="25">
        <f>FP_4_2_program!AY15-FP_4_1_program!AY15</f>
        <v>0</v>
      </c>
      <c r="AZ15" s="25">
        <f>FP_4_2_program!AZ15-FP_4_1_program!AZ15</f>
        <v>0</v>
      </c>
      <c r="BA15" s="25">
        <f>FP_4_2_program!BA15-FP_4_1_program!BA15</f>
        <v>0</v>
      </c>
      <c r="BB15" s="25">
        <f>FP_4_2_program!BB15-FP_4_1_program!BB15</f>
        <v>0</v>
      </c>
      <c r="BC15" s="24">
        <f>FP_4_2_program!BC15-FP_4_1_program!BC15</f>
        <v>0</v>
      </c>
      <c r="BD15" s="25">
        <f>FP_4_2_program!BD15-FP_4_1_program!BD15</f>
        <v>0</v>
      </c>
      <c r="BE15" s="25">
        <f>FP_4_2_program!BE15-FP_4_1_program!BE15</f>
        <v>0</v>
      </c>
      <c r="BF15" s="24">
        <f>FP_4_2_program!BF15-FP_4_1_program!BF15</f>
        <v>0</v>
      </c>
      <c r="BG15" s="25">
        <f>FP_4_2_program!BG15-FP_4_1_program!BG15</f>
        <v>0</v>
      </c>
      <c r="BH15" s="25">
        <f>FP_4_2_program!BH15-FP_4_1_program!BH15</f>
        <v>0</v>
      </c>
      <c r="BI15" s="24">
        <f>FP_4_2_program!BI15-FP_4_1_program!BI15</f>
        <v>0</v>
      </c>
      <c r="BJ15" s="25">
        <f>FP_4_2_program!BJ15-FP_4_1_program!BJ15</f>
        <v>0</v>
      </c>
      <c r="BK15" s="25">
        <f>FP_4_2_program!BK15-FP_4_1_program!BK15</f>
        <v>0</v>
      </c>
      <c r="BL15" s="24">
        <f>FP_4_2_program!BL15-FP_4_1_program!BL15</f>
        <v>0</v>
      </c>
      <c r="BM15" s="25">
        <f>FP_4_2_program!BM15-FP_4_1_program!BM15</f>
        <v>0</v>
      </c>
      <c r="BN15" s="25">
        <f>FP_4_2_program!BN15-FP_4_1_program!BN15</f>
        <v>0</v>
      </c>
      <c r="BO15" s="24">
        <f>FP_4_2_program!BO15-FP_4_1_program!BO15</f>
        <v>0</v>
      </c>
      <c r="BP15" s="25">
        <f>FP_4_2_program!BP15-FP_4_1_program!BP15</f>
        <v>0</v>
      </c>
      <c r="BQ15" s="25">
        <f>FP_4_2_program!BQ15-FP_4_1_program!BQ15</f>
        <v>0</v>
      </c>
      <c r="BR15" s="24">
        <f>FP_4_2_program!BR15-FP_4_1_program!BR15</f>
        <v>0</v>
      </c>
      <c r="BS15" s="25">
        <f>FP_4_2_program!BS15-FP_4_1_program!BS15</f>
        <v>0</v>
      </c>
      <c r="BT15" s="25">
        <f>FP_4_2_program!BT15-FP_4_1_program!BT15</f>
        <v>0</v>
      </c>
      <c r="BU15" s="25">
        <f>FP_4_2_program!BU15-FP_4_1_program!BU15</f>
        <v>0</v>
      </c>
      <c r="BV15" s="25">
        <f>FP_4_2_program!BV15-FP_4_1_program!BV15</f>
        <v>0</v>
      </c>
      <c r="BW15" s="25">
        <f>FP_4_2_program!BW15-FP_4_1_program!BW15</f>
        <v>0</v>
      </c>
      <c r="BX15" s="24">
        <f>FP_4_2_program!BX15-FP_4_1_program!BX15</f>
        <v>0</v>
      </c>
      <c r="BY15" s="25">
        <f>FP_4_2_program!BY15-FP_4_1_program!BY15</f>
        <v>0</v>
      </c>
      <c r="BZ15" s="25">
        <f>FP_4_2_program!BZ15-FP_4_1_program!BZ15</f>
        <v>0</v>
      </c>
      <c r="CA15" s="24">
        <f>FP_4_2_program!CA15-FP_4_1_program!CA15</f>
        <v>0</v>
      </c>
      <c r="CB15" s="25">
        <f>FP_4_2_program!CB15-FP_4_1_program!CB15</f>
        <v>0</v>
      </c>
      <c r="CC15" s="25">
        <f>FP_4_2_program!CC15-FP_4_1_program!CC15</f>
        <v>0</v>
      </c>
      <c r="CD15" s="24">
        <f>FP_4_2_program!CD15-FP_4_1_program!CD15</f>
        <v>0</v>
      </c>
      <c r="CE15" s="25">
        <f>FP_4_2_program!CE15-FP_4_1_program!CE15</f>
        <v>0</v>
      </c>
      <c r="CF15" s="25">
        <f>FP_4_2_program!CF15-FP_4_1_program!CF15</f>
        <v>0</v>
      </c>
      <c r="CG15" s="24">
        <f>FP_4_2_program!CG15-FP_4_1_program!CG15</f>
        <v>0</v>
      </c>
      <c r="CH15" s="25">
        <f>FP_4_2_program!CH15-FP_4_1_program!CH15</f>
        <v>0</v>
      </c>
      <c r="CI15" s="25">
        <f>FP_4_2_program!CI15-FP_4_1_program!CI15</f>
        <v>0</v>
      </c>
      <c r="CJ15" s="24">
        <f>FP_4_2_program!CJ15-FP_4_1_program!CJ15</f>
        <v>0</v>
      </c>
      <c r="CK15" s="25">
        <f>FP_4_2_program!CK15-FP_4_1_program!CK15</f>
        <v>0</v>
      </c>
      <c r="CL15" s="25">
        <f>FP_4_2_program!CL15-FP_4_1_program!CL15</f>
        <v>0</v>
      </c>
      <c r="CM15" s="24">
        <f>FP_4_2_program!CM15-FP_4_1_program!CM15</f>
        <v>0</v>
      </c>
      <c r="CN15" s="25">
        <f>FP_4_2_program!CN15-FP_4_1_program!CN15</f>
        <v>0</v>
      </c>
      <c r="CO15" s="25">
        <f>FP_4_2_program!CO15-FP_4_1_program!CO15</f>
        <v>0</v>
      </c>
      <c r="CP15" s="25">
        <f>FP_4_2_program!CP15-FP_4_1_program!CP15</f>
        <v>0</v>
      </c>
      <c r="CQ15" s="25">
        <f>FP_4_2_program!CQ15-FP_4_1_program!CQ15</f>
        <v>0</v>
      </c>
      <c r="CR15" s="25">
        <f>FP_4_2_program!CR15-FP_4_1_program!CR15</f>
        <v>0</v>
      </c>
    </row>
    <row r="16" spans="1:96" x14ac:dyDescent="0.25">
      <c r="A16" s="18" t="s">
        <v>77</v>
      </c>
      <c r="B16" s="19" t="s">
        <v>72</v>
      </c>
      <c r="C16" s="19"/>
      <c r="D16" s="20">
        <f>FP_4_2_program!D16-FP_4_1_program!D16</f>
        <v>0</v>
      </c>
      <c r="E16" s="20">
        <f>FP_4_2_program!E16-FP_4_1_program!E16</f>
        <v>0</v>
      </c>
      <c r="F16" s="20">
        <f>FP_4_2_program!F16-FP_4_1_program!F16</f>
        <v>0</v>
      </c>
      <c r="G16" s="20">
        <f>FP_4_2_program!G16-FP_4_1_program!G16</f>
        <v>0</v>
      </c>
      <c r="H16" s="20">
        <f>FP_4_2_program!H16-FP_4_1_program!H16</f>
        <v>0</v>
      </c>
      <c r="I16" s="20">
        <f>FP_4_2_program!I16-FP_4_1_program!I16</f>
        <v>0</v>
      </c>
      <c r="J16" s="20">
        <f>FP_4_2_program!J16-FP_4_1_program!J16</f>
        <v>0</v>
      </c>
      <c r="K16" s="20">
        <f>FP_4_2_program!K16-FP_4_1_program!K16</f>
        <v>0</v>
      </c>
      <c r="L16" s="20">
        <f>FP_4_2_program!L16-FP_4_1_program!L16</f>
        <v>0</v>
      </c>
      <c r="M16" s="20">
        <f>FP_4_2_program!M16-FP_4_1_program!M16</f>
        <v>0</v>
      </c>
      <c r="N16" s="20">
        <f>FP_4_2_program!N16-FP_4_1_program!N16</f>
        <v>0</v>
      </c>
      <c r="O16" s="20">
        <f>FP_4_2_program!O16-FP_4_1_program!O16</f>
        <v>0</v>
      </c>
      <c r="P16" s="20">
        <f>FP_4_2_program!P16-FP_4_1_program!P16</f>
        <v>0</v>
      </c>
      <c r="Q16" s="20">
        <f>FP_4_2_program!Q16-FP_4_1_program!Q16</f>
        <v>0</v>
      </c>
      <c r="R16" s="20">
        <f>FP_4_2_program!R16-FP_4_1_program!R16</f>
        <v>0</v>
      </c>
      <c r="S16" s="20">
        <f>FP_4_2_program!S16-FP_4_1_program!S16</f>
        <v>0</v>
      </c>
      <c r="T16" s="20">
        <f>FP_4_2_program!T16-FP_4_1_program!T16</f>
        <v>0</v>
      </c>
      <c r="U16" s="20">
        <f>FP_4_2_program!U16-FP_4_1_program!U16</f>
        <v>0</v>
      </c>
      <c r="V16" s="20">
        <f>FP_4_2_program!V16-FP_4_1_program!V16</f>
        <v>0</v>
      </c>
      <c r="W16" s="20">
        <f>FP_4_2_program!W16-FP_4_1_program!W16</f>
        <v>0</v>
      </c>
      <c r="X16" s="20">
        <f>FP_4_2_program!X16-FP_4_1_program!X16</f>
        <v>0</v>
      </c>
      <c r="Y16" s="20">
        <f>FP_4_2_program!Y16-FP_4_1_program!Y16</f>
        <v>0</v>
      </c>
      <c r="Z16" s="20">
        <f>FP_4_2_program!Z16-FP_4_1_program!Z16</f>
        <v>0</v>
      </c>
      <c r="AA16" s="20">
        <f>FP_4_2_program!AA16-FP_4_1_program!AA16</f>
        <v>0</v>
      </c>
      <c r="AB16" s="20">
        <f>FP_4_2_program!AB16-FP_4_1_program!AB16</f>
        <v>0</v>
      </c>
      <c r="AC16" s="20">
        <f>FP_4_2_program!AC16-FP_4_1_program!AC16</f>
        <v>0</v>
      </c>
      <c r="AD16" s="20">
        <f>FP_4_2_program!AD16-FP_4_1_program!AD16</f>
        <v>0</v>
      </c>
      <c r="AE16" s="20">
        <f>FP_4_2_program!AE16-FP_4_1_program!AE16</f>
        <v>0</v>
      </c>
      <c r="AF16" s="20">
        <f>FP_4_2_program!AF16-FP_4_1_program!AF16</f>
        <v>0</v>
      </c>
      <c r="AG16" s="20">
        <f>FP_4_2_program!AG16-FP_4_1_program!AG16</f>
        <v>0</v>
      </c>
      <c r="AH16" s="20">
        <f>FP_4_2_program!AH16-FP_4_1_program!AH16</f>
        <v>0</v>
      </c>
      <c r="AI16" s="20">
        <f>FP_4_2_program!AI16-FP_4_1_program!AI16</f>
        <v>0</v>
      </c>
      <c r="AJ16" s="20">
        <f>FP_4_2_program!AJ16-FP_4_1_program!AJ16</f>
        <v>0</v>
      </c>
      <c r="AK16" s="20">
        <f>FP_4_2_program!AK16-FP_4_1_program!AK16</f>
        <v>0</v>
      </c>
      <c r="AL16" s="20">
        <f>FP_4_2_program!AL16-FP_4_1_program!AL16</f>
        <v>0</v>
      </c>
      <c r="AM16" s="20">
        <f>FP_4_2_program!AM16-FP_4_1_program!AM16</f>
        <v>0</v>
      </c>
      <c r="AN16" s="20">
        <f>FP_4_2_program!AN16-FP_4_1_program!AN16</f>
        <v>0</v>
      </c>
      <c r="AO16" s="20">
        <f>FP_4_2_program!AO16-FP_4_1_program!AO16</f>
        <v>0</v>
      </c>
      <c r="AP16" s="20">
        <f>FP_4_2_program!AP16-FP_4_1_program!AP16</f>
        <v>0</v>
      </c>
      <c r="AQ16" s="20">
        <f>FP_4_2_program!AQ16-FP_4_1_program!AQ16</f>
        <v>0</v>
      </c>
      <c r="AR16" s="20">
        <f>FP_4_2_program!AR16-FP_4_1_program!AR16</f>
        <v>0</v>
      </c>
      <c r="AS16" s="20">
        <f>FP_4_2_program!AS16-FP_4_1_program!AS16</f>
        <v>0</v>
      </c>
      <c r="AT16" s="20">
        <f>FP_4_2_program!AT16-FP_4_1_program!AT16</f>
        <v>0</v>
      </c>
      <c r="AU16" s="20">
        <f>FP_4_2_program!AU16-FP_4_1_program!AU16</f>
        <v>0</v>
      </c>
      <c r="AV16" s="20">
        <f>FP_4_2_program!AV16-FP_4_1_program!AV16</f>
        <v>0</v>
      </c>
      <c r="AW16" s="20">
        <f>FP_4_2_program!AW16-FP_4_1_program!AW16</f>
        <v>0</v>
      </c>
      <c r="AX16" s="20">
        <f>FP_4_2_program!AX16-FP_4_1_program!AX16</f>
        <v>0</v>
      </c>
      <c r="AY16" s="20">
        <f>FP_4_2_program!AY16-FP_4_1_program!AY16</f>
        <v>0</v>
      </c>
      <c r="AZ16" s="20">
        <f>FP_4_2_program!AZ16-FP_4_1_program!AZ16</f>
        <v>0</v>
      </c>
      <c r="BA16" s="20">
        <f>FP_4_2_program!BA16-FP_4_1_program!BA16</f>
        <v>0</v>
      </c>
      <c r="BB16" s="20">
        <f>FP_4_2_program!BB16-FP_4_1_program!BB16</f>
        <v>0</v>
      </c>
      <c r="BC16" s="20">
        <f>FP_4_2_program!BC16-FP_4_1_program!BC16</f>
        <v>0</v>
      </c>
      <c r="BD16" s="20">
        <f>FP_4_2_program!BD16-FP_4_1_program!BD16</f>
        <v>0</v>
      </c>
      <c r="BE16" s="20">
        <f>FP_4_2_program!BE16-FP_4_1_program!BE16</f>
        <v>0</v>
      </c>
      <c r="BF16" s="20">
        <f>FP_4_2_program!BF16-FP_4_1_program!BF16</f>
        <v>0</v>
      </c>
      <c r="BG16" s="20">
        <f>FP_4_2_program!BG16-FP_4_1_program!BG16</f>
        <v>0</v>
      </c>
      <c r="BH16" s="20">
        <f>FP_4_2_program!BH16-FP_4_1_program!BH16</f>
        <v>0</v>
      </c>
      <c r="BI16" s="20">
        <f>FP_4_2_program!BI16-FP_4_1_program!BI16</f>
        <v>0</v>
      </c>
      <c r="BJ16" s="20">
        <f>FP_4_2_program!BJ16-FP_4_1_program!BJ16</f>
        <v>0</v>
      </c>
      <c r="BK16" s="20">
        <f>FP_4_2_program!BK16-FP_4_1_program!BK16</f>
        <v>0</v>
      </c>
      <c r="BL16" s="20">
        <f>FP_4_2_program!BL16-FP_4_1_program!BL16</f>
        <v>0</v>
      </c>
      <c r="BM16" s="20">
        <f>FP_4_2_program!BM16-FP_4_1_program!BM16</f>
        <v>0</v>
      </c>
      <c r="BN16" s="20">
        <f>FP_4_2_program!BN16-FP_4_1_program!BN16</f>
        <v>0</v>
      </c>
      <c r="BO16" s="20">
        <f>FP_4_2_program!BO16-FP_4_1_program!BO16</f>
        <v>0</v>
      </c>
      <c r="BP16" s="20">
        <f>FP_4_2_program!BP16-FP_4_1_program!BP16</f>
        <v>0</v>
      </c>
      <c r="BQ16" s="20">
        <f>FP_4_2_program!BQ16-FP_4_1_program!BQ16</f>
        <v>0</v>
      </c>
      <c r="BR16" s="20">
        <f>FP_4_2_program!BR16-FP_4_1_program!BR16</f>
        <v>0</v>
      </c>
      <c r="BS16" s="20">
        <f>FP_4_2_program!BS16-FP_4_1_program!BS16</f>
        <v>0</v>
      </c>
      <c r="BT16" s="20">
        <f>FP_4_2_program!BT16-FP_4_1_program!BT16</f>
        <v>0</v>
      </c>
      <c r="BU16" s="20">
        <f>FP_4_2_program!BU16-FP_4_1_program!BU16</f>
        <v>0</v>
      </c>
      <c r="BV16" s="20">
        <f>FP_4_2_program!BV16-FP_4_1_program!BV16</f>
        <v>0</v>
      </c>
      <c r="BW16" s="20">
        <f>FP_4_2_program!BW16-FP_4_1_program!BW16</f>
        <v>0</v>
      </c>
      <c r="BX16" s="20">
        <f>FP_4_2_program!BX16-FP_4_1_program!BX16</f>
        <v>0</v>
      </c>
      <c r="BY16" s="20">
        <f>FP_4_2_program!BY16-FP_4_1_program!BY16</f>
        <v>0</v>
      </c>
      <c r="BZ16" s="20">
        <f>FP_4_2_program!BZ16-FP_4_1_program!BZ16</f>
        <v>0</v>
      </c>
      <c r="CA16" s="20">
        <f>FP_4_2_program!CA16-FP_4_1_program!CA16</f>
        <v>0</v>
      </c>
      <c r="CB16" s="20">
        <f>FP_4_2_program!CB16-FP_4_1_program!CB16</f>
        <v>0</v>
      </c>
      <c r="CC16" s="20">
        <f>FP_4_2_program!CC16-FP_4_1_program!CC16</f>
        <v>0</v>
      </c>
      <c r="CD16" s="20">
        <f>FP_4_2_program!CD16-FP_4_1_program!CD16</f>
        <v>0</v>
      </c>
      <c r="CE16" s="20">
        <f>FP_4_2_program!CE16-FP_4_1_program!CE16</f>
        <v>0</v>
      </c>
      <c r="CF16" s="20">
        <f>FP_4_2_program!CF16-FP_4_1_program!CF16</f>
        <v>0</v>
      </c>
      <c r="CG16" s="20">
        <f>FP_4_2_program!CG16-FP_4_1_program!CG16</f>
        <v>0</v>
      </c>
      <c r="CH16" s="20">
        <f>FP_4_2_program!CH16-FP_4_1_program!CH16</f>
        <v>0</v>
      </c>
      <c r="CI16" s="20">
        <f>FP_4_2_program!CI16-FP_4_1_program!CI16</f>
        <v>0</v>
      </c>
      <c r="CJ16" s="20">
        <f>FP_4_2_program!CJ16-FP_4_1_program!CJ16</f>
        <v>0</v>
      </c>
      <c r="CK16" s="20">
        <f>FP_4_2_program!CK16-FP_4_1_program!CK16</f>
        <v>0</v>
      </c>
      <c r="CL16" s="20">
        <f>FP_4_2_program!CL16-FP_4_1_program!CL16</f>
        <v>0</v>
      </c>
      <c r="CM16" s="20">
        <f>FP_4_2_program!CM16-FP_4_1_program!CM16</f>
        <v>0</v>
      </c>
      <c r="CN16" s="20">
        <f>FP_4_2_program!CN16-FP_4_1_program!CN16</f>
        <v>0</v>
      </c>
      <c r="CO16" s="20">
        <f>FP_4_2_program!CO16-FP_4_1_program!CO16</f>
        <v>0</v>
      </c>
      <c r="CP16" s="20">
        <f>FP_4_2_program!CP16-FP_4_1_program!CP16</f>
        <v>0</v>
      </c>
      <c r="CQ16" s="20">
        <f>FP_4_2_program!CQ16-FP_4_1_program!CQ16</f>
        <v>0</v>
      </c>
      <c r="CR16" s="20">
        <f>FP_4_2_program!CR16-FP_4_1_program!CR16</f>
        <v>0</v>
      </c>
    </row>
    <row r="17" spans="1:96" x14ac:dyDescent="0.25">
      <c r="A17" s="22" t="s">
        <v>77</v>
      </c>
      <c r="B17" s="23" t="s">
        <v>74</v>
      </c>
      <c r="C17" s="23" t="s">
        <v>74</v>
      </c>
      <c r="D17" s="24">
        <f>FP_4_2_program!D17-FP_4_1_program!D17</f>
        <v>0</v>
      </c>
      <c r="E17" s="25">
        <f>FP_4_2_program!E17-FP_4_1_program!E17</f>
        <v>0</v>
      </c>
      <c r="F17" s="25">
        <f>FP_4_2_program!F17-FP_4_1_program!F17</f>
        <v>0</v>
      </c>
      <c r="G17" s="24">
        <f>FP_4_2_program!G17-FP_4_1_program!G17</f>
        <v>0</v>
      </c>
      <c r="H17" s="24">
        <f>FP_4_2_program!H17-FP_4_1_program!H17</f>
        <v>0</v>
      </c>
      <c r="I17" s="25">
        <f>FP_4_2_program!I17-FP_4_1_program!I17</f>
        <v>0</v>
      </c>
      <c r="J17" s="25">
        <f>FP_4_2_program!J17-FP_4_1_program!J17</f>
        <v>0</v>
      </c>
      <c r="K17" s="25">
        <f>FP_4_2_program!K17-FP_4_1_program!K17</f>
        <v>0</v>
      </c>
      <c r="L17" s="25">
        <f>FP_4_2_program!L17-FP_4_1_program!L17</f>
        <v>0</v>
      </c>
      <c r="M17" s="24">
        <f>FP_4_2_program!M17-FP_4_1_program!M17</f>
        <v>0</v>
      </c>
      <c r="N17" s="25">
        <f>FP_4_2_program!N17-FP_4_1_program!N17</f>
        <v>0</v>
      </c>
      <c r="O17" s="25">
        <f>FP_4_2_program!O17-FP_4_1_program!O17</f>
        <v>0</v>
      </c>
      <c r="P17" s="24">
        <f>FP_4_2_program!P17-FP_4_1_program!P17</f>
        <v>0</v>
      </c>
      <c r="Q17" s="25">
        <f>FP_4_2_program!Q17-FP_4_1_program!Q17</f>
        <v>0</v>
      </c>
      <c r="R17" s="25">
        <f>FP_4_2_program!R17-FP_4_1_program!R17</f>
        <v>0</v>
      </c>
      <c r="S17" s="24">
        <f>FP_4_2_program!S17-FP_4_1_program!S17</f>
        <v>0</v>
      </c>
      <c r="T17" s="25">
        <f>FP_4_2_program!T17-FP_4_1_program!T17</f>
        <v>0</v>
      </c>
      <c r="U17" s="25">
        <f>FP_4_2_program!U17-FP_4_1_program!U17</f>
        <v>0</v>
      </c>
      <c r="V17" s="24">
        <f>FP_4_2_program!V17-FP_4_1_program!V17</f>
        <v>0</v>
      </c>
      <c r="W17" s="25">
        <f>FP_4_2_program!W17-FP_4_1_program!W17</f>
        <v>0</v>
      </c>
      <c r="X17" s="25">
        <f>FP_4_2_program!X17-FP_4_1_program!X17</f>
        <v>0</v>
      </c>
      <c r="Y17" s="24">
        <f>FP_4_2_program!Y17-FP_4_1_program!Y17</f>
        <v>0</v>
      </c>
      <c r="Z17" s="25">
        <f>FP_4_2_program!Z17-FP_4_1_program!Z17</f>
        <v>0</v>
      </c>
      <c r="AA17" s="25">
        <f>FP_4_2_program!AA17-FP_4_1_program!AA17</f>
        <v>0</v>
      </c>
      <c r="AB17" s="24">
        <f>FP_4_2_program!AB17-FP_4_1_program!AB17</f>
        <v>0</v>
      </c>
      <c r="AC17" s="25">
        <f>FP_4_2_program!AC17-FP_4_1_program!AC17</f>
        <v>0</v>
      </c>
      <c r="AD17" s="25">
        <f>FP_4_2_program!AD17-FP_4_1_program!AD17</f>
        <v>0</v>
      </c>
      <c r="AE17" s="25">
        <f>FP_4_2_program!AE17-FP_4_1_program!AE17</f>
        <v>0</v>
      </c>
      <c r="AF17" s="25">
        <f>FP_4_2_program!AF17-FP_4_1_program!AF17</f>
        <v>0</v>
      </c>
      <c r="AG17" s="25">
        <f>FP_4_2_program!AG17-FP_4_1_program!AG17</f>
        <v>0</v>
      </c>
      <c r="AH17" s="24">
        <f>FP_4_2_program!AH17-FP_4_1_program!AH17</f>
        <v>0</v>
      </c>
      <c r="AI17" s="25">
        <f>FP_4_2_program!AI17-FP_4_1_program!AI17</f>
        <v>0</v>
      </c>
      <c r="AJ17" s="25">
        <f>FP_4_2_program!AJ17-FP_4_1_program!AJ17</f>
        <v>0</v>
      </c>
      <c r="AK17" s="24">
        <f>FP_4_2_program!AK17-FP_4_1_program!AK17</f>
        <v>0</v>
      </c>
      <c r="AL17" s="25">
        <f>FP_4_2_program!AL17-FP_4_1_program!AL17</f>
        <v>0</v>
      </c>
      <c r="AM17" s="25">
        <f>FP_4_2_program!AM17-FP_4_1_program!AM17</f>
        <v>0</v>
      </c>
      <c r="AN17" s="24">
        <f>FP_4_2_program!AN17-FP_4_1_program!AN17</f>
        <v>0</v>
      </c>
      <c r="AO17" s="25">
        <f>FP_4_2_program!AO17-FP_4_1_program!AO17</f>
        <v>0</v>
      </c>
      <c r="AP17" s="25">
        <f>FP_4_2_program!AP17-FP_4_1_program!AP17</f>
        <v>0</v>
      </c>
      <c r="AQ17" s="24">
        <f>FP_4_2_program!AQ17-FP_4_1_program!AQ17</f>
        <v>0</v>
      </c>
      <c r="AR17" s="25">
        <f>FP_4_2_program!AR17-FP_4_1_program!AR17</f>
        <v>0</v>
      </c>
      <c r="AS17" s="25">
        <f>FP_4_2_program!AS17-FP_4_1_program!AS17</f>
        <v>0</v>
      </c>
      <c r="AT17" s="24">
        <f>FP_4_2_program!AT17-FP_4_1_program!AT17</f>
        <v>0</v>
      </c>
      <c r="AU17" s="25">
        <f>FP_4_2_program!AU17-FP_4_1_program!AU17</f>
        <v>0</v>
      </c>
      <c r="AV17" s="25">
        <f>FP_4_2_program!AV17-FP_4_1_program!AV17</f>
        <v>0</v>
      </c>
      <c r="AW17" s="24">
        <f>FP_4_2_program!AW17-FP_4_1_program!AW17</f>
        <v>0</v>
      </c>
      <c r="AX17" s="25">
        <f>FP_4_2_program!AX17-FP_4_1_program!AX17</f>
        <v>0</v>
      </c>
      <c r="AY17" s="25">
        <f>FP_4_2_program!AY17-FP_4_1_program!AY17</f>
        <v>0</v>
      </c>
      <c r="AZ17" s="25">
        <f>FP_4_2_program!AZ17-FP_4_1_program!AZ17</f>
        <v>0</v>
      </c>
      <c r="BA17" s="25">
        <f>FP_4_2_program!BA17-FP_4_1_program!BA17</f>
        <v>0</v>
      </c>
      <c r="BB17" s="25">
        <f>FP_4_2_program!BB17-FP_4_1_program!BB17</f>
        <v>0</v>
      </c>
      <c r="BC17" s="24">
        <f>FP_4_2_program!BC17-FP_4_1_program!BC17</f>
        <v>0</v>
      </c>
      <c r="BD17" s="25">
        <f>FP_4_2_program!BD17-FP_4_1_program!BD17</f>
        <v>0</v>
      </c>
      <c r="BE17" s="25">
        <f>FP_4_2_program!BE17-FP_4_1_program!BE17</f>
        <v>0</v>
      </c>
      <c r="BF17" s="24">
        <f>FP_4_2_program!BF17-FP_4_1_program!BF17</f>
        <v>0</v>
      </c>
      <c r="BG17" s="25">
        <f>FP_4_2_program!BG17-FP_4_1_program!BG17</f>
        <v>0</v>
      </c>
      <c r="BH17" s="25">
        <f>FP_4_2_program!BH17-FP_4_1_program!BH17</f>
        <v>0</v>
      </c>
      <c r="BI17" s="24">
        <f>FP_4_2_program!BI17-FP_4_1_program!BI17</f>
        <v>0</v>
      </c>
      <c r="BJ17" s="25">
        <f>FP_4_2_program!BJ17-FP_4_1_program!BJ17</f>
        <v>0</v>
      </c>
      <c r="BK17" s="25">
        <f>FP_4_2_program!BK17-FP_4_1_program!BK17</f>
        <v>0</v>
      </c>
      <c r="BL17" s="24">
        <f>FP_4_2_program!BL17-FP_4_1_program!BL17</f>
        <v>0</v>
      </c>
      <c r="BM17" s="25">
        <f>FP_4_2_program!BM17-FP_4_1_program!BM17</f>
        <v>0</v>
      </c>
      <c r="BN17" s="25">
        <f>FP_4_2_program!BN17-FP_4_1_program!BN17</f>
        <v>0</v>
      </c>
      <c r="BO17" s="24">
        <f>FP_4_2_program!BO17-FP_4_1_program!BO17</f>
        <v>0</v>
      </c>
      <c r="BP17" s="25">
        <f>FP_4_2_program!BP17-FP_4_1_program!BP17</f>
        <v>0</v>
      </c>
      <c r="BQ17" s="25">
        <f>FP_4_2_program!BQ17-FP_4_1_program!BQ17</f>
        <v>0</v>
      </c>
      <c r="BR17" s="24">
        <f>FP_4_2_program!BR17-FP_4_1_program!BR17</f>
        <v>0</v>
      </c>
      <c r="BS17" s="25">
        <f>FP_4_2_program!BS17-FP_4_1_program!BS17</f>
        <v>0</v>
      </c>
      <c r="BT17" s="25">
        <f>FP_4_2_program!BT17-FP_4_1_program!BT17</f>
        <v>0</v>
      </c>
      <c r="BU17" s="25">
        <f>FP_4_2_program!BU17-FP_4_1_program!BU17</f>
        <v>0</v>
      </c>
      <c r="BV17" s="25">
        <f>FP_4_2_program!BV17-FP_4_1_program!BV17</f>
        <v>0</v>
      </c>
      <c r="BW17" s="25">
        <f>FP_4_2_program!BW17-FP_4_1_program!BW17</f>
        <v>0</v>
      </c>
      <c r="BX17" s="24">
        <f>FP_4_2_program!BX17-FP_4_1_program!BX17</f>
        <v>0</v>
      </c>
      <c r="BY17" s="25">
        <f>FP_4_2_program!BY17-FP_4_1_program!BY17</f>
        <v>0</v>
      </c>
      <c r="BZ17" s="25">
        <f>FP_4_2_program!BZ17-FP_4_1_program!BZ17</f>
        <v>0</v>
      </c>
      <c r="CA17" s="24">
        <f>FP_4_2_program!CA17-FP_4_1_program!CA17</f>
        <v>0</v>
      </c>
      <c r="CB17" s="25">
        <f>FP_4_2_program!CB17-FP_4_1_program!CB17</f>
        <v>0</v>
      </c>
      <c r="CC17" s="25">
        <f>FP_4_2_program!CC17-FP_4_1_program!CC17</f>
        <v>0</v>
      </c>
      <c r="CD17" s="24">
        <f>FP_4_2_program!CD17-FP_4_1_program!CD17</f>
        <v>0</v>
      </c>
      <c r="CE17" s="25">
        <f>FP_4_2_program!CE17-FP_4_1_program!CE17</f>
        <v>0</v>
      </c>
      <c r="CF17" s="25">
        <f>FP_4_2_program!CF17-FP_4_1_program!CF17</f>
        <v>0</v>
      </c>
      <c r="CG17" s="24">
        <f>FP_4_2_program!CG17-FP_4_1_program!CG17</f>
        <v>0</v>
      </c>
      <c r="CH17" s="25">
        <f>FP_4_2_program!CH17-FP_4_1_program!CH17</f>
        <v>0</v>
      </c>
      <c r="CI17" s="25">
        <f>FP_4_2_program!CI17-FP_4_1_program!CI17</f>
        <v>0</v>
      </c>
      <c r="CJ17" s="24">
        <f>FP_4_2_program!CJ17-FP_4_1_program!CJ17</f>
        <v>0</v>
      </c>
      <c r="CK17" s="25">
        <f>FP_4_2_program!CK17-FP_4_1_program!CK17</f>
        <v>0</v>
      </c>
      <c r="CL17" s="25">
        <f>FP_4_2_program!CL17-FP_4_1_program!CL17</f>
        <v>0</v>
      </c>
      <c r="CM17" s="24">
        <f>FP_4_2_program!CM17-FP_4_1_program!CM17</f>
        <v>0</v>
      </c>
      <c r="CN17" s="25">
        <f>FP_4_2_program!CN17-FP_4_1_program!CN17</f>
        <v>0</v>
      </c>
      <c r="CO17" s="25">
        <f>FP_4_2_program!CO17-FP_4_1_program!CO17</f>
        <v>0</v>
      </c>
      <c r="CP17" s="25">
        <f>FP_4_2_program!CP17-FP_4_1_program!CP17</f>
        <v>0</v>
      </c>
      <c r="CQ17" s="25">
        <f>FP_4_2_program!CQ17-FP_4_1_program!CQ17</f>
        <v>0</v>
      </c>
      <c r="CR17" s="25">
        <f>FP_4_2_program!CR17-FP_4_1_program!CR17</f>
        <v>0</v>
      </c>
    </row>
    <row r="18" spans="1:96" ht="27" x14ac:dyDescent="0.25">
      <c r="A18" s="18" t="s">
        <v>78</v>
      </c>
      <c r="B18" s="19" t="s">
        <v>72</v>
      </c>
      <c r="C18" s="19"/>
      <c r="D18" s="20">
        <f>FP_4_2_program!D18-FP_4_1_program!D18</f>
        <v>0</v>
      </c>
      <c r="E18" s="20">
        <f>FP_4_2_program!E18-FP_4_1_program!E18</f>
        <v>0</v>
      </c>
      <c r="F18" s="20">
        <f>FP_4_2_program!F18-FP_4_1_program!F18</f>
        <v>0</v>
      </c>
      <c r="G18" s="20">
        <f>FP_4_2_program!G18-FP_4_1_program!G18</f>
        <v>0</v>
      </c>
      <c r="H18" s="20">
        <f>FP_4_2_program!H18-FP_4_1_program!H18</f>
        <v>0</v>
      </c>
      <c r="I18" s="20">
        <f>FP_4_2_program!I18-FP_4_1_program!I18</f>
        <v>0</v>
      </c>
      <c r="J18" s="20">
        <f>FP_4_2_program!J18-FP_4_1_program!J18</f>
        <v>0</v>
      </c>
      <c r="K18" s="20">
        <f>FP_4_2_program!K18-FP_4_1_program!K18</f>
        <v>0</v>
      </c>
      <c r="L18" s="20">
        <f>FP_4_2_program!L18-FP_4_1_program!L18</f>
        <v>0</v>
      </c>
      <c r="M18" s="20">
        <f>FP_4_2_program!M18-FP_4_1_program!M18</f>
        <v>0</v>
      </c>
      <c r="N18" s="20">
        <f>FP_4_2_program!N18-FP_4_1_program!N18</f>
        <v>0</v>
      </c>
      <c r="O18" s="20">
        <f>FP_4_2_program!O18-FP_4_1_program!O18</f>
        <v>0</v>
      </c>
      <c r="P18" s="20">
        <f>FP_4_2_program!P18-FP_4_1_program!P18</f>
        <v>0</v>
      </c>
      <c r="Q18" s="20">
        <f>FP_4_2_program!Q18-FP_4_1_program!Q18</f>
        <v>0</v>
      </c>
      <c r="R18" s="20">
        <f>FP_4_2_program!R18-FP_4_1_program!R18</f>
        <v>0</v>
      </c>
      <c r="S18" s="20">
        <f>FP_4_2_program!S18-FP_4_1_program!S18</f>
        <v>0</v>
      </c>
      <c r="T18" s="20">
        <f>FP_4_2_program!T18-FP_4_1_program!T18</f>
        <v>0</v>
      </c>
      <c r="U18" s="20">
        <f>FP_4_2_program!U18-FP_4_1_program!U18</f>
        <v>0</v>
      </c>
      <c r="V18" s="20">
        <f>FP_4_2_program!V18-FP_4_1_program!V18</f>
        <v>0</v>
      </c>
      <c r="W18" s="20">
        <f>FP_4_2_program!W18-FP_4_1_program!W18</f>
        <v>0</v>
      </c>
      <c r="X18" s="20">
        <f>FP_4_2_program!X18-FP_4_1_program!X18</f>
        <v>0</v>
      </c>
      <c r="Y18" s="20">
        <f>FP_4_2_program!Y18-FP_4_1_program!Y18</f>
        <v>0</v>
      </c>
      <c r="Z18" s="20">
        <f>FP_4_2_program!Z18-FP_4_1_program!Z18</f>
        <v>0</v>
      </c>
      <c r="AA18" s="20">
        <f>FP_4_2_program!AA18-FP_4_1_program!AA18</f>
        <v>0</v>
      </c>
      <c r="AB18" s="20">
        <f>FP_4_2_program!AB18-FP_4_1_program!AB18</f>
        <v>0</v>
      </c>
      <c r="AC18" s="20">
        <f>FP_4_2_program!AC18-FP_4_1_program!AC18</f>
        <v>0</v>
      </c>
      <c r="AD18" s="20">
        <f>FP_4_2_program!AD18-FP_4_1_program!AD18</f>
        <v>0</v>
      </c>
      <c r="AE18" s="20">
        <f>FP_4_2_program!AE18-FP_4_1_program!AE18</f>
        <v>0</v>
      </c>
      <c r="AF18" s="20">
        <f>FP_4_2_program!AF18-FP_4_1_program!AF18</f>
        <v>0</v>
      </c>
      <c r="AG18" s="20">
        <f>FP_4_2_program!AG18-FP_4_1_program!AG18</f>
        <v>0</v>
      </c>
      <c r="AH18" s="20">
        <f>FP_4_2_program!AH18-FP_4_1_program!AH18</f>
        <v>0</v>
      </c>
      <c r="AI18" s="20">
        <f>FP_4_2_program!AI18-FP_4_1_program!AI18</f>
        <v>0</v>
      </c>
      <c r="AJ18" s="20">
        <f>FP_4_2_program!AJ18-FP_4_1_program!AJ18</f>
        <v>0</v>
      </c>
      <c r="AK18" s="20">
        <f>FP_4_2_program!AK18-FP_4_1_program!AK18</f>
        <v>0</v>
      </c>
      <c r="AL18" s="20">
        <f>FP_4_2_program!AL18-FP_4_1_program!AL18</f>
        <v>0</v>
      </c>
      <c r="AM18" s="20">
        <f>FP_4_2_program!AM18-FP_4_1_program!AM18</f>
        <v>0</v>
      </c>
      <c r="AN18" s="20">
        <f>FP_4_2_program!AN18-FP_4_1_program!AN18</f>
        <v>0</v>
      </c>
      <c r="AO18" s="20">
        <f>FP_4_2_program!AO18-FP_4_1_program!AO18</f>
        <v>0</v>
      </c>
      <c r="AP18" s="20">
        <f>FP_4_2_program!AP18-FP_4_1_program!AP18</f>
        <v>0</v>
      </c>
      <c r="AQ18" s="20">
        <f>FP_4_2_program!AQ18-FP_4_1_program!AQ18</f>
        <v>0</v>
      </c>
      <c r="AR18" s="20">
        <f>FP_4_2_program!AR18-FP_4_1_program!AR18</f>
        <v>0</v>
      </c>
      <c r="AS18" s="20">
        <f>FP_4_2_program!AS18-FP_4_1_program!AS18</f>
        <v>0</v>
      </c>
      <c r="AT18" s="20">
        <f>FP_4_2_program!AT18-FP_4_1_program!AT18</f>
        <v>0</v>
      </c>
      <c r="AU18" s="20">
        <f>FP_4_2_program!AU18-FP_4_1_program!AU18</f>
        <v>0</v>
      </c>
      <c r="AV18" s="20">
        <f>FP_4_2_program!AV18-FP_4_1_program!AV18</f>
        <v>0</v>
      </c>
      <c r="AW18" s="20">
        <f>FP_4_2_program!AW18-FP_4_1_program!AW18</f>
        <v>0</v>
      </c>
      <c r="AX18" s="20">
        <f>FP_4_2_program!AX18-FP_4_1_program!AX18</f>
        <v>0</v>
      </c>
      <c r="AY18" s="20">
        <f>FP_4_2_program!AY18-FP_4_1_program!AY18</f>
        <v>0</v>
      </c>
      <c r="AZ18" s="20">
        <f>FP_4_2_program!AZ18-FP_4_1_program!AZ18</f>
        <v>0</v>
      </c>
      <c r="BA18" s="20">
        <f>FP_4_2_program!BA18-FP_4_1_program!BA18</f>
        <v>0</v>
      </c>
      <c r="BB18" s="20">
        <f>FP_4_2_program!BB18-FP_4_1_program!BB18</f>
        <v>0</v>
      </c>
      <c r="BC18" s="20">
        <f>FP_4_2_program!BC18-FP_4_1_program!BC18</f>
        <v>0</v>
      </c>
      <c r="BD18" s="20">
        <f>FP_4_2_program!BD18-FP_4_1_program!BD18</f>
        <v>0</v>
      </c>
      <c r="BE18" s="20">
        <f>FP_4_2_program!BE18-FP_4_1_program!BE18</f>
        <v>0</v>
      </c>
      <c r="BF18" s="20">
        <f>FP_4_2_program!BF18-FP_4_1_program!BF18</f>
        <v>0</v>
      </c>
      <c r="BG18" s="20">
        <f>FP_4_2_program!BG18-FP_4_1_program!BG18</f>
        <v>0</v>
      </c>
      <c r="BH18" s="20">
        <f>FP_4_2_program!BH18-FP_4_1_program!BH18</f>
        <v>0</v>
      </c>
      <c r="BI18" s="20">
        <f>FP_4_2_program!BI18-FP_4_1_program!BI18</f>
        <v>0</v>
      </c>
      <c r="BJ18" s="20">
        <f>FP_4_2_program!BJ18-FP_4_1_program!BJ18</f>
        <v>0</v>
      </c>
      <c r="BK18" s="20">
        <f>FP_4_2_program!BK18-FP_4_1_program!BK18</f>
        <v>0</v>
      </c>
      <c r="BL18" s="20">
        <f>FP_4_2_program!BL18-FP_4_1_program!BL18</f>
        <v>0</v>
      </c>
      <c r="BM18" s="20">
        <f>FP_4_2_program!BM18-FP_4_1_program!BM18</f>
        <v>0</v>
      </c>
      <c r="BN18" s="20">
        <f>FP_4_2_program!BN18-FP_4_1_program!BN18</f>
        <v>0</v>
      </c>
      <c r="BO18" s="20">
        <f>FP_4_2_program!BO18-FP_4_1_program!BO18</f>
        <v>0</v>
      </c>
      <c r="BP18" s="20">
        <f>FP_4_2_program!BP18-FP_4_1_program!BP18</f>
        <v>0</v>
      </c>
      <c r="BQ18" s="20">
        <f>FP_4_2_program!BQ18-FP_4_1_program!BQ18</f>
        <v>0</v>
      </c>
      <c r="BR18" s="20">
        <f>FP_4_2_program!BR18-FP_4_1_program!BR18</f>
        <v>0</v>
      </c>
      <c r="BS18" s="20">
        <f>FP_4_2_program!BS18-FP_4_1_program!BS18</f>
        <v>0</v>
      </c>
      <c r="BT18" s="20">
        <f>FP_4_2_program!BT18-FP_4_1_program!BT18</f>
        <v>0</v>
      </c>
      <c r="BU18" s="20">
        <f>FP_4_2_program!BU18-FP_4_1_program!BU18</f>
        <v>0</v>
      </c>
      <c r="BV18" s="20">
        <f>FP_4_2_program!BV18-FP_4_1_program!BV18</f>
        <v>0</v>
      </c>
      <c r="BW18" s="20">
        <f>FP_4_2_program!BW18-FP_4_1_program!BW18</f>
        <v>0</v>
      </c>
      <c r="BX18" s="20">
        <f>FP_4_2_program!BX18-FP_4_1_program!BX18</f>
        <v>0</v>
      </c>
      <c r="BY18" s="20">
        <f>FP_4_2_program!BY18-FP_4_1_program!BY18</f>
        <v>0</v>
      </c>
      <c r="BZ18" s="20">
        <f>FP_4_2_program!BZ18-FP_4_1_program!BZ18</f>
        <v>0</v>
      </c>
      <c r="CA18" s="20">
        <f>FP_4_2_program!CA18-FP_4_1_program!CA18</f>
        <v>0</v>
      </c>
      <c r="CB18" s="20">
        <f>FP_4_2_program!CB18-FP_4_1_program!CB18</f>
        <v>0</v>
      </c>
      <c r="CC18" s="20">
        <f>FP_4_2_program!CC18-FP_4_1_program!CC18</f>
        <v>0</v>
      </c>
      <c r="CD18" s="20">
        <f>FP_4_2_program!CD18-FP_4_1_program!CD18</f>
        <v>0</v>
      </c>
      <c r="CE18" s="20">
        <f>FP_4_2_program!CE18-FP_4_1_program!CE18</f>
        <v>0</v>
      </c>
      <c r="CF18" s="20">
        <f>FP_4_2_program!CF18-FP_4_1_program!CF18</f>
        <v>0</v>
      </c>
      <c r="CG18" s="20">
        <f>FP_4_2_program!CG18-FP_4_1_program!CG18</f>
        <v>0</v>
      </c>
      <c r="CH18" s="20">
        <f>FP_4_2_program!CH18-FP_4_1_program!CH18</f>
        <v>0</v>
      </c>
      <c r="CI18" s="20">
        <f>FP_4_2_program!CI18-FP_4_1_program!CI18</f>
        <v>0</v>
      </c>
      <c r="CJ18" s="20">
        <f>FP_4_2_program!CJ18-FP_4_1_program!CJ18</f>
        <v>0</v>
      </c>
      <c r="CK18" s="20">
        <f>FP_4_2_program!CK18-FP_4_1_program!CK18</f>
        <v>0</v>
      </c>
      <c r="CL18" s="20">
        <f>FP_4_2_program!CL18-FP_4_1_program!CL18</f>
        <v>0</v>
      </c>
      <c r="CM18" s="20">
        <f>FP_4_2_program!CM18-FP_4_1_program!CM18</f>
        <v>0</v>
      </c>
      <c r="CN18" s="20">
        <f>FP_4_2_program!CN18-FP_4_1_program!CN18</f>
        <v>0</v>
      </c>
      <c r="CO18" s="20">
        <f>FP_4_2_program!CO18-FP_4_1_program!CO18</f>
        <v>0</v>
      </c>
      <c r="CP18" s="20">
        <f>FP_4_2_program!CP18-FP_4_1_program!CP18</f>
        <v>0</v>
      </c>
      <c r="CQ18" s="20">
        <f>FP_4_2_program!CQ18-FP_4_1_program!CQ18</f>
        <v>0</v>
      </c>
      <c r="CR18" s="20">
        <f>FP_4_2_program!CR18-FP_4_1_program!CR18</f>
        <v>0</v>
      </c>
    </row>
    <row r="19" spans="1:96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FP_4_2_program!D19-FP_4_1_program!D19</f>
        <v>0</v>
      </c>
      <c r="E19" s="25">
        <f>FP_4_2_program!E19-FP_4_1_program!E19</f>
        <v>0</v>
      </c>
      <c r="F19" s="25">
        <f>FP_4_2_program!F19-FP_4_1_program!F19</f>
        <v>0</v>
      </c>
      <c r="G19" s="24">
        <f>FP_4_2_program!G19-FP_4_1_program!G19</f>
        <v>0</v>
      </c>
      <c r="H19" s="24">
        <f>FP_4_2_program!H19-FP_4_1_program!H19</f>
        <v>0</v>
      </c>
      <c r="I19" s="25">
        <f>FP_4_2_program!I19-FP_4_1_program!I19</f>
        <v>0</v>
      </c>
      <c r="J19" s="25">
        <f>FP_4_2_program!J19-FP_4_1_program!J19</f>
        <v>0</v>
      </c>
      <c r="K19" s="25">
        <f>FP_4_2_program!K19-FP_4_1_program!K19</f>
        <v>0</v>
      </c>
      <c r="L19" s="25">
        <f>FP_4_2_program!L19-FP_4_1_program!L19</f>
        <v>0</v>
      </c>
      <c r="M19" s="24">
        <f>FP_4_2_program!M19-FP_4_1_program!M19</f>
        <v>0</v>
      </c>
      <c r="N19" s="25">
        <f>FP_4_2_program!N19-FP_4_1_program!N19</f>
        <v>0</v>
      </c>
      <c r="O19" s="25">
        <f>FP_4_2_program!O19-FP_4_1_program!O19</f>
        <v>0</v>
      </c>
      <c r="P19" s="24">
        <f>FP_4_2_program!P19-FP_4_1_program!P19</f>
        <v>0</v>
      </c>
      <c r="Q19" s="25">
        <f>FP_4_2_program!Q19-FP_4_1_program!Q19</f>
        <v>0</v>
      </c>
      <c r="R19" s="25">
        <f>FP_4_2_program!R19-FP_4_1_program!R19</f>
        <v>0</v>
      </c>
      <c r="S19" s="24">
        <f>FP_4_2_program!S19-FP_4_1_program!S19</f>
        <v>0</v>
      </c>
      <c r="T19" s="25">
        <f>FP_4_2_program!T19-FP_4_1_program!T19</f>
        <v>0</v>
      </c>
      <c r="U19" s="25">
        <f>FP_4_2_program!U19-FP_4_1_program!U19</f>
        <v>0</v>
      </c>
      <c r="V19" s="24">
        <f>FP_4_2_program!V19-FP_4_1_program!V19</f>
        <v>0</v>
      </c>
      <c r="W19" s="25">
        <f>FP_4_2_program!W19-FP_4_1_program!W19</f>
        <v>0</v>
      </c>
      <c r="X19" s="25">
        <f>FP_4_2_program!X19-FP_4_1_program!X19</f>
        <v>0</v>
      </c>
      <c r="Y19" s="24">
        <f>FP_4_2_program!Y19-FP_4_1_program!Y19</f>
        <v>0</v>
      </c>
      <c r="Z19" s="25">
        <f>FP_4_2_program!Z19-FP_4_1_program!Z19</f>
        <v>0</v>
      </c>
      <c r="AA19" s="25">
        <f>FP_4_2_program!AA19-FP_4_1_program!AA19</f>
        <v>0</v>
      </c>
      <c r="AB19" s="24">
        <f>FP_4_2_program!AB19-FP_4_1_program!AB19</f>
        <v>0</v>
      </c>
      <c r="AC19" s="25">
        <f>FP_4_2_program!AC19-FP_4_1_program!AC19</f>
        <v>0</v>
      </c>
      <c r="AD19" s="25">
        <f>FP_4_2_program!AD19-FP_4_1_program!AD19</f>
        <v>0</v>
      </c>
      <c r="AE19" s="25">
        <f>FP_4_2_program!AE19-FP_4_1_program!AE19</f>
        <v>0</v>
      </c>
      <c r="AF19" s="25">
        <f>FP_4_2_program!AF19-FP_4_1_program!AF19</f>
        <v>0</v>
      </c>
      <c r="AG19" s="25">
        <f>FP_4_2_program!AG19-FP_4_1_program!AG19</f>
        <v>0</v>
      </c>
      <c r="AH19" s="24">
        <f>FP_4_2_program!AH19-FP_4_1_program!AH19</f>
        <v>0</v>
      </c>
      <c r="AI19" s="25">
        <f>FP_4_2_program!AI19-FP_4_1_program!AI19</f>
        <v>0</v>
      </c>
      <c r="AJ19" s="25">
        <f>FP_4_2_program!AJ19-FP_4_1_program!AJ19</f>
        <v>0</v>
      </c>
      <c r="AK19" s="24">
        <f>FP_4_2_program!AK19-FP_4_1_program!AK19</f>
        <v>0</v>
      </c>
      <c r="AL19" s="25">
        <f>FP_4_2_program!AL19-FP_4_1_program!AL19</f>
        <v>0</v>
      </c>
      <c r="AM19" s="25">
        <f>FP_4_2_program!AM19-FP_4_1_program!AM19</f>
        <v>0</v>
      </c>
      <c r="AN19" s="24">
        <f>FP_4_2_program!AN19-FP_4_1_program!AN19</f>
        <v>0</v>
      </c>
      <c r="AO19" s="25">
        <f>FP_4_2_program!AO19-FP_4_1_program!AO19</f>
        <v>0</v>
      </c>
      <c r="AP19" s="25">
        <f>FP_4_2_program!AP19-FP_4_1_program!AP19</f>
        <v>0</v>
      </c>
      <c r="AQ19" s="24">
        <f>FP_4_2_program!AQ19-FP_4_1_program!AQ19</f>
        <v>0</v>
      </c>
      <c r="AR19" s="25">
        <f>FP_4_2_program!AR19-FP_4_1_program!AR19</f>
        <v>0</v>
      </c>
      <c r="AS19" s="25">
        <f>FP_4_2_program!AS19-FP_4_1_program!AS19</f>
        <v>0</v>
      </c>
      <c r="AT19" s="24">
        <f>FP_4_2_program!AT19-FP_4_1_program!AT19</f>
        <v>0</v>
      </c>
      <c r="AU19" s="25">
        <f>FP_4_2_program!AU19-FP_4_1_program!AU19</f>
        <v>0</v>
      </c>
      <c r="AV19" s="25">
        <f>FP_4_2_program!AV19-FP_4_1_program!AV19</f>
        <v>0</v>
      </c>
      <c r="AW19" s="24">
        <f>FP_4_2_program!AW19-FP_4_1_program!AW19</f>
        <v>0</v>
      </c>
      <c r="AX19" s="25">
        <f>FP_4_2_program!AX19-FP_4_1_program!AX19</f>
        <v>0</v>
      </c>
      <c r="AY19" s="25">
        <f>FP_4_2_program!AY19-FP_4_1_program!AY19</f>
        <v>0</v>
      </c>
      <c r="AZ19" s="25">
        <f>FP_4_2_program!AZ19-FP_4_1_program!AZ19</f>
        <v>0</v>
      </c>
      <c r="BA19" s="25">
        <f>FP_4_2_program!BA19-FP_4_1_program!BA19</f>
        <v>0</v>
      </c>
      <c r="BB19" s="25">
        <f>FP_4_2_program!BB19-FP_4_1_program!BB19</f>
        <v>0</v>
      </c>
      <c r="BC19" s="24">
        <f>FP_4_2_program!BC19-FP_4_1_program!BC19</f>
        <v>0</v>
      </c>
      <c r="BD19" s="25">
        <f>FP_4_2_program!BD19-FP_4_1_program!BD19</f>
        <v>0</v>
      </c>
      <c r="BE19" s="25">
        <f>FP_4_2_program!BE19-FP_4_1_program!BE19</f>
        <v>0</v>
      </c>
      <c r="BF19" s="24">
        <f>FP_4_2_program!BF19-FP_4_1_program!BF19</f>
        <v>0</v>
      </c>
      <c r="BG19" s="25">
        <f>FP_4_2_program!BG19-FP_4_1_program!BG19</f>
        <v>0</v>
      </c>
      <c r="BH19" s="25">
        <f>FP_4_2_program!BH19-FP_4_1_program!BH19</f>
        <v>0</v>
      </c>
      <c r="BI19" s="24">
        <f>FP_4_2_program!BI19-FP_4_1_program!BI19</f>
        <v>0</v>
      </c>
      <c r="BJ19" s="25">
        <f>FP_4_2_program!BJ19-FP_4_1_program!BJ19</f>
        <v>0</v>
      </c>
      <c r="BK19" s="25">
        <f>FP_4_2_program!BK19-FP_4_1_program!BK19</f>
        <v>0</v>
      </c>
      <c r="BL19" s="24">
        <f>FP_4_2_program!BL19-FP_4_1_program!BL19</f>
        <v>0</v>
      </c>
      <c r="BM19" s="25">
        <f>FP_4_2_program!BM19-FP_4_1_program!BM19</f>
        <v>0</v>
      </c>
      <c r="BN19" s="25">
        <f>FP_4_2_program!BN19-FP_4_1_program!BN19</f>
        <v>0</v>
      </c>
      <c r="BO19" s="24">
        <f>FP_4_2_program!BO19-FP_4_1_program!BO19</f>
        <v>0</v>
      </c>
      <c r="BP19" s="25">
        <f>FP_4_2_program!BP19-FP_4_1_program!BP19</f>
        <v>0</v>
      </c>
      <c r="BQ19" s="25">
        <f>FP_4_2_program!BQ19-FP_4_1_program!BQ19</f>
        <v>0</v>
      </c>
      <c r="BR19" s="24">
        <f>FP_4_2_program!BR19-FP_4_1_program!BR19</f>
        <v>0</v>
      </c>
      <c r="BS19" s="25">
        <f>FP_4_2_program!BS19-FP_4_1_program!BS19</f>
        <v>0</v>
      </c>
      <c r="BT19" s="25">
        <f>FP_4_2_program!BT19-FP_4_1_program!BT19</f>
        <v>0</v>
      </c>
      <c r="BU19" s="25">
        <f>FP_4_2_program!BU19-FP_4_1_program!BU19</f>
        <v>0</v>
      </c>
      <c r="BV19" s="25">
        <f>FP_4_2_program!BV19-FP_4_1_program!BV19</f>
        <v>0</v>
      </c>
      <c r="BW19" s="25">
        <f>FP_4_2_program!BW19-FP_4_1_program!BW19</f>
        <v>0</v>
      </c>
      <c r="BX19" s="24">
        <f>FP_4_2_program!BX19-FP_4_1_program!BX19</f>
        <v>0</v>
      </c>
      <c r="BY19" s="25">
        <f>FP_4_2_program!BY19-FP_4_1_program!BY19</f>
        <v>0</v>
      </c>
      <c r="BZ19" s="25">
        <f>FP_4_2_program!BZ19-FP_4_1_program!BZ19</f>
        <v>0</v>
      </c>
      <c r="CA19" s="24">
        <f>FP_4_2_program!CA19-FP_4_1_program!CA19</f>
        <v>0</v>
      </c>
      <c r="CB19" s="25">
        <f>FP_4_2_program!CB19-FP_4_1_program!CB19</f>
        <v>0</v>
      </c>
      <c r="CC19" s="25">
        <f>FP_4_2_program!CC19-FP_4_1_program!CC19</f>
        <v>0</v>
      </c>
      <c r="CD19" s="24">
        <f>FP_4_2_program!CD19-FP_4_1_program!CD19</f>
        <v>0</v>
      </c>
      <c r="CE19" s="25">
        <f>FP_4_2_program!CE19-FP_4_1_program!CE19</f>
        <v>0</v>
      </c>
      <c r="CF19" s="25">
        <f>FP_4_2_program!CF19-FP_4_1_program!CF19</f>
        <v>0</v>
      </c>
      <c r="CG19" s="24">
        <f>FP_4_2_program!CG19-FP_4_1_program!CG19</f>
        <v>0</v>
      </c>
      <c r="CH19" s="25">
        <f>FP_4_2_program!CH19-FP_4_1_program!CH19</f>
        <v>0</v>
      </c>
      <c r="CI19" s="25">
        <f>FP_4_2_program!CI19-FP_4_1_program!CI19</f>
        <v>0</v>
      </c>
      <c r="CJ19" s="24">
        <f>FP_4_2_program!CJ19-FP_4_1_program!CJ19</f>
        <v>0</v>
      </c>
      <c r="CK19" s="25">
        <f>FP_4_2_program!CK19-FP_4_1_program!CK19</f>
        <v>0</v>
      </c>
      <c r="CL19" s="25">
        <f>FP_4_2_program!CL19-FP_4_1_program!CL19</f>
        <v>0</v>
      </c>
      <c r="CM19" s="24">
        <f>FP_4_2_program!CM19-FP_4_1_program!CM19</f>
        <v>0</v>
      </c>
      <c r="CN19" s="25">
        <f>FP_4_2_program!CN19-FP_4_1_program!CN19</f>
        <v>0</v>
      </c>
      <c r="CO19" s="25">
        <f>FP_4_2_program!CO19-FP_4_1_program!CO19</f>
        <v>0</v>
      </c>
      <c r="CP19" s="25">
        <f>FP_4_2_program!CP19-FP_4_1_program!CP19</f>
        <v>0</v>
      </c>
      <c r="CQ19" s="25">
        <f>FP_4_2_program!CQ19-FP_4_1_program!CQ19</f>
        <v>0</v>
      </c>
      <c r="CR19" s="25">
        <f>FP_4_2_program!CR19-FP_4_1_program!CR19</f>
        <v>0</v>
      </c>
    </row>
    <row r="20" spans="1:96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>FP_4_2_program!D20-FP_4_1_program!D20</f>
        <v>0</v>
      </c>
      <c r="E20" s="25">
        <f>FP_4_2_program!E20-FP_4_1_program!E20</f>
        <v>0</v>
      </c>
      <c r="F20" s="25">
        <f>FP_4_2_program!F20-FP_4_1_program!F20</f>
        <v>0</v>
      </c>
      <c r="G20" s="24">
        <f>FP_4_2_program!G20-FP_4_1_program!G20</f>
        <v>0</v>
      </c>
      <c r="H20" s="24">
        <f>FP_4_2_program!H20-FP_4_1_program!H20</f>
        <v>0</v>
      </c>
      <c r="I20" s="25">
        <f>FP_4_2_program!I20-FP_4_1_program!I20</f>
        <v>0</v>
      </c>
      <c r="J20" s="25">
        <f>FP_4_2_program!J20-FP_4_1_program!J20</f>
        <v>0</v>
      </c>
      <c r="K20" s="25">
        <f>FP_4_2_program!K20-FP_4_1_program!K20</f>
        <v>0</v>
      </c>
      <c r="L20" s="25">
        <f>FP_4_2_program!L20-FP_4_1_program!L20</f>
        <v>0</v>
      </c>
      <c r="M20" s="24">
        <f>FP_4_2_program!M20-FP_4_1_program!M20</f>
        <v>0</v>
      </c>
      <c r="N20" s="25">
        <f>FP_4_2_program!N20-FP_4_1_program!N20</f>
        <v>0</v>
      </c>
      <c r="O20" s="25">
        <f>FP_4_2_program!O20-FP_4_1_program!O20</f>
        <v>0</v>
      </c>
      <c r="P20" s="24">
        <f>FP_4_2_program!P20-FP_4_1_program!P20</f>
        <v>0</v>
      </c>
      <c r="Q20" s="25">
        <f>FP_4_2_program!Q20-FP_4_1_program!Q20</f>
        <v>0</v>
      </c>
      <c r="R20" s="25">
        <f>FP_4_2_program!R20-FP_4_1_program!R20</f>
        <v>0</v>
      </c>
      <c r="S20" s="24">
        <f>FP_4_2_program!S20-FP_4_1_program!S20</f>
        <v>0</v>
      </c>
      <c r="T20" s="25">
        <f>FP_4_2_program!T20-FP_4_1_program!T20</f>
        <v>0</v>
      </c>
      <c r="U20" s="25">
        <f>FP_4_2_program!U20-FP_4_1_program!U20</f>
        <v>0</v>
      </c>
      <c r="V20" s="24">
        <f>FP_4_2_program!V20-FP_4_1_program!V20</f>
        <v>0</v>
      </c>
      <c r="W20" s="25">
        <f>FP_4_2_program!W20-FP_4_1_program!W20</f>
        <v>0</v>
      </c>
      <c r="X20" s="25">
        <f>FP_4_2_program!X20-FP_4_1_program!X20</f>
        <v>0</v>
      </c>
      <c r="Y20" s="24">
        <f>FP_4_2_program!Y20-FP_4_1_program!Y20</f>
        <v>0</v>
      </c>
      <c r="Z20" s="25">
        <f>FP_4_2_program!Z20-FP_4_1_program!Z20</f>
        <v>0</v>
      </c>
      <c r="AA20" s="25">
        <f>FP_4_2_program!AA20-FP_4_1_program!AA20</f>
        <v>0</v>
      </c>
      <c r="AB20" s="24">
        <f>FP_4_2_program!AB20-FP_4_1_program!AB20</f>
        <v>0</v>
      </c>
      <c r="AC20" s="25">
        <f>FP_4_2_program!AC20-FP_4_1_program!AC20</f>
        <v>0</v>
      </c>
      <c r="AD20" s="25">
        <f>FP_4_2_program!AD20-FP_4_1_program!AD20</f>
        <v>0</v>
      </c>
      <c r="AE20" s="25">
        <f>FP_4_2_program!AE20-FP_4_1_program!AE20</f>
        <v>0</v>
      </c>
      <c r="AF20" s="25">
        <f>FP_4_2_program!AF20-FP_4_1_program!AF20</f>
        <v>0</v>
      </c>
      <c r="AG20" s="25">
        <f>FP_4_2_program!AG20-FP_4_1_program!AG20</f>
        <v>0</v>
      </c>
      <c r="AH20" s="24">
        <f>FP_4_2_program!AH20-FP_4_1_program!AH20</f>
        <v>0</v>
      </c>
      <c r="AI20" s="25">
        <f>FP_4_2_program!AI20-FP_4_1_program!AI20</f>
        <v>0</v>
      </c>
      <c r="AJ20" s="25">
        <f>FP_4_2_program!AJ20-FP_4_1_program!AJ20</f>
        <v>0</v>
      </c>
      <c r="AK20" s="24">
        <f>FP_4_2_program!AK20-FP_4_1_program!AK20</f>
        <v>0</v>
      </c>
      <c r="AL20" s="25">
        <f>FP_4_2_program!AL20-FP_4_1_program!AL20</f>
        <v>0</v>
      </c>
      <c r="AM20" s="25">
        <f>FP_4_2_program!AM20-FP_4_1_program!AM20</f>
        <v>0</v>
      </c>
      <c r="AN20" s="24">
        <f>FP_4_2_program!AN20-FP_4_1_program!AN20</f>
        <v>0</v>
      </c>
      <c r="AO20" s="25">
        <f>FP_4_2_program!AO20-FP_4_1_program!AO20</f>
        <v>0</v>
      </c>
      <c r="AP20" s="25">
        <f>FP_4_2_program!AP20-FP_4_1_program!AP20</f>
        <v>0</v>
      </c>
      <c r="AQ20" s="24">
        <f>FP_4_2_program!AQ20-FP_4_1_program!AQ20</f>
        <v>0</v>
      </c>
      <c r="AR20" s="25">
        <f>FP_4_2_program!AR20-FP_4_1_program!AR20</f>
        <v>0</v>
      </c>
      <c r="AS20" s="25">
        <f>FP_4_2_program!AS20-FP_4_1_program!AS20</f>
        <v>0</v>
      </c>
      <c r="AT20" s="24">
        <f>FP_4_2_program!AT20-FP_4_1_program!AT20</f>
        <v>0</v>
      </c>
      <c r="AU20" s="25">
        <f>FP_4_2_program!AU20-FP_4_1_program!AU20</f>
        <v>0</v>
      </c>
      <c r="AV20" s="25">
        <f>FP_4_2_program!AV20-FP_4_1_program!AV20</f>
        <v>0</v>
      </c>
      <c r="AW20" s="24">
        <f>FP_4_2_program!AW20-FP_4_1_program!AW20</f>
        <v>0</v>
      </c>
      <c r="AX20" s="25">
        <f>FP_4_2_program!AX20-FP_4_1_program!AX20</f>
        <v>0</v>
      </c>
      <c r="AY20" s="25">
        <f>FP_4_2_program!AY20-FP_4_1_program!AY20</f>
        <v>0</v>
      </c>
      <c r="AZ20" s="25">
        <f>FP_4_2_program!AZ20-FP_4_1_program!AZ20</f>
        <v>0</v>
      </c>
      <c r="BA20" s="25">
        <f>FP_4_2_program!BA20-FP_4_1_program!BA20</f>
        <v>0</v>
      </c>
      <c r="BB20" s="25">
        <f>FP_4_2_program!BB20-FP_4_1_program!BB20</f>
        <v>0</v>
      </c>
      <c r="BC20" s="24">
        <f>FP_4_2_program!BC20-FP_4_1_program!BC20</f>
        <v>0</v>
      </c>
      <c r="BD20" s="25">
        <f>FP_4_2_program!BD20-FP_4_1_program!BD20</f>
        <v>0</v>
      </c>
      <c r="BE20" s="25">
        <f>FP_4_2_program!BE20-FP_4_1_program!BE20</f>
        <v>0</v>
      </c>
      <c r="BF20" s="24">
        <f>FP_4_2_program!BF20-FP_4_1_program!BF20</f>
        <v>0</v>
      </c>
      <c r="BG20" s="25">
        <f>FP_4_2_program!BG20-FP_4_1_program!BG20</f>
        <v>0</v>
      </c>
      <c r="BH20" s="25">
        <f>FP_4_2_program!BH20-FP_4_1_program!BH20</f>
        <v>0</v>
      </c>
      <c r="BI20" s="24">
        <f>FP_4_2_program!BI20-FP_4_1_program!BI20</f>
        <v>0</v>
      </c>
      <c r="BJ20" s="25">
        <f>FP_4_2_program!BJ20-FP_4_1_program!BJ20</f>
        <v>0</v>
      </c>
      <c r="BK20" s="25">
        <f>FP_4_2_program!BK20-FP_4_1_program!BK20</f>
        <v>0</v>
      </c>
      <c r="BL20" s="24">
        <f>FP_4_2_program!BL20-FP_4_1_program!BL20</f>
        <v>0</v>
      </c>
      <c r="BM20" s="25">
        <f>FP_4_2_program!BM20-FP_4_1_program!BM20</f>
        <v>0</v>
      </c>
      <c r="BN20" s="25">
        <f>FP_4_2_program!BN20-FP_4_1_program!BN20</f>
        <v>0</v>
      </c>
      <c r="BO20" s="24">
        <f>FP_4_2_program!BO20-FP_4_1_program!BO20</f>
        <v>0</v>
      </c>
      <c r="BP20" s="25">
        <f>FP_4_2_program!BP20-FP_4_1_program!BP20</f>
        <v>0</v>
      </c>
      <c r="BQ20" s="25">
        <f>FP_4_2_program!BQ20-FP_4_1_program!BQ20</f>
        <v>0</v>
      </c>
      <c r="BR20" s="24">
        <f>FP_4_2_program!BR20-FP_4_1_program!BR20</f>
        <v>0</v>
      </c>
      <c r="BS20" s="25">
        <f>FP_4_2_program!BS20-FP_4_1_program!BS20</f>
        <v>0</v>
      </c>
      <c r="BT20" s="25">
        <f>FP_4_2_program!BT20-FP_4_1_program!BT20</f>
        <v>0</v>
      </c>
      <c r="BU20" s="25">
        <f>FP_4_2_program!BU20-FP_4_1_program!BU20</f>
        <v>0</v>
      </c>
      <c r="BV20" s="25">
        <f>FP_4_2_program!BV20-FP_4_1_program!BV20</f>
        <v>0</v>
      </c>
      <c r="BW20" s="25">
        <f>FP_4_2_program!BW20-FP_4_1_program!BW20</f>
        <v>0</v>
      </c>
      <c r="BX20" s="24">
        <f>FP_4_2_program!BX20-FP_4_1_program!BX20</f>
        <v>0</v>
      </c>
      <c r="BY20" s="25">
        <f>FP_4_2_program!BY20-FP_4_1_program!BY20</f>
        <v>0</v>
      </c>
      <c r="BZ20" s="25">
        <f>FP_4_2_program!BZ20-FP_4_1_program!BZ20</f>
        <v>0</v>
      </c>
      <c r="CA20" s="24">
        <f>FP_4_2_program!CA20-FP_4_1_program!CA20</f>
        <v>0</v>
      </c>
      <c r="CB20" s="25">
        <f>FP_4_2_program!CB20-FP_4_1_program!CB20</f>
        <v>0</v>
      </c>
      <c r="CC20" s="25">
        <f>FP_4_2_program!CC20-FP_4_1_program!CC20</f>
        <v>0</v>
      </c>
      <c r="CD20" s="24">
        <f>FP_4_2_program!CD20-FP_4_1_program!CD20</f>
        <v>0</v>
      </c>
      <c r="CE20" s="25">
        <f>FP_4_2_program!CE20-FP_4_1_program!CE20</f>
        <v>0</v>
      </c>
      <c r="CF20" s="25">
        <f>FP_4_2_program!CF20-FP_4_1_program!CF20</f>
        <v>0</v>
      </c>
      <c r="CG20" s="24">
        <f>FP_4_2_program!CG20-FP_4_1_program!CG20</f>
        <v>0</v>
      </c>
      <c r="CH20" s="25">
        <f>FP_4_2_program!CH20-FP_4_1_program!CH20</f>
        <v>0</v>
      </c>
      <c r="CI20" s="25">
        <f>FP_4_2_program!CI20-FP_4_1_program!CI20</f>
        <v>0</v>
      </c>
      <c r="CJ20" s="24">
        <f>FP_4_2_program!CJ20-FP_4_1_program!CJ20</f>
        <v>0</v>
      </c>
      <c r="CK20" s="25">
        <f>FP_4_2_program!CK20-FP_4_1_program!CK20</f>
        <v>0</v>
      </c>
      <c r="CL20" s="25">
        <f>FP_4_2_program!CL20-FP_4_1_program!CL20</f>
        <v>0</v>
      </c>
      <c r="CM20" s="24">
        <f>FP_4_2_program!CM20-FP_4_1_program!CM20</f>
        <v>0</v>
      </c>
      <c r="CN20" s="25">
        <f>FP_4_2_program!CN20-FP_4_1_program!CN20</f>
        <v>0</v>
      </c>
      <c r="CO20" s="25">
        <f>FP_4_2_program!CO20-FP_4_1_program!CO20</f>
        <v>0</v>
      </c>
      <c r="CP20" s="25">
        <f>FP_4_2_program!CP20-FP_4_1_program!CP20</f>
        <v>0</v>
      </c>
      <c r="CQ20" s="25">
        <f>FP_4_2_program!CQ20-FP_4_1_program!CQ20</f>
        <v>0</v>
      </c>
      <c r="CR20" s="25">
        <f>FP_4_2_program!CR20-FP_4_1_program!CR20</f>
        <v>0</v>
      </c>
    </row>
    <row r="21" spans="1:96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>FP_4_2_program!D21-FP_4_1_program!D21</f>
        <v>0</v>
      </c>
      <c r="E21" s="25">
        <f>FP_4_2_program!E21-FP_4_1_program!E21</f>
        <v>0</v>
      </c>
      <c r="F21" s="25">
        <f>FP_4_2_program!F21-FP_4_1_program!F21</f>
        <v>0</v>
      </c>
      <c r="G21" s="24">
        <f>FP_4_2_program!G21-FP_4_1_program!G21</f>
        <v>0</v>
      </c>
      <c r="H21" s="24">
        <f>FP_4_2_program!H21-FP_4_1_program!H21</f>
        <v>0</v>
      </c>
      <c r="I21" s="25">
        <f>FP_4_2_program!I21-FP_4_1_program!I21</f>
        <v>0</v>
      </c>
      <c r="J21" s="25">
        <f>FP_4_2_program!J21-FP_4_1_program!J21</f>
        <v>0</v>
      </c>
      <c r="K21" s="25">
        <f>FP_4_2_program!K21-FP_4_1_program!K21</f>
        <v>0</v>
      </c>
      <c r="L21" s="25">
        <f>FP_4_2_program!L21-FP_4_1_program!L21</f>
        <v>0</v>
      </c>
      <c r="M21" s="24">
        <f>FP_4_2_program!M21-FP_4_1_program!M21</f>
        <v>0</v>
      </c>
      <c r="N21" s="25">
        <f>FP_4_2_program!N21-FP_4_1_program!N21</f>
        <v>0</v>
      </c>
      <c r="O21" s="25">
        <f>FP_4_2_program!O21-FP_4_1_program!O21</f>
        <v>0</v>
      </c>
      <c r="P21" s="24">
        <f>FP_4_2_program!P21-FP_4_1_program!P21</f>
        <v>0</v>
      </c>
      <c r="Q21" s="25">
        <f>FP_4_2_program!Q21-FP_4_1_program!Q21</f>
        <v>0</v>
      </c>
      <c r="R21" s="25">
        <f>FP_4_2_program!R21-FP_4_1_program!R21</f>
        <v>0</v>
      </c>
      <c r="S21" s="24">
        <f>FP_4_2_program!S21-FP_4_1_program!S21</f>
        <v>0</v>
      </c>
      <c r="T21" s="25">
        <f>FP_4_2_program!T21-FP_4_1_program!T21</f>
        <v>0</v>
      </c>
      <c r="U21" s="25">
        <f>FP_4_2_program!U21-FP_4_1_program!U21</f>
        <v>0</v>
      </c>
      <c r="V21" s="24">
        <f>FP_4_2_program!V21-FP_4_1_program!V21</f>
        <v>0</v>
      </c>
      <c r="W21" s="25">
        <f>FP_4_2_program!W21-FP_4_1_program!W21</f>
        <v>0</v>
      </c>
      <c r="X21" s="25">
        <f>FP_4_2_program!X21-FP_4_1_program!X21</f>
        <v>0</v>
      </c>
      <c r="Y21" s="24">
        <f>FP_4_2_program!Y21-FP_4_1_program!Y21</f>
        <v>0</v>
      </c>
      <c r="Z21" s="25">
        <f>FP_4_2_program!Z21-FP_4_1_program!Z21</f>
        <v>0</v>
      </c>
      <c r="AA21" s="25">
        <f>FP_4_2_program!AA21-FP_4_1_program!AA21</f>
        <v>0</v>
      </c>
      <c r="AB21" s="24">
        <f>FP_4_2_program!AB21-FP_4_1_program!AB21</f>
        <v>0</v>
      </c>
      <c r="AC21" s="25">
        <f>FP_4_2_program!AC21-FP_4_1_program!AC21</f>
        <v>0</v>
      </c>
      <c r="AD21" s="25">
        <f>FP_4_2_program!AD21-FP_4_1_program!AD21</f>
        <v>0</v>
      </c>
      <c r="AE21" s="25">
        <f>FP_4_2_program!AE21-FP_4_1_program!AE21</f>
        <v>0</v>
      </c>
      <c r="AF21" s="25">
        <f>FP_4_2_program!AF21-FP_4_1_program!AF21</f>
        <v>0</v>
      </c>
      <c r="AG21" s="25">
        <f>FP_4_2_program!AG21-FP_4_1_program!AG21</f>
        <v>0</v>
      </c>
      <c r="AH21" s="24">
        <f>FP_4_2_program!AH21-FP_4_1_program!AH21</f>
        <v>0</v>
      </c>
      <c r="AI21" s="25">
        <f>FP_4_2_program!AI21-FP_4_1_program!AI21</f>
        <v>0</v>
      </c>
      <c r="AJ21" s="25">
        <f>FP_4_2_program!AJ21-FP_4_1_program!AJ21</f>
        <v>0</v>
      </c>
      <c r="AK21" s="24">
        <f>FP_4_2_program!AK21-FP_4_1_program!AK21</f>
        <v>0</v>
      </c>
      <c r="AL21" s="25">
        <f>FP_4_2_program!AL21-FP_4_1_program!AL21</f>
        <v>0</v>
      </c>
      <c r="AM21" s="25">
        <f>FP_4_2_program!AM21-FP_4_1_program!AM21</f>
        <v>0</v>
      </c>
      <c r="AN21" s="24">
        <f>FP_4_2_program!AN21-FP_4_1_program!AN21</f>
        <v>0</v>
      </c>
      <c r="AO21" s="25">
        <f>FP_4_2_program!AO21-FP_4_1_program!AO21</f>
        <v>0</v>
      </c>
      <c r="AP21" s="25">
        <f>FP_4_2_program!AP21-FP_4_1_program!AP21</f>
        <v>0</v>
      </c>
      <c r="AQ21" s="24">
        <f>FP_4_2_program!AQ21-FP_4_1_program!AQ21</f>
        <v>0</v>
      </c>
      <c r="AR21" s="25">
        <f>FP_4_2_program!AR21-FP_4_1_program!AR21</f>
        <v>0</v>
      </c>
      <c r="AS21" s="25">
        <f>FP_4_2_program!AS21-FP_4_1_program!AS21</f>
        <v>0</v>
      </c>
      <c r="AT21" s="24">
        <f>FP_4_2_program!AT21-FP_4_1_program!AT21</f>
        <v>0</v>
      </c>
      <c r="AU21" s="25">
        <f>FP_4_2_program!AU21-FP_4_1_program!AU21</f>
        <v>0</v>
      </c>
      <c r="AV21" s="25">
        <f>FP_4_2_program!AV21-FP_4_1_program!AV21</f>
        <v>0</v>
      </c>
      <c r="AW21" s="24">
        <f>FP_4_2_program!AW21-FP_4_1_program!AW21</f>
        <v>0</v>
      </c>
      <c r="AX21" s="25">
        <f>FP_4_2_program!AX21-FP_4_1_program!AX21</f>
        <v>0</v>
      </c>
      <c r="AY21" s="25">
        <f>FP_4_2_program!AY21-FP_4_1_program!AY21</f>
        <v>0</v>
      </c>
      <c r="AZ21" s="25">
        <f>FP_4_2_program!AZ21-FP_4_1_program!AZ21</f>
        <v>0</v>
      </c>
      <c r="BA21" s="25">
        <f>FP_4_2_program!BA21-FP_4_1_program!BA21</f>
        <v>0</v>
      </c>
      <c r="BB21" s="25">
        <f>FP_4_2_program!BB21-FP_4_1_program!BB21</f>
        <v>0</v>
      </c>
      <c r="BC21" s="24">
        <f>FP_4_2_program!BC21-FP_4_1_program!BC21</f>
        <v>0</v>
      </c>
      <c r="BD21" s="25">
        <f>FP_4_2_program!BD21-FP_4_1_program!BD21</f>
        <v>0</v>
      </c>
      <c r="BE21" s="25">
        <f>FP_4_2_program!BE21-FP_4_1_program!BE21</f>
        <v>0</v>
      </c>
      <c r="BF21" s="24">
        <f>FP_4_2_program!BF21-FP_4_1_program!BF21</f>
        <v>0</v>
      </c>
      <c r="BG21" s="25">
        <f>FP_4_2_program!BG21-FP_4_1_program!BG21</f>
        <v>0</v>
      </c>
      <c r="BH21" s="25">
        <f>FP_4_2_program!BH21-FP_4_1_program!BH21</f>
        <v>0</v>
      </c>
      <c r="BI21" s="24">
        <f>FP_4_2_program!BI21-FP_4_1_program!BI21</f>
        <v>0</v>
      </c>
      <c r="BJ21" s="25">
        <f>FP_4_2_program!BJ21-FP_4_1_program!BJ21</f>
        <v>0</v>
      </c>
      <c r="BK21" s="25">
        <f>FP_4_2_program!BK21-FP_4_1_program!BK21</f>
        <v>0</v>
      </c>
      <c r="BL21" s="24">
        <f>FP_4_2_program!BL21-FP_4_1_program!BL21</f>
        <v>0</v>
      </c>
      <c r="BM21" s="25">
        <f>FP_4_2_program!BM21-FP_4_1_program!BM21</f>
        <v>0</v>
      </c>
      <c r="BN21" s="25">
        <f>FP_4_2_program!BN21-FP_4_1_program!BN21</f>
        <v>0</v>
      </c>
      <c r="BO21" s="24">
        <f>FP_4_2_program!BO21-FP_4_1_program!BO21</f>
        <v>0</v>
      </c>
      <c r="BP21" s="25">
        <f>FP_4_2_program!BP21-FP_4_1_program!BP21</f>
        <v>0</v>
      </c>
      <c r="BQ21" s="25">
        <f>FP_4_2_program!BQ21-FP_4_1_program!BQ21</f>
        <v>0</v>
      </c>
      <c r="BR21" s="24">
        <f>FP_4_2_program!BR21-FP_4_1_program!BR21</f>
        <v>0</v>
      </c>
      <c r="BS21" s="25">
        <f>FP_4_2_program!BS21-FP_4_1_program!BS21</f>
        <v>0</v>
      </c>
      <c r="BT21" s="25">
        <f>FP_4_2_program!BT21-FP_4_1_program!BT21</f>
        <v>0</v>
      </c>
      <c r="BU21" s="25">
        <f>FP_4_2_program!BU21-FP_4_1_program!BU21</f>
        <v>0</v>
      </c>
      <c r="BV21" s="25">
        <f>FP_4_2_program!BV21-FP_4_1_program!BV21</f>
        <v>0</v>
      </c>
      <c r="BW21" s="25">
        <f>FP_4_2_program!BW21-FP_4_1_program!BW21</f>
        <v>0</v>
      </c>
      <c r="BX21" s="24">
        <f>FP_4_2_program!BX21-FP_4_1_program!BX21</f>
        <v>0</v>
      </c>
      <c r="BY21" s="25">
        <f>FP_4_2_program!BY21-FP_4_1_program!BY21</f>
        <v>0</v>
      </c>
      <c r="BZ21" s="25">
        <f>FP_4_2_program!BZ21-FP_4_1_program!BZ21</f>
        <v>0</v>
      </c>
      <c r="CA21" s="24">
        <f>FP_4_2_program!CA21-FP_4_1_program!CA21</f>
        <v>0</v>
      </c>
      <c r="CB21" s="25">
        <f>FP_4_2_program!CB21-FP_4_1_program!CB21</f>
        <v>0</v>
      </c>
      <c r="CC21" s="25">
        <f>FP_4_2_program!CC21-FP_4_1_program!CC21</f>
        <v>0</v>
      </c>
      <c r="CD21" s="24">
        <f>FP_4_2_program!CD21-FP_4_1_program!CD21</f>
        <v>0</v>
      </c>
      <c r="CE21" s="25">
        <f>FP_4_2_program!CE21-FP_4_1_program!CE21</f>
        <v>0</v>
      </c>
      <c r="CF21" s="25">
        <f>FP_4_2_program!CF21-FP_4_1_program!CF21</f>
        <v>0</v>
      </c>
      <c r="CG21" s="24">
        <f>FP_4_2_program!CG21-FP_4_1_program!CG21</f>
        <v>0</v>
      </c>
      <c r="CH21" s="25">
        <f>FP_4_2_program!CH21-FP_4_1_program!CH21</f>
        <v>0</v>
      </c>
      <c r="CI21" s="25">
        <f>FP_4_2_program!CI21-FP_4_1_program!CI21</f>
        <v>0</v>
      </c>
      <c r="CJ21" s="24">
        <f>FP_4_2_program!CJ21-FP_4_1_program!CJ21</f>
        <v>0</v>
      </c>
      <c r="CK21" s="25">
        <f>FP_4_2_program!CK21-FP_4_1_program!CK21</f>
        <v>0</v>
      </c>
      <c r="CL21" s="25">
        <f>FP_4_2_program!CL21-FP_4_1_program!CL21</f>
        <v>0</v>
      </c>
      <c r="CM21" s="24">
        <f>FP_4_2_program!CM21-FP_4_1_program!CM21</f>
        <v>0</v>
      </c>
      <c r="CN21" s="25">
        <f>FP_4_2_program!CN21-FP_4_1_program!CN21</f>
        <v>0</v>
      </c>
      <c r="CO21" s="25">
        <f>FP_4_2_program!CO21-FP_4_1_program!CO21</f>
        <v>0</v>
      </c>
      <c r="CP21" s="25">
        <f>FP_4_2_program!CP21-FP_4_1_program!CP21</f>
        <v>0</v>
      </c>
      <c r="CQ21" s="25">
        <f>FP_4_2_program!CQ21-FP_4_1_program!CQ21</f>
        <v>0</v>
      </c>
      <c r="CR21" s="25">
        <f>FP_4_2_program!CR21-FP_4_1_program!CR21</f>
        <v>0</v>
      </c>
    </row>
    <row r="22" spans="1:96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>FP_4_2_program!D22-FP_4_1_program!D22</f>
        <v>0</v>
      </c>
      <c r="E22" s="25">
        <f>FP_4_2_program!E22-FP_4_1_program!E22</f>
        <v>0</v>
      </c>
      <c r="F22" s="25">
        <f>FP_4_2_program!F22-FP_4_1_program!F22</f>
        <v>0</v>
      </c>
      <c r="G22" s="24">
        <f>FP_4_2_program!G22-FP_4_1_program!G22</f>
        <v>0</v>
      </c>
      <c r="H22" s="24">
        <f>FP_4_2_program!H22-FP_4_1_program!H22</f>
        <v>0</v>
      </c>
      <c r="I22" s="25">
        <f>FP_4_2_program!I22-FP_4_1_program!I22</f>
        <v>0</v>
      </c>
      <c r="J22" s="25">
        <f>FP_4_2_program!J22-FP_4_1_program!J22</f>
        <v>0</v>
      </c>
      <c r="K22" s="25">
        <f>FP_4_2_program!K22-FP_4_1_program!K22</f>
        <v>0</v>
      </c>
      <c r="L22" s="25">
        <f>FP_4_2_program!L22-FP_4_1_program!L22</f>
        <v>0</v>
      </c>
      <c r="M22" s="24">
        <f>FP_4_2_program!M22-FP_4_1_program!M22</f>
        <v>0</v>
      </c>
      <c r="N22" s="25">
        <f>FP_4_2_program!N22-FP_4_1_program!N22</f>
        <v>0</v>
      </c>
      <c r="O22" s="25">
        <f>FP_4_2_program!O22-FP_4_1_program!O22</f>
        <v>0</v>
      </c>
      <c r="P22" s="24">
        <f>FP_4_2_program!P22-FP_4_1_program!P22</f>
        <v>0</v>
      </c>
      <c r="Q22" s="25">
        <f>FP_4_2_program!Q22-FP_4_1_program!Q22</f>
        <v>0</v>
      </c>
      <c r="R22" s="25">
        <f>FP_4_2_program!R22-FP_4_1_program!R22</f>
        <v>0</v>
      </c>
      <c r="S22" s="24">
        <f>FP_4_2_program!S22-FP_4_1_program!S22</f>
        <v>0</v>
      </c>
      <c r="T22" s="25">
        <f>FP_4_2_program!T22-FP_4_1_program!T22</f>
        <v>0</v>
      </c>
      <c r="U22" s="25">
        <f>FP_4_2_program!U22-FP_4_1_program!U22</f>
        <v>0</v>
      </c>
      <c r="V22" s="24">
        <f>FP_4_2_program!V22-FP_4_1_program!V22</f>
        <v>0</v>
      </c>
      <c r="W22" s="25">
        <f>FP_4_2_program!W22-FP_4_1_program!W22</f>
        <v>0</v>
      </c>
      <c r="X22" s="25">
        <f>FP_4_2_program!X22-FP_4_1_program!X22</f>
        <v>0</v>
      </c>
      <c r="Y22" s="24">
        <f>FP_4_2_program!Y22-FP_4_1_program!Y22</f>
        <v>0</v>
      </c>
      <c r="Z22" s="25">
        <f>FP_4_2_program!Z22-FP_4_1_program!Z22</f>
        <v>0</v>
      </c>
      <c r="AA22" s="25">
        <f>FP_4_2_program!AA22-FP_4_1_program!AA22</f>
        <v>0</v>
      </c>
      <c r="AB22" s="24">
        <f>FP_4_2_program!AB22-FP_4_1_program!AB22</f>
        <v>0</v>
      </c>
      <c r="AC22" s="25">
        <f>FP_4_2_program!AC22-FP_4_1_program!AC22</f>
        <v>0</v>
      </c>
      <c r="AD22" s="25">
        <f>FP_4_2_program!AD22-FP_4_1_program!AD22</f>
        <v>0</v>
      </c>
      <c r="AE22" s="25">
        <f>FP_4_2_program!AE22-FP_4_1_program!AE22</f>
        <v>0</v>
      </c>
      <c r="AF22" s="25">
        <f>FP_4_2_program!AF22-FP_4_1_program!AF22</f>
        <v>0</v>
      </c>
      <c r="AG22" s="25">
        <f>FP_4_2_program!AG22-FP_4_1_program!AG22</f>
        <v>0</v>
      </c>
      <c r="AH22" s="24">
        <f>FP_4_2_program!AH22-FP_4_1_program!AH22</f>
        <v>0</v>
      </c>
      <c r="AI22" s="25">
        <f>FP_4_2_program!AI22-FP_4_1_program!AI22</f>
        <v>0</v>
      </c>
      <c r="AJ22" s="25">
        <f>FP_4_2_program!AJ22-FP_4_1_program!AJ22</f>
        <v>0</v>
      </c>
      <c r="AK22" s="24">
        <f>FP_4_2_program!AK22-FP_4_1_program!AK22</f>
        <v>0</v>
      </c>
      <c r="AL22" s="25">
        <f>FP_4_2_program!AL22-FP_4_1_program!AL22</f>
        <v>0</v>
      </c>
      <c r="AM22" s="25">
        <f>FP_4_2_program!AM22-FP_4_1_program!AM22</f>
        <v>0</v>
      </c>
      <c r="AN22" s="24">
        <f>FP_4_2_program!AN22-FP_4_1_program!AN22</f>
        <v>0</v>
      </c>
      <c r="AO22" s="25">
        <f>FP_4_2_program!AO22-FP_4_1_program!AO22</f>
        <v>0</v>
      </c>
      <c r="AP22" s="25">
        <f>FP_4_2_program!AP22-FP_4_1_program!AP22</f>
        <v>0</v>
      </c>
      <c r="AQ22" s="24">
        <f>FP_4_2_program!AQ22-FP_4_1_program!AQ22</f>
        <v>0</v>
      </c>
      <c r="AR22" s="25">
        <f>FP_4_2_program!AR22-FP_4_1_program!AR22</f>
        <v>0</v>
      </c>
      <c r="AS22" s="25">
        <f>FP_4_2_program!AS22-FP_4_1_program!AS22</f>
        <v>0</v>
      </c>
      <c r="AT22" s="24">
        <f>FP_4_2_program!AT22-FP_4_1_program!AT22</f>
        <v>0</v>
      </c>
      <c r="AU22" s="25">
        <f>FP_4_2_program!AU22-FP_4_1_program!AU22</f>
        <v>0</v>
      </c>
      <c r="AV22" s="25">
        <f>FP_4_2_program!AV22-FP_4_1_program!AV22</f>
        <v>0</v>
      </c>
      <c r="AW22" s="24">
        <f>FP_4_2_program!AW22-FP_4_1_program!AW22</f>
        <v>0</v>
      </c>
      <c r="AX22" s="25">
        <f>FP_4_2_program!AX22-FP_4_1_program!AX22</f>
        <v>0</v>
      </c>
      <c r="AY22" s="25">
        <f>FP_4_2_program!AY22-FP_4_1_program!AY22</f>
        <v>0</v>
      </c>
      <c r="AZ22" s="25">
        <f>FP_4_2_program!AZ22-FP_4_1_program!AZ22</f>
        <v>0</v>
      </c>
      <c r="BA22" s="25">
        <f>FP_4_2_program!BA22-FP_4_1_program!BA22</f>
        <v>0</v>
      </c>
      <c r="BB22" s="25">
        <f>FP_4_2_program!BB22-FP_4_1_program!BB22</f>
        <v>0</v>
      </c>
      <c r="BC22" s="24">
        <f>FP_4_2_program!BC22-FP_4_1_program!BC22</f>
        <v>0</v>
      </c>
      <c r="BD22" s="25">
        <f>FP_4_2_program!BD22-FP_4_1_program!BD22</f>
        <v>0</v>
      </c>
      <c r="BE22" s="25">
        <f>FP_4_2_program!BE22-FP_4_1_program!BE22</f>
        <v>0</v>
      </c>
      <c r="BF22" s="24">
        <f>FP_4_2_program!BF22-FP_4_1_program!BF22</f>
        <v>0</v>
      </c>
      <c r="BG22" s="25">
        <f>FP_4_2_program!BG22-FP_4_1_program!BG22</f>
        <v>0</v>
      </c>
      <c r="BH22" s="25">
        <f>FP_4_2_program!BH22-FP_4_1_program!BH22</f>
        <v>0</v>
      </c>
      <c r="BI22" s="24">
        <f>FP_4_2_program!BI22-FP_4_1_program!BI22</f>
        <v>0</v>
      </c>
      <c r="BJ22" s="25">
        <f>FP_4_2_program!BJ22-FP_4_1_program!BJ22</f>
        <v>0</v>
      </c>
      <c r="BK22" s="25">
        <f>FP_4_2_program!BK22-FP_4_1_program!BK22</f>
        <v>0</v>
      </c>
      <c r="BL22" s="24">
        <f>FP_4_2_program!BL22-FP_4_1_program!BL22</f>
        <v>0</v>
      </c>
      <c r="BM22" s="25">
        <f>FP_4_2_program!BM22-FP_4_1_program!BM22</f>
        <v>0</v>
      </c>
      <c r="BN22" s="25">
        <f>FP_4_2_program!BN22-FP_4_1_program!BN22</f>
        <v>0</v>
      </c>
      <c r="BO22" s="24">
        <f>FP_4_2_program!BO22-FP_4_1_program!BO22</f>
        <v>0</v>
      </c>
      <c r="BP22" s="25">
        <f>FP_4_2_program!BP22-FP_4_1_program!BP22</f>
        <v>0</v>
      </c>
      <c r="BQ22" s="25">
        <f>FP_4_2_program!BQ22-FP_4_1_program!BQ22</f>
        <v>0</v>
      </c>
      <c r="BR22" s="24">
        <f>FP_4_2_program!BR22-FP_4_1_program!BR22</f>
        <v>0</v>
      </c>
      <c r="BS22" s="25">
        <f>FP_4_2_program!BS22-FP_4_1_program!BS22</f>
        <v>0</v>
      </c>
      <c r="BT22" s="25">
        <f>FP_4_2_program!BT22-FP_4_1_program!BT22</f>
        <v>0</v>
      </c>
      <c r="BU22" s="25">
        <f>FP_4_2_program!BU22-FP_4_1_program!BU22</f>
        <v>0</v>
      </c>
      <c r="BV22" s="25">
        <f>FP_4_2_program!BV22-FP_4_1_program!BV22</f>
        <v>0</v>
      </c>
      <c r="BW22" s="25">
        <f>FP_4_2_program!BW22-FP_4_1_program!BW22</f>
        <v>0</v>
      </c>
      <c r="BX22" s="24">
        <f>FP_4_2_program!BX22-FP_4_1_program!BX22</f>
        <v>0</v>
      </c>
      <c r="BY22" s="25">
        <f>FP_4_2_program!BY22-FP_4_1_program!BY22</f>
        <v>0</v>
      </c>
      <c r="BZ22" s="25">
        <f>FP_4_2_program!BZ22-FP_4_1_program!BZ22</f>
        <v>0</v>
      </c>
      <c r="CA22" s="24">
        <f>FP_4_2_program!CA22-FP_4_1_program!CA22</f>
        <v>0</v>
      </c>
      <c r="CB22" s="25">
        <f>FP_4_2_program!CB22-FP_4_1_program!CB22</f>
        <v>0</v>
      </c>
      <c r="CC22" s="25">
        <f>FP_4_2_program!CC22-FP_4_1_program!CC22</f>
        <v>0</v>
      </c>
      <c r="CD22" s="24">
        <f>FP_4_2_program!CD22-FP_4_1_program!CD22</f>
        <v>0</v>
      </c>
      <c r="CE22" s="25">
        <f>FP_4_2_program!CE22-FP_4_1_program!CE22</f>
        <v>0</v>
      </c>
      <c r="CF22" s="25">
        <f>FP_4_2_program!CF22-FP_4_1_program!CF22</f>
        <v>0</v>
      </c>
      <c r="CG22" s="24">
        <f>FP_4_2_program!CG22-FP_4_1_program!CG22</f>
        <v>0</v>
      </c>
      <c r="CH22" s="25">
        <f>FP_4_2_program!CH22-FP_4_1_program!CH22</f>
        <v>0</v>
      </c>
      <c r="CI22" s="25">
        <f>FP_4_2_program!CI22-FP_4_1_program!CI22</f>
        <v>0</v>
      </c>
      <c r="CJ22" s="24">
        <f>FP_4_2_program!CJ22-FP_4_1_program!CJ22</f>
        <v>0</v>
      </c>
      <c r="CK22" s="25">
        <f>FP_4_2_program!CK22-FP_4_1_program!CK22</f>
        <v>0</v>
      </c>
      <c r="CL22" s="25">
        <f>FP_4_2_program!CL22-FP_4_1_program!CL22</f>
        <v>0</v>
      </c>
      <c r="CM22" s="24">
        <f>FP_4_2_program!CM22-FP_4_1_program!CM22</f>
        <v>0</v>
      </c>
      <c r="CN22" s="25">
        <f>FP_4_2_program!CN22-FP_4_1_program!CN22</f>
        <v>0</v>
      </c>
      <c r="CO22" s="25">
        <f>FP_4_2_program!CO22-FP_4_1_program!CO22</f>
        <v>0</v>
      </c>
      <c r="CP22" s="25">
        <f>FP_4_2_program!CP22-FP_4_1_program!CP22</f>
        <v>0</v>
      </c>
      <c r="CQ22" s="25">
        <f>FP_4_2_program!CQ22-FP_4_1_program!CQ22</f>
        <v>0</v>
      </c>
      <c r="CR22" s="25">
        <f>FP_4_2_program!CR22-FP_4_1_program!CR22</f>
        <v>0</v>
      </c>
    </row>
    <row r="23" spans="1:96" ht="27" x14ac:dyDescent="0.25">
      <c r="A23" s="18" t="s">
        <v>126</v>
      </c>
      <c r="B23" s="19" t="s">
        <v>72</v>
      </c>
      <c r="C23" s="19"/>
      <c r="D23" s="20">
        <f>FP_4_2_program!D23-FP_4_1_program!D23</f>
        <v>0</v>
      </c>
      <c r="E23" s="20">
        <f>FP_4_2_program!E23-FP_4_1_program!E23</f>
        <v>0</v>
      </c>
      <c r="F23" s="20">
        <f>FP_4_2_program!F23-FP_4_1_program!F23</f>
        <v>0</v>
      </c>
      <c r="G23" s="20">
        <f>FP_4_2_program!G23-FP_4_1_program!G23</f>
        <v>0</v>
      </c>
      <c r="H23" s="20">
        <f>FP_4_2_program!H23-FP_4_1_program!H23</f>
        <v>0</v>
      </c>
      <c r="I23" s="20">
        <f>FP_4_2_program!I23-FP_4_1_program!I23</f>
        <v>0</v>
      </c>
      <c r="J23" s="20">
        <f>FP_4_2_program!J23-FP_4_1_program!J23</f>
        <v>0</v>
      </c>
      <c r="K23" s="20">
        <f>FP_4_2_program!K23-FP_4_1_program!K23</f>
        <v>0</v>
      </c>
      <c r="L23" s="20">
        <f>FP_4_2_program!L23-FP_4_1_program!L23</f>
        <v>0</v>
      </c>
      <c r="M23" s="20">
        <f>FP_4_2_program!M23-FP_4_1_program!M23</f>
        <v>0</v>
      </c>
      <c r="N23" s="20">
        <f>FP_4_2_program!N23-FP_4_1_program!N23</f>
        <v>0</v>
      </c>
      <c r="O23" s="20">
        <f>FP_4_2_program!O23-FP_4_1_program!O23</f>
        <v>0</v>
      </c>
      <c r="P23" s="20">
        <f>FP_4_2_program!P23-FP_4_1_program!P23</f>
        <v>0</v>
      </c>
      <c r="Q23" s="20">
        <f>FP_4_2_program!Q23-FP_4_1_program!Q23</f>
        <v>0</v>
      </c>
      <c r="R23" s="20">
        <f>FP_4_2_program!R23-FP_4_1_program!R23</f>
        <v>0</v>
      </c>
      <c r="S23" s="20">
        <f>FP_4_2_program!S23-FP_4_1_program!S23</f>
        <v>0</v>
      </c>
      <c r="T23" s="20">
        <f>FP_4_2_program!T23-FP_4_1_program!T23</f>
        <v>0</v>
      </c>
      <c r="U23" s="20">
        <f>FP_4_2_program!U23-FP_4_1_program!U23</f>
        <v>0</v>
      </c>
      <c r="V23" s="20">
        <f>FP_4_2_program!V23-FP_4_1_program!V23</f>
        <v>0</v>
      </c>
      <c r="W23" s="20">
        <f>FP_4_2_program!W23-FP_4_1_program!W23</f>
        <v>0</v>
      </c>
      <c r="X23" s="20">
        <f>FP_4_2_program!X23-FP_4_1_program!X23</f>
        <v>0</v>
      </c>
      <c r="Y23" s="20">
        <f>FP_4_2_program!Y23-FP_4_1_program!Y23</f>
        <v>0</v>
      </c>
      <c r="Z23" s="20">
        <f>FP_4_2_program!Z23-FP_4_1_program!Z23</f>
        <v>0</v>
      </c>
      <c r="AA23" s="20">
        <f>FP_4_2_program!AA23-FP_4_1_program!AA23</f>
        <v>0</v>
      </c>
      <c r="AB23" s="20">
        <f>FP_4_2_program!AB23-FP_4_1_program!AB23</f>
        <v>0</v>
      </c>
      <c r="AC23" s="20">
        <f>FP_4_2_program!AC23-FP_4_1_program!AC23</f>
        <v>0</v>
      </c>
      <c r="AD23" s="20">
        <f>FP_4_2_program!AD23-FP_4_1_program!AD23</f>
        <v>0</v>
      </c>
      <c r="AE23" s="20">
        <f>FP_4_2_program!AE23-FP_4_1_program!AE23</f>
        <v>0</v>
      </c>
      <c r="AF23" s="20">
        <f>FP_4_2_program!AF23-FP_4_1_program!AF23</f>
        <v>0</v>
      </c>
      <c r="AG23" s="20">
        <f>FP_4_2_program!AG23-FP_4_1_program!AG23</f>
        <v>0</v>
      </c>
      <c r="AH23" s="20">
        <f>FP_4_2_program!AH23-FP_4_1_program!AH23</f>
        <v>0</v>
      </c>
      <c r="AI23" s="20">
        <f>FP_4_2_program!AI23-FP_4_1_program!AI23</f>
        <v>0</v>
      </c>
      <c r="AJ23" s="20">
        <f>FP_4_2_program!AJ23-FP_4_1_program!AJ23</f>
        <v>0</v>
      </c>
      <c r="AK23" s="20">
        <f>FP_4_2_program!AK23-FP_4_1_program!AK23</f>
        <v>0</v>
      </c>
      <c r="AL23" s="20">
        <f>FP_4_2_program!AL23-FP_4_1_program!AL23</f>
        <v>0</v>
      </c>
      <c r="AM23" s="20">
        <f>FP_4_2_program!AM23-FP_4_1_program!AM23</f>
        <v>0</v>
      </c>
      <c r="AN23" s="20">
        <f>FP_4_2_program!AN23-FP_4_1_program!AN23</f>
        <v>0</v>
      </c>
      <c r="AO23" s="20">
        <f>FP_4_2_program!AO23-FP_4_1_program!AO23</f>
        <v>0</v>
      </c>
      <c r="AP23" s="20">
        <f>FP_4_2_program!AP23-FP_4_1_program!AP23</f>
        <v>0</v>
      </c>
      <c r="AQ23" s="20">
        <f>FP_4_2_program!AQ23-FP_4_1_program!AQ23</f>
        <v>0</v>
      </c>
      <c r="AR23" s="20">
        <f>FP_4_2_program!AR23-FP_4_1_program!AR23</f>
        <v>0</v>
      </c>
      <c r="AS23" s="20">
        <f>FP_4_2_program!AS23-FP_4_1_program!AS23</f>
        <v>0</v>
      </c>
      <c r="AT23" s="20">
        <f>FP_4_2_program!AT23-FP_4_1_program!AT23</f>
        <v>0</v>
      </c>
      <c r="AU23" s="20">
        <f>FP_4_2_program!AU23-FP_4_1_program!AU23</f>
        <v>0</v>
      </c>
      <c r="AV23" s="20">
        <f>FP_4_2_program!AV23-FP_4_1_program!AV23</f>
        <v>0</v>
      </c>
      <c r="AW23" s="20">
        <f>FP_4_2_program!AW23-FP_4_1_program!AW23</f>
        <v>0</v>
      </c>
      <c r="AX23" s="20">
        <f>FP_4_2_program!AX23-FP_4_1_program!AX23</f>
        <v>0</v>
      </c>
      <c r="AY23" s="20">
        <f>FP_4_2_program!AY23-FP_4_1_program!AY23</f>
        <v>0</v>
      </c>
      <c r="AZ23" s="20">
        <f>FP_4_2_program!AZ23-FP_4_1_program!AZ23</f>
        <v>0</v>
      </c>
      <c r="BA23" s="20">
        <f>FP_4_2_program!BA23-FP_4_1_program!BA23</f>
        <v>0</v>
      </c>
      <c r="BB23" s="20">
        <f>FP_4_2_program!BB23-FP_4_1_program!BB23</f>
        <v>0</v>
      </c>
      <c r="BC23" s="20">
        <f>FP_4_2_program!BC23-FP_4_1_program!BC23</f>
        <v>0</v>
      </c>
      <c r="BD23" s="20">
        <f>FP_4_2_program!BD23-FP_4_1_program!BD23</f>
        <v>0</v>
      </c>
      <c r="BE23" s="20">
        <f>FP_4_2_program!BE23-FP_4_1_program!BE23</f>
        <v>0</v>
      </c>
      <c r="BF23" s="20">
        <f>FP_4_2_program!BF23-FP_4_1_program!BF23</f>
        <v>0</v>
      </c>
      <c r="BG23" s="20">
        <f>FP_4_2_program!BG23-FP_4_1_program!BG23</f>
        <v>0</v>
      </c>
      <c r="BH23" s="20">
        <f>FP_4_2_program!BH23-FP_4_1_program!BH23</f>
        <v>0</v>
      </c>
      <c r="BI23" s="20">
        <f>FP_4_2_program!BI23-FP_4_1_program!BI23</f>
        <v>0</v>
      </c>
      <c r="BJ23" s="20">
        <f>FP_4_2_program!BJ23-FP_4_1_program!BJ23</f>
        <v>0</v>
      </c>
      <c r="BK23" s="20">
        <f>FP_4_2_program!BK23-FP_4_1_program!BK23</f>
        <v>0</v>
      </c>
      <c r="BL23" s="20">
        <f>FP_4_2_program!BL23-FP_4_1_program!BL23</f>
        <v>0</v>
      </c>
      <c r="BM23" s="20">
        <f>FP_4_2_program!BM23-FP_4_1_program!BM23</f>
        <v>0</v>
      </c>
      <c r="BN23" s="20">
        <f>FP_4_2_program!BN23-FP_4_1_program!BN23</f>
        <v>0</v>
      </c>
      <c r="BO23" s="20">
        <f>FP_4_2_program!BO23-FP_4_1_program!BO23</f>
        <v>0</v>
      </c>
      <c r="BP23" s="20">
        <f>FP_4_2_program!BP23-FP_4_1_program!BP23</f>
        <v>0</v>
      </c>
      <c r="BQ23" s="20">
        <f>FP_4_2_program!BQ23-FP_4_1_program!BQ23</f>
        <v>0</v>
      </c>
      <c r="BR23" s="20">
        <f>FP_4_2_program!BR23-FP_4_1_program!BR23</f>
        <v>0</v>
      </c>
      <c r="BS23" s="20">
        <f>FP_4_2_program!BS23-FP_4_1_program!BS23</f>
        <v>0</v>
      </c>
      <c r="BT23" s="20">
        <f>FP_4_2_program!BT23-FP_4_1_program!BT23</f>
        <v>0</v>
      </c>
      <c r="BU23" s="20">
        <f>FP_4_2_program!BU23-FP_4_1_program!BU23</f>
        <v>0</v>
      </c>
      <c r="BV23" s="20">
        <f>FP_4_2_program!BV23-FP_4_1_program!BV23</f>
        <v>0</v>
      </c>
      <c r="BW23" s="20">
        <f>FP_4_2_program!BW23-FP_4_1_program!BW23</f>
        <v>0</v>
      </c>
      <c r="BX23" s="20">
        <f>FP_4_2_program!BX23-FP_4_1_program!BX23</f>
        <v>0</v>
      </c>
      <c r="BY23" s="20">
        <f>FP_4_2_program!BY23-FP_4_1_program!BY23</f>
        <v>0</v>
      </c>
      <c r="BZ23" s="20">
        <f>FP_4_2_program!BZ23-FP_4_1_program!BZ23</f>
        <v>0</v>
      </c>
      <c r="CA23" s="20">
        <f>FP_4_2_program!CA23-FP_4_1_program!CA23</f>
        <v>0</v>
      </c>
      <c r="CB23" s="20">
        <f>FP_4_2_program!CB23-FP_4_1_program!CB23</f>
        <v>0</v>
      </c>
      <c r="CC23" s="20">
        <f>FP_4_2_program!CC23-FP_4_1_program!CC23</f>
        <v>0</v>
      </c>
      <c r="CD23" s="20">
        <f>FP_4_2_program!CD23-FP_4_1_program!CD23</f>
        <v>0</v>
      </c>
      <c r="CE23" s="20">
        <f>FP_4_2_program!CE23-FP_4_1_program!CE23</f>
        <v>0</v>
      </c>
      <c r="CF23" s="20">
        <f>FP_4_2_program!CF23-FP_4_1_program!CF23</f>
        <v>0</v>
      </c>
      <c r="CG23" s="20">
        <f>FP_4_2_program!CG23-FP_4_1_program!CG23</f>
        <v>0</v>
      </c>
      <c r="CH23" s="20">
        <f>FP_4_2_program!CH23-FP_4_1_program!CH23</f>
        <v>0</v>
      </c>
      <c r="CI23" s="20">
        <f>FP_4_2_program!CI23-FP_4_1_program!CI23</f>
        <v>0</v>
      </c>
      <c r="CJ23" s="20">
        <f>FP_4_2_program!CJ23-FP_4_1_program!CJ23</f>
        <v>0</v>
      </c>
      <c r="CK23" s="20">
        <f>FP_4_2_program!CK23-FP_4_1_program!CK23</f>
        <v>0</v>
      </c>
      <c r="CL23" s="20">
        <f>FP_4_2_program!CL23-FP_4_1_program!CL23</f>
        <v>0</v>
      </c>
      <c r="CM23" s="20">
        <f>FP_4_2_program!CM23-FP_4_1_program!CM23</f>
        <v>0</v>
      </c>
      <c r="CN23" s="20">
        <f>FP_4_2_program!CN23-FP_4_1_program!CN23</f>
        <v>0</v>
      </c>
      <c r="CO23" s="20">
        <f>FP_4_2_program!CO23-FP_4_1_program!CO23</f>
        <v>0</v>
      </c>
      <c r="CP23" s="20">
        <f>FP_4_2_program!CP23-FP_4_1_program!CP23</f>
        <v>0</v>
      </c>
      <c r="CQ23" s="20">
        <f>FP_4_2_program!CQ23-FP_4_1_program!CQ23</f>
        <v>0</v>
      </c>
      <c r="CR23" s="20">
        <f>FP_4_2_program!CR23-FP_4_1_program!CR23</f>
        <v>0</v>
      </c>
    </row>
    <row r="24" spans="1:96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FP_4_2_program!D24-FP_4_1_program!D24</f>
        <v>0</v>
      </c>
      <c r="E24" s="25">
        <f>FP_4_2_program!E24-FP_4_1_program!E24</f>
        <v>0</v>
      </c>
      <c r="F24" s="25">
        <f>FP_4_2_program!F24-FP_4_1_program!F24</f>
        <v>0</v>
      </c>
      <c r="G24" s="24">
        <f>FP_4_2_program!G24-FP_4_1_program!G24</f>
        <v>0</v>
      </c>
      <c r="H24" s="24">
        <f>FP_4_2_program!H24-FP_4_1_program!H24</f>
        <v>0</v>
      </c>
      <c r="I24" s="25">
        <f>FP_4_2_program!I24-FP_4_1_program!I24</f>
        <v>0</v>
      </c>
      <c r="J24" s="25">
        <f>FP_4_2_program!J24-FP_4_1_program!J24</f>
        <v>0</v>
      </c>
      <c r="K24" s="25">
        <f>FP_4_2_program!K24-FP_4_1_program!K24</f>
        <v>0</v>
      </c>
      <c r="L24" s="25">
        <f>FP_4_2_program!L24-FP_4_1_program!L24</f>
        <v>0</v>
      </c>
      <c r="M24" s="24">
        <f>FP_4_2_program!M24-FP_4_1_program!M24</f>
        <v>0</v>
      </c>
      <c r="N24" s="25">
        <f>FP_4_2_program!N24-FP_4_1_program!N24</f>
        <v>0</v>
      </c>
      <c r="O24" s="25">
        <f>FP_4_2_program!O24-FP_4_1_program!O24</f>
        <v>0</v>
      </c>
      <c r="P24" s="24">
        <f>FP_4_2_program!P24-FP_4_1_program!P24</f>
        <v>0</v>
      </c>
      <c r="Q24" s="25">
        <f>FP_4_2_program!Q24-FP_4_1_program!Q24</f>
        <v>0</v>
      </c>
      <c r="R24" s="25">
        <f>FP_4_2_program!R24-FP_4_1_program!R24</f>
        <v>0</v>
      </c>
      <c r="S24" s="24">
        <f>FP_4_2_program!S24-FP_4_1_program!S24</f>
        <v>0</v>
      </c>
      <c r="T24" s="25">
        <f>FP_4_2_program!T24-FP_4_1_program!T24</f>
        <v>0</v>
      </c>
      <c r="U24" s="25">
        <f>FP_4_2_program!U24-FP_4_1_program!U24</f>
        <v>0</v>
      </c>
      <c r="V24" s="24">
        <f>FP_4_2_program!V24-FP_4_1_program!V24</f>
        <v>0</v>
      </c>
      <c r="W24" s="25">
        <f>FP_4_2_program!W24-FP_4_1_program!W24</f>
        <v>0</v>
      </c>
      <c r="X24" s="25">
        <f>FP_4_2_program!X24-FP_4_1_program!X24</f>
        <v>0</v>
      </c>
      <c r="Y24" s="24">
        <f>FP_4_2_program!Y24-FP_4_1_program!Y24</f>
        <v>0</v>
      </c>
      <c r="Z24" s="25">
        <f>FP_4_2_program!Z24-FP_4_1_program!Z24</f>
        <v>0</v>
      </c>
      <c r="AA24" s="25">
        <f>FP_4_2_program!AA24-FP_4_1_program!AA24</f>
        <v>0</v>
      </c>
      <c r="AB24" s="24">
        <f>FP_4_2_program!AB24-FP_4_1_program!AB24</f>
        <v>0</v>
      </c>
      <c r="AC24" s="25">
        <f>FP_4_2_program!AC24-FP_4_1_program!AC24</f>
        <v>0</v>
      </c>
      <c r="AD24" s="25">
        <f>FP_4_2_program!AD24-FP_4_1_program!AD24</f>
        <v>0</v>
      </c>
      <c r="AE24" s="25">
        <f>FP_4_2_program!AE24-FP_4_1_program!AE24</f>
        <v>0</v>
      </c>
      <c r="AF24" s="25">
        <f>FP_4_2_program!AF24-FP_4_1_program!AF24</f>
        <v>0</v>
      </c>
      <c r="AG24" s="25">
        <f>FP_4_2_program!AG24-FP_4_1_program!AG24</f>
        <v>0</v>
      </c>
      <c r="AH24" s="24">
        <f>FP_4_2_program!AH24-FP_4_1_program!AH24</f>
        <v>0</v>
      </c>
      <c r="AI24" s="25">
        <f>FP_4_2_program!AI24-FP_4_1_program!AI24</f>
        <v>0</v>
      </c>
      <c r="AJ24" s="25">
        <f>FP_4_2_program!AJ24-FP_4_1_program!AJ24</f>
        <v>0</v>
      </c>
      <c r="AK24" s="24">
        <f>FP_4_2_program!AK24-FP_4_1_program!AK24</f>
        <v>0</v>
      </c>
      <c r="AL24" s="25">
        <f>FP_4_2_program!AL24-FP_4_1_program!AL24</f>
        <v>0</v>
      </c>
      <c r="AM24" s="25">
        <f>FP_4_2_program!AM24-FP_4_1_program!AM24</f>
        <v>0</v>
      </c>
      <c r="AN24" s="24">
        <f>FP_4_2_program!AN24-FP_4_1_program!AN24</f>
        <v>0</v>
      </c>
      <c r="AO24" s="25">
        <f>FP_4_2_program!AO24-FP_4_1_program!AO24</f>
        <v>0</v>
      </c>
      <c r="AP24" s="25">
        <f>FP_4_2_program!AP24-FP_4_1_program!AP24</f>
        <v>0</v>
      </c>
      <c r="AQ24" s="24">
        <f>FP_4_2_program!AQ24-FP_4_1_program!AQ24</f>
        <v>0</v>
      </c>
      <c r="AR24" s="25">
        <f>FP_4_2_program!AR24-FP_4_1_program!AR24</f>
        <v>0</v>
      </c>
      <c r="AS24" s="25">
        <f>FP_4_2_program!AS24-FP_4_1_program!AS24</f>
        <v>0</v>
      </c>
      <c r="AT24" s="24">
        <f>FP_4_2_program!AT24-FP_4_1_program!AT24</f>
        <v>0</v>
      </c>
      <c r="AU24" s="25">
        <f>FP_4_2_program!AU24-FP_4_1_program!AU24</f>
        <v>0</v>
      </c>
      <c r="AV24" s="25">
        <f>FP_4_2_program!AV24-FP_4_1_program!AV24</f>
        <v>0</v>
      </c>
      <c r="AW24" s="24">
        <f>FP_4_2_program!AW24-FP_4_1_program!AW24</f>
        <v>0</v>
      </c>
      <c r="AX24" s="25">
        <f>FP_4_2_program!AX24-FP_4_1_program!AX24</f>
        <v>0</v>
      </c>
      <c r="AY24" s="25">
        <f>FP_4_2_program!AY24-FP_4_1_program!AY24</f>
        <v>0</v>
      </c>
      <c r="AZ24" s="25">
        <f>FP_4_2_program!AZ24-FP_4_1_program!AZ24</f>
        <v>0</v>
      </c>
      <c r="BA24" s="25">
        <f>FP_4_2_program!BA24-FP_4_1_program!BA24</f>
        <v>0</v>
      </c>
      <c r="BB24" s="25">
        <f>FP_4_2_program!BB24-FP_4_1_program!BB24</f>
        <v>0</v>
      </c>
      <c r="BC24" s="24">
        <f>FP_4_2_program!BC24-FP_4_1_program!BC24</f>
        <v>0</v>
      </c>
      <c r="BD24" s="25">
        <f>FP_4_2_program!BD24-FP_4_1_program!BD24</f>
        <v>0</v>
      </c>
      <c r="BE24" s="25">
        <f>FP_4_2_program!BE24-FP_4_1_program!BE24</f>
        <v>0</v>
      </c>
      <c r="BF24" s="24">
        <f>FP_4_2_program!BF24-FP_4_1_program!BF24</f>
        <v>0</v>
      </c>
      <c r="BG24" s="25">
        <f>FP_4_2_program!BG24-FP_4_1_program!BG24</f>
        <v>0</v>
      </c>
      <c r="BH24" s="25">
        <f>FP_4_2_program!BH24-FP_4_1_program!BH24</f>
        <v>0</v>
      </c>
      <c r="BI24" s="24">
        <f>FP_4_2_program!BI24-FP_4_1_program!BI24</f>
        <v>0</v>
      </c>
      <c r="BJ24" s="25">
        <f>FP_4_2_program!BJ24-FP_4_1_program!BJ24</f>
        <v>0</v>
      </c>
      <c r="BK24" s="25">
        <f>FP_4_2_program!BK24-FP_4_1_program!BK24</f>
        <v>0</v>
      </c>
      <c r="BL24" s="24">
        <f>FP_4_2_program!BL24-FP_4_1_program!BL24</f>
        <v>0</v>
      </c>
      <c r="BM24" s="25">
        <f>FP_4_2_program!BM24-FP_4_1_program!BM24</f>
        <v>0</v>
      </c>
      <c r="BN24" s="25">
        <f>FP_4_2_program!BN24-FP_4_1_program!BN24</f>
        <v>0</v>
      </c>
      <c r="BO24" s="24">
        <f>FP_4_2_program!BO24-FP_4_1_program!BO24</f>
        <v>0</v>
      </c>
      <c r="BP24" s="25">
        <f>FP_4_2_program!BP24-FP_4_1_program!BP24</f>
        <v>0</v>
      </c>
      <c r="BQ24" s="25">
        <f>FP_4_2_program!BQ24-FP_4_1_program!BQ24</f>
        <v>0</v>
      </c>
      <c r="BR24" s="24">
        <f>FP_4_2_program!BR24-FP_4_1_program!BR24</f>
        <v>0</v>
      </c>
      <c r="BS24" s="25">
        <f>FP_4_2_program!BS24-FP_4_1_program!BS24</f>
        <v>0</v>
      </c>
      <c r="BT24" s="25">
        <f>FP_4_2_program!BT24-FP_4_1_program!BT24</f>
        <v>0</v>
      </c>
      <c r="BU24" s="25">
        <f>FP_4_2_program!BU24-FP_4_1_program!BU24</f>
        <v>0</v>
      </c>
      <c r="BV24" s="25">
        <f>FP_4_2_program!BV24-FP_4_1_program!BV24</f>
        <v>0</v>
      </c>
      <c r="BW24" s="25">
        <f>FP_4_2_program!BW24-FP_4_1_program!BW24</f>
        <v>0</v>
      </c>
      <c r="BX24" s="24">
        <f>FP_4_2_program!BX24-FP_4_1_program!BX24</f>
        <v>0</v>
      </c>
      <c r="BY24" s="25">
        <f>FP_4_2_program!BY24-FP_4_1_program!BY24</f>
        <v>0</v>
      </c>
      <c r="BZ24" s="25">
        <f>FP_4_2_program!BZ24-FP_4_1_program!BZ24</f>
        <v>0</v>
      </c>
      <c r="CA24" s="24">
        <f>FP_4_2_program!CA24-FP_4_1_program!CA24</f>
        <v>0</v>
      </c>
      <c r="CB24" s="25">
        <f>FP_4_2_program!CB24-FP_4_1_program!CB24</f>
        <v>0</v>
      </c>
      <c r="CC24" s="25">
        <f>FP_4_2_program!CC24-FP_4_1_program!CC24</f>
        <v>0</v>
      </c>
      <c r="CD24" s="24">
        <f>FP_4_2_program!CD24-FP_4_1_program!CD24</f>
        <v>0</v>
      </c>
      <c r="CE24" s="25">
        <f>FP_4_2_program!CE24-FP_4_1_program!CE24</f>
        <v>0</v>
      </c>
      <c r="CF24" s="25">
        <f>FP_4_2_program!CF24-FP_4_1_program!CF24</f>
        <v>0</v>
      </c>
      <c r="CG24" s="24">
        <f>FP_4_2_program!CG24-FP_4_1_program!CG24</f>
        <v>0</v>
      </c>
      <c r="CH24" s="25">
        <f>FP_4_2_program!CH24-FP_4_1_program!CH24</f>
        <v>0</v>
      </c>
      <c r="CI24" s="25">
        <f>FP_4_2_program!CI24-FP_4_1_program!CI24</f>
        <v>0</v>
      </c>
      <c r="CJ24" s="24">
        <f>FP_4_2_program!CJ24-FP_4_1_program!CJ24</f>
        <v>0</v>
      </c>
      <c r="CK24" s="25">
        <f>FP_4_2_program!CK24-FP_4_1_program!CK24</f>
        <v>0</v>
      </c>
      <c r="CL24" s="25">
        <f>FP_4_2_program!CL24-FP_4_1_program!CL24</f>
        <v>0</v>
      </c>
      <c r="CM24" s="24">
        <f>FP_4_2_program!CM24-FP_4_1_program!CM24</f>
        <v>0</v>
      </c>
      <c r="CN24" s="25">
        <f>FP_4_2_program!CN24-FP_4_1_program!CN24</f>
        <v>0</v>
      </c>
      <c r="CO24" s="25">
        <f>FP_4_2_program!CO24-FP_4_1_program!CO24</f>
        <v>0</v>
      </c>
      <c r="CP24" s="25">
        <f>FP_4_2_program!CP24-FP_4_1_program!CP24</f>
        <v>0</v>
      </c>
      <c r="CQ24" s="25">
        <f>FP_4_2_program!CQ24-FP_4_1_program!CQ24</f>
        <v>0</v>
      </c>
      <c r="CR24" s="25">
        <f>FP_4_2_program!CR24-FP_4_1_program!CR24</f>
        <v>0</v>
      </c>
    </row>
    <row r="25" spans="1:96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>FP_4_2_program!D25-FP_4_1_program!D25</f>
        <v>0</v>
      </c>
      <c r="E25" s="25">
        <f>FP_4_2_program!E25-FP_4_1_program!E25</f>
        <v>0</v>
      </c>
      <c r="F25" s="25">
        <f>FP_4_2_program!F25-FP_4_1_program!F25</f>
        <v>0</v>
      </c>
      <c r="G25" s="24">
        <f>FP_4_2_program!G25-FP_4_1_program!G25</f>
        <v>0</v>
      </c>
      <c r="H25" s="24">
        <f>FP_4_2_program!H25-FP_4_1_program!H25</f>
        <v>0</v>
      </c>
      <c r="I25" s="25">
        <f>FP_4_2_program!I25-FP_4_1_program!I25</f>
        <v>0</v>
      </c>
      <c r="J25" s="25">
        <f>FP_4_2_program!J25-FP_4_1_program!J25</f>
        <v>0</v>
      </c>
      <c r="K25" s="25">
        <f>FP_4_2_program!K25-FP_4_1_program!K25</f>
        <v>0</v>
      </c>
      <c r="L25" s="25">
        <f>FP_4_2_program!L25-FP_4_1_program!L25</f>
        <v>0</v>
      </c>
      <c r="M25" s="24">
        <f>FP_4_2_program!M25-FP_4_1_program!M25</f>
        <v>0</v>
      </c>
      <c r="N25" s="25">
        <f>FP_4_2_program!N25-FP_4_1_program!N25</f>
        <v>0</v>
      </c>
      <c r="O25" s="25">
        <f>FP_4_2_program!O25-FP_4_1_program!O25</f>
        <v>0</v>
      </c>
      <c r="P25" s="24">
        <f>FP_4_2_program!P25-FP_4_1_program!P25</f>
        <v>0</v>
      </c>
      <c r="Q25" s="25">
        <f>FP_4_2_program!Q25-FP_4_1_program!Q25</f>
        <v>0</v>
      </c>
      <c r="R25" s="25">
        <f>FP_4_2_program!R25-FP_4_1_program!R25</f>
        <v>0</v>
      </c>
      <c r="S25" s="24">
        <f>FP_4_2_program!S25-FP_4_1_program!S25</f>
        <v>0</v>
      </c>
      <c r="T25" s="25">
        <f>FP_4_2_program!T25-FP_4_1_program!T25</f>
        <v>0</v>
      </c>
      <c r="U25" s="25">
        <f>FP_4_2_program!U25-FP_4_1_program!U25</f>
        <v>0</v>
      </c>
      <c r="V25" s="24">
        <f>FP_4_2_program!V25-FP_4_1_program!V25</f>
        <v>0</v>
      </c>
      <c r="W25" s="25">
        <f>FP_4_2_program!W25-FP_4_1_program!W25</f>
        <v>0</v>
      </c>
      <c r="X25" s="25">
        <f>FP_4_2_program!X25-FP_4_1_program!X25</f>
        <v>0</v>
      </c>
      <c r="Y25" s="24">
        <f>FP_4_2_program!Y25-FP_4_1_program!Y25</f>
        <v>0</v>
      </c>
      <c r="Z25" s="25">
        <f>FP_4_2_program!Z25-FP_4_1_program!Z25</f>
        <v>0</v>
      </c>
      <c r="AA25" s="25">
        <f>FP_4_2_program!AA25-FP_4_1_program!AA25</f>
        <v>0</v>
      </c>
      <c r="AB25" s="24">
        <f>FP_4_2_program!AB25-FP_4_1_program!AB25</f>
        <v>0</v>
      </c>
      <c r="AC25" s="25">
        <f>FP_4_2_program!AC25-FP_4_1_program!AC25</f>
        <v>0</v>
      </c>
      <c r="AD25" s="25">
        <f>FP_4_2_program!AD25-FP_4_1_program!AD25</f>
        <v>0</v>
      </c>
      <c r="AE25" s="25">
        <f>FP_4_2_program!AE25-FP_4_1_program!AE25</f>
        <v>0</v>
      </c>
      <c r="AF25" s="25">
        <f>FP_4_2_program!AF25-FP_4_1_program!AF25</f>
        <v>0</v>
      </c>
      <c r="AG25" s="25">
        <f>FP_4_2_program!AG25-FP_4_1_program!AG25</f>
        <v>0</v>
      </c>
      <c r="AH25" s="24">
        <f>FP_4_2_program!AH25-FP_4_1_program!AH25</f>
        <v>0</v>
      </c>
      <c r="AI25" s="25">
        <f>FP_4_2_program!AI25-FP_4_1_program!AI25</f>
        <v>0</v>
      </c>
      <c r="AJ25" s="25">
        <f>FP_4_2_program!AJ25-FP_4_1_program!AJ25</f>
        <v>0</v>
      </c>
      <c r="AK25" s="24">
        <f>FP_4_2_program!AK25-FP_4_1_program!AK25</f>
        <v>0</v>
      </c>
      <c r="AL25" s="25">
        <f>FP_4_2_program!AL25-FP_4_1_program!AL25</f>
        <v>0</v>
      </c>
      <c r="AM25" s="25">
        <f>FP_4_2_program!AM25-FP_4_1_program!AM25</f>
        <v>0</v>
      </c>
      <c r="AN25" s="24">
        <f>FP_4_2_program!AN25-FP_4_1_program!AN25</f>
        <v>0</v>
      </c>
      <c r="AO25" s="25">
        <f>FP_4_2_program!AO25-FP_4_1_program!AO25</f>
        <v>0</v>
      </c>
      <c r="AP25" s="25">
        <f>FP_4_2_program!AP25-FP_4_1_program!AP25</f>
        <v>0</v>
      </c>
      <c r="AQ25" s="24">
        <f>FP_4_2_program!AQ25-FP_4_1_program!AQ25</f>
        <v>0</v>
      </c>
      <c r="AR25" s="25">
        <f>FP_4_2_program!AR25-FP_4_1_program!AR25</f>
        <v>0</v>
      </c>
      <c r="AS25" s="25">
        <f>FP_4_2_program!AS25-FP_4_1_program!AS25</f>
        <v>0</v>
      </c>
      <c r="AT25" s="24">
        <f>FP_4_2_program!AT25-FP_4_1_program!AT25</f>
        <v>0</v>
      </c>
      <c r="AU25" s="25">
        <f>FP_4_2_program!AU25-FP_4_1_program!AU25</f>
        <v>0</v>
      </c>
      <c r="AV25" s="25">
        <f>FP_4_2_program!AV25-FP_4_1_program!AV25</f>
        <v>0</v>
      </c>
      <c r="AW25" s="24">
        <f>FP_4_2_program!AW25-FP_4_1_program!AW25</f>
        <v>0</v>
      </c>
      <c r="AX25" s="25">
        <f>FP_4_2_program!AX25-FP_4_1_program!AX25</f>
        <v>0</v>
      </c>
      <c r="AY25" s="25">
        <f>FP_4_2_program!AY25-FP_4_1_program!AY25</f>
        <v>0</v>
      </c>
      <c r="AZ25" s="25">
        <f>FP_4_2_program!AZ25-FP_4_1_program!AZ25</f>
        <v>0</v>
      </c>
      <c r="BA25" s="25">
        <f>FP_4_2_program!BA25-FP_4_1_program!BA25</f>
        <v>0</v>
      </c>
      <c r="BB25" s="25">
        <f>FP_4_2_program!BB25-FP_4_1_program!BB25</f>
        <v>0</v>
      </c>
      <c r="BC25" s="24">
        <f>FP_4_2_program!BC25-FP_4_1_program!BC25</f>
        <v>0</v>
      </c>
      <c r="BD25" s="25">
        <f>FP_4_2_program!BD25-FP_4_1_program!BD25</f>
        <v>0</v>
      </c>
      <c r="BE25" s="25">
        <f>FP_4_2_program!BE25-FP_4_1_program!BE25</f>
        <v>0</v>
      </c>
      <c r="BF25" s="24">
        <f>FP_4_2_program!BF25-FP_4_1_program!BF25</f>
        <v>0</v>
      </c>
      <c r="BG25" s="25">
        <f>FP_4_2_program!BG25-FP_4_1_program!BG25</f>
        <v>0</v>
      </c>
      <c r="BH25" s="25">
        <f>FP_4_2_program!BH25-FP_4_1_program!BH25</f>
        <v>0</v>
      </c>
      <c r="BI25" s="24">
        <f>FP_4_2_program!BI25-FP_4_1_program!BI25</f>
        <v>0</v>
      </c>
      <c r="BJ25" s="25">
        <f>FP_4_2_program!BJ25-FP_4_1_program!BJ25</f>
        <v>0</v>
      </c>
      <c r="BK25" s="25">
        <f>FP_4_2_program!BK25-FP_4_1_program!BK25</f>
        <v>0</v>
      </c>
      <c r="BL25" s="24">
        <f>FP_4_2_program!BL25-FP_4_1_program!BL25</f>
        <v>0</v>
      </c>
      <c r="BM25" s="25">
        <f>FP_4_2_program!BM25-FP_4_1_program!BM25</f>
        <v>0</v>
      </c>
      <c r="BN25" s="25">
        <f>FP_4_2_program!BN25-FP_4_1_program!BN25</f>
        <v>0</v>
      </c>
      <c r="BO25" s="24">
        <f>FP_4_2_program!BO25-FP_4_1_program!BO25</f>
        <v>0</v>
      </c>
      <c r="BP25" s="25">
        <f>FP_4_2_program!BP25-FP_4_1_program!BP25</f>
        <v>0</v>
      </c>
      <c r="BQ25" s="25">
        <f>FP_4_2_program!BQ25-FP_4_1_program!BQ25</f>
        <v>0</v>
      </c>
      <c r="BR25" s="24">
        <f>FP_4_2_program!BR25-FP_4_1_program!BR25</f>
        <v>0</v>
      </c>
      <c r="BS25" s="25">
        <f>FP_4_2_program!BS25-FP_4_1_program!BS25</f>
        <v>0</v>
      </c>
      <c r="BT25" s="25">
        <f>FP_4_2_program!BT25-FP_4_1_program!BT25</f>
        <v>0</v>
      </c>
      <c r="BU25" s="25">
        <f>FP_4_2_program!BU25-FP_4_1_program!BU25</f>
        <v>0</v>
      </c>
      <c r="BV25" s="25">
        <f>FP_4_2_program!BV25-FP_4_1_program!BV25</f>
        <v>0</v>
      </c>
      <c r="BW25" s="25">
        <f>FP_4_2_program!BW25-FP_4_1_program!BW25</f>
        <v>0</v>
      </c>
      <c r="BX25" s="24">
        <f>FP_4_2_program!BX25-FP_4_1_program!BX25</f>
        <v>0</v>
      </c>
      <c r="BY25" s="25">
        <f>FP_4_2_program!BY25-FP_4_1_program!BY25</f>
        <v>0</v>
      </c>
      <c r="BZ25" s="25">
        <f>FP_4_2_program!BZ25-FP_4_1_program!BZ25</f>
        <v>0</v>
      </c>
      <c r="CA25" s="24">
        <f>FP_4_2_program!CA25-FP_4_1_program!CA25</f>
        <v>0</v>
      </c>
      <c r="CB25" s="25">
        <f>FP_4_2_program!CB25-FP_4_1_program!CB25</f>
        <v>0</v>
      </c>
      <c r="CC25" s="25">
        <f>FP_4_2_program!CC25-FP_4_1_program!CC25</f>
        <v>0</v>
      </c>
      <c r="CD25" s="24">
        <f>FP_4_2_program!CD25-FP_4_1_program!CD25</f>
        <v>0</v>
      </c>
      <c r="CE25" s="25">
        <f>FP_4_2_program!CE25-FP_4_1_program!CE25</f>
        <v>0</v>
      </c>
      <c r="CF25" s="25">
        <f>FP_4_2_program!CF25-FP_4_1_program!CF25</f>
        <v>0</v>
      </c>
      <c r="CG25" s="24">
        <f>FP_4_2_program!CG25-FP_4_1_program!CG25</f>
        <v>0</v>
      </c>
      <c r="CH25" s="25">
        <f>FP_4_2_program!CH25-FP_4_1_program!CH25</f>
        <v>0</v>
      </c>
      <c r="CI25" s="25">
        <f>FP_4_2_program!CI25-FP_4_1_program!CI25</f>
        <v>0</v>
      </c>
      <c r="CJ25" s="24">
        <f>FP_4_2_program!CJ25-FP_4_1_program!CJ25</f>
        <v>0</v>
      </c>
      <c r="CK25" s="25">
        <f>FP_4_2_program!CK25-FP_4_1_program!CK25</f>
        <v>0</v>
      </c>
      <c r="CL25" s="25">
        <f>FP_4_2_program!CL25-FP_4_1_program!CL25</f>
        <v>0</v>
      </c>
      <c r="CM25" s="24">
        <f>FP_4_2_program!CM25-FP_4_1_program!CM25</f>
        <v>0</v>
      </c>
      <c r="CN25" s="25">
        <f>FP_4_2_program!CN25-FP_4_1_program!CN25</f>
        <v>0</v>
      </c>
      <c r="CO25" s="25">
        <f>FP_4_2_program!CO25-FP_4_1_program!CO25</f>
        <v>0</v>
      </c>
      <c r="CP25" s="25">
        <f>FP_4_2_program!CP25-FP_4_1_program!CP25</f>
        <v>0</v>
      </c>
      <c r="CQ25" s="25">
        <f>FP_4_2_program!CQ25-FP_4_1_program!CQ25</f>
        <v>0</v>
      </c>
      <c r="CR25" s="25">
        <f>FP_4_2_program!CR25-FP_4_1_program!CR25</f>
        <v>0</v>
      </c>
    </row>
    <row r="26" spans="1:96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>FP_4_2_program!D26-FP_4_1_program!D26</f>
        <v>0</v>
      </c>
      <c r="E26" s="25">
        <f>FP_4_2_program!E26-FP_4_1_program!E26</f>
        <v>0</v>
      </c>
      <c r="F26" s="25">
        <f>FP_4_2_program!F26-FP_4_1_program!F26</f>
        <v>0</v>
      </c>
      <c r="G26" s="24">
        <f>FP_4_2_program!G26-FP_4_1_program!G26</f>
        <v>0</v>
      </c>
      <c r="H26" s="24">
        <f>FP_4_2_program!H26-FP_4_1_program!H26</f>
        <v>0</v>
      </c>
      <c r="I26" s="25">
        <f>FP_4_2_program!I26-FP_4_1_program!I26</f>
        <v>0</v>
      </c>
      <c r="J26" s="25">
        <f>FP_4_2_program!J26-FP_4_1_program!J26</f>
        <v>0</v>
      </c>
      <c r="K26" s="25">
        <f>FP_4_2_program!K26-FP_4_1_program!K26</f>
        <v>0</v>
      </c>
      <c r="L26" s="25">
        <f>FP_4_2_program!L26-FP_4_1_program!L26</f>
        <v>0</v>
      </c>
      <c r="M26" s="24">
        <f>FP_4_2_program!M26-FP_4_1_program!M26</f>
        <v>0</v>
      </c>
      <c r="N26" s="25">
        <f>FP_4_2_program!N26-FP_4_1_program!N26</f>
        <v>0</v>
      </c>
      <c r="O26" s="25">
        <f>FP_4_2_program!O26-FP_4_1_program!O26</f>
        <v>0</v>
      </c>
      <c r="P26" s="24">
        <f>FP_4_2_program!P26-FP_4_1_program!P26</f>
        <v>0</v>
      </c>
      <c r="Q26" s="25">
        <f>FP_4_2_program!Q26-FP_4_1_program!Q26</f>
        <v>0</v>
      </c>
      <c r="R26" s="25">
        <f>FP_4_2_program!R26-FP_4_1_program!R26</f>
        <v>0</v>
      </c>
      <c r="S26" s="24">
        <f>FP_4_2_program!S26-FP_4_1_program!S26</f>
        <v>0</v>
      </c>
      <c r="T26" s="25">
        <f>FP_4_2_program!T26-FP_4_1_program!T26</f>
        <v>0</v>
      </c>
      <c r="U26" s="25">
        <f>FP_4_2_program!U26-FP_4_1_program!U26</f>
        <v>0</v>
      </c>
      <c r="V26" s="24">
        <f>FP_4_2_program!V26-FP_4_1_program!V26</f>
        <v>0</v>
      </c>
      <c r="W26" s="25">
        <f>FP_4_2_program!W26-FP_4_1_program!W26</f>
        <v>0</v>
      </c>
      <c r="X26" s="25">
        <f>FP_4_2_program!X26-FP_4_1_program!X26</f>
        <v>0</v>
      </c>
      <c r="Y26" s="24">
        <f>FP_4_2_program!Y26-FP_4_1_program!Y26</f>
        <v>0</v>
      </c>
      <c r="Z26" s="25">
        <f>FP_4_2_program!Z26-FP_4_1_program!Z26</f>
        <v>0</v>
      </c>
      <c r="AA26" s="25">
        <f>FP_4_2_program!AA26-FP_4_1_program!AA26</f>
        <v>0</v>
      </c>
      <c r="AB26" s="24">
        <f>FP_4_2_program!AB26-FP_4_1_program!AB26</f>
        <v>0</v>
      </c>
      <c r="AC26" s="25">
        <f>FP_4_2_program!AC26-FP_4_1_program!AC26</f>
        <v>0</v>
      </c>
      <c r="AD26" s="25">
        <f>FP_4_2_program!AD26-FP_4_1_program!AD26</f>
        <v>0</v>
      </c>
      <c r="AE26" s="25">
        <f>FP_4_2_program!AE26-FP_4_1_program!AE26</f>
        <v>0</v>
      </c>
      <c r="AF26" s="25">
        <f>FP_4_2_program!AF26-FP_4_1_program!AF26</f>
        <v>0</v>
      </c>
      <c r="AG26" s="25">
        <f>FP_4_2_program!AG26-FP_4_1_program!AG26</f>
        <v>0</v>
      </c>
      <c r="AH26" s="24">
        <f>FP_4_2_program!AH26-FP_4_1_program!AH26</f>
        <v>0</v>
      </c>
      <c r="AI26" s="25">
        <f>FP_4_2_program!AI26-FP_4_1_program!AI26</f>
        <v>0</v>
      </c>
      <c r="AJ26" s="25">
        <f>FP_4_2_program!AJ26-FP_4_1_program!AJ26</f>
        <v>0</v>
      </c>
      <c r="AK26" s="24">
        <f>FP_4_2_program!AK26-FP_4_1_program!AK26</f>
        <v>0</v>
      </c>
      <c r="AL26" s="25">
        <f>FP_4_2_program!AL26-FP_4_1_program!AL26</f>
        <v>0</v>
      </c>
      <c r="AM26" s="25">
        <f>FP_4_2_program!AM26-FP_4_1_program!AM26</f>
        <v>0</v>
      </c>
      <c r="AN26" s="24">
        <f>FP_4_2_program!AN26-FP_4_1_program!AN26</f>
        <v>0</v>
      </c>
      <c r="AO26" s="25">
        <f>FP_4_2_program!AO26-FP_4_1_program!AO26</f>
        <v>0</v>
      </c>
      <c r="AP26" s="25">
        <f>FP_4_2_program!AP26-FP_4_1_program!AP26</f>
        <v>0</v>
      </c>
      <c r="AQ26" s="24">
        <f>FP_4_2_program!AQ26-FP_4_1_program!AQ26</f>
        <v>0</v>
      </c>
      <c r="AR26" s="25">
        <f>FP_4_2_program!AR26-FP_4_1_program!AR26</f>
        <v>0</v>
      </c>
      <c r="AS26" s="25">
        <f>FP_4_2_program!AS26-FP_4_1_program!AS26</f>
        <v>0</v>
      </c>
      <c r="AT26" s="24">
        <f>FP_4_2_program!AT26-FP_4_1_program!AT26</f>
        <v>0</v>
      </c>
      <c r="AU26" s="25">
        <f>FP_4_2_program!AU26-FP_4_1_program!AU26</f>
        <v>0</v>
      </c>
      <c r="AV26" s="25">
        <f>FP_4_2_program!AV26-FP_4_1_program!AV26</f>
        <v>0</v>
      </c>
      <c r="AW26" s="24">
        <f>FP_4_2_program!AW26-FP_4_1_program!AW26</f>
        <v>0</v>
      </c>
      <c r="AX26" s="25">
        <f>FP_4_2_program!AX26-FP_4_1_program!AX26</f>
        <v>0</v>
      </c>
      <c r="AY26" s="25">
        <f>FP_4_2_program!AY26-FP_4_1_program!AY26</f>
        <v>0</v>
      </c>
      <c r="AZ26" s="25">
        <f>FP_4_2_program!AZ26-FP_4_1_program!AZ26</f>
        <v>0</v>
      </c>
      <c r="BA26" s="25">
        <f>FP_4_2_program!BA26-FP_4_1_program!BA26</f>
        <v>0</v>
      </c>
      <c r="BB26" s="25">
        <f>FP_4_2_program!BB26-FP_4_1_program!BB26</f>
        <v>0</v>
      </c>
      <c r="BC26" s="24">
        <f>FP_4_2_program!BC26-FP_4_1_program!BC26</f>
        <v>0</v>
      </c>
      <c r="BD26" s="25">
        <f>FP_4_2_program!BD26-FP_4_1_program!BD26</f>
        <v>0</v>
      </c>
      <c r="BE26" s="25">
        <f>FP_4_2_program!BE26-FP_4_1_program!BE26</f>
        <v>0</v>
      </c>
      <c r="BF26" s="24">
        <f>FP_4_2_program!BF26-FP_4_1_program!BF26</f>
        <v>0</v>
      </c>
      <c r="BG26" s="25">
        <f>FP_4_2_program!BG26-FP_4_1_program!BG26</f>
        <v>0</v>
      </c>
      <c r="BH26" s="25">
        <f>FP_4_2_program!BH26-FP_4_1_program!BH26</f>
        <v>0</v>
      </c>
      <c r="BI26" s="24">
        <f>FP_4_2_program!BI26-FP_4_1_program!BI26</f>
        <v>0</v>
      </c>
      <c r="BJ26" s="25">
        <f>FP_4_2_program!BJ26-FP_4_1_program!BJ26</f>
        <v>0</v>
      </c>
      <c r="BK26" s="25">
        <f>FP_4_2_program!BK26-FP_4_1_program!BK26</f>
        <v>0</v>
      </c>
      <c r="BL26" s="24">
        <f>FP_4_2_program!BL26-FP_4_1_program!BL26</f>
        <v>0</v>
      </c>
      <c r="BM26" s="25">
        <f>FP_4_2_program!BM26-FP_4_1_program!BM26</f>
        <v>0</v>
      </c>
      <c r="BN26" s="25">
        <f>FP_4_2_program!BN26-FP_4_1_program!BN26</f>
        <v>0</v>
      </c>
      <c r="BO26" s="24">
        <f>FP_4_2_program!BO26-FP_4_1_program!BO26</f>
        <v>0</v>
      </c>
      <c r="BP26" s="25">
        <f>FP_4_2_program!BP26-FP_4_1_program!BP26</f>
        <v>0</v>
      </c>
      <c r="BQ26" s="25">
        <f>FP_4_2_program!BQ26-FP_4_1_program!BQ26</f>
        <v>0</v>
      </c>
      <c r="BR26" s="24">
        <f>FP_4_2_program!BR26-FP_4_1_program!BR26</f>
        <v>0</v>
      </c>
      <c r="BS26" s="25">
        <f>FP_4_2_program!BS26-FP_4_1_program!BS26</f>
        <v>0</v>
      </c>
      <c r="BT26" s="25">
        <f>FP_4_2_program!BT26-FP_4_1_program!BT26</f>
        <v>0</v>
      </c>
      <c r="BU26" s="25">
        <f>FP_4_2_program!BU26-FP_4_1_program!BU26</f>
        <v>0</v>
      </c>
      <c r="BV26" s="25">
        <f>FP_4_2_program!BV26-FP_4_1_program!BV26</f>
        <v>0</v>
      </c>
      <c r="BW26" s="25">
        <f>FP_4_2_program!BW26-FP_4_1_program!BW26</f>
        <v>0</v>
      </c>
      <c r="BX26" s="24">
        <f>FP_4_2_program!BX26-FP_4_1_program!BX26</f>
        <v>0</v>
      </c>
      <c r="BY26" s="25">
        <f>FP_4_2_program!BY26-FP_4_1_program!BY26</f>
        <v>0</v>
      </c>
      <c r="BZ26" s="25">
        <f>FP_4_2_program!BZ26-FP_4_1_program!BZ26</f>
        <v>0</v>
      </c>
      <c r="CA26" s="24">
        <f>FP_4_2_program!CA26-FP_4_1_program!CA26</f>
        <v>0</v>
      </c>
      <c r="CB26" s="25">
        <f>FP_4_2_program!CB26-FP_4_1_program!CB26</f>
        <v>0</v>
      </c>
      <c r="CC26" s="25">
        <f>FP_4_2_program!CC26-FP_4_1_program!CC26</f>
        <v>0</v>
      </c>
      <c r="CD26" s="24">
        <f>FP_4_2_program!CD26-FP_4_1_program!CD26</f>
        <v>0</v>
      </c>
      <c r="CE26" s="25">
        <f>FP_4_2_program!CE26-FP_4_1_program!CE26</f>
        <v>0</v>
      </c>
      <c r="CF26" s="25">
        <f>FP_4_2_program!CF26-FP_4_1_program!CF26</f>
        <v>0</v>
      </c>
      <c r="CG26" s="24">
        <f>FP_4_2_program!CG26-FP_4_1_program!CG26</f>
        <v>0</v>
      </c>
      <c r="CH26" s="25">
        <f>FP_4_2_program!CH26-FP_4_1_program!CH26</f>
        <v>0</v>
      </c>
      <c r="CI26" s="25">
        <f>FP_4_2_program!CI26-FP_4_1_program!CI26</f>
        <v>0</v>
      </c>
      <c r="CJ26" s="24">
        <f>FP_4_2_program!CJ26-FP_4_1_program!CJ26</f>
        <v>0</v>
      </c>
      <c r="CK26" s="25">
        <f>FP_4_2_program!CK26-FP_4_1_program!CK26</f>
        <v>0</v>
      </c>
      <c r="CL26" s="25">
        <f>FP_4_2_program!CL26-FP_4_1_program!CL26</f>
        <v>0</v>
      </c>
      <c r="CM26" s="24">
        <f>FP_4_2_program!CM26-FP_4_1_program!CM26</f>
        <v>0</v>
      </c>
      <c r="CN26" s="25">
        <f>FP_4_2_program!CN26-FP_4_1_program!CN26</f>
        <v>0</v>
      </c>
      <c r="CO26" s="25">
        <f>FP_4_2_program!CO26-FP_4_1_program!CO26</f>
        <v>0</v>
      </c>
      <c r="CP26" s="25">
        <f>FP_4_2_program!CP26-FP_4_1_program!CP26</f>
        <v>0</v>
      </c>
      <c r="CQ26" s="25">
        <f>FP_4_2_program!CQ26-FP_4_1_program!CQ26</f>
        <v>0</v>
      </c>
      <c r="CR26" s="25">
        <f>FP_4_2_program!CR26-FP_4_1_program!CR26</f>
        <v>0</v>
      </c>
    </row>
    <row r="27" spans="1:96" x14ac:dyDescent="0.25">
      <c r="A27" s="18" t="s">
        <v>127</v>
      </c>
      <c r="B27" s="19" t="s">
        <v>72</v>
      </c>
      <c r="C27" s="19"/>
      <c r="D27" s="20">
        <f>FP_4_2_program!D27-FP_4_1_program!D27</f>
        <v>0</v>
      </c>
      <c r="E27" s="20">
        <f>FP_4_2_program!E27-FP_4_1_program!E27</f>
        <v>0</v>
      </c>
      <c r="F27" s="20">
        <f>FP_4_2_program!F27-FP_4_1_program!F27</f>
        <v>0</v>
      </c>
      <c r="G27" s="20">
        <f>FP_4_2_program!G27-FP_4_1_program!G27</f>
        <v>0</v>
      </c>
      <c r="H27" s="20">
        <f>FP_4_2_program!H27-FP_4_1_program!H27</f>
        <v>0</v>
      </c>
      <c r="I27" s="20">
        <f>FP_4_2_program!I27-FP_4_1_program!I27</f>
        <v>0</v>
      </c>
      <c r="J27" s="20">
        <f>FP_4_2_program!J27-FP_4_1_program!J27</f>
        <v>0</v>
      </c>
      <c r="K27" s="20">
        <f>FP_4_2_program!K27-FP_4_1_program!K27</f>
        <v>0</v>
      </c>
      <c r="L27" s="20">
        <f>FP_4_2_program!L27-FP_4_1_program!L27</f>
        <v>0</v>
      </c>
      <c r="M27" s="20">
        <f>FP_4_2_program!M27-FP_4_1_program!M27</f>
        <v>0</v>
      </c>
      <c r="N27" s="20">
        <f>FP_4_2_program!N27-FP_4_1_program!N27</f>
        <v>0</v>
      </c>
      <c r="O27" s="20">
        <f>FP_4_2_program!O27-FP_4_1_program!O27</f>
        <v>0</v>
      </c>
      <c r="P27" s="20">
        <f>FP_4_2_program!P27-FP_4_1_program!P27</f>
        <v>0</v>
      </c>
      <c r="Q27" s="20">
        <f>FP_4_2_program!Q27-FP_4_1_program!Q27</f>
        <v>0</v>
      </c>
      <c r="R27" s="20">
        <f>FP_4_2_program!R27-FP_4_1_program!R27</f>
        <v>0</v>
      </c>
      <c r="S27" s="20">
        <f>FP_4_2_program!S27-FP_4_1_program!S27</f>
        <v>0</v>
      </c>
      <c r="T27" s="20">
        <f>FP_4_2_program!T27-FP_4_1_program!T27</f>
        <v>0</v>
      </c>
      <c r="U27" s="20">
        <f>FP_4_2_program!U27-FP_4_1_program!U27</f>
        <v>0</v>
      </c>
      <c r="V27" s="20">
        <f>FP_4_2_program!V27-FP_4_1_program!V27</f>
        <v>0</v>
      </c>
      <c r="W27" s="20">
        <f>FP_4_2_program!W27-FP_4_1_program!W27</f>
        <v>0</v>
      </c>
      <c r="X27" s="20">
        <f>FP_4_2_program!X27-FP_4_1_program!X27</f>
        <v>0</v>
      </c>
      <c r="Y27" s="20">
        <f>FP_4_2_program!Y27-FP_4_1_program!Y27</f>
        <v>0</v>
      </c>
      <c r="Z27" s="20">
        <f>FP_4_2_program!Z27-FP_4_1_program!Z27</f>
        <v>0</v>
      </c>
      <c r="AA27" s="20">
        <f>FP_4_2_program!AA27-FP_4_1_program!AA27</f>
        <v>0</v>
      </c>
      <c r="AB27" s="20">
        <f>FP_4_2_program!AB27-FP_4_1_program!AB27</f>
        <v>0</v>
      </c>
      <c r="AC27" s="20">
        <f>FP_4_2_program!AC27-FP_4_1_program!AC27</f>
        <v>0</v>
      </c>
      <c r="AD27" s="20">
        <f>FP_4_2_program!AD27-FP_4_1_program!AD27</f>
        <v>0</v>
      </c>
      <c r="AE27" s="20">
        <f>FP_4_2_program!AE27-FP_4_1_program!AE27</f>
        <v>0</v>
      </c>
      <c r="AF27" s="20">
        <f>FP_4_2_program!AF27-FP_4_1_program!AF27</f>
        <v>0</v>
      </c>
      <c r="AG27" s="20">
        <f>FP_4_2_program!AG27-FP_4_1_program!AG27</f>
        <v>0</v>
      </c>
      <c r="AH27" s="20">
        <f>FP_4_2_program!AH27-FP_4_1_program!AH27</f>
        <v>0</v>
      </c>
      <c r="AI27" s="20">
        <f>FP_4_2_program!AI27-FP_4_1_program!AI27</f>
        <v>0</v>
      </c>
      <c r="AJ27" s="20">
        <f>FP_4_2_program!AJ27-FP_4_1_program!AJ27</f>
        <v>0</v>
      </c>
      <c r="AK27" s="20">
        <f>FP_4_2_program!AK27-FP_4_1_program!AK27</f>
        <v>0</v>
      </c>
      <c r="AL27" s="20">
        <f>FP_4_2_program!AL27-FP_4_1_program!AL27</f>
        <v>0</v>
      </c>
      <c r="AM27" s="20">
        <f>FP_4_2_program!AM27-FP_4_1_program!AM27</f>
        <v>0</v>
      </c>
      <c r="AN27" s="20">
        <f>FP_4_2_program!AN27-FP_4_1_program!AN27</f>
        <v>0</v>
      </c>
      <c r="AO27" s="20">
        <f>FP_4_2_program!AO27-FP_4_1_program!AO27</f>
        <v>0</v>
      </c>
      <c r="AP27" s="20">
        <f>FP_4_2_program!AP27-FP_4_1_program!AP27</f>
        <v>0</v>
      </c>
      <c r="AQ27" s="20">
        <f>FP_4_2_program!AQ27-FP_4_1_program!AQ27</f>
        <v>0</v>
      </c>
      <c r="AR27" s="20">
        <f>FP_4_2_program!AR27-FP_4_1_program!AR27</f>
        <v>0</v>
      </c>
      <c r="AS27" s="20">
        <f>FP_4_2_program!AS27-FP_4_1_program!AS27</f>
        <v>0</v>
      </c>
      <c r="AT27" s="20">
        <f>FP_4_2_program!AT27-FP_4_1_program!AT27</f>
        <v>0</v>
      </c>
      <c r="AU27" s="20">
        <f>FP_4_2_program!AU27-FP_4_1_program!AU27</f>
        <v>0</v>
      </c>
      <c r="AV27" s="20">
        <f>FP_4_2_program!AV27-FP_4_1_program!AV27</f>
        <v>0</v>
      </c>
      <c r="AW27" s="20">
        <f>FP_4_2_program!AW27-FP_4_1_program!AW27</f>
        <v>0</v>
      </c>
      <c r="AX27" s="20">
        <f>FP_4_2_program!AX27-FP_4_1_program!AX27</f>
        <v>0</v>
      </c>
      <c r="AY27" s="20">
        <f>FP_4_2_program!AY27-FP_4_1_program!AY27</f>
        <v>0</v>
      </c>
      <c r="AZ27" s="20">
        <f>FP_4_2_program!AZ27-FP_4_1_program!AZ27</f>
        <v>0</v>
      </c>
      <c r="BA27" s="20">
        <f>FP_4_2_program!BA27-FP_4_1_program!BA27</f>
        <v>0</v>
      </c>
      <c r="BB27" s="20">
        <f>FP_4_2_program!BB27-FP_4_1_program!BB27</f>
        <v>0</v>
      </c>
      <c r="BC27" s="20">
        <f>FP_4_2_program!BC27-FP_4_1_program!BC27</f>
        <v>0</v>
      </c>
      <c r="BD27" s="20">
        <f>FP_4_2_program!BD27-FP_4_1_program!BD27</f>
        <v>0</v>
      </c>
      <c r="BE27" s="20">
        <f>FP_4_2_program!BE27-FP_4_1_program!BE27</f>
        <v>0</v>
      </c>
      <c r="BF27" s="20">
        <f>FP_4_2_program!BF27-FP_4_1_program!BF27</f>
        <v>0</v>
      </c>
      <c r="BG27" s="20">
        <f>FP_4_2_program!BG27-FP_4_1_program!BG27</f>
        <v>0</v>
      </c>
      <c r="BH27" s="20">
        <f>FP_4_2_program!BH27-FP_4_1_program!BH27</f>
        <v>0</v>
      </c>
      <c r="BI27" s="20">
        <f>FP_4_2_program!BI27-FP_4_1_program!BI27</f>
        <v>0</v>
      </c>
      <c r="BJ27" s="20">
        <f>FP_4_2_program!BJ27-FP_4_1_program!BJ27</f>
        <v>0</v>
      </c>
      <c r="BK27" s="20">
        <f>FP_4_2_program!BK27-FP_4_1_program!BK27</f>
        <v>0</v>
      </c>
      <c r="BL27" s="20">
        <f>FP_4_2_program!BL27-FP_4_1_program!BL27</f>
        <v>0</v>
      </c>
      <c r="BM27" s="20">
        <f>FP_4_2_program!BM27-FP_4_1_program!BM27</f>
        <v>0</v>
      </c>
      <c r="BN27" s="20">
        <f>FP_4_2_program!BN27-FP_4_1_program!BN27</f>
        <v>0</v>
      </c>
      <c r="BO27" s="20">
        <f>FP_4_2_program!BO27-FP_4_1_program!BO27</f>
        <v>0</v>
      </c>
      <c r="BP27" s="20">
        <f>FP_4_2_program!BP27-FP_4_1_program!BP27</f>
        <v>0</v>
      </c>
      <c r="BQ27" s="20">
        <f>FP_4_2_program!BQ27-FP_4_1_program!BQ27</f>
        <v>0</v>
      </c>
      <c r="BR27" s="20">
        <f>FP_4_2_program!BR27-FP_4_1_program!BR27</f>
        <v>0</v>
      </c>
      <c r="BS27" s="20">
        <f>FP_4_2_program!BS27-FP_4_1_program!BS27</f>
        <v>0</v>
      </c>
      <c r="BT27" s="20">
        <f>FP_4_2_program!BT27-FP_4_1_program!BT27</f>
        <v>0</v>
      </c>
      <c r="BU27" s="20">
        <f>FP_4_2_program!BU27-FP_4_1_program!BU27</f>
        <v>0</v>
      </c>
      <c r="BV27" s="20">
        <f>FP_4_2_program!BV27-FP_4_1_program!BV27</f>
        <v>0</v>
      </c>
      <c r="BW27" s="20">
        <f>FP_4_2_program!BW27-FP_4_1_program!BW27</f>
        <v>0</v>
      </c>
      <c r="BX27" s="20">
        <f>FP_4_2_program!BX27-FP_4_1_program!BX27</f>
        <v>0</v>
      </c>
      <c r="BY27" s="20">
        <f>FP_4_2_program!BY27-FP_4_1_program!BY27</f>
        <v>0</v>
      </c>
      <c r="BZ27" s="20">
        <f>FP_4_2_program!BZ27-FP_4_1_program!BZ27</f>
        <v>0</v>
      </c>
      <c r="CA27" s="20">
        <f>FP_4_2_program!CA27-FP_4_1_program!CA27</f>
        <v>0</v>
      </c>
      <c r="CB27" s="20">
        <f>FP_4_2_program!CB27-FP_4_1_program!CB27</f>
        <v>0</v>
      </c>
      <c r="CC27" s="20">
        <f>FP_4_2_program!CC27-FP_4_1_program!CC27</f>
        <v>0</v>
      </c>
      <c r="CD27" s="20">
        <f>FP_4_2_program!CD27-FP_4_1_program!CD27</f>
        <v>0</v>
      </c>
      <c r="CE27" s="20">
        <f>FP_4_2_program!CE27-FP_4_1_program!CE27</f>
        <v>0</v>
      </c>
      <c r="CF27" s="20">
        <f>FP_4_2_program!CF27-FP_4_1_program!CF27</f>
        <v>0</v>
      </c>
      <c r="CG27" s="20">
        <f>FP_4_2_program!CG27-FP_4_1_program!CG27</f>
        <v>0</v>
      </c>
      <c r="CH27" s="20">
        <f>FP_4_2_program!CH27-FP_4_1_program!CH27</f>
        <v>0</v>
      </c>
      <c r="CI27" s="20">
        <f>FP_4_2_program!CI27-FP_4_1_program!CI27</f>
        <v>0</v>
      </c>
      <c r="CJ27" s="20">
        <f>FP_4_2_program!CJ27-FP_4_1_program!CJ27</f>
        <v>0</v>
      </c>
      <c r="CK27" s="20">
        <f>FP_4_2_program!CK27-FP_4_1_program!CK27</f>
        <v>0</v>
      </c>
      <c r="CL27" s="20">
        <f>FP_4_2_program!CL27-FP_4_1_program!CL27</f>
        <v>0</v>
      </c>
      <c r="CM27" s="20">
        <f>FP_4_2_program!CM27-FP_4_1_program!CM27</f>
        <v>0</v>
      </c>
      <c r="CN27" s="20">
        <f>FP_4_2_program!CN27-FP_4_1_program!CN27</f>
        <v>0</v>
      </c>
      <c r="CO27" s="20">
        <f>FP_4_2_program!CO27-FP_4_1_program!CO27</f>
        <v>0</v>
      </c>
      <c r="CP27" s="20">
        <f>FP_4_2_program!CP27-FP_4_1_program!CP27</f>
        <v>0</v>
      </c>
      <c r="CQ27" s="20">
        <f>FP_4_2_program!CQ27-FP_4_1_program!CQ27</f>
        <v>0</v>
      </c>
      <c r="CR27" s="20">
        <f>FP_4_2_program!CR27-FP_4_1_program!CR27</f>
        <v>0</v>
      </c>
    </row>
    <row r="28" spans="1:96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FP_4_2_program!D28-FP_4_1_program!D28</f>
        <v>0</v>
      </c>
      <c r="E28" s="25">
        <f>FP_4_2_program!E28-FP_4_1_program!E28</f>
        <v>0</v>
      </c>
      <c r="F28" s="25">
        <f>FP_4_2_program!F28-FP_4_1_program!F28</f>
        <v>0</v>
      </c>
      <c r="G28" s="24">
        <f>FP_4_2_program!G28-FP_4_1_program!G28</f>
        <v>0</v>
      </c>
      <c r="H28" s="24">
        <f>FP_4_2_program!H28-FP_4_1_program!H28</f>
        <v>0</v>
      </c>
      <c r="I28" s="25">
        <f>FP_4_2_program!I28-FP_4_1_program!I28</f>
        <v>0</v>
      </c>
      <c r="J28" s="25">
        <f>FP_4_2_program!J28-FP_4_1_program!J28</f>
        <v>0</v>
      </c>
      <c r="K28" s="25">
        <f>FP_4_2_program!K28-FP_4_1_program!K28</f>
        <v>0</v>
      </c>
      <c r="L28" s="25">
        <f>FP_4_2_program!L28-FP_4_1_program!L28</f>
        <v>0</v>
      </c>
      <c r="M28" s="24">
        <f>FP_4_2_program!M28-FP_4_1_program!M28</f>
        <v>0</v>
      </c>
      <c r="N28" s="25">
        <f>FP_4_2_program!N28-FP_4_1_program!N28</f>
        <v>0</v>
      </c>
      <c r="O28" s="25">
        <f>FP_4_2_program!O28-FP_4_1_program!O28</f>
        <v>0</v>
      </c>
      <c r="P28" s="24">
        <f>FP_4_2_program!P28-FP_4_1_program!P28</f>
        <v>0</v>
      </c>
      <c r="Q28" s="25">
        <f>FP_4_2_program!Q28-FP_4_1_program!Q28</f>
        <v>0</v>
      </c>
      <c r="R28" s="25">
        <f>FP_4_2_program!R28-FP_4_1_program!R28</f>
        <v>0</v>
      </c>
      <c r="S28" s="24">
        <f>FP_4_2_program!S28-FP_4_1_program!S28</f>
        <v>0</v>
      </c>
      <c r="T28" s="25">
        <f>FP_4_2_program!T28-FP_4_1_program!T28</f>
        <v>0</v>
      </c>
      <c r="U28" s="25">
        <f>FP_4_2_program!U28-FP_4_1_program!U28</f>
        <v>0</v>
      </c>
      <c r="V28" s="24">
        <f>FP_4_2_program!V28-FP_4_1_program!V28</f>
        <v>0</v>
      </c>
      <c r="W28" s="25">
        <f>FP_4_2_program!W28-FP_4_1_program!W28</f>
        <v>0</v>
      </c>
      <c r="X28" s="25">
        <f>FP_4_2_program!X28-FP_4_1_program!X28</f>
        <v>0</v>
      </c>
      <c r="Y28" s="24">
        <f>FP_4_2_program!Y28-FP_4_1_program!Y28</f>
        <v>0</v>
      </c>
      <c r="Z28" s="25">
        <f>FP_4_2_program!Z28-FP_4_1_program!Z28</f>
        <v>0</v>
      </c>
      <c r="AA28" s="25">
        <f>FP_4_2_program!AA28-FP_4_1_program!AA28</f>
        <v>0</v>
      </c>
      <c r="AB28" s="24">
        <f>FP_4_2_program!AB28-FP_4_1_program!AB28</f>
        <v>0</v>
      </c>
      <c r="AC28" s="25">
        <f>FP_4_2_program!AC28-FP_4_1_program!AC28</f>
        <v>0</v>
      </c>
      <c r="AD28" s="25">
        <f>FP_4_2_program!AD28-FP_4_1_program!AD28</f>
        <v>0</v>
      </c>
      <c r="AE28" s="25">
        <f>FP_4_2_program!AE28-FP_4_1_program!AE28</f>
        <v>0</v>
      </c>
      <c r="AF28" s="25">
        <f>FP_4_2_program!AF28-FP_4_1_program!AF28</f>
        <v>0</v>
      </c>
      <c r="AG28" s="25">
        <f>FP_4_2_program!AG28-FP_4_1_program!AG28</f>
        <v>0</v>
      </c>
      <c r="AH28" s="24">
        <f>FP_4_2_program!AH28-FP_4_1_program!AH28</f>
        <v>0</v>
      </c>
      <c r="AI28" s="25">
        <f>FP_4_2_program!AI28-FP_4_1_program!AI28</f>
        <v>0</v>
      </c>
      <c r="AJ28" s="25">
        <f>FP_4_2_program!AJ28-FP_4_1_program!AJ28</f>
        <v>0</v>
      </c>
      <c r="AK28" s="24">
        <f>FP_4_2_program!AK28-FP_4_1_program!AK28</f>
        <v>0</v>
      </c>
      <c r="AL28" s="25">
        <f>FP_4_2_program!AL28-FP_4_1_program!AL28</f>
        <v>0</v>
      </c>
      <c r="AM28" s="25">
        <f>FP_4_2_program!AM28-FP_4_1_program!AM28</f>
        <v>0</v>
      </c>
      <c r="AN28" s="24">
        <f>FP_4_2_program!AN28-FP_4_1_program!AN28</f>
        <v>0</v>
      </c>
      <c r="AO28" s="25">
        <f>FP_4_2_program!AO28-FP_4_1_program!AO28</f>
        <v>0</v>
      </c>
      <c r="AP28" s="25">
        <f>FP_4_2_program!AP28-FP_4_1_program!AP28</f>
        <v>0</v>
      </c>
      <c r="AQ28" s="24">
        <f>FP_4_2_program!AQ28-FP_4_1_program!AQ28</f>
        <v>0</v>
      </c>
      <c r="AR28" s="25">
        <f>FP_4_2_program!AR28-FP_4_1_program!AR28</f>
        <v>0</v>
      </c>
      <c r="AS28" s="25">
        <f>FP_4_2_program!AS28-FP_4_1_program!AS28</f>
        <v>0</v>
      </c>
      <c r="AT28" s="24">
        <f>FP_4_2_program!AT28-FP_4_1_program!AT28</f>
        <v>0</v>
      </c>
      <c r="AU28" s="25">
        <f>FP_4_2_program!AU28-FP_4_1_program!AU28</f>
        <v>0</v>
      </c>
      <c r="AV28" s="25">
        <f>FP_4_2_program!AV28-FP_4_1_program!AV28</f>
        <v>0</v>
      </c>
      <c r="AW28" s="24">
        <f>FP_4_2_program!AW28-FP_4_1_program!AW28</f>
        <v>0</v>
      </c>
      <c r="AX28" s="25">
        <f>FP_4_2_program!AX28-FP_4_1_program!AX28</f>
        <v>0</v>
      </c>
      <c r="AY28" s="25">
        <f>FP_4_2_program!AY28-FP_4_1_program!AY28</f>
        <v>0</v>
      </c>
      <c r="AZ28" s="25">
        <f>FP_4_2_program!AZ28-FP_4_1_program!AZ28</f>
        <v>0</v>
      </c>
      <c r="BA28" s="25">
        <f>FP_4_2_program!BA28-FP_4_1_program!BA28</f>
        <v>0</v>
      </c>
      <c r="BB28" s="25">
        <f>FP_4_2_program!BB28-FP_4_1_program!BB28</f>
        <v>0</v>
      </c>
      <c r="BC28" s="24">
        <f>FP_4_2_program!BC28-FP_4_1_program!BC28</f>
        <v>0</v>
      </c>
      <c r="BD28" s="25">
        <f>FP_4_2_program!BD28-FP_4_1_program!BD28</f>
        <v>0</v>
      </c>
      <c r="BE28" s="25">
        <f>FP_4_2_program!BE28-FP_4_1_program!BE28</f>
        <v>0</v>
      </c>
      <c r="BF28" s="24">
        <f>FP_4_2_program!BF28-FP_4_1_program!BF28</f>
        <v>0</v>
      </c>
      <c r="BG28" s="25">
        <f>FP_4_2_program!BG28-FP_4_1_program!BG28</f>
        <v>0</v>
      </c>
      <c r="BH28" s="25">
        <f>FP_4_2_program!BH28-FP_4_1_program!BH28</f>
        <v>0</v>
      </c>
      <c r="BI28" s="24">
        <f>FP_4_2_program!BI28-FP_4_1_program!BI28</f>
        <v>0</v>
      </c>
      <c r="BJ28" s="25">
        <f>FP_4_2_program!BJ28-FP_4_1_program!BJ28</f>
        <v>0</v>
      </c>
      <c r="BK28" s="25">
        <f>FP_4_2_program!BK28-FP_4_1_program!BK28</f>
        <v>0</v>
      </c>
      <c r="BL28" s="24">
        <f>FP_4_2_program!BL28-FP_4_1_program!BL28</f>
        <v>0</v>
      </c>
      <c r="BM28" s="25">
        <f>FP_4_2_program!BM28-FP_4_1_program!BM28</f>
        <v>0</v>
      </c>
      <c r="BN28" s="25">
        <f>FP_4_2_program!BN28-FP_4_1_program!BN28</f>
        <v>0</v>
      </c>
      <c r="BO28" s="24">
        <f>FP_4_2_program!BO28-FP_4_1_program!BO28</f>
        <v>0</v>
      </c>
      <c r="BP28" s="25">
        <f>FP_4_2_program!BP28-FP_4_1_program!BP28</f>
        <v>0</v>
      </c>
      <c r="BQ28" s="25">
        <f>FP_4_2_program!BQ28-FP_4_1_program!BQ28</f>
        <v>0</v>
      </c>
      <c r="BR28" s="24">
        <f>FP_4_2_program!BR28-FP_4_1_program!BR28</f>
        <v>0</v>
      </c>
      <c r="BS28" s="25">
        <f>FP_4_2_program!BS28-FP_4_1_program!BS28</f>
        <v>0</v>
      </c>
      <c r="BT28" s="25">
        <f>FP_4_2_program!BT28-FP_4_1_program!BT28</f>
        <v>0</v>
      </c>
      <c r="BU28" s="25">
        <f>FP_4_2_program!BU28-FP_4_1_program!BU28</f>
        <v>0</v>
      </c>
      <c r="BV28" s="25">
        <f>FP_4_2_program!BV28-FP_4_1_program!BV28</f>
        <v>0</v>
      </c>
      <c r="BW28" s="25">
        <f>FP_4_2_program!BW28-FP_4_1_program!BW28</f>
        <v>0</v>
      </c>
      <c r="BX28" s="24">
        <f>FP_4_2_program!BX28-FP_4_1_program!BX28</f>
        <v>0</v>
      </c>
      <c r="BY28" s="25">
        <f>FP_4_2_program!BY28-FP_4_1_program!BY28</f>
        <v>0</v>
      </c>
      <c r="BZ28" s="25">
        <f>FP_4_2_program!BZ28-FP_4_1_program!BZ28</f>
        <v>0</v>
      </c>
      <c r="CA28" s="24">
        <f>FP_4_2_program!CA28-FP_4_1_program!CA28</f>
        <v>0</v>
      </c>
      <c r="CB28" s="25">
        <f>FP_4_2_program!CB28-FP_4_1_program!CB28</f>
        <v>0</v>
      </c>
      <c r="CC28" s="25">
        <f>FP_4_2_program!CC28-FP_4_1_program!CC28</f>
        <v>0</v>
      </c>
      <c r="CD28" s="24">
        <f>FP_4_2_program!CD28-FP_4_1_program!CD28</f>
        <v>0</v>
      </c>
      <c r="CE28" s="25">
        <f>FP_4_2_program!CE28-FP_4_1_program!CE28</f>
        <v>0</v>
      </c>
      <c r="CF28" s="25">
        <f>FP_4_2_program!CF28-FP_4_1_program!CF28</f>
        <v>0</v>
      </c>
      <c r="CG28" s="24">
        <f>FP_4_2_program!CG28-FP_4_1_program!CG28</f>
        <v>0</v>
      </c>
      <c r="CH28" s="25">
        <f>FP_4_2_program!CH28-FP_4_1_program!CH28</f>
        <v>0</v>
      </c>
      <c r="CI28" s="25">
        <f>FP_4_2_program!CI28-FP_4_1_program!CI28</f>
        <v>0</v>
      </c>
      <c r="CJ28" s="24">
        <f>FP_4_2_program!CJ28-FP_4_1_program!CJ28</f>
        <v>0</v>
      </c>
      <c r="CK28" s="25">
        <f>FP_4_2_program!CK28-FP_4_1_program!CK28</f>
        <v>0</v>
      </c>
      <c r="CL28" s="25">
        <f>FP_4_2_program!CL28-FP_4_1_program!CL28</f>
        <v>0</v>
      </c>
      <c r="CM28" s="24">
        <f>FP_4_2_program!CM28-FP_4_1_program!CM28</f>
        <v>0</v>
      </c>
      <c r="CN28" s="25">
        <f>FP_4_2_program!CN28-FP_4_1_program!CN28</f>
        <v>0</v>
      </c>
      <c r="CO28" s="25">
        <f>FP_4_2_program!CO28-FP_4_1_program!CO28</f>
        <v>0</v>
      </c>
      <c r="CP28" s="25">
        <f>FP_4_2_program!CP28-FP_4_1_program!CP28</f>
        <v>0</v>
      </c>
      <c r="CQ28" s="25">
        <f>FP_4_2_program!CQ28-FP_4_1_program!CQ28</f>
        <v>0</v>
      </c>
      <c r="CR28" s="25">
        <f>FP_4_2_program!CR28-FP_4_1_program!CR28</f>
        <v>0</v>
      </c>
    </row>
    <row r="29" spans="1:96" ht="108" x14ac:dyDescent="0.25">
      <c r="A29" s="14" t="s">
        <v>79</v>
      </c>
      <c r="B29" s="15"/>
      <c r="C29" s="15"/>
      <c r="D29" s="16">
        <f>FP_4_2_program!D29-FP_4_1_program!D29</f>
        <v>-11690967</v>
      </c>
      <c r="E29" s="16">
        <f>FP_4_2_program!E29-FP_4_1_program!E29</f>
        <v>-11690967</v>
      </c>
      <c r="F29" s="16">
        <f>FP_4_2_program!F29-FP_4_1_program!F29</f>
        <v>0</v>
      </c>
      <c r="G29" s="16">
        <f>FP_4_2_program!G29-FP_4_1_program!G29</f>
        <v>-11690967</v>
      </c>
      <c r="H29" s="16">
        <f>FP_4_2_program!H29-FP_4_1_program!H29</f>
        <v>7703619</v>
      </c>
      <c r="I29" s="16">
        <f>FP_4_2_program!I29-FP_4_1_program!I29</f>
        <v>7703619</v>
      </c>
      <c r="J29" s="16">
        <f>FP_4_2_program!J29-FP_4_1_program!J29</f>
        <v>0</v>
      </c>
      <c r="K29" s="16">
        <f>FP_4_2_program!K29-FP_4_1_program!K29</f>
        <v>-19394586</v>
      </c>
      <c r="L29" s="16">
        <f>FP_4_2_program!L29-FP_4_1_program!L29</f>
        <v>0</v>
      </c>
      <c r="M29" s="16">
        <f>FP_4_2_program!M29-FP_4_1_program!M29</f>
        <v>0</v>
      </c>
      <c r="N29" s="16">
        <f>FP_4_2_program!N29-FP_4_1_program!N29</f>
        <v>0</v>
      </c>
      <c r="O29" s="16">
        <f>FP_4_2_program!O29-FP_4_1_program!O29</f>
        <v>0</v>
      </c>
      <c r="P29" s="16">
        <f>FP_4_2_program!P29-FP_4_1_program!P29</f>
        <v>-11690967</v>
      </c>
      <c r="Q29" s="16">
        <f>FP_4_2_program!Q29-FP_4_1_program!Q29</f>
        <v>-11690967</v>
      </c>
      <c r="R29" s="16">
        <f>FP_4_2_program!R29-FP_4_1_program!R29</f>
        <v>0</v>
      </c>
      <c r="S29" s="16">
        <f>FP_4_2_program!S29-FP_4_1_program!S29</f>
        <v>7703619</v>
      </c>
      <c r="T29" s="16">
        <f>FP_4_2_program!T29-FP_4_1_program!T29</f>
        <v>1972851</v>
      </c>
      <c r="U29" s="16">
        <f>FP_4_2_program!U29-FP_4_1_program!U29</f>
        <v>5730768</v>
      </c>
      <c r="V29" s="16">
        <f>FP_4_2_program!V29-FP_4_1_program!V29</f>
        <v>7703619</v>
      </c>
      <c r="W29" s="16">
        <f>FP_4_2_program!W29-FP_4_1_program!W29</f>
        <v>1972851</v>
      </c>
      <c r="X29" s="16">
        <f>FP_4_2_program!X29-FP_4_1_program!X29</f>
        <v>5730768</v>
      </c>
      <c r="Y29" s="16">
        <f>FP_4_2_program!Y29-FP_4_1_program!Y29</f>
        <v>0</v>
      </c>
      <c r="Z29" s="16">
        <f>FP_4_2_program!Z29-FP_4_1_program!Z29</f>
        <v>0</v>
      </c>
      <c r="AA29" s="16">
        <f>FP_4_2_program!AA29-FP_4_1_program!AA29</f>
        <v>0</v>
      </c>
      <c r="AB29" s="16">
        <f>FP_4_2_program!AB29-FP_4_1_program!AB29</f>
        <v>-19394586</v>
      </c>
      <c r="AC29" s="16">
        <f>FP_4_2_program!AC29-FP_4_1_program!AC29</f>
        <v>-13663818</v>
      </c>
      <c r="AD29" s="16">
        <f>FP_4_2_program!AD29-FP_4_1_program!AD29</f>
        <v>-5730768</v>
      </c>
      <c r="AE29" s="16">
        <f>FP_4_2_program!AE29-FP_4_1_program!AE29</f>
        <v>-11690967</v>
      </c>
      <c r="AF29" s="16">
        <f>FP_4_2_program!AF29-FP_4_1_program!AF29</f>
        <v>0</v>
      </c>
      <c r="AG29" s="16">
        <f>FP_4_2_program!AG29-FP_4_1_program!AG29</f>
        <v>0</v>
      </c>
      <c r="AH29" s="16">
        <f>FP_4_2_program!AH29-FP_4_1_program!AH29</f>
        <v>0</v>
      </c>
      <c r="AI29" s="16">
        <f>FP_4_2_program!AI29-FP_4_1_program!AI29</f>
        <v>0</v>
      </c>
      <c r="AJ29" s="16">
        <f>FP_4_2_program!AJ29-FP_4_1_program!AJ29</f>
        <v>0</v>
      </c>
      <c r="AK29" s="16">
        <f>FP_4_2_program!AK29-FP_4_1_program!AK29</f>
        <v>0</v>
      </c>
      <c r="AL29" s="16">
        <f>FP_4_2_program!AL29-FP_4_1_program!AL29</f>
        <v>0</v>
      </c>
      <c r="AM29" s="16">
        <f>FP_4_2_program!AM29-FP_4_1_program!AM29</f>
        <v>0</v>
      </c>
      <c r="AN29" s="16">
        <f>FP_4_2_program!AN29-FP_4_1_program!AN29</f>
        <v>0</v>
      </c>
      <c r="AO29" s="16">
        <f>FP_4_2_program!AO29-FP_4_1_program!AO29</f>
        <v>0</v>
      </c>
      <c r="AP29" s="16">
        <f>FP_4_2_program!AP29-FP_4_1_program!AP29</f>
        <v>0</v>
      </c>
      <c r="AQ29" s="16">
        <f>FP_4_2_program!AQ29-FP_4_1_program!AQ29</f>
        <v>0</v>
      </c>
      <c r="AR29" s="16">
        <f>FP_4_2_program!AR29-FP_4_1_program!AR29</f>
        <v>0</v>
      </c>
      <c r="AS29" s="16">
        <f>FP_4_2_program!AS29-FP_4_1_program!AS29</f>
        <v>0</v>
      </c>
      <c r="AT29" s="16">
        <f>FP_4_2_program!AT29-FP_4_1_program!AT29</f>
        <v>0</v>
      </c>
      <c r="AU29" s="16">
        <f>FP_4_2_program!AU29-FP_4_1_program!AU29</f>
        <v>0</v>
      </c>
      <c r="AV29" s="16">
        <f>FP_4_2_program!AV29-FP_4_1_program!AV29</f>
        <v>0</v>
      </c>
      <c r="AW29" s="16">
        <f>FP_4_2_program!AW29-FP_4_1_program!AW29</f>
        <v>0</v>
      </c>
      <c r="AX29" s="16">
        <f>FP_4_2_program!AX29-FP_4_1_program!AX29</f>
        <v>0</v>
      </c>
      <c r="AY29" s="16">
        <f>FP_4_2_program!AY29-FP_4_1_program!AY29</f>
        <v>0</v>
      </c>
      <c r="AZ29" s="16">
        <f>FP_4_2_program!AZ29-FP_4_1_program!AZ29</f>
        <v>0</v>
      </c>
      <c r="BA29" s="16">
        <f>FP_4_2_program!BA29-FP_4_1_program!BA29</f>
        <v>0</v>
      </c>
      <c r="BB29" s="16">
        <f>FP_4_2_program!BB29-FP_4_1_program!BB29</f>
        <v>0</v>
      </c>
      <c r="BC29" s="16">
        <f>FP_4_2_program!BC29-FP_4_1_program!BC29</f>
        <v>0</v>
      </c>
      <c r="BD29" s="16">
        <f>FP_4_2_program!BD29-FP_4_1_program!BD29</f>
        <v>0</v>
      </c>
      <c r="BE29" s="16">
        <f>FP_4_2_program!BE29-FP_4_1_program!BE29</f>
        <v>0</v>
      </c>
      <c r="BF29" s="16">
        <f>FP_4_2_program!BF29-FP_4_1_program!BF29</f>
        <v>0</v>
      </c>
      <c r="BG29" s="16">
        <f>FP_4_2_program!BG29-FP_4_1_program!BG29</f>
        <v>0</v>
      </c>
      <c r="BH29" s="16">
        <f>FP_4_2_program!BH29-FP_4_1_program!BH29</f>
        <v>0</v>
      </c>
      <c r="BI29" s="16">
        <f>FP_4_2_program!BI29-FP_4_1_program!BI29</f>
        <v>0</v>
      </c>
      <c r="BJ29" s="16">
        <f>FP_4_2_program!BJ29-FP_4_1_program!BJ29</f>
        <v>0</v>
      </c>
      <c r="BK29" s="16">
        <f>FP_4_2_program!BK29-FP_4_1_program!BK29</f>
        <v>0</v>
      </c>
      <c r="BL29" s="16">
        <f>FP_4_2_program!BL29-FP_4_1_program!BL29</f>
        <v>0</v>
      </c>
      <c r="BM29" s="16">
        <f>FP_4_2_program!BM29-FP_4_1_program!BM29</f>
        <v>0</v>
      </c>
      <c r="BN29" s="16">
        <f>FP_4_2_program!BN29-FP_4_1_program!BN29</f>
        <v>0</v>
      </c>
      <c r="BO29" s="16">
        <f>FP_4_2_program!BO29-FP_4_1_program!BO29</f>
        <v>0</v>
      </c>
      <c r="BP29" s="16">
        <f>FP_4_2_program!BP29-FP_4_1_program!BP29</f>
        <v>0</v>
      </c>
      <c r="BQ29" s="16">
        <f>FP_4_2_program!BQ29-FP_4_1_program!BQ29</f>
        <v>0</v>
      </c>
      <c r="BR29" s="16">
        <f>FP_4_2_program!BR29-FP_4_1_program!BR29</f>
        <v>0</v>
      </c>
      <c r="BS29" s="16">
        <f>FP_4_2_program!BS29-FP_4_1_program!BS29</f>
        <v>0</v>
      </c>
      <c r="BT29" s="16">
        <f>FP_4_2_program!BT29-FP_4_1_program!BT29</f>
        <v>0</v>
      </c>
      <c r="BU29" s="16">
        <f>FP_4_2_program!BU29-FP_4_1_program!BU29</f>
        <v>0</v>
      </c>
      <c r="BV29" s="16">
        <f>FP_4_2_program!BV29-FP_4_1_program!BV29</f>
        <v>0</v>
      </c>
      <c r="BW29" s="16">
        <f>FP_4_2_program!BW29-FP_4_1_program!BW29</f>
        <v>0</v>
      </c>
      <c r="BX29" s="16">
        <f>FP_4_2_program!BX29-FP_4_1_program!BX29</f>
        <v>0</v>
      </c>
      <c r="BY29" s="16">
        <f>FP_4_2_program!BY29-FP_4_1_program!BY29</f>
        <v>0</v>
      </c>
      <c r="BZ29" s="16">
        <f>FP_4_2_program!BZ29-FP_4_1_program!BZ29</f>
        <v>0</v>
      </c>
      <c r="CA29" s="16">
        <f>FP_4_2_program!CA29-FP_4_1_program!CA29</f>
        <v>0</v>
      </c>
      <c r="CB29" s="16">
        <f>FP_4_2_program!CB29-FP_4_1_program!CB29</f>
        <v>0</v>
      </c>
      <c r="CC29" s="16">
        <f>FP_4_2_program!CC29-FP_4_1_program!CC29</f>
        <v>0</v>
      </c>
      <c r="CD29" s="16">
        <f>FP_4_2_program!CD29-FP_4_1_program!CD29</f>
        <v>0</v>
      </c>
      <c r="CE29" s="16">
        <f>FP_4_2_program!CE29-FP_4_1_program!CE29</f>
        <v>0</v>
      </c>
      <c r="CF29" s="16">
        <f>FP_4_2_program!CF29-FP_4_1_program!CF29</f>
        <v>0</v>
      </c>
      <c r="CG29" s="16">
        <f>FP_4_2_program!CG29-FP_4_1_program!CG29</f>
        <v>0</v>
      </c>
      <c r="CH29" s="16">
        <f>FP_4_2_program!CH29-FP_4_1_program!CH29</f>
        <v>0</v>
      </c>
      <c r="CI29" s="16">
        <f>FP_4_2_program!CI29-FP_4_1_program!CI29</f>
        <v>0</v>
      </c>
      <c r="CJ29" s="16">
        <f>FP_4_2_program!CJ29-FP_4_1_program!CJ29</f>
        <v>0</v>
      </c>
      <c r="CK29" s="16">
        <f>FP_4_2_program!CK29-FP_4_1_program!CK29</f>
        <v>0</v>
      </c>
      <c r="CL29" s="16">
        <f>FP_4_2_program!CL29-FP_4_1_program!CL29</f>
        <v>0</v>
      </c>
      <c r="CM29" s="16">
        <f>FP_4_2_program!CM29-FP_4_1_program!CM29</f>
        <v>0</v>
      </c>
      <c r="CN29" s="16">
        <f>FP_4_2_program!CN29-FP_4_1_program!CN29</f>
        <v>0</v>
      </c>
      <c r="CO29" s="16">
        <f>FP_4_2_program!CO29-FP_4_1_program!CO29</f>
        <v>0</v>
      </c>
      <c r="CP29" s="16">
        <f>FP_4_2_program!CP29-FP_4_1_program!CP29</f>
        <v>0</v>
      </c>
      <c r="CQ29" s="16">
        <f>FP_4_2_program!CQ29-FP_4_1_program!CQ29</f>
        <v>0</v>
      </c>
      <c r="CR29" s="16">
        <f>FP_4_2_program!CR29-FP_4_1_program!CR29</f>
        <v>0</v>
      </c>
    </row>
    <row r="30" spans="1:96" ht="27" x14ac:dyDescent="0.25">
      <c r="A30" s="18" t="s">
        <v>80</v>
      </c>
      <c r="B30" s="19" t="s">
        <v>72</v>
      </c>
      <c r="C30" s="19"/>
      <c r="D30" s="20">
        <f>FP_4_2_program!D30-FP_4_1_program!D30</f>
        <v>-11690967</v>
      </c>
      <c r="E30" s="20">
        <f>FP_4_2_program!E30-FP_4_1_program!E30</f>
        <v>-11690967</v>
      </c>
      <c r="F30" s="20">
        <f>FP_4_2_program!F30-FP_4_1_program!F30</f>
        <v>0</v>
      </c>
      <c r="G30" s="20">
        <f>FP_4_2_program!G30-FP_4_1_program!G30</f>
        <v>-11690967</v>
      </c>
      <c r="H30" s="20">
        <f>FP_4_2_program!H30-FP_4_1_program!H30</f>
        <v>7703619</v>
      </c>
      <c r="I30" s="20">
        <f>FP_4_2_program!I30-FP_4_1_program!I30</f>
        <v>7703619</v>
      </c>
      <c r="J30" s="20">
        <f>FP_4_2_program!J30-FP_4_1_program!J30</f>
        <v>0</v>
      </c>
      <c r="K30" s="20">
        <f>FP_4_2_program!K30-FP_4_1_program!K30</f>
        <v>-19394586</v>
      </c>
      <c r="L30" s="20">
        <f>FP_4_2_program!L30-FP_4_1_program!L30</f>
        <v>0</v>
      </c>
      <c r="M30" s="20">
        <f>FP_4_2_program!M30-FP_4_1_program!M30</f>
        <v>0</v>
      </c>
      <c r="N30" s="20">
        <f>FP_4_2_program!N30-FP_4_1_program!N30</f>
        <v>0</v>
      </c>
      <c r="O30" s="20">
        <f>FP_4_2_program!O30-FP_4_1_program!O30</f>
        <v>0</v>
      </c>
      <c r="P30" s="20">
        <f>FP_4_2_program!P30-FP_4_1_program!P30</f>
        <v>-11690967</v>
      </c>
      <c r="Q30" s="20">
        <f>FP_4_2_program!Q30-FP_4_1_program!Q30</f>
        <v>-11690967</v>
      </c>
      <c r="R30" s="20">
        <f>FP_4_2_program!R30-FP_4_1_program!R30</f>
        <v>0</v>
      </c>
      <c r="S30" s="20">
        <f>FP_4_2_program!S30-FP_4_1_program!S30</f>
        <v>7703619</v>
      </c>
      <c r="T30" s="20">
        <f>FP_4_2_program!T30-FP_4_1_program!T30</f>
        <v>1972851</v>
      </c>
      <c r="U30" s="20">
        <f>FP_4_2_program!U30-FP_4_1_program!U30</f>
        <v>5730768</v>
      </c>
      <c r="V30" s="20">
        <f>FP_4_2_program!V30-FP_4_1_program!V30</f>
        <v>7703619</v>
      </c>
      <c r="W30" s="20">
        <f>FP_4_2_program!W30-FP_4_1_program!W30</f>
        <v>1972851</v>
      </c>
      <c r="X30" s="20">
        <f>FP_4_2_program!X30-FP_4_1_program!X30</f>
        <v>5730768</v>
      </c>
      <c r="Y30" s="20">
        <f>FP_4_2_program!Y30-FP_4_1_program!Y30</f>
        <v>0</v>
      </c>
      <c r="Z30" s="20">
        <f>FP_4_2_program!Z30-FP_4_1_program!Z30</f>
        <v>0</v>
      </c>
      <c r="AA30" s="20">
        <f>FP_4_2_program!AA30-FP_4_1_program!AA30</f>
        <v>0</v>
      </c>
      <c r="AB30" s="20">
        <f>FP_4_2_program!AB30-FP_4_1_program!AB30</f>
        <v>-19394586</v>
      </c>
      <c r="AC30" s="20">
        <f>FP_4_2_program!AC30-FP_4_1_program!AC30</f>
        <v>-13663818</v>
      </c>
      <c r="AD30" s="20">
        <f>FP_4_2_program!AD30-FP_4_1_program!AD30</f>
        <v>-5730768</v>
      </c>
      <c r="AE30" s="20">
        <f>FP_4_2_program!AE30-FP_4_1_program!AE30</f>
        <v>-11690967</v>
      </c>
      <c r="AF30" s="20">
        <f>FP_4_2_program!AF30-FP_4_1_program!AF30</f>
        <v>0</v>
      </c>
      <c r="AG30" s="20">
        <f>FP_4_2_program!AG30-FP_4_1_program!AG30</f>
        <v>0</v>
      </c>
      <c r="AH30" s="20">
        <f>FP_4_2_program!AH30-FP_4_1_program!AH30</f>
        <v>0</v>
      </c>
      <c r="AI30" s="20">
        <f>FP_4_2_program!AI30-FP_4_1_program!AI30</f>
        <v>0</v>
      </c>
      <c r="AJ30" s="20">
        <f>FP_4_2_program!AJ30-FP_4_1_program!AJ30</f>
        <v>0</v>
      </c>
      <c r="AK30" s="20">
        <f>FP_4_2_program!AK30-FP_4_1_program!AK30</f>
        <v>0</v>
      </c>
      <c r="AL30" s="20">
        <f>FP_4_2_program!AL30-FP_4_1_program!AL30</f>
        <v>0</v>
      </c>
      <c r="AM30" s="20">
        <f>FP_4_2_program!AM30-FP_4_1_program!AM30</f>
        <v>0</v>
      </c>
      <c r="AN30" s="20">
        <f>FP_4_2_program!AN30-FP_4_1_program!AN30</f>
        <v>0</v>
      </c>
      <c r="AO30" s="20">
        <f>FP_4_2_program!AO30-FP_4_1_program!AO30</f>
        <v>0</v>
      </c>
      <c r="AP30" s="20">
        <f>FP_4_2_program!AP30-FP_4_1_program!AP30</f>
        <v>0</v>
      </c>
      <c r="AQ30" s="20">
        <f>FP_4_2_program!AQ30-FP_4_1_program!AQ30</f>
        <v>0</v>
      </c>
      <c r="AR30" s="20">
        <f>FP_4_2_program!AR30-FP_4_1_program!AR30</f>
        <v>0</v>
      </c>
      <c r="AS30" s="20">
        <f>FP_4_2_program!AS30-FP_4_1_program!AS30</f>
        <v>0</v>
      </c>
      <c r="AT30" s="20">
        <f>FP_4_2_program!AT30-FP_4_1_program!AT30</f>
        <v>0</v>
      </c>
      <c r="AU30" s="20">
        <f>FP_4_2_program!AU30-FP_4_1_program!AU30</f>
        <v>0</v>
      </c>
      <c r="AV30" s="20">
        <f>FP_4_2_program!AV30-FP_4_1_program!AV30</f>
        <v>0</v>
      </c>
      <c r="AW30" s="20">
        <f>FP_4_2_program!AW30-FP_4_1_program!AW30</f>
        <v>0</v>
      </c>
      <c r="AX30" s="20">
        <f>FP_4_2_program!AX30-FP_4_1_program!AX30</f>
        <v>0</v>
      </c>
      <c r="AY30" s="20">
        <f>FP_4_2_program!AY30-FP_4_1_program!AY30</f>
        <v>0</v>
      </c>
      <c r="AZ30" s="20">
        <f>FP_4_2_program!AZ30-FP_4_1_program!AZ30</f>
        <v>0</v>
      </c>
      <c r="BA30" s="20">
        <f>FP_4_2_program!BA30-FP_4_1_program!BA30</f>
        <v>0</v>
      </c>
      <c r="BB30" s="20">
        <f>FP_4_2_program!BB30-FP_4_1_program!BB30</f>
        <v>0</v>
      </c>
      <c r="BC30" s="20">
        <f>FP_4_2_program!BC30-FP_4_1_program!BC30</f>
        <v>0</v>
      </c>
      <c r="BD30" s="20">
        <f>FP_4_2_program!BD30-FP_4_1_program!BD30</f>
        <v>0</v>
      </c>
      <c r="BE30" s="20">
        <f>FP_4_2_program!BE30-FP_4_1_program!BE30</f>
        <v>0</v>
      </c>
      <c r="BF30" s="20">
        <f>FP_4_2_program!BF30-FP_4_1_program!BF30</f>
        <v>0</v>
      </c>
      <c r="BG30" s="20">
        <f>FP_4_2_program!BG30-FP_4_1_program!BG30</f>
        <v>0</v>
      </c>
      <c r="BH30" s="20">
        <f>FP_4_2_program!BH30-FP_4_1_program!BH30</f>
        <v>0</v>
      </c>
      <c r="BI30" s="20">
        <f>FP_4_2_program!BI30-FP_4_1_program!BI30</f>
        <v>0</v>
      </c>
      <c r="BJ30" s="20">
        <f>FP_4_2_program!BJ30-FP_4_1_program!BJ30</f>
        <v>0</v>
      </c>
      <c r="BK30" s="20">
        <f>FP_4_2_program!BK30-FP_4_1_program!BK30</f>
        <v>0</v>
      </c>
      <c r="BL30" s="20">
        <f>FP_4_2_program!BL30-FP_4_1_program!BL30</f>
        <v>0</v>
      </c>
      <c r="BM30" s="20">
        <f>FP_4_2_program!BM30-FP_4_1_program!BM30</f>
        <v>0</v>
      </c>
      <c r="BN30" s="20">
        <f>FP_4_2_program!BN30-FP_4_1_program!BN30</f>
        <v>0</v>
      </c>
      <c r="BO30" s="20">
        <f>FP_4_2_program!BO30-FP_4_1_program!BO30</f>
        <v>0</v>
      </c>
      <c r="BP30" s="20">
        <f>FP_4_2_program!BP30-FP_4_1_program!BP30</f>
        <v>0</v>
      </c>
      <c r="BQ30" s="20">
        <f>FP_4_2_program!BQ30-FP_4_1_program!BQ30</f>
        <v>0</v>
      </c>
      <c r="BR30" s="20">
        <f>FP_4_2_program!BR30-FP_4_1_program!BR30</f>
        <v>0</v>
      </c>
      <c r="BS30" s="20">
        <f>FP_4_2_program!BS30-FP_4_1_program!BS30</f>
        <v>0</v>
      </c>
      <c r="BT30" s="20">
        <f>FP_4_2_program!BT30-FP_4_1_program!BT30</f>
        <v>0</v>
      </c>
      <c r="BU30" s="20">
        <f>FP_4_2_program!BU30-FP_4_1_program!BU30</f>
        <v>0</v>
      </c>
      <c r="BV30" s="20">
        <f>FP_4_2_program!BV30-FP_4_1_program!BV30</f>
        <v>0</v>
      </c>
      <c r="BW30" s="20">
        <f>FP_4_2_program!BW30-FP_4_1_program!BW30</f>
        <v>0</v>
      </c>
      <c r="BX30" s="20">
        <f>FP_4_2_program!BX30-FP_4_1_program!BX30</f>
        <v>0</v>
      </c>
      <c r="BY30" s="20">
        <f>FP_4_2_program!BY30-FP_4_1_program!BY30</f>
        <v>0</v>
      </c>
      <c r="BZ30" s="20">
        <f>FP_4_2_program!BZ30-FP_4_1_program!BZ30</f>
        <v>0</v>
      </c>
      <c r="CA30" s="20">
        <f>FP_4_2_program!CA30-FP_4_1_program!CA30</f>
        <v>0</v>
      </c>
      <c r="CB30" s="20">
        <f>FP_4_2_program!CB30-FP_4_1_program!CB30</f>
        <v>0</v>
      </c>
      <c r="CC30" s="20">
        <f>FP_4_2_program!CC30-FP_4_1_program!CC30</f>
        <v>0</v>
      </c>
      <c r="CD30" s="20">
        <f>FP_4_2_program!CD30-FP_4_1_program!CD30</f>
        <v>0</v>
      </c>
      <c r="CE30" s="20">
        <f>FP_4_2_program!CE30-FP_4_1_program!CE30</f>
        <v>0</v>
      </c>
      <c r="CF30" s="20">
        <f>FP_4_2_program!CF30-FP_4_1_program!CF30</f>
        <v>0</v>
      </c>
      <c r="CG30" s="20">
        <f>FP_4_2_program!CG30-FP_4_1_program!CG30</f>
        <v>0</v>
      </c>
      <c r="CH30" s="20">
        <f>FP_4_2_program!CH30-FP_4_1_program!CH30</f>
        <v>0</v>
      </c>
      <c r="CI30" s="20">
        <f>FP_4_2_program!CI30-FP_4_1_program!CI30</f>
        <v>0</v>
      </c>
      <c r="CJ30" s="20">
        <f>FP_4_2_program!CJ30-FP_4_1_program!CJ30</f>
        <v>0</v>
      </c>
      <c r="CK30" s="20">
        <f>FP_4_2_program!CK30-FP_4_1_program!CK30</f>
        <v>0</v>
      </c>
      <c r="CL30" s="20">
        <f>FP_4_2_program!CL30-FP_4_1_program!CL30</f>
        <v>0</v>
      </c>
      <c r="CM30" s="20">
        <f>FP_4_2_program!CM30-FP_4_1_program!CM30</f>
        <v>0</v>
      </c>
      <c r="CN30" s="20">
        <f>FP_4_2_program!CN30-FP_4_1_program!CN30</f>
        <v>0</v>
      </c>
      <c r="CO30" s="20">
        <f>FP_4_2_program!CO30-FP_4_1_program!CO30</f>
        <v>0</v>
      </c>
      <c r="CP30" s="20">
        <f>FP_4_2_program!CP30-FP_4_1_program!CP30</f>
        <v>0</v>
      </c>
      <c r="CQ30" s="20">
        <f>FP_4_2_program!CQ30-FP_4_1_program!CQ30</f>
        <v>0</v>
      </c>
      <c r="CR30" s="20">
        <f>FP_4_2_program!CR30-FP_4_1_program!CR30</f>
        <v>0</v>
      </c>
    </row>
    <row r="31" spans="1:96" x14ac:dyDescent="0.25">
      <c r="A31" s="22" t="s">
        <v>81</v>
      </c>
      <c r="B31" s="23" t="s">
        <v>82</v>
      </c>
      <c r="C31" s="23" t="s">
        <v>82</v>
      </c>
      <c r="D31" s="24">
        <f>FP_4_2_program!D31-FP_4_1_program!D31</f>
        <v>0</v>
      </c>
      <c r="E31" s="25">
        <f>FP_4_2_program!E31-FP_4_1_program!E31</f>
        <v>0</v>
      </c>
      <c r="F31" s="25">
        <f>FP_4_2_program!F31-FP_4_1_program!F31</f>
        <v>0</v>
      </c>
      <c r="G31" s="24">
        <f>FP_4_2_program!G31-FP_4_1_program!G31</f>
        <v>0</v>
      </c>
      <c r="H31" s="24">
        <f>FP_4_2_program!H31-FP_4_1_program!H31</f>
        <v>0</v>
      </c>
      <c r="I31" s="25">
        <f>FP_4_2_program!I31-FP_4_1_program!I31</f>
        <v>0</v>
      </c>
      <c r="J31" s="25">
        <f>FP_4_2_program!J31-FP_4_1_program!J31</f>
        <v>0</v>
      </c>
      <c r="K31" s="25">
        <f>FP_4_2_program!K31-FP_4_1_program!K31</f>
        <v>0</v>
      </c>
      <c r="L31" s="25">
        <f>FP_4_2_program!L31-FP_4_1_program!L31</f>
        <v>0</v>
      </c>
      <c r="M31" s="24">
        <f>FP_4_2_program!M31-FP_4_1_program!M31</f>
        <v>0</v>
      </c>
      <c r="N31" s="25">
        <f>FP_4_2_program!N31-FP_4_1_program!N31</f>
        <v>0</v>
      </c>
      <c r="O31" s="25">
        <f>FP_4_2_program!O31-FP_4_1_program!O31</f>
        <v>0</v>
      </c>
      <c r="P31" s="24">
        <f>FP_4_2_program!P31-FP_4_1_program!P31</f>
        <v>0</v>
      </c>
      <c r="Q31" s="25">
        <f>FP_4_2_program!Q31-FP_4_1_program!Q31</f>
        <v>0</v>
      </c>
      <c r="R31" s="25">
        <f>FP_4_2_program!R31-FP_4_1_program!R31</f>
        <v>0</v>
      </c>
      <c r="S31" s="24">
        <f>FP_4_2_program!S31-FP_4_1_program!S31</f>
        <v>0</v>
      </c>
      <c r="T31" s="25">
        <f>FP_4_2_program!T31-FP_4_1_program!T31</f>
        <v>0</v>
      </c>
      <c r="U31" s="25">
        <f>FP_4_2_program!U31-FP_4_1_program!U31</f>
        <v>0</v>
      </c>
      <c r="V31" s="24">
        <f>FP_4_2_program!V31-FP_4_1_program!V31</f>
        <v>0</v>
      </c>
      <c r="W31" s="25">
        <f>FP_4_2_program!W31-FP_4_1_program!W31</f>
        <v>0</v>
      </c>
      <c r="X31" s="25">
        <f>FP_4_2_program!X31-FP_4_1_program!X31</f>
        <v>0</v>
      </c>
      <c r="Y31" s="24">
        <f>FP_4_2_program!Y31-FP_4_1_program!Y31</f>
        <v>0</v>
      </c>
      <c r="Z31" s="25">
        <f>FP_4_2_program!Z31-FP_4_1_program!Z31</f>
        <v>0</v>
      </c>
      <c r="AA31" s="25">
        <f>FP_4_2_program!AA31-FP_4_1_program!AA31</f>
        <v>0</v>
      </c>
      <c r="AB31" s="24">
        <f>FP_4_2_program!AB31-FP_4_1_program!AB31</f>
        <v>0</v>
      </c>
      <c r="AC31" s="25">
        <f>FP_4_2_program!AC31-FP_4_1_program!AC31</f>
        <v>0</v>
      </c>
      <c r="AD31" s="25">
        <f>FP_4_2_program!AD31-FP_4_1_program!AD31</f>
        <v>0</v>
      </c>
      <c r="AE31" s="25">
        <f>FP_4_2_program!AE31-FP_4_1_program!AE31</f>
        <v>0</v>
      </c>
      <c r="AF31" s="25">
        <f>FP_4_2_program!AF31-FP_4_1_program!AF31</f>
        <v>0</v>
      </c>
      <c r="AG31" s="25">
        <f>FP_4_2_program!AG31-FP_4_1_program!AG31</f>
        <v>0</v>
      </c>
      <c r="AH31" s="24">
        <f>FP_4_2_program!AH31-FP_4_1_program!AH31</f>
        <v>0</v>
      </c>
      <c r="AI31" s="25">
        <f>FP_4_2_program!AI31-FP_4_1_program!AI31</f>
        <v>0</v>
      </c>
      <c r="AJ31" s="25">
        <f>FP_4_2_program!AJ31-FP_4_1_program!AJ31</f>
        <v>0</v>
      </c>
      <c r="AK31" s="24">
        <f>FP_4_2_program!AK31-FP_4_1_program!AK31</f>
        <v>0</v>
      </c>
      <c r="AL31" s="25">
        <f>FP_4_2_program!AL31-FP_4_1_program!AL31</f>
        <v>0</v>
      </c>
      <c r="AM31" s="25">
        <f>FP_4_2_program!AM31-FP_4_1_program!AM31</f>
        <v>0</v>
      </c>
      <c r="AN31" s="24">
        <f>FP_4_2_program!AN31-FP_4_1_program!AN31</f>
        <v>0</v>
      </c>
      <c r="AO31" s="25">
        <f>FP_4_2_program!AO31-FP_4_1_program!AO31</f>
        <v>0</v>
      </c>
      <c r="AP31" s="25">
        <f>FP_4_2_program!AP31-FP_4_1_program!AP31</f>
        <v>0</v>
      </c>
      <c r="AQ31" s="24">
        <f>FP_4_2_program!AQ31-FP_4_1_program!AQ31</f>
        <v>0</v>
      </c>
      <c r="AR31" s="25">
        <f>FP_4_2_program!AR31-FP_4_1_program!AR31</f>
        <v>0</v>
      </c>
      <c r="AS31" s="25">
        <f>FP_4_2_program!AS31-FP_4_1_program!AS31</f>
        <v>0</v>
      </c>
      <c r="AT31" s="24">
        <f>FP_4_2_program!AT31-FP_4_1_program!AT31</f>
        <v>0</v>
      </c>
      <c r="AU31" s="25">
        <f>FP_4_2_program!AU31-FP_4_1_program!AU31</f>
        <v>0</v>
      </c>
      <c r="AV31" s="25">
        <f>FP_4_2_program!AV31-FP_4_1_program!AV31</f>
        <v>0</v>
      </c>
      <c r="AW31" s="24">
        <f>FP_4_2_program!AW31-FP_4_1_program!AW31</f>
        <v>0</v>
      </c>
      <c r="AX31" s="25">
        <f>FP_4_2_program!AX31-FP_4_1_program!AX31</f>
        <v>0</v>
      </c>
      <c r="AY31" s="25">
        <f>FP_4_2_program!AY31-FP_4_1_program!AY31</f>
        <v>0</v>
      </c>
      <c r="AZ31" s="25">
        <f>FP_4_2_program!AZ31-FP_4_1_program!AZ31</f>
        <v>0</v>
      </c>
      <c r="BA31" s="25">
        <f>FP_4_2_program!BA31-FP_4_1_program!BA31</f>
        <v>0</v>
      </c>
      <c r="BB31" s="25">
        <f>FP_4_2_program!BB31-FP_4_1_program!BB31</f>
        <v>0</v>
      </c>
      <c r="BC31" s="24">
        <f>FP_4_2_program!BC31-FP_4_1_program!BC31</f>
        <v>0</v>
      </c>
      <c r="BD31" s="25">
        <f>FP_4_2_program!BD31-FP_4_1_program!BD31</f>
        <v>0</v>
      </c>
      <c r="BE31" s="25">
        <f>FP_4_2_program!BE31-FP_4_1_program!BE31</f>
        <v>0</v>
      </c>
      <c r="BF31" s="24">
        <f>FP_4_2_program!BF31-FP_4_1_program!BF31</f>
        <v>0</v>
      </c>
      <c r="BG31" s="25">
        <f>FP_4_2_program!BG31-FP_4_1_program!BG31</f>
        <v>0</v>
      </c>
      <c r="BH31" s="25">
        <f>FP_4_2_program!BH31-FP_4_1_program!BH31</f>
        <v>0</v>
      </c>
      <c r="BI31" s="24">
        <f>FP_4_2_program!BI31-FP_4_1_program!BI31</f>
        <v>0</v>
      </c>
      <c r="BJ31" s="25">
        <f>FP_4_2_program!BJ31-FP_4_1_program!BJ31</f>
        <v>0</v>
      </c>
      <c r="BK31" s="25">
        <f>FP_4_2_program!BK31-FP_4_1_program!BK31</f>
        <v>0</v>
      </c>
      <c r="BL31" s="24">
        <f>FP_4_2_program!BL31-FP_4_1_program!BL31</f>
        <v>0</v>
      </c>
      <c r="BM31" s="25">
        <f>FP_4_2_program!BM31-FP_4_1_program!BM31</f>
        <v>0</v>
      </c>
      <c r="BN31" s="25">
        <f>FP_4_2_program!BN31-FP_4_1_program!BN31</f>
        <v>0</v>
      </c>
      <c r="BO31" s="24">
        <f>FP_4_2_program!BO31-FP_4_1_program!BO31</f>
        <v>0</v>
      </c>
      <c r="BP31" s="25">
        <f>FP_4_2_program!BP31-FP_4_1_program!BP31</f>
        <v>0</v>
      </c>
      <c r="BQ31" s="25">
        <f>FP_4_2_program!BQ31-FP_4_1_program!BQ31</f>
        <v>0</v>
      </c>
      <c r="BR31" s="24">
        <f>FP_4_2_program!BR31-FP_4_1_program!BR31</f>
        <v>0</v>
      </c>
      <c r="BS31" s="25">
        <f>FP_4_2_program!BS31-FP_4_1_program!BS31</f>
        <v>0</v>
      </c>
      <c r="BT31" s="25">
        <f>FP_4_2_program!BT31-FP_4_1_program!BT31</f>
        <v>0</v>
      </c>
      <c r="BU31" s="25">
        <f>FP_4_2_program!BU31-FP_4_1_program!BU31</f>
        <v>0</v>
      </c>
      <c r="BV31" s="25">
        <f>FP_4_2_program!BV31-FP_4_1_program!BV31</f>
        <v>0</v>
      </c>
      <c r="BW31" s="25">
        <f>FP_4_2_program!BW31-FP_4_1_program!BW31</f>
        <v>0</v>
      </c>
      <c r="BX31" s="24">
        <f>FP_4_2_program!BX31-FP_4_1_program!BX31</f>
        <v>0</v>
      </c>
      <c r="BY31" s="25">
        <f>FP_4_2_program!BY31-FP_4_1_program!BY31</f>
        <v>0</v>
      </c>
      <c r="BZ31" s="25">
        <f>FP_4_2_program!BZ31-FP_4_1_program!BZ31</f>
        <v>0</v>
      </c>
      <c r="CA31" s="24">
        <f>FP_4_2_program!CA31-FP_4_1_program!CA31</f>
        <v>0</v>
      </c>
      <c r="CB31" s="25">
        <f>FP_4_2_program!CB31-FP_4_1_program!CB31</f>
        <v>0</v>
      </c>
      <c r="CC31" s="25">
        <f>FP_4_2_program!CC31-FP_4_1_program!CC31</f>
        <v>0</v>
      </c>
      <c r="CD31" s="24">
        <f>FP_4_2_program!CD31-FP_4_1_program!CD31</f>
        <v>0</v>
      </c>
      <c r="CE31" s="25">
        <f>FP_4_2_program!CE31-FP_4_1_program!CE31</f>
        <v>0</v>
      </c>
      <c r="CF31" s="25">
        <f>FP_4_2_program!CF31-FP_4_1_program!CF31</f>
        <v>0</v>
      </c>
      <c r="CG31" s="24">
        <f>FP_4_2_program!CG31-FP_4_1_program!CG31</f>
        <v>0</v>
      </c>
      <c r="CH31" s="25">
        <f>FP_4_2_program!CH31-FP_4_1_program!CH31</f>
        <v>0</v>
      </c>
      <c r="CI31" s="25">
        <f>FP_4_2_program!CI31-FP_4_1_program!CI31</f>
        <v>0</v>
      </c>
      <c r="CJ31" s="24">
        <f>FP_4_2_program!CJ31-FP_4_1_program!CJ31</f>
        <v>0</v>
      </c>
      <c r="CK31" s="25">
        <f>FP_4_2_program!CK31-FP_4_1_program!CK31</f>
        <v>0</v>
      </c>
      <c r="CL31" s="25">
        <f>FP_4_2_program!CL31-FP_4_1_program!CL31</f>
        <v>0</v>
      </c>
      <c r="CM31" s="24">
        <f>FP_4_2_program!CM31-FP_4_1_program!CM31</f>
        <v>0</v>
      </c>
      <c r="CN31" s="25">
        <f>FP_4_2_program!CN31-FP_4_1_program!CN31</f>
        <v>0</v>
      </c>
      <c r="CO31" s="25">
        <f>FP_4_2_program!CO31-FP_4_1_program!CO31</f>
        <v>0</v>
      </c>
      <c r="CP31" s="25">
        <f>FP_4_2_program!CP31-FP_4_1_program!CP31</f>
        <v>0</v>
      </c>
      <c r="CQ31" s="25">
        <f>FP_4_2_program!CQ31-FP_4_1_program!CQ31</f>
        <v>0</v>
      </c>
      <c r="CR31" s="25">
        <f>FP_4_2_program!CR31-FP_4_1_program!CR31</f>
        <v>0</v>
      </c>
    </row>
    <row r="32" spans="1:96" x14ac:dyDescent="0.25">
      <c r="A32" s="22" t="s">
        <v>81</v>
      </c>
      <c r="B32" s="23" t="s">
        <v>83</v>
      </c>
      <c r="C32" s="23" t="s">
        <v>74</v>
      </c>
      <c r="D32" s="24">
        <f>FP_4_2_program!D32-FP_4_1_program!D32</f>
        <v>-11690967</v>
      </c>
      <c r="E32" s="25">
        <f>FP_4_2_program!E32-FP_4_1_program!E32</f>
        <v>-11690967</v>
      </c>
      <c r="F32" s="25">
        <f>FP_4_2_program!F32-FP_4_1_program!F32</f>
        <v>0</v>
      </c>
      <c r="G32" s="24">
        <f>FP_4_2_program!G32-FP_4_1_program!G32</f>
        <v>-11690967</v>
      </c>
      <c r="H32" s="24">
        <f>FP_4_2_program!H32-FP_4_1_program!H32</f>
        <v>7703619</v>
      </c>
      <c r="I32" s="25">
        <f>FP_4_2_program!I32-FP_4_1_program!I32</f>
        <v>7703619</v>
      </c>
      <c r="J32" s="25">
        <f>FP_4_2_program!J32-FP_4_1_program!J32</f>
        <v>0</v>
      </c>
      <c r="K32" s="25">
        <f>FP_4_2_program!K32-FP_4_1_program!K32</f>
        <v>-19394586</v>
      </c>
      <c r="L32" s="25">
        <f>FP_4_2_program!L32-FP_4_1_program!L32</f>
        <v>0</v>
      </c>
      <c r="M32" s="24">
        <f>FP_4_2_program!M32-FP_4_1_program!M32</f>
        <v>0</v>
      </c>
      <c r="N32" s="25">
        <f>FP_4_2_program!N32-FP_4_1_program!N32</f>
        <v>0</v>
      </c>
      <c r="O32" s="25">
        <f>FP_4_2_program!O32-FP_4_1_program!O32</f>
        <v>0</v>
      </c>
      <c r="P32" s="24">
        <f>FP_4_2_program!P32-FP_4_1_program!P32</f>
        <v>-11690967</v>
      </c>
      <c r="Q32" s="25">
        <f>FP_4_2_program!Q32-FP_4_1_program!Q32</f>
        <v>-11690967</v>
      </c>
      <c r="R32" s="25">
        <f>FP_4_2_program!R32-FP_4_1_program!R32</f>
        <v>0</v>
      </c>
      <c r="S32" s="24">
        <f>FP_4_2_program!S32-FP_4_1_program!S32</f>
        <v>7703619</v>
      </c>
      <c r="T32" s="25">
        <f>FP_4_2_program!T32-FP_4_1_program!T32</f>
        <v>1972851</v>
      </c>
      <c r="U32" s="25">
        <f>FP_4_2_program!U32-FP_4_1_program!U32</f>
        <v>5730768</v>
      </c>
      <c r="V32" s="24">
        <f>FP_4_2_program!V32-FP_4_1_program!V32</f>
        <v>7703619</v>
      </c>
      <c r="W32" s="25">
        <f>FP_4_2_program!W32-FP_4_1_program!W32</f>
        <v>1972851</v>
      </c>
      <c r="X32" s="25">
        <f>FP_4_2_program!X32-FP_4_1_program!X32</f>
        <v>5730768</v>
      </c>
      <c r="Y32" s="24">
        <f>FP_4_2_program!Y32-FP_4_1_program!Y32</f>
        <v>0</v>
      </c>
      <c r="Z32" s="25">
        <f>FP_4_2_program!Z32-FP_4_1_program!Z32</f>
        <v>0</v>
      </c>
      <c r="AA32" s="25">
        <f>FP_4_2_program!AA32-FP_4_1_program!AA32</f>
        <v>0</v>
      </c>
      <c r="AB32" s="24">
        <f>FP_4_2_program!AB32-FP_4_1_program!AB32</f>
        <v>-19394586</v>
      </c>
      <c r="AC32" s="25">
        <f>FP_4_2_program!AC32-FP_4_1_program!AC32</f>
        <v>-13663818</v>
      </c>
      <c r="AD32" s="25">
        <f>FP_4_2_program!AD32-FP_4_1_program!AD32</f>
        <v>-5730768</v>
      </c>
      <c r="AE32" s="25">
        <f>FP_4_2_program!AE32-FP_4_1_program!AE32</f>
        <v>-11690967</v>
      </c>
      <c r="AF32" s="25">
        <f>FP_4_2_program!AF32-FP_4_1_program!AF32</f>
        <v>0</v>
      </c>
      <c r="AG32" s="25">
        <f>FP_4_2_program!AG32-FP_4_1_program!AG32</f>
        <v>0</v>
      </c>
      <c r="AH32" s="24">
        <f>FP_4_2_program!AH32-FP_4_1_program!AH32</f>
        <v>0</v>
      </c>
      <c r="AI32" s="25">
        <f>FP_4_2_program!AI32-FP_4_1_program!AI32</f>
        <v>0</v>
      </c>
      <c r="AJ32" s="25">
        <f>FP_4_2_program!AJ32-FP_4_1_program!AJ32</f>
        <v>0</v>
      </c>
      <c r="AK32" s="24">
        <f>FP_4_2_program!AK32-FP_4_1_program!AK32</f>
        <v>0</v>
      </c>
      <c r="AL32" s="25">
        <f>FP_4_2_program!AL32-FP_4_1_program!AL32</f>
        <v>0</v>
      </c>
      <c r="AM32" s="25">
        <f>FP_4_2_program!AM32-FP_4_1_program!AM32</f>
        <v>0</v>
      </c>
      <c r="AN32" s="24">
        <f>FP_4_2_program!AN32-FP_4_1_program!AN32</f>
        <v>0</v>
      </c>
      <c r="AO32" s="25">
        <f>FP_4_2_program!AO32-FP_4_1_program!AO32</f>
        <v>0</v>
      </c>
      <c r="AP32" s="25">
        <f>FP_4_2_program!AP32-FP_4_1_program!AP32</f>
        <v>0</v>
      </c>
      <c r="AQ32" s="24">
        <f>FP_4_2_program!AQ32-FP_4_1_program!AQ32</f>
        <v>0</v>
      </c>
      <c r="AR32" s="25">
        <f>FP_4_2_program!AR32-FP_4_1_program!AR32</f>
        <v>0</v>
      </c>
      <c r="AS32" s="25">
        <f>FP_4_2_program!AS32-FP_4_1_program!AS32</f>
        <v>0</v>
      </c>
      <c r="AT32" s="24">
        <f>FP_4_2_program!AT32-FP_4_1_program!AT32</f>
        <v>0</v>
      </c>
      <c r="AU32" s="25">
        <f>FP_4_2_program!AU32-FP_4_1_program!AU32</f>
        <v>0</v>
      </c>
      <c r="AV32" s="25">
        <f>FP_4_2_program!AV32-FP_4_1_program!AV32</f>
        <v>0</v>
      </c>
      <c r="AW32" s="24">
        <f>FP_4_2_program!AW32-FP_4_1_program!AW32</f>
        <v>0</v>
      </c>
      <c r="AX32" s="25">
        <f>FP_4_2_program!AX32-FP_4_1_program!AX32</f>
        <v>0</v>
      </c>
      <c r="AY32" s="25">
        <f>FP_4_2_program!AY32-FP_4_1_program!AY32</f>
        <v>0</v>
      </c>
      <c r="AZ32" s="25">
        <f>FP_4_2_program!AZ32-FP_4_1_program!AZ32</f>
        <v>0</v>
      </c>
      <c r="BA32" s="25">
        <f>FP_4_2_program!BA32-FP_4_1_program!BA32</f>
        <v>0</v>
      </c>
      <c r="BB32" s="25">
        <f>FP_4_2_program!BB32-FP_4_1_program!BB32</f>
        <v>0</v>
      </c>
      <c r="BC32" s="24">
        <f>FP_4_2_program!BC32-FP_4_1_program!BC32</f>
        <v>0</v>
      </c>
      <c r="BD32" s="25">
        <f>FP_4_2_program!BD32-FP_4_1_program!BD32</f>
        <v>0</v>
      </c>
      <c r="BE32" s="25">
        <f>FP_4_2_program!BE32-FP_4_1_program!BE32</f>
        <v>0</v>
      </c>
      <c r="BF32" s="24">
        <f>FP_4_2_program!BF32-FP_4_1_program!BF32</f>
        <v>0</v>
      </c>
      <c r="BG32" s="25">
        <f>FP_4_2_program!BG32-FP_4_1_program!BG32</f>
        <v>0</v>
      </c>
      <c r="BH32" s="25">
        <f>FP_4_2_program!BH32-FP_4_1_program!BH32</f>
        <v>0</v>
      </c>
      <c r="BI32" s="24">
        <f>FP_4_2_program!BI32-FP_4_1_program!BI32</f>
        <v>0</v>
      </c>
      <c r="BJ32" s="25">
        <f>FP_4_2_program!BJ32-FP_4_1_program!BJ32</f>
        <v>0</v>
      </c>
      <c r="BK32" s="25">
        <f>FP_4_2_program!BK32-FP_4_1_program!BK32</f>
        <v>0</v>
      </c>
      <c r="BL32" s="24">
        <f>FP_4_2_program!BL32-FP_4_1_program!BL32</f>
        <v>0</v>
      </c>
      <c r="BM32" s="25">
        <f>FP_4_2_program!BM32-FP_4_1_program!BM32</f>
        <v>0</v>
      </c>
      <c r="BN32" s="25">
        <f>FP_4_2_program!BN32-FP_4_1_program!BN32</f>
        <v>0</v>
      </c>
      <c r="BO32" s="24">
        <f>FP_4_2_program!BO32-FP_4_1_program!BO32</f>
        <v>0</v>
      </c>
      <c r="BP32" s="25">
        <f>FP_4_2_program!BP32-FP_4_1_program!BP32</f>
        <v>0</v>
      </c>
      <c r="BQ32" s="25">
        <f>FP_4_2_program!BQ32-FP_4_1_program!BQ32</f>
        <v>0</v>
      </c>
      <c r="BR32" s="24">
        <f>FP_4_2_program!BR32-FP_4_1_program!BR32</f>
        <v>0</v>
      </c>
      <c r="BS32" s="25">
        <f>FP_4_2_program!BS32-FP_4_1_program!BS32</f>
        <v>0</v>
      </c>
      <c r="BT32" s="25">
        <f>FP_4_2_program!BT32-FP_4_1_program!BT32</f>
        <v>0</v>
      </c>
      <c r="BU32" s="25">
        <f>FP_4_2_program!BU32-FP_4_1_program!BU32</f>
        <v>0</v>
      </c>
      <c r="BV32" s="25">
        <f>FP_4_2_program!BV32-FP_4_1_program!BV32</f>
        <v>0</v>
      </c>
      <c r="BW32" s="25">
        <f>FP_4_2_program!BW32-FP_4_1_program!BW32</f>
        <v>0</v>
      </c>
      <c r="BX32" s="24">
        <f>FP_4_2_program!BX32-FP_4_1_program!BX32</f>
        <v>0</v>
      </c>
      <c r="BY32" s="25">
        <f>FP_4_2_program!BY32-FP_4_1_program!BY32</f>
        <v>0</v>
      </c>
      <c r="BZ32" s="25">
        <f>FP_4_2_program!BZ32-FP_4_1_program!BZ32</f>
        <v>0</v>
      </c>
      <c r="CA32" s="24">
        <f>FP_4_2_program!CA32-FP_4_1_program!CA32</f>
        <v>0</v>
      </c>
      <c r="CB32" s="25">
        <f>FP_4_2_program!CB32-FP_4_1_program!CB32</f>
        <v>0</v>
      </c>
      <c r="CC32" s="25">
        <f>FP_4_2_program!CC32-FP_4_1_program!CC32</f>
        <v>0</v>
      </c>
      <c r="CD32" s="24">
        <f>FP_4_2_program!CD32-FP_4_1_program!CD32</f>
        <v>0</v>
      </c>
      <c r="CE32" s="25">
        <f>FP_4_2_program!CE32-FP_4_1_program!CE32</f>
        <v>0</v>
      </c>
      <c r="CF32" s="25">
        <f>FP_4_2_program!CF32-FP_4_1_program!CF32</f>
        <v>0</v>
      </c>
      <c r="CG32" s="24">
        <f>FP_4_2_program!CG32-FP_4_1_program!CG32</f>
        <v>0</v>
      </c>
      <c r="CH32" s="25">
        <f>FP_4_2_program!CH32-FP_4_1_program!CH32</f>
        <v>0</v>
      </c>
      <c r="CI32" s="25">
        <f>FP_4_2_program!CI32-FP_4_1_program!CI32</f>
        <v>0</v>
      </c>
      <c r="CJ32" s="24">
        <f>FP_4_2_program!CJ32-FP_4_1_program!CJ32</f>
        <v>0</v>
      </c>
      <c r="CK32" s="25">
        <f>FP_4_2_program!CK32-FP_4_1_program!CK32</f>
        <v>0</v>
      </c>
      <c r="CL32" s="25">
        <f>FP_4_2_program!CL32-FP_4_1_program!CL32</f>
        <v>0</v>
      </c>
      <c r="CM32" s="24">
        <f>FP_4_2_program!CM32-FP_4_1_program!CM32</f>
        <v>0</v>
      </c>
      <c r="CN32" s="25">
        <f>FP_4_2_program!CN32-FP_4_1_program!CN32</f>
        <v>0</v>
      </c>
      <c r="CO32" s="25">
        <f>FP_4_2_program!CO32-FP_4_1_program!CO32</f>
        <v>0</v>
      </c>
      <c r="CP32" s="25">
        <f>FP_4_2_program!CP32-FP_4_1_program!CP32</f>
        <v>0</v>
      </c>
      <c r="CQ32" s="25">
        <f>FP_4_2_program!CQ32-FP_4_1_program!CQ32</f>
        <v>0</v>
      </c>
      <c r="CR32" s="25">
        <f>FP_4_2_program!CR32-FP_4_1_program!CR32</f>
        <v>0</v>
      </c>
    </row>
    <row r="33" spans="1:96" x14ac:dyDescent="0.25">
      <c r="A33" s="18" t="s">
        <v>84</v>
      </c>
      <c r="B33" s="19" t="s">
        <v>72</v>
      </c>
      <c r="C33" s="19"/>
      <c r="D33" s="20">
        <f>FP_4_2_program!D33-FP_4_1_program!D33</f>
        <v>0</v>
      </c>
      <c r="E33" s="20">
        <f>FP_4_2_program!E33-FP_4_1_program!E33</f>
        <v>0</v>
      </c>
      <c r="F33" s="20">
        <f>FP_4_2_program!F33-FP_4_1_program!F33</f>
        <v>0</v>
      </c>
      <c r="G33" s="20">
        <f>FP_4_2_program!G33-FP_4_1_program!G33</f>
        <v>0</v>
      </c>
      <c r="H33" s="20">
        <f>FP_4_2_program!H33-FP_4_1_program!H33</f>
        <v>0</v>
      </c>
      <c r="I33" s="20">
        <f>FP_4_2_program!I33-FP_4_1_program!I33</f>
        <v>0</v>
      </c>
      <c r="J33" s="20">
        <f>FP_4_2_program!J33-FP_4_1_program!J33</f>
        <v>0</v>
      </c>
      <c r="K33" s="20">
        <f>FP_4_2_program!K33-FP_4_1_program!K33</f>
        <v>0</v>
      </c>
      <c r="L33" s="20">
        <f>FP_4_2_program!L33-FP_4_1_program!L33</f>
        <v>0</v>
      </c>
      <c r="M33" s="20">
        <f>FP_4_2_program!M33-FP_4_1_program!M33</f>
        <v>0</v>
      </c>
      <c r="N33" s="20">
        <f>FP_4_2_program!N33-FP_4_1_program!N33</f>
        <v>0</v>
      </c>
      <c r="O33" s="20">
        <f>FP_4_2_program!O33-FP_4_1_program!O33</f>
        <v>0</v>
      </c>
      <c r="P33" s="20">
        <f>FP_4_2_program!P33-FP_4_1_program!P33</f>
        <v>0</v>
      </c>
      <c r="Q33" s="20">
        <f>FP_4_2_program!Q33-FP_4_1_program!Q33</f>
        <v>0</v>
      </c>
      <c r="R33" s="20">
        <f>FP_4_2_program!R33-FP_4_1_program!R33</f>
        <v>0</v>
      </c>
      <c r="S33" s="20">
        <f>FP_4_2_program!S33-FP_4_1_program!S33</f>
        <v>0</v>
      </c>
      <c r="T33" s="20">
        <f>FP_4_2_program!T33-FP_4_1_program!T33</f>
        <v>0</v>
      </c>
      <c r="U33" s="20">
        <f>FP_4_2_program!U33-FP_4_1_program!U33</f>
        <v>0</v>
      </c>
      <c r="V33" s="20">
        <f>FP_4_2_program!V33-FP_4_1_program!V33</f>
        <v>0</v>
      </c>
      <c r="W33" s="20">
        <f>FP_4_2_program!W33-FP_4_1_program!W33</f>
        <v>0</v>
      </c>
      <c r="X33" s="20">
        <f>FP_4_2_program!X33-FP_4_1_program!X33</f>
        <v>0</v>
      </c>
      <c r="Y33" s="20">
        <f>FP_4_2_program!Y33-FP_4_1_program!Y33</f>
        <v>0</v>
      </c>
      <c r="Z33" s="20">
        <f>FP_4_2_program!Z33-FP_4_1_program!Z33</f>
        <v>0</v>
      </c>
      <c r="AA33" s="20">
        <f>FP_4_2_program!AA33-FP_4_1_program!AA33</f>
        <v>0</v>
      </c>
      <c r="AB33" s="20">
        <f>FP_4_2_program!AB33-FP_4_1_program!AB33</f>
        <v>0</v>
      </c>
      <c r="AC33" s="20">
        <f>FP_4_2_program!AC33-FP_4_1_program!AC33</f>
        <v>0</v>
      </c>
      <c r="AD33" s="20">
        <f>FP_4_2_program!AD33-FP_4_1_program!AD33</f>
        <v>0</v>
      </c>
      <c r="AE33" s="20">
        <f>FP_4_2_program!AE33-FP_4_1_program!AE33</f>
        <v>0</v>
      </c>
      <c r="AF33" s="20">
        <f>FP_4_2_program!AF33-FP_4_1_program!AF33</f>
        <v>0</v>
      </c>
      <c r="AG33" s="20">
        <f>FP_4_2_program!AG33-FP_4_1_program!AG33</f>
        <v>0</v>
      </c>
      <c r="AH33" s="20">
        <f>FP_4_2_program!AH33-FP_4_1_program!AH33</f>
        <v>0</v>
      </c>
      <c r="AI33" s="20">
        <f>FP_4_2_program!AI33-FP_4_1_program!AI33</f>
        <v>0</v>
      </c>
      <c r="AJ33" s="20">
        <f>FP_4_2_program!AJ33-FP_4_1_program!AJ33</f>
        <v>0</v>
      </c>
      <c r="AK33" s="20">
        <f>FP_4_2_program!AK33-FP_4_1_program!AK33</f>
        <v>0</v>
      </c>
      <c r="AL33" s="20">
        <f>FP_4_2_program!AL33-FP_4_1_program!AL33</f>
        <v>0</v>
      </c>
      <c r="AM33" s="20">
        <f>FP_4_2_program!AM33-FP_4_1_program!AM33</f>
        <v>0</v>
      </c>
      <c r="AN33" s="20">
        <f>FP_4_2_program!AN33-FP_4_1_program!AN33</f>
        <v>0</v>
      </c>
      <c r="AO33" s="20">
        <f>FP_4_2_program!AO33-FP_4_1_program!AO33</f>
        <v>0</v>
      </c>
      <c r="AP33" s="20">
        <f>FP_4_2_program!AP33-FP_4_1_program!AP33</f>
        <v>0</v>
      </c>
      <c r="AQ33" s="20">
        <f>FP_4_2_program!AQ33-FP_4_1_program!AQ33</f>
        <v>0</v>
      </c>
      <c r="AR33" s="20">
        <f>FP_4_2_program!AR33-FP_4_1_program!AR33</f>
        <v>0</v>
      </c>
      <c r="AS33" s="20">
        <f>FP_4_2_program!AS33-FP_4_1_program!AS33</f>
        <v>0</v>
      </c>
      <c r="AT33" s="20">
        <f>FP_4_2_program!AT33-FP_4_1_program!AT33</f>
        <v>0</v>
      </c>
      <c r="AU33" s="20">
        <f>FP_4_2_program!AU33-FP_4_1_program!AU33</f>
        <v>0</v>
      </c>
      <c r="AV33" s="20">
        <f>FP_4_2_program!AV33-FP_4_1_program!AV33</f>
        <v>0</v>
      </c>
      <c r="AW33" s="20">
        <f>FP_4_2_program!AW33-FP_4_1_program!AW33</f>
        <v>0</v>
      </c>
      <c r="AX33" s="20">
        <f>FP_4_2_program!AX33-FP_4_1_program!AX33</f>
        <v>0</v>
      </c>
      <c r="AY33" s="20">
        <f>FP_4_2_program!AY33-FP_4_1_program!AY33</f>
        <v>0</v>
      </c>
      <c r="AZ33" s="20">
        <f>FP_4_2_program!AZ33-FP_4_1_program!AZ33</f>
        <v>0</v>
      </c>
      <c r="BA33" s="20">
        <f>FP_4_2_program!BA33-FP_4_1_program!BA33</f>
        <v>0</v>
      </c>
      <c r="BB33" s="20">
        <f>FP_4_2_program!BB33-FP_4_1_program!BB33</f>
        <v>0</v>
      </c>
      <c r="BC33" s="20">
        <f>FP_4_2_program!BC33-FP_4_1_program!BC33</f>
        <v>0</v>
      </c>
      <c r="BD33" s="20">
        <f>FP_4_2_program!BD33-FP_4_1_program!BD33</f>
        <v>0</v>
      </c>
      <c r="BE33" s="20">
        <f>FP_4_2_program!BE33-FP_4_1_program!BE33</f>
        <v>0</v>
      </c>
      <c r="BF33" s="20">
        <f>FP_4_2_program!BF33-FP_4_1_program!BF33</f>
        <v>0</v>
      </c>
      <c r="BG33" s="20">
        <f>FP_4_2_program!BG33-FP_4_1_program!BG33</f>
        <v>0</v>
      </c>
      <c r="BH33" s="20">
        <f>FP_4_2_program!BH33-FP_4_1_program!BH33</f>
        <v>0</v>
      </c>
      <c r="BI33" s="20">
        <f>FP_4_2_program!BI33-FP_4_1_program!BI33</f>
        <v>0</v>
      </c>
      <c r="BJ33" s="20">
        <f>FP_4_2_program!BJ33-FP_4_1_program!BJ33</f>
        <v>0</v>
      </c>
      <c r="BK33" s="20">
        <f>FP_4_2_program!BK33-FP_4_1_program!BK33</f>
        <v>0</v>
      </c>
      <c r="BL33" s="20">
        <f>FP_4_2_program!BL33-FP_4_1_program!BL33</f>
        <v>0</v>
      </c>
      <c r="BM33" s="20">
        <f>FP_4_2_program!BM33-FP_4_1_program!BM33</f>
        <v>0</v>
      </c>
      <c r="BN33" s="20">
        <f>FP_4_2_program!BN33-FP_4_1_program!BN33</f>
        <v>0</v>
      </c>
      <c r="BO33" s="20">
        <f>FP_4_2_program!BO33-FP_4_1_program!BO33</f>
        <v>0</v>
      </c>
      <c r="BP33" s="20">
        <f>FP_4_2_program!BP33-FP_4_1_program!BP33</f>
        <v>0</v>
      </c>
      <c r="BQ33" s="20">
        <f>FP_4_2_program!BQ33-FP_4_1_program!BQ33</f>
        <v>0</v>
      </c>
      <c r="BR33" s="20">
        <f>FP_4_2_program!BR33-FP_4_1_program!BR33</f>
        <v>0</v>
      </c>
      <c r="BS33" s="20">
        <f>FP_4_2_program!BS33-FP_4_1_program!BS33</f>
        <v>0</v>
      </c>
      <c r="BT33" s="20">
        <f>FP_4_2_program!BT33-FP_4_1_program!BT33</f>
        <v>0</v>
      </c>
      <c r="BU33" s="20">
        <f>FP_4_2_program!BU33-FP_4_1_program!BU33</f>
        <v>0</v>
      </c>
      <c r="BV33" s="20">
        <f>FP_4_2_program!BV33-FP_4_1_program!BV33</f>
        <v>0</v>
      </c>
      <c r="BW33" s="20">
        <f>FP_4_2_program!BW33-FP_4_1_program!BW33</f>
        <v>0</v>
      </c>
      <c r="BX33" s="20">
        <f>FP_4_2_program!BX33-FP_4_1_program!BX33</f>
        <v>0</v>
      </c>
      <c r="BY33" s="20">
        <f>FP_4_2_program!BY33-FP_4_1_program!BY33</f>
        <v>0</v>
      </c>
      <c r="BZ33" s="20">
        <f>FP_4_2_program!BZ33-FP_4_1_program!BZ33</f>
        <v>0</v>
      </c>
      <c r="CA33" s="20">
        <f>FP_4_2_program!CA33-FP_4_1_program!CA33</f>
        <v>0</v>
      </c>
      <c r="CB33" s="20">
        <f>FP_4_2_program!CB33-FP_4_1_program!CB33</f>
        <v>0</v>
      </c>
      <c r="CC33" s="20">
        <f>FP_4_2_program!CC33-FP_4_1_program!CC33</f>
        <v>0</v>
      </c>
      <c r="CD33" s="20">
        <f>FP_4_2_program!CD33-FP_4_1_program!CD33</f>
        <v>0</v>
      </c>
      <c r="CE33" s="20">
        <f>FP_4_2_program!CE33-FP_4_1_program!CE33</f>
        <v>0</v>
      </c>
      <c r="CF33" s="20">
        <f>FP_4_2_program!CF33-FP_4_1_program!CF33</f>
        <v>0</v>
      </c>
      <c r="CG33" s="20">
        <f>FP_4_2_program!CG33-FP_4_1_program!CG33</f>
        <v>0</v>
      </c>
      <c r="CH33" s="20">
        <f>FP_4_2_program!CH33-FP_4_1_program!CH33</f>
        <v>0</v>
      </c>
      <c r="CI33" s="20">
        <f>FP_4_2_program!CI33-FP_4_1_program!CI33</f>
        <v>0</v>
      </c>
      <c r="CJ33" s="20">
        <f>FP_4_2_program!CJ33-FP_4_1_program!CJ33</f>
        <v>0</v>
      </c>
      <c r="CK33" s="20">
        <f>FP_4_2_program!CK33-FP_4_1_program!CK33</f>
        <v>0</v>
      </c>
      <c r="CL33" s="20">
        <f>FP_4_2_program!CL33-FP_4_1_program!CL33</f>
        <v>0</v>
      </c>
      <c r="CM33" s="20">
        <f>FP_4_2_program!CM33-FP_4_1_program!CM33</f>
        <v>0</v>
      </c>
      <c r="CN33" s="20">
        <f>FP_4_2_program!CN33-FP_4_1_program!CN33</f>
        <v>0</v>
      </c>
      <c r="CO33" s="20">
        <f>FP_4_2_program!CO33-FP_4_1_program!CO33</f>
        <v>0</v>
      </c>
      <c r="CP33" s="20">
        <f>FP_4_2_program!CP33-FP_4_1_program!CP33</f>
        <v>0</v>
      </c>
      <c r="CQ33" s="20">
        <f>FP_4_2_program!CQ33-FP_4_1_program!CQ33</f>
        <v>0</v>
      </c>
      <c r="CR33" s="20">
        <f>FP_4_2_program!CR33-FP_4_1_program!CR33</f>
        <v>0</v>
      </c>
    </row>
    <row r="34" spans="1:96" x14ac:dyDescent="0.25">
      <c r="A34" s="22" t="s">
        <v>84</v>
      </c>
      <c r="B34" s="23" t="s">
        <v>74</v>
      </c>
      <c r="C34" s="23" t="s">
        <v>74</v>
      </c>
      <c r="D34" s="24">
        <f>FP_4_2_program!D34-FP_4_1_program!D34</f>
        <v>0</v>
      </c>
      <c r="E34" s="25">
        <f>FP_4_2_program!E34-FP_4_1_program!E34</f>
        <v>0</v>
      </c>
      <c r="F34" s="25">
        <f>FP_4_2_program!F34-FP_4_1_program!F34</f>
        <v>0</v>
      </c>
      <c r="G34" s="24">
        <f>FP_4_2_program!G34-FP_4_1_program!G34</f>
        <v>0</v>
      </c>
      <c r="H34" s="24">
        <f>FP_4_2_program!H34-FP_4_1_program!H34</f>
        <v>0</v>
      </c>
      <c r="I34" s="25">
        <f>FP_4_2_program!I34-FP_4_1_program!I34</f>
        <v>0</v>
      </c>
      <c r="J34" s="25">
        <f>FP_4_2_program!J34-FP_4_1_program!J34</f>
        <v>0</v>
      </c>
      <c r="K34" s="25">
        <f>FP_4_2_program!K34-FP_4_1_program!K34</f>
        <v>0</v>
      </c>
      <c r="L34" s="25">
        <f>FP_4_2_program!L34-FP_4_1_program!L34</f>
        <v>0</v>
      </c>
      <c r="M34" s="24">
        <f>FP_4_2_program!M34-FP_4_1_program!M34</f>
        <v>0</v>
      </c>
      <c r="N34" s="25">
        <f>FP_4_2_program!N34-FP_4_1_program!N34</f>
        <v>0</v>
      </c>
      <c r="O34" s="25">
        <f>FP_4_2_program!O34-FP_4_1_program!O34</f>
        <v>0</v>
      </c>
      <c r="P34" s="24">
        <f>FP_4_2_program!P34-FP_4_1_program!P34</f>
        <v>0</v>
      </c>
      <c r="Q34" s="25">
        <f>FP_4_2_program!Q34-FP_4_1_program!Q34</f>
        <v>0</v>
      </c>
      <c r="R34" s="25">
        <f>FP_4_2_program!R34-FP_4_1_program!R34</f>
        <v>0</v>
      </c>
      <c r="S34" s="24">
        <f>FP_4_2_program!S34-FP_4_1_program!S34</f>
        <v>0</v>
      </c>
      <c r="T34" s="25">
        <f>FP_4_2_program!T34-FP_4_1_program!T34</f>
        <v>0</v>
      </c>
      <c r="U34" s="25">
        <f>FP_4_2_program!U34-FP_4_1_program!U34</f>
        <v>0</v>
      </c>
      <c r="V34" s="24">
        <f>FP_4_2_program!V34-FP_4_1_program!V34</f>
        <v>0</v>
      </c>
      <c r="W34" s="25">
        <f>FP_4_2_program!W34-FP_4_1_program!W34</f>
        <v>0</v>
      </c>
      <c r="X34" s="25">
        <f>FP_4_2_program!X34-FP_4_1_program!X34</f>
        <v>0</v>
      </c>
      <c r="Y34" s="24">
        <f>FP_4_2_program!Y34-FP_4_1_program!Y34</f>
        <v>0</v>
      </c>
      <c r="Z34" s="25">
        <f>FP_4_2_program!Z34-FP_4_1_program!Z34</f>
        <v>0</v>
      </c>
      <c r="AA34" s="25">
        <f>FP_4_2_program!AA34-FP_4_1_program!AA34</f>
        <v>0</v>
      </c>
      <c r="AB34" s="24">
        <f>FP_4_2_program!AB34-FP_4_1_program!AB34</f>
        <v>0</v>
      </c>
      <c r="AC34" s="25">
        <f>FP_4_2_program!AC34-FP_4_1_program!AC34</f>
        <v>0</v>
      </c>
      <c r="AD34" s="25">
        <f>FP_4_2_program!AD34-FP_4_1_program!AD34</f>
        <v>0</v>
      </c>
      <c r="AE34" s="25">
        <f>FP_4_2_program!AE34-FP_4_1_program!AE34</f>
        <v>0</v>
      </c>
      <c r="AF34" s="25">
        <f>FP_4_2_program!AF34-FP_4_1_program!AF34</f>
        <v>0</v>
      </c>
      <c r="AG34" s="25">
        <f>FP_4_2_program!AG34-FP_4_1_program!AG34</f>
        <v>0</v>
      </c>
      <c r="AH34" s="24">
        <f>FP_4_2_program!AH34-FP_4_1_program!AH34</f>
        <v>0</v>
      </c>
      <c r="AI34" s="25">
        <f>FP_4_2_program!AI34-FP_4_1_program!AI34</f>
        <v>0</v>
      </c>
      <c r="AJ34" s="25">
        <f>FP_4_2_program!AJ34-FP_4_1_program!AJ34</f>
        <v>0</v>
      </c>
      <c r="AK34" s="24">
        <f>FP_4_2_program!AK34-FP_4_1_program!AK34</f>
        <v>0</v>
      </c>
      <c r="AL34" s="25">
        <f>FP_4_2_program!AL34-FP_4_1_program!AL34</f>
        <v>0</v>
      </c>
      <c r="AM34" s="25">
        <f>FP_4_2_program!AM34-FP_4_1_program!AM34</f>
        <v>0</v>
      </c>
      <c r="AN34" s="24">
        <f>FP_4_2_program!AN34-FP_4_1_program!AN34</f>
        <v>0</v>
      </c>
      <c r="AO34" s="25">
        <f>FP_4_2_program!AO34-FP_4_1_program!AO34</f>
        <v>0</v>
      </c>
      <c r="AP34" s="25">
        <f>FP_4_2_program!AP34-FP_4_1_program!AP34</f>
        <v>0</v>
      </c>
      <c r="AQ34" s="24">
        <f>FP_4_2_program!AQ34-FP_4_1_program!AQ34</f>
        <v>0</v>
      </c>
      <c r="AR34" s="25">
        <f>FP_4_2_program!AR34-FP_4_1_program!AR34</f>
        <v>0</v>
      </c>
      <c r="AS34" s="25">
        <f>FP_4_2_program!AS34-FP_4_1_program!AS34</f>
        <v>0</v>
      </c>
      <c r="AT34" s="24">
        <f>FP_4_2_program!AT34-FP_4_1_program!AT34</f>
        <v>0</v>
      </c>
      <c r="AU34" s="25">
        <f>FP_4_2_program!AU34-FP_4_1_program!AU34</f>
        <v>0</v>
      </c>
      <c r="AV34" s="25">
        <f>FP_4_2_program!AV34-FP_4_1_program!AV34</f>
        <v>0</v>
      </c>
      <c r="AW34" s="24">
        <f>FP_4_2_program!AW34-FP_4_1_program!AW34</f>
        <v>0</v>
      </c>
      <c r="AX34" s="25">
        <f>FP_4_2_program!AX34-FP_4_1_program!AX34</f>
        <v>0</v>
      </c>
      <c r="AY34" s="25">
        <f>FP_4_2_program!AY34-FP_4_1_program!AY34</f>
        <v>0</v>
      </c>
      <c r="AZ34" s="25">
        <f>FP_4_2_program!AZ34-FP_4_1_program!AZ34</f>
        <v>0</v>
      </c>
      <c r="BA34" s="25">
        <f>FP_4_2_program!BA34-FP_4_1_program!BA34</f>
        <v>0</v>
      </c>
      <c r="BB34" s="25">
        <f>FP_4_2_program!BB34-FP_4_1_program!BB34</f>
        <v>0</v>
      </c>
      <c r="BC34" s="24">
        <f>FP_4_2_program!BC34-FP_4_1_program!BC34</f>
        <v>0</v>
      </c>
      <c r="BD34" s="25">
        <f>FP_4_2_program!BD34-FP_4_1_program!BD34</f>
        <v>0</v>
      </c>
      <c r="BE34" s="25">
        <f>FP_4_2_program!BE34-FP_4_1_program!BE34</f>
        <v>0</v>
      </c>
      <c r="BF34" s="24">
        <f>FP_4_2_program!BF34-FP_4_1_program!BF34</f>
        <v>0</v>
      </c>
      <c r="BG34" s="25">
        <f>FP_4_2_program!BG34-FP_4_1_program!BG34</f>
        <v>0</v>
      </c>
      <c r="BH34" s="25">
        <f>FP_4_2_program!BH34-FP_4_1_program!BH34</f>
        <v>0</v>
      </c>
      <c r="BI34" s="24">
        <f>FP_4_2_program!BI34-FP_4_1_program!BI34</f>
        <v>0</v>
      </c>
      <c r="BJ34" s="25">
        <f>FP_4_2_program!BJ34-FP_4_1_program!BJ34</f>
        <v>0</v>
      </c>
      <c r="BK34" s="25">
        <f>FP_4_2_program!BK34-FP_4_1_program!BK34</f>
        <v>0</v>
      </c>
      <c r="BL34" s="24">
        <f>FP_4_2_program!BL34-FP_4_1_program!BL34</f>
        <v>0</v>
      </c>
      <c r="BM34" s="25">
        <f>FP_4_2_program!BM34-FP_4_1_program!BM34</f>
        <v>0</v>
      </c>
      <c r="BN34" s="25">
        <f>FP_4_2_program!BN34-FP_4_1_program!BN34</f>
        <v>0</v>
      </c>
      <c r="BO34" s="24">
        <f>FP_4_2_program!BO34-FP_4_1_program!BO34</f>
        <v>0</v>
      </c>
      <c r="BP34" s="25">
        <f>FP_4_2_program!BP34-FP_4_1_program!BP34</f>
        <v>0</v>
      </c>
      <c r="BQ34" s="25">
        <f>FP_4_2_program!BQ34-FP_4_1_program!BQ34</f>
        <v>0</v>
      </c>
      <c r="BR34" s="24">
        <f>FP_4_2_program!BR34-FP_4_1_program!BR34</f>
        <v>0</v>
      </c>
      <c r="BS34" s="25">
        <f>FP_4_2_program!BS34-FP_4_1_program!BS34</f>
        <v>0</v>
      </c>
      <c r="BT34" s="25">
        <f>FP_4_2_program!BT34-FP_4_1_program!BT34</f>
        <v>0</v>
      </c>
      <c r="BU34" s="25">
        <f>FP_4_2_program!BU34-FP_4_1_program!BU34</f>
        <v>0</v>
      </c>
      <c r="BV34" s="25">
        <f>FP_4_2_program!BV34-FP_4_1_program!BV34</f>
        <v>0</v>
      </c>
      <c r="BW34" s="25">
        <f>FP_4_2_program!BW34-FP_4_1_program!BW34</f>
        <v>0</v>
      </c>
      <c r="BX34" s="24">
        <f>FP_4_2_program!BX34-FP_4_1_program!BX34</f>
        <v>0</v>
      </c>
      <c r="BY34" s="25">
        <f>FP_4_2_program!BY34-FP_4_1_program!BY34</f>
        <v>0</v>
      </c>
      <c r="BZ34" s="25">
        <f>FP_4_2_program!BZ34-FP_4_1_program!BZ34</f>
        <v>0</v>
      </c>
      <c r="CA34" s="24">
        <f>FP_4_2_program!CA34-FP_4_1_program!CA34</f>
        <v>0</v>
      </c>
      <c r="CB34" s="25">
        <f>FP_4_2_program!CB34-FP_4_1_program!CB34</f>
        <v>0</v>
      </c>
      <c r="CC34" s="25">
        <f>FP_4_2_program!CC34-FP_4_1_program!CC34</f>
        <v>0</v>
      </c>
      <c r="CD34" s="24">
        <f>FP_4_2_program!CD34-FP_4_1_program!CD34</f>
        <v>0</v>
      </c>
      <c r="CE34" s="25">
        <f>FP_4_2_program!CE34-FP_4_1_program!CE34</f>
        <v>0</v>
      </c>
      <c r="CF34" s="25">
        <f>FP_4_2_program!CF34-FP_4_1_program!CF34</f>
        <v>0</v>
      </c>
      <c r="CG34" s="24">
        <f>FP_4_2_program!CG34-FP_4_1_program!CG34</f>
        <v>0</v>
      </c>
      <c r="CH34" s="25">
        <f>FP_4_2_program!CH34-FP_4_1_program!CH34</f>
        <v>0</v>
      </c>
      <c r="CI34" s="25">
        <f>FP_4_2_program!CI34-FP_4_1_program!CI34</f>
        <v>0</v>
      </c>
      <c r="CJ34" s="24">
        <f>FP_4_2_program!CJ34-FP_4_1_program!CJ34</f>
        <v>0</v>
      </c>
      <c r="CK34" s="25">
        <f>FP_4_2_program!CK34-FP_4_1_program!CK34</f>
        <v>0</v>
      </c>
      <c r="CL34" s="25">
        <f>FP_4_2_program!CL34-FP_4_1_program!CL34</f>
        <v>0</v>
      </c>
      <c r="CM34" s="24">
        <f>FP_4_2_program!CM34-FP_4_1_program!CM34</f>
        <v>0</v>
      </c>
      <c r="CN34" s="25">
        <f>FP_4_2_program!CN34-FP_4_1_program!CN34</f>
        <v>0</v>
      </c>
      <c r="CO34" s="25">
        <f>FP_4_2_program!CO34-FP_4_1_program!CO34</f>
        <v>0</v>
      </c>
      <c r="CP34" s="25">
        <f>FP_4_2_program!CP34-FP_4_1_program!CP34</f>
        <v>0</v>
      </c>
      <c r="CQ34" s="25">
        <f>FP_4_2_program!CQ34-FP_4_1_program!CQ34</f>
        <v>0</v>
      </c>
      <c r="CR34" s="25">
        <f>FP_4_2_program!CR34-FP_4_1_program!CR34</f>
        <v>0</v>
      </c>
    </row>
    <row r="35" spans="1:96" x14ac:dyDescent="0.25">
      <c r="A35" s="22" t="s">
        <v>84</v>
      </c>
      <c r="B35" s="23" t="s">
        <v>85</v>
      </c>
      <c r="C35" s="23" t="s">
        <v>85</v>
      </c>
      <c r="D35" s="24">
        <f>FP_4_2_program!D35-FP_4_1_program!D35</f>
        <v>0</v>
      </c>
      <c r="E35" s="25">
        <f>FP_4_2_program!E35-FP_4_1_program!E35</f>
        <v>0</v>
      </c>
      <c r="F35" s="25">
        <f>FP_4_2_program!F35-FP_4_1_program!F35</f>
        <v>0</v>
      </c>
      <c r="G35" s="24">
        <f>FP_4_2_program!G35-FP_4_1_program!G35</f>
        <v>0</v>
      </c>
      <c r="H35" s="24">
        <f>FP_4_2_program!H35-FP_4_1_program!H35</f>
        <v>0</v>
      </c>
      <c r="I35" s="25">
        <f>FP_4_2_program!I35-FP_4_1_program!I35</f>
        <v>0</v>
      </c>
      <c r="J35" s="25">
        <f>FP_4_2_program!J35-FP_4_1_program!J35</f>
        <v>0</v>
      </c>
      <c r="K35" s="25">
        <f>FP_4_2_program!K35-FP_4_1_program!K35</f>
        <v>0</v>
      </c>
      <c r="L35" s="25">
        <f>FP_4_2_program!L35-FP_4_1_program!L35</f>
        <v>0</v>
      </c>
      <c r="M35" s="24">
        <f>FP_4_2_program!M35-FP_4_1_program!M35</f>
        <v>0</v>
      </c>
      <c r="N35" s="25">
        <f>FP_4_2_program!N35-FP_4_1_program!N35</f>
        <v>0</v>
      </c>
      <c r="O35" s="25">
        <f>FP_4_2_program!O35-FP_4_1_program!O35</f>
        <v>0</v>
      </c>
      <c r="P35" s="24">
        <f>FP_4_2_program!P35-FP_4_1_program!P35</f>
        <v>0</v>
      </c>
      <c r="Q35" s="25">
        <f>FP_4_2_program!Q35-FP_4_1_program!Q35</f>
        <v>0</v>
      </c>
      <c r="R35" s="25">
        <f>FP_4_2_program!R35-FP_4_1_program!R35</f>
        <v>0</v>
      </c>
      <c r="S35" s="24">
        <f>FP_4_2_program!S35-FP_4_1_program!S35</f>
        <v>0</v>
      </c>
      <c r="T35" s="25">
        <f>FP_4_2_program!T35-FP_4_1_program!T35</f>
        <v>0</v>
      </c>
      <c r="U35" s="25">
        <f>FP_4_2_program!U35-FP_4_1_program!U35</f>
        <v>0</v>
      </c>
      <c r="V35" s="24">
        <f>FP_4_2_program!V35-FP_4_1_program!V35</f>
        <v>0</v>
      </c>
      <c r="W35" s="25">
        <f>FP_4_2_program!W35-FP_4_1_program!W35</f>
        <v>0</v>
      </c>
      <c r="X35" s="25">
        <f>FP_4_2_program!X35-FP_4_1_program!X35</f>
        <v>0</v>
      </c>
      <c r="Y35" s="24">
        <f>FP_4_2_program!Y35-FP_4_1_program!Y35</f>
        <v>0</v>
      </c>
      <c r="Z35" s="25">
        <f>FP_4_2_program!Z35-FP_4_1_program!Z35</f>
        <v>0</v>
      </c>
      <c r="AA35" s="25">
        <f>FP_4_2_program!AA35-FP_4_1_program!AA35</f>
        <v>0</v>
      </c>
      <c r="AB35" s="24">
        <f>FP_4_2_program!AB35-FP_4_1_program!AB35</f>
        <v>0</v>
      </c>
      <c r="AC35" s="25">
        <f>FP_4_2_program!AC35-FP_4_1_program!AC35</f>
        <v>0</v>
      </c>
      <c r="AD35" s="25">
        <f>FP_4_2_program!AD35-FP_4_1_program!AD35</f>
        <v>0</v>
      </c>
      <c r="AE35" s="25">
        <f>FP_4_2_program!AE35-FP_4_1_program!AE35</f>
        <v>0</v>
      </c>
      <c r="AF35" s="25">
        <f>FP_4_2_program!AF35-FP_4_1_program!AF35</f>
        <v>0</v>
      </c>
      <c r="AG35" s="25">
        <f>FP_4_2_program!AG35-FP_4_1_program!AG35</f>
        <v>0</v>
      </c>
      <c r="AH35" s="24">
        <f>FP_4_2_program!AH35-FP_4_1_program!AH35</f>
        <v>0</v>
      </c>
      <c r="AI35" s="25">
        <f>FP_4_2_program!AI35-FP_4_1_program!AI35</f>
        <v>0</v>
      </c>
      <c r="AJ35" s="25">
        <f>FP_4_2_program!AJ35-FP_4_1_program!AJ35</f>
        <v>0</v>
      </c>
      <c r="AK35" s="24">
        <f>FP_4_2_program!AK35-FP_4_1_program!AK35</f>
        <v>0</v>
      </c>
      <c r="AL35" s="25">
        <f>FP_4_2_program!AL35-FP_4_1_program!AL35</f>
        <v>0</v>
      </c>
      <c r="AM35" s="25">
        <f>FP_4_2_program!AM35-FP_4_1_program!AM35</f>
        <v>0</v>
      </c>
      <c r="AN35" s="24">
        <f>FP_4_2_program!AN35-FP_4_1_program!AN35</f>
        <v>0</v>
      </c>
      <c r="AO35" s="25">
        <f>FP_4_2_program!AO35-FP_4_1_program!AO35</f>
        <v>0</v>
      </c>
      <c r="AP35" s="25">
        <f>FP_4_2_program!AP35-FP_4_1_program!AP35</f>
        <v>0</v>
      </c>
      <c r="AQ35" s="24">
        <f>FP_4_2_program!AQ35-FP_4_1_program!AQ35</f>
        <v>0</v>
      </c>
      <c r="AR35" s="25">
        <f>FP_4_2_program!AR35-FP_4_1_program!AR35</f>
        <v>0</v>
      </c>
      <c r="AS35" s="25">
        <f>FP_4_2_program!AS35-FP_4_1_program!AS35</f>
        <v>0</v>
      </c>
      <c r="AT35" s="24">
        <f>FP_4_2_program!AT35-FP_4_1_program!AT35</f>
        <v>0</v>
      </c>
      <c r="AU35" s="25">
        <f>FP_4_2_program!AU35-FP_4_1_program!AU35</f>
        <v>0</v>
      </c>
      <c r="AV35" s="25">
        <f>FP_4_2_program!AV35-FP_4_1_program!AV35</f>
        <v>0</v>
      </c>
      <c r="AW35" s="24">
        <f>FP_4_2_program!AW35-FP_4_1_program!AW35</f>
        <v>0</v>
      </c>
      <c r="AX35" s="25">
        <f>FP_4_2_program!AX35-FP_4_1_program!AX35</f>
        <v>0</v>
      </c>
      <c r="AY35" s="25">
        <f>FP_4_2_program!AY35-FP_4_1_program!AY35</f>
        <v>0</v>
      </c>
      <c r="AZ35" s="25">
        <f>FP_4_2_program!AZ35-FP_4_1_program!AZ35</f>
        <v>0</v>
      </c>
      <c r="BA35" s="25">
        <f>FP_4_2_program!BA35-FP_4_1_program!BA35</f>
        <v>0</v>
      </c>
      <c r="BB35" s="25">
        <f>FP_4_2_program!BB35-FP_4_1_program!BB35</f>
        <v>0</v>
      </c>
      <c r="BC35" s="24">
        <f>FP_4_2_program!BC35-FP_4_1_program!BC35</f>
        <v>0</v>
      </c>
      <c r="BD35" s="25">
        <f>FP_4_2_program!BD35-FP_4_1_program!BD35</f>
        <v>0</v>
      </c>
      <c r="BE35" s="25">
        <f>FP_4_2_program!BE35-FP_4_1_program!BE35</f>
        <v>0</v>
      </c>
      <c r="BF35" s="24">
        <f>FP_4_2_program!BF35-FP_4_1_program!BF35</f>
        <v>0</v>
      </c>
      <c r="BG35" s="25">
        <f>FP_4_2_program!BG35-FP_4_1_program!BG35</f>
        <v>0</v>
      </c>
      <c r="BH35" s="25">
        <f>FP_4_2_program!BH35-FP_4_1_program!BH35</f>
        <v>0</v>
      </c>
      <c r="BI35" s="24">
        <f>FP_4_2_program!BI35-FP_4_1_program!BI35</f>
        <v>0</v>
      </c>
      <c r="BJ35" s="25">
        <f>FP_4_2_program!BJ35-FP_4_1_program!BJ35</f>
        <v>0</v>
      </c>
      <c r="BK35" s="25">
        <f>FP_4_2_program!BK35-FP_4_1_program!BK35</f>
        <v>0</v>
      </c>
      <c r="BL35" s="24">
        <f>FP_4_2_program!BL35-FP_4_1_program!BL35</f>
        <v>0</v>
      </c>
      <c r="BM35" s="25">
        <f>FP_4_2_program!BM35-FP_4_1_program!BM35</f>
        <v>0</v>
      </c>
      <c r="BN35" s="25">
        <f>FP_4_2_program!BN35-FP_4_1_program!BN35</f>
        <v>0</v>
      </c>
      <c r="BO35" s="24">
        <f>FP_4_2_program!BO35-FP_4_1_program!BO35</f>
        <v>0</v>
      </c>
      <c r="BP35" s="25">
        <f>FP_4_2_program!BP35-FP_4_1_program!BP35</f>
        <v>0</v>
      </c>
      <c r="BQ35" s="25">
        <f>FP_4_2_program!BQ35-FP_4_1_program!BQ35</f>
        <v>0</v>
      </c>
      <c r="BR35" s="24">
        <f>FP_4_2_program!BR35-FP_4_1_program!BR35</f>
        <v>0</v>
      </c>
      <c r="BS35" s="25">
        <f>FP_4_2_program!BS35-FP_4_1_program!BS35</f>
        <v>0</v>
      </c>
      <c r="BT35" s="25">
        <f>FP_4_2_program!BT35-FP_4_1_program!BT35</f>
        <v>0</v>
      </c>
      <c r="BU35" s="25">
        <f>FP_4_2_program!BU35-FP_4_1_program!BU35</f>
        <v>0</v>
      </c>
      <c r="BV35" s="25">
        <f>FP_4_2_program!BV35-FP_4_1_program!BV35</f>
        <v>0</v>
      </c>
      <c r="BW35" s="25">
        <f>FP_4_2_program!BW35-FP_4_1_program!BW35</f>
        <v>0</v>
      </c>
      <c r="BX35" s="24">
        <f>FP_4_2_program!BX35-FP_4_1_program!BX35</f>
        <v>0</v>
      </c>
      <c r="BY35" s="25">
        <f>FP_4_2_program!BY35-FP_4_1_program!BY35</f>
        <v>0</v>
      </c>
      <c r="BZ35" s="25">
        <f>FP_4_2_program!BZ35-FP_4_1_program!BZ35</f>
        <v>0</v>
      </c>
      <c r="CA35" s="24">
        <f>FP_4_2_program!CA35-FP_4_1_program!CA35</f>
        <v>0</v>
      </c>
      <c r="CB35" s="25">
        <f>FP_4_2_program!CB35-FP_4_1_program!CB35</f>
        <v>0</v>
      </c>
      <c r="CC35" s="25">
        <f>FP_4_2_program!CC35-FP_4_1_program!CC35</f>
        <v>0</v>
      </c>
      <c r="CD35" s="24">
        <f>FP_4_2_program!CD35-FP_4_1_program!CD35</f>
        <v>0</v>
      </c>
      <c r="CE35" s="25">
        <f>FP_4_2_program!CE35-FP_4_1_program!CE35</f>
        <v>0</v>
      </c>
      <c r="CF35" s="25">
        <f>FP_4_2_program!CF35-FP_4_1_program!CF35</f>
        <v>0</v>
      </c>
      <c r="CG35" s="24">
        <f>FP_4_2_program!CG35-FP_4_1_program!CG35</f>
        <v>0</v>
      </c>
      <c r="CH35" s="25">
        <f>FP_4_2_program!CH35-FP_4_1_program!CH35</f>
        <v>0</v>
      </c>
      <c r="CI35" s="25">
        <f>FP_4_2_program!CI35-FP_4_1_program!CI35</f>
        <v>0</v>
      </c>
      <c r="CJ35" s="24">
        <f>FP_4_2_program!CJ35-FP_4_1_program!CJ35</f>
        <v>0</v>
      </c>
      <c r="CK35" s="25">
        <f>FP_4_2_program!CK35-FP_4_1_program!CK35</f>
        <v>0</v>
      </c>
      <c r="CL35" s="25">
        <f>FP_4_2_program!CL35-FP_4_1_program!CL35</f>
        <v>0</v>
      </c>
      <c r="CM35" s="24">
        <f>FP_4_2_program!CM35-FP_4_1_program!CM35</f>
        <v>0</v>
      </c>
      <c r="CN35" s="25">
        <f>FP_4_2_program!CN35-FP_4_1_program!CN35</f>
        <v>0</v>
      </c>
      <c r="CO35" s="25">
        <f>FP_4_2_program!CO35-FP_4_1_program!CO35</f>
        <v>0</v>
      </c>
      <c r="CP35" s="25">
        <f>FP_4_2_program!CP35-FP_4_1_program!CP35</f>
        <v>0</v>
      </c>
      <c r="CQ35" s="25">
        <f>FP_4_2_program!CQ35-FP_4_1_program!CQ35</f>
        <v>0</v>
      </c>
      <c r="CR35" s="25">
        <f>FP_4_2_program!CR35-FP_4_1_program!CR35</f>
        <v>0</v>
      </c>
    </row>
    <row r="36" spans="1:96" x14ac:dyDescent="0.25">
      <c r="A36" s="22" t="s">
        <v>84</v>
      </c>
      <c r="B36" s="23" t="s">
        <v>86</v>
      </c>
      <c r="C36" s="23" t="s">
        <v>86</v>
      </c>
      <c r="D36" s="24">
        <f>FP_4_2_program!D36-FP_4_1_program!D36</f>
        <v>0</v>
      </c>
      <c r="E36" s="25">
        <f>FP_4_2_program!E36-FP_4_1_program!E36</f>
        <v>0</v>
      </c>
      <c r="F36" s="25">
        <f>FP_4_2_program!F36-FP_4_1_program!F36</f>
        <v>0</v>
      </c>
      <c r="G36" s="24">
        <f>FP_4_2_program!G36-FP_4_1_program!G36</f>
        <v>0</v>
      </c>
      <c r="H36" s="24">
        <f>FP_4_2_program!H36-FP_4_1_program!H36</f>
        <v>0</v>
      </c>
      <c r="I36" s="25">
        <f>FP_4_2_program!I36-FP_4_1_program!I36</f>
        <v>0</v>
      </c>
      <c r="J36" s="25">
        <f>FP_4_2_program!J36-FP_4_1_program!J36</f>
        <v>0</v>
      </c>
      <c r="K36" s="25">
        <f>FP_4_2_program!K36-FP_4_1_program!K36</f>
        <v>0</v>
      </c>
      <c r="L36" s="25">
        <f>FP_4_2_program!L36-FP_4_1_program!L36</f>
        <v>0</v>
      </c>
      <c r="M36" s="24">
        <f>FP_4_2_program!M36-FP_4_1_program!M36</f>
        <v>0</v>
      </c>
      <c r="N36" s="25">
        <f>FP_4_2_program!N36-FP_4_1_program!N36</f>
        <v>0</v>
      </c>
      <c r="O36" s="25">
        <f>FP_4_2_program!O36-FP_4_1_program!O36</f>
        <v>0</v>
      </c>
      <c r="P36" s="24">
        <f>FP_4_2_program!P36-FP_4_1_program!P36</f>
        <v>0</v>
      </c>
      <c r="Q36" s="25">
        <f>FP_4_2_program!Q36-FP_4_1_program!Q36</f>
        <v>0</v>
      </c>
      <c r="R36" s="25">
        <f>FP_4_2_program!R36-FP_4_1_program!R36</f>
        <v>0</v>
      </c>
      <c r="S36" s="24">
        <f>FP_4_2_program!S36-FP_4_1_program!S36</f>
        <v>0</v>
      </c>
      <c r="T36" s="25">
        <f>FP_4_2_program!T36-FP_4_1_program!T36</f>
        <v>0</v>
      </c>
      <c r="U36" s="25">
        <f>FP_4_2_program!U36-FP_4_1_program!U36</f>
        <v>0</v>
      </c>
      <c r="V36" s="24">
        <f>FP_4_2_program!V36-FP_4_1_program!V36</f>
        <v>0</v>
      </c>
      <c r="W36" s="25">
        <f>FP_4_2_program!W36-FP_4_1_program!W36</f>
        <v>0</v>
      </c>
      <c r="X36" s="25">
        <f>FP_4_2_program!X36-FP_4_1_program!X36</f>
        <v>0</v>
      </c>
      <c r="Y36" s="24">
        <f>FP_4_2_program!Y36-FP_4_1_program!Y36</f>
        <v>0</v>
      </c>
      <c r="Z36" s="25">
        <f>FP_4_2_program!Z36-FP_4_1_program!Z36</f>
        <v>0</v>
      </c>
      <c r="AA36" s="25">
        <f>FP_4_2_program!AA36-FP_4_1_program!AA36</f>
        <v>0</v>
      </c>
      <c r="AB36" s="24">
        <f>FP_4_2_program!AB36-FP_4_1_program!AB36</f>
        <v>0</v>
      </c>
      <c r="AC36" s="25">
        <f>FP_4_2_program!AC36-FP_4_1_program!AC36</f>
        <v>0</v>
      </c>
      <c r="AD36" s="25">
        <f>FP_4_2_program!AD36-FP_4_1_program!AD36</f>
        <v>0</v>
      </c>
      <c r="AE36" s="25">
        <f>FP_4_2_program!AE36-FP_4_1_program!AE36</f>
        <v>0</v>
      </c>
      <c r="AF36" s="25">
        <f>FP_4_2_program!AF36-FP_4_1_program!AF36</f>
        <v>0</v>
      </c>
      <c r="AG36" s="25">
        <f>FP_4_2_program!AG36-FP_4_1_program!AG36</f>
        <v>0</v>
      </c>
      <c r="AH36" s="24">
        <f>FP_4_2_program!AH36-FP_4_1_program!AH36</f>
        <v>0</v>
      </c>
      <c r="AI36" s="25">
        <f>FP_4_2_program!AI36-FP_4_1_program!AI36</f>
        <v>0</v>
      </c>
      <c r="AJ36" s="25">
        <f>FP_4_2_program!AJ36-FP_4_1_program!AJ36</f>
        <v>0</v>
      </c>
      <c r="AK36" s="24">
        <f>FP_4_2_program!AK36-FP_4_1_program!AK36</f>
        <v>0</v>
      </c>
      <c r="AL36" s="25">
        <f>FP_4_2_program!AL36-FP_4_1_program!AL36</f>
        <v>0</v>
      </c>
      <c r="AM36" s="25">
        <f>FP_4_2_program!AM36-FP_4_1_program!AM36</f>
        <v>0</v>
      </c>
      <c r="AN36" s="24">
        <f>FP_4_2_program!AN36-FP_4_1_program!AN36</f>
        <v>0</v>
      </c>
      <c r="AO36" s="25">
        <f>FP_4_2_program!AO36-FP_4_1_program!AO36</f>
        <v>0</v>
      </c>
      <c r="AP36" s="25">
        <f>FP_4_2_program!AP36-FP_4_1_program!AP36</f>
        <v>0</v>
      </c>
      <c r="AQ36" s="24">
        <f>FP_4_2_program!AQ36-FP_4_1_program!AQ36</f>
        <v>0</v>
      </c>
      <c r="AR36" s="25">
        <f>FP_4_2_program!AR36-FP_4_1_program!AR36</f>
        <v>0</v>
      </c>
      <c r="AS36" s="25">
        <f>FP_4_2_program!AS36-FP_4_1_program!AS36</f>
        <v>0</v>
      </c>
      <c r="AT36" s="24">
        <f>FP_4_2_program!AT36-FP_4_1_program!AT36</f>
        <v>0</v>
      </c>
      <c r="AU36" s="25">
        <f>FP_4_2_program!AU36-FP_4_1_program!AU36</f>
        <v>0</v>
      </c>
      <c r="AV36" s="25">
        <f>FP_4_2_program!AV36-FP_4_1_program!AV36</f>
        <v>0</v>
      </c>
      <c r="AW36" s="24">
        <f>FP_4_2_program!AW36-FP_4_1_program!AW36</f>
        <v>0</v>
      </c>
      <c r="AX36" s="25">
        <f>FP_4_2_program!AX36-FP_4_1_program!AX36</f>
        <v>0</v>
      </c>
      <c r="AY36" s="25">
        <f>FP_4_2_program!AY36-FP_4_1_program!AY36</f>
        <v>0</v>
      </c>
      <c r="AZ36" s="25">
        <f>FP_4_2_program!AZ36-FP_4_1_program!AZ36</f>
        <v>0</v>
      </c>
      <c r="BA36" s="25">
        <f>FP_4_2_program!BA36-FP_4_1_program!BA36</f>
        <v>0</v>
      </c>
      <c r="BB36" s="25">
        <f>FP_4_2_program!BB36-FP_4_1_program!BB36</f>
        <v>0</v>
      </c>
      <c r="BC36" s="24">
        <f>FP_4_2_program!BC36-FP_4_1_program!BC36</f>
        <v>0</v>
      </c>
      <c r="BD36" s="25">
        <f>FP_4_2_program!BD36-FP_4_1_program!BD36</f>
        <v>0</v>
      </c>
      <c r="BE36" s="25">
        <f>FP_4_2_program!BE36-FP_4_1_program!BE36</f>
        <v>0</v>
      </c>
      <c r="BF36" s="24">
        <f>FP_4_2_program!BF36-FP_4_1_program!BF36</f>
        <v>0</v>
      </c>
      <c r="BG36" s="25">
        <f>FP_4_2_program!BG36-FP_4_1_program!BG36</f>
        <v>0</v>
      </c>
      <c r="BH36" s="25">
        <f>FP_4_2_program!BH36-FP_4_1_program!BH36</f>
        <v>0</v>
      </c>
      <c r="BI36" s="24">
        <f>FP_4_2_program!BI36-FP_4_1_program!BI36</f>
        <v>0</v>
      </c>
      <c r="BJ36" s="25">
        <f>FP_4_2_program!BJ36-FP_4_1_program!BJ36</f>
        <v>0</v>
      </c>
      <c r="BK36" s="25">
        <f>FP_4_2_program!BK36-FP_4_1_program!BK36</f>
        <v>0</v>
      </c>
      <c r="BL36" s="24">
        <f>FP_4_2_program!BL36-FP_4_1_program!BL36</f>
        <v>0</v>
      </c>
      <c r="BM36" s="25">
        <f>FP_4_2_program!BM36-FP_4_1_program!BM36</f>
        <v>0</v>
      </c>
      <c r="BN36" s="25">
        <f>FP_4_2_program!BN36-FP_4_1_program!BN36</f>
        <v>0</v>
      </c>
      <c r="BO36" s="24">
        <f>FP_4_2_program!BO36-FP_4_1_program!BO36</f>
        <v>0</v>
      </c>
      <c r="BP36" s="25">
        <f>FP_4_2_program!BP36-FP_4_1_program!BP36</f>
        <v>0</v>
      </c>
      <c r="BQ36" s="25">
        <f>FP_4_2_program!BQ36-FP_4_1_program!BQ36</f>
        <v>0</v>
      </c>
      <c r="BR36" s="24">
        <f>FP_4_2_program!BR36-FP_4_1_program!BR36</f>
        <v>0</v>
      </c>
      <c r="BS36" s="25">
        <f>FP_4_2_program!BS36-FP_4_1_program!BS36</f>
        <v>0</v>
      </c>
      <c r="BT36" s="25">
        <f>FP_4_2_program!BT36-FP_4_1_program!BT36</f>
        <v>0</v>
      </c>
      <c r="BU36" s="25">
        <f>FP_4_2_program!BU36-FP_4_1_program!BU36</f>
        <v>0</v>
      </c>
      <c r="BV36" s="25">
        <f>FP_4_2_program!BV36-FP_4_1_program!BV36</f>
        <v>0</v>
      </c>
      <c r="BW36" s="25">
        <f>FP_4_2_program!BW36-FP_4_1_program!BW36</f>
        <v>0</v>
      </c>
      <c r="BX36" s="24">
        <f>FP_4_2_program!BX36-FP_4_1_program!BX36</f>
        <v>0</v>
      </c>
      <c r="BY36" s="25">
        <f>FP_4_2_program!BY36-FP_4_1_program!BY36</f>
        <v>0</v>
      </c>
      <c r="BZ36" s="25">
        <f>FP_4_2_program!BZ36-FP_4_1_program!BZ36</f>
        <v>0</v>
      </c>
      <c r="CA36" s="24">
        <f>FP_4_2_program!CA36-FP_4_1_program!CA36</f>
        <v>0</v>
      </c>
      <c r="CB36" s="25">
        <f>FP_4_2_program!CB36-FP_4_1_program!CB36</f>
        <v>0</v>
      </c>
      <c r="CC36" s="25">
        <f>FP_4_2_program!CC36-FP_4_1_program!CC36</f>
        <v>0</v>
      </c>
      <c r="CD36" s="24">
        <f>FP_4_2_program!CD36-FP_4_1_program!CD36</f>
        <v>0</v>
      </c>
      <c r="CE36" s="25">
        <f>FP_4_2_program!CE36-FP_4_1_program!CE36</f>
        <v>0</v>
      </c>
      <c r="CF36" s="25">
        <f>FP_4_2_program!CF36-FP_4_1_program!CF36</f>
        <v>0</v>
      </c>
      <c r="CG36" s="24">
        <f>FP_4_2_program!CG36-FP_4_1_program!CG36</f>
        <v>0</v>
      </c>
      <c r="CH36" s="25">
        <f>FP_4_2_program!CH36-FP_4_1_program!CH36</f>
        <v>0</v>
      </c>
      <c r="CI36" s="25">
        <f>FP_4_2_program!CI36-FP_4_1_program!CI36</f>
        <v>0</v>
      </c>
      <c r="CJ36" s="24">
        <f>FP_4_2_program!CJ36-FP_4_1_program!CJ36</f>
        <v>0</v>
      </c>
      <c r="CK36" s="25">
        <f>FP_4_2_program!CK36-FP_4_1_program!CK36</f>
        <v>0</v>
      </c>
      <c r="CL36" s="25">
        <f>FP_4_2_program!CL36-FP_4_1_program!CL36</f>
        <v>0</v>
      </c>
      <c r="CM36" s="24">
        <f>FP_4_2_program!CM36-FP_4_1_program!CM36</f>
        <v>0</v>
      </c>
      <c r="CN36" s="25">
        <f>FP_4_2_program!CN36-FP_4_1_program!CN36</f>
        <v>0</v>
      </c>
      <c r="CO36" s="25">
        <f>FP_4_2_program!CO36-FP_4_1_program!CO36</f>
        <v>0</v>
      </c>
      <c r="CP36" s="25">
        <f>FP_4_2_program!CP36-FP_4_1_program!CP36</f>
        <v>0</v>
      </c>
      <c r="CQ36" s="25">
        <f>FP_4_2_program!CQ36-FP_4_1_program!CQ36</f>
        <v>0</v>
      </c>
      <c r="CR36" s="25">
        <f>FP_4_2_program!CR36-FP_4_1_program!CR36</f>
        <v>0</v>
      </c>
    </row>
    <row r="37" spans="1:96" x14ac:dyDescent="0.25">
      <c r="A37" s="22" t="s">
        <v>84</v>
      </c>
      <c r="B37" s="23" t="s">
        <v>87</v>
      </c>
      <c r="C37" s="23" t="s">
        <v>74</v>
      </c>
      <c r="D37" s="24">
        <f>FP_4_2_program!D37-FP_4_1_program!D37</f>
        <v>0</v>
      </c>
      <c r="E37" s="25">
        <f>FP_4_2_program!E37-FP_4_1_program!E37</f>
        <v>0</v>
      </c>
      <c r="F37" s="25">
        <f>FP_4_2_program!F37-FP_4_1_program!F37</f>
        <v>0</v>
      </c>
      <c r="G37" s="24">
        <f>FP_4_2_program!G37-FP_4_1_program!G37</f>
        <v>0</v>
      </c>
      <c r="H37" s="24">
        <f>FP_4_2_program!H37-FP_4_1_program!H37</f>
        <v>0</v>
      </c>
      <c r="I37" s="25">
        <f>FP_4_2_program!I37-FP_4_1_program!I37</f>
        <v>0</v>
      </c>
      <c r="J37" s="25">
        <f>FP_4_2_program!J37-FP_4_1_program!J37</f>
        <v>0</v>
      </c>
      <c r="K37" s="25">
        <f>FP_4_2_program!K37-FP_4_1_program!K37</f>
        <v>0</v>
      </c>
      <c r="L37" s="25">
        <f>FP_4_2_program!L37-FP_4_1_program!L37</f>
        <v>0</v>
      </c>
      <c r="M37" s="24">
        <f>FP_4_2_program!M37-FP_4_1_program!M37</f>
        <v>0</v>
      </c>
      <c r="N37" s="25">
        <f>FP_4_2_program!N37-FP_4_1_program!N37</f>
        <v>0</v>
      </c>
      <c r="O37" s="25">
        <f>FP_4_2_program!O37-FP_4_1_program!O37</f>
        <v>0</v>
      </c>
      <c r="P37" s="24">
        <f>FP_4_2_program!P37-FP_4_1_program!P37</f>
        <v>0</v>
      </c>
      <c r="Q37" s="25">
        <f>FP_4_2_program!Q37-FP_4_1_program!Q37</f>
        <v>0</v>
      </c>
      <c r="R37" s="25">
        <f>FP_4_2_program!R37-FP_4_1_program!R37</f>
        <v>0</v>
      </c>
      <c r="S37" s="24">
        <f>FP_4_2_program!S37-FP_4_1_program!S37</f>
        <v>0</v>
      </c>
      <c r="T37" s="25">
        <f>FP_4_2_program!T37-FP_4_1_program!T37</f>
        <v>0</v>
      </c>
      <c r="U37" s="25">
        <f>FP_4_2_program!U37-FP_4_1_program!U37</f>
        <v>0</v>
      </c>
      <c r="V37" s="24">
        <f>FP_4_2_program!V37-FP_4_1_program!V37</f>
        <v>0</v>
      </c>
      <c r="W37" s="25">
        <f>FP_4_2_program!W37-FP_4_1_program!W37</f>
        <v>0</v>
      </c>
      <c r="X37" s="25">
        <f>FP_4_2_program!X37-FP_4_1_program!X37</f>
        <v>0</v>
      </c>
      <c r="Y37" s="24">
        <f>FP_4_2_program!Y37-FP_4_1_program!Y37</f>
        <v>0</v>
      </c>
      <c r="Z37" s="25">
        <f>FP_4_2_program!Z37-FP_4_1_program!Z37</f>
        <v>0</v>
      </c>
      <c r="AA37" s="25">
        <f>FP_4_2_program!AA37-FP_4_1_program!AA37</f>
        <v>0</v>
      </c>
      <c r="AB37" s="24">
        <f>FP_4_2_program!AB37-FP_4_1_program!AB37</f>
        <v>0</v>
      </c>
      <c r="AC37" s="25">
        <f>FP_4_2_program!AC37-FP_4_1_program!AC37</f>
        <v>0</v>
      </c>
      <c r="AD37" s="25">
        <f>FP_4_2_program!AD37-FP_4_1_program!AD37</f>
        <v>0</v>
      </c>
      <c r="AE37" s="25">
        <f>FP_4_2_program!AE37-FP_4_1_program!AE37</f>
        <v>0</v>
      </c>
      <c r="AF37" s="25">
        <f>FP_4_2_program!AF37-FP_4_1_program!AF37</f>
        <v>0</v>
      </c>
      <c r="AG37" s="25">
        <f>FP_4_2_program!AG37-FP_4_1_program!AG37</f>
        <v>0</v>
      </c>
      <c r="AH37" s="24">
        <f>FP_4_2_program!AH37-FP_4_1_program!AH37</f>
        <v>0</v>
      </c>
      <c r="AI37" s="25">
        <f>FP_4_2_program!AI37-FP_4_1_program!AI37</f>
        <v>0</v>
      </c>
      <c r="AJ37" s="25">
        <f>FP_4_2_program!AJ37-FP_4_1_program!AJ37</f>
        <v>0</v>
      </c>
      <c r="AK37" s="24">
        <f>FP_4_2_program!AK37-FP_4_1_program!AK37</f>
        <v>0</v>
      </c>
      <c r="AL37" s="25">
        <f>FP_4_2_program!AL37-FP_4_1_program!AL37</f>
        <v>0</v>
      </c>
      <c r="AM37" s="25">
        <f>FP_4_2_program!AM37-FP_4_1_program!AM37</f>
        <v>0</v>
      </c>
      <c r="AN37" s="24">
        <f>FP_4_2_program!AN37-FP_4_1_program!AN37</f>
        <v>0</v>
      </c>
      <c r="AO37" s="25">
        <f>FP_4_2_program!AO37-FP_4_1_program!AO37</f>
        <v>0</v>
      </c>
      <c r="AP37" s="25">
        <f>FP_4_2_program!AP37-FP_4_1_program!AP37</f>
        <v>0</v>
      </c>
      <c r="AQ37" s="24">
        <f>FP_4_2_program!AQ37-FP_4_1_program!AQ37</f>
        <v>0</v>
      </c>
      <c r="AR37" s="25">
        <f>FP_4_2_program!AR37-FP_4_1_program!AR37</f>
        <v>0</v>
      </c>
      <c r="AS37" s="25">
        <f>FP_4_2_program!AS37-FP_4_1_program!AS37</f>
        <v>0</v>
      </c>
      <c r="AT37" s="24">
        <f>FP_4_2_program!AT37-FP_4_1_program!AT37</f>
        <v>0</v>
      </c>
      <c r="AU37" s="25">
        <f>FP_4_2_program!AU37-FP_4_1_program!AU37</f>
        <v>0</v>
      </c>
      <c r="AV37" s="25">
        <f>FP_4_2_program!AV37-FP_4_1_program!AV37</f>
        <v>0</v>
      </c>
      <c r="AW37" s="24">
        <f>FP_4_2_program!AW37-FP_4_1_program!AW37</f>
        <v>0</v>
      </c>
      <c r="AX37" s="25">
        <f>FP_4_2_program!AX37-FP_4_1_program!AX37</f>
        <v>0</v>
      </c>
      <c r="AY37" s="25">
        <f>FP_4_2_program!AY37-FP_4_1_program!AY37</f>
        <v>0</v>
      </c>
      <c r="AZ37" s="25">
        <f>FP_4_2_program!AZ37-FP_4_1_program!AZ37</f>
        <v>0</v>
      </c>
      <c r="BA37" s="25">
        <f>FP_4_2_program!BA37-FP_4_1_program!BA37</f>
        <v>0</v>
      </c>
      <c r="BB37" s="25">
        <f>FP_4_2_program!BB37-FP_4_1_program!BB37</f>
        <v>0</v>
      </c>
      <c r="BC37" s="24">
        <f>FP_4_2_program!BC37-FP_4_1_program!BC37</f>
        <v>0</v>
      </c>
      <c r="BD37" s="25">
        <f>FP_4_2_program!BD37-FP_4_1_program!BD37</f>
        <v>0</v>
      </c>
      <c r="BE37" s="25">
        <f>FP_4_2_program!BE37-FP_4_1_program!BE37</f>
        <v>0</v>
      </c>
      <c r="BF37" s="24">
        <f>FP_4_2_program!BF37-FP_4_1_program!BF37</f>
        <v>0</v>
      </c>
      <c r="BG37" s="25">
        <f>FP_4_2_program!BG37-FP_4_1_program!BG37</f>
        <v>0</v>
      </c>
      <c r="BH37" s="25">
        <f>FP_4_2_program!BH37-FP_4_1_program!BH37</f>
        <v>0</v>
      </c>
      <c r="BI37" s="24">
        <f>FP_4_2_program!BI37-FP_4_1_program!BI37</f>
        <v>0</v>
      </c>
      <c r="BJ37" s="25">
        <f>FP_4_2_program!BJ37-FP_4_1_program!BJ37</f>
        <v>0</v>
      </c>
      <c r="BK37" s="25">
        <f>FP_4_2_program!BK37-FP_4_1_program!BK37</f>
        <v>0</v>
      </c>
      <c r="BL37" s="24">
        <f>FP_4_2_program!BL37-FP_4_1_program!BL37</f>
        <v>0</v>
      </c>
      <c r="BM37" s="25">
        <f>FP_4_2_program!BM37-FP_4_1_program!BM37</f>
        <v>0</v>
      </c>
      <c r="BN37" s="25">
        <f>FP_4_2_program!BN37-FP_4_1_program!BN37</f>
        <v>0</v>
      </c>
      <c r="BO37" s="24">
        <f>FP_4_2_program!BO37-FP_4_1_program!BO37</f>
        <v>0</v>
      </c>
      <c r="BP37" s="25">
        <f>FP_4_2_program!BP37-FP_4_1_program!BP37</f>
        <v>0</v>
      </c>
      <c r="BQ37" s="25">
        <f>FP_4_2_program!BQ37-FP_4_1_program!BQ37</f>
        <v>0</v>
      </c>
      <c r="BR37" s="24">
        <f>FP_4_2_program!BR37-FP_4_1_program!BR37</f>
        <v>0</v>
      </c>
      <c r="BS37" s="25">
        <f>FP_4_2_program!BS37-FP_4_1_program!BS37</f>
        <v>0</v>
      </c>
      <c r="BT37" s="25">
        <f>FP_4_2_program!BT37-FP_4_1_program!BT37</f>
        <v>0</v>
      </c>
      <c r="BU37" s="25">
        <f>FP_4_2_program!BU37-FP_4_1_program!BU37</f>
        <v>0</v>
      </c>
      <c r="BV37" s="25">
        <f>FP_4_2_program!BV37-FP_4_1_program!BV37</f>
        <v>0</v>
      </c>
      <c r="BW37" s="25">
        <f>FP_4_2_program!BW37-FP_4_1_program!BW37</f>
        <v>0</v>
      </c>
      <c r="BX37" s="24">
        <f>FP_4_2_program!BX37-FP_4_1_program!BX37</f>
        <v>0</v>
      </c>
      <c r="BY37" s="25">
        <f>FP_4_2_program!BY37-FP_4_1_program!BY37</f>
        <v>0</v>
      </c>
      <c r="BZ37" s="25">
        <f>FP_4_2_program!BZ37-FP_4_1_program!BZ37</f>
        <v>0</v>
      </c>
      <c r="CA37" s="24">
        <f>FP_4_2_program!CA37-FP_4_1_program!CA37</f>
        <v>0</v>
      </c>
      <c r="CB37" s="25">
        <f>FP_4_2_program!CB37-FP_4_1_program!CB37</f>
        <v>0</v>
      </c>
      <c r="CC37" s="25">
        <f>FP_4_2_program!CC37-FP_4_1_program!CC37</f>
        <v>0</v>
      </c>
      <c r="CD37" s="24">
        <f>FP_4_2_program!CD37-FP_4_1_program!CD37</f>
        <v>0</v>
      </c>
      <c r="CE37" s="25">
        <f>FP_4_2_program!CE37-FP_4_1_program!CE37</f>
        <v>0</v>
      </c>
      <c r="CF37" s="25">
        <f>FP_4_2_program!CF37-FP_4_1_program!CF37</f>
        <v>0</v>
      </c>
      <c r="CG37" s="24">
        <f>FP_4_2_program!CG37-FP_4_1_program!CG37</f>
        <v>0</v>
      </c>
      <c r="CH37" s="25">
        <f>FP_4_2_program!CH37-FP_4_1_program!CH37</f>
        <v>0</v>
      </c>
      <c r="CI37" s="25">
        <f>FP_4_2_program!CI37-FP_4_1_program!CI37</f>
        <v>0</v>
      </c>
      <c r="CJ37" s="24">
        <f>FP_4_2_program!CJ37-FP_4_1_program!CJ37</f>
        <v>0</v>
      </c>
      <c r="CK37" s="25">
        <f>FP_4_2_program!CK37-FP_4_1_program!CK37</f>
        <v>0</v>
      </c>
      <c r="CL37" s="25">
        <f>FP_4_2_program!CL37-FP_4_1_program!CL37</f>
        <v>0</v>
      </c>
      <c r="CM37" s="24">
        <f>FP_4_2_program!CM37-FP_4_1_program!CM37</f>
        <v>0</v>
      </c>
      <c r="CN37" s="25">
        <f>FP_4_2_program!CN37-FP_4_1_program!CN37</f>
        <v>0</v>
      </c>
      <c r="CO37" s="25">
        <f>FP_4_2_program!CO37-FP_4_1_program!CO37</f>
        <v>0</v>
      </c>
      <c r="CP37" s="25">
        <f>FP_4_2_program!CP37-FP_4_1_program!CP37</f>
        <v>0</v>
      </c>
      <c r="CQ37" s="25">
        <f>FP_4_2_program!CQ37-FP_4_1_program!CQ37</f>
        <v>0</v>
      </c>
      <c r="CR37" s="25">
        <f>FP_4_2_program!CR37-FP_4_1_program!CR37</f>
        <v>0</v>
      </c>
    </row>
    <row r="38" spans="1:96" x14ac:dyDescent="0.25">
      <c r="A38" s="18" t="s">
        <v>88</v>
      </c>
      <c r="B38" s="19" t="s">
        <v>72</v>
      </c>
      <c r="C38" s="19"/>
      <c r="D38" s="20">
        <f>FP_4_2_program!D38-FP_4_1_program!D38</f>
        <v>0</v>
      </c>
      <c r="E38" s="20">
        <f>FP_4_2_program!E38-FP_4_1_program!E38</f>
        <v>0</v>
      </c>
      <c r="F38" s="20">
        <f>FP_4_2_program!F38-FP_4_1_program!F38</f>
        <v>0</v>
      </c>
      <c r="G38" s="20">
        <f>FP_4_2_program!G38-FP_4_1_program!G38</f>
        <v>0</v>
      </c>
      <c r="H38" s="20">
        <f>FP_4_2_program!H38-FP_4_1_program!H38</f>
        <v>0</v>
      </c>
      <c r="I38" s="20">
        <f>FP_4_2_program!I38-FP_4_1_program!I38</f>
        <v>0</v>
      </c>
      <c r="J38" s="20">
        <f>FP_4_2_program!J38-FP_4_1_program!J38</f>
        <v>0</v>
      </c>
      <c r="K38" s="20">
        <f>FP_4_2_program!K38-FP_4_1_program!K38</f>
        <v>0</v>
      </c>
      <c r="L38" s="20">
        <f>FP_4_2_program!L38-FP_4_1_program!L38</f>
        <v>0</v>
      </c>
      <c r="M38" s="20">
        <f>FP_4_2_program!M38-FP_4_1_program!M38</f>
        <v>0</v>
      </c>
      <c r="N38" s="20">
        <f>FP_4_2_program!N38-FP_4_1_program!N38</f>
        <v>0</v>
      </c>
      <c r="O38" s="20">
        <f>FP_4_2_program!O38-FP_4_1_program!O38</f>
        <v>0</v>
      </c>
      <c r="P38" s="20">
        <f>FP_4_2_program!P38-FP_4_1_program!P38</f>
        <v>0</v>
      </c>
      <c r="Q38" s="20">
        <f>FP_4_2_program!Q38-FP_4_1_program!Q38</f>
        <v>0</v>
      </c>
      <c r="R38" s="20">
        <f>FP_4_2_program!R38-FP_4_1_program!R38</f>
        <v>0</v>
      </c>
      <c r="S38" s="20">
        <f>FP_4_2_program!S38-FP_4_1_program!S38</f>
        <v>0</v>
      </c>
      <c r="T38" s="20">
        <f>FP_4_2_program!T38-FP_4_1_program!T38</f>
        <v>0</v>
      </c>
      <c r="U38" s="20">
        <f>FP_4_2_program!U38-FP_4_1_program!U38</f>
        <v>0</v>
      </c>
      <c r="V38" s="20">
        <f>FP_4_2_program!V38-FP_4_1_program!V38</f>
        <v>0</v>
      </c>
      <c r="W38" s="20">
        <f>FP_4_2_program!W38-FP_4_1_program!W38</f>
        <v>0</v>
      </c>
      <c r="X38" s="20">
        <f>FP_4_2_program!X38-FP_4_1_program!X38</f>
        <v>0</v>
      </c>
      <c r="Y38" s="20">
        <f>FP_4_2_program!Y38-FP_4_1_program!Y38</f>
        <v>0</v>
      </c>
      <c r="Z38" s="20">
        <f>FP_4_2_program!Z38-FP_4_1_program!Z38</f>
        <v>0</v>
      </c>
      <c r="AA38" s="20">
        <f>FP_4_2_program!AA38-FP_4_1_program!AA38</f>
        <v>0</v>
      </c>
      <c r="AB38" s="20">
        <f>FP_4_2_program!AB38-FP_4_1_program!AB38</f>
        <v>0</v>
      </c>
      <c r="AC38" s="20">
        <f>FP_4_2_program!AC38-FP_4_1_program!AC38</f>
        <v>0</v>
      </c>
      <c r="AD38" s="20">
        <f>FP_4_2_program!AD38-FP_4_1_program!AD38</f>
        <v>0</v>
      </c>
      <c r="AE38" s="20">
        <f>FP_4_2_program!AE38-FP_4_1_program!AE38</f>
        <v>0</v>
      </c>
      <c r="AF38" s="20">
        <f>FP_4_2_program!AF38-FP_4_1_program!AF38</f>
        <v>0</v>
      </c>
      <c r="AG38" s="20">
        <f>FP_4_2_program!AG38-FP_4_1_program!AG38</f>
        <v>0</v>
      </c>
      <c r="AH38" s="20">
        <f>FP_4_2_program!AH38-FP_4_1_program!AH38</f>
        <v>0</v>
      </c>
      <c r="AI38" s="20">
        <f>FP_4_2_program!AI38-FP_4_1_program!AI38</f>
        <v>0</v>
      </c>
      <c r="AJ38" s="20">
        <f>FP_4_2_program!AJ38-FP_4_1_program!AJ38</f>
        <v>0</v>
      </c>
      <c r="AK38" s="20">
        <f>FP_4_2_program!AK38-FP_4_1_program!AK38</f>
        <v>0</v>
      </c>
      <c r="AL38" s="20">
        <f>FP_4_2_program!AL38-FP_4_1_program!AL38</f>
        <v>0</v>
      </c>
      <c r="AM38" s="20">
        <f>FP_4_2_program!AM38-FP_4_1_program!AM38</f>
        <v>0</v>
      </c>
      <c r="AN38" s="20">
        <f>FP_4_2_program!AN38-FP_4_1_program!AN38</f>
        <v>0</v>
      </c>
      <c r="AO38" s="20">
        <f>FP_4_2_program!AO38-FP_4_1_program!AO38</f>
        <v>0</v>
      </c>
      <c r="AP38" s="20">
        <f>FP_4_2_program!AP38-FP_4_1_program!AP38</f>
        <v>0</v>
      </c>
      <c r="AQ38" s="20">
        <f>FP_4_2_program!AQ38-FP_4_1_program!AQ38</f>
        <v>0</v>
      </c>
      <c r="AR38" s="20">
        <f>FP_4_2_program!AR38-FP_4_1_program!AR38</f>
        <v>0</v>
      </c>
      <c r="AS38" s="20">
        <f>FP_4_2_program!AS38-FP_4_1_program!AS38</f>
        <v>0</v>
      </c>
      <c r="AT38" s="20">
        <f>FP_4_2_program!AT38-FP_4_1_program!AT38</f>
        <v>0</v>
      </c>
      <c r="AU38" s="20">
        <f>FP_4_2_program!AU38-FP_4_1_program!AU38</f>
        <v>0</v>
      </c>
      <c r="AV38" s="20">
        <f>FP_4_2_program!AV38-FP_4_1_program!AV38</f>
        <v>0</v>
      </c>
      <c r="AW38" s="20">
        <f>FP_4_2_program!AW38-FP_4_1_program!AW38</f>
        <v>0</v>
      </c>
      <c r="AX38" s="20">
        <f>FP_4_2_program!AX38-FP_4_1_program!AX38</f>
        <v>0</v>
      </c>
      <c r="AY38" s="20">
        <f>FP_4_2_program!AY38-FP_4_1_program!AY38</f>
        <v>0</v>
      </c>
      <c r="AZ38" s="20">
        <f>FP_4_2_program!AZ38-FP_4_1_program!AZ38</f>
        <v>0</v>
      </c>
      <c r="BA38" s="20">
        <f>FP_4_2_program!BA38-FP_4_1_program!BA38</f>
        <v>0</v>
      </c>
      <c r="BB38" s="20">
        <f>FP_4_2_program!BB38-FP_4_1_program!BB38</f>
        <v>0</v>
      </c>
      <c r="BC38" s="20">
        <f>FP_4_2_program!BC38-FP_4_1_program!BC38</f>
        <v>0</v>
      </c>
      <c r="BD38" s="20">
        <f>FP_4_2_program!BD38-FP_4_1_program!BD38</f>
        <v>0</v>
      </c>
      <c r="BE38" s="20">
        <f>FP_4_2_program!BE38-FP_4_1_program!BE38</f>
        <v>0</v>
      </c>
      <c r="BF38" s="20">
        <f>FP_4_2_program!BF38-FP_4_1_program!BF38</f>
        <v>0</v>
      </c>
      <c r="BG38" s="20">
        <f>FP_4_2_program!BG38-FP_4_1_program!BG38</f>
        <v>0</v>
      </c>
      <c r="BH38" s="20">
        <f>FP_4_2_program!BH38-FP_4_1_program!BH38</f>
        <v>0</v>
      </c>
      <c r="BI38" s="20">
        <f>FP_4_2_program!BI38-FP_4_1_program!BI38</f>
        <v>0</v>
      </c>
      <c r="BJ38" s="20">
        <f>FP_4_2_program!BJ38-FP_4_1_program!BJ38</f>
        <v>0</v>
      </c>
      <c r="BK38" s="20">
        <f>FP_4_2_program!BK38-FP_4_1_program!BK38</f>
        <v>0</v>
      </c>
      <c r="BL38" s="20">
        <f>FP_4_2_program!BL38-FP_4_1_program!BL38</f>
        <v>0</v>
      </c>
      <c r="BM38" s="20">
        <f>FP_4_2_program!BM38-FP_4_1_program!BM38</f>
        <v>0</v>
      </c>
      <c r="BN38" s="20">
        <f>FP_4_2_program!BN38-FP_4_1_program!BN38</f>
        <v>0</v>
      </c>
      <c r="BO38" s="20">
        <f>FP_4_2_program!BO38-FP_4_1_program!BO38</f>
        <v>0</v>
      </c>
      <c r="BP38" s="20">
        <f>FP_4_2_program!BP38-FP_4_1_program!BP38</f>
        <v>0</v>
      </c>
      <c r="BQ38" s="20">
        <f>FP_4_2_program!BQ38-FP_4_1_program!BQ38</f>
        <v>0</v>
      </c>
      <c r="BR38" s="20">
        <f>FP_4_2_program!BR38-FP_4_1_program!BR38</f>
        <v>0</v>
      </c>
      <c r="BS38" s="20">
        <f>FP_4_2_program!BS38-FP_4_1_program!BS38</f>
        <v>0</v>
      </c>
      <c r="BT38" s="20">
        <f>FP_4_2_program!BT38-FP_4_1_program!BT38</f>
        <v>0</v>
      </c>
      <c r="BU38" s="20">
        <f>FP_4_2_program!BU38-FP_4_1_program!BU38</f>
        <v>0</v>
      </c>
      <c r="BV38" s="20">
        <f>FP_4_2_program!BV38-FP_4_1_program!BV38</f>
        <v>0</v>
      </c>
      <c r="BW38" s="20">
        <f>FP_4_2_program!BW38-FP_4_1_program!BW38</f>
        <v>0</v>
      </c>
      <c r="BX38" s="20">
        <f>FP_4_2_program!BX38-FP_4_1_program!BX38</f>
        <v>0</v>
      </c>
      <c r="BY38" s="20">
        <f>FP_4_2_program!BY38-FP_4_1_program!BY38</f>
        <v>0</v>
      </c>
      <c r="BZ38" s="20">
        <f>FP_4_2_program!BZ38-FP_4_1_program!BZ38</f>
        <v>0</v>
      </c>
      <c r="CA38" s="20">
        <f>FP_4_2_program!CA38-FP_4_1_program!CA38</f>
        <v>0</v>
      </c>
      <c r="CB38" s="20">
        <f>FP_4_2_program!CB38-FP_4_1_program!CB38</f>
        <v>0</v>
      </c>
      <c r="CC38" s="20">
        <f>FP_4_2_program!CC38-FP_4_1_program!CC38</f>
        <v>0</v>
      </c>
      <c r="CD38" s="20">
        <f>FP_4_2_program!CD38-FP_4_1_program!CD38</f>
        <v>0</v>
      </c>
      <c r="CE38" s="20">
        <f>FP_4_2_program!CE38-FP_4_1_program!CE38</f>
        <v>0</v>
      </c>
      <c r="CF38" s="20">
        <f>FP_4_2_program!CF38-FP_4_1_program!CF38</f>
        <v>0</v>
      </c>
      <c r="CG38" s="20">
        <f>FP_4_2_program!CG38-FP_4_1_program!CG38</f>
        <v>0</v>
      </c>
      <c r="CH38" s="20">
        <f>FP_4_2_program!CH38-FP_4_1_program!CH38</f>
        <v>0</v>
      </c>
      <c r="CI38" s="20">
        <f>FP_4_2_program!CI38-FP_4_1_program!CI38</f>
        <v>0</v>
      </c>
      <c r="CJ38" s="20">
        <f>FP_4_2_program!CJ38-FP_4_1_program!CJ38</f>
        <v>0</v>
      </c>
      <c r="CK38" s="20">
        <f>FP_4_2_program!CK38-FP_4_1_program!CK38</f>
        <v>0</v>
      </c>
      <c r="CL38" s="20">
        <f>FP_4_2_program!CL38-FP_4_1_program!CL38</f>
        <v>0</v>
      </c>
      <c r="CM38" s="20">
        <f>FP_4_2_program!CM38-FP_4_1_program!CM38</f>
        <v>0</v>
      </c>
      <c r="CN38" s="20">
        <f>FP_4_2_program!CN38-FP_4_1_program!CN38</f>
        <v>0</v>
      </c>
      <c r="CO38" s="20">
        <f>FP_4_2_program!CO38-FP_4_1_program!CO38</f>
        <v>0</v>
      </c>
      <c r="CP38" s="20">
        <f>FP_4_2_program!CP38-FP_4_1_program!CP38</f>
        <v>0</v>
      </c>
      <c r="CQ38" s="20">
        <f>FP_4_2_program!CQ38-FP_4_1_program!CQ38</f>
        <v>0</v>
      </c>
      <c r="CR38" s="20">
        <f>FP_4_2_program!CR38-FP_4_1_program!CR38</f>
        <v>0</v>
      </c>
    </row>
    <row r="39" spans="1:96" x14ac:dyDescent="0.25">
      <c r="A39" s="22" t="s">
        <v>88</v>
      </c>
      <c r="B39" s="23" t="s">
        <v>82</v>
      </c>
      <c r="C39" s="23" t="s">
        <v>82</v>
      </c>
      <c r="D39" s="24">
        <f>FP_4_2_program!D39-FP_4_1_program!D39</f>
        <v>0</v>
      </c>
      <c r="E39" s="25">
        <f>FP_4_2_program!E39-FP_4_1_program!E39</f>
        <v>0</v>
      </c>
      <c r="F39" s="25">
        <f>FP_4_2_program!F39-FP_4_1_program!F39</f>
        <v>0</v>
      </c>
      <c r="G39" s="24">
        <f>FP_4_2_program!G39-FP_4_1_program!G39</f>
        <v>0</v>
      </c>
      <c r="H39" s="24">
        <f>FP_4_2_program!H39-FP_4_1_program!H39</f>
        <v>0</v>
      </c>
      <c r="I39" s="25">
        <f>FP_4_2_program!I39-FP_4_1_program!I39</f>
        <v>0</v>
      </c>
      <c r="J39" s="25">
        <f>FP_4_2_program!J39-FP_4_1_program!J39</f>
        <v>0</v>
      </c>
      <c r="K39" s="25">
        <f>FP_4_2_program!K39-FP_4_1_program!K39</f>
        <v>0</v>
      </c>
      <c r="L39" s="25">
        <f>FP_4_2_program!L39-FP_4_1_program!L39</f>
        <v>0</v>
      </c>
      <c r="M39" s="24">
        <f>FP_4_2_program!M39-FP_4_1_program!M39</f>
        <v>0</v>
      </c>
      <c r="N39" s="25">
        <f>FP_4_2_program!N39-FP_4_1_program!N39</f>
        <v>0</v>
      </c>
      <c r="O39" s="25">
        <f>FP_4_2_program!O39-FP_4_1_program!O39</f>
        <v>0</v>
      </c>
      <c r="P39" s="24">
        <f>FP_4_2_program!P39-FP_4_1_program!P39</f>
        <v>0</v>
      </c>
      <c r="Q39" s="25">
        <f>FP_4_2_program!Q39-FP_4_1_program!Q39</f>
        <v>0</v>
      </c>
      <c r="R39" s="25">
        <f>FP_4_2_program!R39-FP_4_1_program!R39</f>
        <v>0</v>
      </c>
      <c r="S39" s="24">
        <f>FP_4_2_program!S39-FP_4_1_program!S39</f>
        <v>0</v>
      </c>
      <c r="T39" s="25">
        <f>FP_4_2_program!T39-FP_4_1_program!T39</f>
        <v>0</v>
      </c>
      <c r="U39" s="25">
        <f>FP_4_2_program!U39-FP_4_1_program!U39</f>
        <v>0</v>
      </c>
      <c r="V39" s="24">
        <f>FP_4_2_program!V39-FP_4_1_program!V39</f>
        <v>0</v>
      </c>
      <c r="W39" s="25">
        <f>FP_4_2_program!W39-FP_4_1_program!W39</f>
        <v>0</v>
      </c>
      <c r="X39" s="25">
        <f>FP_4_2_program!X39-FP_4_1_program!X39</f>
        <v>0</v>
      </c>
      <c r="Y39" s="24">
        <f>FP_4_2_program!Y39-FP_4_1_program!Y39</f>
        <v>0</v>
      </c>
      <c r="Z39" s="25">
        <f>FP_4_2_program!Z39-FP_4_1_program!Z39</f>
        <v>0</v>
      </c>
      <c r="AA39" s="25">
        <f>FP_4_2_program!AA39-FP_4_1_program!AA39</f>
        <v>0</v>
      </c>
      <c r="AB39" s="24">
        <f>FP_4_2_program!AB39-FP_4_1_program!AB39</f>
        <v>0</v>
      </c>
      <c r="AC39" s="25">
        <f>FP_4_2_program!AC39-FP_4_1_program!AC39</f>
        <v>0</v>
      </c>
      <c r="AD39" s="25">
        <f>FP_4_2_program!AD39-FP_4_1_program!AD39</f>
        <v>0</v>
      </c>
      <c r="AE39" s="25">
        <f>FP_4_2_program!AE39-FP_4_1_program!AE39</f>
        <v>0</v>
      </c>
      <c r="AF39" s="25">
        <f>FP_4_2_program!AF39-FP_4_1_program!AF39</f>
        <v>0</v>
      </c>
      <c r="AG39" s="25">
        <f>FP_4_2_program!AG39-FP_4_1_program!AG39</f>
        <v>0</v>
      </c>
      <c r="AH39" s="24">
        <f>FP_4_2_program!AH39-FP_4_1_program!AH39</f>
        <v>0</v>
      </c>
      <c r="AI39" s="25">
        <f>FP_4_2_program!AI39-FP_4_1_program!AI39</f>
        <v>0</v>
      </c>
      <c r="AJ39" s="25">
        <f>FP_4_2_program!AJ39-FP_4_1_program!AJ39</f>
        <v>0</v>
      </c>
      <c r="AK39" s="24">
        <f>FP_4_2_program!AK39-FP_4_1_program!AK39</f>
        <v>0</v>
      </c>
      <c r="AL39" s="25">
        <f>FP_4_2_program!AL39-FP_4_1_program!AL39</f>
        <v>0</v>
      </c>
      <c r="AM39" s="25">
        <f>FP_4_2_program!AM39-FP_4_1_program!AM39</f>
        <v>0</v>
      </c>
      <c r="AN39" s="24">
        <f>FP_4_2_program!AN39-FP_4_1_program!AN39</f>
        <v>0</v>
      </c>
      <c r="AO39" s="25">
        <f>FP_4_2_program!AO39-FP_4_1_program!AO39</f>
        <v>0</v>
      </c>
      <c r="AP39" s="25">
        <f>FP_4_2_program!AP39-FP_4_1_program!AP39</f>
        <v>0</v>
      </c>
      <c r="AQ39" s="24">
        <f>FP_4_2_program!AQ39-FP_4_1_program!AQ39</f>
        <v>0</v>
      </c>
      <c r="AR39" s="25">
        <f>FP_4_2_program!AR39-FP_4_1_program!AR39</f>
        <v>0</v>
      </c>
      <c r="AS39" s="25">
        <f>FP_4_2_program!AS39-FP_4_1_program!AS39</f>
        <v>0</v>
      </c>
      <c r="AT39" s="24">
        <f>FP_4_2_program!AT39-FP_4_1_program!AT39</f>
        <v>0</v>
      </c>
      <c r="AU39" s="25">
        <f>FP_4_2_program!AU39-FP_4_1_program!AU39</f>
        <v>0</v>
      </c>
      <c r="AV39" s="25">
        <f>FP_4_2_program!AV39-FP_4_1_program!AV39</f>
        <v>0</v>
      </c>
      <c r="AW39" s="24">
        <f>FP_4_2_program!AW39-FP_4_1_program!AW39</f>
        <v>0</v>
      </c>
      <c r="AX39" s="25">
        <f>FP_4_2_program!AX39-FP_4_1_program!AX39</f>
        <v>0</v>
      </c>
      <c r="AY39" s="25">
        <f>FP_4_2_program!AY39-FP_4_1_program!AY39</f>
        <v>0</v>
      </c>
      <c r="AZ39" s="25">
        <f>FP_4_2_program!AZ39-FP_4_1_program!AZ39</f>
        <v>0</v>
      </c>
      <c r="BA39" s="25">
        <f>FP_4_2_program!BA39-FP_4_1_program!BA39</f>
        <v>0</v>
      </c>
      <c r="BB39" s="25">
        <f>FP_4_2_program!BB39-FP_4_1_program!BB39</f>
        <v>0</v>
      </c>
      <c r="BC39" s="24">
        <f>FP_4_2_program!BC39-FP_4_1_program!BC39</f>
        <v>0</v>
      </c>
      <c r="BD39" s="25">
        <f>FP_4_2_program!BD39-FP_4_1_program!BD39</f>
        <v>0</v>
      </c>
      <c r="BE39" s="25">
        <f>FP_4_2_program!BE39-FP_4_1_program!BE39</f>
        <v>0</v>
      </c>
      <c r="BF39" s="24">
        <f>FP_4_2_program!BF39-FP_4_1_program!BF39</f>
        <v>0</v>
      </c>
      <c r="BG39" s="25">
        <f>FP_4_2_program!BG39-FP_4_1_program!BG39</f>
        <v>0</v>
      </c>
      <c r="BH39" s="25">
        <f>FP_4_2_program!BH39-FP_4_1_program!BH39</f>
        <v>0</v>
      </c>
      <c r="BI39" s="24">
        <f>FP_4_2_program!BI39-FP_4_1_program!BI39</f>
        <v>0</v>
      </c>
      <c r="BJ39" s="25">
        <f>FP_4_2_program!BJ39-FP_4_1_program!BJ39</f>
        <v>0</v>
      </c>
      <c r="BK39" s="25">
        <f>FP_4_2_program!BK39-FP_4_1_program!BK39</f>
        <v>0</v>
      </c>
      <c r="BL39" s="24">
        <f>FP_4_2_program!BL39-FP_4_1_program!BL39</f>
        <v>0</v>
      </c>
      <c r="BM39" s="25">
        <f>FP_4_2_program!BM39-FP_4_1_program!BM39</f>
        <v>0</v>
      </c>
      <c r="BN39" s="25">
        <f>FP_4_2_program!BN39-FP_4_1_program!BN39</f>
        <v>0</v>
      </c>
      <c r="BO39" s="24">
        <f>FP_4_2_program!BO39-FP_4_1_program!BO39</f>
        <v>0</v>
      </c>
      <c r="BP39" s="25">
        <f>FP_4_2_program!BP39-FP_4_1_program!BP39</f>
        <v>0</v>
      </c>
      <c r="BQ39" s="25">
        <f>FP_4_2_program!BQ39-FP_4_1_program!BQ39</f>
        <v>0</v>
      </c>
      <c r="BR39" s="24">
        <f>FP_4_2_program!BR39-FP_4_1_program!BR39</f>
        <v>0</v>
      </c>
      <c r="BS39" s="25">
        <f>FP_4_2_program!BS39-FP_4_1_program!BS39</f>
        <v>0</v>
      </c>
      <c r="BT39" s="25">
        <f>FP_4_2_program!BT39-FP_4_1_program!BT39</f>
        <v>0</v>
      </c>
      <c r="BU39" s="25">
        <f>FP_4_2_program!BU39-FP_4_1_program!BU39</f>
        <v>0</v>
      </c>
      <c r="BV39" s="25">
        <f>FP_4_2_program!BV39-FP_4_1_program!BV39</f>
        <v>0</v>
      </c>
      <c r="BW39" s="25">
        <f>FP_4_2_program!BW39-FP_4_1_program!BW39</f>
        <v>0</v>
      </c>
      <c r="BX39" s="24">
        <f>FP_4_2_program!BX39-FP_4_1_program!BX39</f>
        <v>0</v>
      </c>
      <c r="BY39" s="25">
        <f>FP_4_2_program!BY39-FP_4_1_program!BY39</f>
        <v>0</v>
      </c>
      <c r="BZ39" s="25">
        <f>FP_4_2_program!BZ39-FP_4_1_program!BZ39</f>
        <v>0</v>
      </c>
      <c r="CA39" s="24">
        <f>FP_4_2_program!CA39-FP_4_1_program!CA39</f>
        <v>0</v>
      </c>
      <c r="CB39" s="25">
        <f>FP_4_2_program!CB39-FP_4_1_program!CB39</f>
        <v>0</v>
      </c>
      <c r="CC39" s="25">
        <f>FP_4_2_program!CC39-FP_4_1_program!CC39</f>
        <v>0</v>
      </c>
      <c r="CD39" s="24">
        <f>FP_4_2_program!CD39-FP_4_1_program!CD39</f>
        <v>0</v>
      </c>
      <c r="CE39" s="25">
        <f>FP_4_2_program!CE39-FP_4_1_program!CE39</f>
        <v>0</v>
      </c>
      <c r="CF39" s="25">
        <f>FP_4_2_program!CF39-FP_4_1_program!CF39</f>
        <v>0</v>
      </c>
      <c r="CG39" s="24">
        <f>FP_4_2_program!CG39-FP_4_1_program!CG39</f>
        <v>0</v>
      </c>
      <c r="CH39" s="25">
        <f>FP_4_2_program!CH39-FP_4_1_program!CH39</f>
        <v>0</v>
      </c>
      <c r="CI39" s="25">
        <f>FP_4_2_program!CI39-FP_4_1_program!CI39</f>
        <v>0</v>
      </c>
      <c r="CJ39" s="24">
        <f>FP_4_2_program!CJ39-FP_4_1_program!CJ39</f>
        <v>0</v>
      </c>
      <c r="CK39" s="25">
        <f>FP_4_2_program!CK39-FP_4_1_program!CK39</f>
        <v>0</v>
      </c>
      <c r="CL39" s="25">
        <f>FP_4_2_program!CL39-FP_4_1_program!CL39</f>
        <v>0</v>
      </c>
      <c r="CM39" s="24">
        <f>FP_4_2_program!CM39-FP_4_1_program!CM39</f>
        <v>0</v>
      </c>
      <c r="CN39" s="25">
        <f>FP_4_2_program!CN39-FP_4_1_program!CN39</f>
        <v>0</v>
      </c>
      <c r="CO39" s="25">
        <f>FP_4_2_program!CO39-FP_4_1_program!CO39</f>
        <v>0</v>
      </c>
      <c r="CP39" s="25">
        <f>FP_4_2_program!CP39-FP_4_1_program!CP39</f>
        <v>0</v>
      </c>
      <c r="CQ39" s="25">
        <f>FP_4_2_program!CQ39-FP_4_1_program!CQ39</f>
        <v>0</v>
      </c>
      <c r="CR39" s="25">
        <f>FP_4_2_program!CR39-FP_4_1_program!CR39</f>
        <v>0</v>
      </c>
    </row>
    <row r="40" spans="1:96" x14ac:dyDescent="0.25">
      <c r="A40" s="22" t="s">
        <v>88</v>
      </c>
      <c r="B40" s="23" t="s">
        <v>74</v>
      </c>
      <c r="C40" s="23" t="s">
        <v>74</v>
      </c>
      <c r="D40" s="24">
        <f>FP_4_2_program!D40-FP_4_1_program!D40</f>
        <v>0</v>
      </c>
      <c r="E40" s="25">
        <f>FP_4_2_program!E40-FP_4_1_program!E40</f>
        <v>0</v>
      </c>
      <c r="F40" s="25">
        <f>FP_4_2_program!F40-FP_4_1_program!F40</f>
        <v>0</v>
      </c>
      <c r="G40" s="24">
        <f>FP_4_2_program!G40-FP_4_1_program!G40</f>
        <v>0</v>
      </c>
      <c r="H40" s="24">
        <f>FP_4_2_program!H40-FP_4_1_program!H40</f>
        <v>0</v>
      </c>
      <c r="I40" s="25">
        <f>FP_4_2_program!I40-FP_4_1_program!I40</f>
        <v>0</v>
      </c>
      <c r="J40" s="25">
        <f>FP_4_2_program!J40-FP_4_1_program!J40</f>
        <v>0</v>
      </c>
      <c r="K40" s="25">
        <f>FP_4_2_program!K40-FP_4_1_program!K40</f>
        <v>0</v>
      </c>
      <c r="L40" s="25">
        <f>FP_4_2_program!L40-FP_4_1_program!L40</f>
        <v>0</v>
      </c>
      <c r="M40" s="24">
        <f>FP_4_2_program!M40-FP_4_1_program!M40</f>
        <v>0</v>
      </c>
      <c r="N40" s="25">
        <f>FP_4_2_program!N40-FP_4_1_program!N40</f>
        <v>0</v>
      </c>
      <c r="O40" s="25">
        <f>FP_4_2_program!O40-FP_4_1_program!O40</f>
        <v>0</v>
      </c>
      <c r="P40" s="24">
        <f>FP_4_2_program!P40-FP_4_1_program!P40</f>
        <v>0</v>
      </c>
      <c r="Q40" s="25">
        <f>FP_4_2_program!Q40-FP_4_1_program!Q40</f>
        <v>0</v>
      </c>
      <c r="R40" s="25">
        <f>FP_4_2_program!R40-FP_4_1_program!R40</f>
        <v>0</v>
      </c>
      <c r="S40" s="24">
        <f>FP_4_2_program!S40-FP_4_1_program!S40</f>
        <v>0</v>
      </c>
      <c r="T40" s="25">
        <f>FP_4_2_program!T40-FP_4_1_program!T40</f>
        <v>0</v>
      </c>
      <c r="U40" s="25">
        <f>FP_4_2_program!U40-FP_4_1_program!U40</f>
        <v>0</v>
      </c>
      <c r="V40" s="24">
        <f>FP_4_2_program!V40-FP_4_1_program!V40</f>
        <v>0</v>
      </c>
      <c r="W40" s="25">
        <f>FP_4_2_program!W40-FP_4_1_program!W40</f>
        <v>0</v>
      </c>
      <c r="X40" s="25">
        <f>FP_4_2_program!X40-FP_4_1_program!X40</f>
        <v>0</v>
      </c>
      <c r="Y40" s="24">
        <f>FP_4_2_program!Y40-FP_4_1_program!Y40</f>
        <v>0</v>
      </c>
      <c r="Z40" s="25">
        <f>FP_4_2_program!Z40-FP_4_1_program!Z40</f>
        <v>0</v>
      </c>
      <c r="AA40" s="25">
        <f>FP_4_2_program!AA40-FP_4_1_program!AA40</f>
        <v>0</v>
      </c>
      <c r="AB40" s="24">
        <f>FP_4_2_program!AB40-FP_4_1_program!AB40</f>
        <v>0</v>
      </c>
      <c r="AC40" s="25">
        <f>FP_4_2_program!AC40-FP_4_1_program!AC40</f>
        <v>0</v>
      </c>
      <c r="AD40" s="25">
        <f>FP_4_2_program!AD40-FP_4_1_program!AD40</f>
        <v>0</v>
      </c>
      <c r="AE40" s="25">
        <f>FP_4_2_program!AE40-FP_4_1_program!AE40</f>
        <v>0</v>
      </c>
      <c r="AF40" s="25">
        <f>FP_4_2_program!AF40-FP_4_1_program!AF40</f>
        <v>0</v>
      </c>
      <c r="AG40" s="25">
        <f>FP_4_2_program!AG40-FP_4_1_program!AG40</f>
        <v>0</v>
      </c>
      <c r="AH40" s="24">
        <f>FP_4_2_program!AH40-FP_4_1_program!AH40</f>
        <v>0</v>
      </c>
      <c r="AI40" s="25">
        <f>FP_4_2_program!AI40-FP_4_1_program!AI40</f>
        <v>0</v>
      </c>
      <c r="AJ40" s="25">
        <f>FP_4_2_program!AJ40-FP_4_1_program!AJ40</f>
        <v>0</v>
      </c>
      <c r="AK40" s="24">
        <f>FP_4_2_program!AK40-FP_4_1_program!AK40</f>
        <v>0</v>
      </c>
      <c r="AL40" s="25">
        <f>FP_4_2_program!AL40-FP_4_1_program!AL40</f>
        <v>0</v>
      </c>
      <c r="AM40" s="25">
        <f>FP_4_2_program!AM40-FP_4_1_program!AM40</f>
        <v>0</v>
      </c>
      <c r="AN40" s="24">
        <f>FP_4_2_program!AN40-FP_4_1_program!AN40</f>
        <v>0</v>
      </c>
      <c r="AO40" s="25">
        <f>FP_4_2_program!AO40-FP_4_1_program!AO40</f>
        <v>0</v>
      </c>
      <c r="AP40" s="25">
        <f>FP_4_2_program!AP40-FP_4_1_program!AP40</f>
        <v>0</v>
      </c>
      <c r="AQ40" s="24">
        <f>FP_4_2_program!AQ40-FP_4_1_program!AQ40</f>
        <v>0</v>
      </c>
      <c r="AR40" s="25">
        <f>FP_4_2_program!AR40-FP_4_1_program!AR40</f>
        <v>0</v>
      </c>
      <c r="AS40" s="25">
        <f>FP_4_2_program!AS40-FP_4_1_program!AS40</f>
        <v>0</v>
      </c>
      <c r="AT40" s="24">
        <f>FP_4_2_program!AT40-FP_4_1_program!AT40</f>
        <v>0</v>
      </c>
      <c r="AU40" s="25">
        <f>FP_4_2_program!AU40-FP_4_1_program!AU40</f>
        <v>0</v>
      </c>
      <c r="AV40" s="25">
        <f>FP_4_2_program!AV40-FP_4_1_program!AV40</f>
        <v>0</v>
      </c>
      <c r="AW40" s="24">
        <f>FP_4_2_program!AW40-FP_4_1_program!AW40</f>
        <v>0</v>
      </c>
      <c r="AX40" s="25">
        <f>FP_4_2_program!AX40-FP_4_1_program!AX40</f>
        <v>0</v>
      </c>
      <c r="AY40" s="25">
        <f>FP_4_2_program!AY40-FP_4_1_program!AY40</f>
        <v>0</v>
      </c>
      <c r="AZ40" s="25">
        <f>FP_4_2_program!AZ40-FP_4_1_program!AZ40</f>
        <v>0</v>
      </c>
      <c r="BA40" s="25">
        <f>FP_4_2_program!BA40-FP_4_1_program!BA40</f>
        <v>0</v>
      </c>
      <c r="BB40" s="25">
        <f>FP_4_2_program!BB40-FP_4_1_program!BB40</f>
        <v>0</v>
      </c>
      <c r="BC40" s="24">
        <f>FP_4_2_program!BC40-FP_4_1_program!BC40</f>
        <v>0</v>
      </c>
      <c r="BD40" s="25">
        <f>FP_4_2_program!BD40-FP_4_1_program!BD40</f>
        <v>0</v>
      </c>
      <c r="BE40" s="25">
        <f>FP_4_2_program!BE40-FP_4_1_program!BE40</f>
        <v>0</v>
      </c>
      <c r="BF40" s="24">
        <f>FP_4_2_program!BF40-FP_4_1_program!BF40</f>
        <v>0</v>
      </c>
      <c r="BG40" s="25">
        <f>FP_4_2_program!BG40-FP_4_1_program!BG40</f>
        <v>0</v>
      </c>
      <c r="BH40" s="25">
        <f>FP_4_2_program!BH40-FP_4_1_program!BH40</f>
        <v>0</v>
      </c>
      <c r="BI40" s="24">
        <f>FP_4_2_program!BI40-FP_4_1_program!BI40</f>
        <v>0</v>
      </c>
      <c r="BJ40" s="25">
        <f>FP_4_2_program!BJ40-FP_4_1_program!BJ40</f>
        <v>0</v>
      </c>
      <c r="BK40" s="25">
        <f>FP_4_2_program!BK40-FP_4_1_program!BK40</f>
        <v>0</v>
      </c>
      <c r="BL40" s="24">
        <f>FP_4_2_program!BL40-FP_4_1_program!BL40</f>
        <v>0</v>
      </c>
      <c r="BM40" s="25">
        <f>FP_4_2_program!BM40-FP_4_1_program!BM40</f>
        <v>0</v>
      </c>
      <c r="BN40" s="25">
        <f>FP_4_2_program!BN40-FP_4_1_program!BN40</f>
        <v>0</v>
      </c>
      <c r="BO40" s="24">
        <f>FP_4_2_program!BO40-FP_4_1_program!BO40</f>
        <v>0</v>
      </c>
      <c r="BP40" s="25">
        <f>FP_4_2_program!BP40-FP_4_1_program!BP40</f>
        <v>0</v>
      </c>
      <c r="BQ40" s="25">
        <f>FP_4_2_program!BQ40-FP_4_1_program!BQ40</f>
        <v>0</v>
      </c>
      <c r="BR40" s="24">
        <f>FP_4_2_program!BR40-FP_4_1_program!BR40</f>
        <v>0</v>
      </c>
      <c r="BS40" s="25">
        <f>FP_4_2_program!BS40-FP_4_1_program!BS40</f>
        <v>0</v>
      </c>
      <c r="BT40" s="25">
        <f>FP_4_2_program!BT40-FP_4_1_program!BT40</f>
        <v>0</v>
      </c>
      <c r="BU40" s="25">
        <f>FP_4_2_program!BU40-FP_4_1_program!BU40</f>
        <v>0</v>
      </c>
      <c r="BV40" s="25">
        <f>FP_4_2_program!BV40-FP_4_1_program!BV40</f>
        <v>0</v>
      </c>
      <c r="BW40" s="25">
        <f>FP_4_2_program!BW40-FP_4_1_program!BW40</f>
        <v>0</v>
      </c>
      <c r="BX40" s="24">
        <f>FP_4_2_program!BX40-FP_4_1_program!BX40</f>
        <v>0</v>
      </c>
      <c r="BY40" s="25">
        <f>FP_4_2_program!BY40-FP_4_1_program!BY40</f>
        <v>0</v>
      </c>
      <c r="BZ40" s="25">
        <f>FP_4_2_program!BZ40-FP_4_1_program!BZ40</f>
        <v>0</v>
      </c>
      <c r="CA40" s="24">
        <f>FP_4_2_program!CA40-FP_4_1_program!CA40</f>
        <v>0</v>
      </c>
      <c r="CB40" s="25">
        <f>FP_4_2_program!CB40-FP_4_1_program!CB40</f>
        <v>0</v>
      </c>
      <c r="CC40" s="25">
        <f>FP_4_2_program!CC40-FP_4_1_program!CC40</f>
        <v>0</v>
      </c>
      <c r="CD40" s="24">
        <f>FP_4_2_program!CD40-FP_4_1_program!CD40</f>
        <v>0</v>
      </c>
      <c r="CE40" s="25">
        <f>FP_4_2_program!CE40-FP_4_1_program!CE40</f>
        <v>0</v>
      </c>
      <c r="CF40" s="25">
        <f>FP_4_2_program!CF40-FP_4_1_program!CF40</f>
        <v>0</v>
      </c>
      <c r="CG40" s="24">
        <f>FP_4_2_program!CG40-FP_4_1_program!CG40</f>
        <v>0</v>
      </c>
      <c r="CH40" s="25">
        <f>FP_4_2_program!CH40-FP_4_1_program!CH40</f>
        <v>0</v>
      </c>
      <c r="CI40" s="25">
        <f>FP_4_2_program!CI40-FP_4_1_program!CI40</f>
        <v>0</v>
      </c>
      <c r="CJ40" s="24">
        <f>FP_4_2_program!CJ40-FP_4_1_program!CJ40</f>
        <v>0</v>
      </c>
      <c r="CK40" s="25">
        <f>FP_4_2_program!CK40-FP_4_1_program!CK40</f>
        <v>0</v>
      </c>
      <c r="CL40" s="25">
        <f>FP_4_2_program!CL40-FP_4_1_program!CL40</f>
        <v>0</v>
      </c>
      <c r="CM40" s="24">
        <f>FP_4_2_program!CM40-FP_4_1_program!CM40</f>
        <v>0</v>
      </c>
      <c r="CN40" s="25">
        <f>FP_4_2_program!CN40-FP_4_1_program!CN40</f>
        <v>0</v>
      </c>
      <c r="CO40" s="25">
        <f>FP_4_2_program!CO40-FP_4_1_program!CO40</f>
        <v>0</v>
      </c>
      <c r="CP40" s="25">
        <f>FP_4_2_program!CP40-FP_4_1_program!CP40</f>
        <v>0</v>
      </c>
      <c r="CQ40" s="25">
        <f>FP_4_2_program!CQ40-FP_4_1_program!CQ40</f>
        <v>0</v>
      </c>
      <c r="CR40" s="25">
        <f>FP_4_2_program!CR40-FP_4_1_program!CR40</f>
        <v>0</v>
      </c>
    </row>
    <row r="41" spans="1:96" x14ac:dyDescent="0.25">
      <c r="A41" s="18" t="s">
        <v>128</v>
      </c>
      <c r="B41" s="19" t="s">
        <v>72</v>
      </c>
      <c r="C41" s="19"/>
      <c r="D41" s="20">
        <f>FP_4_2_program!D41-FP_4_1_program!D41</f>
        <v>0</v>
      </c>
      <c r="E41" s="20">
        <f>FP_4_2_program!E41-FP_4_1_program!E41</f>
        <v>0</v>
      </c>
      <c r="F41" s="20">
        <f>FP_4_2_program!F41-FP_4_1_program!F41</f>
        <v>0</v>
      </c>
      <c r="G41" s="20">
        <f>FP_4_2_program!G41-FP_4_1_program!G41</f>
        <v>0</v>
      </c>
      <c r="H41" s="20">
        <f>FP_4_2_program!H41-FP_4_1_program!H41</f>
        <v>0</v>
      </c>
      <c r="I41" s="20">
        <f>FP_4_2_program!I41-FP_4_1_program!I41</f>
        <v>0</v>
      </c>
      <c r="J41" s="20">
        <f>FP_4_2_program!J41-FP_4_1_program!J41</f>
        <v>0</v>
      </c>
      <c r="K41" s="20">
        <f>FP_4_2_program!K41-FP_4_1_program!K41</f>
        <v>0</v>
      </c>
      <c r="L41" s="20">
        <f>FP_4_2_program!L41-FP_4_1_program!L41</f>
        <v>0</v>
      </c>
      <c r="M41" s="20">
        <f>FP_4_2_program!M41-FP_4_1_program!M41</f>
        <v>0</v>
      </c>
      <c r="N41" s="20">
        <f>FP_4_2_program!N41-FP_4_1_program!N41</f>
        <v>0</v>
      </c>
      <c r="O41" s="20">
        <f>FP_4_2_program!O41-FP_4_1_program!O41</f>
        <v>0</v>
      </c>
      <c r="P41" s="20">
        <f>FP_4_2_program!P41-FP_4_1_program!P41</f>
        <v>0</v>
      </c>
      <c r="Q41" s="20">
        <f>FP_4_2_program!Q41-FP_4_1_program!Q41</f>
        <v>0</v>
      </c>
      <c r="R41" s="20">
        <f>FP_4_2_program!R41-FP_4_1_program!R41</f>
        <v>0</v>
      </c>
      <c r="S41" s="20">
        <f>FP_4_2_program!S41-FP_4_1_program!S41</f>
        <v>0</v>
      </c>
      <c r="T41" s="20">
        <f>FP_4_2_program!T41-FP_4_1_program!T41</f>
        <v>0</v>
      </c>
      <c r="U41" s="20">
        <f>FP_4_2_program!U41-FP_4_1_program!U41</f>
        <v>0</v>
      </c>
      <c r="V41" s="20">
        <f>FP_4_2_program!V41-FP_4_1_program!V41</f>
        <v>0</v>
      </c>
      <c r="W41" s="20">
        <f>FP_4_2_program!W41-FP_4_1_program!W41</f>
        <v>0</v>
      </c>
      <c r="X41" s="20">
        <f>FP_4_2_program!X41-FP_4_1_program!X41</f>
        <v>0</v>
      </c>
      <c r="Y41" s="20">
        <f>FP_4_2_program!Y41-FP_4_1_program!Y41</f>
        <v>0</v>
      </c>
      <c r="Z41" s="20">
        <f>FP_4_2_program!Z41-FP_4_1_program!Z41</f>
        <v>0</v>
      </c>
      <c r="AA41" s="20">
        <f>FP_4_2_program!AA41-FP_4_1_program!AA41</f>
        <v>0</v>
      </c>
      <c r="AB41" s="20">
        <f>FP_4_2_program!AB41-FP_4_1_program!AB41</f>
        <v>0</v>
      </c>
      <c r="AC41" s="20">
        <f>FP_4_2_program!AC41-FP_4_1_program!AC41</f>
        <v>0</v>
      </c>
      <c r="AD41" s="20">
        <f>FP_4_2_program!AD41-FP_4_1_program!AD41</f>
        <v>0</v>
      </c>
      <c r="AE41" s="20">
        <f>FP_4_2_program!AE41-FP_4_1_program!AE41</f>
        <v>0</v>
      </c>
      <c r="AF41" s="20">
        <f>FP_4_2_program!AF41-FP_4_1_program!AF41</f>
        <v>0</v>
      </c>
      <c r="AG41" s="20">
        <f>FP_4_2_program!AG41-FP_4_1_program!AG41</f>
        <v>0</v>
      </c>
      <c r="AH41" s="20">
        <f>FP_4_2_program!AH41-FP_4_1_program!AH41</f>
        <v>0</v>
      </c>
      <c r="AI41" s="20">
        <f>FP_4_2_program!AI41-FP_4_1_program!AI41</f>
        <v>0</v>
      </c>
      <c r="AJ41" s="20">
        <f>FP_4_2_program!AJ41-FP_4_1_program!AJ41</f>
        <v>0</v>
      </c>
      <c r="AK41" s="20">
        <f>FP_4_2_program!AK41-FP_4_1_program!AK41</f>
        <v>0</v>
      </c>
      <c r="AL41" s="20">
        <f>FP_4_2_program!AL41-FP_4_1_program!AL41</f>
        <v>0</v>
      </c>
      <c r="AM41" s="20">
        <f>FP_4_2_program!AM41-FP_4_1_program!AM41</f>
        <v>0</v>
      </c>
      <c r="AN41" s="20">
        <f>FP_4_2_program!AN41-FP_4_1_program!AN41</f>
        <v>0</v>
      </c>
      <c r="AO41" s="20">
        <f>FP_4_2_program!AO41-FP_4_1_program!AO41</f>
        <v>0</v>
      </c>
      <c r="AP41" s="20">
        <f>FP_4_2_program!AP41-FP_4_1_program!AP41</f>
        <v>0</v>
      </c>
      <c r="AQ41" s="20">
        <f>FP_4_2_program!AQ41-FP_4_1_program!AQ41</f>
        <v>0</v>
      </c>
      <c r="AR41" s="20">
        <f>FP_4_2_program!AR41-FP_4_1_program!AR41</f>
        <v>0</v>
      </c>
      <c r="AS41" s="20">
        <f>FP_4_2_program!AS41-FP_4_1_program!AS41</f>
        <v>0</v>
      </c>
      <c r="AT41" s="20">
        <f>FP_4_2_program!AT41-FP_4_1_program!AT41</f>
        <v>0</v>
      </c>
      <c r="AU41" s="20">
        <f>FP_4_2_program!AU41-FP_4_1_program!AU41</f>
        <v>0</v>
      </c>
      <c r="AV41" s="20">
        <f>FP_4_2_program!AV41-FP_4_1_program!AV41</f>
        <v>0</v>
      </c>
      <c r="AW41" s="20">
        <f>FP_4_2_program!AW41-FP_4_1_program!AW41</f>
        <v>0</v>
      </c>
      <c r="AX41" s="20">
        <f>FP_4_2_program!AX41-FP_4_1_program!AX41</f>
        <v>0</v>
      </c>
      <c r="AY41" s="20">
        <f>FP_4_2_program!AY41-FP_4_1_program!AY41</f>
        <v>0</v>
      </c>
      <c r="AZ41" s="20">
        <f>FP_4_2_program!AZ41-FP_4_1_program!AZ41</f>
        <v>0</v>
      </c>
      <c r="BA41" s="20">
        <f>FP_4_2_program!BA41-FP_4_1_program!BA41</f>
        <v>0</v>
      </c>
      <c r="BB41" s="20">
        <f>FP_4_2_program!BB41-FP_4_1_program!BB41</f>
        <v>0</v>
      </c>
      <c r="BC41" s="20">
        <f>FP_4_2_program!BC41-FP_4_1_program!BC41</f>
        <v>0</v>
      </c>
      <c r="BD41" s="20">
        <f>FP_4_2_program!BD41-FP_4_1_program!BD41</f>
        <v>0</v>
      </c>
      <c r="BE41" s="20">
        <f>FP_4_2_program!BE41-FP_4_1_program!BE41</f>
        <v>0</v>
      </c>
      <c r="BF41" s="20">
        <f>FP_4_2_program!BF41-FP_4_1_program!BF41</f>
        <v>0</v>
      </c>
      <c r="BG41" s="20">
        <f>FP_4_2_program!BG41-FP_4_1_program!BG41</f>
        <v>0</v>
      </c>
      <c r="BH41" s="20">
        <f>FP_4_2_program!BH41-FP_4_1_program!BH41</f>
        <v>0</v>
      </c>
      <c r="BI41" s="20">
        <f>FP_4_2_program!BI41-FP_4_1_program!BI41</f>
        <v>0</v>
      </c>
      <c r="BJ41" s="20">
        <f>FP_4_2_program!BJ41-FP_4_1_program!BJ41</f>
        <v>0</v>
      </c>
      <c r="BK41" s="20">
        <f>FP_4_2_program!BK41-FP_4_1_program!BK41</f>
        <v>0</v>
      </c>
      <c r="BL41" s="20">
        <f>FP_4_2_program!BL41-FP_4_1_program!BL41</f>
        <v>0</v>
      </c>
      <c r="BM41" s="20">
        <f>FP_4_2_program!BM41-FP_4_1_program!BM41</f>
        <v>0</v>
      </c>
      <c r="BN41" s="20">
        <f>FP_4_2_program!BN41-FP_4_1_program!BN41</f>
        <v>0</v>
      </c>
      <c r="BO41" s="20">
        <f>FP_4_2_program!BO41-FP_4_1_program!BO41</f>
        <v>0</v>
      </c>
      <c r="BP41" s="20">
        <f>FP_4_2_program!BP41-FP_4_1_program!BP41</f>
        <v>0</v>
      </c>
      <c r="BQ41" s="20">
        <f>FP_4_2_program!BQ41-FP_4_1_program!BQ41</f>
        <v>0</v>
      </c>
      <c r="BR41" s="20">
        <f>FP_4_2_program!BR41-FP_4_1_program!BR41</f>
        <v>0</v>
      </c>
      <c r="BS41" s="20">
        <f>FP_4_2_program!BS41-FP_4_1_program!BS41</f>
        <v>0</v>
      </c>
      <c r="BT41" s="20">
        <f>FP_4_2_program!BT41-FP_4_1_program!BT41</f>
        <v>0</v>
      </c>
      <c r="BU41" s="20">
        <f>FP_4_2_program!BU41-FP_4_1_program!BU41</f>
        <v>0</v>
      </c>
      <c r="BV41" s="20">
        <f>FP_4_2_program!BV41-FP_4_1_program!BV41</f>
        <v>0</v>
      </c>
      <c r="BW41" s="20">
        <f>FP_4_2_program!BW41-FP_4_1_program!BW41</f>
        <v>0</v>
      </c>
      <c r="BX41" s="20">
        <f>FP_4_2_program!BX41-FP_4_1_program!BX41</f>
        <v>0</v>
      </c>
      <c r="BY41" s="20">
        <f>FP_4_2_program!BY41-FP_4_1_program!BY41</f>
        <v>0</v>
      </c>
      <c r="BZ41" s="20">
        <f>FP_4_2_program!BZ41-FP_4_1_program!BZ41</f>
        <v>0</v>
      </c>
      <c r="CA41" s="20">
        <f>FP_4_2_program!CA41-FP_4_1_program!CA41</f>
        <v>0</v>
      </c>
      <c r="CB41" s="20">
        <f>FP_4_2_program!CB41-FP_4_1_program!CB41</f>
        <v>0</v>
      </c>
      <c r="CC41" s="20">
        <f>FP_4_2_program!CC41-FP_4_1_program!CC41</f>
        <v>0</v>
      </c>
      <c r="CD41" s="20">
        <f>FP_4_2_program!CD41-FP_4_1_program!CD41</f>
        <v>0</v>
      </c>
      <c r="CE41" s="20">
        <f>FP_4_2_program!CE41-FP_4_1_program!CE41</f>
        <v>0</v>
      </c>
      <c r="CF41" s="20">
        <f>FP_4_2_program!CF41-FP_4_1_program!CF41</f>
        <v>0</v>
      </c>
      <c r="CG41" s="20">
        <f>FP_4_2_program!CG41-FP_4_1_program!CG41</f>
        <v>0</v>
      </c>
      <c r="CH41" s="20">
        <f>FP_4_2_program!CH41-FP_4_1_program!CH41</f>
        <v>0</v>
      </c>
      <c r="CI41" s="20">
        <f>FP_4_2_program!CI41-FP_4_1_program!CI41</f>
        <v>0</v>
      </c>
      <c r="CJ41" s="20">
        <f>FP_4_2_program!CJ41-FP_4_1_program!CJ41</f>
        <v>0</v>
      </c>
      <c r="CK41" s="20">
        <f>FP_4_2_program!CK41-FP_4_1_program!CK41</f>
        <v>0</v>
      </c>
      <c r="CL41" s="20">
        <f>FP_4_2_program!CL41-FP_4_1_program!CL41</f>
        <v>0</v>
      </c>
      <c r="CM41" s="20">
        <f>FP_4_2_program!CM41-FP_4_1_program!CM41</f>
        <v>0</v>
      </c>
      <c r="CN41" s="20">
        <f>FP_4_2_program!CN41-FP_4_1_program!CN41</f>
        <v>0</v>
      </c>
      <c r="CO41" s="20">
        <f>FP_4_2_program!CO41-FP_4_1_program!CO41</f>
        <v>0</v>
      </c>
      <c r="CP41" s="20">
        <f>FP_4_2_program!CP41-FP_4_1_program!CP41</f>
        <v>0</v>
      </c>
      <c r="CQ41" s="20">
        <f>FP_4_2_program!CQ41-FP_4_1_program!CQ41</f>
        <v>0</v>
      </c>
      <c r="CR41" s="20">
        <f>FP_4_2_program!CR41-FP_4_1_program!CR41</f>
        <v>0</v>
      </c>
    </row>
    <row r="42" spans="1:96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FP_4_2_program!D42-FP_4_1_program!D42</f>
        <v>0</v>
      </c>
      <c r="E42" s="25">
        <f>FP_4_2_program!E42-FP_4_1_program!E42</f>
        <v>0</v>
      </c>
      <c r="F42" s="25">
        <f>FP_4_2_program!F42-FP_4_1_program!F42</f>
        <v>0</v>
      </c>
      <c r="G42" s="24">
        <f>FP_4_2_program!G42-FP_4_1_program!G42</f>
        <v>0</v>
      </c>
      <c r="H42" s="24">
        <f>FP_4_2_program!H42-FP_4_1_program!H42</f>
        <v>0</v>
      </c>
      <c r="I42" s="25">
        <f>FP_4_2_program!I42-FP_4_1_program!I42</f>
        <v>0</v>
      </c>
      <c r="J42" s="25">
        <f>FP_4_2_program!J42-FP_4_1_program!J42</f>
        <v>0</v>
      </c>
      <c r="K42" s="25">
        <f>FP_4_2_program!K42-FP_4_1_program!K42</f>
        <v>0</v>
      </c>
      <c r="L42" s="25">
        <f>FP_4_2_program!L42-FP_4_1_program!L42</f>
        <v>0</v>
      </c>
      <c r="M42" s="24">
        <f>FP_4_2_program!M42-FP_4_1_program!M42</f>
        <v>0</v>
      </c>
      <c r="N42" s="25">
        <f>FP_4_2_program!N42-FP_4_1_program!N42</f>
        <v>0</v>
      </c>
      <c r="O42" s="25">
        <f>FP_4_2_program!O42-FP_4_1_program!O42</f>
        <v>0</v>
      </c>
      <c r="P42" s="24">
        <f>FP_4_2_program!P42-FP_4_1_program!P42</f>
        <v>0</v>
      </c>
      <c r="Q42" s="25">
        <f>FP_4_2_program!Q42-FP_4_1_program!Q42</f>
        <v>0</v>
      </c>
      <c r="R42" s="25">
        <f>FP_4_2_program!R42-FP_4_1_program!R42</f>
        <v>0</v>
      </c>
      <c r="S42" s="24">
        <f>FP_4_2_program!S42-FP_4_1_program!S42</f>
        <v>0</v>
      </c>
      <c r="T42" s="25">
        <f>FP_4_2_program!T42-FP_4_1_program!T42</f>
        <v>0</v>
      </c>
      <c r="U42" s="25">
        <f>FP_4_2_program!U42-FP_4_1_program!U42</f>
        <v>0</v>
      </c>
      <c r="V42" s="24">
        <f>FP_4_2_program!V42-FP_4_1_program!V42</f>
        <v>0</v>
      </c>
      <c r="W42" s="25">
        <f>FP_4_2_program!W42-FP_4_1_program!W42</f>
        <v>0</v>
      </c>
      <c r="X42" s="25">
        <f>FP_4_2_program!X42-FP_4_1_program!X42</f>
        <v>0</v>
      </c>
      <c r="Y42" s="24">
        <f>FP_4_2_program!Y42-FP_4_1_program!Y42</f>
        <v>0</v>
      </c>
      <c r="Z42" s="25">
        <f>FP_4_2_program!Z42-FP_4_1_program!Z42</f>
        <v>0</v>
      </c>
      <c r="AA42" s="25">
        <f>FP_4_2_program!AA42-FP_4_1_program!AA42</f>
        <v>0</v>
      </c>
      <c r="AB42" s="24">
        <f>FP_4_2_program!AB42-FP_4_1_program!AB42</f>
        <v>0</v>
      </c>
      <c r="AC42" s="25">
        <f>FP_4_2_program!AC42-FP_4_1_program!AC42</f>
        <v>0</v>
      </c>
      <c r="AD42" s="25">
        <f>FP_4_2_program!AD42-FP_4_1_program!AD42</f>
        <v>0</v>
      </c>
      <c r="AE42" s="25">
        <f>FP_4_2_program!AE42-FP_4_1_program!AE42</f>
        <v>0</v>
      </c>
      <c r="AF42" s="25">
        <f>FP_4_2_program!AF42-FP_4_1_program!AF42</f>
        <v>0</v>
      </c>
      <c r="AG42" s="25">
        <f>FP_4_2_program!AG42-FP_4_1_program!AG42</f>
        <v>0</v>
      </c>
      <c r="AH42" s="24">
        <f>FP_4_2_program!AH42-FP_4_1_program!AH42</f>
        <v>0</v>
      </c>
      <c r="AI42" s="25">
        <f>FP_4_2_program!AI42-FP_4_1_program!AI42</f>
        <v>0</v>
      </c>
      <c r="AJ42" s="25">
        <f>FP_4_2_program!AJ42-FP_4_1_program!AJ42</f>
        <v>0</v>
      </c>
      <c r="AK42" s="24">
        <f>FP_4_2_program!AK42-FP_4_1_program!AK42</f>
        <v>0</v>
      </c>
      <c r="AL42" s="25">
        <f>FP_4_2_program!AL42-FP_4_1_program!AL42</f>
        <v>0</v>
      </c>
      <c r="AM42" s="25">
        <f>FP_4_2_program!AM42-FP_4_1_program!AM42</f>
        <v>0</v>
      </c>
      <c r="AN42" s="24">
        <f>FP_4_2_program!AN42-FP_4_1_program!AN42</f>
        <v>0</v>
      </c>
      <c r="AO42" s="25">
        <f>FP_4_2_program!AO42-FP_4_1_program!AO42</f>
        <v>0</v>
      </c>
      <c r="AP42" s="25">
        <f>FP_4_2_program!AP42-FP_4_1_program!AP42</f>
        <v>0</v>
      </c>
      <c r="AQ42" s="24">
        <f>FP_4_2_program!AQ42-FP_4_1_program!AQ42</f>
        <v>0</v>
      </c>
      <c r="AR42" s="25">
        <f>FP_4_2_program!AR42-FP_4_1_program!AR42</f>
        <v>0</v>
      </c>
      <c r="AS42" s="25">
        <f>FP_4_2_program!AS42-FP_4_1_program!AS42</f>
        <v>0</v>
      </c>
      <c r="AT42" s="24">
        <f>FP_4_2_program!AT42-FP_4_1_program!AT42</f>
        <v>0</v>
      </c>
      <c r="AU42" s="25">
        <f>FP_4_2_program!AU42-FP_4_1_program!AU42</f>
        <v>0</v>
      </c>
      <c r="AV42" s="25">
        <f>FP_4_2_program!AV42-FP_4_1_program!AV42</f>
        <v>0</v>
      </c>
      <c r="AW42" s="24">
        <f>FP_4_2_program!AW42-FP_4_1_program!AW42</f>
        <v>0</v>
      </c>
      <c r="AX42" s="25">
        <f>FP_4_2_program!AX42-FP_4_1_program!AX42</f>
        <v>0</v>
      </c>
      <c r="AY42" s="25">
        <f>FP_4_2_program!AY42-FP_4_1_program!AY42</f>
        <v>0</v>
      </c>
      <c r="AZ42" s="25">
        <f>FP_4_2_program!AZ42-FP_4_1_program!AZ42</f>
        <v>0</v>
      </c>
      <c r="BA42" s="25">
        <f>FP_4_2_program!BA42-FP_4_1_program!BA42</f>
        <v>0</v>
      </c>
      <c r="BB42" s="25">
        <f>FP_4_2_program!BB42-FP_4_1_program!BB42</f>
        <v>0</v>
      </c>
      <c r="BC42" s="24">
        <f>FP_4_2_program!BC42-FP_4_1_program!BC42</f>
        <v>0</v>
      </c>
      <c r="BD42" s="25">
        <f>FP_4_2_program!BD42-FP_4_1_program!BD42</f>
        <v>0</v>
      </c>
      <c r="BE42" s="25">
        <f>FP_4_2_program!BE42-FP_4_1_program!BE42</f>
        <v>0</v>
      </c>
      <c r="BF42" s="24">
        <f>FP_4_2_program!BF42-FP_4_1_program!BF42</f>
        <v>0</v>
      </c>
      <c r="BG42" s="25">
        <f>FP_4_2_program!BG42-FP_4_1_program!BG42</f>
        <v>0</v>
      </c>
      <c r="BH42" s="25">
        <f>FP_4_2_program!BH42-FP_4_1_program!BH42</f>
        <v>0</v>
      </c>
      <c r="BI42" s="24">
        <f>FP_4_2_program!BI42-FP_4_1_program!BI42</f>
        <v>0</v>
      </c>
      <c r="BJ42" s="25">
        <f>FP_4_2_program!BJ42-FP_4_1_program!BJ42</f>
        <v>0</v>
      </c>
      <c r="BK42" s="25">
        <f>FP_4_2_program!BK42-FP_4_1_program!BK42</f>
        <v>0</v>
      </c>
      <c r="BL42" s="24">
        <f>FP_4_2_program!BL42-FP_4_1_program!BL42</f>
        <v>0</v>
      </c>
      <c r="BM42" s="25">
        <f>FP_4_2_program!BM42-FP_4_1_program!BM42</f>
        <v>0</v>
      </c>
      <c r="BN42" s="25">
        <f>FP_4_2_program!BN42-FP_4_1_program!BN42</f>
        <v>0</v>
      </c>
      <c r="BO42" s="24">
        <f>FP_4_2_program!BO42-FP_4_1_program!BO42</f>
        <v>0</v>
      </c>
      <c r="BP42" s="25">
        <f>FP_4_2_program!BP42-FP_4_1_program!BP42</f>
        <v>0</v>
      </c>
      <c r="BQ42" s="25">
        <f>FP_4_2_program!BQ42-FP_4_1_program!BQ42</f>
        <v>0</v>
      </c>
      <c r="BR42" s="24">
        <f>FP_4_2_program!BR42-FP_4_1_program!BR42</f>
        <v>0</v>
      </c>
      <c r="BS42" s="25">
        <f>FP_4_2_program!BS42-FP_4_1_program!BS42</f>
        <v>0</v>
      </c>
      <c r="BT42" s="25">
        <f>FP_4_2_program!BT42-FP_4_1_program!BT42</f>
        <v>0</v>
      </c>
      <c r="BU42" s="25">
        <f>FP_4_2_program!BU42-FP_4_1_program!BU42</f>
        <v>0</v>
      </c>
      <c r="BV42" s="25">
        <f>FP_4_2_program!BV42-FP_4_1_program!BV42</f>
        <v>0</v>
      </c>
      <c r="BW42" s="25">
        <f>FP_4_2_program!BW42-FP_4_1_program!BW42</f>
        <v>0</v>
      </c>
      <c r="BX42" s="24">
        <f>FP_4_2_program!BX42-FP_4_1_program!BX42</f>
        <v>0</v>
      </c>
      <c r="BY42" s="25">
        <f>FP_4_2_program!BY42-FP_4_1_program!BY42</f>
        <v>0</v>
      </c>
      <c r="BZ42" s="25">
        <f>FP_4_2_program!BZ42-FP_4_1_program!BZ42</f>
        <v>0</v>
      </c>
      <c r="CA42" s="24">
        <f>FP_4_2_program!CA42-FP_4_1_program!CA42</f>
        <v>0</v>
      </c>
      <c r="CB42" s="25">
        <f>FP_4_2_program!CB42-FP_4_1_program!CB42</f>
        <v>0</v>
      </c>
      <c r="CC42" s="25">
        <f>FP_4_2_program!CC42-FP_4_1_program!CC42</f>
        <v>0</v>
      </c>
      <c r="CD42" s="24">
        <f>FP_4_2_program!CD42-FP_4_1_program!CD42</f>
        <v>0</v>
      </c>
      <c r="CE42" s="25">
        <f>FP_4_2_program!CE42-FP_4_1_program!CE42</f>
        <v>0</v>
      </c>
      <c r="CF42" s="25">
        <f>FP_4_2_program!CF42-FP_4_1_program!CF42</f>
        <v>0</v>
      </c>
      <c r="CG42" s="24">
        <f>FP_4_2_program!CG42-FP_4_1_program!CG42</f>
        <v>0</v>
      </c>
      <c r="CH42" s="25">
        <f>FP_4_2_program!CH42-FP_4_1_program!CH42</f>
        <v>0</v>
      </c>
      <c r="CI42" s="25">
        <f>FP_4_2_program!CI42-FP_4_1_program!CI42</f>
        <v>0</v>
      </c>
      <c r="CJ42" s="24">
        <f>FP_4_2_program!CJ42-FP_4_1_program!CJ42</f>
        <v>0</v>
      </c>
      <c r="CK42" s="25">
        <f>FP_4_2_program!CK42-FP_4_1_program!CK42</f>
        <v>0</v>
      </c>
      <c r="CL42" s="25">
        <f>FP_4_2_program!CL42-FP_4_1_program!CL42</f>
        <v>0</v>
      </c>
      <c r="CM42" s="24">
        <f>FP_4_2_program!CM42-FP_4_1_program!CM42</f>
        <v>0</v>
      </c>
      <c r="CN42" s="25">
        <f>FP_4_2_program!CN42-FP_4_1_program!CN42</f>
        <v>0</v>
      </c>
      <c r="CO42" s="25">
        <f>FP_4_2_program!CO42-FP_4_1_program!CO42</f>
        <v>0</v>
      </c>
      <c r="CP42" s="25">
        <f>FP_4_2_program!CP42-FP_4_1_program!CP42</f>
        <v>0</v>
      </c>
      <c r="CQ42" s="25">
        <f>FP_4_2_program!CQ42-FP_4_1_program!CQ42</f>
        <v>0</v>
      </c>
      <c r="CR42" s="25">
        <f>FP_4_2_program!CR42-FP_4_1_program!CR42</f>
        <v>0</v>
      </c>
    </row>
    <row r="43" spans="1:96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FP_4_2_program!D43-FP_4_1_program!D43</f>
        <v>0</v>
      </c>
      <c r="E43" s="25">
        <f>FP_4_2_program!E43-FP_4_1_program!E43</f>
        <v>0</v>
      </c>
      <c r="F43" s="25">
        <f>FP_4_2_program!F43-FP_4_1_program!F43</f>
        <v>0</v>
      </c>
      <c r="G43" s="24">
        <f>FP_4_2_program!G43-FP_4_1_program!G43</f>
        <v>0</v>
      </c>
      <c r="H43" s="24">
        <f>FP_4_2_program!H43-FP_4_1_program!H43</f>
        <v>0</v>
      </c>
      <c r="I43" s="25">
        <f>FP_4_2_program!I43-FP_4_1_program!I43</f>
        <v>0</v>
      </c>
      <c r="J43" s="25">
        <f>FP_4_2_program!J43-FP_4_1_program!J43</f>
        <v>0</v>
      </c>
      <c r="K43" s="25">
        <f>FP_4_2_program!K43-FP_4_1_program!K43</f>
        <v>0</v>
      </c>
      <c r="L43" s="25">
        <f>FP_4_2_program!L43-FP_4_1_program!L43</f>
        <v>0</v>
      </c>
      <c r="M43" s="24">
        <f>FP_4_2_program!M43-FP_4_1_program!M43</f>
        <v>0</v>
      </c>
      <c r="N43" s="25">
        <f>FP_4_2_program!N43-FP_4_1_program!N43</f>
        <v>0</v>
      </c>
      <c r="O43" s="25">
        <f>FP_4_2_program!O43-FP_4_1_program!O43</f>
        <v>0</v>
      </c>
      <c r="P43" s="24">
        <f>FP_4_2_program!P43-FP_4_1_program!P43</f>
        <v>0</v>
      </c>
      <c r="Q43" s="25">
        <f>FP_4_2_program!Q43-FP_4_1_program!Q43</f>
        <v>0</v>
      </c>
      <c r="R43" s="25">
        <f>FP_4_2_program!R43-FP_4_1_program!R43</f>
        <v>0</v>
      </c>
      <c r="S43" s="24">
        <f>FP_4_2_program!S43-FP_4_1_program!S43</f>
        <v>0</v>
      </c>
      <c r="T43" s="25">
        <f>FP_4_2_program!T43-FP_4_1_program!T43</f>
        <v>0</v>
      </c>
      <c r="U43" s="25">
        <f>FP_4_2_program!U43-FP_4_1_program!U43</f>
        <v>0</v>
      </c>
      <c r="V43" s="24">
        <f>FP_4_2_program!V43-FP_4_1_program!V43</f>
        <v>0</v>
      </c>
      <c r="W43" s="25">
        <f>FP_4_2_program!W43-FP_4_1_program!W43</f>
        <v>0</v>
      </c>
      <c r="X43" s="25">
        <f>FP_4_2_program!X43-FP_4_1_program!X43</f>
        <v>0</v>
      </c>
      <c r="Y43" s="24">
        <f>FP_4_2_program!Y43-FP_4_1_program!Y43</f>
        <v>0</v>
      </c>
      <c r="Z43" s="25">
        <f>FP_4_2_program!Z43-FP_4_1_program!Z43</f>
        <v>0</v>
      </c>
      <c r="AA43" s="25">
        <f>FP_4_2_program!AA43-FP_4_1_program!AA43</f>
        <v>0</v>
      </c>
      <c r="AB43" s="24">
        <f>FP_4_2_program!AB43-FP_4_1_program!AB43</f>
        <v>0</v>
      </c>
      <c r="AC43" s="25">
        <f>FP_4_2_program!AC43-FP_4_1_program!AC43</f>
        <v>0</v>
      </c>
      <c r="AD43" s="25">
        <f>FP_4_2_program!AD43-FP_4_1_program!AD43</f>
        <v>0</v>
      </c>
      <c r="AE43" s="25">
        <f>FP_4_2_program!AE43-FP_4_1_program!AE43</f>
        <v>0</v>
      </c>
      <c r="AF43" s="25">
        <f>FP_4_2_program!AF43-FP_4_1_program!AF43</f>
        <v>0</v>
      </c>
      <c r="AG43" s="25">
        <f>FP_4_2_program!AG43-FP_4_1_program!AG43</f>
        <v>0</v>
      </c>
      <c r="AH43" s="24">
        <f>FP_4_2_program!AH43-FP_4_1_program!AH43</f>
        <v>0</v>
      </c>
      <c r="AI43" s="25">
        <f>FP_4_2_program!AI43-FP_4_1_program!AI43</f>
        <v>0</v>
      </c>
      <c r="AJ43" s="25">
        <f>FP_4_2_program!AJ43-FP_4_1_program!AJ43</f>
        <v>0</v>
      </c>
      <c r="AK43" s="24">
        <f>FP_4_2_program!AK43-FP_4_1_program!AK43</f>
        <v>0</v>
      </c>
      <c r="AL43" s="25">
        <f>FP_4_2_program!AL43-FP_4_1_program!AL43</f>
        <v>0</v>
      </c>
      <c r="AM43" s="25">
        <f>FP_4_2_program!AM43-FP_4_1_program!AM43</f>
        <v>0</v>
      </c>
      <c r="AN43" s="24">
        <f>FP_4_2_program!AN43-FP_4_1_program!AN43</f>
        <v>0</v>
      </c>
      <c r="AO43" s="25">
        <f>FP_4_2_program!AO43-FP_4_1_program!AO43</f>
        <v>0</v>
      </c>
      <c r="AP43" s="25">
        <f>FP_4_2_program!AP43-FP_4_1_program!AP43</f>
        <v>0</v>
      </c>
      <c r="AQ43" s="24">
        <f>FP_4_2_program!AQ43-FP_4_1_program!AQ43</f>
        <v>0</v>
      </c>
      <c r="AR43" s="25">
        <f>FP_4_2_program!AR43-FP_4_1_program!AR43</f>
        <v>0</v>
      </c>
      <c r="AS43" s="25">
        <f>FP_4_2_program!AS43-FP_4_1_program!AS43</f>
        <v>0</v>
      </c>
      <c r="AT43" s="24">
        <f>FP_4_2_program!AT43-FP_4_1_program!AT43</f>
        <v>0</v>
      </c>
      <c r="AU43" s="25">
        <f>FP_4_2_program!AU43-FP_4_1_program!AU43</f>
        <v>0</v>
      </c>
      <c r="AV43" s="25">
        <f>FP_4_2_program!AV43-FP_4_1_program!AV43</f>
        <v>0</v>
      </c>
      <c r="AW43" s="24">
        <f>FP_4_2_program!AW43-FP_4_1_program!AW43</f>
        <v>0</v>
      </c>
      <c r="AX43" s="25">
        <f>FP_4_2_program!AX43-FP_4_1_program!AX43</f>
        <v>0</v>
      </c>
      <c r="AY43" s="25">
        <f>FP_4_2_program!AY43-FP_4_1_program!AY43</f>
        <v>0</v>
      </c>
      <c r="AZ43" s="25">
        <f>FP_4_2_program!AZ43-FP_4_1_program!AZ43</f>
        <v>0</v>
      </c>
      <c r="BA43" s="25">
        <f>FP_4_2_program!BA43-FP_4_1_program!BA43</f>
        <v>0</v>
      </c>
      <c r="BB43" s="25">
        <f>FP_4_2_program!BB43-FP_4_1_program!BB43</f>
        <v>0</v>
      </c>
      <c r="BC43" s="24">
        <f>FP_4_2_program!BC43-FP_4_1_program!BC43</f>
        <v>0</v>
      </c>
      <c r="BD43" s="25">
        <f>FP_4_2_program!BD43-FP_4_1_program!BD43</f>
        <v>0</v>
      </c>
      <c r="BE43" s="25">
        <f>FP_4_2_program!BE43-FP_4_1_program!BE43</f>
        <v>0</v>
      </c>
      <c r="BF43" s="24">
        <f>FP_4_2_program!BF43-FP_4_1_program!BF43</f>
        <v>0</v>
      </c>
      <c r="BG43" s="25">
        <f>FP_4_2_program!BG43-FP_4_1_program!BG43</f>
        <v>0</v>
      </c>
      <c r="BH43" s="25">
        <f>FP_4_2_program!BH43-FP_4_1_program!BH43</f>
        <v>0</v>
      </c>
      <c r="BI43" s="24">
        <f>FP_4_2_program!BI43-FP_4_1_program!BI43</f>
        <v>0</v>
      </c>
      <c r="BJ43" s="25">
        <f>FP_4_2_program!BJ43-FP_4_1_program!BJ43</f>
        <v>0</v>
      </c>
      <c r="BK43" s="25">
        <f>FP_4_2_program!BK43-FP_4_1_program!BK43</f>
        <v>0</v>
      </c>
      <c r="BL43" s="24">
        <f>FP_4_2_program!BL43-FP_4_1_program!BL43</f>
        <v>0</v>
      </c>
      <c r="BM43" s="25">
        <f>FP_4_2_program!BM43-FP_4_1_program!BM43</f>
        <v>0</v>
      </c>
      <c r="BN43" s="25">
        <f>FP_4_2_program!BN43-FP_4_1_program!BN43</f>
        <v>0</v>
      </c>
      <c r="BO43" s="24">
        <f>FP_4_2_program!BO43-FP_4_1_program!BO43</f>
        <v>0</v>
      </c>
      <c r="BP43" s="25">
        <f>FP_4_2_program!BP43-FP_4_1_program!BP43</f>
        <v>0</v>
      </c>
      <c r="BQ43" s="25">
        <f>FP_4_2_program!BQ43-FP_4_1_program!BQ43</f>
        <v>0</v>
      </c>
      <c r="BR43" s="24">
        <f>FP_4_2_program!BR43-FP_4_1_program!BR43</f>
        <v>0</v>
      </c>
      <c r="BS43" s="25">
        <f>FP_4_2_program!BS43-FP_4_1_program!BS43</f>
        <v>0</v>
      </c>
      <c r="BT43" s="25">
        <f>FP_4_2_program!BT43-FP_4_1_program!BT43</f>
        <v>0</v>
      </c>
      <c r="BU43" s="25">
        <f>FP_4_2_program!BU43-FP_4_1_program!BU43</f>
        <v>0</v>
      </c>
      <c r="BV43" s="25">
        <f>FP_4_2_program!BV43-FP_4_1_program!BV43</f>
        <v>0</v>
      </c>
      <c r="BW43" s="25">
        <f>FP_4_2_program!BW43-FP_4_1_program!BW43</f>
        <v>0</v>
      </c>
      <c r="BX43" s="24">
        <f>FP_4_2_program!BX43-FP_4_1_program!BX43</f>
        <v>0</v>
      </c>
      <c r="BY43" s="25">
        <f>FP_4_2_program!BY43-FP_4_1_program!BY43</f>
        <v>0</v>
      </c>
      <c r="BZ43" s="25">
        <f>FP_4_2_program!BZ43-FP_4_1_program!BZ43</f>
        <v>0</v>
      </c>
      <c r="CA43" s="24">
        <f>FP_4_2_program!CA43-FP_4_1_program!CA43</f>
        <v>0</v>
      </c>
      <c r="CB43" s="25">
        <f>FP_4_2_program!CB43-FP_4_1_program!CB43</f>
        <v>0</v>
      </c>
      <c r="CC43" s="25">
        <f>FP_4_2_program!CC43-FP_4_1_program!CC43</f>
        <v>0</v>
      </c>
      <c r="CD43" s="24">
        <f>FP_4_2_program!CD43-FP_4_1_program!CD43</f>
        <v>0</v>
      </c>
      <c r="CE43" s="25">
        <f>FP_4_2_program!CE43-FP_4_1_program!CE43</f>
        <v>0</v>
      </c>
      <c r="CF43" s="25">
        <f>FP_4_2_program!CF43-FP_4_1_program!CF43</f>
        <v>0</v>
      </c>
      <c r="CG43" s="24">
        <f>FP_4_2_program!CG43-FP_4_1_program!CG43</f>
        <v>0</v>
      </c>
      <c r="CH43" s="25">
        <f>FP_4_2_program!CH43-FP_4_1_program!CH43</f>
        <v>0</v>
      </c>
      <c r="CI43" s="25">
        <f>FP_4_2_program!CI43-FP_4_1_program!CI43</f>
        <v>0</v>
      </c>
      <c r="CJ43" s="24">
        <f>FP_4_2_program!CJ43-FP_4_1_program!CJ43</f>
        <v>0</v>
      </c>
      <c r="CK43" s="25">
        <f>FP_4_2_program!CK43-FP_4_1_program!CK43</f>
        <v>0</v>
      </c>
      <c r="CL43" s="25">
        <f>FP_4_2_program!CL43-FP_4_1_program!CL43</f>
        <v>0</v>
      </c>
      <c r="CM43" s="24">
        <f>FP_4_2_program!CM43-FP_4_1_program!CM43</f>
        <v>0</v>
      </c>
      <c r="CN43" s="25">
        <f>FP_4_2_program!CN43-FP_4_1_program!CN43</f>
        <v>0</v>
      </c>
      <c r="CO43" s="25">
        <f>FP_4_2_program!CO43-FP_4_1_program!CO43</f>
        <v>0</v>
      </c>
      <c r="CP43" s="25">
        <f>FP_4_2_program!CP43-FP_4_1_program!CP43</f>
        <v>0</v>
      </c>
      <c r="CQ43" s="25">
        <f>FP_4_2_program!CQ43-FP_4_1_program!CQ43</f>
        <v>0</v>
      </c>
      <c r="CR43" s="25">
        <f>FP_4_2_program!CR43-FP_4_1_program!CR43</f>
        <v>0</v>
      </c>
    </row>
    <row r="44" spans="1:96" x14ac:dyDescent="0.25">
      <c r="A44" s="18" t="s">
        <v>129</v>
      </c>
      <c r="B44" s="19" t="s">
        <v>72</v>
      </c>
      <c r="C44" s="19"/>
      <c r="D44" s="20">
        <f>FP_4_2_program!D44-FP_4_1_program!D44</f>
        <v>0</v>
      </c>
      <c r="E44" s="20">
        <f>FP_4_2_program!E44-FP_4_1_program!E44</f>
        <v>0</v>
      </c>
      <c r="F44" s="20">
        <f>FP_4_2_program!F44-FP_4_1_program!F44</f>
        <v>0</v>
      </c>
      <c r="G44" s="20">
        <f>FP_4_2_program!G44-FP_4_1_program!G44</f>
        <v>0</v>
      </c>
      <c r="H44" s="20">
        <f>FP_4_2_program!H44-FP_4_1_program!H44</f>
        <v>0</v>
      </c>
      <c r="I44" s="20">
        <f>FP_4_2_program!I44-FP_4_1_program!I44</f>
        <v>0</v>
      </c>
      <c r="J44" s="20">
        <f>FP_4_2_program!J44-FP_4_1_program!J44</f>
        <v>0</v>
      </c>
      <c r="K44" s="20">
        <f>FP_4_2_program!K44-FP_4_1_program!K44</f>
        <v>0</v>
      </c>
      <c r="L44" s="20">
        <f>FP_4_2_program!L44-FP_4_1_program!L44</f>
        <v>0</v>
      </c>
      <c r="M44" s="20">
        <f>FP_4_2_program!M44-FP_4_1_program!M44</f>
        <v>0</v>
      </c>
      <c r="N44" s="20">
        <f>FP_4_2_program!N44-FP_4_1_program!N44</f>
        <v>0</v>
      </c>
      <c r="O44" s="20">
        <f>FP_4_2_program!O44-FP_4_1_program!O44</f>
        <v>0</v>
      </c>
      <c r="P44" s="20">
        <f>FP_4_2_program!P44-FP_4_1_program!P44</f>
        <v>0</v>
      </c>
      <c r="Q44" s="20">
        <f>FP_4_2_program!Q44-FP_4_1_program!Q44</f>
        <v>0</v>
      </c>
      <c r="R44" s="20">
        <f>FP_4_2_program!R44-FP_4_1_program!R44</f>
        <v>0</v>
      </c>
      <c r="S44" s="20">
        <f>FP_4_2_program!S44-FP_4_1_program!S44</f>
        <v>0</v>
      </c>
      <c r="T44" s="20">
        <f>FP_4_2_program!T44-FP_4_1_program!T44</f>
        <v>0</v>
      </c>
      <c r="U44" s="20">
        <f>FP_4_2_program!U44-FP_4_1_program!U44</f>
        <v>0</v>
      </c>
      <c r="V44" s="20">
        <f>FP_4_2_program!V44-FP_4_1_program!V44</f>
        <v>0</v>
      </c>
      <c r="W44" s="20">
        <f>FP_4_2_program!W44-FP_4_1_program!W44</f>
        <v>0</v>
      </c>
      <c r="X44" s="20">
        <f>FP_4_2_program!X44-FP_4_1_program!X44</f>
        <v>0</v>
      </c>
      <c r="Y44" s="20">
        <f>FP_4_2_program!Y44-FP_4_1_program!Y44</f>
        <v>0</v>
      </c>
      <c r="Z44" s="20">
        <f>FP_4_2_program!Z44-FP_4_1_program!Z44</f>
        <v>0</v>
      </c>
      <c r="AA44" s="20">
        <f>FP_4_2_program!AA44-FP_4_1_program!AA44</f>
        <v>0</v>
      </c>
      <c r="AB44" s="20">
        <f>FP_4_2_program!AB44-FP_4_1_program!AB44</f>
        <v>0</v>
      </c>
      <c r="AC44" s="20">
        <f>FP_4_2_program!AC44-FP_4_1_program!AC44</f>
        <v>0</v>
      </c>
      <c r="AD44" s="20">
        <f>FP_4_2_program!AD44-FP_4_1_program!AD44</f>
        <v>0</v>
      </c>
      <c r="AE44" s="20">
        <f>FP_4_2_program!AE44-FP_4_1_program!AE44</f>
        <v>0</v>
      </c>
      <c r="AF44" s="20">
        <f>FP_4_2_program!AF44-FP_4_1_program!AF44</f>
        <v>0</v>
      </c>
      <c r="AG44" s="20">
        <f>FP_4_2_program!AG44-FP_4_1_program!AG44</f>
        <v>0</v>
      </c>
      <c r="AH44" s="20">
        <f>FP_4_2_program!AH44-FP_4_1_program!AH44</f>
        <v>0</v>
      </c>
      <c r="AI44" s="20">
        <f>FP_4_2_program!AI44-FP_4_1_program!AI44</f>
        <v>0</v>
      </c>
      <c r="AJ44" s="20">
        <f>FP_4_2_program!AJ44-FP_4_1_program!AJ44</f>
        <v>0</v>
      </c>
      <c r="AK44" s="20">
        <f>FP_4_2_program!AK44-FP_4_1_program!AK44</f>
        <v>0</v>
      </c>
      <c r="AL44" s="20">
        <f>FP_4_2_program!AL44-FP_4_1_program!AL44</f>
        <v>0</v>
      </c>
      <c r="AM44" s="20">
        <f>FP_4_2_program!AM44-FP_4_1_program!AM44</f>
        <v>0</v>
      </c>
      <c r="AN44" s="20">
        <f>FP_4_2_program!AN44-FP_4_1_program!AN44</f>
        <v>0</v>
      </c>
      <c r="AO44" s="20">
        <f>FP_4_2_program!AO44-FP_4_1_program!AO44</f>
        <v>0</v>
      </c>
      <c r="AP44" s="20">
        <f>FP_4_2_program!AP44-FP_4_1_program!AP44</f>
        <v>0</v>
      </c>
      <c r="AQ44" s="20">
        <f>FP_4_2_program!AQ44-FP_4_1_program!AQ44</f>
        <v>0</v>
      </c>
      <c r="AR44" s="20">
        <f>FP_4_2_program!AR44-FP_4_1_program!AR44</f>
        <v>0</v>
      </c>
      <c r="AS44" s="20">
        <f>FP_4_2_program!AS44-FP_4_1_program!AS44</f>
        <v>0</v>
      </c>
      <c r="AT44" s="20">
        <f>FP_4_2_program!AT44-FP_4_1_program!AT44</f>
        <v>0</v>
      </c>
      <c r="AU44" s="20">
        <f>FP_4_2_program!AU44-FP_4_1_program!AU44</f>
        <v>0</v>
      </c>
      <c r="AV44" s="20">
        <f>FP_4_2_program!AV44-FP_4_1_program!AV44</f>
        <v>0</v>
      </c>
      <c r="AW44" s="20">
        <f>FP_4_2_program!AW44-FP_4_1_program!AW44</f>
        <v>0</v>
      </c>
      <c r="AX44" s="20">
        <f>FP_4_2_program!AX44-FP_4_1_program!AX44</f>
        <v>0</v>
      </c>
      <c r="AY44" s="20">
        <f>FP_4_2_program!AY44-FP_4_1_program!AY44</f>
        <v>0</v>
      </c>
      <c r="AZ44" s="20">
        <f>FP_4_2_program!AZ44-FP_4_1_program!AZ44</f>
        <v>0</v>
      </c>
      <c r="BA44" s="20">
        <f>FP_4_2_program!BA44-FP_4_1_program!BA44</f>
        <v>0</v>
      </c>
      <c r="BB44" s="20">
        <f>FP_4_2_program!BB44-FP_4_1_program!BB44</f>
        <v>0</v>
      </c>
      <c r="BC44" s="20">
        <f>FP_4_2_program!BC44-FP_4_1_program!BC44</f>
        <v>0</v>
      </c>
      <c r="BD44" s="20">
        <f>FP_4_2_program!BD44-FP_4_1_program!BD44</f>
        <v>0</v>
      </c>
      <c r="BE44" s="20">
        <f>FP_4_2_program!BE44-FP_4_1_program!BE44</f>
        <v>0</v>
      </c>
      <c r="BF44" s="20">
        <f>FP_4_2_program!BF44-FP_4_1_program!BF44</f>
        <v>0</v>
      </c>
      <c r="BG44" s="20">
        <f>FP_4_2_program!BG44-FP_4_1_program!BG44</f>
        <v>0</v>
      </c>
      <c r="BH44" s="20">
        <f>FP_4_2_program!BH44-FP_4_1_program!BH44</f>
        <v>0</v>
      </c>
      <c r="BI44" s="20">
        <f>FP_4_2_program!BI44-FP_4_1_program!BI44</f>
        <v>0</v>
      </c>
      <c r="BJ44" s="20">
        <f>FP_4_2_program!BJ44-FP_4_1_program!BJ44</f>
        <v>0</v>
      </c>
      <c r="BK44" s="20">
        <f>FP_4_2_program!BK44-FP_4_1_program!BK44</f>
        <v>0</v>
      </c>
      <c r="BL44" s="20">
        <f>FP_4_2_program!BL44-FP_4_1_program!BL44</f>
        <v>0</v>
      </c>
      <c r="BM44" s="20">
        <f>FP_4_2_program!BM44-FP_4_1_program!BM44</f>
        <v>0</v>
      </c>
      <c r="BN44" s="20">
        <f>FP_4_2_program!BN44-FP_4_1_program!BN44</f>
        <v>0</v>
      </c>
      <c r="BO44" s="20">
        <f>FP_4_2_program!BO44-FP_4_1_program!BO44</f>
        <v>0</v>
      </c>
      <c r="BP44" s="20">
        <f>FP_4_2_program!BP44-FP_4_1_program!BP44</f>
        <v>0</v>
      </c>
      <c r="BQ44" s="20">
        <f>FP_4_2_program!BQ44-FP_4_1_program!BQ44</f>
        <v>0</v>
      </c>
      <c r="BR44" s="20">
        <f>FP_4_2_program!BR44-FP_4_1_program!BR44</f>
        <v>0</v>
      </c>
      <c r="BS44" s="20">
        <f>FP_4_2_program!BS44-FP_4_1_program!BS44</f>
        <v>0</v>
      </c>
      <c r="BT44" s="20">
        <f>FP_4_2_program!BT44-FP_4_1_program!BT44</f>
        <v>0</v>
      </c>
      <c r="BU44" s="20">
        <f>FP_4_2_program!BU44-FP_4_1_program!BU44</f>
        <v>0</v>
      </c>
      <c r="BV44" s="20">
        <f>FP_4_2_program!BV44-FP_4_1_program!BV44</f>
        <v>0</v>
      </c>
      <c r="BW44" s="20">
        <f>FP_4_2_program!BW44-FP_4_1_program!BW44</f>
        <v>0</v>
      </c>
      <c r="BX44" s="20">
        <f>FP_4_2_program!BX44-FP_4_1_program!BX44</f>
        <v>0</v>
      </c>
      <c r="BY44" s="20">
        <f>FP_4_2_program!BY44-FP_4_1_program!BY44</f>
        <v>0</v>
      </c>
      <c r="BZ44" s="20">
        <f>FP_4_2_program!BZ44-FP_4_1_program!BZ44</f>
        <v>0</v>
      </c>
      <c r="CA44" s="20">
        <f>FP_4_2_program!CA44-FP_4_1_program!CA44</f>
        <v>0</v>
      </c>
      <c r="CB44" s="20">
        <f>FP_4_2_program!CB44-FP_4_1_program!CB44</f>
        <v>0</v>
      </c>
      <c r="CC44" s="20">
        <f>FP_4_2_program!CC44-FP_4_1_program!CC44</f>
        <v>0</v>
      </c>
      <c r="CD44" s="20">
        <f>FP_4_2_program!CD44-FP_4_1_program!CD44</f>
        <v>0</v>
      </c>
      <c r="CE44" s="20">
        <f>FP_4_2_program!CE44-FP_4_1_program!CE44</f>
        <v>0</v>
      </c>
      <c r="CF44" s="20">
        <f>FP_4_2_program!CF44-FP_4_1_program!CF44</f>
        <v>0</v>
      </c>
      <c r="CG44" s="20">
        <f>FP_4_2_program!CG44-FP_4_1_program!CG44</f>
        <v>0</v>
      </c>
      <c r="CH44" s="20">
        <f>FP_4_2_program!CH44-FP_4_1_program!CH44</f>
        <v>0</v>
      </c>
      <c r="CI44" s="20">
        <f>FP_4_2_program!CI44-FP_4_1_program!CI44</f>
        <v>0</v>
      </c>
      <c r="CJ44" s="20">
        <f>FP_4_2_program!CJ44-FP_4_1_program!CJ44</f>
        <v>0</v>
      </c>
      <c r="CK44" s="20">
        <f>FP_4_2_program!CK44-FP_4_1_program!CK44</f>
        <v>0</v>
      </c>
      <c r="CL44" s="20">
        <f>FP_4_2_program!CL44-FP_4_1_program!CL44</f>
        <v>0</v>
      </c>
      <c r="CM44" s="20">
        <f>FP_4_2_program!CM44-FP_4_1_program!CM44</f>
        <v>0</v>
      </c>
      <c r="CN44" s="20">
        <f>FP_4_2_program!CN44-FP_4_1_program!CN44</f>
        <v>0</v>
      </c>
      <c r="CO44" s="20">
        <f>FP_4_2_program!CO44-FP_4_1_program!CO44</f>
        <v>0</v>
      </c>
      <c r="CP44" s="20">
        <f>FP_4_2_program!CP44-FP_4_1_program!CP44</f>
        <v>0</v>
      </c>
      <c r="CQ44" s="20">
        <f>FP_4_2_program!CQ44-FP_4_1_program!CQ44</f>
        <v>0</v>
      </c>
      <c r="CR44" s="20">
        <f>FP_4_2_program!CR44-FP_4_1_program!CR44</f>
        <v>0</v>
      </c>
    </row>
    <row r="45" spans="1:96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FP_4_2_program!D45-FP_4_1_program!D45</f>
        <v>0</v>
      </c>
      <c r="E45" s="25">
        <f>FP_4_2_program!E45-FP_4_1_program!E45</f>
        <v>0</v>
      </c>
      <c r="F45" s="25">
        <f>FP_4_2_program!F45-FP_4_1_program!F45</f>
        <v>0</v>
      </c>
      <c r="G45" s="24">
        <f>FP_4_2_program!G45-FP_4_1_program!G45</f>
        <v>0</v>
      </c>
      <c r="H45" s="24">
        <f>FP_4_2_program!H45-FP_4_1_program!H45</f>
        <v>0</v>
      </c>
      <c r="I45" s="25">
        <f>FP_4_2_program!I45-FP_4_1_program!I45</f>
        <v>0</v>
      </c>
      <c r="J45" s="25">
        <f>FP_4_2_program!J45-FP_4_1_program!J45</f>
        <v>0</v>
      </c>
      <c r="K45" s="25">
        <f>FP_4_2_program!K45-FP_4_1_program!K45</f>
        <v>0</v>
      </c>
      <c r="L45" s="25">
        <f>FP_4_2_program!L45-FP_4_1_program!L45</f>
        <v>0</v>
      </c>
      <c r="M45" s="24">
        <f>FP_4_2_program!M45-FP_4_1_program!M45</f>
        <v>0</v>
      </c>
      <c r="N45" s="25">
        <f>FP_4_2_program!N45-FP_4_1_program!N45</f>
        <v>0</v>
      </c>
      <c r="O45" s="25">
        <f>FP_4_2_program!O45-FP_4_1_program!O45</f>
        <v>0</v>
      </c>
      <c r="P45" s="24">
        <f>FP_4_2_program!P45-FP_4_1_program!P45</f>
        <v>0</v>
      </c>
      <c r="Q45" s="25">
        <f>FP_4_2_program!Q45-FP_4_1_program!Q45</f>
        <v>0</v>
      </c>
      <c r="R45" s="25">
        <f>FP_4_2_program!R45-FP_4_1_program!R45</f>
        <v>0</v>
      </c>
      <c r="S45" s="24">
        <f>FP_4_2_program!S45-FP_4_1_program!S45</f>
        <v>0</v>
      </c>
      <c r="T45" s="25">
        <f>FP_4_2_program!T45-FP_4_1_program!T45</f>
        <v>0</v>
      </c>
      <c r="U45" s="25">
        <f>FP_4_2_program!U45-FP_4_1_program!U45</f>
        <v>0</v>
      </c>
      <c r="V45" s="24">
        <f>FP_4_2_program!V45-FP_4_1_program!V45</f>
        <v>0</v>
      </c>
      <c r="W45" s="25">
        <f>FP_4_2_program!W45-FP_4_1_program!W45</f>
        <v>0</v>
      </c>
      <c r="X45" s="25">
        <f>FP_4_2_program!X45-FP_4_1_program!X45</f>
        <v>0</v>
      </c>
      <c r="Y45" s="24">
        <f>FP_4_2_program!Y45-FP_4_1_program!Y45</f>
        <v>0</v>
      </c>
      <c r="Z45" s="25">
        <f>FP_4_2_program!Z45-FP_4_1_program!Z45</f>
        <v>0</v>
      </c>
      <c r="AA45" s="25">
        <f>FP_4_2_program!AA45-FP_4_1_program!AA45</f>
        <v>0</v>
      </c>
      <c r="AB45" s="24">
        <f>FP_4_2_program!AB45-FP_4_1_program!AB45</f>
        <v>0</v>
      </c>
      <c r="AC45" s="25">
        <f>FP_4_2_program!AC45-FP_4_1_program!AC45</f>
        <v>0</v>
      </c>
      <c r="AD45" s="25">
        <f>FP_4_2_program!AD45-FP_4_1_program!AD45</f>
        <v>0</v>
      </c>
      <c r="AE45" s="25">
        <f>FP_4_2_program!AE45-FP_4_1_program!AE45</f>
        <v>0</v>
      </c>
      <c r="AF45" s="25">
        <f>FP_4_2_program!AF45-FP_4_1_program!AF45</f>
        <v>0</v>
      </c>
      <c r="AG45" s="25">
        <f>FP_4_2_program!AG45-FP_4_1_program!AG45</f>
        <v>0</v>
      </c>
      <c r="AH45" s="24">
        <f>FP_4_2_program!AH45-FP_4_1_program!AH45</f>
        <v>0</v>
      </c>
      <c r="AI45" s="25">
        <f>FP_4_2_program!AI45-FP_4_1_program!AI45</f>
        <v>0</v>
      </c>
      <c r="AJ45" s="25">
        <f>FP_4_2_program!AJ45-FP_4_1_program!AJ45</f>
        <v>0</v>
      </c>
      <c r="AK45" s="24">
        <f>FP_4_2_program!AK45-FP_4_1_program!AK45</f>
        <v>0</v>
      </c>
      <c r="AL45" s="25">
        <f>FP_4_2_program!AL45-FP_4_1_program!AL45</f>
        <v>0</v>
      </c>
      <c r="AM45" s="25">
        <f>FP_4_2_program!AM45-FP_4_1_program!AM45</f>
        <v>0</v>
      </c>
      <c r="AN45" s="24">
        <f>FP_4_2_program!AN45-FP_4_1_program!AN45</f>
        <v>0</v>
      </c>
      <c r="AO45" s="25">
        <f>FP_4_2_program!AO45-FP_4_1_program!AO45</f>
        <v>0</v>
      </c>
      <c r="AP45" s="25">
        <f>FP_4_2_program!AP45-FP_4_1_program!AP45</f>
        <v>0</v>
      </c>
      <c r="AQ45" s="24">
        <f>FP_4_2_program!AQ45-FP_4_1_program!AQ45</f>
        <v>0</v>
      </c>
      <c r="AR45" s="25">
        <f>FP_4_2_program!AR45-FP_4_1_program!AR45</f>
        <v>0</v>
      </c>
      <c r="AS45" s="25">
        <f>FP_4_2_program!AS45-FP_4_1_program!AS45</f>
        <v>0</v>
      </c>
      <c r="AT45" s="24">
        <f>FP_4_2_program!AT45-FP_4_1_program!AT45</f>
        <v>0</v>
      </c>
      <c r="AU45" s="25">
        <f>FP_4_2_program!AU45-FP_4_1_program!AU45</f>
        <v>0</v>
      </c>
      <c r="AV45" s="25">
        <f>FP_4_2_program!AV45-FP_4_1_program!AV45</f>
        <v>0</v>
      </c>
      <c r="AW45" s="24">
        <f>FP_4_2_program!AW45-FP_4_1_program!AW45</f>
        <v>0</v>
      </c>
      <c r="AX45" s="25">
        <f>FP_4_2_program!AX45-FP_4_1_program!AX45</f>
        <v>0</v>
      </c>
      <c r="AY45" s="25">
        <f>FP_4_2_program!AY45-FP_4_1_program!AY45</f>
        <v>0</v>
      </c>
      <c r="AZ45" s="25">
        <f>FP_4_2_program!AZ45-FP_4_1_program!AZ45</f>
        <v>0</v>
      </c>
      <c r="BA45" s="25">
        <f>FP_4_2_program!BA45-FP_4_1_program!BA45</f>
        <v>0</v>
      </c>
      <c r="BB45" s="25">
        <f>FP_4_2_program!BB45-FP_4_1_program!BB45</f>
        <v>0</v>
      </c>
      <c r="BC45" s="24">
        <f>FP_4_2_program!BC45-FP_4_1_program!BC45</f>
        <v>0</v>
      </c>
      <c r="BD45" s="25">
        <f>FP_4_2_program!BD45-FP_4_1_program!BD45</f>
        <v>0</v>
      </c>
      <c r="BE45" s="25">
        <f>FP_4_2_program!BE45-FP_4_1_program!BE45</f>
        <v>0</v>
      </c>
      <c r="BF45" s="24">
        <f>FP_4_2_program!BF45-FP_4_1_program!BF45</f>
        <v>0</v>
      </c>
      <c r="BG45" s="25">
        <f>FP_4_2_program!BG45-FP_4_1_program!BG45</f>
        <v>0</v>
      </c>
      <c r="BH45" s="25">
        <f>FP_4_2_program!BH45-FP_4_1_program!BH45</f>
        <v>0</v>
      </c>
      <c r="BI45" s="24">
        <f>FP_4_2_program!BI45-FP_4_1_program!BI45</f>
        <v>0</v>
      </c>
      <c r="BJ45" s="25">
        <f>FP_4_2_program!BJ45-FP_4_1_program!BJ45</f>
        <v>0</v>
      </c>
      <c r="BK45" s="25">
        <f>FP_4_2_program!BK45-FP_4_1_program!BK45</f>
        <v>0</v>
      </c>
      <c r="BL45" s="24">
        <f>FP_4_2_program!BL45-FP_4_1_program!BL45</f>
        <v>0</v>
      </c>
      <c r="BM45" s="25">
        <f>FP_4_2_program!BM45-FP_4_1_program!BM45</f>
        <v>0</v>
      </c>
      <c r="BN45" s="25">
        <f>FP_4_2_program!BN45-FP_4_1_program!BN45</f>
        <v>0</v>
      </c>
      <c r="BO45" s="24">
        <f>FP_4_2_program!BO45-FP_4_1_program!BO45</f>
        <v>0</v>
      </c>
      <c r="BP45" s="25">
        <f>FP_4_2_program!BP45-FP_4_1_program!BP45</f>
        <v>0</v>
      </c>
      <c r="BQ45" s="25">
        <f>FP_4_2_program!BQ45-FP_4_1_program!BQ45</f>
        <v>0</v>
      </c>
      <c r="BR45" s="24">
        <f>FP_4_2_program!BR45-FP_4_1_program!BR45</f>
        <v>0</v>
      </c>
      <c r="BS45" s="25">
        <f>FP_4_2_program!BS45-FP_4_1_program!BS45</f>
        <v>0</v>
      </c>
      <c r="BT45" s="25">
        <f>FP_4_2_program!BT45-FP_4_1_program!BT45</f>
        <v>0</v>
      </c>
      <c r="BU45" s="25">
        <f>FP_4_2_program!BU45-FP_4_1_program!BU45</f>
        <v>0</v>
      </c>
      <c r="BV45" s="25">
        <f>FP_4_2_program!BV45-FP_4_1_program!BV45</f>
        <v>0</v>
      </c>
      <c r="BW45" s="25">
        <f>FP_4_2_program!BW45-FP_4_1_program!BW45</f>
        <v>0</v>
      </c>
      <c r="BX45" s="24">
        <f>FP_4_2_program!BX45-FP_4_1_program!BX45</f>
        <v>0</v>
      </c>
      <c r="BY45" s="25">
        <f>FP_4_2_program!BY45-FP_4_1_program!BY45</f>
        <v>0</v>
      </c>
      <c r="BZ45" s="25">
        <f>FP_4_2_program!BZ45-FP_4_1_program!BZ45</f>
        <v>0</v>
      </c>
      <c r="CA45" s="24">
        <f>FP_4_2_program!CA45-FP_4_1_program!CA45</f>
        <v>0</v>
      </c>
      <c r="CB45" s="25">
        <f>FP_4_2_program!CB45-FP_4_1_program!CB45</f>
        <v>0</v>
      </c>
      <c r="CC45" s="25">
        <f>FP_4_2_program!CC45-FP_4_1_program!CC45</f>
        <v>0</v>
      </c>
      <c r="CD45" s="24">
        <f>FP_4_2_program!CD45-FP_4_1_program!CD45</f>
        <v>0</v>
      </c>
      <c r="CE45" s="25">
        <f>FP_4_2_program!CE45-FP_4_1_program!CE45</f>
        <v>0</v>
      </c>
      <c r="CF45" s="25">
        <f>FP_4_2_program!CF45-FP_4_1_program!CF45</f>
        <v>0</v>
      </c>
      <c r="CG45" s="24">
        <f>FP_4_2_program!CG45-FP_4_1_program!CG45</f>
        <v>0</v>
      </c>
      <c r="CH45" s="25">
        <f>FP_4_2_program!CH45-FP_4_1_program!CH45</f>
        <v>0</v>
      </c>
      <c r="CI45" s="25">
        <f>FP_4_2_program!CI45-FP_4_1_program!CI45</f>
        <v>0</v>
      </c>
      <c r="CJ45" s="24">
        <f>FP_4_2_program!CJ45-FP_4_1_program!CJ45</f>
        <v>0</v>
      </c>
      <c r="CK45" s="25">
        <f>FP_4_2_program!CK45-FP_4_1_program!CK45</f>
        <v>0</v>
      </c>
      <c r="CL45" s="25">
        <f>FP_4_2_program!CL45-FP_4_1_program!CL45</f>
        <v>0</v>
      </c>
      <c r="CM45" s="24">
        <f>FP_4_2_program!CM45-FP_4_1_program!CM45</f>
        <v>0</v>
      </c>
      <c r="CN45" s="25">
        <f>FP_4_2_program!CN45-FP_4_1_program!CN45</f>
        <v>0</v>
      </c>
      <c r="CO45" s="25">
        <f>FP_4_2_program!CO45-FP_4_1_program!CO45</f>
        <v>0</v>
      </c>
      <c r="CP45" s="25">
        <f>FP_4_2_program!CP45-FP_4_1_program!CP45</f>
        <v>0</v>
      </c>
      <c r="CQ45" s="25">
        <f>FP_4_2_program!CQ45-FP_4_1_program!CQ45</f>
        <v>0</v>
      </c>
      <c r="CR45" s="25">
        <f>FP_4_2_program!CR45-FP_4_1_program!CR45</f>
        <v>0</v>
      </c>
    </row>
    <row r="46" spans="1:96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FP_4_2_program!D46-FP_4_1_program!D46</f>
        <v>0</v>
      </c>
      <c r="E46" s="25">
        <f>FP_4_2_program!E46-FP_4_1_program!E46</f>
        <v>0</v>
      </c>
      <c r="F46" s="25">
        <f>FP_4_2_program!F46-FP_4_1_program!F46</f>
        <v>0</v>
      </c>
      <c r="G46" s="24">
        <f>FP_4_2_program!G46-FP_4_1_program!G46</f>
        <v>0</v>
      </c>
      <c r="H46" s="24">
        <f>FP_4_2_program!H46-FP_4_1_program!H46</f>
        <v>0</v>
      </c>
      <c r="I46" s="25">
        <f>FP_4_2_program!I46-FP_4_1_program!I46</f>
        <v>0</v>
      </c>
      <c r="J46" s="25">
        <f>FP_4_2_program!J46-FP_4_1_program!J46</f>
        <v>0</v>
      </c>
      <c r="K46" s="25">
        <f>FP_4_2_program!K46-FP_4_1_program!K46</f>
        <v>0</v>
      </c>
      <c r="L46" s="25">
        <f>FP_4_2_program!L46-FP_4_1_program!L46</f>
        <v>0</v>
      </c>
      <c r="M46" s="24">
        <f>FP_4_2_program!M46-FP_4_1_program!M46</f>
        <v>0</v>
      </c>
      <c r="N46" s="25">
        <f>FP_4_2_program!N46-FP_4_1_program!N46</f>
        <v>0</v>
      </c>
      <c r="O46" s="25">
        <f>FP_4_2_program!O46-FP_4_1_program!O46</f>
        <v>0</v>
      </c>
      <c r="P46" s="24">
        <f>FP_4_2_program!P46-FP_4_1_program!P46</f>
        <v>0</v>
      </c>
      <c r="Q46" s="25">
        <f>FP_4_2_program!Q46-FP_4_1_program!Q46</f>
        <v>0</v>
      </c>
      <c r="R46" s="25">
        <f>FP_4_2_program!R46-FP_4_1_program!R46</f>
        <v>0</v>
      </c>
      <c r="S46" s="24">
        <f>FP_4_2_program!S46-FP_4_1_program!S46</f>
        <v>0</v>
      </c>
      <c r="T46" s="25">
        <f>FP_4_2_program!T46-FP_4_1_program!T46</f>
        <v>0</v>
      </c>
      <c r="U46" s="25">
        <f>FP_4_2_program!U46-FP_4_1_program!U46</f>
        <v>0</v>
      </c>
      <c r="V46" s="24">
        <f>FP_4_2_program!V46-FP_4_1_program!V46</f>
        <v>0</v>
      </c>
      <c r="W46" s="25">
        <f>FP_4_2_program!W46-FP_4_1_program!W46</f>
        <v>0</v>
      </c>
      <c r="X46" s="25">
        <f>FP_4_2_program!X46-FP_4_1_program!X46</f>
        <v>0</v>
      </c>
      <c r="Y46" s="24">
        <f>FP_4_2_program!Y46-FP_4_1_program!Y46</f>
        <v>0</v>
      </c>
      <c r="Z46" s="25">
        <f>FP_4_2_program!Z46-FP_4_1_program!Z46</f>
        <v>0</v>
      </c>
      <c r="AA46" s="25">
        <f>FP_4_2_program!AA46-FP_4_1_program!AA46</f>
        <v>0</v>
      </c>
      <c r="AB46" s="24">
        <f>FP_4_2_program!AB46-FP_4_1_program!AB46</f>
        <v>0</v>
      </c>
      <c r="AC46" s="25">
        <f>FP_4_2_program!AC46-FP_4_1_program!AC46</f>
        <v>0</v>
      </c>
      <c r="AD46" s="25">
        <f>FP_4_2_program!AD46-FP_4_1_program!AD46</f>
        <v>0</v>
      </c>
      <c r="AE46" s="25">
        <f>FP_4_2_program!AE46-FP_4_1_program!AE46</f>
        <v>0</v>
      </c>
      <c r="AF46" s="25">
        <f>FP_4_2_program!AF46-FP_4_1_program!AF46</f>
        <v>0</v>
      </c>
      <c r="AG46" s="25">
        <f>FP_4_2_program!AG46-FP_4_1_program!AG46</f>
        <v>0</v>
      </c>
      <c r="AH46" s="24">
        <f>FP_4_2_program!AH46-FP_4_1_program!AH46</f>
        <v>0</v>
      </c>
      <c r="AI46" s="25">
        <f>FP_4_2_program!AI46-FP_4_1_program!AI46</f>
        <v>0</v>
      </c>
      <c r="AJ46" s="25">
        <f>FP_4_2_program!AJ46-FP_4_1_program!AJ46</f>
        <v>0</v>
      </c>
      <c r="AK46" s="24">
        <f>FP_4_2_program!AK46-FP_4_1_program!AK46</f>
        <v>0</v>
      </c>
      <c r="AL46" s="25">
        <f>FP_4_2_program!AL46-FP_4_1_program!AL46</f>
        <v>0</v>
      </c>
      <c r="AM46" s="25">
        <f>FP_4_2_program!AM46-FP_4_1_program!AM46</f>
        <v>0</v>
      </c>
      <c r="AN46" s="24">
        <f>FP_4_2_program!AN46-FP_4_1_program!AN46</f>
        <v>0</v>
      </c>
      <c r="AO46" s="25">
        <f>FP_4_2_program!AO46-FP_4_1_program!AO46</f>
        <v>0</v>
      </c>
      <c r="AP46" s="25">
        <f>FP_4_2_program!AP46-FP_4_1_program!AP46</f>
        <v>0</v>
      </c>
      <c r="AQ46" s="24">
        <f>FP_4_2_program!AQ46-FP_4_1_program!AQ46</f>
        <v>0</v>
      </c>
      <c r="AR46" s="25">
        <f>FP_4_2_program!AR46-FP_4_1_program!AR46</f>
        <v>0</v>
      </c>
      <c r="AS46" s="25">
        <f>FP_4_2_program!AS46-FP_4_1_program!AS46</f>
        <v>0</v>
      </c>
      <c r="AT46" s="24">
        <f>FP_4_2_program!AT46-FP_4_1_program!AT46</f>
        <v>0</v>
      </c>
      <c r="AU46" s="25">
        <f>FP_4_2_program!AU46-FP_4_1_program!AU46</f>
        <v>0</v>
      </c>
      <c r="AV46" s="25">
        <f>FP_4_2_program!AV46-FP_4_1_program!AV46</f>
        <v>0</v>
      </c>
      <c r="AW46" s="24">
        <f>FP_4_2_program!AW46-FP_4_1_program!AW46</f>
        <v>0</v>
      </c>
      <c r="AX46" s="25">
        <f>FP_4_2_program!AX46-FP_4_1_program!AX46</f>
        <v>0</v>
      </c>
      <c r="AY46" s="25">
        <f>FP_4_2_program!AY46-FP_4_1_program!AY46</f>
        <v>0</v>
      </c>
      <c r="AZ46" s="25">
        <f>FP_4_2_program!AZ46-FP_4_1_program!AZ46</f>
        <v>0</v>
      </c>
      <c r="BA46" s="25">
        <f>FP_4_2_program!BA46-FP_4_1_program!BA46</f>
        <v>0</v>
      </c>
      <c r="BB46" s="25">
        <f>FP_4_2_program!BB46-FP_4_1_program!BB46</f>
        <v>0</v>
      </c>
      <c r="BC46" s="24">
        <f>FP_4_2_program!BC46-FP_4_1_program!BC46</f>
        <v>0</v>
      </c>
      <c r="BD46" s="25">
        <f>FP_4_2_program!BD46-FP_4_1_program!BD46</f>
        <v>0</v>
      </c>
      <c r="BE46" s="25">
        <f>FP_4_2_program!BE46-FP_4_1_program!BE46</f>
        <v>0</v>
      </c>
      <c r="BF46" s="24">
        <f>FP_4_2_program!BF46-FP_4_1_program!BF46</f>
        <v>0</v>
      </c>
      <c r="BG46" s="25">
        <f>FP_4_2_program!BG46-FP_4_1_program!BG46</f>
        <v>0</v>
      </c>
      <c r="BH46" s="25">
        <f>FP_4_2_program!BH46-FP_4_1_program!BH46</f>
        <v>0</v>
      </c>
      <c r="BI46" s="24">
        <f>FP_4_2_program!BI46-FP_4_1_program!BI46</f>
        <v>0</v>
      </c>
      <c r="BJ46" s="25">
        <f>FP_4_2_program!BJ46-FP_4_1_program!BJ46</f>
        <v>0</v>
      </c>
      <c r="BK46" s="25">
        <f>FP_4_2_program!BK46-FP_4_1_program!BK46</f>
        <v>0</v>
      </c>
      <c r="BL46" s="24">
        <f>FP_4_2_program!BL46-FP_4_1_program!BL46</f>
        <v>0</v>
      </c>
      <c r="BM46" s="25">
        <f>FP_4_2_program!BM46-FP_4_1_program!BM46</f>
        <v>0</v>
      </c>
      <c r="BN46" s="25">
        <f>FP_4_2_program!BN46-FP_4_1_program!BN46</f>
        <v>0</v>
      </c>
      <c r="BO46" s="24">
        <f>FP_4_2_program!BO46-FP_4_1_program!BO46</f>
        <v>0</v>
      </c>
      <c r="BP46" s="25">
        <f>FP_4_2_program!BP46-FP_4_1_program!BP46</f>
        <v>0</v>
      </c>
      <c r="BQ46" s="25">
        <f>FP_4_2_program!BQ46-FP_4_1_program!BQ46</f>
        <v>0</v>
      </c>
      <c r="BR46" s="24">
        <f>FP_4_2_program!BR46-FP_4_1_program!BR46</f>
        <v>0</v>
      </c>
      <c r="BS46" s="25">
        <f>FP_4_2_program!BS46-FP_4_1_program!BS46</f>
        <v>0</v>
      </c>
      <c r="BT46" s="25">
        <f>FP_4_2_program!BT46-FP_4_1_program!BT46</f>
        <v>0</v>
      </c>
      <c r="BU46" s="25">
        <f>FP_4_2_program!BU46-FP_4_1_program!BU46</f>
        <v>0</v>
      </c>
      <c r="BV46" s="25">
        <f>FP_4_2_program!BV46-FP_4_1_program!BV46</f>
        <v>0</v>
      </c>
      <c r="BW46" s="25">
        <f>FP_4_2_program!BW46-FP_4_1_program!BW46</f>
        <v>0</v>
      </c>
      <c r="BX46" s="24">
        <f>FP_4_2_program!BX46-FP_4_1_program!BX46</f>
        <v>0</v>
      </c>
      <c r="BY46" s="25">
        <f>FP_4_2_program!BY46-FP_4_1_program!BY46</f>
        <v>0</v>
      </c>
      <c r="BZ46" s="25">
        <f>FP_4_2_program!BZ46-FP_4_1_program!BZ46</f>
        <v>0</v>
      </c>
      <c r="CA46" s="24">
        <f>FP_4_2_program!CA46-FP_4_1_program!CA46</f>
        <v>0</v>
      </c>
      <c r="CB46" s="25">
        <f>FP_4_2_program!CB46-FP_4_1_program!CB46</f>
        <v>0</v>
      </c>
      <c r="CC46" s="25">
        <f>FP_4_2_program!CC46-FP_4_1_program!CC46</f>
        <v>0</v>
      </c>
      <c r="CD46" s="24">
        <f>FP_4_2_program!CD46-FP_4_1_program!CD46</f>
        <v>0</v>
      </c>
      <c r="CE46" s="25">
        <f>FP_4_2_program!CE46-FP_4_1_program!CE46</f>
        <v>0</v>
      </c>
      <c r="CF46" s="25">
        <f>FP_4_2_program!CF46-FP_4_1_program!CF46</f>
        <v>0</v>
      </c>
      <c r="CG46" s="24">
        <f>FP_4_2_program!CG46-FP_4_1_program!CG46</f>
        <v>0</v>
      </c>
      <c r="CH46" s="25">
        <f>FP_4_2_program!CH46-FP_4_1_program!CH46</f>
        <v>0</v>
      </c>
      <c r="CI46" s="25">
        <f>FP_4_2_program!CI46-FP_4_1_program!CI46</f>
        <v>0</v>
      </c>
      <c r="CJ46" s="24">
        <f>FP_4_2_program!CJ46-FP_4_1_program!CJ46</f>
        <v>0</v>
      </c>
      <c r="CK46" s="25">
        <f>FP_4_2_program!CK46-FP_4_1_program!CK46</f>
        <v>0</v>
      </c>
      <c r="CL46" s="25">
        <f>FP_4_2_program!CL46-FP_4_1_program!CL46</f>
        <v>0</v>
      </c>
      <c r="CM46" s="24">
        <f>FP_4_2_program!CM46-FP_4_1_program!CM46</f>
        <v>0</v>
      </c>
      <c r="CN46" s="25">
        <f>FP_4_2_program!CN46-FP_4_1_program!CN46</f>
        <v>0</v>
      </c>
      <c r="CO46" s="25">
        <f>FP_4_2_program!CO46-FP_4_1_program!CO46</f>
        <v>0</v>
      </c>
      <c r="CP46" s="25">
        <f>FP_4_2_program!CP46-FP_4_1_program!CP46</f>
        <v>0</v>
      </c>
      <c r="CQ46" s="25">
        <f>FP_4_2_program!CQ46-FP_4_1_program!CQ46</f>
        <v>0</v>
      </c>
      <c r="CR46" s="25">
        <f>FP_4_2_program!CR46-FP_4_1_program!CR46</f>
        <v>0</v>
      </c>
    </row>
    <row r="47" spans="1:96" x14ac:dyDescent="0.25">
      <c r="A47" s="18" t="s">
        <v>130</v>
      </c>
      <c r="B47" s="19" t="s">
        <v>72</v>
      </c>
      <c r="C47" s="19"/>
      <c r="D47" s="20">
        <f>FP_4_2_program!D47-FP_4_1_program!D47</f>
        <v>0</v>
      </c>
      <c r="E47" s="20">
        <f>FP_4_2_program!E47-FP_4_1_program!E47</f>
        <v>0</v>
      </c>
      <c r="F47" s="20">
        <f>FP_4_2_program!F47-FP_4_1_program!F47</f>
        <v>0</v>
      </c>
      <c r="G47" s="20">
        <f>FP_4_2_program!G47-FP_4_1_program!G47</f>
        <v>0</v>
      </c>
      <c r="H47" s="20">
        <f>FP_4_2_program!H47-FP_4_1_program!H47</f>
        <v>0</v>
      </c>
      <c r="I47" s="20">
        <f>FP_4_2_program!I47-FP_4_1_program!I47</f>
        <v>0</v>
      </c>
      <c r="J47" s="20">
        <f>FP_4_2_program!J47-FP_4_1_program!J47</f>
        <v>0</v>
      </c>
      <c r="K47" s="20">
        <f>FP_4_2_program!K47-FP_4_1_program!K47</f>
        <v>0</v>
      </c>
      <c r="L47" s="20">
        <f>FP_4_2_program!L47-FP_4_1_program!L47</f>
        <v>0</v>
      </c>
      <c r="M47" s="20">
        <f>FP_4_2_program!M47-FP_4_1_program!M47</f>
        <v>0</v>
      </c>
      <c r="N47" s="20">
        <f>FP_4_2_program!N47-FP_4_1_program!N47</f>
        <v>0</v>
      </c>
      <c r="O47" s="20">
        <f>FP_4_2_program!O47-FP_4_1_program!O47</f>
        <v>0</v>
      </c>
      <c r="P47" s="20">
        <f>FP_4_2_program!P47-FP_4_1_program!P47</f>
        <v>0</v>
      </c>
      <c r="Q47" s="20">
        <f>FP_4_2_program!Q47-FP_4_1_program!Q47</f>
        <v>0</v>
      </c>
      <c r="R47" s="20">
        <f>FP_4_2_program!R47-FP_4_1_program!R47</f>
        <v>0</v>
      </c>
      <c r="S47" s="20">
        <f>FP_4_2_program!S47-FP_4_1_program!S47</f>
        <v>0</v>
      </c>
      <c r="T47" s="20">
        <f>FP_4_2_program!T47-FP_4_1_program!T47</f>
        <v>0</v>
      </c>
      <c r="U47" s="20">
        <f>FP_4_2_program!U47-FP_4_1_program!U47</f>
        <v>0</v>
      </c>
      <c r="V47" s="20">
        <f>FP_4_2_program!V47-FP_4_1_program!V47</f>
        <v>0</v>
      </c>
      <c r="W47" s="20">
        <f>FP_4_2_program!W47-FP_4_1_program!W47</f>
        <v>0</v>
      </c>
      <c r="X47" s="20">
        <f>FP_4_2_program!X47-FP_4_1_program!X47</f>
        <v>0</v>
      </c>
      <c r="Y47" s="20">
        <f>FP_4_2_program!Y47-FP_4_1_program!Y47</f>
        <v>0</v>
      </c>
      <c r="Z47" s="20">
        <f>FP_4_2_program!Z47-FP_4_1_program!Z47</f>
        <v>0</v>
      </c>
      <c r="AA47" s="20">
        <f>FP_4_2_program!AA47-FP_4_1_program!AA47</f>
        <v>0</v>
      </c>
      <c r="AB47" s="20">
        <f>FP_4_2_program!AB47-FP_4_1_program!AB47</f>
        <v>0</v>
      </c>
      <c r="AC47" s="20">
        <f>FP_4_2_program!AC47-FP_4_1_program!AC47</f>
        <v>0</v>
      </c>
      <c r="AD47" s="20">
        <f>FP_4_2_program!AD47-FP_4_1_program!AD47</f>
        <v>0</v>
      </c>
      <c r="AE47" s="20">
        <f>FP_4_2_program!AE47-FP_4_1_program!AE47</f>
        <v>0</v>
      </c>
      <c r="AF47" s="20">
        <f>FP_4_2_program!AF47-FP_4_1_program!AF47</f>
        <v>0</v>
      </c>
      <c r="AG47" s="20">
        <f>FP_4_2_program!AG47-FP_4_1_program!AG47</f>
        <v>0</v>
      </c>
      <c r="AH47" s="20">
        <f>FP_4_2_program!AH47-FP_4_1_program!AH47</f>
        <v>0</v>
      </c>
      <c r="AI47" s="20">
        <f>FP_4_2_program!AI47-FP_4_1_program!AI47</f>
        <v>0</v>
      </c>
      <c r="AJ47" s="20">
        <f>FP_4_2_program!AJ47-FP_4_1_program!AJ47</f>
        <v>0</v>
      </c>
      <c r="AK47" s="20">
        <f>FP_4_2_program!AK47-FP_4_1_program!AK47</f>
        <v>0</v>
      </c>
      <c r="AL47" s="20">
        <f>FP_4_2_program!AL47-FP_4_1_program!AL47</f>
        <v>0</v>
      </c>
      <c r="AM47" s="20">
        <f>FP_4_2_program!AM47-FP_4_1_program!AM47</f>
        <v>0</v>
      </c>
      <c r="AN47" s="20">
        <f>FP_4_2_program!AN47-FP_4_1_program!AN47</f>
        <v>0</v>
      </c>
      <c r="AO47" s="20">
        <f>FP_4_2_program!AO47-FP_4_1_program!AO47</f>
        <v>0</v>
      </c>
      <c r="AP47" s="20">
        <f>FP_4_2_program!AP47-FP_4_1_program!AP47</f>
        <v>0</v>
      </c>
      <c r="AQ47" s="20">
        <f>FP_4_2_program!AQ47-FP_4_1_program!AQ47</f>
        <v>0</v>
      </c>
      <c r="AR47" s="20">
        <f>FP_4_2_program!AR47-FP_4_1_program!AR47</f>
        <v>0</v>
      </c>
      <c r="AS47" s="20">
        <f>FP_4_2_program!AS47-FP_4_1_program!AS47</f>
        <v>0</v>
      </c>
      <c r="AT47" s="20">
        <f>FP_4_2_program!AT47-FP_4_1_program!AT47</f>
        <v>0</v>
      </c>
      <c r="AU47" s="20">
        <f>FP_4_2_program!AU47-FP_4_1_program!AU47</f>
        <v>0</v>
      </c>
      <c r="AV47" s="20">
        <f>FP_4_2_program!AV47-FP_4_1_program!AV47</f>
        <v>0</v>
      </c>
      <c r="AW47" s="20">
        <f>FP_4_2_program!AW47-FP_4_1_program!AW47</f>
        <v>0</v>
      </c>
      <c r="AX47" s="20">
        <f>FP_4_2_program!AX47-FP_4_1_program!AX47</f>
        <v>0</v>
      </c>
      <c r="AY47" s="20">
        <f>FP_4_2_program!AY47-FP_4_1_program!AY47</f>
        <v>0</v>
      </c>
      <c r="AZ47" s="20">
        <f>FP_4_2_program!AZ47-FP_4_1_program!AZ47</f>
        <v>0</v>
      </c>
      <c r="BA47" s="20">
        <f>FP_4_2_program!BA47-FP_4_1_program!BA47</f>
        <v>0</v>
      </c>
      <c r="BB47" s="20">
        <f>FP_4_2_program!BB47-FP_4_1_program!BB47</f>
        <v>0</v>
      </c>
      <c r="BC47" s="20">
        <f>FP_4_2_program!BC47-FP_4_1_program!BC47</f>
        <v>0</v>
      </c>
      <c r="BD47" s="20">
        <f>FP_4_2_program!BD47-FP_4_1_program!BD47</f>
        <v>0</v>
      </c>
      <c r="BE47" s="20">
        <f>FP_4_2_program!BE47-FP_4_1_program!BE47</f>
        <v>0</v>
      </c>
      <c r="BF47" s="20">
        <f>FP_4_2_program!BF47-FP_4_1_program!BF47</f>
        <v>0</v>
      </c>
      <c r="BG47" s="20">
        <f>FP_4_2_program!BG47-FP_4_1_program!BG47</f>
        <v>0</v>
      </c>
      <c r="BH47" s="20">
        <f>FP_4_2_program!BH47-FP_4_1_program!BH47</f>
        <v>0</v>
      </c>
      <c r="BI47" s="20">
        <f>FP_4_2_program!BI47-FP_4_1_program!BI47</f>
        <v>0</v>
      </c>
      <c r="BJ47" s="20">
        <f>FP_4_2_program!BJ47-FP_4_1_program!BJ47</f>
        <v>0</v>
      </c>
      <c r="BK47" s="20">
        <f>FP_4_2_program!BK47-FP_4_1_program!BK47</f>
        <v>0</v>
      </c>
      <c r="BL47" s="20">
        <f>FP_4_2_program!BL47-FP_4_1_program!BL47</f>
        <v>0</v>
      </c>
      <c r="BM47" s="20">
        <f>FP_4_2_program!BM47-FP_4_1_program!BM47</f>
        <v>0</v>
      </c>
      <c r="BN47" s="20">
        <f>FP_4_2_program!BN47-FP_4_1_program!BN47</f>
        <v>0</v>
      </c>
      <c r="BO47" s="20">
        <f>FP_4_2_program!BO47-FP_4_1_program!BO47</f>
        <v>0</v>
      </c>
      <c r="BP47" s="20">
        <f>FP_4_2_program!BP47-FP_4_1_program!BP47</f>
        <v>0</v>
      </c>
      <c r="BQ47" s="20">
        <f>FP_4_2_program!BQ47-FP_4_1_program!BQ47</f>
        <v>0</v>
      </c>
      <c r="BR47" s="20">
        <f>FP_4_2_program!BR47-FP_4_1_program!BR47</f>
        <v>0</v>
      </c>
      <c r="BS47" s="20">
        <f>FP_4_2_program!BS47-FP_4_1_program!BS47</f>
        <v>0</v>
      </c>
      <c r="BT47" s="20">
        <f>FP_4_2_program!BT47-FP_4_1_program!BT47</f>
        <v>0</v>
      </c>
      <c r="BU47" s="20">
        <f>FP_4_2_program!BU47-FP_4_1_program!BU47</f>
        <v>0</v>
      </c>
      <c r="BV47" s="20">
        <f>FP_4_2_program!BV47-FP_4_1_program!BV47</f>
        <v>0</v>
      </c>
      <c r="BW47" s="20">
        <f>FP_4_2_program!BW47-FP_4_1_program!BW47</f>
        <v>0</v>
      </c>
      <c r="BX47" s="20">
        <f>FP_4_2_program!BX47-FP_4_1_program!BX47</f>
        <v>0</v>
      </c>
      <c r="BY47" s="20">
        <f>FP_4_2_program!BY47-FP_4_1_program!BY47</f>
        <v>0</v>
      </c>
      <c r="BZ47" s="20">
        <f>FP_4_2_program!BZ47-FP_4_1_program!BZ47</f>
        <v>0</v>
      </c>
      <c r="CA47" s="20">
        <f>FP_4_2_program!CA47-FP_4_1_program!CA47</f>
        <v>0</v>
      </c>
      <c r="CB47" s="20">
        <f>FP_4_2_program!CB47-FP_4_1_program!CB47</f>
        <v>0</v>
      </c>
      <c r="CC47" s="20">
        <f>FP_4_2_program!CC47-FP_4_1_program!CC47</f>
        <v>0</v>
      </c>
      <c r="CD47" s="20">
        <f>FP_4_2_program!CD47-FP_4_1_program!CD47</f>
        <v>0</v>
      </c>
      <c r="CE47" s="20">
        <f>FP_4_2_program!CE47-FP_4_1_program!CE47</f>
        <v>0</v>
      </c>
      <c r="CF47" s="20">
        <f>FP_4_2_program!CF47-FP_4_1_program!CF47</f>
        <v>0</v>
      </c>
      <c r="CG47" s="20">
        <f>FP_4_2_program!CG47-FP_4_1_program!CG47</f>
        <v>0</v>
      </c>
      <c r="CH47" s="20">
        <f>FP_4_2_program!CH47-FP_4_1_program!CH47</f>
        <v>0</v>
      </c>
      <c r="CI47" s="20">
        <f>FP_4_2_program!CI47-FP_4_1_program!CI47</f>
        <v>0</v>
      </c>
      <c r="CJ47" s="20">
        <f>FP_4_2_program!CJ47-FP_4_1_program!CJ47</f>
        <v>0</v>
      </c>
      <c r="CK47" s="20">
        <f>FP_4_2_program!CK47-FP_4_1_program!CK47</f>
        <v>0</v>
      </c>
      <c r="CL47" s="20">
        <f>FP_4_2_program!CL47-FP_4_1_program!CL47</f>
        <v>0</v>
      </c>
      <c r="CM47" s="20">
        <f>FP_4_2_program!CM47-FP_4_1_program!CM47</f>
        <v>0</v>
      </c>
      <c r="CN47" s="20">
        <f>FP_4_2_program!CN47-FP_4_1_program!CN47</f>
        <v>0</v>
      </c>
      <c r="CO47" s="20">
        <f>FP_4_2_program!CO47-FP_4_1_program!CO47</f>
        <v>0</v>
      </c>
      <c r="CP47" s="20">
        <f>FP_4_2_program!CP47-FP_4_1_program!CP47</f>
        <v>0</v>
      </c>
      <c r="CQ47" s="20">
        <f>FP_4_2_program!CQ47-FP_4_1_program!CQ47</f>
        <v>0</v>
      </c>
      <c r="CR47" s="20">
        <f>FP_4_2_program!CR47-FP_4_1_program!CR47</f>
        <v>0</v>
      </c>
    </row>
    <row r="48" spans="1:96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FP_4_2_program!D48-FP_4_1_program!D48</f>
        <v>0</v>
      </c>
      <c r="E48" s="25">
        <f>FP_4_2_program!E48-FP_4_1_program!E48</f>
        <v>0</v>
      </c>
      <c r="F48" s="25">
        <f>FP_4_2_program!F48-FP_4_1_program!F48</f>
        <v>0</v>
      </c>
      <c r="G48" s="24">
        <f>FP_4_2_program!G48-FP_4_1_program!G48</f>
        <v>0</v>
      </c>
      <c r="H48" s="24">
        <f>FP_4_2_program!H48-FP_4_1_program!H48</f>
        <v>0</v>
      </c>
      <c r="I48" s="25">
        <f>FP_4_2_program!I48-FP_4_1_program!I48</f>
        <v>0</v>
      </c>
      <c r="J48" s="25">
        <f>FP_4_2_program!J48-FP_4_1_program!J48</f>
        <v>0</v>
      </c>
      <c r="K48" s="25">
        <f>FP_4_2_program!K48-FP_4_1_program!K48</f>
        <v>0</v>
      </c>
      <c r="L48" s="25">
        <f>FP_4_2_program!L48-FP_4_1_program!L48</f>
        <v>0</v>
      </c>
      <c r="M48" s="24">
        <f>FP_4_2_program!M48-FP_4_1_program!M48</f>
        <v>0</v>
      </c>
      <c r="N48" s="25">
        <f>FP_4_2_program!N48-FP_4_1_program!N48</f>
        <v>0</v>
      </c>
      <c r="O48" s="25">
        <f>FP_4_2_program!O48-FP_4_1_program!O48</f>
        <v>0</v>
      </c>
      <c r="P48" s="24">
        <f>FP_4_2_program!P48-FP_4_1_program!P48</f>
        <v>0</v>
      </c>
      <c r="Q48" s="25">
        <f>FP_4_2_program!Q48-FP_4_1_program!Q48</f>
        <v>0</v>
      </c>
      <c r="R48" s="25">
        <f>FP_4_2_program!R48-FP_4_1_program!R48</f>
        <v>0</v>
      </c>
      <c r="S48" s="24">
        <f>FP_4_2_program!S48-FP_4_1_program!S48</f>
        <v>0</v>
      </c>
      <c r="T48" s="25">
        <f>FP_4_2_program!T48-FP_4_1_program!T48</f>
        <v>0</v>
      </c>
      <c r="U48" s="25">
        <f>FP_4_2_program!U48-FP_4_1_program!U48</f>
        <v>0</v>
      </c>
      <c r="V48" s="24">
        <f>FP_4_2_program!V48-FP_4_1_program!V48</f>
        <v>0</v>
      </c>
      <c r="W48" s="25">
        <f>FP_4_2_program!W48-FP_4_1_program!W48</f>
        <v>0</v>
      </c>
      <c r="X48" s="25">
        <f>FP_4_2_program!X48-FP_4_1_program!X48</f>
        <v>0</v>
      </c>
      <c r="Y48" s="24">
        <f>FP_4_2_program!Y48-FP_4_1_program!Y48</f>
        <v>0</v>
      </c>
      <c r="Z48" s="25">
        <f>FP_4_2_program!Z48-FP_4_1_program!Z48</f>
        <v>0</v>
      </c>
      <c r="AA48" s="25">
        <f>FP_4_2_program!AA48-FP_4_1_program!AA48</f>
        <v>0</v>
      </c>
      <c r="AB48" s="24">
        <f>FP_4_2_program!AB48-FP_4_1_program!AB48</f>
        <v>0</v>
      </c>
      <c r="AC48" s="25">
        <f>FP_4_2_program!AC48-FP_4_1_program!AC48</f>
        <v>0</v>
      </c>
      <c r="AD48" s="25">
        <f>FP_4_2_program!AD48-FP_4_1_program!AD48</f>
        <v>0</v>
      </c>
      <c r="AE48" s="25">
        <f>FP_4_2_program!AE48-FP_4_1_program!AE48</f>
        <v>0</v>
      </c>
      <c r="AF48" s="25">
        <f>FP_4_2_program!AF48-FP_4_1_program!AF48</f>
        <v>0</v>
      </c>
      <c r="AG48" s="25">
        <f>FP_4_2_program!AG48-FP_4_1_program!AG48</f>
        <v>0</v>
      </c>
      <c r="AH48" s="24">
        <f>FP_4_2_program!AH48-FP_4_1_program!AH48</f>
        <v>0</v>
      </c>
      <c r="AI48" s="25">
        <f>FP_4_2_program!AI48-FP_4_1_program!AI48</f>
        <v>0</v>
      </c>
      <c r="AJ48" s="25">
        <f>FP_4_2_program!AJ48-FP_4_1_program!AJ48</f>
        <v>0</v>
      </c>
      <c r="AK48" s="24">
        <f>FP_4_2_program!AK48-FP_4_1_program!AK48</f>
        <v>0</v>
      </c>
      <c r="AL48" s="25">
        <f>FP_4_2_program!AL48-FP_4_1_program!AL48</f>
        <v>0</v>
      </c>
      <c r="AM48" s="25">
        <f>FP_4_2_program!AM48-FP_4_1_program!AM48</f>
        <v>0</v>
      </c>
      <c r="AN48" s="24">
        <f>FP_4_2_program!AN48-FP_4_1_program!AN48</f>
        <v>0</v>
      </c>
      <c r="AO48" s="25">
        <f>FP_4_2_program!AO48-FP_4_1_program!AO48</f>
        <v>0</v>
      </c>
      <c r="AP48" s="25">
        <f>FP_4_2_program!AP48-FP_4_1_program!AP48</f>
        <v>0</v>
      </c>
      <c r="AQ48" s="24">
        <f>FP_4_2_program!AQ48-FP_4_1_program!AQ48</f>
        <v>0</v>
      </c>
      <c r="AR48" s="25">
        <f>FP_4_2_program!AR48-FP_4_1_program!AR48</f>
        <v>0</v>
      </c>
      <c r="AS48" s="25">
        <f>FP_4_2_program!AS48-FP_4_1_program!AS48</f>
        <v>0</v>
      </c>
      <c r="AT48" s="24">
        <f>FP_4_2_program!AT48-FP_4_1_program!AT48</f>
        <v>0</v>
      </c>
      <c r="AU48" s="25">
        <f>FP_4_2_program!AU48-FP_4_1_program!AU48</f>
        <v>0</v>
      </c>
      <c r="AV48" s="25">
        <f>FP_4_2_program!AV48-FP_4_1_program!AV48</f>
        <v>0</v>
      </c>
      <c r="AW48" s="24">
        <f>FP_4_2_program!AW48-FP_4_1_program!AW48</f>
        <v>0</v>
      </c>
      <c r="AX48" s="25">
        <f>FP_4_2_program!AX48-FP_4_1_program!AX48</f>
        <v>0</v>
      </c>
      <c r="AY48" s="25">
        <f>FP_4_2_program!AY48-FP_4_1_program!AY48</f>
        <v>0</v>
      </c>
      <c r="AZ48" s="25">
        <f>FP_4_2_program!AZ48-FP_4_1_program!AZ48</f>
        <v>0</v>
      </c>
      <c r="BA48" s="25">
        <f>FP_4_2_program!BA48-FP_4_1_program!BA48</f>
        <v>0</v>
      </c>
      <c r="BB48" s="25">
        <f>FP_4_2_program!BB48-FP_4_1_program!BB48</f>
        <v>0</v>
      </c>
      <c r="BC48" s="24">
        <f>FP_4_2_program!BC48-FP_4_1_program!BC48</f>
        <v>0</v>
      </c>
      <c r="BD48" s="25">
        <f>FP_4_2_program!BD48-FP_4_1_program!BD48</f>
        <v>0</v>
      </c>
      <c r="BE48" s="25">
        <f>FP_4_2_program!BE48-FP_4_1_program!BE48</f>
        <v>0</v>
      </c>
      <c r="BF48" s="24">
        <f>FP_4_2_program!BF48-FP_4_1_program!BF48</f>
        <v>0</v>
      </c>
      <c r="BG48" s="25">
        <f>FP_4_2_program!BG48-FP_4_1_program!BG48</f>
        <v>0</v>
      </c>
      <c r="BH48" s="25">
        <f>FP_4_2_program!BH48-FP_4_1_program!BH48</f>
        <v>0</v>
      </c>
      <c r="BI48" s="24">
        <f>FP_4_2_program!BI48-FP_4_1_program!BI48</f>
        <v>0</v>
      </c>
      <c r="BJ48" s="25">
        <f>FP_4_2_program!BJ48-FP_4_1_program!BJ48</f>
        <v>0</v>
      </c>
      <c r="BK48" s="25">
        <f>FP_4_2_program!BK48-FP_4_1_program!BK48</f>
        <v>0</v>
      </c>
      <c r="BL48" s="24">
        <f>FP_4_2_program!BL48-FP_4_1_program!BL48</f>
        <v>0</v>
      </c>
      <c r="BM48" s="25">
        <f>FP_4_2_program!BM48-FP_4_1_program!BM48</f>
        <v>0</v>
      </c>
      <c r="BN48" s="25">
        <f>FP_4_2_program!BN48-FP_4_1_program!BN48</f>
        <v>0</v>
      </c>
      <c r="BO48" s="24">
        <f>FP_4_2_program!BO48-FP_4_1_program!BO48</f>
        <v>0</v>
      </c>
      <c r="BP48" s="25">
        <f>FP_4_2_program!BP48-FP_4_1_program!BP48</f>
        <v>0</v>
      </c>
      <c r="BQ48" s="25">
        <f>FP_4_2_program!BQ48-FP_4_1_program!BQ48</f>
        <v>0</v>
      </c>
      <c r="BR48" s="24">
        <f>FP_4_2_program!BR48-FP_4_1_program!BR48</f>
        <v>0</v>
      </c>
      <c r="BS48" s="25">
        <f>FP_4_2_program!BS48-FP_4_1_program!BS48</f>
        <v>0</v>
      </c>
      <c r="BT48" s="25">
        <f>FP_4_2_program!BT48-FP_4_1_program!BT48</f>
        <v>0</v>
      </c>
      <c r="BU48" s="25">
        <f>FP_4_2_program!BU48-FP_4_1_program!BU48</f>
        <v>0</v>
      </c>
      <c r="BV48" s="25">
        <f>FP_4_2_program!BV48-FP_4_1_program!BV48</f>
        <v>0</v>
      </c>
      <c r="BW48" s="25">
        <f>FP_4_2_program!BW48-FP_4_1_program!BW48</f>
        <v>0</v>
      </c>
      <c r="BX48" s="24">
        <f>FP_4_2_program!BX48-FP_4_1_program!BX48</f>
        <v>0</v>
      </c>
      <c r="BY48" s="25">
        <f>FP_4_2_program!BY48-FP_4_1_program!BY48</f>
        <v>0</v>
      </c>
      <c r="BZ48" s="25">
        <f>FP_4_2_program!BZ48-FP_4_1_program!BZ48</f>
        <v>0</v>
      </c>
      <c r="CA48" s="24">
        <f>FP_4_2_program!CA48-FP_4_1_program!CA48</f>
        <v>0</v>
      </c>
      <c r="CB48" s="25">
        <f>FP_4_2_program!CB48-FP_4_1_program!CB48</f>
        <v>0</v>
      </c>
      <c r="CC48" s="25">
        <f>FP_4_2_program!CC48-FP_4_1_program!CC48</f>
        <v>0</v>
      </c>
      <c r="CD48" s="24">
        <f>FP_4_2_program!CD48-FP_4_1_program!CD48</f>
        <v>0</v>
      </c>
      <c r="CE48" s="25">
        <f>FP_4_2_program!CE48-FP_4_1_program!CE48</f>
        <v>0</v>
      </c>
      <c r="CF48" s="25">
        <f>FP_4_2_program!CF48-FP_4_1_program!CF48</f>
        <v>0</v>
      </c>
      <c r="CG48" s="24">
        <f>FP_4_2_program!CG48-FP_4_1_program!CG48</f>
        <v>0</v>
      </c>
      <c r="CH48" s="25">
        <f>FP_4_2_program!CH48-FP_4_1_program!CH48</f>
        <v>0</v>
      </c>
      <c r="CI48" s="25">
        <f>FP_4_2_program!CI48-FP_4_1_program!CI48</f>
        <v>0</v>
      </c>
      <c r="CJ48" s="24">
        <f>FP_4_2_program!CJ48-FP_4_1_program!CJ48</f>
        <v>0</v>
      </c>
      <c r="CK48" s="25">
        <f>FP_4_2_program!CK48-FP_4_1_program!CK48</f>
        <v>0</v>
      </c>
      <c r="CL48" s="25">
        <f>FP_4_2_program!CL48-FP_4_1_program!CL48</f>
        <v>0</v>
      </c>
      <c r="CM48" s="24">
        <f>FP_4_2_program!CM48-FP_4_1_program!CM48</f>
        <v>0</v>
      </c>
      <c r="CN48" s="25">
        <f>FP_4_2_program!CN48-FP_4_1_program!CN48</f>
        <v>0</v>
      </c>
      <c r="CO48" s="25">
        <f>FP_4_2_program!CO48-FP_4_1_program!CO48</f>
        <v>0</v>
      </c>
      <c r="CP48" s="25">
        <f>FP_4_2_program!CP48-FP_4_1_program!CP48</f>
        <v>0</v>
      </c>
      <c r="CQ48" s="25">
        <f>FP_4_2_program!CQ48-FP_4_1_program!CQ48</f>
        <v>0</v>
      </c>
      <c r="CR48" s="25">
        <f>FP_4_2_program!CR48-FP_4_1_program!CR48</f>
        <v>0</v>
      </c>
    </row>
    <row r="49" spans="1:96" ht="27" x14ac:dyDescent="0.25">
      <c r="A49" s="14" t="s">
        <v>89</v>
      </c>
      <c r="B49" s="15" t="s">
        <v>70</v>
      </c>
      <c r="C49" s="15"/>
      <c r="D49" s="16">
        <f>FP_4_2_program!D49-FP_4_1_program!D49</f>
        <v>0</v>
      </c>
      <c r="E49" s="16">
        <f>FP_4_2_program!E49-FP_4_1_program!E49</f>
        <v>0</v>
      </c>
      <c r="F49" s="16">
        <f>FP_4_2_program!F49-FP_4_1_program!F49</f>
        <v>0</v>
      </c>
      <c r="G49" s="16">
        <f>FP_4_2_program!G49-FP_4_1_program!G49</f>
        <v>0</v>
      </c>
      <c r="H49" s="16">
        <f>FP_4_2_program!H49-FP_4_1_program!H49</f>
        <v>-16250</v>
      </c>
      <c r="I49" s="16">
        <f>FP_4_2_program!I49-FP_4_1_program!I49</f>
        <v>-16250</v>
      </c>
      <c r="J49" s="16">
        <f>FP_4_2_program!J49-FP_4_1_program!J49</f>
        <v>0</v>
      </c>
      <c r="K49" s="16">
        <f>FP_4_2_program!K49-FP_4_1_program!K49</f>
        <v>16250</v>
      </c>
      <c r="L49" s="16">
        <f>FP_4_2_program!L49-FP_4_1_program!L49</f>
        <v>0</v>
      </c>
      <c r="M49" s="16">
        <f>FP_4_2_program!M49-FP_4_1_program!M49</f>
        <v>0</v>
      </c>
      <c r="N49" s="16">
        <f>FP_4_2_program!N49-FP_4_1_program!N49</f>
        <v>0</v>
      </c>
      <c r="O49" s="16">
        <f>FP_4_2_program!O49-FP_4_1_program!O49</f>
        <v>0</v>
      </c>
      <c r="P49" s="16">
        <f>FP_4_2_program!P49-FP_4_1_program!P49</f>
        <v>0</v>
      </c>
      <c r="Q49" s="16">
        <f>FP_4_2_program!Q49-FP_4_1_program!Q49</f>
        <v>0</v>
      </c>
      <c r="R49" s="16">
        <f>FP_4_2_program!R49-FP_4_1_program!R49</f>
        <v>0</v>
      </c>
      <c r="S49" s="16">
        <f>FP_4_2_program!S49-FP_4_1_program!S49</f>
        <v>-16250</v>
      </c>
      <c r="T49" s="16">
        <f>FP_4_2_program!T49-FP_4_1_program!T49</f>
        <v>-16250</v>
      </c>
      <c r="U49" s="16">
        <f>FP_4_2_program!U49-FP_4_1_program!U49</f>
        <v>0</v>
      </c>
      <c r="V49" s="16">
        <f>FP_4_2_program!V49-FP_4_1_program!V49</f>
        <v>-16250</v>
      </c>
      <c r="W49" s="16">
        <f>FP_4_2_program!W49-FP_4_1_program!W49</f>
        <v>-16250</v>
      </c>
      <c r="X49" s="16">
        <f>FP_4_2_program!X49-FP_4_1_program!X49</f>
        <v>0</v>
      </c>
      <c r="Y49" s="16">
        <f>FP_4_2_program!Y49-FP_4_1_program!Y49</f>
        <v>0</v>
      </c>
      <c r="Z49" s="16">
        <f>FP_4_2_program!Z49-FP_4_1_program!Z49</f>
        <v>0</v>
      </c>
      <c r="AA49" s="16">
        <f>FP_4_2_program!AA49-FP_4_1_program!AA49</f>
        <v>0</v>
      </c>
      <c r="AB49" s="16">
        <f>FP_4_2_program!AB49-FP_4_1_program!AB49</f>
        <v>16250</v>
      </c>
      <c r="AC49" s="16">
        <f>FP_4_2_program!AC49-FP_4_1_program!AC49</f>
        <v>16250</v>
      </c>
      <c r="AD49" s="16">
        <f>FP_4_2_program!AD49-FP_4_1_program!AD49</f>
        <v>0</v>
      </c>
      <c r="AE49" s="16">
        <f>FP_4_2_program!AE49-FP_4_1_program!AE49</f>
        <v>0</v>
      </c>
      <c r="AF49" s="16">
        <f>FP_4_2_program!AF49-FP_4_1_program!AF49</f>
        <v>0</v>
      </c>
      <c r="AG49" s="16">
        <f>FP_4_2_program!AG49-FP_4_1_program!AG49</f>
        <v>0</v>
      </c>
      <c r="AH49" s="16">
        <f>FP_4_2_program!AH49-FP_4_1_program!AH49</f>
        <v>0</v>
      </c>
      <c r="AI49" s="16">
        <f>FP_4_2_program!AI49-FP_4_1_program!AI49</f>
        <v>0</v>
      </c>
      <c r="AJ49" s="16">
        <f>FP_4_2_program!AJ49-FP_4_1_program!AJ49</f>
        <v>0</v>
      </c>
      <c r="AK49" s="16">
        <f>FP_4_2_program!AK49-FP_4_1_program!AK49</f>
        <v>0</v>
      </c>
      <c r="AL49" s="16">
        <f>FP_4_2_program!AL49-FP_4_1_program!AL49</f>
        <v>0</v>
      </c>
      <c r="AM49" s="16">
        <f>FP_4_2_program!AM49-FP_4_1_program!AM49</f>
        <v>0</v>
      </c>
      <c r="AN49" s="16">
        <f>FP_4_2_program!AN49-FP_4_1_program!AN49</f>
        <v>0</v>
      </c>
      <c r="AO49" s="16">
        <f>FP_4_2_program!AO49-FP_4_1_program!AO49</f>
        <v>0</v>
      </c>
      <c r="AP49" s="16">
        <f>FP_4_2_program!AP49-FP_4_1_program!AP49</f>
        <v>0</v>
      </c>
      <c r="AQ49" s="16">
        <f>FP_4_2_program!AQ49-FP_4_1_program!AQ49</f>
        <v>0</v>
      </c>
      <c r="AR49" s="16">
        <f>FP_4_2_program!AR49-FP_4_1_program!AR49</f>
        <v>0</v>
      </c>
      <c r="AS49" s="16">
        <f>FP_4_2_program!AS49-FP_4_1_program!AS49</f>
        <v>0</v>
      </c>
      <c r="AT49" s="16">
        <f>FP_4_2_program!AT49-FP_4_1_program!AT49</f>
        <v>0</v>
      </c>
      <c r="AU49" s="16">
        <f>FP_4_2_program!AU49-FP_4_1_program!AU49</f>
        <v>0</v>
      </c>
      <c r="AV49" s="16">
        <f>FP_4_2_program!AV49-FP_4_1_program!AV49</f>
        <v>0</v>
      </c>
      <c r="AW49" s="16">
        <f>FP_4_2_program!AW49-FP_4_1_program!AW49</f>
        <v>0</v>
      </c>
      <c r="AX49" s="16">
        <f>FP_4_2_program!AX49-FP_4_1_program!AX49</f>
        <v>0</v>
      </c>
      <c r="AY49" s="16">
        <f>FP_4_2_program!AY49-FP_4_1_program!AY49</f>
        <v>0</v>
      </c>
      <c r="AZ49" s="16">
        <f>FP_4_2_program!AZ49-FP_4_1_program!AZ49</f>
        <v>0</v>
      </c>
      <c r="BA49" s="16">
        <f>FP_4_2_program!BA49-FP_4_1_program!BA49</f>
        <v>0</v>
      </c>
      <c r="BB49" s="16">
        <f>FP_4_2_program!BB49-FP_4_1_program!BB49</f>
        <v>0</v>
      </c>
      <c r="BC49" s="16">
        <f>FP_4_2_program!BC49-FP_4_1_program!BC49</f>
        <v>0</v>
      </c>
      <c r="BD49" s="16">
        <f>FP_4_2_program!BD49-FP_4_1_program!BD49</f>
        <v>0</v>
      </c>
      <c r="BE49" s="16">
        <f>FP_4_2_program!BE49-FP_4_1_program!BE49</f>
        <v>0</v>
      </c>
      <c r="BF49" s="16">
        <f>FP_4_2_program!BF49-FP_4_1_program!BF49</f>
        <v>0</v>
      </c>
      <c r="BG49" s="16">
        <f>FP_4_2_program!BG49-FP_4_1_program!BG49</f>
        <v>0</v>
      </c>
      <c r="BH49" s="16">
        <f>FP_4_2_program!BH49-FP_4_1_program!BH49</f>
        <v>0</v>
      </c>
      <c r="BI49" s="16">
        <f>FP_4_2_program!BI49-FP_4_1_program!BI49</f>
        <v>0</v>
      </c>
      <c r="BJ49" s="16">
        <f>FP_4_2_program!BJ49-FP_4_1_program!BJ49</f>
        <v>0</v>
      </c>
      <c r="BK49" s="16">
        <f>FP_4_2_program!BK49-FP_4_1_program!BK49</f>
        <v>0</v>
      </c>
      <c r="BL49" s="16">
        <f>FP_4_2_program!BL49-FP_4_1_program!BL49</f>
        <v>0</v>
      </c>
      <c r="BM49" s="16">
        <f>FP_4_2_program!BM49-FP_4_1_program!BM49</f>
        <v>0</v>
      </c>
      <c r="BN49" s="16">
        <f>FP_4_2_program!BN49-FP_4_1_program!BN49</f>
        <v>0</v>
      </c>
      <c r="BO49" s="16">
        <f>FP_4_2_program!BO49-FP_4_1_program!BO49</f>
        <v>0</v>
      </c>
      <c r="BP49" s="16">
        <f>FP_4_2_program!BP49-FP_4_1_program!BP49</f>
        <v>0</v>
      </c>
      <c r="BQ49" s="16">
        <f>FP_4_2_program!BQ49-FP_4_1_program!BQ49</f>
        <v>0</v>
      </c>
      <c r="BR49" s="16">
        <f>FP_4_2_program!BR49-FP_4_1_program!BR49</f>
        <v>0</v>
      </c>
      <c r="BS49" s="16">
        <f>FP_4_2_program!BS49-FP_4_1_program!BS49</f>
        <v>0</v>
      </c>
      <c r="BT49" s="16">
        <f>FP_4_2_program!BT49-FP_4_1_program!BT49</f>
        <v>0</v>
      </c>
      <c r="BU49" s="16">
        <f>FP_4_2_program!BU49-FP_4_1_program!BU49</f>
        <v>0</v>
      </c>
      <c r="BV49" s="16">
        <f>FP_4_2_program!BV49-FP_4_1_program!BV49</f>
        <v>0</v>
      </c>
      <c r="BW49" s="16">
        <f>FP_4_2_program!BW49-FP_4_1_program!BW49</f>
        <v>0</v>
      </c>
      <c r="BX49" s="16">
        <f>FP_4_2_program!BX49-FP_4_1_program!BX49</f>
        <v>0</v>
      </c>
      <c r="BY49" s="16">
        <f>FP_4_2_program!BY49-FP_4_1_program!BY49</f>
        <v>0</v>
      </c>
      <c r="BZ49" s="16">
        <f>FP_4_2_program!BZ49-FP_4_1_program!BZ49</f>
        <v>0</v>
      </c>
      <c r="CA49" s="16">
        <f>FP_4_2_program!CA49-FP_4_1_program!CA49</f>
        <v>0</v>
      </c>
      <c r="CB49" s="16">
        <f>FP_4_2_program!CB49-FP_4_1_program!CB49</f>
        <v>0</v>
      </c>
      <c r="CC49" s="16">
        <f>FP_4_2_program!CC49-FP_4_1_program!CC49</f>
        <v>0</v>
      </c>
      <c r="CD49" s="16">
        <f>FP_4_2_program!CD49-FP_4_1_program!CD49</f>
        <v>0</v>
      </c>
      <c r="CE49" s="16">
        <f>FP_4_2_program!CE49-FP_4_1_program!CE49</f>
        <v>0</v>
      </c>
      <c r="CF49" s="16">
        <f>FP_4_2_program!CF49-FP_4_1_program!CF49</f>
        <v>0</v>
      </c>
      <c r="CG49" s="16">
        <f>FP_4_2_program!CG49-FP_4_1_program!CG49</f>
        <v>0</v>
      </c>
      <c r="CH49" s="16">
        <f>FP_4_2_program!CH49-FP_4_1_program!CH49</f>
        <v>0</v>
      </c>
      <c r="CI49" s="16">
        <f>FP_4_2_program!CI49-FP_4_1_program!CI49</f>
        <v>0</v>
      </c>
      <c r="CJ49" s="16">
        <f>FP_4_2_program!CJ49-FP_4_1_program!CJ49</f>
        <v>0</v>
      </c>
      <c r="CK49" s="16">
        <f>FP_4_2_program!CK49-FP_4_1_program!CK49</f>
        <v>0</v>
      </c>
      <c r="CL49" s="16">
        <f>FP_4_2_program!CL49-FP_4_1_program!CL49</f>
        <v>0</v>
      </c>
      <c r="CM49" s="16">
        <f>FP_4_2_program!CM49-FP_4_1_program!CM49</f>
        <v>0</v>
      </c>
      <c r="CN49" s="16">
        <f>FP_4_2_program!CN49-FP_4_1_program!CN49</f>
        <v>0</v>
      </c>
      <c r="CO49" s="16">
        <f>FP_4_2_program!CO49-FP_4_1_program!CO49</f>
        <v>0</v>
      </c>
      <c r="CP49" s="16">
        <f>FP_4_2_program!CP49-FP_4_1_program!CP49</f>
        <v>0</v>
      </c>
      <c r="CQ49" s="16">
        <f>FP_4_2_program!CQ49-FP_4_1_program!CQ49</f>
        <v>0</v>
      </c>
      <c r="CR49" s="16">
        <f>FP_4_2_program!CR49-FP_4_1_program!CR49</f>
        <v>0</v>
      </c>
    </row>
    <row r="50" spans="1:96" x14ac:dyDescent="0.25">
      <c r="A50" s="18" t="s">
        <v>90</v>
      </c>
      <c r="B50" s="19" t="s">
        <v>72</v>
      </c>
      <c r="C50" s="19"/>
      <c r="D50" s="20">
        <f>FP_4_2_program!D50-FP_4_1_program!D50</f>
        <v>0</v>
      </c>
      <c r="E50" s="20">
        <f>FP_4_2_program!E50-FP_4_1_program!E50</f>
        <v>0</v>
      </c>
      <c r="F50" s="20">
        <f>FP_4_2_program!F50-FP_4_1_program!F50</f>
        <v>0</v>
      </c>
      <c r="G50" s="20">
        <f>FP_4_2_program!G50-FP_4_1_program!G50</f>
        <v>0</v>
      </c>
      <c r="H50" s="20">
        <f>FP_4_2_program!H50-FP_4_1_program!H50</f>
        <v>-16250</v>
      </c>
      <c r="I50" s="20">
        <f>FP_4_2_program!I50-FP_4_1_program!I50</f>
        <v>-16250</v>
      </c>
      <c r="J50" s="20">
        <f>FP_4_2_program!J50-FP_4_1_program!J50</f>
        <v>0</v>
      </c>
      <c r="K50" s="20">
        <f>FP_4_2_program!K50-FP_4_1_program!K50</f>
        <v>16250</v>
      </c>
      <c r="L50" s="20">
        <f>FP_4_2_program!L50-FP_4_1_program!L50</f>
        <v>0</v>
      </c>
      <c r="M50" s="20">
        <f>FP_4_2_program!M50-FP_4_1_program!M50</f>
        <v>0</v>
      </c>
      <c r="N50" s="20">
        <f>FP_4_2_program!N50-FP_4_1_program!N50</f>
        <v>0</v>
      </c>
      <c r="O50" s="20">
        <f>FP_4_2_program!O50-FP_4_1_program!O50</f>
        <v>0</v>
      </c>
      <c r="P50" s="20">
        <f>FP_4_2_program!P50-FP_4_1_program!P50</f>
        <v>0</v>
      </c>
      <c r="Q50" s="20">
        <f>FP_4_2_program!Q50-FP_4_1_program!Q50</f>
        <v>0</v>
      </c>
      <c r="R50" s="20">
        <f>FP_4_2_program!R50-FP_4_1_program!R50</f>
        <v>0</v>
      </c>
      <c r="S50" s="20">
        <f>FP_4_2_program!S50-FP_4_1_program!S50</f>
        <v>-16250</v>
      </c>
      <c r="T50" s="20">
        <f>FP_4_2_program!T50-FP_4_1_program!T50</f>
        <v>-16250</v>
      </c>
      <c r="U50" s="20">
        <f>FP_4_2_program!U50-FP_4_1_program!U50</f>
        <v>0</v>
      </c>
      <c r="V50" s="20">
        <f>FP_4_2_program!V50-FP_4_1_program!V50</f>
        <v>-16250</v>
      </c>
      <c r="W50" s="20">
        <f>FP_4_2_program!W50-FP_4_1_program!W50</f>
        <v>-16250</v>
      </c>
      <c r="X50" s="20">
        <f>FP_4_2_program!X50-FP_4_1_program!X50</f>
        <v>0</v>
      </c>
      <c r="Y50" s="20">
        <f>FP_4_2_program!Y50-FP_4_1_program!Y50</f>
        <v>0</v>
      </c>
      <c r="Z50" s="20">
        <f>FP_4_2_program!Z50-FP_4_1_program!Z50</f>
        <v>0</v>
      </c>
      <c r="AA50" s="20">
        <f>FP_4_2_program!AA50-FP_4_1_program!AA50</f>
        <v>0</v>
      </c>
      <c r="AB50" s="20">
        <f>FP_4_2_program!AB50-FP_4_1_program!AB50</f>
        <v>16250</v>
      </c>
      <c r="AC50" s="20">
        <f>FP_4_2_program!AC50-FP_4_1_program!AC50</f>
        <v>16250</v>
      </c>
      <c r="AD50" s="20">
        <f>FP_4_2_program!AD50-FP_4_1_program!AD50</f>
        <v>0</v>
      </c>
      <c r="AE50" s="20">
        <f>FP_4_2_program!AE50-FP_4_1_program!AE50</f>
        <v>0</v>
      </c>
      <c r="AF50" s="20">
        <f>FP_4_2_program!AF50-FP_4_1_program!AF50</f>
        <v>0</v>
      </c>
      <c r="AG50" s="20">
        <f>FP_4_2_program!AG50-FP_4_1_program!AG50</f>
        <v>0</v>
      </c>
      <c r="AH50" s="20">
        <f>FP_4_2_program!AH50-FP_4_1_program!AH50</f>
        <v>0</v>
      </c>
      <c r="AI50" s="20">
        <f>FP_4_2_program!AI50-FP_4_1_program!AI50</f>
        <v>0</v>
      </c>
      <c r="AJ50" s="20">
        <f>FP_4_2_program!AJ50-FP_4_1_program!AJ50</f>
        <v>0</v>
      </c>
      <c r="AK50" s="20">
        <f>FP_4_2_program!AK50-FP_4_1_program!AK50</f>
        <v>0</v>
      </c>
      <c r="AL50" s="20">
        <f>FP_4_2_program!AL50-FP_4_1_program!AL50</f>
        <v>0</v>
      </c>
      <c r="AM50" s="20">
        <f>FP_4_2_program!AM50-FP_4_1_program!AM50</f>
        <v>0</v>
      </c>
      <c r="AN50" s="20">
        <f>FP_4_2_program!AN50-FP_4_1_program!AN50</f>
        <v>0</v>
      </c>
      <c r="AO50" s="20">
        <f>FP_4_2_program!AO50-FP_4_1_program!AO50</f>
        <v>0</v>
      </c>
      <c r="AP50" s="20">
        <f>FP_4_2_program!AP50-FP_4_1_program!AP50</f>
        <v>0</v>
      </c>
      <c r="AQ50" s="20">
        <f>FP_4_2_program!AQ50-FP_4_1_program!AQ50</f>
        <v>0</v>
      </c>
      <c r="AR50" s="20">
        <f>FP_4_2_program!AR50-FP_4_1_program!AR50</f>
        <v>0</v>
      </c>
      <c r="AS50" s="20">
        <f>FP_4_2_program!AS50-FP_4_1_program!AS50</f>
        <v>0</v>
      </c>
      <c r="AT50" s="20">
        <f>FP_4_2_program!AT50-FP_4_1_program!AT50</f>
        <v>0</v>
      </c>
      <c r="AU50" s="20">
        <f>FP_4_2_program!AU50-FP_4_1_program!AU50</f>
        <v>0</v>
      </c>
      <c r="AV50" s="20">
        <f>FP_4_2_program!AV50-FP_4_1_program!AV50</f>
        <v>0</v>
      </c>
      <c r="AW50" s="20">
        <f>FP_4_2_program!AW50-FP_4_1_program!AW50</f>
        <v>0</v>
      </c>
      <c r="AX50" s="20">
        <f>FP_4_2_program!AX50-FP_4_1_program!AX50</f>
        <v>0</v>
      </c>
      <c r="AY50" s="20">
        <f>FP_4_2_program!AY50-FP_4_1_program!AY50</f>
        <v>0</v>
      </c>
      <c r="AZ50" s="20">
        <f>FP_4_2_program!AZ50-FP_4_1_program!AZ50</f>
        <v>0</v>
      </c>
      <c r="BA50" s="20">
        <f>FP_4_2_program!BA50-FP_4_1_program!BA50</f>
        <v>0</v>
      </c>
      <c r="BB50" s="20">
        <f>FP_4_2_program!BB50-FP_4_1_program!BB50</f>
        <v>0</v>
      </c>
      <c r="BC50" s="20">
        <f>FP_4_2_program!BC50-FP_4_1_program!BC50</f>
        <v>0</v>
      </c>
      <c r="BD50" s="20">
        <f>FP_4_2_program!BD50-FP_4_1_program!BD50</f>
        <v>0</v>
      </c>
      <c r="BE50" s="20">
        <f>FP_4_2_program!BE50-FP_4_1_program!BE50</f>
        <v>0</v>
      </c>
      <c r="BF50" s="20">
        <f>FP_4_2_program!BF50-FP_4_1_program!BF50</f>
        <v>0</v>
      </c>
      <c r="BG50" s="20">
        <f>FP_4_2_program!BG50-FP_4_1_program!BG50</f>
        <v>0</v>
      </c>
      <c r="BH50" s="20">
        <f>FP_4_2_program!BH50-FP_4_1_program!BH50</f>
        <v>0</v>
      </c>
      <c r="BI50" s="20">
        <f>FP_4_2_program!BI50-FP_4_1_program!BI50</f>
        <v>0</v>
      </c>
      <c r="BJ50" s="20">
        <f>FP_4_2_program!BJ50-FP_4_1_program!BJ50</f>
        <v>0</v>
      </c>
      <c r="BK50" s="20">
        <f>FP_4_2_program!BK50-FP_4_1_program!BK50</f>
        <v>0</v>
      </c>
      <c r="BL50" s="20">
        <f>FP_4_2_program!BL50-FP_4_1_program!BL50</f>
        <v>0</v>
      </c>
      <c r="BM50" s="20">
        <f>FP_4_2_program!BM50-FP_4_1_program!BM50</f>
        <v>0</v>
      </c>
      <c r="BN50" s="20">
        <f>FP_4_2_program!BN50-FP_4_1_program!BN50</f>
        <v>0</v>
      </c>
      <c r="BO50" s="20">
        <f>FP_4_2_program!BO50-FP_4_1_program!BO50</f>
        <v>0</v>
      </c>
      <c r="BP50" s="20">
        <f>FP_4_2_program!BP50-FP_4_1_program!BP50</f>
        <v>0</v>
      </c>
      <c r="BQ50" s="20">
        <f>FP_4_2_program!BQ50-FP_4_1_program!BQ50</f>
        <v>0</v>
      </c>
      <c r="BR50" s="20">
        <f>FP_4_2_program!BR50-FP_4_1_program!BR50</f>
        <v>0</v>
      </c>
      <c r="BS50" s="20">
        <f>FP_4_2_program!BS50-FP_4_1_program!BS50</f>
        <v>0</v>
      </c>
      <c r="BT50" s="20">
        <f>FP_4_2_program!BT50-FP_4_1_program!BT50</f>
        <v>0</v>
      </c>
      <c r="BU50" s="20">
        <f>FP_4_2_program!BU50-FP_4_1_program!BU50</f>
        <v>0</v>
      </c>
      <c r="BV50" s="20">
        <f>FP_4_2_program!BV50-FP_4_1_program!BV50</f>
        <v>0</v>
      </c>
      <c r="BW50" s="20">
        <f>FP_4_2_program!BW50-FP_4_1_program!BW50</f>
        <v>0</v>
      </c>
      <c r="BX50" s="20">
        <f>FP_4_2_program!BX50-FP_4_1_program!BX50</f>
        <v>0</v>
      </c>
      <c r="BY50" s="20">
        <f>FP_4_2_program!BY50-FP_4_1_program!BY50</f>
        <v>0</v>
      </c>
      <c r="BZ50" s="20">
        <f>FP_4_2_program!BZ50-FP_4_1_program!BZ50</f>
        <v>0</v>
      </c>
      <c r="CA50" s="20">
        <f>FP_4_2_program!CA50-FP_4_1_program!CA50</f>
        <v>0</v>
      </c>
      <c r="CB50" s="20">
        <f>FP_4_2_program!CB50-FP_4_1_program!CB50</f>
        <v>0</v>
      </c>
      <c r="CC50" s="20">
        <f>FP_4_2_program!CC50-FP_4_1_program!CC50</f>
        <v>0</v>
      </c>
      <c r="CD50" s="20">
        <f>FP_4_2_program!CD50-FP_4_1_program!CD50</f>
        <v>0</v>
      </c>
      <c r="CE50" s="20">
        <f>FP_4_2_program!CE50-FP_4_1_program!CE50</f>
        <v>0</v>
      </c>
      <c r="CF50" s="20">
        <f>FP_4_2_program!CF50-FP_4_1_program!CF50</f>
        <v>0</v>
      </c>
      <c r="CG50" s="20">
        <f>FP_4_2_program!CG50-FP_4_1_program!CG50</f>
        <v>0</v>
      </c>
      <c r="CH50" s="20">
        <f>FP_4_2_program!CH50-FP_4_1_program!CH50</f>
        <v>0</v>
      </c>
      <c r="CI50" s="20">
        <f>FP_4_2_program!CI50-FP_4_1_program!CI50</f>
        <v>0</v>
      </c>
      <c r="CJ50" s="20">
        <f>FP_4_2_program!CJ50-FP_4_1_program!CJ50</f>
        <v>0</v>
      </c>
      <c r="CK50" s="20">
        <f>FP_4_2_program!CK50-FP_4_1_program!CK50</f>
        <v>0</v>
      </c>
      <c r="CL50" s="20">
        <f>FP_4_2_program!CL50-FP_4_1_program!CL50</f>
        <v>0</v>
      </c>
      <c r="CM50" s="20">
        <f>FP_4_2_program!CM50-FP_4_1_program!CM50</f>
        <v>0</v>
      </c>
      <c r="CN50" s="20">
        <f>FP_4_2_program!CN50-FP_4_1_program!CN50</f>
        <v>0</v>
      </c>
      <c r="CO50" s="20">
        <f>FP_4_2_program!CO50-FP_4_1_program!CO50</f>
        <v>0</v>
      </c>
      <c r="CP50" s="20">
        <f>FP_4_2_program!CP50-FP_4_1_program!CP50</f>
        <v>0</v>
      </c>
      <c r="CQ50" s="20">
        <f>FP_4_2_program!CQ50-FP_4_1_program!CQ50</f>
        <v>0</v>
      </c>
      <c r="CR50" s="20">
        <f>FP_4_2_program!CR50-FP_4_1_program!CR50</f>
        <v>0</v>
      </c>
    </row>
    <row r="51" spans="1:96" x14ac:dyDescent="0.25">
      <c r="A51" s="22" t="s">
        <v>90</v>
      </c>
      <c r="B51" s="23" t="s">
        <v>82</v>
      </c>
      <c r="C51" s="23" t="s">
        <v>82</v>
      </c>
      <c r="D51" s="24">
        <f>FP_4_2_program!D51-FP_4_1_program!D51</f>
        <v>0</v>
      </c>
      <c r="E51" s="25">
        <f>FP_4_2_program!E51-FP_4_1_program!E51</f>
        <v>0</v>
      </c>
      <c r="F51" s="25">
        <f>FP_4_2_program!F51-FP_4_1_program!F51</f>
        <v>0</v>
      </c>
      <c r="G51" s="24">
        <f>FP_4_2_program!G51-FP_4_1_program!G51</f>
        <v>0</v>
      </c>
      <c r="H51" s="24">
        <f>FP_4_2_program!H51-FP_4_1_program!H51</f>
        <v>0</v>
      </c>
      <c r="I51" s="25">
        <f>FP_4_2_program!I51-FP_4_1_program!I51</f>
        <v>0</v>
      </c>
      <c r="J51" s="25">
        <f>FP_4_2_program!J51-FP_4_1_program!J51</f>
        <v>0</v>
      </c>
      <c r="K51" s="25">
        <f>FP_4_2_program!K51-FP_4_1_program!K51</f>
        <v>0</v>
      </c>
      <c r="L51" s="25">
        <f>FP_4_2_program!L51-FP_4_1_program!L51</f>
        <v>0</v>
      </c>
      <c r="M51" s="24">
        <f>FP_4_2_program!M51-FP_4_1_program!M51</f>
        <v>0</v>
      </c>
      <c r="N51" s="25">
        <f>FP_4_2_program!N51-FP_4_1_program!N51</f>
        <v>0</v>
      </c>
      <c r="O51" s="25">
        <f>FP_4_2_program!O51-FP_4_1_program!O51</f>
        <v>0</v>
      </c>
      <c r="P51" s="24">
        <f>FP_4_2_program!P51-FP_4_1_program!P51</f>
        <v>0</v>
      </c>
      <c r="Q51" s="25">
        <f>FP_4_2_program!Q51-FP_4_1_program!Q51</f>
        <v>0</v>
      </c>
      <c r="R51" s="25">
        <f>FP_4_2_program!R51-FP_4_1_program!R51</f>
        <v>0</v>
      </c>
      <c r="S51" s="24">
        <f>FP_4_2_program!S51-FP_4_1_program!S51</f>
        <v>0</v>
      </c>
      <c r="T51" s="25">
        <f>FP_4_2_program!T51-FP_4_1_program!T51</f>
        <v>0</v>
      </c>
      <c r="U51" s="25">
        <f>FP_4_2_program!U51-FP_4_1_program!U51</f>
        <v>0</v>
      </c>
      <c r="V51" s="24">
        <f>FP_4_2_program!V51-FP_4_1_program!V51</f>
        <v>0</v>
      </c>
      <c r="W51" s="25">
        <f>FP_4_2_program!W51-FP_4_1_program!W51</f>
        <v>0</v>
      </c>
      <c r="X51" s="25">
        <f>FP_4_2_program!X51-FP_4_1_program!X51</f>
        <v>0</v>
      </c>
      <c r="Y51" s="24">
        <f>FP_4_2_program!Y51-FP_4_1_program!Y51</f>
        <v>0</v>
      </c>
      <c r="Z51" s="25">
        <f>FP_4_2_program!Z51-FP_4_1_program!Z51</f>
        <v>0</v>
      </c>
      <c r="AA51" s="25">
        <f>FP_4_2_program!AA51-FP_4_1_program!AA51</f>
        <v>0</v>
      </c>
      <c r="AB51" s="24">
        <f>FP_4_2_program!AB51-FP_4_1_program!AB51</f>
        <v>0</v>
      </c>
      <c r="AC51" s="25">
        <f>FP_4_2_program!AC51-FP_4_1_program!AC51</f>
        <v>0</v>
      </c>
      <c r="AD51" s="25">
        <f>FP_4_2_program!AD51-FP_4_1_program!AD51</f>
        <v>0</v>
      </c>
      <c r="AE51" s="25">
        <f>FP_4_2_program!AE51-FP_4_1_program!AE51</f>
        <v>0</v>
      </c>
      <c r="AF51" s="25">
        <f>FP_4_2_program!AF51-FP_4_1_program!AF51</f>
        <v>0</v>
      </c>
      <c r="AG51" s="25">
        <f>FP_4_2_program!AG51-FP_4_1_program!AG51</f>
        <v>0</v>
      </c>
      <c r="AH51" s="24">
        <f>FP_4_2_program!AH51-FP_4_1_program!AH51</f>
        <v>0</v>
      </c>
      <c r="AI51" s="25">
        <f>FP_4_2_program!AI51-FP_4_1_program!AI51</f>
        <v>0</v>
      </c>
      <c r="AJ51" s="25">
        <f>FP_4_2_program!AJ51-FP_4_1_program!AJ51</f>
        <v>0</v>
      </c>
      <c r="AK51" s="24">
        <f>FP_4_2_program!AK51-FP_4_1_program!AK51</f>
        <v>0</v>
      </c>
      <c r="AL51" s="25">
        <f>FP_4_2_program!AL51-FP_4_1_program!AL51</f>
        <v>0</v>
      </c>
      <c r="AM51" s="25">
        <f>FP_4_2_program!AM51-FP_4_1_program!AM51</f>
        <v>0</v>
      </c>
      <c r="AN51" s="24">
        <f>FP_4_2_program!AN51-FP_4_1_program!AN51</f>
        <v>0</v>
      </c>
      <c r="AO51" s="25">
        <f>FP_4_2_program!AO51-FP_4_1_program!AO51</f>
        <v>0</v>
      </c>
      <c r="AP51" s="25">
        <f>FP_4_2_program!AP51-FP_4_1_program!AP51</f>
        <v>0</v>
      </c>
      <c r="AQ51" s="24">
        <f>FP_4_2_program!AQ51-FP_4_1_program!AQ51</f>
        <v>0</v>
      </c>
      <c r="AR51" s="25">
        <f>FP_4_2_program!AR51-FP_4_1_program!AR51</f>
        <v>0</v>
      </c>
      <c r="AS51" s="25">
        <f>FP_4_2_program!AS51-FP_4_1_program!AS51</f>
        <v>0</v>
      </c>
      <c r="AT51" s="24">
        <f>FP_4_2_program!AT51-FP_4_1_program!AT51</f>
        <v>0</v>
      </c>
      <c r="AU51" s="25">
        <f>FP_4_2_program!AU51-FP_4_1_program!AU51</f>
        <v>0</v>
      </c>
      <c r="AV51" s="25">
        <f>FP_4_2_program!AV51-FP_4_1_program!AV51</f>
        <v>0</v>
      </c>
      <c r="AW51" s="24">
        <f>FP_4_2_program!AW51-FP_4_1_program!AW51</f>
        <v>0</v>
      </c>
      <c r="AX51" s="25">
        <f>FP_4_2_program!AX51-FP_4_1_program!AX51</f>
        <v>0</v>
      </c>
      <c r="AY51" s="25">
        <f>FP_4_2_program!AY51-FP_4_1_program!AY51</f>
        <v>0</v>
      </c>
      <c r="AZ51" s="25">
        <f>FP_4_2_program!AZ51-FP_4_1_program!AZ51</f>
        <v>0</v>
      </c>
      <c r="BA51" s="25">
        <f>FP_4_2_program!BA51-FP_4_1_program!BA51</f>
        <v>0</v>
      </c>
      <c r="BB51" s="25">
        <f>FP_4_2_program!BB51-FP_4_1_program!BB51</f>
        <v>0</v>
      </c>
      <c r="BC51" s="24">
        <f>FP_4_2_program!BC51-FP_4_1_program!BC51</f>
        <v>0</v>
      </c>
      <c r="BD51" s="25">
        <f>FP_4_2_program!BD51-FP_4_1_program!BD51</f>
        <v>0</v>
      </c>
      <c r="BE51" s="25">
        <f>FP_4_2_program!BE51-FP_4_1_program!BE51</f>
        <v>0</v>
      </c>
      <c r="BF51" s="24">
        <f>FP_4_2_program!BF51-FP_4_1_program!BF51</f>
        <v>0</v>
      </c>
      <c r="BG51" s="25">
        <f>FP_4_2_program!BG51-FP_4_1_program!BG51</f>
        <v>0</v>
      </c>
      <c r="BH51" s="25">
        <f>FP_4_2_program!BH51-FP_4_1_program!BH51</f>
        <v>0</v>
      </c>
      <c r="BI51" s="24">
        <f>FP_4_2_program!BI51-FP_4_1_program!BI51</f>
        <v>0</v>
      </c>
      <c r="BJ51" s="25">
        <f>FP_4_2_program!BJ51-FP_4_1_program!BJ51</f>
        <v>0</v>
      </c>
      <c r="BK51" s="25">
        <f>FP_4_2_program!BK51-FP_4_1_program!BK51</f>
        <v>0</v>
      </c>
      <c r="BL51" s="24">
        <f>FP_4_2_program!BL51-FP_4_1_program!BL51</f>
        <v>0</v>
      </c>
      <c r="BM51" s="25">
        <f>FP_4_2_program!BM51-FP_4_1_program!BM51</f>
        <v>0</v>
      </c>
      <c r="BN51" s="25">
        <f>FP_4_2_program!BN51-FP_4_1_program!BN51</f>
        <v>0</v>
      </c>
      <c r="BO51" s="24">
        <f>FP_4_2_program!BO51-FP_4_1_program!BO51</f>
        <v>0</v>
      </c>
      <c r="BP51" s="25">
        <f>FP_4_2_program!BP51-FP_4_1_program!BP51</f>
        <v>0</v>
      </c>
      <c r="BQ51" s="25">
        <f>FP_4_2_program!BQ51-FP_4_1_program!BQ51</f>
        <v>0</v>
      </c>
      <c r="BR51" s="24">
        <f>FP_4_2_program!BR51-FP_4_1_program!BR51</f>
        <v>0</v>
      </c>
      <c r="BS51" s="25">
        <f>FP_4_2_program!BS51-FP_4_1_program!BS51</f>
        <v>0</v>
      </c>
      <c r="BT51" s="25">
        <f>FP_4_2_program!BT51-FP_4_1_program!BT51</f>
        <v>0</v>
      </c>
      <c r="BU51" s="25">
        <f>FP_4_2_program!BU51-FP_4_1_program!BU51</f>
        <v>0</v>
      </c>
      <c r="BV51" s="25">
        <f>FP_4_2_program!BV51-FP_4_1_program!BV51</f>
        <v>0</v>
      </c>
      <c r="BW51" s="25">
        <f>FP_4_2_program!BW51-FP_4_1_program!BW51</f>
        <v>0</v>
      </c>
      <c r="BX51" s="24">
        <f>FP_4_2_program!BX51-FP_4_1_program!BX51</f>
        <v>0</v>
      </c>
      <c r="BY51" s="25">
        <f>FP_4_2_program!BY51-FP_4_1_program!BY51</f>
        <v>0</v>
      </c>
      <c r="BZ51" s="25">
        <f>FP_4_2_program!BZ51-FP_4_1_program!BZ51</f>
        <v>0</v>
      </c>
      <c r="CA51" s="24">
        <f>FP_4_2_program!CA51-FP_4_1_program!CA51</f>
        <v>0</v>
      </c>
      <c r="CB51" s="25">
        <f>FP_4_2_program!CB51-FP_4_1_program!CB51</f>
        <v>0</v>
      </c>
      <c r="CC51" s="25">
        <f>FP_4_2_program!CC51-FP_4_1_program!CC51</f>
        <v>0</v>
      </c>
      <c r="CD51" s="24">
        <f>FP_4_2_program!CD51-FP_4_1_program!CD51</f>
        <v>0</v>
      </c>
      <c r="CE51" s="25">
        <f>FP_4_2_program!CE51-FP_4_1_program!CE51</f>
        <v>0</v>
      </c>
      <c r="CF51" s="25">
        <f>FP_4_2_program!CF51-FP_4_1_program!CF51</f>
        <v>0</v>
      </c>
      <c r="CG51" s="24">
        <f>FP_4_2_program!CG51-FP_4_1_program!CG51</f>
        <v>0</v>
      </c>
      <c r="CH51" s="25">
        <f>FP_4_2_program!CH51-FP_4_1_program!CH51</f>
        <v>0</v>
      </c>
      <c r="CI51" s="25">
        <f>FP_4_2_program!CI51-FP_4_1_program!CI51</f>
        <v>0</v>
      </c>
      <c r="CJ51" s="24">
        <f>FP_4_2_program!CJ51-FP_4_1_program!CJ51</f>
        <v>0</v>
      </c>
      <c r="CK51" s="25">
        <f>FP_4_2_program!CK51-FP_4_1_program!CK51</f>
        <v>0</v>
      </c>
      <c r="CL51" s="25">
        <f>FP_4_2_program!CL51-FP_4_1_program!CL51</f>
        <v>0</v>
      </c>
      <c r="CM51" s="24">
        <f>FP_4_2_program!CM51-FP_4_1_program!CM51</f>
        <v>0</v>
      </c>
      <c r="CN51" s="25">
        <f>FP_4_2_program!CN51-FP_4_1_program!CN51</f>
        <v>0</v>
      </c>
      <c r="CO51" s="25">
        <f>FP_4_2_program!CO51-FP_4_1_program!CO51</f>
        <v>0</v>
      </c>
      <c r="CP51" s="25">
        <f>FP_4_2_program!CP51-FP_4_1_program!CP51</f>
        <v>0</v>
      </c>
      <c r="CQ51" s="25">
        <f>FP_4_2_program!CQ51-FP_4_1_program!CQ51</f>
        <v>0</v>
      </c>
      <c r="CR51" s="25">
        <f>FP_4_2_program!CR51-FP_4_1_program!CR51</f>
        <v>0</v>
      </c>
    </row>
    <row r="52" spans="1:96" x14ac:dyDescent="0.25">
      <c r="A52" s="22" t="s">
        <v>90</v>
      </c>
      <c r="B52" s="23" t="s">
        <v>74</v>
      </c>
      <c r="C52" s="23" t="s">
        <v>74</v>
      </c>
      <c r="D52" s="24">
        <f>FP_4_2_program!D52-FP_4_1_program!D52</f>
        <v>0</v>
      </c>
      <c r="E52" s="25">
        <f>FP_4_2_program!E52-FP_4_1_program!E52</f>
        <v>0</v>
      </c>
      <c r="F52" s="25">
        <f>FP_4_2_program!F52-FP_4_1_program!F52</f>
        <v>0</v>
      </c>
      <c r="G52" s="24">
        <f>FP_4_2_program!G52-FP_4_1_program!G52</f>
        <v>0</v>
      </c>
      <c r="H52" s="24">
        <f>FP_4_2_program!H52-FP_4_1_program!H52</f>
        <v>0</v>
      </c>
      <c r="I52" s="25">
        <f>FP_4_2_program!I52-FP_4_1_program!I52</f>
        <v>0</v>
      </c>
      <c r="J52" s="25">
        <f>FP_4_2_program!J52-FP_4_1_program!J52</f>
        <v>0</v>
      </c>
      <c r="K52" s="25">
        <f>FP_4_2_program!K52-FP_4_1_program!K52</f>
        <v>0</v>
      </c>
      <c r="L52" s="25">
        <f>FP_4_2_program!L52-FP_4_1_program!L52</f>
        <v>0</v>
      </c>
      <c r="M52" s="24">
        <f>FP_4_2_program!M52-FP_4_1_program!M52</f>
        <v>0</v>
      </c>
      <c r="N52" s="25">
        <f>FP_4_2_program!N52-FP_4_1_program!N52</f>
        <v>0</v>
      </c>
      <c r="O52" s="25">
        <f>FP_4_2_program!O52-FP_4_1_program!O52</f>
        <v>0</v>
      </c>
      <c r="P52" s="24">
        <f>FP_4_2_program!P52-FP_4_1_program!P52</f>
        <v>0</v>
      </c>
      <c r="Q52" s="25">
        <f>FP_4_2_program!Q52-FP_4_1_program!Q52</f>
        <v>0</v>
      </c>
      <c r="R52" s="25">
        <f>FP_4_2_program!R52-FP_4_1_program!R52</f>
        <v>0</v>
      </c>
      <c r="S52" s="24">
        <f>FP_4_2_program!S52-FP_4_1_program!S52</f>
        <v>0</v>
      </c>
      <c r="T52" s="25">
        <f>FP_4_2_program!T52-FP_4_1_program!T52</f>
        <v>0</v>
      </c>
      <c r="U52" s="25">
        <f>FP_4_2_program!U52-FP_4_1_program!U52</f>
        <v>0</v>
      </c>
      <c r="V52" s="24">
        <f>FP_4_2_program!V52-FP_4_1_program!V52</f>
        <v>0</v>
      </c>
      <c r="W52" s="25">
        <f>FP_4_2_program!W52-FP_4_1_program!W52</f>
        <v>0</v>
      </c>
      <c r="X52" s="25">
        <f>FP_4_2_program!X52-FP_4_1_program!X52</f>
        <v>0</v>
      </c>
      <c r="Y52" s="24">
        <f>FP_4_2_program!Y52-FP_4_1_program!Y52</f>
        <v>0</v>
      </c>
      <c r="Z52" s="25">
        <f>FP_4_2_program!Z52-FP_4_1_program!Z52</f>
        <v>0</v>
      </c>
      <c r="AA52" s="25">
        <f>FP_4_2_program!AA52-FP_4_1_program!AA52</f>
        <v>0</v>
      </c>
      <c r="AB52" s="24">
        <f>FP_4_2_program!AB52-FP_4_1_program!AB52</f>
        <v>0</v>
      </c>
      <c r="AC52" s="25">
        <f>FP_4_2_program!AC52-FP_4_1_program!AC52</f>
        <v>0</v>
      </c>
      <c r="AD52" s="25">
        <f>FP_4_2_program!AD52-FP_4_1_program!AD52</f>
        <v>0</v>
      </c>
      <c r="AE52" s="25">
        <f>FP_4_2_program!AE52-FP_4_1_program!AE52</f>
        <v>0</v>
      </c>
      <c r="AF52" s="25">
        <f>FP_4_2_program!AF52-FP_4_1_program!AF52</f>
        <v>0</v>
      </c>
      <c r="AG52" s="25">
        <f>FP_4_2_program!AG52-FP_4_1_program!AG52</f>
        <v>0</v>
      </c>
      <c r="AH52" s="24">
        <f>FP_4_2_program!AH52-FP_4_1_program!AH52</f>
        <v>0</v>
      </c>
      <c r="AI52" s="25">
        <f>FP_4_2_program!AI52-FP_4_1_program!AI52</f>
        <v>0</v>
      </c>
      <c r="AJ52" s="25">
        <f>FP_4_2_program!AJ52-FP_4_1_program!AJ52</f>
        <v>0</v>
      </c>
      <c r="AK52" s="24">
        <f>FP_4_2_program!AK52-FP_4_1_program!AK52</f>
        <v>0</v>
      </c>
      <c r="AL52" s="25">
        <f>FP_4_2_program!AL52-FP_4_1_program!AL52</f>
        <v>0</v>
      </c>
      <c r="AM52" s="25">
        <f>FP_4_2_program!AM52-FP_4_1_program!AM52</f>
        <v>0</v>
      </c>
      <c r="AN52" s="24">
        <f>FP_4_2_program!AN52-FP_4_1_program!AN52</f>
        <v>0</v>
      </c>
      <c r="AO52" s="25">
        <f>FP_4_2_program!AO52-FP_4_1_program!AO52</f>
        <v>0</v>
      </c>
      <c r="AP52" s="25">
        <f>FP_4_2_program!AP52-FP_4_1_program!AP52</f>
        <v>0</v>
      </c>
      <c r="AQ52" s="24">
        <f>FP_4_2_program!AQ52-FP_4_1_program!AQ52</f>
        <v>0</v>
      </c>
      <c r="AR52" s="25">
        <f>FP_4_2_program!AR52-FP_4_1_program!AR52</f>
        <v>0</v>
      </c>
      <c r="AS52" s="25">
        <f>FP_4_2_program!AS52-FP_4_1_program!AS52</f>
        <v>0</v>
      </c>
      <c r="AT52" s="24">
        <f>FP_4_2_program!AT52-FP_4_1_program!AT52</f>
        <v>0</v>
      </c>
      <c r="AU52" s="25">
        <f>FP_4_2_program!AU52-FP_4_1_program!AU52</f>
        <v>0</v>
      </c>
      <c r="AV52" s="25">
        <f>FP_4_2_program!AV52-FP_4_1_program!AV52</f>
        <v>0</v>
      </c>
      <c r="AW52" s="24">
        <f>FP_4_2_program!AW52-FP_4_1_program!AW52</f>
        <v>0</v>
      </c>
      <c r="AX52" s="25">
        <f>FP_4_2_program!AX52-FP_4_1_program!AX52</f>
        <v>0</v>
      </c>
      <c r="AY52" s="25">
        <f>FP_4_2_program!AY52-FP_4_1_program!AY52</f>
        <v>0</v>
      </c>
      <c r="AZ52" s="25">
        <f>FP_4_2_program!AZ52-FP_4_1_program!AZ52</f>
        <v>0</v>
      </c>
      <c r="BA52" s="25">
        <f>FP_4_2_program!BA52-FP_4_1_program!BA52</f>
        <v>0</v>
      </c>
      <c r="BB52" s="25">
        <f>FP_4_2_program!BB52-FP_4_1_program!BB52</f>
        <v>0</v>
      </c>
      <c r="BC52" s="24">
        <f>FP_4_2_program!BC52-FP_4_1_program!BC52</f>
        <v>0</v>
      </c>
      <c r="BD52" s="25">
        <f>FP_4_2_program!BD52-FP_4_1_program!BD52</f>
        <v>0</v>
      </c>
      <c r="BE52" s="25">
        <f>FP_4_2_program!BE52-FP_4_1_program!BE52</f>
        <v>0</v>
      </c>
      <c r="BF52" s="24">
        <f>FP_4_2_program!BF52-FP_4_1_program!BF52</f>
        <v>0</v>
      </c>
      <c r="BG52" s="25">
        <f>FP_4_2_program!BG52-FP_4_1_program!BG52</f>
        <v>0</v>
      </c>
      <c r="BH52" s="25">
        <f>FP_4_2_program!BH52-FP_4_1_program!BH52</f>
        <v>0</v>
      </c>
      <c r="BI52" s="24">
        <f>FP_4_2_program!BI52-FP_4_1_program!BI52</f>
        <v>0</v>
      </c>
      <c r="BJ52" s="25">
        <f>FP_4_2_program!BJ52-FP_4_1_program!BJ52</f>
        <v>0</v>
      </c>
      <c r="BK52" s="25">
        <f>FP_4_2_program!BK52-FP_4_1_program!BK52</f>
        <v>0</v>
      </c>
      <c r="BL52" s="24">
        <f>FP_4_2_program!BL52-FP_4_1_program!BL52</f>
        <v>0</v>
      </c>
      <c r="BM52" s="25">
        <f>FP_4_2_program!BM52-FP_4_1_program!BM52</f>
        <v>0</v>
      </c>
      <c r="BN52" s="25">
        <f>FP_4_2_program!BN52-FP_4_1_program!BN52</f>
        <v>0</v>
      </c>
      <c r="BO52" s="24">
        <f>FP_4_2_program!BO52-FP_4_1_program!BO52</f>
        <v>0</v>
      </c>
      <c r="BP52" s="25">
        <f>FP_4_2_program!BP52-FP_4_1_program!BP52</f>
        <v>0</v>
      </c>
      <c r="BQ52" s="25">
        <f>FP_4_2_program!BQ52-FP_4_1_program!BQ52</f>
        <v>0</v>
      </c>
      <c r="BR52" s="24">
        <f>FP_4_2_program!BR52-FP_4_1_program!BR52</f>
        <v>0</v>
      </c>
      <c r="BS52" s="25">
        <f>FP_4_2_program!BS52-FP_4_1_program!BS52</f>
        <v>0</v>
      </c>
      <c r="BT52" s="25">
        <f>FP_4_2_program!BT52-FP_4_1_program!BT52</f>
        <v>0</v>
      </c>
      <c r="BU52" s="25">
        <f>FP_4_2_program!BU52-FP_4_1_program!BU52</f>
        <v>0</v>
      </c>
      <c r="BV52" s="25">
        <f>FP_4_2_program!BV52-FP_4_1_program!BV52</f>
        <v>0</v>
      </c>
      <c r="BW52" s="25">
        <f>FP_4_2_program!BW52-FP_4_1_program!BW52</f>
        <v>0</v>
      </c>
      <c r="BX52" s="24">
        <f>FP_4_2_program!BX52-FP_4_1_program!BX52</f>
        <v>0</v>
      </c>
      <c r="BY52" s="25">
        <f>FP_4_2_program!BY52-FP_4_1_program!BY52</f>
        <v>0</v>
      </c>
      <c r="BZ52" s="25">
        <f>FP_4_2_program!BZ52-FP_4_1_program!BZ52</f>
        <v>0</v>
      </c>
      <c r="CA52" s="24">
        <f>FP_4_2_program!CA52-FP_4_1_program!CA52</f>
        <v>0</v>
      </c>
      <c r="CB52" s="25">
        <f>FP_4_2_program!CB52-FP_4_1_program!CB52</f>
        <v>0</v>
      </c>
      <c r="CC52" s="25">
        <f>FP_4_2_program!CC52-FP_4_1_program!CC52</f>
        <v>0</v>
      </c>
      <c r="CD52" s="24">
        <f>FP_4_2_program!CD52-FP_4_1_program!CD52</f>
        <v>0</v>
      </c>
      <c r="CE52" s="25">
        <f>FP_4_2_program!CE52-FP_4_1_program!CE52</f>
        <v>0</v>
      </c>
      <c r="CF52" s="25">
        <f>FP_4_2_program!CF52-FP_4_1_program!CF52</f>
        <v>0</v>
      </c>
      <c r="CG52" s="24">
        <f>FP_4_2_program!CG52-FP_4_1_program!CG52</f>
        <v>0</v>
      </c>
      <c r="CH52" s="25">
        <f>FP_4_2_program!CH52-FP_4_1_program!CH52</f>
        <v>0</v>
      </c>
      <c r="CI52" s="25">
        <f>FP_4_2_program!CI52-FP_4_1_program!CI52</f>
        <v>0</v>
      </c>
      <c r="CJ52" s="24">
        <f>FP_4_2_program!CJ52-FP_4_1_program!CJ52</f>
        <v>0</v>
      </c>
      <c r="CK52" s="25">
        <f>FP_4_2_program!CK52-FP_4_1_program!CK52</f>
        <v>0</v>
      </c>
      <c r="CL52" s="25">
        <f>FP_4_2_program!CL52-FP_4_1_program!CL52</f>
        <v>0</v>
      </c>
      <c r="CM52" s="24">
        <f>FP_4_2_program!CM52-FP_4_1_program!CM52</f>
        <v>0</v>
      </c>
      <c r="CN52" s="25">
        <f>FP_4_2_program!CN52-FP_4_1_program!CN52</f>
        <v>0</v>
      </c>
      <c r="CO52" s="25">
        <f>FP_4_2_program!CO52-FP_4_1_program!CO52</f>
        <v>0</v>
      </c>
      <c r="CP52" s="25">
        <f>FP_4_2_program!CP52-FP_4_1_program!CP52</f>
        <v>0</v>
      </c>
      <c r="CQ52" s="25">
        <f>FP_4_2_program!CQ52-FP_4_1_program!CQ52</f>
        <v>0</v>
      </c>
      <c r="CR52" s="25">
        <f>FP_4_2_program!CR52-FP_4_1_program!CR52</f>
        <v>0</v>
      </c>
    </row>
    <row r="53" spans="1:96" x14ac:dyDescent="0.25">
      <c r="A53" s="22" t="s">
        <v>90</v>
      </c>
      <c r="B53" s="23" t="s">
        <v>87</v>
      </c>
      <c r="C53" s="23" t="s">
        <v>74</v>
      </c>
      <c r="D53" s="24">
        <f>FP_4_2_program!D53-FP_4_1_program!D53</f>
        <v>0</v>
      </c>
      <c r="E53" s="25">
        <f>FP_4_2_program!E53-FP_4_1_program!E53</f>
        <v>0</v>
      </c>
      <c r="F53" s="25">
        <f>FP_4_2_program!F53-FP_4_1_program!F53</f>
        <v>0</v>
      </c>
      <c r="G53" s="24">
        <f>FP_4_2_program!G53-FP_4_1_program!G53</f>
        <v>0</v>
      </c>
      <c r="H53" s="24">
        <f>FP_4_2_program!H53-FP_4_1_program!H53</f>
        <v>-16250</v>
      </c>
      <c r="I53" s="25">
        <f>FP_4_2_program!I53-FP_4_1_program!I53</f>
        <v>-16250</v>
      </c>
      <c r="J53" s="25">
        <f>FP_4_2_program!J53-FP_4_1_program!J53</f>
        <v>0</v>
      </c>
      <c r="K53" s="25">
        <f>FP_4_2_program!K53-FP_4_1_program!K53</f>
        <v>16250</v>
      </c>
      <c r="L53" s="25">
        <f>FP_4_2_program!L53-FP_4_1_program!L53</f>
        <v>0</v>
      </c>
      <c r="M53" s="24">
        <f>FP_4_2_program!M53-FP_4_1_program!M53</f>
        <v>0</v>
      </c>
      <c r="N53" s="25">
        <f>FP_4_2_program!N53-FP_4_1_program!N53</f>
        <v>0</v>
      </c>
      <c r="O53" s="25">
        <f>FP_4_2_program!O53-FP_4_1_program!O53</f>
        <v>0</v>
      </c>
      <c r="P53" s="24">
        <f>FP_4_2_program!P53-FP_4_1_program!P53</f>
        <v>0</v>
      </c>
      <c r="Q53" s="25">
        <f>FP_4_2_program!Q53-FP_4_1_program!Q53</f>
        <v>0</v>
      </c>
      <c r="R53" s="25">
        <f>FP_4_2_program!R53-FP_4_1_program!R53</f>
        <v>0</v>
      </c>
      <c r="S53" s="24">
        <f>FP_4_2_program!S53-FP_4_1_program!S53</f>
        <v>-16250</v>
      </c>
      <c r="T53" s="25">
        <f>FP_4_2_program!T53-FP_4_1_program!T53</f>
        <v>-16250</v>
      </c>
      <c r="U53" s="25">
        <f>FP_4_2_program!U53-FP_4_1_program!U53</f>
        <v>0</v>
      </c>
      <c r="V53" s="24">
        <f>FP_4_2_program!V53-FP_4_1_program!V53</f>
        <v>-16250</v>
      </c>
      <c r="W53" s="25">
        <f>FP_4_2_program!W53-FP_4_1_program!W53</f>
        <v>-16250</v>
      </c>
      <c r="X53" s="25">
        <f>FP_4_2_program!X53-FP_4_1_program!X53</f>
        <v>0</v>
      </c>
      <c r="Y53" s="24">
        <f>FP_4_2_program!Y53-FP_4_1_program!Y53</f>
        <v>0</v>
      </c>
      <c r="Z53" s="25">
        <f>FP_4_2_program!Z53-FP_4_1_program!Z53</f>
        <v>0</v>
      </c>
      <c r="AA53" s="25">
        <f>FP_4_2_program!AA53-FP_4_1_program!AA53</f>
        <v>0</v>
      </c>
      <c r="AB53" s="24">
        <f>FP_4_2_program!AB53-FP_4_1_program!AB53</f>
        <v>16250</v>
      </c>
      <c r="AC53" s="25">
        <f>FP_4_2_program!AC53-FP_4_1_program!AC53</f>
        <v>16250</v>
      </c>
      <c r="AD53" s="25">
        <f>FP_4_2_program!AD53-FP_4_1_program!AD53</f>
        <v>0</v>
      </c>
      <c r="AE53" s="25">
        <f>FP_4_2_program!AE53-FP_4_1_program!AE53</f>
        <v>0</v>
      </c>
      <c r="AF53" s="25">
        <f>FP_4_2_program!AF53-FP_4_1_program!AF53</f>
        <v>0</v>
      </c>
      <c r="AG53" s="25">
        <f>FP_4_2_program!AG53-FP_4_1_program!AG53</f>
        <v>0</v>
      </c>
      <c r="AH53" s="24">
        <f>FP_4_2_program!AH53-FP_4_1_program!AH53</f>
        <v>0</v>
      </c>
      <c r="AI53" s="25">
        <f>FP_4_2_program!AI53-FP_4_1_program!AI53</f>
        <v>0</v>
      </c>
      <c r="AJ53" s="25">
        <f>FP_4_2_program!AJ53-FP_4_1_program!AJ53</f>
        <v>0</v>
      </c>
      <c r="AK53" s="24">
        <f>FP_4_2_program!AK53-FP_4_1_program!AK53</f>
        <v>0</v>
      </c>
      <c r="AL53" s="25">
        <f>FP_4_2_program!AL53-FP_4_1_program!AL53</f>
        <v>0</v>
      </c>
      <c r="AM53" s="25">
        <f>FP_4_2_program!AM53-FP_4_1_program!AM53</f>
        <v>0</v>
      </c>
      <c r="AN53" s="24">
        <f>FP_4_2_program!AN53-FP_4_1_program!AN53</f>
        <v>0</v>
      </c>
      <c r="AO53" s="25">
        <f>FP_4_2_program!AO53-FP_4_1_program!AO53</f>
        <v>0</v>
      </c>
      <c r="AP53" s="25">
        <f>FP_4_2_program!AP53-FP_4_1_program!AP53</f>
        <v>0</v>
      </c>
      <c r="AQ53" s="24">
        <f>FP_4_2_program!AQ53-FP_4_1_program!AQ53</f>
        <v>0</v>
      </c>
      <c r="AR53" s="25">
        <f>FP_4_2_program!AR53-FP_4_1_program!AR53</f>
        <v>0</v>
      </c>
      <c r="AS53" s="25">
        <f>FP_4_2_program!AS53-FP_4_1_program!AS53</f>
        <v>0</v>
      </c>
      <c r="AT53" s="24">
        <f>FP_4_2_program!AT53-FP_4_1_program!AT53</f>
        <v>0</v>
      </c>
      <c r="AU53" s="25">
        <f>FP_4_2_program!AU53-FP_4_1_program!AU53</f>
        <v>0</v>
      </c>
      <c r="AV53" s="25">
        <f>FP_4_2_program!AV53-FP_4_1_program!AV53</f>
        <v>0</v>
      </c>
      <c r="AW53" s="24">
        <f>FP_4_2_program!AW53-FP_4_1_program!AW53</f>
        <v>0</v>
      </c>
      <c r="AX53" s="25">
        <f>FP_4_2_program!AX53-FP_4_1_program!AX53</f>
        <v>0</v>
      </c>
      <c r="AY53" s="25">
        <f>FP_4_2_program!AY53-FP_4_1_program!AY53</f>
        <v>0</v>
      </c>
      <c r="AZ53" s="25">
        <f>FP_4_2_program!AZ53-FP_4_1_program!AZ53</f>
        <v>0</v>
      </c>
      <c r="BA53" s="25">
        <f>FP_4_2_program!BA53-FP_4_1_program!BA53</f>
        <v>0</v>
      </c>
      <c r="BB53" s="25">
        <f>FP_4_2_program!BB53-FP_4_1_program!BB53</f>
        <v>0</v>
      </c>
      <c r="BC53" s="24">
        <f>FP_4_2_program!BC53-FP_4_1_program!BC53</f>
        <v>0</v>
      </c>
      <c r="BD53" s="25">
        <f>FP_4_2_program!BD53-FP_4_1_program!BD53</f>
        <v>0</v>
      </c>
      <c r="BE53" s="25">
        <f>FP_4_2_program!BE53-FP_4_1_program!BE53</f>
        <v>0</v>
      </c>
      <c r="BF53" s="24">
        <f>FP_4_2_program!BF53-FP_4_1_program!BF53</f>
        <v>0</v>
      </c>
      <c r="BG53" s="25">
        <f>FP_4_2_program!BG53-FP_4_1_program!BG53</f>
        <v>0</v>
      </c>
      <c r="BH53" s="25">
        <f>FP_4_2_program!BH53-FP_4_1_program!BH53</f>
        <v>0</v>
      </c>
      <c r="BI53" s="24">
        <f>FP_4_2_program!BI53-FP_4_1_program!BI53</f>
        <v>0</v>
      </c>
      <c r="BJ53" s="25">
        <f>FP_4_2_program!BJ53-FP_4_1_program!BJ53</f>
        <v>0</v>
      </c>
      <c r="BK53" s="25">
        <f>FP_4_2_program!BK53-FP_4_1_program!BK53</f>
        <v>0</v>
      </c>
      <c r="BL53" s="24">
        <f>FP_4_2_program!BL53-FP_4_1_program!BL53</f>
        <v>0</v>
      </c>
      <c r="BM53" s="25">
        <f>FP_4_2_program!BM53-FP_4_1_program!BM53</f>
        <v>0</v>
      </c>
      <c r="BN53" s="25">
        <f>FP_4_2_program!BN53-FP_4_1_program!BN53</f>
        <v>0</v>
      </c>
      <c r="BO53" s="24">
        <f>FP_4_2_program!BO53-FP_4_1_program!BO53</f>
        <v>0</v>
      </c>
      <c r="BP53" s="25">
        <f>FP_4_2_program!BP53-FP_4_1_program!BP53</f>
        <v>0</v>
      </c>
      <c r="BQ53" s="25">
        <f>FP_4_2_program!BQ53-FP_4_1_program!BQ53</f>
        <v>0</v>
      </c>
      <c r="BR53" s="24">
        <f>FP_4_2_program!BR53-FP_4_1_program!BR53</f>
        <v>0</v>
      </c>
      <c r="BS53" s="25">
        <f>FP_4_2_program!BS53-FP_4_1_program!BS53</f>
        <v>0</v>
      </c>
      <c r="BT53" s="25">
        <f>FP_4_2_program!BT53-FP_4_1_program!BT53</f>
        <v>0</v>
      </c>
      <c r="BU53" s="25">
        <f>FP_4_2_program!BU53-FP_4_1_program!BU53</f>
        <v>0</v>
      </c>
      <c r="BV53" s="25">
        <f>FP_4_2_program!BV53-FP_4_1_program!BV53</f>
        <v>0</v>
      </c>
      <c r="BW53" s="25">
        <f>FP_4_2_program!BW53-FP_4_1_program!BW53</f>
        <v>0</v>
      </c>
      <c r="BX53" s="24">
        <f>FP_4_2_program!BX53-FP_4_1_program!BX53</f>
        <v>0</v>
      </c>
      <c r="BY53" s="25">
        <f>FP_4_2_program!BY53-FP_4_1_program!BY53</f>
        <v>0</v>
      </c>
      <c r="BZ53" s="25">
        <f>FP_4_2_program!BZ53-FP_4_1_program!BZ53</f>
        <v>0</v>
      </c>
      <c r="CA53" s="24">
        <f>FP_4_2_program!CA53-FP_4_1_program!CA53</f>
        <v>0</v>
      </c>
      <c r="CB53" s="25">
        <f>FP_4_2_program!CB53-FP_4_1_program!CB53</f>
        <v>0</v>
      </c>
      <c r="CC53" s="25">
        <f>FP_4_2_program!CC53-FP_4_1_program!CC53</f>
        <v>0</v>
      </c>
      <c r="CD53" s="24">
        <f>FP_4_2_program!CD53-FP_4_1_program!CD53</f>
        <v>0</v>
      </c>
      <c r="CE53" s="25">
        <f>FP_4_2_program!CE53-FP_4_1_program!CE53</f>
        <v>0</v>
      </c>
      <c r="CF53" s="25">
        <f>FP_4_2_program!CF53-FP_4_1_program!CF53</f>
        <v>0</v>
      </c>
      <c r="CG53" s="24">
        <f>FP_4_2_program!CG53-FP_4_1_program!CG53</f>
        <v>0</v>
      </c>
      <c r="CH53" s="25">
        <f>FP_4_2_program!CH53-FP_4_1_program!CH53</f>
        <v>0</v>
      </c>
      <c r="CI53" s="25">
        <f>FP_4_2_program!CI53-FP_4_1_program!CI53</f>
        <v>0</v>
      </c>
      <c r="CJ53" s="24">
        <f>FP_4_2_program!CJ53-FP_4_1_program!CJ53</f>
        <v>0</v>
      </c>
      <c r="CK53" s="25">
        <f>FP_4_2_program!CK53-FP_4_1_program!CK53</f>
        <v>0</v>
      </c>
      <c r="CL53" s="25">
        <f>FP_4_2_program!CL53-FP_4_1_program!CL53</f>
        <v>0</v>
      </c>
      <c r="CM53" s="24">
        <f>FP_4_2_program!CM53-FP_4_1_program!CM53</f>
        <v>0</v>
      </c>
      <c r="CN53" s="25">
        <f>FP_4_2_program!CN53-FP_4_1_program!CN53</f>
        <v>0</v>
      </c>
      <c r="CO53" s="25">
        <f>FP_4_2_program!CO53-FP_4_1_program!CO53</f>
        <v>0</v>
      </c>
      <c r="CP53" s="25">
        <f>FP_4_2_program!CP53-FP_4_1_program!CP53</f>
        <v>0</v>
      </c>
      <c r="CQ53" s="25">
        <f>FP_4_2_program!CQ53-FP_4_1_program!CQ53</f>
        <v>0</v>
      </c>
      <c r="CR53" s="25">
        <f>FP_4_2_program!CR53-FP_4_1_program!CR53</f>
        <v>0</v>
      </c>
    </row>
    <row r="54" spans="1:96" x14ac:dyDescent="0.25">
      <c r="A54" s="18" t="s">
        <v>131</v>
      </c>
      <c r="B54" s="19" t="s">
        <v>72</v>
      </c>
      <c r="C54" s="19"/>
      <c r="D54" s="20">
        <f>FP_4_2_program!D54-FP_4_1_program!D54</f>
        <v>0</v>
      </c>
      <c r="E54" s="20">
        <f>FP_4_2_program!E54-FP_4_1_program!E54</f>
        <v>0</v>
      </c>
      <c r="F54" s="20">
        <f>FP_4_2_program!F54-FP_4_1_program!F54</f>
        <v>0</v>
      </c>
      <c r="G54" s="20">
        <f>FP_4_2_program!G54-FP_4_1_program!G54</f>
        <v>0</v>
      </c>
      <c r="H54" s="20">
        <f>FP_4_2_program!H54-FP_4_1_program!H54</f>
        <v>0</v>
      </c>
      <c r="I54" s="20">
        <f>FP_4_2_program!I54-FP_4_1_program!I54</f>
        <v>0</v>
      </c>
      <c r="J54" s="20">
        <f>FP_4_2_program!J54-FP_4_1_program!J54</f>
        <v>0</v>
      </c>
      <c r="K54" s="20">
        <f>FP_4_2_program!K54-FP_4_1_program!K54</f>
        <v>0</v>
      </c>
      <c r="L54" s="20">
        <f>FP_4_2_program!L54-FP_4_1_program!L54</f>
        <v>0</v>
      </c>
      <c r="M54" s="20">
        <f>FP_4_2_program!M54-FP_4_1_program!M54</f>
        <v>0</v>
      </c>
      <c r="N54" s="20">
        <f>FP_4_2_program!N54-FP_4_1_program!N54</f>
        <v>0</v>
      </c>
      <c r="O54" s="20">
        <f>FP_4_2_program!O54-FP_4_1_program!O54</f>
        <v>0</v>
      </c>
      <c r="P54" s="20">
        <f>FP_4_2_program!P54-FP_4_1_program!P54</f>
        <v>0</v>
      </c>
      <c r="Q54" s="20">
        <f>FP_4_2_program!Q54-FP_4_1_program!Q54</f>
        <v>0</v>
      </c>
      <c r="R54" s="20">
        <f>FP_4_2_program!R54-FP_4_1_program!R54</f>
        <v>0</v>
      </c>
      <c r="S54" s="20">
        <f>FP_4_2_program!S54-FP_4_1_program!S54</f>
        <v>0</v>
      </c>
      <c r="T54" s="20">
        <f>FP_4_2_program!T54-FP_4_1_program!T54</f>
        <v>0</v>
      </c>
      <c r="U54" s="20">
        <f>FP_4_2_program!U54-FP_4_1_program!U54</f>
        <v>0</v>
      </c>
      <c r="V54" s="20">
        <f>FP_4_2_program!V54-FP_4_1_program!V54</f>
        <v>0</v>
      </c>
      <c r="W54" s="20">
        <f>FP_4_2_program!W54-FP_4_1_program!W54</f>
        <v>0</v>
      </c>
      <c r="X54" s="20">
        <f>FP_4_2_program!X54-FP_4_1_program!X54</f>
        <v>0</v>
      </c>
      <c r="Y54" s="20">
        <f>FP_4_2_program!Y54-FP_4_1_program!Y54</f>
        <v>0</v>
      </c>
      <c r="Z54" s="20">
        <f>FP_4_2_program!Z54-FP_4_1_program!Z54</f>
        <v>0</v>
      </c>
      <c r="AA54" s="20">
        <f>FP_4_2_program!AA54-FP_4_1_program!AA54</f>
        <v>0</v>
      </c>
      <c r="AB54" s="20">
        <f>FP_4_2_program!AB54-FP_4_1_program!AB54</f>
        <v>0</v>
      </c>
      <c r="AC54" s="20">
        <f>FP_4_2_program!AC54-FP_4_1_program!AC54</f>
        <v>0</v>
      </c>
      <c r="AD54" s="20">
        <f>FP_4_2_program!AD54-FP_4_1_program!AD54</f>
        <v>0</v>
      </c>
      <c r="AE54" s="20">
        <f>FP_4_2_program!AE54-FP_4_1_program!AE54</f>
        <v>0</v>
      </c>
      <c r="AF54" s="20">
        <f>FP_4_2_program!AF54-FP_4_1_program!AF54</f>
        <v>0</v>
      </c>
      <c r="AG54" s="20">
        <f>FP_4_2_program!AG54-FP_4_1_program!AG54</f>
        <v>0</v>
      </c>
      <c r="AH54" s="20">
        <f>FP_4_2_program!AH54-FP_4_1_program!AH54</f>
        <v>0</v>
      </c>
      <c r="AI54" s="20">
        <f>FP_4_2_program!AI54-FP_4_1_program!AI54</f>
        <v>0</v>
      </c>
      <c r="AJ54" s="20">
        <f>FP_4_2_program!AJ54-FP_4_1_program!AJ54</f>
        <v>0</v>
      </c>
      <c r="AK54" s="20">
        <f>FP_4_2_program!AK54-FP_4_1_program!AK54</f>
        <v>0</v>
      </c>
      <c r="AL54" s="20">
        <f>FP_4_2_program!AL54-FP_4_1_program!AL54</f>
        <v>0</v>
      </c>
      <c r="AM54" s="20">
        <f>FP_4_2_program!AM54-FP_4_1_program!AM54</f>
        <v>0</v>
      </c>
      <c r="AN54" s="20">
        <f>FP_4_2_program!AN54-FP_4_1_program!AN54</f>
        <v>0</v>
      </c>
      <c r="AO54" s="20">
        <f>FP_4_2_program!AO54-FP_4_1_program!AO54</f>
        <v>0</v>
      </c>
      <c r="AP54" s="20">
        <f>FP_4_2_program!AP54-FP_4_1_program!AP54</f>
        <v>0</v>
      </c>
      <c r="AQ54" s="20">
        <f>FP_4_2_program!AQ54-FP_4_1_program!AQ54</f>
        <v>0</v>
      </c>
      <c r="AR54" s="20">
        <f>FP_4_2_program!AR54-FP_4_1_program!AR54</f>
        <v>0</v>
      </c>
      <c r="AS54" s="20">
        <f>FP_4_2_program!AS54-FP_4_1_program!AS54</f>
        <v>0</v>
      </c>
      <c r="AT54" s="20">
        <f>FP_4_2_program!AT54-FP_4_1_program!AT54</f>
        <v>0</v>
      </c>
      <c r="AU54" s="20">
        <f>FP_4_2_program!AU54-FP_4_1_program!AU54</f>
        <v>0</v>
      </c>
      <c r="AV54" s="20">
        <f>FP_4_2_program!AV54-FP_4_1_program!AV54</f>
        <v>0</v>
      </c>
      <c r="AW54" s="20">
        <f>FP_4_2_program!AW54-FP_4_1_program!AW54</f>
        <v>0</v>
      </c>
      <c r="AX54" s="20">
        <f>FP_4_2_program!AX54-FP_4_1_program!AX54</f>
        <v>0</v>
      </c>
      <c r="AY54" s="20">
        <f>FP_4_2_program!AY54-FP_4_1_program!AY54</f>
        <v>0</v>
      </c>
      <c r="AZ54" s="20">
        <f>FP_4_2_program!AZ54-FP_4_1_program!AZ54</f>
        <v>0</v>
      </c>
      <c r="BA54" s="20">
        <f>FP_4_2_program!BA54-FP_4_1_program!BA54</f>
        <v>0</v>
      </c>
      <c r="BB54" s="20">
        <f>FP_4_2_program!BB54-FP_4_1_program!BB54</f>
        <v>0</v>
      </c>
      <c r="BC54" s="20">
        <f>FP_4_2_program!BC54-FP_4_1_program!BC54</f>
        <v>0</v>
      </c>
      <c r="BD54" s="20">
        <f>FP_4_2_program!BD54-FP_4_1_program!BD54</f>
        <v>0</v>
      </c>
      <c r="BE54" s="20">
        <f>FP_4_2_program!BE54-FP_4_1_program!BE54</f>
        <v>0</v>
      </c>
      <c r="BF54" s="20">
        <f>FP_4_2_program!BF54-FP_4_1_program!BF54</f>
        <v>0</v>
      </c>
      <c r="BG54" s="20">
        <f>FP_4_2_program!BG54-FP_4_1_program!BG54</f>
        <v>0</v>
      </c>
      <c r="BH54" s="20">
        <f>FP_4_2_program!BH54-FP_4_1_program!BH54</f>
        <v>0</v>
      </c>
      <c r="BI54" s="20">
        <f>FP_4_2_program!BI54-FP_4_1_program!BI54</f>
        <v>0</v>
      </c>
      <c r="BJ54" s="20">
        <f>FP_4_2_program!BJ54-FP_4_1_program!BJ54</f>
        <v>0</v>
      </c>
      <c r="BK54" s="20">
        <f>FP_4_2_program!BK54-FP_4_1_program!BK54</f>
        <v>0</v>
      </c>
      <c r="BL54" s="20">
        <f>FP_4_2_program!BL54-FP_4_1_program!BL54</f>
        <v>0</v>
      </c>
      <c r="BM54" s="20">
        <f>FP_4_2_program!BM54-FP_4_1_program!BM54</f>
        <v>0</v>
      </c>
      <c r="BN54" s="20">
        <f>FP_4_2_program!BN54-FP_4_1_program!BN54</f>
        <v>0</v>
      </c>
      <c r="BO54" s="20">
        <f>FP_4_2_program!BO54-FP_4_1_program!BO54</f>
        <v>0</v>
      </c>
      <c r="BP54" s="20">
        <f>FP_4_2_program!BP54-FP_4_1_program!BP54</f>
        <v>0</v>
      </c>
      <c r="BQ54" s="20">
        <f>FP_4_2_program!BQ54-FP_4_1_program!BQ54</f>
        <v>0</v>
      </c>
      <c r="BR54" s="20">
        <f>FP_4_2_program!BR54-FP_4_1_program!BR54</f>
        <v>0</v>
      </c>
      <c r="BS54" s="20">
        <f>FP_4_2_program!BS54-FP_4_1_program!BS54</f>
        <v>0</v>
      </c>
      <c r="BT54" s="20">
        <f>FP_4_2_program!BT54-FP_4_1_program!BT54</f>
        <v>0</v>
      </c>
      <c r="BU54" s="20">
        <f>FP_4_2_program!BU54-FP_4_1_program!BU54</f>
        <v>0</v>
      </c>
      <c r="BV54" s="20">
        <f>FP_4_2_program!BV54-FP_4_1_program!BV54</f>
        <v>0</v>
      </c>
      <c r="BW54" s="20">
        <f>FP_4_2_program!BW54-FP_4_1_program!BW54</f>
        <v>0</v>
      </c>
      <c r="BX54" s="20">
        <f>FP_4_2_program!BX54-FP_4_1_program!BX54</f>
        <v>0</v>
      </c>
      <c r="BY54" s="20">
        <f>FP_4_2_program!BY54-FP_4_1_program!BY54</f>
        <v>0</v>
      </c>
      <c r="BZ54" s="20">
        <f>FP_4_2_program!BZ54-FP_4_1_program!BZ54</f>
        <v>0</v>
      </c>
      <c r="CA54" s="20">
        <f>FP_4_2_program!CA54-FP_4_1_program!CA54</f>
        <v>0</v>
      </c>
      <c r="CB54" s="20">
        <f>FP_4_2_program!CB54-FP_4_1_program!CB54</f>
        <v>0</v>
      </c>
      <c r="CC54" s="20">
        <f>FP_4_2_program!CC54-FP_4_1_program!CC54</f>
        <v>0</v>
      </c>
      <c r="CD54" s="20">
        <f>FP_4_2_program!CD54-FP_4_1_program!CD54</f>
        <v>0</v>
      </c>
      <c r="CE54" s="20">
        <f>FP_4_2_program!CE54-FP_4_1_program!CE54</f>
        <v>0</v>
      </c>
      <c r="CF54" s="20">
        <f>FP_4_2_program!CF54-FP_4_1_program!CF54</f>
        <v>0</v>
      </c>
      <c r="CG54" s="20">
        <f>FP_4_2_program!CG54-FP_4_1_program!CG54</f>
        <v>0</v>
      </c>
      <c r="CH54" s="20">
        <f>FP_4_2_program!CH54-FP_4_1_program!CH54</f>
        <v>0</v>
      </c>
      <c r="CI54" s="20">
        <f>FP_4_2_program!CI54-FP_4_1_program!CI54</f>
        <v>0</v>
      </c>
      <c r="CJ54" s="20">
        <f>FP_4_2_program!CJ54-FP_4_1_program!CJ54</f>
        <v>0</v>
      </c>
      <c r="CK54" s="20">
        <f>FP_4_2_program!CK54-FP_4_1_program!CK54</f>
        <v>0</v>
      </c>
      <c r="CL54" s="20">
        <f>FP_4_2_program!CL54-FP_4_1_program!CL54</f>
        <v>0</v>
      </c>
      <c r="CM54" s="20">
        <f>FP_4_2_program!CM54-FP_4_1_program!CM54</f>
        <v>0</v>
      </c>
      <c r="CN54" s="20">
        <f>FP_4_2_program!CN54-FP_4_1_program!CN54</f>
        <v>0</v>
      </c>
      <c r="CO54" s="20">
        <f>FP_4_2_program!CO54-FP_4_1_program!CO54</f>
        <v>0</v>
      </c>
      <c r="CP54" s="20">
        <f>FP_4_2_program!CP54-FP_4_1_program!CP54</f>
        <v>0</v>
      </c>
      <c r="CQ54" s="20">
        <f>FP_4_2_program!CQ54-FP_4_1_program!CQ54</f>
        <v>0</v>
      </c>
      <c r="CR54" s="20">
        <f>FP_4_2_program!CR54-FP_4_1_program!CR54</f>
        <v>0</v>
      </c>
    </row>
    <row r="55" spans="1:96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FP_4_2_program!D55-FP_4_1_program!D55</f>
        <v>0</v>
      </c>
      <c r="E55" s="25">
        <f>FP_4_2_program!E55-FP_4_1_program!E55</f>
        <v>0</v>
      </c>
      <c r="F55" s="25">
        <f>FP_4_2_program!F55-FP_4_1_program!F55</f>
        <v>0</v>
      </c>
      <c r="G55" s="24">
        <f>FP_4_2_program!G55-FP_4_1_program!G55</f>
        <v>0</v>
      </c>
      <c r="H55" s="24">
        <f>FP_4_2_program!H55-FP_4_1_program!H55</f>
        <v>0</v>
      </c>
      <c r="I55" s="25">
        <f>FP_4_2_program!I55-FP_4_1_program!I55</f>
        <v>0</v>
      </c>
      <c r="J55" s="25">
        <f>FP_4_2_program!J55-FP_4_1_program!J55</f>
        <v>0</v>
      </c>
      <c r="K55" s="25">
        <f>FP_4_2_program!K55-FP_4_1_program!K55</f>
        <v>0</v>
      </c>
      <c r="L55" s="25">
        <f>FP_4_2_program!L55-FP_4_1_program!L55</f>
        <v>0</v>
      </c>
      <c r="M55" s="24">
        <f>FP_4_2_program!M55-FP_4_1_program!M55</f>
        <v>0</v>
      </c>
      <c r="N55" s="25">
        <f>FP_4_2_program!N55-FP_4_1_program!N55</f>
        <v>0</v>
      </c>
      <c r="O55" s="25">
        <f>FP_4_2_program!O55-FP_4_1_program!O55</f>
        <v>0</v>
      </c>
      <c r="P55" s="24">
        <f>FP_4_2_program!P55-FP_4_1_program!P55</f>
        <v>0</v>
      </c>
      <c r="Q55" s="25">
        <f>FP_4_2_program!Q55-FP_4_1_program!Q55</f>
        <v>0</v>
      </c>
      <c r="R55" s="25">
        <f>FP_4_2_program!R55-FP_4_1_program!R55</f>
        <v>0</v>
      </c>
      <c r="S55" s="24">
        <f>FP_4_2_program!S55-FP_4_1_program!S55</f>
        <v>0</v>
      </c>
      <c r="T55" s="25">
        <f>FP_4_2_program!T55-FP_4_1_program!T55</f>
        <v>0</v>
      </c>
      <c r="U55" s="25">
        <f>FP_4_2_program!U55-FP_4_1_program!U55</f>
        <v>0</v>
      </c>
      <c r="V55" s="24">
        <f>FP_4_2_program!V55-FP_4_1_program!V55</f>
        <v>0</v>
      </c>
      <c r="W55" s="25">
        <f>FP_4_2_program!W55-FP_4_1_program!W55</f>
        <v>0</v>
      </c>
      <c r="X55" s="25">
        <f>FP_4_2_program!X55-FP_4_1_program!X55</f>
        <v>0</v>
      </c>
      <c r="Y55" s="24">
        <f>FP_4_2_program!Y55-FP_4_1_program!Y55</f>
        <v>0</v>
      </c>
      <c r="Z55" s="25">
        <f>FP_4_2_program!Z55-FP_4_1_program!Z55</f>
        <v>0</v>
      </c>
      <c r="AA55" s="25">
        <f>FP_4_2_program!AA55-FP_4_1_program!AA55</f>
        <v>0</v>
      </c>
      <c r="AB55" s="24">
        <f>FP_4_2_program!AB55-FP_4_1_program!AB55</f>
        <v>0</v>
      </c>
      <c r="AC55" s="25">
        <f>FP_4_2_program!AC55-FP_4_1_program!AC55</f>
        <v>0</v>
      </c>
      <c r="AD55" s="25">
        <f>FP_4_2_program!AD55-FP_4_1_program!AD55</f>
        <v>0</v>
      </c>
      <c r="AE55" s="25">
        <f>FP_4_2_program!AE55-FP_4_1_program!AE55</f>
        <v>0</v>
      </c>
      <c r="AF55" s="25">
        <f>FP_4_2_program!AF55-FP_4_1_program!AF55</f>
        <v>0</v>
      </c>
      <c r="AG55" s="25">
        <f>FP_4_2_program!AG55-FP_4_1_program!AG55</f>
        <v>0</v>
      </c>
      <c r="AH55" s="24">
        <f>FP_4_2_program!AH55-FP_4_1_program!AH55</f>
        <v>0</v>
      </c>
      <c r="AI55" s="25">
        <f>FP_4_2_program!AI55-FP_4_1_program!AI55</f>
        <v>0</v>
      </c>
      <c r="AJ55" s="25">
        <f>FP_4_2_program!AJ55-FP_4_1_program!AJ55</f>
        <v>0</v>
      </c>
      <c r="AK55" s="24">
        <f>FP_4_2_program!AK55-FP_4_1_program!AK55</f>
        <v>0</v>
      </c>
      <c r="AL55" s="25">
        <f>FP_4_2_program!AL55-FP_4_1_program!AL55</f>
        <v>0</v>
      </c>
      <c r="AM55" s="25">
        <f>FP_4_2_program!AM55-FP_4_1_program!AM55</f>
        <v>0</v>
      </c>
      <c r="AN55" s="24">
        <f>FP_4_2_program!AN55-FP_4_1_program!AN55</f>
        <v>0</v>
      </c>
      <c r="AO55" s="25">
        <f>FP_4_2_program!AO55-FP_4_1_program!AO55</f>
        <v>0</v>
      </c>
      <c r="AP55" s="25">
        <f>FP_4_2_program!AP55-FP_4_1_program!AP55</f>
        <v>0</v>
      </c>
      <c r="AQ55" s="24">
        <f>FP_4_2_program!AQ55-FP_4_1_program!AQ55</f>
        <v>0</v>
      </c>
      <c r="AR55" s="25">
        <f>FP_4_2_program!AR55-FP_4_1_program!AR55</f>
        <v>0</v>
      </c>
      <c r="AS55" s="25">
        <f>FP_4_2_program!AS55-FP_4_1_program!AS55</f>
        <v>0</v>
      </c>
      <c r="AT55" s="24">
        <f>FP_4_2_program!AT55-FP_4_1_program!AT55</f>
        <v>0</v>
      </c>
      <c r="AU55" s="25">
        <f>FP_4_2_program!AU55-FP_4_1_program!AU55</f>
        <v>0</v>
      </c>
      <c r="AV55" s="25">
        <f>FP_4_2_program!AV55-FP_4_1_program!AV55</f>
        <v>0</v>
      </c>
      <c r="AW55" s="24">
        <f>FP_4_2_program!AW55-FP_4_1_program!AW55</f>
        <v>0</v>
      </c>
      <c r="AX55" s="25">
        <f>FP_4_2_program!AX55-FP_4_1_program!AX55</f>
        <v>0</v>
      </c>
      <c r="AY55" s="25">
        <f>FP_4_2_program!AY55-FP_4_1_program!AY55</f>
        <v>0</v>
      </c>
      <c r="AZ55" s="25">
        <f>FP_4_2_program!AZ55-FP_4_1_program!AZ55</f>
        <v>0</v>
      </c>
      <c r="BA55" s="25">
        <f>FP_4_2_program!BA55-FP_4_1_program!BA55</f>
        <v>0</v>
      </c>
      <c r="BB55" s="25">
        <f>FP_4_2_program!BB55-FP_4_1_program!BB55</f>
        <v>0</v>
      </c>
      <c r="BC55" s="24">
        <f>FP_4_2_program!BC55-FP_4_1_program!BC55</f>
        <v>0</v>
      </c>
      <c r="BD55" s="25">
        <f>FP_4_2_program!BD55-FP_4_1_program!BD55</f>
        <v>0</v>
      </c>
      <c r="BE55" s="25">
        <f>FP_4_2_program!BE55-FP_4_1_program!BE55</f>
        <v>0</v>
      </c>
      <c r="BF55" s="24">
        <f>FP_4_2_program!BF55-FP_4_1_program!BF55</f>
        <v>0</v>
      </c>
      <c r="BG55" s="25">
        <f>FP_4_2_program!BG55-FP_4_1_program!BG55</f>
        <v>0</v>
      </c>
      <c r="BH55" s="25">
        <f>FP_4_2_program!BH55-FP_4_1_program!BH55</f>
        <v>0</v>
      </c>
      <c r="BI55" s="24">
        <f>FP_4_2_program!BI55-FP_4_1_program!BI55</f>
        <v>0</v>
      </c>
      <c r="BJ55" s="25">
        <f>FP_4_2_program!BJ55-FP_4_1_program!BJ55</f>
        <v>0</v>
      </c>
      <c r="BK55" s="25">
        <f>FP_4_2_program!BK55-FP_4_1_program!BK55</f>
        <v>0</v>
      </c>
      <c r="BL55" s="24">
        <f>FP_4_2_program!BL55-FP_4_1_program!BL55</f>
        <v>0</v>
      </c>
      <c r="BM55" s="25">
        <f>FP_4_2_program!BM55-FP_4_1_program!BM55</f>
        <v>0</v>
      </c>
      <c r="BN55" s="25">
        <f>FP_4_2_program!BN55-FP_4_1_program!BN55</f>
        <v>0</v>
      </c>
      <c r="BO55" s="24">
        <f>FP_4_2_program!BO55-FP_4_1_program!BO55</f>
        <v>0</v>
      </c>
      <c r="BP55" s="25">
        <f>FP_4_2_program!BP55-FP_4_1_program!BP55</f>
        <v>0</v>
      </c>
      <c r="BQ55" s="25">
        <f>FP_4_2_program!BQ55-FP_4_1_program!BQ55</f>
        <v>0</v>
      </c>
      <c r="BR55" s="24">
        <f>FP_4_2_program!BR55-FP_4_1_program!BR55</f>
        <v>0</v>
      </c>
      <c r="BS55" s="25">
        <f>FP_4_2_program!BS55-FP_4_1_program!BS55</f>
        <v>0</v>
      </c>
      <c r="BT55" s="25">
        <f>FP_4_2_program!BT55-FP_4_1_program!BT55</f>
        <v>0</v>
      </c>
      <c r="BU55" s="25">
        <f>FP_4_2_program!BU55-FP_4_1_program!BU55</f>
        <v>0</v>
      </c>
      <c r="BV55" s="25">
        <f>FP_4_2_program!BV55-FP_4_1_program!BV55</f>
        <v>0</v>
      </c>
      <c r="BW55" s="25">
        <f>FP_4_2_program!BW55-FP_4_1_program!BW55</f>
        <v>0</v>
      </c>
      <c r="BX55" s="24">
        <f>FP_4_2_program!BX55-FP_4_1_program!BX55</f>
        <v>0</v>
      </c>
      <c r="BY55" s="25">
        <f>FP_4_2_program!BY55-FP_4_1_program!BY55</f>
        <v>0</v>
      </c>
      <c r="BZ55" s="25">
        <f>FP_4_2_program!BZ55-FP_4_1_program!BZ55</f>
        <v>0</v>
      </c>
      <c r="CA55" s="24">
        <f>FP_4_2_program!CA55-FP_4_1_program!CA55</f>
        <v>0</v>
      </c>
      <c r="CB55" s="25">
        <f>FP_4_2_program!CB55-FP_4_1_program!CB55</f>
        <v>0</v>
      </c>
      <c r="CC55" s="25">
        <f>FP_4_2_program!CC55-FP_4_1_program!CC55</f>
        <v>0</v>
      </c>
      <c r="CD55" s="24">
        <f>FP_4_2_program!CD55-FP_4_1_program!CD55</f>
        <v>0</v>
      </c>
      <c r="CE55" s="25">
        <f>FP_4_2_program!CE55-FP_4_1_program!CE55</f>
        <v>0</v>
      </c>
      <c r="CF55" s="25">
        <f>FP_4_2_program!CF55-FP_4_1_program!CF55</f>
        <v>0</v>
      </c>
      <c r="CG55" s="24">
        <f>FP_4_2_program!CG55-FP_4_1_program!CG55</f>
        <v>0</v>
      </c>
      <c r="CH55" s="25">
        <f>FP_4_2_program!CH55-FP_4_1_program!CH55</f>
        <v>0</v>
      </c>
      <c r="CI55" s="25">
        <f>FP_4_2_program!CI55-FP_4_1_program!CI55</f>
        <v>0</v>
      </c>
      <c r="CJ55" s="24">
        <f>FP_4_2_program!CJ55-FP_4_1_program!CJ55</f>
        <v>0</v>
      </c>
      <c r="CK55" s="25">
        <f>FP_4_2_program!CK55-FP_4_1_program!CK55</f>
        <v>0</v>
      </c>
      <c r="CL55" s="25">
        <f>FP_4_2_program!CL55-FP_4_1_program!CL55</f>
        <v>0</v>
      </c>
      <c r="CM55" s="24">
        <f>FP_4_2_program!CM55-FP_4_1_program!CM55</f>
        <v>0</v>
      </c>
      <c r="CN55" s="25">
        <f>FP_4_2_program!CN55-FP_4_1_program!CN55</f>
        <v>0</v>
      </c>
      <c r="CO55" s="25">
        <f>FP_4_2_program!CO55-FP_4_1_program!CO55</f>
        <v>0</v>
      </c>
      <c r="CP55" s="25">
        <f>FP_4_2_program!CP55-FP_4_1_program!CP55</f>
        <v>0</v>
      </c>
      <c r="CQ55" s="25">
        <f>FP_4_2_program!CQ55-FP_4_1_program!CQ55</f>
        <v>0</v>
      </c>
      <c r="CR55" s="25">
        <f>FP_4_2_program!CR55-FP_4_1_program!CR55</f>
        <v>0</v>
      </c>
    </row>
    <row r="56" spans="1:96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FP_4_2_program!D56-FP_4_1_program!D56</f>
        <v>0</v>
      </c>
      <c r="E56" s="25">
        <f>FP_4_2_program!E56-FP_4_1_program!E56</f>
        <v>0</v>
      </c>
      <c r="F56" s="25">
        <f>FP_4_2_program!F56-FP_4_1_program!F56</f>
        <v>0</v>
      </c>
      <c r="G56" s="24">
        <f>FP_4_2_program!G56-FP_4_1_program!G56</f>
        <v>0</v>
      </c>
      <c r="H56" s="24">
        <f>FP_4_2_program!H56-FP_4_1_program!H56</f>
        <v>0</v>
      </c>
      <c r="I56" s="25">
        <f>FP_4_2_program!I56-FP_4_1_program!I56</f>
        <v>0</v>
      </c>
      <c r="J56" s="25">
        <f>FP_4_2_program!J56-FP_4_1_program!J56</f>
        <v>0</v>
      </c>
      <c r="K56" s="25">
        <f>FP_4_2_program!K56-FP_4_1_program!K56</f>
        <v>0</v>
      </c>
      <c r="L56" s="25">
        <f>FP_4_2_program!L56-FP_4_1_program!L56</f>
        <v>0</v>
      </c>
      <c r="M56" s="24">
        <f>FP_4_2_program!M56-FP_4_1_program!M56</f>
        <v>0</v>
      </c>
      <c r="N56" s="25">
        <f>FP_4_2_program!N56-FP_4_1_program!N56</f>
        <v>0</v>
      </c>
      <c r="O56" s="25">
        <f>FP_4_2_program!O56-FP_4_1_program!O56</f>
        <v>0</v>
      </c>
      <c r="P56" s="24">
        <f>FP_4_2_program!P56-FP_4_1_program!P56</f>
        <v>0</v>
      </c>
      <c r="Q56" s="25">
        <f>FP_4_2_program!Q56-FP_4_1_program!Q56</f>
        <v>0</v>
      </c>
      <c r="R56" s="25">
        <f>FP_4_2_program!R56-FP_4_1_program!R56</f>
        <v>0</v>
      </c>
      <c r="S56" s="24">
        <f>FP_4_2_program!S56-FP_4_1_program!S56</f>
        <v>0</v>
      </c>
      <c r="T56" s="25">
        <f>FP_4_2_program!T56-FP_4_1_program!T56</f>
        <v>0</v>
      </c>
      <c r="U56" s="25">
        <f>FP_4_2_program!U56-FP_4_1_program!U56</f>
        <v>0</v>
      </c>
      <c r="V56" s="24">
        <f>FP_4_2_program!V56-FP_4_1_program!V56</f>
        <v>0</v>
      </c>
      <c r="W56" s="25">
        <f>FP_4_2_program!W56-FP_4_1_program!W56</f>
        <v>0</v>
      </c>
      <c r="X56" s="25">
        <f>FP_4_2_program!X56-FP_4_1_program!X56</f>
        <v>0</v>
      </c>
      <c r="Y56" s="24">
        <f>FP_4_2_program!Y56-FP_4_1_program!Y56</f>
        <v>0</v>
      </c>
      <c r="Z56" s="25">
        <f>FP_4_2_program!Z56-FP_4_1_program!Z56</f>
        <v>0</v>
      </c>
      <c r="AA56" s="25">
        <f>FP_4_2_program!AA56-FP_4_1_program!AA56</f>
        <v>0</v>
      </c>
      <c r="AB56" s="24">
        <f>FP_4_2_program!AB56-FP_4_1_program!AB56</f>
        <v>0</v>
      </c>
      <c r="AC56" s="25">
        <f>FP_4_2_program!AC56-FP_4_1_program!AC56</f>
        <v>0</v>
      </c>
      <c r="AD56" s="25">
        <f>FP_4_2_program!AD56-FP_4_1_program!AD56</f>
        <v>0</v>
      </c>
      <c r="AE56" s="25">
        <f>FP_4_2_program!AE56-FP_4_1_program!AE56</f>
        <v>0</v>
      </c>
      <c r="AF56" s="25">
        <f>FP_4_2_program!AF56-FP_4_1_program!AF56</f>
        <v>0</v>
      </c>
      <c r="AG56" s="25">
        <f>FP_4_2_program!AG56-FP_4_1_program!AG56</f>
        <v>0</v>
      </c>
      <c r="AH56" s="24">
        <f>FP_4_2_program!AH56-FP_4_1_program!AH56</f>
        <v>0</v>
      </c>
      <c r="AI56" s="25">
        <f>FP_4_2_program!AI56-FP_4_1_program!AI56</f>
        <v>0</v>
      </c>
      <c r="AJ56" s="25">
        <f>FP_4_2_program!AJ56-FP_4_1_program!AJ56</f>
        <v>0</v>
      </c>
      <c r="AK56" s="24">
        <f>FP_4_2_program!AK56-FP_4_1_program!AK56</f>
        <v>0</v>
      </c>
      <c r="AL56" s="25">
        <f>FP_4_2_program!AL56-FP_4_1_program!AL56</f>
        <v>0</v>
      </c>
      <c r="AM56" s="25">
        <f>FP_4_2_program!AM56-FP_4_1_program!AM56</f>
        <v>0</v>
      </c>
      <c r="AN56" s="24">
        <f>FP_4_2_program!AN56-FP_4_1_program!AN56</f>
        <v>0</v>
      </c>
      <c r="AO56" s="25">
        <f>FP_4_2_program!AO56-FP_4_1_program!AO56</f>
        <v>0</v>
      </c>
      <c r="AP56" s="25">
        <f>FP_4_2_program!AP56-FP_4_1_program!AP56</f>
        <v>0</v>
      </c>
      <c r="AQ56" s="24">
        <f>FP_4_2_program!AQ56-FP_4_1_program!AQ56</f>
        <v>0</v>
      </c>
      <c r="AR56" s="25">
        <f>FP_4_2_program!AR56-FP_4_1_program!AR56</f>
        <v>0</v>
      </c>
      <c r="AS56" s="25">
        <f>FP_4_2_program!AS56-FP_4_1_program!AS56</f>
        <v>0</v>
      </c>
      <c r="AT56" s="24">
        <f>FP_4_2_program!AT56-FP_4_1_program!AT56</f>
        <v>0</v>
      </c>
      <c r="AU56" s="25">
        <f>FP_4_2_program!AU56-FP_4_1_program!AU56</f>
        <v>0</v>
      </c>
      <c r="AV56" s="25">
        <f>FP_4_2_program!AV56-FP_4_1_program!AV56</f>
        <v>0</v>
      </c>
      <c r="AW56" s="24">
        <f>FP_4_2_program!AW56-FP_4_1_program!AW56</f>
        <v>0</v>
      </c>
      <c r="AX56" s="25">
        <f>FP_4_2_program!AX56-FP_4_1_program!AX56</f>
        <v>0</v>
      </c>
      <c r="AY56" s="25">
        <f>FP_4_2_program!AY56-FP_4_1_program!AY56</f>
        <v>0</v>
      </c>
      <c r="AZ56" s="25">
        <f>FP_4_2_program!AZ56-FP_4_1_program!AZ56</f>
        <v>0</v>
      </c>
      <c r="BA56" s="25">
        <f>FP_4_2_program!BA56-FP_4_1_program!BA56</f>
        <v>0</v>
      </c>
      <c r="BB56" s="25">
        <f>FP_4_2_program!BB56-FP_4_1_program!BB56</f>
        <v>0</v>
      </c>
      <c r="BC56" s="24">
        <f>FP_4_2_program!BC56-FP_4_1_program!BC56</f>
        <v>0</v>
      </c>
      <c r="BD56" s="25">
        <f>FP_4_2_program!BD56-FP_4_1_program!BD56</f>
        <v>0</v>
      </c>
      <c r="BE56" s="25">
        <f>FP_4_2_program!BE56-FP_4_1_program!BE56</f>
        <v>0</v>
      </c>
      <c r="BF56" s="24">
        <f>FP_4_2_program!BF56-FP_4_1_program!BF56</f>
        <v>0</v>
      </c>
      <c r="BG56" s="25">
        <f>FP_4_2_program!BG56-FP_4_1_program!BG56</f>
        <v>0</v>
      </c>
      <c r="BH56" s="25">
        <f>FP_4_2_program!BH56-FP_4_1_program!BH56</f>
        <v>0</v>
      </c>
      <c r="BI56" s="24">
        <f>FP_4_2_program!BI56-FP_4_1_program!BI56</f>
        <v>0</v>
      </c>
      <c r="BJ56" s="25">
        <f>FP_4_2_program!BJ56-FP_4_1_program!BJ56</f>
        <v>0</v>
      </c>
      <c r="BK56" s="25">
        <f>FP_4_2_program!BK56-FP_4_1_program!BK56</f>
        <v>0</v>
      </c>
      <c r="BL56" s="24">
        <f>FP_4_2_program!BL56-FP_4_1_program!BL56</f>
        <v>0</v>
      </c>
      <c r="BM56" s="25">
        <f>FP_4_2_program!BM56-FP_4_1_program!BM56</f>
        <v>0</v>
      </c>
      <c r="BN56" s="25">
        <f>FP_4_2_program!BN56-FP_4_1_program!BN56</f>
        <v>0</v>
      </c>
      <c r="BO56" s="24">
        <f>FP_4_2_program!BO56-FP_4_1_program!BO56</f>
        <v>0</v>
      </c>
      <c r="BP56" s="25">
        <f>FP_4_2_program!BP56-FP_4_1_program!BP56</f>
        <v>0</v>
      </c>
      <c r="BQ56" s="25">
        <f>FP_4_2_program!BQ56-FP_4_1_program!BQ56</f>
        <v>0</v>
      </c>
      <c r="BR56" s="24">
        <f>FP_4_2_program!BR56-FP_4_1_program!BR56</f>
        <v>0</v>
      </c>
      <c r="BS56" s="25">
        <f>FP_4_2_program!BS56-FP_4_1_program!BS56</f>
        <v>0</v>
      </c>
      <c r="BT56" s="25">
        <f>FP_4_2_program!BT56-FP_4_1_program!BT56</f>
        <v>0</v>
      </c>
      <c r="BU56" s="25">
        <f>FP_4_2_program!BU56-FP_4_1_program!BU56</f>
        <v>0</v>
      </c>
      <c r="BV56" s="25">
        <f>FP_4_2_program!BV56-FP_4_1_program!BV56</f>
        <v>0</v>
      </c>
      <c r="BW56" s="25">
        <f>FP_4_2_program!BW56-FP_4_1_program!BW56</f>
        <v>0</v>
      </c>
      <c r="BX56" s="24">
        <f>FP_4_2_program!BX56-FP_4_1_program!BX56</f>
        <v>0</v>
      </c>
      <c r="BY56" s="25">
        <f>FP_4_2_program!BY56-FP_4_1_program!BY56</f>
        <v>0</v>
      </c>
      <c r="BZ56" s="25">
        <f>FP_4_2_program!BZ56-FP_4_1_program!BZ56</f>
        <v>0</v>
      </c>
      <c r="CA56" s="24">
        <f>FP_4_2_program!CA56-FP_4_1_program!CA56</f>
        <v>0</v>
      </c>
      <c r="CB56" s="25">
        <f>FP_4_2_program!CB56-FP_4_1_program!CB56</f>
        <v>0</v>
      </c>
      <c r="CC56" s="25">
        <f>FP_4_2_program!CC56-FP_4_1_program!CC56</f>
        <v>0</v>
      </c>
      <c r="CD56" s="24">
        <f>FP_4_2_program!CD56-FP_4_1_program!CD56</f>
        <v>0</v>
      </c>
      <c r="CE56" s="25">
        <f>FP_4_2_program!CE56-FP_4_1_program!CE56</f>
        <v>0</v>
      </c>
      <c r="CF56" s="25">
        <f>FP_4_2_program!CF56-FP_4_1_program!CF56</f>
        <v>0</v>
      </c>
      <c r="CG56" s="24">
        <f>FP_4_2_program!CG56-FP_4_1_program!CG56</f>
        <v>0</v>
      </c>
      <c r="CH56" s="25">
        <f>FP_4_2_program!CH56-FP_4_1_program!CH56</f>
        <v>0</v>
      </c>
      <c r="CI56" s="25">
        <f>FP_4_2_program!CI56-FP_4_1_program!CI56</f>
        <v>0</v>
      </c>
      <c r="CJ56" s="24">
        <f>FP_4_2_program!CJ56-FP_4_1_program!CJ56</f>
        <v>0</v>
      </c>
      <c r="CK56" s="25">
        <f>FP_4_2_program!CK56-FP_4_1_program!CK56</f>
        <v>0</v>
      </c>
      <c r="CL56" s="25">
        <f>FP_4_2_program!CL56-FP_4_1_program!CL56</f>
        <v>0</v>
      </c>
      <c r="CM56" s="24">
        <f>FP_4_2_program!CM56-FP_4_1_program!CM56</f>
        <v>0</v>
      </c>
      <c r="CN56" s="25">
        <f>FP_4_2_program!CN56-FP_4_1_program!CN56</f>
        <v>0</v>
      </c>
      <c r="CO56" s="25">
        <f>FP_4_2_program!CO56-FP_4_1_program!CO56</f>
        <v>0</v>
      </c>
      <c r="CP56" s="25">
        <f>FP_4_2_program!CP56-FP_4_1_program!CP56</f>
        <v>0</v>
      </c>
      <c r="CQ56" s="25">
        <f>FP_4_2_program!CQ56-FP_4_1_program!CQ56</f>
        <v>0</v>
      </c>
      <c r="CR56" s="25">
        <f>FP_4_2_program!CR56-FP_4_1_program!CR56</f>
        <v>0</v>
      </c>
    </row>
    <row r="57" spans="1:96" ht="27" x14ac:dyDescent="0.25">
      <c r="A57" s="14" t="s">
        <v>91</v>
      </c>
      <c r="B57" s="15" t="s">
        <v>70</v>
      </c>
      <c r="C57" s="15"/>
      <c r="D57" s="16">
        <f>FP_4_2_program!D57-FP_4_1_program!D57</f>
        <v>0</v>
      </c>
      <c r="E57" s="16">
        <f>FP_4_2_program!E57-FP_4_1_program!E57</f>
        <v>0</v>
      </c>
      <c r="F57" s="16">
        <f>FP_4_2_program!F57-FP_4_1_program!F57</f>
        <v>0</v>
      </c>
      <c r="G57" s="16">
        <f>FP_4_2_program!G57-FP_4_1_program!G57</f>
        <v>0</v>
      </c>
      <c r="H57" s="16">
        <f>FP_4_2_program!H57-FP_4_1_program!H57</f>
        <v>-564706</v>
      </c>
      <c r="I57" s="16">
        <f>FP_4_2_program!I57-FP_4_1_program!I57</f>
        <v>3893885</v>
      </c>
      <c r="J57" s="16">
        <f>FP_4_2_program!J57-FP_4_1_program!J57</f>
        <v>-4458591</v>
      </c>
      <c r="K57" s="16">
        <f>FP_4_2_program!K57-FP_4_1_program!K57</f>
        <v>564706</v>
      </c>
      <c r="L57" s="16">
        <f>FP_4_2_program!L57-FP_4_1_program!L57</f>
        <v>0</v>
      </c>
      <c r="M57" s="16">
        <f>FP_4_2_program!M57-FP_4_1_program!M57</f>
        <v>0</v>
      </c>
      <c r="N57" s="16">
        <f>FP_4_2_program!N57-FP_4_1_program!N57</f>
        <v>0</v>
      </c>
      <c r="O57" s="16">
        <f>FP_4_2_program!O57-FP_4_1_program!O57</f>
        <v>0</v>
      </c>
      <c r="P57" s="16">
        <f>FP_4_2_program!P57-FP_4_1_program!P57</f>
        <v>0</v>
      </c>
      <c r="Q57" s="16">
        <f>FP_4_2_program!Q57-FP_4_1_program!Q57</f>
        <v>0</v>
      </c>
      <c r="R57" s="16">
        <f>FP_4_2_program!R57-FP_4_1_program!R57</f>
        <v>0</v>
      </c>
      <c r="S57" s="16">
        <f>FP_4_2_program!S57-FP_4_1_program!S57</f>
        <v>0</v>
      </c>
      <c r="T57" s="16">
        <f>FP_4_2_program!T57-FP_4_1_program!T57</f>
        <v>0</v>
      </c>
      <c r="U57" s="16">
        <f>FP_4_2_program!U57-FP_4_1_program!U57</f>
        <v>0</v>
      </c>
      <c r="V57" s="16">
        <f>FP_4_2_program!V57-FP_4_1_program!V57</f>
        <v>845883</v>
      </c>
      <c r="W57" s="16">
        <f>FP_4_2_program!W57-FP_4_1_program!W57</f>
        <v>625883</v>
      </c>
      <c r="X57" s="16">
        <f>FP_4_2_program!X57-FP_4_1_program!X57</f>
        <v>220000</v>
      </c>
      <c r="Y57" s="16">
        <f>FP_4_2_program!Y57-FP_4_1_program!Y57</f>
        <v>-845883</v>
      </c>
      <c r="Z57" s="16">
        <f>FP_4_2_program!Z57-FP_4_1_program!Z57</f>
        <v>-625883</v>
      </c>
      <c r="AA57" s="16">
        <f>FP_4_2_program!AA57-FP_4_1_program!AA57</f>
        <v>-220000</v>
      </c>
      <c r="AB57" s="16">
        <f>FP_4_2_program!AB57-FP_4_1_program!AB57</f>
        <v>0</v>
      </c>
      <c r="AC57" s="16">
        <f>FP_4_2_program!AC57-FP_4_1_program!AC57</f>
        <v>0</v>
      </c>
      <c r="AD57" s="16">
        <f>FP_4_2_program!AD57-FP_4_1_program!AD57</f>
        <v>0</v>
      </c>
      <c r="AE57" s="16">
        <f>FP_4_2_program!AE57-FP_4_1_program!AE57</f>
        <v>0</v>
      </c>
      <c r="AF57" s="16">
        <f>FP_4_2_program!AF57-FP_4_1_program!AF57</f>
        <v>0</v>
      </c>
      <c r="AG57" s="16">
        <f>FP_4_2_program!AG57-FP_4_1_program!AG57</f>
        <v>0</v>
      </c>
      <c r="AH57" s="16">
        <f>FP_4_2_program!AH57-FP_4_1_program!AH57</f>
        <v>0</v>
      </c>
      <c r="AI57" s="16">
        <f>FP_4_2_program!AI57-FP_4_1_program!AI57</f>
        <v>0</v>
      </c>
      <c r="AJ57" s="16">
        <f>FP_4_2_program!AJ57-FP_4_1_program!AJ57</f>
        <v>0</v>
      </c>
      <c r="AK57" s="16">
        <f>FP_4_2_program!AK57-FP_4_1_program!AK57</f>
        <v>0</v>
      </c>
      <c r="AL57" s="16">
        <f>FP_4_2_program!AL57-FP_4_1_program!AL57</f>
        <v>0</v>
      </c>
      <c r="AM57" s="16">
        <f>FP_4_2_program!AM57-FP_4_1_program!AM57</f>
        <v>0</v>
      </c>
      <c r="AN57" s="16">
        <f>FP_4_2_program!AN57-FP_4_1_program!AN57</f>
        <v>-564706</v>
      </c>
      <c r="AO57" s="16">
        <f>FP_4_2_program!AO57-FP_4_1_program!AO57</f>
        <v>-564706</v>
      </c>
      <c r="AP57" s="16">
        <f>FP_4_2_program!AP57-FP_4_1_program!AP57</f>
        <v>0</v>
      </c>
      <c r="AQ57" s="16">
        <f>FP_4_2_program!AQ57-FP_4_1_program!AQ57</f>
        <v>3048002</v>
      </c>
      <c r="AR57" s="16">
        <f>FP_4_2_program!AR57-FP_4_1_program!AR57</f>
        <v>2767059</v>
      </c>
      <c r="AS57" s="16">
        <f>FP_4_2_program!AS57-FP_4_1_program!AS57</f>
        <v>280943</v>
      </c>
      <c r="AT57" s="16">
        <f>FP_4_2_program!AT57-FP_4_1_program!AT57</f>
        <v>-3612708</v>
      </c>
      <c r="AU57" s="16">
        <f>FP_4_2_program!AU57-FP_4_1_program!AU57</f>
        <v>-3331765</v>
      </c>
      <c r="AV57" s="16">
        <f>FP_4_2_program!AV57-FP_4_1_program!AV57</f>
        <v>-280943</v>
      </c>
      <c r="AW57" s="16">
        <f>FP_4_2_program!AW57-FP_4_1_program!AW57</f>
        <v>564706</v>
      </c>
      <c r="AX57" s="16">
        <f>FP_4_2_program!AX57-FP_4_1_program!AX57</f>
        <v>564706</v>
      </c>
      <c r="AY57" s="16">
        <f>FP_4_2_program!AY57-FP_4_1_program!AY57</f>
        <v>0</v>
      </c>
      <c r="AZ57" s="16">
        <f>FP_4_2_program!AZ57-FP_4_1_program!AZ57</f>
        <v>0</v>
      </c>
      <c r="BA57" s="16">
        <f>FP_4_2_program!BA57-FP_4_1_program!BA57</f>
        <v>0</v>
      </c>
      <c r="BB57" s="16">
        <f>FP_4_2_program!BB57-FP_4_1_program!BB57</f>
        <v>0</v>
      </c>
      <c r="BC57" s="16">
        <f>FP_4_2_program!BC57-FP_4_1_program!BC57</f>
        <v>0</v>
      </c>
      <c r="BD57" s="16">
        <f>FP_4_2_program!BD57-FP_4_1_program!BD57</f>
        <v>0</v>
      </c>
      <c r="BE57" s="16">
        <f>FP_4_2_program!BE57-FP_4_1_program!BE57</f>
        <v>0</v>
      </c>
      <c r="BF57" s="16">
        <f>FP_4_2_program!BF57-FP_4_1_program!BF57</f>
        <v>0</v>
      </c>
      <c r="BG57" s="16">
        <f>FP_4_2_program!BG57-FP_4_1_program!BG57</f>
        <v>0</v>
      </c>
      <c r="BH57" s="16">
        <f>FP_4_2_program!BH57-FP_4_1_program!BH57</f>
        <v>0</v>
      </c>
      <c r="BI57" s="16">
        <f>FP_4_2_program!BI57-FP_4_1_program!BI57</f>
        <v>0</v>
      </c>
      <c r="BJ57" s="16">
        <f>FP_4_2_program!BJ57-FP_4_1_program!BJ57</f>
        <v>0</v>
      </c>
      <c r="BK57" s="16">
        <f>FP_4_2_program!BK57-FP_4_1_program!BK57</f>
        <v>0</v>
      </c>
      <c r="BL57" s="16">
        <f>FP_4_2_program!BL57-FP_4_1_program!BL57</f>
        <v>0</v>
      </c>
      <c r="BM57" s="16">
        <f>FP_4_2_program!BM57-FP_4_1_program!BM57</f>
        <v>0</v>
      </c>
      <c r="BN57" s="16">
        <f>FP_4_2_program!BN57-FP_4_1_program!BN57</f>
        <v>0</v>
      </c>
      <c r="BO57" s="16">
        <f>FP_4_2_program!BO57-FP_4_1_program!BO57</f>
        <v>0</v>
      </c>
      <c r="BP57" s="16">
        <f>FP_4_2_program!BP57-FP_4_1_program!BP57</f>
        <v>0</v>
      </c>
      <c r="BQ57" s="16">
        <f>FP_4_2_program!BQ57-FP_4_1_program!BQ57</f>
        <v>0</v>
      </c>
      <c r="BR57" s="16">
        <f>FP_4_2_program!BR57-FP_4_1_program!BR57</f>
        <v>0</v>
      </c>
      <c r="BS57" s="16">
        <f>FP_4_2_program!BS57-FP_4_1_program!BS57</f>
        <v>0</v>
      </c>
      <c r="BT57" s="16">
        <f>FP_4_2_program!BT57-FP_4_1_program!BT57</f>
        <v>0</v>
      </c>
      <c r="BU57" s="16">
        <f>FP_4_2_program!BU57-FP_4_1_program!BU57</f>
        <v>0</v>
      </c>
      <c r="BV57" s="16">
        <f>FP_4_2_program!BV57-FP_4_1_program!BV57</f>
        <v>0</v>
      </c>
      <c r="BW57" s="16">
        <f>FP_4_2_program!BW57-FP_4_1_program!BW57</f>
        <v>0</v>
      </c>
      <c r="BX57" s="16">
        <f>FP_4_2_program!BX57-FP_4_1_program!BX57</f>
        <v>0</v>
      </c>
      <c r="BY57" s="16">
        <f>FP_4_2_program!BY57-FP_4_1_program!BY57</f>
        <v>0</v>
      </c>
      <c r="BZ57" s="16">
        <f>FP_4_2_program!BZ57-FP_4_1_program!BZ57</f>
        <v>0</v>
      </c>
      <c r="CA57" s="16">
        <f>FP_4_2_program!CA57-FP_4_1_program!CA57</f>
        <v>0</v>
      </c>
      <c r="CB57" s="16">
        <f>FP_4_2_program!CB57-FP_4_1_program!CB57</f>
        <v>0</v>
      </c>
      <c r="CC57" s="16">
        <f>FP_4_2_program!CC57-FP_4_1_program!CC57</f>
        <v>0</v>
      </c>
      <c r="CD57" s="16">
        <f>FP_4_2_program!CD57-FP_4_1_program!CD57</f>
        <v>0</v>
      </c>
      <c r="CE57" s="16">
        <f>FP_4_2_program!CE57-FP_4_1_program!CE57</f>
        <v>0</v>
      </c>
      <c r="CF57" s="16">
        <f>FP_4_2_program!CF57-FP_4_1_program!CF57</f>
        <v>0</v>
      </c>
      <c r="CG57" s="16">
        <f>FP_4_2_program!CG57-FP_4_1_program!CG57</f>
        <v>0</v>
      </c>
      <c r="CH57" s="16">
        <f>FP_4_2_program!CH57-FP_4_1_program!CH57</f>
        <v>0</v>
      </c>
      <c r="CI57" s="16">
        <f>FP_4_2_program!CI57-FP_4_1_program!CI57</f>
        <v>0</v>
      </c>
      <c r="CJ57" s="16">
        <f>FP_4_2_program!CJ57-FP_4_1_program!CJ57</f>
        <v>0</v>
      </c>
      <c r="CK57" s="16">
        <f>FP_4_2_program!CK57-FP_4_1_program!CK57</f>
        <v>0</v>
      </c>
      <c r="CL57" s="16">
        <f>FP_4_2_program!CL57-FP_4_1_program!CL57</f>
        <v>0</v>
      </c>
      <c r="CM57" s="16">
        <f>FP_4_2_program!CM57-FP_4_1_program!CM57</f>
        <v>0</v>
      </c>
      <c r="CN57" s="16">
        <f>FP_4_2_program!CN57-FP_4_1_program!CN57</f>
        <v>0</v>
      </c>
      <c r="CO57" s="16">
        <f>FP_4_2_program!CO57-FP_4_1_program!CO57</f>
        <v>0</v>
      </c>
      <c r="CP57" s="16">
        <f>FP_4_2_program!CP57-FP_4_1_program!CP57</f>
        <v>0</v>
      </c>
      <c r="CQ57" s="16">
        <f>FP_4_2_program!CQ57-FP_4_1_program!CQ57</f>
        <v>0</v>
      </c>
      <c r="CR57" s="16">
        <f>FP_4_2_program!CR57-FP_4_1_program!CR57</f>
        <v>0</v>
      </c>
    </row>
    <row r="58" spans="1:96" x14ac:dyDescent="0.25">
      <c r="A58" s="18" t="s">
        <v>92</v>
      </c>
      <c r="B58" s="19" t="s">
        <v>72</v>
      </c>
      <c r="C58" s="19"/>
      <c r="D58" s="20">
        <f>FP_4_2_program!D58-FP_4_1_program!D58</f>
        <v>0</v>
      </c>
      <c r="E58" s="20">
        <f>FP_4_2_program!E58-FP_4_1_program!E58</f>
        <v>0</v>
      </c>
      <c r="F58" s="20">
        <f>FP_4_2_program!F58-FP_4_1_program!F58</f>
        <v>0</v>
      </c>
      <c r="G58" s="20">
        <f>FP_4_2_program!G58-FP_4_1_program!G58</f>
        <v>0</v>
      </c>
      <c r="H58" s="20">
        <f>FP_4_2_program!H58-FP_4_1_program!H58</f>
        <v>0</v>
      </c>
      <c r="I58" s="20">
        <f>FP_4_2_program!I58-FP_4_1_program!I58</f>
        <v>0</v>
      </c>
      <c r="J58" s="20">
        <f>FP_4_2_program!J58-FP_4_1_program!J58</f>
        <v>0</v>
      </c>
      <c r="K58" s="20">
        <f>FP_4_2_program!K58-FP_4_1_program!K58</f>
        <v>0</v>
      </c>
      <c r="L58" s="20">
        <f>FP_4_2_program!L58-FP_4_1_program!L58</f>
        <v>0</v>
      </c>
      <c r="M58" s="20">
        <f>FP_4_2_program!M58-FP_4_1_program!M58</f>
        <v>0</v>
      </c>
      <c r="N58" s="20">
        <f>FP_4_2_program!N58-FP_4_1_program!N58</f>
        <v>0</v>
      </c>
      <c r="O58" s="20">
        <f>FP_4_2_program!O58-FP_4_1_program!O58</f>
        <v>0</v>
      </c>
      <c r="P58" s="20">
        <f>FP_4_2_program!P58-FP_4_1_program!P58</f>
        <v>0</v>
      </c>
      <c r="Q58" s="20">
        <f>FP_4_2_program!Q58-FP_4_1_program!Q58</f>
        <v>0</v>
      </c>
      <c r="R58" s="20">
        <f>FP_4_2_program!R58-FP_4_1_program!R58</f>
        <v>0</v>
      </c>
      <c r="S58" s="20">
        <f>FP_4_2_program!S58-FP_4_1_program!S58</f>
        <v>0</v>
      </c>
      <c r="T58" s="20">
        <f>FP_4_2_program!T58-FP_4_1_program!T58</f>
        <v>0</v>
      </c>
      <c r="U58" s="20">
        <f>FP_4_2_program!U58-FP_4_1_program!U58</f>
        <v>0</v>
      </c>
      <c r="V58" s="20">
        <f>FP_4_2_program!V58-FP_4_1_program!V58</f>
        <v>0</v>
      </c>
      <c r="W58" s="20">
        <f>FP_4_2_program!W58-FP_4_1_program!W58</f>
        <v>0</v>
      </c>
      <c r="X58" s="20">
        <f>FP_4_2_program!X58-FP_4_1_program!X58</f>
        <v>0</v>
      </c>
      <c r="Y58" s="20">
        <f>FP_4_2_program!Y58-FP_4_1_program!Y58</f>
        <v>0</v>
      </c>
      <c r="Z58" s="20">
        <f>FP_4_2_program!Z58-FP_4_1_program!Z58</f>
        <v>0</v>
      </c>
      <c r="AA58" s="20">
        <f>FP_4_2_program!AA58-FP_4_1_program!AA58</f>
        <v>0</v>
      </c>
      <c r="AB58" s="20">
        <f>FP_4_2_program!AB58-FP_4_1_program!AB58</f>
        <v>0</v>
      </c>
      <c r="AC58" s="20">
        <f>FP_4_2_program!AC58-FP_4_1_program!AC58</f>
        <v>0</v>
      </c>
      <c r="AD58" s="20">
        <f>FP_4_2_program!AD58-FP_4_1_program!AD58</f>
        <v>0</v>
      </c>
      <c r="AE58" s="20">
        <f>FP_4_2_program!AE58-FP_4_1_program!AE58</f>
        <v>0</v>
      </c>
      <c r="AF58" s="20">
        <f>FP_4_2_program!AF58-FP_4_1_program!AF58</f>
        <v>0</v>
      </c>
      <c r="AG58" s="20">
        <f>FP_4_2_program!AG58-FP_4_1_program!AG58</f>
        <v>0</v>
      </c>
      <c r="AH58" s="20">
        <f>FP_4_2_program!AH58-FP_4_1_program!AH58</f>
        <v>0</v>
      </c>
      <c r="AI58" s="20">
        <f>FP_4_2_program!AI58-FP_4_1_program!AI58</f>
        <v>0</v>
      </c>
      <c r="AJ58" s="20">
        <f>FP_4_2_program!AJ58-FP_4_1_program!AJ58</f>
        <v>0</v>
      </c>
      <c r="AK58" s="20">
        <f>FP_4_2_program!AK58-FP_4_1_program!AK58</f>
        <v>0</v>
      </c>
      <c r="AL58" s="20">
        <f>FP_4_2_program!AL58-FP_4_1_program!AL58</f>
        <v>0</v>
      </c>
      <c r="AM58" s="20">
        <f>FP_4_2_program!AM58-FP_4_1_program!AM58</f>
        <v>0</v>
      </c>
      <c r="AN58" s="20">
        <f>FP_4_2_program!AN58-FP_4_1_program!AN58</f>
        <v>0</v>
      </c>
      <c r="AO58" s="20">
        <f>FP_4_2_program!AO58-FP_4_1_program!AO58</f>
        <v>0</v>
      </c>
      <c r="AP58" s="20">
        <f>FP_4_2_program!AP58-FP_4_1_program!AP58</f>
        <v>0</v>
      </c>
      <c r="AQ58" s="20">
        <f>FP_4_2_program!AQ58-FP_4_1_program!AQ58</f>
        <v>0</v>
      </c>
      <c r="AR58" s="20">
        <f>FP_4_2_program!AR58-FP_4_1_program!AR58</f>
        <v>0</v>
      </c>
      <c r="AS58" s="20">
        <f>FP_4_2_program!AS58-FP_4_1_program!AS58</f>
        <v>0</v>
      </c>
      <c r="AT58" s="20">
        <f>FP_4_2_program!AT58-FP_4_1_program!AT58</f>
        <v>0</v>
      </c>
      <c r="AU58" s="20">
        <f>FP_4_2_program!AU58-FP_4_1_program!AU58</f>
        <v>0</v>
      </c>
      <c r="AV58" s="20">
        <f>FP_4_2_program!AV58-FP_4_1_program!AV58</f>
        <v>0</v>
      </c>
      <c r="AW58" s="20">
        <f>FP_4_2_program!AW58-FP_4_1_program!AW58</f>
        <v>0</v>
      </c>
      <c r="AX58" s="20">
        <f>FP_4_2_program!AX58-FP_4_1_program!AX58</f>
        <v>0</v>
      </c>
      <c r="AY58" s="20">
        <f>FP_4_2_program!AY58-FP_4_1_program!AY58</f>
        <v>0</v>
      </c>
      <c r="AZ58" s="20">
        <f>FP_4_2_program!AZ58-FP_4_1_program!AZ58</f>
        <v>0</v>
      </c>
      <c r="BA58" s="20">
        <f>FP_4_2_program!BA58-FP_4_1_program!BA58</f>
        <v>0</v>
      </c>
      <c r="BB58" s="20">
        <f>FP_4_2_program!BB58-FP_4_1_program!BB58</f>
        <v>0</v>
      </c>
      <c r="BC58" s="20">
        <f>FP_4_2_program!BC58-FP_4_1_program!BC58</f>
        <v>0</v>
      </c>
      <c r="BD58" s="20">
        <f>FP_4_2_program!BD58-FP_4_1_program!BD58</f>
        <v>0</v>
      </c>
      <c r="BE58" s="20">
        <f>FP_4_2_program!BE58-FP_4_1_program!BE58</f>
        <v>0</v>
      </c>
      <c r="BF58" s="20">
        <f>FP_4_2_program!BF58-FP_4_1_program!BF58</f>
        <v>0</v>
      </c>
      <c r="BG58" s="20">
        <f>FP_4_2_program!BG58-FP_4_1_program!BG58</f>
        <v>0</v>
      </c>
      <c r="BH58" s="20">
        <f>FP_4_2_program!BH58-FP_4_1_program!BH58</f>
        <v>0</v>
      </c>
      <c r="BI58" s="20">
        <f>FP_4_2_program!BI58-FP_4_1_program!BI58</f>
        <v>0</v>
      </c>
      <c r="BJ58" s="20">
        <f>FP_4_2_program!BJ58-FP_4_1_program!BJ58</f>
        <v>0</v>
      </c>
      <c r="BK58" s="20">
        <f>FP_4_2_program!BK58-FP_4_1_program!BK58</f>
        <v>0</v>
      </c>
      <c r="BL58" s="20">
        <f>FP_4_2_program!BL58-FP_4_1_program!BL58</f>
        <v>0</v>
      </c>
      <c r="BM58" s="20">
        <f>FP_4_2_program!BM58-FP_4_1_program!BM58</f>
        <v>0</v>
      </c>
      <c r="BN58" s="20">
        <f>FP_4_2_program!BN58-FP_4_1_program!BN58</f>
        <v>0</v>
      </c>
      <c r="BO58" s="20">
        <f>FP_4_2_program!BO58-FP_4_1_program!BO58</f>
        <v>0</v>
      </c>
      <c r="BP58" s="20">
        <f>FP_4_2_program!BP58-FP_4_1_program!BP58</f>
        <v>0</v>
      </c>
      <c r="BQ58" s="20">
        <f>FP_4_2_program!BQ58-FP_4_1_program!BQ58</f>
        <v>0</v>
      </c>
      <c r="BR58" s="20">
        <f>FP_4_2_program!BR58-FP_4_1_program!BR58</f>
        <v>0</v>
      </c>
      <c r="BS58" s="20">
        <f>FP_4_2_program!BS58-FP_4_1_program!BS58</f>
        <v>0</v>
      </c>
      <c r="BT58" s="20">
        <f>FP_4_2_program!BT58-FP_4_1_program!BT58</f>
        <v>0</v>
      </c>
      <c r="BU58" s="20">
        <f>FP_4_2_program!BU58-FP_4_1_program!BU58</f>
        <v>0</v>
      </c>
      <c r="BV58" s="20">
        <f>FP_4_2_program!BV58-FP_4_1_program!BV58</f>
        <v>0</v>
      </c>
      <c r="BW58" s="20">
        <f>FP_4_2_program!BW58-FP_4_1_program!BW58</f>
        <v>0</v>
      </c>
      <c r="BX58" s="20">
        <f>FP_4_2_program!BX58-FP_4_1_program!BX58</f>
        <v>0</v>
      </c>
      <c r="BY58" s="20">
        <f>FP_4_2_program!BY58-FP_4_1_program!BY58</f>
        <v>0</v>
      </c>
      <c r="BZ58" s="20">
        <f>FP_4_2_program!BZ58-FP_4_1_program!BZ58</f>
        <v>0</v>
      </c>
      <c r="CA58" s="20">
        <f>FP_4_2_program!CA58-FP_4_1_program!CA58</f>
        <v>0</v>
      </c>
      <c r="CB58" s="20">
        <f>FP_4_2_program!CB58-FP_4_1_program!CB58</f>
        <v>0</v>
      </c>
      <c r="CC58" s="20">
        <f>FP_4_2_program!CC58-FP_4_1_program!CC58</f>
        <v>0</v>
      </c>
      <c r="CD58" s="20">
        <f>FP_4_2_program!CD58-FP_4_1_program!CD58</f>
        <v>0</v>
      </c>
      <c r="CE58" s="20">
        <f>FP_4_2_program!CE58-FP_4_1_program!CE58</f>
        <v>0</v>
      </c>
      <c r="CF58" s="20">
        <f>FP_4_2_program!CF58-FP_4_1_program!CF58</f>
        <v>0</v>
      </c>
      <c r="CG58" s="20">
        <f>FP_4_2_program!CG58-FP_4_1_program!CG58</f>
        <v>0</v>
      </c>
      <c r="CH58" s="20">
        <f>FP_4_2_program!CH58-FP_4_1_program!CH58</f>
        <v>0</v>
      </c>
      <c r="CI58" s="20">
        <f>FP_4_2_program!CI58-FP_4_1_program!CI58</f>
        <v>0</v>
      </c>
      <c r="CJ58" s="20">
        <f>FP_4_2_program!CJ58-FP_4_1_program!CJ58</f>
        <v>0</v>
      </c>
      <c r="CK58" s="20">
        <f>FP_4_2_program!CK58-FP_4_1_program!CK58</f>
        <v>0</v>
      </c>
      <c r="CL58" s="20">
        <f>FP_4_2_program!CL58-FP_4_1_program!CL58</f>
        <v>0</v>
      </c>
      <c r="CM58" s="20">
        <f>FP_4_2_program!CM58-FP_4_1_program!CM58</f>
        <v>0</v>
      </c>
      <c r="CN58" s="20">
        <f>FP_4_2_program!CN58-FP_4_1_program!CN58</f>
        <v>0</v>
      </c>
      <c r="CO58" s="20">
        <f>FP_4_2_program!CO58-FP_4_1_program!CO58</f>
        <v>0</v>
      </c>
      <c r="CP58" s="20">
        <f>FP_4_2_program!CP58-FP_4_1_program!CP58</f>
        <v>0</v>
      </c>
      <c r="CQ58" s="20">
        <f>FP_4_2_program!CQ58-FP_4_1_program!CQ58</f>
        <v>0</v>
      </c>
      <c r="CR58" s="20">
        <f>FP_4_2_program!CR58-FP_4_1_program!CR58</f>
        <v>0</v>
      </c>
    </row>
    <row r="59" spans="1:96" x14ac:dyDescent="0.25">
      <c r="A59" s="22" t="s">
        <v>92</v>
      </c>
      <c r="B59" s="23" t="s">
        <v>93</v>
      </c>
      <c r="C59" s="23" t="s">
        <v>93</v>
      </c>
      <c r="D59" s="24">
        <f>FP_4_2_program!D59-FP_4_1_program!D59</f>
        <v>0</v>
      </c>
      <c r="E59" s="25">
        <f>FP_4_2_program!E59-FP_4_1_program!E59</f>
        <v>0</v>
      </c>
      <c r="F59" s="25">
        <f>FP_4_2_program!F59-FP_4_1_program!F59</f>
        <v>0</v>
      </c>
      <c r="G59" s="24">
        <f>FP_4_2_program!G59-FP_4_1_program!G59</f>
        <v>0</v>
      </c>
      <c r="H59" s="24">
        <f>FP_4_2_program!H59-FP_4_1_program!H59</f>
        <v>0</v>
      </c>
      <c r="I59" s="25">
        <f>FP_4_2_program!I59-FP_4_1_program!I59</f>
        <v>0</v>
      </c>
      <c r="J59" s="25">
        <f>FP_4_2_program!J59-FP_4_1_program!J59</f>
        <v>0</v>
      </c>
      <c r="K59" s="25">
        <f>FP_4_2_program!K59-FP_4_1_program!K59</f>
        <v>0</v>
      </c>
      <c r="L59" s="25">
        <f>FP_4_2_program!L59-FP_4_1_program!L59</f>
        <v>0</v>
      </c>
      <c r="M59" s="24">
        <f>FP_4_2_program!M59-FP_4_1_program!M59</f>
        <v>0</v>
      </c>
      <c r="N59" s="25">
        <f>FP_4_2_program!N59-FP_4_1_program!N59</f>
        <v>0</v>
      </c>
      <c r="O59" s="25">
        <f>FP_4_2_program!O59-FP_4_1_program!O59</f>
        <v>0</v>
      </c>
      <c r="P59" s="24">
        <f>FP_4_2_program!P59-FP_4_1_program!P59</f>
        <v>0</v>
      </c>
      <c r="Q59" s="25">
        <f>FP_4_2_program!Q59-FP_4_1_program!Q59</f>
        <v>0</v>
      </c>
      <c r="R59" s="25">
        <f>FP_4_2_program!R59-FP_4_1_program!R59</f>
        <v>0</v>
      </c>
      <c r="S59" s="24">
        <f>FP_4_2_program!S59-FP_4_1_program!S59</f>
        <v>0</v>
      </c>
      <c r="T59" s="25">
        <f>FP_4_2_program!T59-FP_4_1_program!T59</f>
        <v>0</v>
      </c>
      <c r="U59" s="25">
        <f>FP_4_2_program!U59-FP_4_1_program!U59</f>
        <v>0</v>
      </c>
      <c r="V59" s="24">
        <f>FP_4_2_program!V59-FP_4_1_program!V59</f>
        <v>0</v>
      </c>
      <c r="W59" s="25">
        <f>FP_4_2_program!W59-FP_4_1_program!W59</f>
        <v>0</v>
      </c>
      <c r="X59" s="25">
        <f>FP_4_2_program!X59-FP_4_1_program!X59</f>
        <v>0</v>
      </c>
      <c r="Y59" s="24">
        <f>FP_4_2_program!Y59-FP_4_1_program!Y59</f>
        <v>0</v>
      </c>
      <c r="Z59" s="25">
        <f>FP_4_2_program!Z59-FP_4_1_program!Z59</f>
        <v>0</v>
      </c>
      <c r="AA59" s="25">
        <f>FP_4_2_program!AA59-FP_4_1_program!AA59</f>
        <v>0</v>
      </c>
      <c r="AB59" s="24">
        <f>FP_4_2_program!AB59-FP_4_1_program!AB59</f>
        <v>0</v>
      </c>
      <c r="AC59" s="25">
        <f>FP_4_2_program!AC59-FP_4_1_program!AC59</f>
        <v>0</v>
      </c>
      <c r="AD59" s="25">
        <f>FP_4_2_program!AD59-FP_4_1_program!AD59</f>
        <v>0</v>
      </c>
      <c r="AE59" s="25">
        <f>FP_4_2_program!AE59-FP_4_1_program!AE59</f>
        <v>0</v>
      </c>
      <c r="AF59" s="25">
        <f>FP_4_2_program!AF59-FP_4_1_program!AF59</f>
        <v>0</v>
      </c>
      <c r="AG59" s="25">
        <f>FP_4_2_program!AG59-FP_4_1_program!AG59</f>
        <v>0</v>
      </c>
      <c r="AH59" s="24">
        <f>FP_4_2_program!AH59-FP_4_1_program!AH59</f>
        <v>0</v>
      </c>
      <c r="AI59" s="25">
        <f>FP_4_2_program!AI59-FP_4_1_program!AI59</f>
        <v>0</v>
      </c>
      <c r="AJ59" s="25">
        <f>FP_4_2_program!AJ59-FP_4_1_program!AJ59</f>
        <v>0</v>
      </c>
      <c r="AK59" s="24">
        <f>FP_4_2_program!AK59-FP_4_1_program!AK59</f>
        <v>0</v>
      </c>
      <c r="AL59" s="25">
        <f>FP_4_2_program!AL59-FP_4_1_program!AL59</f>
        <v>0</v>
      </c>
      <c r="AM59" s="25">
        <f>FP_4_2_program!AM59-FP_4_1_program!AM59</f>
        <v>0</v>
      </c>
      <c r="AN59" s="24">
        <f>FP_4_2_program!AN59-FP_4_1_program!AN59</f>
        <v>0</v>
      </c>
      <c r="AO59" s="25">
        <f>FP_4_2_program!AO59-FP_4_1_program!AO59</f>
        <v>0</v>
      </c>
      <c r="AP59" s="25">
        <f>FP_4_2_program!AP59-FP_4_1_program!AP59</f>
        <v>0</v>
      </c>
      <c r="AQ59" s="24">
        <f>FP_4_2_program!AQ59-FP_4_1_program!AQ59</f>
        <v>0</v>
      </c>
      <c r="AR59" s="25">
        <f>FP_4_2_program!AR59-FP_4_1_program!AR59</f>
        <v>0</v>
      </c>
      <c r="AS59" s="25">
        <f>FP_4_2_program!AS59-FP_4_1_program!AS59</f>
        <v>0</v>
      </c>
      <c r="AT59" s="24">
        <f>FP_4_2_program!AT59-FP_4_1_program!AT59</f>
        <v>0</v>
      </c>
      <c r="AU59" s="25">
        <f>FP_4_2_program!AU59-FP_4_1_program!AU59</f>
        <v>0</v>
      </c>
      <c r="AV59" s="25">
        <f>FP_4_2_program!AV59-FP_4_1_program!AV59</f>
        <v>0</v>
      </c>
      <c r="AW59" s="24">
        <f>FP_4_2_program!AW59-FP_4_1_program!AW59</f>
        <v>0</v>
      </c>
      <c r="AX59" s="25">
        <f>FP_4_2_program!AX59-FP_4_1_program!AX59</f>
        <v>0</v>
      </c>
      <c r="AY59" s="25">
        <f>FP_4_2_program!AY59-FP_4_1_program!AY59</f>
        <v>0</v>
      </c>
      <c r="AZ59" s="25">
        <f>FP_4_2_program!AZ59-FP_4_1_program!AZ59</f>
        <v>0</v>
      </c>
      <c r="BA59" s="25">
        <f>FP_4_2_program!BA59-FP_4_1_program!BA59</f>
        <v>0</v>
      </c>
      <c r="BB59" s="25">
        <f>FP_4_2_program!BB59-FP_4_1_program!BB59</f>
        <v>0</v>
      </c>
      <c r="BC59" s="24">
        <f>FP_4_2_program!BC59-FP_4_1_program!BC59</f>
        <v>0</v>
      </c>
      <c r="BD59" s="25">
        <f>FP_4_2_program!BD59-FP_4_1_program!BD59</f>
        <v>0</v>
      </c>
      <c r="BE59" s="25">
        <f>FP_4_2_program!BE59-FP_4_1_program!BE59</f>
        <v>0</v>
      </c>
      <c r="BF59" s="24">
        <f>FP_4_2_program!BF59-FP_4_1_program!BF59</f>
        <v>0</v>
      </c>
      <c r="BG59" s="25">
        <f>FP_4_2_program!BG59-FP_4_1_program!BG59</f>
        <v>0</v>
      </c>
      <c r="BH59" s="25">
        <f>FP_4_2_program!BH59-FP_4_1_program!BH59</f>
        <v>0</v>
      </c>
      <c r="BI59" s="24">
        <f>FP_4_2_program!BI59-FP_4_1_program!BI59</f>
        <v>0</v>
      </c>
      <c r="BJ59" s="25">
        <f>FP_4_2_program!BJ59-FP_4_1_program!BJ59</f>
        <v>0</v>
      </c>
      <c r="BK59" s="25">
        <f>FP_4_2_program!BK59-FP_4_1_program!BK59</f>
        <v>0</v>
      </c>
      <c r="BL59" s="24">
        <f>FP_4_2_program!BL59-FP_4_1_program!BL59</f>
        <v>0</v>
      </c>
      <c r="BM59" s="25">
        <f>FP_4_2_program!BM59-FP_4_1_program!BM59</f>
        <v>0</v>
      </c>
      <c r="BN59" s="25">
        <f>FP_4_2_program!BN59-FP_4_1_program!BN59</f>
        <v>0</v>
      </c>
      <c r="BO59" s="24">
        <f>FP_4_2_program!BO59-FP_4_1_program!BO59</f>
        <v>0</v>
      </c>
      <c r="BP59" s="25">
        <f>FP_4_2_program!BP59-FP_4_1_program!BP59</f>
        <v>0</v>
      </c>
      <c r="BQ59" s="25">
        <f>FP_4_2_program!BQ59-FP_4_1_program!BQ59</f>
        <v>0</v>
      </c>
      <c r="BR59" s="24">
        <f>FP_4_2_program!BR59-FP_4_1_program!BR59</f>
        <v>0</v>
      </c>
      <c r="BS59" s="25">
        <f>FP_4_2_program!BS59-FP_4_1_program!BS59</f>
        <v>0</v>
      </c>
      <c r="BT59" s="25">
        <f>FP_4_2_program!BT59-FP_4_1_program!BT59</f>
        <v>0</v>
      </c>
      <c r="BU59" s="25">
        <f>FP_4_2_program!BU59-FP_4_1_program!BU59</f>
        <v>0</v>
      </c>
      <c r="BV59" s="25">
        <f>FP_4_2_program!BV59-FP_4_1_program!BV59</f>
        <v>0</v>
      </c>
      <c r="BW59" s="25">
        <f>FP_4_2_program!BW59-FP_4_1_program!BW59</f>
        <v>0</v>
      </c>
      <c r="BX59" s="24">
        <f>FP_4_2_program!BX59-FP_4_1_program!BX59</f>
        <v>0</v>
      </c>
      <c r="BY59" s="25">
        <f>FP_4_2_program!BY59-FP_4_1_program!BY59</f>
        <v>0</v>
      </c>
      <c r="BZ59" s="25">
        <f>FP_4_2_program!BZ59-FP_4_1_program!BZ59</f>
        <v>0</v>
      </c>
      <c r="CA59" s="24">
        <f>FP_4_2_program!CA59-FP_4_1_program!CA59</f>
        <v>0</v>
      </c>
      <c r="CB59" s="25">
        <f>FP_4_2_program!CB59-FP_4_1_program!CB59</f>
        <v>0</v>
      </c>
      <c r="CC59" s="25">
        <f>FP_4_2_program!CC59-FP_4_1_program!CC59</f>
        <v>0</v>
      </c>
      <c r="CD59" s="24">
        <f>FP_4_2_program!CD59-FP_4_1_program!CD59</f>
        <v>0</v>
      </c>
      <c r="CE59" s="25">
        <f>FP_4_2_program!CE59-FP_4_1_program!CE59</f>
        <v>0</v>
      </c>
      <c r="CF59" s="25">
        <f>FP_4_2_program!CF59-FP_4_1_program!CF59</f>
        <v>0</v>
      </c>
      <c r="CG59" s="24">
        <f>FP_4_2_program!CG59-FP_4_1_program!CG59</f>
        <v>0</v>
      </c>
      <c r="CH59" s="25">
        <f>FP_4_2_program!CH59-FP_4_1_program!CH59</f>
        <v>0</v>
      </c>
      <c r="CI59" s="25">
        <f>FP_4_2_program!CI59-FP_4_1_program!CI59</f>
        <v>0</v>
      </c>
      <c r="CJ59" s="24">
        <f>FP_4_2_program!CJ59-FP_4_1_program!CJ59</f>
        <v>0</v>
      </c>
      <c r="CK59" s="25">
        <f>FP_4_2_program!CK59-FP_4_1_program!CK59</f>
        <v>0</v>
      </c>
      <c r="CL59" s="25">
        <f>FP_4_2_program!CL59-FP_4_1_program!CL59</f>
        <v>0</v>
      </c>
      <c r="CM59" s="24">
        <f>FP_4_2_program!CM59-FP_4_1_program!CM59</f>
        <v>0</v>
      </c>
      <c r="CN59" s="25">
        <f>FP_4_2_program!CN59-FP_4_1_program!CN59</f>
        <v>0</v>
      </c>
      <c r="CO59" s="25">
        <f>FP_4_2_program!CO59-FP_4_1_program!CO59</f>
        <v>0</v>
      </c>
      <c r="CP59" s="25">
        <f>FP_4_2_program!CP59-FP_4_1_program!CP59</f>
        <v>0</v>
      </c>
      <c r="CQ59" s="25">
        <f>FP_4_2_program!CQ59-FP_4_1_program!CQ59</f>
        <v>0</v>
      </c>
      <c r="CR59" s="25">
        <f>FP_4_2_program!CR59-FP_4_1_program!CR59</f>
        <v>0</v>
      </c>
    </row>
    <row r="60" spans="1:96" x14ac:dyDescent="0.25">
      <c r="A60" s="18" t="s">
        <v>94</v>
      </c>
      <c r="B60" s="19" t="s">
        <v>72</v>
      </c>
      <c r="C60" s="19"/>
      <c r="D60" s="20">
        <f>FP_4_2_program!D60-FP_4_1_program!D60</f>
        <v>0</v>
      </c>
      <c r="E60" s="20">
        <f>FP_4_2_program!E60-FP_4_1_program!E60</f>
        <v>0</v>
      </c>
      <c r="F60" s="20">
        <f>FP_4_2_program!F60-FP_4_1_program!F60</f>
        <v>0</v>
      </c>
      <c r="G60" s="20">
        <f>FP_4_2_program!G60-FP_4_1_program!G60</f>
        <v>0</v>
      </c>
      <c r="H60" s="20">
        <f>FP_4_2_program!H60-FP_4_1_program!H60</f>
        <v>0</v>
      </c>
      <c r="I60" s="20">
        <f>FP_4_2_program!I60-FP_4_1_program!I60</f>
        <v>0</v>
      </c>
      <c r="J60" s="20">
        <f>FP_4_2_program!J60-FP_4_1_program!J60</f>
        <v>0</v>
      </c>
      <c r="K60" s="20">
        <f>FP_4_2_program!K60-FP_4_1_program!K60</f>
        <v>0</v>
      </c>
      <c r="L60" s="20">
        <f>FP_4_2_program!L60-FP_4_1_program!L60</f>
        <v>0</v>
      </c>
      <c r="M60" s="20">
        <f>FP_4_2_program!M60-FP_4_1_program!M60</f>
        <v>0</v>
      </c>
      <c r="N60" s="20">
        <f>FP_4_2_program!N60-FP_4_1_program!N60</f>
        <v>0</v>
      </c>
      <c r="O60" s="20">
        <f>FP_4_2_program!O60-FP_4_1_program!O60</f>
        <v>0</v>
      </c>
      <c r="P60" s="20">
        <f>FP_4_2_program!P60-FP_4_1_program!P60</f>
        <v>0</v>
      </c>
      <c r="Q60" s="20">
        <f>FP_4_2_program!Q60-FP_4_1_program!Q60</f>
        <v>0</v>
      </c>
      <c r="R60" s="20">
        <f>FP_4_2_program!R60-FP_4_1_program!R60</f>
        <v>0</v>
      </c>
      <c r="S60" s="20">
        <f>FP_4_2_program!S60-FP_4_1_program!S60</f>
        <v>0</v>
      </c>
      <c r="T60" s="20">
        <f>FP_4_2_program!T60-FP_4_1_program!T60</f>
        <v>0</v>
      </c>
      <c r="U60" s="20">
        <f>FP_4_2_program!U60-FP_4_1_program!U60</f>
        <v>0</v>
      </c>
      <c r="V60" s="20">
        <f>FP_4_2_program!V60-FP_4_1_program!V60</f>
        <v>0</v>
      </c>
      <c r="W60" s="20">
        <f>FP_4_2_program!W60-FP_4_1_program!W60</f>
        <v>0</v>
      </c>
      <c r="X60" s="20">
        <f>FP_4_2_program!X60-FP_4_1_program!X60</f>
        <v>0</v>
      </c>
      <c r="Y60" s="20">
        <f>FP_4_2_program!Y60-FP_4_1_program!Y60</f>
        <v>0</v>
      </c>
      <c r="Z60" s="20">
        <f>FP_4_2_program!Z60-FP_4_1_program!Z60</f>
        <v>0</v>
      </c>
      <c r="AA60" s="20">
        <f>FP_4_2_program!AA60-FP_4_1_program!AA60</f>
        <v>0</v>
      </c>
      <c r="AB60" s="20">
        <f>FP_4_2_program!AB60-FP_4_1_program!AB60</f>
        <v>0</v>
      </c>
      <c r="AC60" s="20">
        <f>FP_4_2_program!AC60-FP_4_1_program!AC60</f>
        <v>0</v>
      </c>
      <c r="AD60" s="20">
        <f>FP_4_2_program!AD60-FP_4_1_program!AD60</f>
        <v>0</v>
      </c>
      <c r="AE60" s="20">
        <f>FP_4_2_program!AE60-FP_4_1_program!AE60</f>
        <v>0</v>
      </c>
      <c r="AF60" s="20">
        <f>FP_4_2_program!AF60-FP_4_1_program!AF60</f>
        <v>0</v>
      </c>
      <c r="AG60" s="20">
        <f>FP_4_2_program!AG60-FP_4_1_program!AG60</f>
        <v>0</v>
      </c>
      <c r="AH60" s="20">
        <f>FP_4_2_program!AH60-FP_4_1_program!AH60</f>
        <v>0</v>
      </c>
      <c r="AI60" s="20">
        <f>FP_4_2_program!AI60-FP_4_1_program!AI60</f>
        <v>0</v>
      </c>
      <c r="AJ60" s="20">
        <f>FP_4_2_program!AJ60-FP_4_1_program!AJ60</f>
        <v>0</v>
      </c>
      <c r="AK60" s="20">
        <f>FP_4_2_program!AK60-FP_4_1_program!AK60</f>
        <v>0</v>
      </c>
      <c r="AL60" s="20">
        <f>FP_4_2_program!AL60-FP_4_1_program!AL60</f>
        <v>0</v>
      </c>
      <c r="AM60" s="20">
        <f>FP_4_2_program!AM60-FP_4_1_program!AM60</f>
        <v>0</v>
      </c>
      <c r="AN60" s="20">
        <f>FP_4_2_program!AN60-FP_4_1_program!AN60</f>
        <v>0</v>
      </c>
      <c r="AO60" s="20">
        <f>FP_4_2_program!AO60-FP_4_1_program!AO60</f>
        <v>0</v>
      </c>
      <c r="AP60" s="20">
        <f>FP_4_2_program!AP60-FP_4_1_program!AP60</f>
        <v>0</v>
      </c>
      <c r="AQ60" s="20">
        <f>FP_4_2_program!AQ60-FP_4_1_program!AQ60</f>
        <v>0</v>
      </c>
      <c r="AR60" s="20">
        <f>FP_4_2_program!AR60-FP_4_1_program!AR60</f>
        <v>0</v>
      </c>
      <c r="AS60" s="20">
        <f>FP_4_2_program!AS60-FP_4_1_program!AS60</f>
        <v>0</v>
      </c>
      <c r="AT60" s="20">
        <f>FP_4_2_program!AT60-FP_4_1_program!AT60</f>
        <v>0</v>
      </c>
      <c r="AU60" s="20">
        <f>FP_4_2_program!AU60-FP_4_1_program!AU60</f>
        <v>0</v>
      </c>
      <c r="AV60" s="20">
        <f>FP_4_2_program!AV60-FP_4_1_program!AV60</f>
        <v>0</v>
      </c>
      <c r="AW60" s="20">
        <f>FP_4_2_program!AW60-FP_4_1_program!AW60</f>
        <v>0</v>
      </c>
      <c r="AX60" s="20">
        <f>FP_4_2_program!AX60-FP_4_1_program!AX60</f>
        <v>0</v>
      </c>
      <c r="AY60" s="20">
        <f>FP_4_2_program!AY60-FP_4_1_program!AY60</f>
        <v>0</v>
      </c>
      <c r="AZ60" s="20">
        <f>FP_4_2_program!AZ60-FP_4_1_program!AZ60</f>
        <v>0</v>
      </c>
      <c r="BA60" s="20">
        <f>FP_4_2_program!BA60-FP_4_1_program!BA60</f>
        <v>0</v>
      </c>
      <c r="BB60" s="20">
        <f>FP_4_2_program!BB60-FP_4_1_program!BB60</f>
        <v>0</v>
      </c>
      <c r="BC60" s="20">
        <f>FP_4_2_program!BC60-FP_4_1_program!BC60</f>
        <v>0</v>
      </c>
      <c r="BD60" s="20">
        <f>FP_4_2_program!BD60-FP_4_1_program!BD60</f>
        <v>0</v>
      </c>
      <c r="BE60" s="20">
        <f>FP_4_2_program!BE60-FP_4_1_program!BE60</f>
        <v>0</v>
      </c>
      <c r="BF60" s="20">
        <f>FP_4_2_program!BF60-FP_4_1_program!BF60</f>
        <v>0</v>
      </c>
      <c r="BG60" s="20">
        <f>FP_4_2_program!BG60-FP_4_1_program!BG60</f>
        <v>0</v>
      </c>
      <c r="BH60" s="20">
        <f>FP_4_2_program!BH60-FP_4_1_program!BH60</f>
        <v>0</v>
      </c>
      <c r="BI60" s="20">
        <f>FP_4_2_program!BI60-FP_4_1_program!BI60</f>
        <v>0</v>
      </c>
      <c r="BJ60" s="20">
        <f>FP_4_2_program!BJ60-FP_4_1_program!BJ60</f>
        <v>0</v>
      </c>
      <c r="BK60" s="20">
        <f>FP_4_2_program!BK60-FP_4_1_program!BK60</f>
        <v>0</v>
      </c>
      <c r="BL60" s="20">
        <f>FP_4_2_program!BL60-FP_4_1_program!BL60</f>
        <v>0</v>
      </c>
      <c r="BM60" s="20">
        <f>FP_4_2_program!BM60-FP_4_1_program!BM60</f>
        <v>0</v>
      </c>
      <c r="BN60" s="20">
        <f>FP_4_2_program!BN60-FP_4_1_program!BN60</f>
        <v>0</v>
      </c>
      <c r="BO60" s="20">
        <f>FP_4_2_program!BO60-FP_4_1_program!BO60</f>
        <v>0</v>
      </c>
      <c r="BP60" s="20">
        <f>FP_4_2_program!BP60-FP_4_1_program!BP60</f>
        <v>0</v>
      </c>
      <c r="BQ60" s="20">
        <f>FP_4_2_program!BQ60-FP_4_1_program!BQ60</f>
        <v>0</v>
      </c>
      <c r="BR60" s="20">
        <f>FP_4_2_program!BR60-FP_4_1_program!BR60</f>
        <v>0</v>
      </c>
      <c r="BS60" s="20">
        <f>FP_4_2_program!BS60-FP_4_1_program!BS60</f>
        <v>0</v>
      </c>
      <c r="BT60" s="20">
        <f>FP_4_2_program!BT60-FP_4_1_program!BT60</f>
        <v>0</v>
      </c>
      <c r="BU60" s="20">
        <f>FP_4_2_program!BU60-FP_4_1_program!BU60</f>
        <v>0</v>
      </c>
      <c r="BV60" s="20">
        <f>FP_4_2_program!BV60-FP_4_1_program!BV60</f>
        <v>0</v>
      </c>
      <c r="BW60" s="20">
        <f>FP_4_2_program!BW60-FP_4_1_program!BW60</f>
        <v>0</v>
      </c>
      <c r="BX60" s="20">
        <f>FP_4_2_program!BX60-FP_4_1_program!BX60</f>
        <v>0</v>
      </c>
      <c r="BY60" s="20">
        <f>FP_4_2_program!BY60-FP_4_1_program!BY60</f>
        <v>0</v>
      </c>
      <c r="BZ60" s="20">
        <f>FP_4_2_program!BZ60-FP_4_1_program!BZ60</f>
        <v>0</v>
      </c>
      <c r="CA60" s="20">
        <f>FP_4_2_program!CA60-FP_4_1_program!CA60</f>
        <v>0</v>
      </c>
      <c r="CB60" s="20">
        <f>FP_4_2_program!CB60-FP_4_1_program!CB60</f>
        <v>0</v>
      </c>
      <c r="CC60" s="20">
        <f>FP_4_2_program!CC60-FP_4_1_program!CC60</f>
        <v>0</v>
      </c>
      <c r="CD60" s="20">
        <f>FP_4_2_program!CD60-FP_4_1_program!CD60</f>
        <v>0</v>
      </c>
      <c r="CE60" s="20">
        <f>FP_4_2_program!CE60-FP_4_1_program!CE60</f>
        <v>0</v>
      </c>
      <c r="CF60" s="20">
        <f>FP_4_2_program!CF60-FP_4_1_program!CF60</f>
        <v>0</v>
      </c>
      <c r="CG60" s="20">
        <f>FP_4_2_program!CG60-FP_4_1_program!CG60</f>
        <v>0</v>
      </c>
      <c r="CH60" s="20">
        <f>FP_4_2_program!CH60-FP_4_1_program!CH60</f>
        <v>0</v>
      </c>
      <c r="CI60" s="20">
        <f>FP_4_2_program!CI60-FP_4_1_program!CI60</f>
        <v>0</v>
      </c>
      <c r="CJ60" s="20">
        <f>FP_4_2_program!CJ60-FP_4_1_program!CJ60</f>
        <v>0</v>
      </c>
      <c r="CK60" s="20">
        <f>FP_4_2_program!CK60-FP_4_1_program!CK60</f>
        <v>0</v>
      </c>
      <c r="CL60" s="20">
        <f>FP_4_2_program!CL60-FP_4_1_program!CL60</f>
        <v>0</v>
      </c>
      <c r="CM60" s="20">
        <f>FP_4_2_program!CM60-FP_4_1_program!CM60</f>
        <v>0</v>
      </c>
      <c r="CN60" s="20">
        <f>FP_4_2_program!CN60-FP_4_1_program!CN60</f>
        <v>0</v>
      </c>
      <c r="CO60" s="20">
        <f>FP_4_2_program!CO60-FP_4_1_program!CO60</f>
        <v>0</v>
      </c>
      <c r="CP60" s="20">
        <f>FP_4_2_program!CP60-FP_4_1_program!CP60</f>
        <v>0</v>
      </c>
      <c r="CQ60" s="20">
        <f>FP_4_2_program!CQ60-FP_4_1_program!CQ60</f>
        <v>0</v>
      </c>
      <c r="CR60" s="20">
        <f>FP_4_2_program!CR60-FP_4_1_program!CR60</f>
        <v>0</v>
      </c>
    </row>
    <row r="61" spans="1:96" x14ac:dyDescent="0.25">
      <c r="A61" s="22" t="s">
        <v>94</v>
      </c>
      <c r="B61" s="23" t="s">
        <v>74</v>
      </c>
      <c r="C61" s="23" t="s">
        <v>74</v>
      </c>
      <c r="D61" s="24">
        <f>FP_4_2_program!D61-FP_4_1_program!D61</f>
        <v>0</v>
      </c>
      <c r="E61" s="25">
        <f>FP_4_2_program!E61-FP_4_1_program!E61</f>
        <v>0</v>
      </c>
      <c r="F61" s="25">
        <f>FP_4_2_program!F61-FP_4_1_program!F61</f>
        <v>0</v>
      </c>
      <c r="G61" s="24">
        <f>FP_4_2_program!G61-FP_4_1_program!G61</f>
        <v>0</v>
      </c>
      <c r="H61" s="24">
        <f>FP_4_2_program!H61-FP_4_1_program!H61</f>
        <v>0</v>
      </c>
      <c r="I61" s="25">
        <f>FP_4_2_program!I61-FP_4_1_program!I61</f>
        <v>0</v>
      </c>
      <c r="J61" s="25">
        <f>FP_4_2_program!J61-FP_4_1_program!J61</f>
        <v>0</v>
      </c>
      <c r="K61" s="25">
        <f>FP_4_2_program!K61-FP_4_1_program!K61</f>
        <v>0</v>
      </c>
      <c r="L61" s="25">
        <f>FP_4_2_program!L61-FP_4_1_program!L61</f>
        <v>0</v>
      </c>
      <c r="M61" s="24">
        <f>FP_4_2_program!M61-FP_4_1_program!M61</f>
        <v>0</v>
      </c>
      <c r="N61" s="25">
        <f>FP_4_2_program!N61-FP_4_1_program!N61</f>
        <v>0</v>
      </c>
      <c r="O61" s="25">
        <f>FP_4_2_program!O61-FP_4_1_program!O61</f>
        <v>0</v>
      </c>
      <c r="P61" s="24">
        <f>FP_4_2_program!P61-FP_4_1_program!P61</f>
        <v>0</v>
      </c>
      <c r="Q61" s="25">
        <f>FP_4_2_program!Q61-FP_4_1_program!Q61</f>
        <v>0</v>
      </c>
      <c r="R61" s="25">
        <f>FP_4_2_program!R61-FP_4_1_program!R61</f>
        <v>0</v>
      </c>
      <c r="S61" s="24">
        <f>FP_4_2_program!S61-FP_4_1_program!S61</f>
        <v>0</v>
      </c>
      <c r="T61" s="25">
        <f>FP_4_2_program!T61-FP_4_1_program!T61</f>
        <v>0</v>
      </c>
      <c r="U61" s="25">
        <f>FP_4_2_program!U61-FP_4_1_program!U61</f>
        <v>0</v>
      </c>
      <c r="V61" s="24">
        <f>FP_4_2_program!V61-FP_4_1_program!V61</f>
        <v>0</v>
      </c>
      <c r="W61" s="25">
        <f>FP_4_2_program!W61-FP_4_1_program!W61</f>
        <v>0</v>
      </c>
      <c r="X61" s="25">
        <f>FP_4_2_program!X61-FP_4_1_program!X61</f>
        <v>0</v>
      </c>
      <c r="Y61" s="24">
        <f>FP_4_2_program!Y61-FP_4_1_program!Y61</f>
        <v>0</v>
      </c>
      <c r="Z61" s="25">
        <f>FP_4_2_program!Z61-FP_4_1_program!Z61</f>
        <v>0</v>
      </c>
      <c r="AA61" s="25">
        <f>FP_4_2_program!AA61-FP_4_1_program!AA61</f>
        <v>0</v>
      </c>
      <c r="AB61" s="24">
        <f>FP_4_2_program!AB61-FP_4_1_program!AB61</f>
        <v>0</v>
      </c>
      <c r="AC61" s="25">
        <f>FP_4_2_program!AC61-FP_4_1_program!AC61</f>
        <v>0</v>
      </c>
      <c r="AD61" s="25">
        <f>FP_4_2_program!AD61-FP_4_1_program!AD61</f>
        <v>0</v>
      </c>
      <c r="AE61" s="25">
        <f>FP_4_2_program!AE61-FP_4_1_program!AE61</f>
        <v>0</v>
      </c>
      <c r="AF61" s="25">
        <f>FP_4_2_program!AF61-FP_4_1_program!AF61</f>
        <v>0</v>
      </c>
      <c r="AG61" s="25">
        <f>FP_4_2_program!AG61-FP_4_1_program!AG61</f>
        <v>0</v>
      </c>
      <c r="AH61" s="24">
        <f>FP_4_2_program!AH61-FP_4_1_program!AH61</f>
        <v>0</v>
      </c>
      <c r="AI61" s="25">
        <f>FP_4_2_program!AI61-FP_4_1_program!AI61</f>
        <v>0</v>
      </c>
      <c r="AJ61" s="25">
        <f>FP_4_2_program!AJ61-FP_4_1_program!AJ61</f>
        <v>0</v>
      </c>
      <c r="AK61" s="24">
        <f>FP_4_2_program!AK61-FP_4_1_program!AK61</f>
        <v>0</v>
      </c>
      <c r="AL61" s="25">
        <f>FP_4_2_program!AL61-FP_4_1_program!AL61</f>
        <v>0</v>
      </c>
      <c r="AM61" s="25">
        <f>FP_4_2_program!AM61-FP_4_1_program!AM61</f>
        <v>0</v>
      </c>
      <c r="AN61" s="24">
        <f>FP_4_2_program!AN61-FP_4_1_program!AN61</f>
        <v>0</v>
      </c>
      <c r="AO61" s="25">
        <f>FP_4_2_program!AO61-FP_4_1_program!AO61</f>
        <v>0</v>
      </c>
      <c r="AP61" s="25">
        <f>FP_4_2_program!AP61-FP_4_1_program!AP61</f>
        <v>0</v>
      </c>
      <c r="AQ61" s="24">
        <f>FP_4_2_program!AQ61-FP_4_1_program!AQ61</f>
        <v>0</v>
      </c>
      <c r="AR61" s="25">
        <f>FP_4_2_program!AR61-FP_4_1_program!AR61</f>
        <v>0</v>
      </c>
      <c r="AS61" s="25">
        <f>FP_4_2_program!AS61-FP_4_1_program!AS61</f>
        <v>0</v>
      </c>
      <c r="AT61" s="24">
        <f>FP_4_2_program!AT61-FP_4_1_program!AT61</f>
        <v>0</v>
      </c>
      <c r="AU61" s="25">
        <f>FP_4_2_program!AU61-FP_4_1_program!AU61</f>
        <v>0</v>
      </c>
      <c r="AV61" s="25">
        <f>FP_4_2_program!AV61-FP_4_1_program!AV61</f>
        <v>0</v>
      </c>
      <c r="AW61" s="24">
        <f>FP_4_2_program!AW61-FP_4_1_program!AW61</f>
        <v>0</v>
      </c>
      <c r="AX61" s="25">
        <f>FP_4_2_program!AX61-FP_4_1_program!AX61</f>
        <v>0</v>
      </c>
      <c r="AY61" s="25">
        <f>FP_4_2_program!AY61-FP_4_1_program!AY61</f>
        <v>0</v>
      </c>
      <c r="AZ61" s="25">
        <f>FP_4_2_program!AZ61-FP_4_1_program!AZ61</f>
        <v>0</v>
      </c>
      <c r="BA61" s="25">
        <f>FP_4_2_program!BA61-FP_4_1_program!BA61</f>
        <v>0</v>
      </c>
      <c r="BB61" s="25">
        <f>FP_4_2_program!BB61-FP_4_1_program!BB61</f>
        <v>0</v>
      </c>
      <c r="BC61" s="24">
        <f>FP_4_2_program!BC61-FP_4_1_program!BC61</f>
        <v>0</v>
      </c>
      <c r="BD61" s="25">
        <f>FP_4_2_program!BD61-FP_4_1_program!BD61</f>
        <v>0</v>
      </c>
      <c r="BE61" s="25">
        <f>FP_4_2_program!BE61-FP_4_1_program!BE61</f>
        <v>0</v>
      </c>
      <c r="BF61" s="24">
        <f>FP_4_2_program!BF61-FP_4_1_program!BF61</f>
        <v>0</v>
      </c>
      <c r="BG61" s="25">
        <f>FP_4_2_program!BG61-FP_4_1_program!BG61</f>
        <v>0</v>
      </c>
      <c r="BH61" s="25">
        <f>FP_4_2_program!BH61-FP_4_1_program!BH61</f>
        <v>0</v>
      </c>
      <c r="BI61" s="24">
        <f>FP_4_2_program!BI61-FP_4_1_program!BI61</f>
        <v>0</v>
      </c>
      <c r="BJ61" s="25">
        <f>FP_4_2_program!BJ61-FP_4_1_program!BJ61</f>
        <v>0</v>
      </c>
      <c r="BK61" s="25">
        <f>FP_4_2_program!BK61-FP_4_1_program!BK61</f>
        <v>0</v>
      </c>
      <c r="BL61" s="24">
        <f>FP_4_2_program!BL61-FP_4_1_program!BL61</f>
        <v>0</v>
      </c>
      <c r="BM61" s="25">
        <f>FP_4_2_program!BM61-FP_4_1_program!BM61</f>
        <v>0</v>
      </c>
      <c r="BN61" s="25">
        <f>FP_4_2_program!BN61-FP_4_1_program!BN61</f>
        <v>0</v>
      </c>
      <c r="BO61" s="24">
        <f>FP_4_2_program!BO61-FP_4_1_program!BO61</f>
        <v>0</v>
      </c>
      <c r="BP61" s="25">
        <f>FP_4_2_program!BP61-FP_4_1_program!BP61</f>
        <v>0</v>
      </c>
      <c r="BQ61" s="25">
        <f>FP_4_2_program!BQ61-FP_4_1_program!BQ61</f>
        <v>0</v>
      </c>
      <c r="BR61" s="24">
        <f>FP_4_2_program!BR61-FP_4_1_program!BR61</f>
        <v>0</v>
      </c>
      <c r="BS61" s="25">
        <f>FP_4_2_program!BS61-FP_4_1_program!BS61</f>
        <v>0</v>
      </c>
      <c r="BT61" s="25">
        <f>FP_4_2_program!BT61-FP_4_1_program!BT61</f>
        <v>0</v>
      </c>
      <c r="BU61" s="25">
        <f>FP_4_2_program!BU61-FP_4_1_program!BU61</f>
        <v>0</v>
      </c>
      <c r="BV61" s="25">
        <f>FP_4_2_program!BV61-FP_4_1_program!BV61</f>
        <v>0</v>
      </c>
      <c r="BW61" s="25">
        <f>FP_4_2_program!BW61-FP_4_1_program!BW61</f>
        <v>0</v>
      </c>
      <c r="BX61" s="24">
        <f>FP_4_2_program!BX61-FP_4_1_program!BX61</f>
        <v>0</v>
      </c>
      <c r="BY61" s="25">
        <f>FP_4_2_program!BY61-FP_4_1_program!BY61</f>
        <v>0</v>
      </c>
      <c r="BZ61" s="25">
        <f>FP_4_2_program!BZ61-FP_4_1_program!BZ61</f>
        <v>0</v>
      </c>
      <c r="CA61" s="24">
        <f>FP_4_2_program!CA61-FP_4_1_program!CA61</f>
        <v>0</v>
      </c>
      <c r="CB61" s="25">
        <f>FP_4_2_program!CB61-FP_4_1_program!CB61</f>
        <v>0</v>
      </c>
      <c r="CC61" s="25">
        <f>FP_4_2_program!CC61-FP_4_1_program!CC61</f>
        <v>0</v>
      </c>
      <c r="CD61" s="24">
        <f>FP_4_2_program!CD61-FP_4_1_program!CD61</f>
        <v>0</v>
      </c>
      <c r="CE61" s="25">
        <f>FP_4_2_program!CE61-FP_4_1_program!CE61</f>
        <v>0</v>
      </c>
      <c r="CF61" s="25">
        <f>FP_4_2_program!CF61-FP_4_1_program!CF61</f>
        <v>0</v>
      </c>
      <c r="CG61" s="24">
        <f>FP_4_2_program!CG61-FP_4_1_program!CG61</f>
        <v>0</v>
      </c>
      <c r="CH61" s="25">
        <f>FP_4_2_program!CH61-FP_4_1_program!CH61</f>
        <v>0</v>
      </c>
      <c r="CI61" s="25">
        <f>FP_4_2_program!CI61-FP_4_1_program!CI61</f>
        <v>0</v>
      </c>
      <c r="CJ61" s="24">
        <f>FP_4_2_program!CJ61-FP_4_1_program!CJ61</f>
        <v>0</v>
      </c>
      <c r="CK61" s="25">
        <f>FP_4_2_program!CK61-FP_4_1_program!CK61</f>
        <v>0</v>
      </c>
      <c r="CL61" s="25">
        <f>FP_4_2_program!CL61-FP_4_1_program!CL61</f>
        <v>0</v>
      </c>
      <c r="CM61" s="24">
        <f>FP_4_2_program!CM61-FP_4_1_program!CM61</f>
        <v>0</v>
      </c>
      <c r="CN61" s="25">
        <f>FP_4_2_program!CN61-FP_4_1_program!CN61</f>
        <v>0</v>
      </c>
      <c r="CO61" s="25">
        <f>FP_4_2_program!CO61-FP_4_1_program!CO61</f>
        <v>0</v>
      </c>
      <c r="CP61" s="25">
        <f>FP_4_2_program!CP61-FP_4_1_program!CP61</f>
        <v>0</v>
      </c>
      <c r="CQ61" s="25">
        <f>FP_4_2_program!CQ61-FP_4_1_program!CQ61</f>
        <v>0</v>
      </c>
      <c r="CR61" s="25">
        <f>FP_4_2_program!CR61-FP_4_1_program!CR61</f>
        <v>0</v>
      </c>
    </row>
    <row r="62" spans="1:96" x14ac:dyDescent="0.25">
      <c r="A62" s="22" t="s">
        <v>94</v>
      </c>
      <c r="B62" s="23" t="s">
        <v>75</v>
      </c>
      <c r="C62" s="23" t="s">
        <v>75</v>
      </c>
      <c r="D62" s="24">
        <f>FP_4_2_program!D62-FP_4_1_program!D62</f>
        <v>0</v>
      </c>
      <c r="E62" s="25">
        <f>FP_4_2_program!E62-FP_4_1_program!E62</f>
        <v>0</v>
      </c>
      <c r="F62" s="25">
        <f>FP_4_2_program!F62-FP_4_1_program!F62</f>
        <v>0</v>
      </c>
      <c r="G62" s="24">
        <f>FP_4_2_program!G62-FP_4_1_program!G62</f>
        <v>0</v>
      </c>
      <c r="H62" s="24">
        <f>FP_4_2_program!H62-FP_4_1_program!H62</f>
        <v>0</v>
      </c>
      <c r="I62" s="25">
        <f>FP_4_2_program!I62-FP_4_1_program!I62</f>
        <v>0</v>
      </c>
      <c r="J62" s="25">
        <f>FP_4_2_program!J62-FP_4_1_program!J62</f>
        <v>0</v>
      </c>
      <c r="K62" s="25">
        <f>FP_4_2_program!K62-FP_4_1_program!K62</f>
        <v>0</v>
      </c>
      <c r="L62" s="25">
        <f>FP_4_2_program!L62-FP_4_1_program!L62</f>
        <v>0</v>
      </c>
      <c r="M62" s="24">
        <f>FP_4_2_program!M62-FP_4_1_program!M62</f>
        <v>0</v>
      </c>
      <c r="N62" s="25">
        <f>FP_4_2_program!N62-FP_4_1_program!N62</f>
        <v>0</v>
      </c>
      <c r="O62" s="25">
        <f>FP_4_2_program!O62-FP_4_1_program!O62</f>
        <v>0</v>
      </c>
      <c r="P62" s="24">
        <f>FP_4_2_program!P62-FP_4_1_program!P62</f>
        <v>0</v>
      </c>
      <c r="Q62" s="25">
        <f>FP_4_2_program!Q62-FP_4_1_program!Q62</f>
        <v>0</v>
      </c>
      <c r="R62" s="25">
        <f>FP_4_2_program!R62-FP_4_1_program!R62</f>
        <v>0</v>
      </c>
      <c r="S62" s="24">
        <f>FP_4_2_program!S62-FP_4_1_program!S62</f>
        <v>0</v>
      </c>
      <c r="T62" s="25">
        <f>FP_4_2_program!T62-FP_4_1_program!T62</f>
        <v>0</v>
      </c>
      <c r="U62" s="25">
        <f>FP_4_2_program!U62-FP_4_1_program!U62</f>
        <v>0</v>
      </c>
      <c r="V62" s="24">
        <f>FP_4_2_program!V62-FP_4_1_program!V62</f>
        <v>0</v>
      </c>
      <c r="W62" s="25">
        <f>FP_4_2_program!W62-FP_4_1_program!W62</f>
        <v>0</v>
      </c>
      <c r="X62" s="25">
        <f>FP_4_2_program!X62-FP_4_1_program!X62</f>
        <v>0</v>
      </c>
      <c r="Y62" s="24">
        <f>FP_4_2_program!Y62-FP_4_1_program!Y62</f>
        <v>0</v>
      </c>
      <c r="Z62" s="25">
        <f>FP_4_2_program!Z62-FP_4_1_program!Z62</f>
        <v>0</v>
      </c>
      <c r="AA62" s="25">
        <f>FP_4_2_program!AA62-FP_4_1_program!AA62</f>
        <v>0</v>
      </c>
      <c r="AB62" s="24">
        <f>FP_4_2_program!AB62-FP_4_1_program!AB62</f>
        <v>0</v>
      </c>
      <c r="AC62" s="25">
        <f>FP_4_2_program!AC62-FP_4_1_program!AC62</f>
        <v>0</v>
      </c>
      <c r="AD62" s="25">
        <f>FP_4_2_program!AD62-FP_4_1_program!AD62</f>
        <v>0</v>
      </c>
      <c r="AE62" s="25">
        <f>FP_4_2_program!AE62-FP_4_1_program!AE62</f>
        <v>0</v>
      </c>
      <c r="AF62" s="25">
        <f>FP_4_2_program!AF62-FP_4_1_program!AF62</f>
        <v>0</v>
      </c>
      <c r="AG62" s="25">
        <f>FP_4_2_program!AG62-FP_4_1_program!AG62</f>
        <v>0</v>
      </c>
      <c r="AH62" s="24">
        <f>FP_4_2_program!AH62-FP_4_1_program!AH62</f>
        <v>0</v>
      </c>
      <c r="AI62" s="25">
        <f>FP_4_2_program!AI62-FP_4_1_program!AI62</f>
        <v>0</v>
      </c>
      <c r="AJ62" s="25">
        <f>FP_4_2_program!AJ62-FP_4_1_program!AJ62</f>
        <v>0</v>
      </c>
      <c r="AK62" s="24">
        <f>FP_4_2_program!AK62-FP_4_1_program!AK62</f>
        <v>0</v>
      </c>
      <c r="AL62" s="25">
        <f>FP_4_2_program!AL62-FP_4_1_program!AL62</f>
        <v>0</v>
      </c>
      <c r="AM62" s="25">
        <f>FP_4_2_program!AM62-FP_4_1_program!AM62</f>
        <v>0</v>
      </c>
      <c r="AN62" s="24">
        <f>FP_4_2_program!AN62-FP_4_1_program!AN62</f>
        <v>0</v>
      </c>
      <c r="AO62" s="25">
        <f>FP_4_2_program!AO62-FP_4_1_program!AO62</f>
        <v>0</v>
      </c>
      <c r="AP62" s="25">
        <f>FP_4_2_program!AP62-FP_4_1_program!AP62</f>
        <v>0</v>
      </c>
      <c r="AQ62" s="24">
        <f>FP_4_2_program!AQ62-FP_4_1_program!AQ62</f>
        <v>0</v>
      </c>
      <c r="AR62" s="25">
        <f>FP_4_2_program!AR62-FP_4_1_program!AR62</f>
        <v>0</v>
      </c>
      <c r="AS62" s="25">
        <f>FP_4_2_program!AS62-FP_4_1_program!AS62</f>
        <v>0</v>
      </c>
      <c r="AT62" s="24">
        <f>FP_4_2_program!AT62-FP_4_1_program!AT62</f>
        <v>0</v>
      </c>
      <c r="AU62" s="25">
        <f>FP_4_2_program!AU62-FP_4_1_program!AU62</f>
        <v>0</v>
      </c>
      <c r="AV62" s="25">
        <f>FP_4_2_program!AV62-FP_4_1_program!AV62</f>
        <v>0</v>
      </c>
      <c r="AW62" s="24">
        <f>FP_4_2_program!AW62-FP_4_1_program!AW62</f>
        <v>0</v>
      </c>
      <c r="AX62" s="25">
        <f>FP_4_2_program!AX62-FP_4_1_program!AX62</f>
        <v>0</v>
      </c>
      <c r="AY62" s="25">
        <f>FP_4_2_program!AY62-FP_4_1_program!AY62</f>
        <v>0</v>
      </c>
      <c r="AZ62" s="25">
        <f>FP_4_2_program!AZ62-FP_4_1_program!AZ62</f>
        <v>0</v>
      </c>
      <c r="BA62" s="25">
        <f>FP_4_2_program!BA62-FP_4_1_program!BA62</f>
        <v>0</v>
      </c>
      <c r="BB62" s="25">
        <f>FP_4_2_program!BB62-FP_4_1_program!BB62</f>
        <v>0</v>
      </c>
      <c r="BC62" s="24">
        <f>FP_4_2_program!BC62-FP_4_1_program!BC62</f>
        <v>0</v>
      </c>
      <c r="BD62" s="25">
        <f>FP_4_2_program!BD62-FP_4_1_program!BD62</f>
        <v>0</v>
      </c>
      <c r="BE62" s="25">
        <f>FP_4_2_program!BE62-FP_4_1_program!BE62</f>
        <v>0</v>
      </c>
      <c r="BF62" s="24">
        <f>FP_4_2_program!BF62-FP_4_1_program!BF62</f>
        <v>0</v>
      </c>
      <c r="BG62" s="25">
        <f>FP_4_2_program!BG62-FP_4_1_program!BG62</f>
        <v>0</v>
      </c>
      <c r="BH62" s="25">
        <f>FP_4_2_program!BH62-FP_4_1_program!BH62</f>
        <v>0</v>
      </c>
      <c r="BI62" s="24">
        <f>FP_4_2_program!BI62-FP_4_1_program!BI62</f>
        <v>0</v>
      </c>
      <c r="BJ62" s="25">
        <f>FP_4_2_program!BJ62-FP_4_1_program!BJ62</f>
        <v>0</v>
      </c>
      <c r="BK62" s="25">
        <f>FP_4_2_program!BK62-FP_4_1_program!BK62</f>
        <v>0</v>
      </c>
      <c r="BL62" s="24">
        <f>FP_4_2_program!BL62-FP_4_1_program!BL62</f>
        <v>0</v>
      </c>
      <c r="BM62" s="25">
        <f>FP_4_2_program!BM62-FP_4_1_program!BM62</f>
        <v>0</v>
      </c>
      <c r="BN62" s="25">
        <f>FP_4_2_program!BN62-FP_4_1_program!BN62</f>
        <v>0</v>
      </c>
      <c r="BO62" s="24">
        <f>FP_4_2_program!BO62-FP_4_1_program!BO62</f>
        <v>0</v>
      </c>
      <c r="BP62" s="25">
        <f>FP_4_2_program!BP62-FP_4_1_program!BP62</f>
        <v>0</v>
      </c>
      <c r="BQ62" s="25">
        <f>FP_4_2_program!BQ62-FP_4_1_program!BQ62</f>
        <v>0</v>
      </c>
      <c r="BR62" s="24">
        <f>FP_4_2_program!BR62-FP_4_1_program!BR62</f>
        <v>0</v>
      </c>
      <c r="BS62" s="25">
        <f>FP_4_2_program!BS62-FP_4_1_program!BS62</f>
        <v>0</v>
      </c>
      <c r="BT62" s="25">
        <f>FP_4_2_program!BT62-FP_4_1_program!BT62</f>
        <v>0</v>
      </c>
      <c r="BU62" s="25">
        <f>FP_4_2_program!BU62-FP_4_1_program!BU62</f>
        <v>0</v>
      </c>
      <c r="BV62" s="25">
        <f>FP_4_2_program!BV62-FP_4_1_program!BV62</f>
        <v>0</v>
      </c>
      <c r="BW62" s="25">
        <f>FP_4_2_program!BW62-FP_4_1_program!BW62</f>
        <v>0</v>
      </c>
      <c r="BX62" s="24">
        <f>FP_4_2_program!BX62-FP_4_1_program!BX62</f>
        <v>0</v>
      </c>
      <c r="BY62" s="25">
        <f>FP_4_2_program!BY62-FP_4_1_program!BY62</f>
        <v>0</v>
      </c>
      <c r="BZ62" s="25">
        <f>FP_4_2_program!BZ62-FP_4_1_program!BZ62</f>
        <v>0</v>
      </c>
      <c r="CA62" s="24">
        <f>FP_4_2_program!CA62-FP_4_1_program!CA62</f>
        <v>0</v>
      </c>
      <c r="CB62" s="25">
        <f>FP_4_2_program!CB62-FP_4_1_program!CB62</f>
        <v>0</v>
      </c>
      <c r="CC62" s="25">
        <f>FP_4_2_program!CC62-FP_4_1_program!CC62</f>
        <v>0</v>
      </c>
      <c r="CD62" s="24">
        <f>FP_4_2_program!CD62-FP_4_1_program!CD62</f>
        <v>0</v>
      </c>
      <c r="CE62" s="25">
        <f>FP_4_2_program!CE62-FP_4_1_program!CE62</f>
        <v>0</v>
      </c>
      <c r="CF62" s="25">
        <f>FP_4_2_program!CF62-FP_4_1_program!CF62</f>
        <v>0</v>
      </c>
      <c r="CG62" s="24">
        <f>FP_4_2_program!CG62-FP_4_1_program!CG62</f>
        <v>0</v>
      </c>
      <c r="CH62" s="25">
        <f>FP_4_2_program!CH62-FP_4_1_program!CH62</f>
        <v>0</v>
      </c>
      <c r="CI62" s="25">
        <f>FP_4_2_program!CI62-FP_4_1_program!CI62</f>
        <v>0</v>
      </c>
      <c r="CJ62" s="24">
        <f>FP_4_2_program!CJ62-FP_4_1_program!CJ62</f>
        <v>0</v>
      </c>
      <c r="CK62" s="25">
        <f>FP_4_2_program!CK62-FP_4_1_program!CK62</f>
        <v>0</v>
      </c>
      <c r="CL62" s="25">
        <f>FP_4_2_program!CL62-FP_4_1_program!CL62</f>
        <v>0</v>
      </c>
      <c r="CM62" s="24">
        <f>FP_4_2_program!CM62-FP_4_1_program!CM62</f>
        <v>0</v>
      </c>
      <c r="CN62" s="25">
        <f>FP_4_2_program!CN62-FP_4_1_program!CN62</f>
        <v>0</v>
      </c>
      <c r="CO62" s="25">
        <f>FP_4_2_program!CO62-FP_4_1_program!CO62</f>
        <v>0</v>
      </c>
      <c r="CP62" s="25">
        <f>FP_4_2_program!CP62-FP_4_1_program!CP62</f>
        <v>0</v>
      </c>
      <c r="CQ62" s="25">
        <f>FP_4_2_program!CQ62-FP_4_1_program!CQ62</f>
        <v>0</v>
      </c>
      <c r="CR62" s="25">
        <f>FP_4_2_program!CR62-FP_4_1_program!CR62</f>
        <v>0</v>
      </c>
    </row>
    <row r="63" spans="1:96" x14ac:dyDescent="0.25">
      <c r="A63" s="22" t="s">
        <v>94</v>
      </c>
      <c r="B63" s="23" t="s">
        <v>87</v>
      </c>
      <c r="C63" s="23" t="s">
        <v>74</v>
      </c>
      <c r="D63" s="24">
        <f>FP_4_2_program!D63-FP_4_1_program!D63</f>
        <v>0</v>
      </c>
      <c r="E63" s="25">
        <f>FP_4_2_program!E63-FP_4_1_program!E63</f>
        <v>0</v>
      </c>
      <c r="F63" s="25">
        <f>FP_4_2_program!F63-FP_4_1_program!F63</f>
        <v>0</v>
      </c>
      <c r="G63" s="24">
        <f>FP_4_2_program!G63-FP_4_1_program!G63</f>
        <v>0</v>
      </c>
      <c r="H63" s="24">
        <f>FP_4_2_program!H63-FP_4_1_program!H63</f>
        <v>0</v>
      </c>
      <c r="I63" s="25">
        <f>FP_4_2_program!I63-FP_4_1_program!I63</f>
        <v>0</v>
      </c>
      <c r="J63" s="25">
        <f>FP_4_2_program!J63-FP_4_1_program!J63</f>
        <v>0</v>
      </c>
      <c r="K63" s="25">
        <f>FP_4_2_program!K63-FP_4_1_program!K63</f>
        <v>0</v>
      </c>
      <c r="L63" s="25">
        <f>FP_4_2_program!L63-FP_4_1_program!L63</f>
        <v>0</v>
      </c>
      <c r="M63" s="24">
        <f>FP_4_2_program!M63-FP_4_1_program!M63</f>
        <v>0</v>
      </c>
      <c r="N63" s="25">
        <f>FP_4_2_program!N63-FP_4_1_program!N63</f>
        <v>0</v>
      </c>
      <c r="O63" s="25">
        <f>FP_4_2_program!O63-FP_4_1_program!O63</f>
        <v>0</v>
      </c>
      <c r="P63" s="24">
        <f>FP_4_2_program!P63-FP_4_1_program!P63</f>
        <v>0</v>
      </c>
      <c r="Q63" s="25">
        <f>FP_4_2_program!Q63-FP_4_1_program!Q63</f>
        <v>0</v>
      </c>
      <c r="R63" s="25">
        <f>FP_4_2_program!R63-FP_4_1_program!R63</f>
        <v>0</v>
      </c>
      <c r="S63" s="24">
        <f>FP_4_2_program!S63-FP_4_1_program!S63</f>
        <v>0</v>
      </c>
      <c r="T63" s="25">
        <f>FP_4_2_program!T63-FP_4_1_program!T63</f>
        <v>0</v>
      </c>
      <c r="U63" s="25">
        <f>FP_4_2_program!U63-FP_4_1_program!U63</f>
        <v>0</v>
      </c>
      <c r="V63" s="24">
        <f>FP_4_2_program!V63-FP_4_1_program!V63</f>
        <v>0</v>
      </c>
      <c r="W63" s="25">
        <f>FP_4_2_program!W63-FP_4_1_program!W63</f>
        <v>0</v>
      </c>
      <c r="X63" s="25">
        <f>FP_4_2_program!X63-FP_4_1_program!X63</f>
        <v>0</v>
      </c>
      <c r="Y63" s="24">
        <f>FP_4_2_program!Y63-FP_4_1_program!Y63</f>
        <v>0</v>
      </c>
      <c r="Z63" s="25">
        <f>FP_4_2_program!Z63-FP_4_1_program!Z63</f>
        <v>0</v>
      </c>
      <c r="AA63" s="25">
        <f>FP_4_2_program!AA63-FP_4_1_program!AA63</f>
        <v>0</v>
      </c>
      <c r="AB63" s="24">
        <f>FP_4_2_program!AB63-FP_4_1_program!AB63</f>
        <v>0</v>
      </c>
      <c r="AC63" s="25">
        <f>FP_4_2_program!AC63-FP_4_1_program!AC63</f>
        <v>0</v>
      </c>
      <c r="AD63" s="25">
        <f>FP_4_2_program!AD63-FP_4_1_program!AD63</f>
        <v>0</v>
      </c>
      <c r="AE63" s="25">
        <f>FP_4_2_program!AE63-FP_4_1_program!AE63</f>
        <v>0</v>
      </c>
      <c r="AF63" s="25">
        <f>FP_4_2_program!AF63-FP_4_1_program!AF63</f>
        <v>0</v>
      </c>
      <c r="AG63" s="25">
        <f>FP_4_2_program!AG63-FP_4_1_program!AG63</f>
        <v>0</v>
      </c>
      <c r="AH63" s="24">
        <f>FP_4_2_program!AH63-FP_4_1_program!AH63</f>
        <v>0</v>
      </c>
      <c r="AI63" s="25">
        <f>FP_4_2_program!AI63-FP_4_1_program!AI63</f>
        <v>0</v>
      </c>
      <c r="AJ63" s="25">
        <f>FP_4_2_program!AJ63-FP_4_1_program!AJ63</f>
        <v>0</v>
      </c>
      <c r="AK63" s="24">
        <f>FP_4_2_program!AK63-FP_4_1_program!AK63</f>
        <v>0</v>
      </c>
      <c r="AL63" s="25">
        <f>FP_4_2_program!AL63-FP_4_1_program!AL63</f>
        <v>0</v>
      </c>
      <c r="AM63" s="25">
        <f>FP_4_2_program!AM63-FP_4_1_program!AM63</f>
        <v>0</v>
      </c>
      <c r="AN63" s="24">
        <f>FP_4_2_program!AN63-FP_4_1_program!AN63</f>
        <v>0</v>
      </c>
      <c r="AO63" s="25">
        <f>FP_4_2_program!AO63-FP_4_1_program!AO63</f>
        <v>0</v>
      </c>
      <c r="AP63" s="25">
        <f>FP_4_2_program!AP63-FP_4_1_program!AP63</f>
        <v>0</v>
      </c>
      <c r="AQ63" s="24">
        <f>FP_4_2_program!AQ63-FP_4_1_program!AQ63</f>
        <v>0</v>
      </c>
      <c r="AR63" s="25">
        <f>FP_4_2_program!AR63-FP_4_1_program!AR63</f>
        <v>0</v>
      </c>
      <c r="AS63" s="25">
        <f>FP_4_2_program!AS63-FP_4_1_program!AS63</f>
        <v>0</v>
      </c>
      <c r="AT63" s="24">
        <f>FP_4_2_program!AT63-FP_4_1_program!AT63</f>
        <v>0</v>
      </c>
      <c r="AU63" s="25">
        <f>FP_4_2_program!AU63-FP_4_1_program!AU63</f>
        <v>0</v>
      </c>
      <c r="AV63" s="25">
        <f>FP_4_2_program!AV63-FP_4_1_program!AV63</f>
        <v>0</v>
      </c>
      <c r="AW63" s="24">
        <f>FP_4_2_program!AW63-FP_4_1_program!AW63</f>
        <v>0</v>
      </c>
      <c r="AX63" s="25">
        <f>FP_4_2_program!AX63-FP_4_1_program!AX63</f>
        <v>0</v>
      </c>
      <c r="AY63" s="25">
        <f>FP_4_2_program!AY63-FP_4_1_program!AY63</f>
        <v>0</v>
      </c>
      <c r="AZ63" s="25">
        <f>FP_4_2_program!AZ63-FP_4_1_program!AZ63</f>
        <v>0</v>
      </c>
      <c r="BA63" s="25">
        <f>FP_4_2_program!BA63-FP_4_1_program!BA63</f>
        <v>0</v>
      </c>
      <c r="BB63" s="25">
        <f>FP_4_2_program!BB63-FP_4_1_program!BB63</f>
        <v>0</v>
      </c>
      <c r="BC63" s="24">
        <f>FP_4_2_program!BC63-FP_4_1_program!BC63</f>
        <v>0</v>
      </c>
      <c r="BD63" s="25">
        <f>FP_4_2_program!BD63-FP_4_1_program!BD63</f>
        <v>0</v>
      </c>
      <c r="BE63" s="25">
        <f>FP_4_2_program!BE63-FP_4_1_program!BE63</f>
        <v>0</v>
      </c>
      <c r="BF63" s="24">
        <f>FP_4_2_program!BF63-FP_4_1_program!BF63</f>
        <v>0</v>
      </c>
      <c r="BG63" s="25">
        <f>FP_4_2_program!BG63-FP_4_1_program!BG63</f>
        <v>0</v>
      </c>
      <c r="BH63" s="25">
        <f>FP_4_2_program!BH63-FP_4_1_program!BH63</f>
        <v>0</v>
      </c>
      <c r="BI63" s="24">
        <f>FP_4_2_program!BI63-FP_4_1_program!BI63</f>
        <v>0</v>
      </c>
      <c r="BJ63" s="25">
        <f>FP_4_2_program!BJ63-FP_4_1_program!BJ63</f>
        <v>0</v>
      </c>
      <c r="BK63" s="25">
        <f>FP_4_2_program!BK63-FP_4_1_program!BK63</f>
        <v>0</v>
      </c>
      <c r="BL63" s="24">
        <f>FP_4_2_program!BL63-FP_4_1_program!BL63</f>
        <v>0</v>
      </c>
      <c r="BM63" s="25">
        <f>FP_4_2_program!BM63-FP_4_1_program!BM63</f>
        <v>0</v>
      </c>
      <c r="BN63" s="25">
        <f>FP_4_2_program!BN63-FP_4_1_program!BN63</f>
        <v>0</v>
      </c>
      <c r="BO63" s="24">
        <f>FP_4_2_program!BO63-FP_4_1_program!BO63</f>
        <v>0</v>
      </c>
      <c r="BP63" s="25">
        <f>FP_4_2_program!BP63-FP_4_1_program!BP63</f>
        <v>0</v>
      </c>
      <c r="BQ63" s="25">
        <f>FP_4_2_program!BQ63-FP_4_1_program!BQ63</f>
        <v>0</v>
      </c>
      <c r="BR63" s="24">
        <f>FP_4_2_program!BR63-FP_4_1_program!BR63</f>
        <v>0</v>
      </c>
      <c r="BS63" s="25">
        <f>FP_4_2_program!BS63-FP_4_1_program!BS63</f>
        <v>0</v>
      </c>
      <c r="BT63" s="25">
        <f>FP_4_2_program!BT63-FP_4_1_program!BT63</f>
        <v>0</v>
      </c>
      <c r="BU63" s="25">
        <f>FP_4_2_program!BU63-FP_4_1_program!BU63</f>
        <v>0</v>
      </c>
      <c r="BV63" s="25">
        <f>FP_4_2_program!BV63-FP_4_1_program!BV63</f>
        <v>0</v>
      </c>
      <c r="BW63" s="25">
        <f>FP_4_2_program!BW63-FP_4_1_program!BW63</f>
        <v>0</v>
      </c>
      <c r="BX63" s="24">
        <f>FP_4_2_program!BX63-FP_4_1_program!BX63</f>
        <v>0</v>
      </c>
      <c r="BY63" s="25">
        <f>FP_4_2_program!BY63-FP_4_1_program!BY63</f>
        <v>0</v>
      </c>
      <c r="BZ63" s="25">
        <f>FP_4_2_program!BZ63-FP_4_1_program!BZ63</f>
        <v>0</v>
      </c>
      <c r="CA63" s="24">
        <f>FP_4_2_program!CA63-FP_4_1_program!CA63</f>
        <v>0</v>
      </c>
      <c r="CB63" s="25">
        <f>FP_4_2_program!CB63-FP_4_1_program!CB63</f>
        <v>0</v>
      </c>
      <c r="CC63" s="25">
        <f>FP_4_2_program!CC63-FP_4_1_program!CC63</f>
        <v>0</v>
      </c>
      <c r="CD63" s="24">
        <f>FP_4_2_program!CD63-FP_4_1_program!CD63</f>
        <v>0</v>
      </c>
      <c r="CE63" s="25">
        <f>FP_4_2_program!CE63-FP_4_1_program!CE63</f>
        <v>0</v>
      </c>
      <c r="CF63" s="25">
        <f>FP_4_2_program!CF63-FP_4_1_program!CF63</f>
        <v>0</v>
      </c>
      <c r="CG63" s="24">
        <f>FP_4_2_program!CG63-FP_4_1_program!CG63</f>
        <v>0</v>
      </c>
      <c r="CH63" s="25">
        <f>FP_4_2_program!CH63-FP_4_1_program!CH63</f>
        <v>0</v>
      </c>
      <c r="CI63" s="25">
        <f>FP_4_2_program!CI63-FP_4_1_program!CI63</f>
        <v>0</v>
      </c>
      <c r="CJ63" s="24">
        <f>FP_4_2_program!CJ63-FP_4_1_program!CJ63</f>
        <v>0</v>
      </c>
      <c r="CK63" s="25">
        <f>FP_4_2_program!CK63-FP_4_1_program!CK63</f>
        <v>0</v>
      </c>
      <c r="CL63" s="25">
        <f>FP_4_2_program!CL63-FP_4_1_program!CL63</f>
        <v>0</v>
      </c>
      <c r="CM63" s="24">
        <f>FP_4_2_program!CM63-FP_4_1_program!CM63</f>
        <v>0</v>
      </c>
      <c r="CN63" s="25">
        <f>FP_4_2_program!CN63-FP_4_1_program!CN63</f>
        <v>0</v>
      </c>
      <c r="CO63" s="25">
        <f>FP_4_2_program!CO63-FP_4_1_program!CO63</f>
        <v>0</v>
      </c>
      <c r="CP63" s="25">
        <f>FP_4_2_program!CP63-FP_4_1_program!CP63</f>
        <v>0</v>
      </c>
      <c r="CQ63" s="25">
        <f>FP_4_2_program!CQ63-FP_4_1_program!CQ63</f>
        <v>0</v>
      </c>
      <c r="CR63" s="25">
        <f>FP_4_2_program!CR63-FP_4_1_program!CR63</f>
        <v>0</v>
      </c>
    </row>
    <row r="64" spans="1:96" x14ac:dyDescent="0.25">
      <c r="A64" s="18" t="s">
        <v>95</v>
      </c>
      <c r="B64" s="19" t="s">
        <v>72</v>
      </c>
      <c r="C64" s="19"/>
      <c r="D64" s="20">
        <f>FP_4_2_program!D64-FP_4_1_program!D64</f>
        <v>0</v>
      </c>
      <c r="E64" s="20">
        <f>FP_4_2_program!E64-FP_4_1_program!E64</f>
        <v>0</v>
      </c>
      <c r="F64" s="20">
        <f>FP_4_2_program!F64-FP_4_1_program!F64</f>
        <v>0</v>
      </c>
      <c r="G64" s="20">
        <f>FP_4_2_program!G64-FP_4_1_program!G64</f>
        <v>0</v>
      </c>
      <c r="H64" s="20">
        <f>FP_4_2_program!H64-FP_4_1_program!H64</f>
        <v>0</v>
      </c>
      <c r="I64" s="20">
        <f>FP_4_2_program!I64-FP_4_1_program!I64</f>
        <v>0</v>
      </c>
      <c r="J64" s="20">
        <f>FP_4_2_program!J64-FP_4_1_program!J64</f>
        <v>0</v>
      </c>
      <c r="K64" s="20">
        <f>FP_4_2_program!K64-FP_4_1_program!K64</f>
        <v>0</v>
      </c>
      <c r="L64" s="20">
        <f>FP_4_2_program!L64-FP_4_1_program!L64</f>
        <v>0</v>
      </c>
      <c r="M64" s="20">
        <f>FP_4_2_program!M64-FP_4_1_program!M64</f>
        <v>0</v>
      </c>
      <c r="N64" s="20">
        <f>FP_4_2_program!N64-FP_4_1_program!N64</f>
        <v>0</v>
      </c>
      <c r="O64" s="20">
        <f>FP_4_2_program!O64-FP_4_1_program!O64</f>
        <v>0</v>
      </c>
      <c r="P64" s="20">
        <f>FP_4_2_program!P64-FP_4_1_program!P64</f>
        <v>0</v>
      </c>
      <c r="Q64" s="20">
        <f>FP_4_2_program!Q64-FP_4_1_program!Q64</f>
        <v>0</v>
      </c>
      <c r="R64" s="20">
        <f>FP_4_2_program!R64-FP_4_1_program!R64</f>
        <v>0</v>
      </c>
      <c r="S64" s="20">
        <f>FP_4_2_program!S64-FP_4_1_program!S64</f>
        <v>0</v>
      </c>
      <c r="T64" s="20">
        <f>FP_4_2_program!T64-FP_4_1_program!T64</f>
        <v>0</v>
      </c>
      <c r="U64" s="20">
        <f>FP_4_2_program!U64-FP_4_1_program!U64</f>
        <v>0</v>
      </c>
      <c r="V64" s="20">
        <f>FP_4_2_program!V64-FP_4_1_program!V64</f>
        <v>0</v>
      </c>
      <c r="W64" s="20">
        <f>FP_4_2_program!W64-FP_4_1_program!W64</f>
        <v>0</v>
      </c>
      <c r="X64" s="20">
        <f>FP_4_2_program!X64-FP_4_1_program!X64</f>
        <v>0</v>
      </c>
      <c r="Y64" s="20">
        <f>FP_4_2_program!Y64-FP_4_1_program!Y64</f>
        <v>0</v>
      </c>
      <c r="Z64" s="20">
        <f>FP_4_2_program!Z64-FP_4_1_program!Z64</f>
        <v>0</v>
      </c>
      <c r="AA64" s="20">
        <f>FP_4_2_program!AA64-FP_4_1_program!AA64</f>
        <v>0</v>
      </c>
      <c r="AB64" s="20">
        <f>FP_4_2_program!AB64-FP_4_1_program!AB64</f>
        <v>0</v>
      </c>
      <c r="AC64" s="20">
        <f>FP_4_2_program!AC64-FP_4_1_program!AC64</f>
        <v>0</v>
      </c>
      <c r="AD64" s="20">
        <f>FP_4_2_program!AD64-FP_4_1_program!AD64</f>
        <v>0</v>
      </c>
      <c r="AE64" s="20">
        <f>FP_4_2_program!AE64-FP_4_1_program!AE64</f>
        <v>0</v>
      </c>
      <c r="AF64" s="20">
        <f>FP_4_2_program!AF64-FP_4_1_program!AF64</f>
        <v>0</v>
      </c>
      <c r="AG64" s="20">
        <f>FP_4_2_program!AG64-FP_4_1_program!AG64</f>
        <v>0</v>
      </c>
      <c r="AH64" s="20">
        <f>FP_4_2_program!AH64-FP_4_1_program!AH64</f>
        <v>0</v>
      </c>
      <c r="AI64" s="20">
        <f>FP_4_2_program!AI64-FP_4_1_program!AI64</f>
        <v>0</v>
      </c>
      <c r="AJ64" s="20">
        <f>FP_4_2_program!AJ64-FP_4_1_program!AJ64</f>
        <v>0</v>
      </c>
      <c r="AK64" s="20">
        <f>FP_4_2_program!AK64-FP_4_1_program!AK64</f>
        <v>0</v>
      </c>
      <c r="AL64" s="20">
        <f>FP_4_2_program!AL64-FP_4_1_program!AL64</f>
        <v>0</v>
      </c>
      <c r="AM64" s="20">
        <f>FP_4_2_program!AM64-FP_4_1_program!AM64</f>
        <v>0</v>
      </c>
      <c r="AN64" s="20">
        <f>FP_4_2_program!AN64-FP_4_1_program!AN64</f>
        <v>0</v>
      </c>
      <c r="AO64" s="20">
        <f>FP_4_2_program!AO64-FP_4_1_program!AO64</f>
        <v>0</v>
      </c>
      <c r="AP64" s="20">
        <f>FP_4_2_program!AP64-FP_4_1_program!AP64</f>
        <v>0</v>
      </c>
      <c r="AQ64" s="20">
        <f>FP_4_2_program!AQ64-FP_4_1_program!AQ64</f>
        <v>0</v>
      </c>
      <c r="AR64" s="20">
        <f>FP_4_2_program!AR64-FP_4_1_program!AR64</f>
        <v>0</v>
      </c>
      <c r="AS64" s="20">
        <f>FP_4_2_program!AS64-FP_4_1_program!AS64</f>
        <v>0</v>
      </c>
      <c r="AT64" s="20">
        <f>FP_4_2_program!AT64-FP_4_1_program!AT64</f>
        <v>0</v>
      </c>
      <c r="AU64" s="20">
        <f>FP_4_2_program!AU64-FP_4_1_program!AU64</f>
        <v>0</v>
      </c>
      <c r="AV64" s="20">
        <f>FP_4_2_program!AV64-FP_4_1_program!AV64</f>
        <v>0</v>
      </c>
      <c r="AW64" s="20">
        <f>FP_4_2_program!AW64-FP_4_1_program!AW64</f>
        <v>0</v>
      </c>
      <c r="AX64" s="20">
        <f>FP_4_2_program!AX64-FP_4_1_program!AX64</f>
        <v>0</v>
      </c>
      <c r="AY64" s="20">
        <f>FP_4_2_program!AY64-FP_4_1_program!AY64</f>
        <v>0</v>
      </c>
      <c r="AZ64" s="20">
        <f>FP_4_2_program!AZ64-FP_4_1_program!AZ64</f>
        <v>0</v>
      </c>
      <c r="BA64" s="20">
        <f>FP_4_2_program!BA64-FP_4_1_program!BA64</f>
        <v>0</v>
      </c>
      <c r="BB64" s="20">
        <f>FP_4_2_program!BB64-FP_4_1_program!BB64</f>
        <v>0</v>
      </c>
      <c r="BC64" s="20">
        <f>FP_4_2_program!BC64-FP_4_1_program!BC64</f>
        <v>0</v>
      </c>
      <c r="BD64" s="20">
        <f>FP_4_2_program!BD64-FP_4_1_program!BD64</f>
        <v>0</v>
      </c>
      <c r="BE64" s="20">
        <f>FP_4_2_program!BE64-FP_4_1_program!BE64</f>
        <v>0</v>
      </c>
      <c r="BF64" s="20">
        <f>FP_4_2_program!BF64-FP_4_1_program!BF64</f>
        <v>0</v>
      </c>
      <c r="BG64" s="20">
        <f>FP_4_2_program!BG64-FP_4_1_program!BG64</f>
        <v>0</v>
      </c>
      <c r="BH64" s="20">
        <f>FP_4_2_program!BH64-FP_4_1_program!BH64</f>
        <v>0</v>
      </c>
      <c r="BI64" s="20">
        <f>FP_4_2_program!BI64-FP_4_1_program!BI64</f>
        <v>0</v>
      </c>
      <c r="BJ64" s="20">
        <f>FP_4_2_program!BJ64-FP_4_1_program!BJ64</f>
        <v>0</v>
      </c>
      <c r="BK64" s="20">
        <f>FP_4_2_program!BK64-FP_4_1_program!BK64</f>
        <v>0</v>
      </c>
      <c r="BL64" s="20">
        <f>FP_4_2_program!BL64-FP_4_1_program!BL64</f>
        <v>0</v>
      </c>
      <c r="BM64" s="20">
        <f>FP_4_2_program!BM64-FP_4_1_program!BM64</f>
        <v>0</v>
      </c>
      <c r="BN64" s="20">
        <f>FP_4_2_program!BN64-FP_4_1_program!BN64</f>
        <v>0</v>
      </c>
      <c r="BO64" s="20">
        <f>FP_4_2_program!BO64-FP_4_1_program!BO64</f>
        <v>0</v>
      </c>
      <c r="BP64" s="20">
        <f>FP_4_2_program!BP64-FP_4_1_program!BP64</f>
        <v>0</v>
      </c>
      <c r="BQ64" s="20">
        <f>FP_4_2_program!BQ64-FP_4_1_program!BQ64</f>
        <v>0</v>
      </c>
      <c r="BR64" s="20">
        <f>FP_4_2_program!BR64-FP_4_1_program!BR64</f>
        <v>0</v>
      </c>
      <c r="BS64" s="20">
        <f>FP_4_2_program!BS64-FP_4_1_program!BS64</f>
        <v>0</v>
      </c>
      <c r="BT64" s="20">
        <f>FP_4_2_program!BT64-FP_4_1_program!BT64</f>
        <v>0</v>
      </c>
      <c r="BU64" s="20">
        <f>FP_4_2_program!BU64-FP_4_1_program!BU64</f>
        <v>0</v>
      </c>
      <c r="BV64" s="20">
        <f>FP_4_2_program!BV64-FP_4_1_program!BV64</f>
        <v>0</v>
      </c>
      <c r="BW64" s="20">
        <f>FP_4_2_program!BW64-FP_4_1_program!BW64</f>
        <v>0</v>
      </c>
      <c r="BX64" s="20">
        <f>FP_4_2_program!BX64-FP_4_1_program!BX64</f>
        <v>0</v>
      </c>
      <c r="BY64" s="20">
        <f>FP_4_2_program!BY64-FP_4_1_program!BY64</f>
        <v>0</v>
      </c>
      <c r="BZ64" s="20">
        <f>FP_4_2_program!BZ64-FP_4_1_program!BZ64</f>
        <v>0</v>
      </c>
      <c r="CA64" s="20">
        <f>FP_4_2_program!CA64-FP_4_1_program!CA64</f>
        <v>0</v>
      </c>
      <c r="CB64" s="20">
        <f>FP_4_2_program!CB64-FP_4_1_program!CB64</f>
        <v>0</v>
      </c>
      <c r="CC64" s="20">
        <f>FP_4_2_program!CC64-FP_4_1_program!CC64</f>
        <v>0</v>
      </c>
      <c r="CD64" s="20">
        <f>FP_4_2_program!CD64-FP_4_1_program!CD64</f>
        <v>0</v>
      </c>
      <c r="CE64" s="20">
        <f>FP_4_2_program!CE64-FP_4_1_program!CE64</f>
        <v>0</v>
      </c>
      <c r="CF64" s="20">
        <f>FP_4_2_program!CF64-FP_4_1_program!CF64</f>
        <v>0</v>
      </c>
      <c r="CG64" s="20">
        <f>FP_4_2_program!CG64-FP_4_1_program!CG64</f>
        <v>0</v>
      </c>
      <c r="CH64" s="20">
        <f>FP_4_2_program!CH64-FP_4_1_program!CH64</f>
        <v>0</v>
      </c>
      <c r="CI64" s="20">
        <f>FP_4_2_program!CI64-FP_4_1_program!CI64</f>
        <v>0</v>
      </c>
      <c r="CJ64" s="20">
        <f>FP_4_2_program!CJ64-FP_4_1_program!CJ64</f>
        <v>0</v>
      </c>
      <c r="CK64" s="20">
        <f>FP_4_2_program!CK64-FP_4_1_program!CK64</f>
        <v>0</v>
      </c>
      <c r="CL64" s="20">
        <f>FP_4_2_program!CL64-FP_4_1_program!CL64</f>
        <v>0</v>
      </c>
      <c r="CM64" s="20">
        <f>FP_4_2_program!CM64-FP_4_1_program!CM64</f>
        <v>0</v>
      </c>
      <c r="CN64" s="20">
        <f>FP_4_2_program!CN64-FP_4_1_program!CN64</f>
        <v>0</v>
      </c>
      <c r="CO64" s="20">
        <f>FP_4_2_program!CO64-FP_4_1_program!CO64</f>
        <v>0</v>
      </c>
      <c r="CP64" s="20">
        <f>FP_4_2_program!CP64-FP_4_1_program!CP64</f>
        <v>0</v>
      </c>
      <c r="CQ64" s="20">
        <f>FP_4_2_program!CQ64-FP_4_1_program!CQ64</f>
        <v>0</v>
      </c>
      <c r="CR64" s="20">
        <f>FP_4_2_program!CR64-FP_4_1_program!CR64</f>
        <v>0</v>
      </c>
    </row>
    <row r="65" spans="1:96" x14ac:dyDescent="0.25">
      <c r="A65" s="22" t="s">
        <v>95</v>
      </c>
      <c r="B65" s="23" t="s">
        <v>93</v>
      </c>
      <c r="C65" s="23" t="s">
        <v>93</v>
      </c>
      <c r="D65" s="24">
        <f>FP_4_2_program!D65-FP_4_1_program!D65</f>
        <v>0</v>
      </c>
      <c r="E65" s="25">
        <f>FP_4_2_program!E65-FP_4_1_program!E65</f>
        <v>0</v>
      </c>
      <c r="F65" s="25">
        <f>FP_4_2_program!F65-FP_4_1_program!F65</f>
        <v>0</v>
      </c>
      <c r="G65" s="24">
        <f>FP_4_2_program!G65-FP_4_1_program!G65</f>
        <v>0</v>
      </c>
      <c r="H65" s="24">
        <f>FP_4_2_program!H65-FP_4_1_program!H65</f>
        <v>0</v>
      </c>
      <c r="I65" s="25">
        <f>FP_4_2_program!I65-FP_4_1_program!I65</f>
        <v>0</v>
      </c>
      <c r="J65" s="25">
        <f>FP_4_2_program!J65-FP_4_1_program!J65</f>
        <v>0</v>
      </c>
      <c r="K65" s="25">
        <f>FP_4_2_program!K65-FP_4_1_program!K65</f>
        <v>0</v>
      </c>
      <c r="L65" s="25">
        <f>FP_4_2_program!L65-FP_4_1_program!L65</f>
        <v>0</v>
      </c>
      <c r="M65" s="24">
        <f>FP_4_2_program!M65-FP_4_1_program!M65</f>
        <v>0</v>
      </c>
      <c r="N65" s="25">
        <f>FP_4_2_program!N65-FP_4_1_program!N65</f>
        <v>0</v>
      </c>
      <c r="O65" s="25">
        <f>FP_4_2_program!O65-FP_4_1_program!O65</f>
        <v>0</v>
      </c>
      <c r="P65" s="24">
        <f>FP_4_2_program!P65-FP_4_1_program!P65</f>
        <v>0</v>
      </c>
      <c r="Q65" s="25">
        <f>FP_4_2_program!Q65-FP_4_1_program!Q65</f>
        <v>0</v>
      </c>
      <c r="R65" s="25">
        <f>FP_4_2_program!R65-FP_4_1_program!R65</f>
        <v>0</v>
      </c>
      <c r="S65" s="24">
        <f>FP_4_2_program!S65-FP_4_1_program!S65</f>
        <v>0</v>
      </c>
      <c r="T65" s="25">
        <f>FP_4_2_program!T65-FP_4_1_program!T65</f>
        <v>0</v>
      </c>
      <c r="U65" s="25">
        <f>FP_4_2_program!U65-FP_4_1_program!U65</f>
        <v>0</v>
      </c>
      <c r="V65" s="24">
        <f>FP_4_2_program!V65-FP_4_1_program!V65</f>
        <v>0</v>
      </c>
      <c r="W65" s="25">
        <f>FP_4_2_program!W65-FP_4_1_program!W65</f>
        <v>0</v>
      </c>
      <c r="X65" s="25">
        <f>FP_4_2_program!X65-FP_4_1_program!X65</f>
        <v>0</v>
      </c>
      <c r="Y65" s="24">
        <f>FP_4_2_program!Y65-FP_4_1_program!Y65</f>
        <v>0</v>
      </c>
      <c r="Z65" s="25">
        <f>FP_4_2_program!Z65-FP_4_1_program!Z65</f>
        <v>0</v>
      </c>
      <c r="AA65" s="25">
        <f>FP_4_2_program!AA65-FP_4_1_program!AA65</f>
        <v>0</v>
      </c>
      <c r="AB65" s="24">
        <f>FP_4_2_program!AB65-FP_4_1_program!AB65</f>
        <v>0</v>
      </c>
      <c r="AC65" s="25">
        <f>FP_4_2_program!AC65-FP_4_1_program!AC65</f>
        <v>0</v>
      </c>
      <c r="AD65" s="25">
        <f>FP_4_2_program!AD65-FP_4_1_program!AD65</f>
        <v>0</v>
      </c>
      <c r="AE65" s="25">
        <f>FP_4_2_program!AE65-FP_4_1_program!AE65</f>
        <v>0</v>
      </c>
      <c r="AF65" s="25">
        <f>FP_4_2_program!AF65-FP_4_1_program!AF65</f>
        <v>0</v>
      </c>
      <c r="AG65" s="25">
        <f>FP_4_2_program!AG65-FP_4_1_program!AG65</f>
        <v>0</v>
      </c>
      <c r="AH65" s="24">
        <f>FP_4_2_program!AH65-FP_4_1_program!AH65</f>
        <v>0</v>
      </c>
      <c r="AI65" s="25">
        <f>FP_4_2_program!AI65-FP_4_1_program!AI65</f>
        <v>0</v>
      </c>
      <c r="AJ65" s="25">
        <f>FP_4_2_program!AJ65-FP_4_1_program!AJ65</f>
        <v>0</v>
      </c>
      <c r="AK65" s="24">
        <f>FP_4_2_program!AK65-FP_4_1_program!AK65</f>
        <v>0</v>
      </c>
      <c r="AL65" s="25">
        <f>FP_4_2_program!AL65-FP_4_1_program!AL65</f>
        <v>0</v>
      </c>
      <c r="AM65" s="25">
        <f>FP_4_2_program!AM65-FP_4_1_program!AM65</f>
        <v>0</v>
      </c>
      <c r="AN65" s="24">
        <f>FP_4_2_program!AN65-FP_4_1_program!AN65</f>
        <v>0</v>
      </c>
      <c r="AO65" s="25">
        <f>FP_4_2_program!AO65-FP_4_1_program!AO65</f>
        <v>0</v>
      </c>
      <c r="AP65" s="25">
        <f>FP_4_2_program!AP65-FP_4_1_program!AP65</f>
        <v>0</v>
      </c>
      <c r="AQ65" s="24">
        <f>FP_4_2_program!AQ65-FP_4_1_program!AQ65</f>
        <v>0</v>
      </c>
      <c r="AR65" s="25">
        <f>FP_4_2_program!AR65-FP_4_1_program!AR65</f>
        <v>0</v>
      </c>
      <c r="AS65" s="25">
        <f>FP_4_2_program!AS65-FP_4_1_program!AS65</f>
        <v>0</v>
      </c>
      <c r="AT65" s="24">
        <f>FP_4_2_program!AT65-FP_4_1_program!AT65</f>
        <v>0</v>
      </c>
      <c r="AU65" s="25">
        <f>FP_4_2_program!AU65-FP_4_1_program!AU65</f>
        <v>0</v>
      </c>
      <c r="AV65" s="25">
        <f>FP_4_2_program!AV65-FP_4_1_program!AV65</f>
        <v>0</v>
      </c>
      <c r="AW65" s="24">
        <f>FP_4_2_program!AW65-FP_4_1_program!AW65</f>
        <v>0</v>
      </c>
      <c r="AX65" s="25">
        <f>FP_4_2_program!AX65-FP_4_1_program!AX65</f>
        <v>0</v>
      </c>
      <c r="AY65" s="25">
        <f>FP_4_2_program!AY65-FP_4_1_program!AY65</f>
        <v>0</v>
      </c>
      <c r="AZ65" s="25">
        <f>FP_4_2_program!AZ65-FP_4_1_program!AZ65</f>
        <v>0</v>
      </c>
      <c r="BA65" s="25">
        <f>FP_4_2_program!BA65-FP_4_1_program!BA65</f>
        <v>0</v>
      </c>
      <c r="BB65" s="25">
        <f>FP_4_2_program!BB65-FP_4_1_program!BB65</f>
        <v>0</v>
      </c>
      <c r="BC65" s="24">
        <f>FP_4_2_program!BC65-FP_4_1_program!BC65</f>
        <v>0</v>
      </c>
      <c r="BD65" s="25">
        <f>FP_4_2_program!BD65-FP_4_1_program!BD65</f>
        <v>0</v>
      </c>
      <c r="BE65" s="25">
        <f>FP_4_2_program!BE65-FP_4_1_program!BE65</f>
        <v>0</v>
      </c>
      <c r="BF65" s="24">
        <f>FP_4_2_program!BF65-FP_4_1_program!BF65</f>
        <v>0</v>
      </c>
      <c r="BG65" s="25">
        <f>FP_4_2_program!BG65-FP_4_1_program!BG65</f>
        <v>0</v>
      </c>
      <c r="BH65" s="25">
        <f>FP_4_2_program!BH65-FP_4_1_program!BH65</f>
        <v>0</v>
      </c>
      <c r="BI65" s="24">
        <f>FP_4_2_program!BI65-FP_4_1_program!BI65</f>
        <v>0</v>
      </c>
      <c r="BJ65" s="25">
        <f>FP_4_2_program!BJ65-FP_4_1_program!BJ65</f>
        <v>0</v>
      </c>
      <c r="BK65" s="25">
        <f>FP_4_2_program!BK65-FP_4_1_program!BK65</f>
        <v>0</v>
      </c>
      <c r="BL65" s="24">
        <f>FP_4_2_program!BL65-FP_4_1_program!BL65</f>
        <v>0</v>
      </c>
      <c r="BM65" s="25">
        <f>FP_4_2_program!BM65-FP_4_1_program!BM65</f>
        <v>0</v>
      </c>
      <c r="BN65" s="25">
        <f>FP_4_2_program!BN65-FP_4_1_program!BN65</f>
        <v>0</v>
      </c>
      <c r="BO65" s="24">
        <f>FP_4_2_program!BO65-FP_4_1_program!BO65</f>
        <v>0</v>
      </c>
      <c r="BP65" s="25">
        <f>FP_4_2_program!BP65-FP_4_1_program!BP65</f>
        <v>0</v>
      </c>
      <c r="BQ65" s="25">
        <f>FP_4_2_program!BQ65-FP_4_1_program!BQ65</f>
        <v>0</v>
      </c>
      <c r="BR65" s="24">
        <f>FP_4_2_program!BR65-FP_4_1_program!BR65</f>
        <v>0</v>
      </c>
      <c r="BS65" s="25">
        <f>FP_4_2_program!BS65-FP_4_1_program!BS65</f>
        <v>0</v>
      </c>
      <c r="BT65" s="25">
        <f>FP_4_2_program!BT65-FP_4_1_program!BT65</f>
        <v>0</v>
      </c>
      <c r="BU65" s="25">
        <f>FP_4_2_program!BU65-FP_4_1_program!BU65</f>
        <v>0</v>
      </c>
      <c r="BV65" s="25">
        <f>FP_4_2_program!BV65-FP_4_1_program!BV65</f>
        <v>0</v>
      </c>
      <c r="BW65" s="25">
        <f>FP_4_2_program!BW65-FP_4_1_program!BW65</f>
        <v>0</v>
      </c>
      <c r="BX65" s="24">
        <f>FP_4_2_program!BX65-FP_4_1_program!BX65</f>
        <v>0</v>
      </c>
      <c r="BY65" s="25">
        <f>FP_4_2_program!BY65-FP_4_1_program!BY65</f>
        <v>0</v>
      </c>
      <c r="BZ65" s="25">
        <f>FP_4_2_program!BZ65-FP_4_1_program!BZ65</f>
        <v>0</v>
      </c>
      <c r="CA65" s="24">
        <f>FP_4_2_program!CA65-FP_4_1_program!CA65</f>
        <v>0</v>
      </c>
      <c r="CB65" s="25">
        <f>FP_4_2_program!CB65-FP_4_1_program!CB65</f>
        <v>0</v>
      </c>
      <c r="CC65" s="25">
        <f>FP_4_2_program!CC65-FP_4_1_program!CC65</f>
        <v>0</v>
      </c>
      <c r="CD65" s="24">
        <f>FP_4_2_program!CD65-FP_4_1_program!CD65</f>
        <v>0</v>
      </c>
      <c r="CE65" s="25">
        <f>FP_4_2_program!CE65-FP_4_1_program!CE65</f>
        <v>0</v>
      </c>
      <c r="CF65" s="25">
        <f>FP_4_2_program!CF65-FP_4_1_program!CF65</f>
        <v>0</v>
      </c>
      <c r="CG65" s="24">
        <f>FP_4_2_program!CG65-FP_4_1_program!CG65</f>
        <v>0</v>
      </c>
      <c r="CH65" s="25">
        <f>FP_4_2_program!CH65-FP_4_1_program!CH65</f>
        <v>0</v>
      </c>
      <c r="CI65" s="25">
        <f>FP_4_2_program!CI65-FP_4_1_program!CI65</f>
        <v>0</v>
      </c>
      <c r="CJ65" s="24">
        <f>FP_4_2_program!CJ65-FP_4_1_program!CJ65</f>
        <v>0</v>
      </c>
      <c r="CK65" s="25">
        <f>FP_4_2_program!CK65-FP_4_1_program!CK65</f>
        <v>0</v>
      </c>
      <c r="CL65" s="25">
        <f>FP_4_2_program!CL65-FP_4_1_program!CL65</f>
        <v>0</v>
      </c>
      <c r="CM65" s="24">
        <f>FP_4_2_program!CM65-FP_4_1_program!CM65</f>
        <v>0</v>
      </c>
      <c r="CN65" s="25">
        <f>FP_4_2_program!CN65-FP_4_1_program!CN65</f>
        <v>0</v>
      </c>
      <c r="CO65" s="25">
        <f>FP_4_2_program!CO65-FP_4_1_program!CO65</f>
        <v>0</v>
      </c>
      <c r="CP65" s="25">
        <f>FP_4_2_program!CP65-FP_4_1_program!CP65</f>
        <v>0</v>
      </c>
      <c r="CQ65" s="25">
        <f>FP_4_2_program!CQ65-FP_4_1_program!CQ65</f>
        <v>0</v>
      </c>
      <c r="CR65" s="25">
        <f>FP_4_2_program!CR65-FP_4_1_program!CR65</f>
        <v>0</v>
      </c>
    </row>
    <row r="66" spans="1:96" x14ac:dyDescent="0.25">
      <c r="A66" s="22" t="s">
        <v>95</v>
      </c>
      <c r="B66" s="23" t="s">
        <v>75</v>
      </c>
      <c r="C66" s="23" t="s">
        <v>75</v>
      </c>
      <c r="D66" s="24">
        <f>FP_4_2_program!D66-FP_4_1_program!D66</f>
        <v>0</v>
      </c>
      <c r="E66" s="25">
        <f>FP_4_2_program!E66-FP_4_1_program!E66</f>
        <v>0</v>
      </c>
      <c r="F66" s="25">
        <f>FP_4_2_program!F66-FP_4_1_program!F66</f>
        <v>0</v>
      </c>
      <c r="G66" s="24">
        <f>FP_4_2_program!G66-FP_4_1_program!G66</f>
        <v>0</v>
      </c>
      <c r="H66" s="24">
        <f>FP_4_2_program!H66-FP_4_1_program!H66</f>
        <v>0</v>
      </c>
      <c r="I66" s="25">
        <f>FP_4_2_program!I66-FP_4_1_program!I66</f>
        <v>0</v>
      </c>
      <c r="J66" s="25">
        <f>FP_4_2_program!J66-FP_4_1_program!J66</f>
        <v>0</v>
      </c>
      <c r="K66" s="25">
        <f>FP_4_2_program!K66-FP_4_1_program!K66</f>
        <v>0</v>
      </c>
      <c r="L66" s="25">
        <f>FP_4_2_program!L66-FP_4_1_program!L66</f>
        <v>0</v>
      </c>
      <c r="M66" s="24">
        <f>FP_4_2_program!M66-FP_4_1_program!M66</f>
        <v>0</v>
      </c>
      <c r="N66" s="25">
        <f>FP_4_2_program!N66-FP_4_1_program!N66</f>
        <v>0</v>
      </c>
      <c r="O66" s="25">
        <f>FP_4_2_program!O66-FP_4_1_program!O66</f>
        <v>0</v>
      </c>
      <c r="P66" s="24">
        <f>FP_4_2_program!P66-FP_4_1_program!P66</f>
        <v>0</v>
      </c>
      <c r="Q66" s="25">
        <f>FP_4_2_program!Q66-FP_4_1_program!Q66</f>
        <v>0</v>
      </c>
      <c r="R66" s="25">
        <f>FP_4_2_program!R66-FP_4_1_program!R66</f>
        <v>0</v>
      </c>
      <c r="S66" s="24">
        <f>FP_4_2_program!S66-FP_4_1_program!S66</f>
        <v>0</v>
      </c>
      <c r="T66" s="25">
        <f>FP_4_2_program!T66-FP_4_1_program!T66</f>
        <v>0</v>
      </c>
      <c r="U66" s="25">
        <f>FP_4_2_program!U66-FP_4_1_program!U66</f>
        <v>0</v>
      </c>
      <c r="V66" s="24">
        <f>FP_4_2_program!V66-FP_4_1_program!V66</f>
        <v>0</v>
      </c>
      <c r="W66" s="25">
        <f>FP_4_2_program!W66-FP_4_1_program!W66</f>
        <v>0</v>
      </c>
      <c r="X66" s="25">
        <f>FP_4_2_program!X66-FP_4_1_program!X66</f>
        <v>0</v>
      </c>
      <c r="Y66" s="24">
        <f>FP_4_2_program!Y66-FP_4_1_program!Y66</f>
        <v>0</v>
      </c>
      <c r="Z66" s="25">
        <f>FP_4_2_program!Z66-FP_4_1_program!Z66</f>
        <v>0</v>
      </c>
      <c r="AA66" s="25">
        <f>FP_4_2_program!AA66-FP_4_1_program!AA66</f>
        <v>0</v>
      </c>
      <c r="AB66" s="24">
        <f>FP_4_2_program!AB66-FP_4_1_program!AB66</f>
        <v>0</v>
      </c>
      <c r="AC66" s="25">
        <f>FP_4_2_program!AC66-FP_4_1_program!AC66</f>
        <v>0</v>
      </c>
      <c r="AD66" s="25">
        <f>FP_4_2_program!AD66-FP_4_1_program!AD66</f>
        <v>0</v>
      </c>
      <c r="AE66" s="25">
        <f>FP_4_2_program!AE66-FP_4_1_program!AE66</f>
        <v>0</v>
      </c>
      <c r="AF66" s="25">
        <f>FP_4_2_program!AF66-FP_4_1_program!AF66</f>
        <v>0</v>
      </c>
      <c r="AG66" s="25">
        <f>FP_4_2_program!AG66-FP_4_1_program!AG66</f>
        <v>0</v>
      </c>
      <c r="AH66" s="24">
        <f>FP_4_2_program!AH66-FP_4_1_program!AH66</f>
        <v>0</v>
      </c>
      <c r="AI66" s="25">
        <f>FP_4_2_program!AI66-FP_4_1_program!AI66</f>
        <v>0</v>
      </c>
      <c r="AJ66" s="25">
        <f>FP_4_2_program!AJ66-FP_4_1_program!AJ66</f>
        <v>0</v>
      </c>
      <c r="AK66" s="24">
        <f>FP_4_2_program!AK66-FP_4_1_program!AK66</f>
        <v>0</v>
      </c>
      <c r="AL66" s="25">
        <f>FP_4_2_program!AL66-FP_4_1_program!AL66</f>
        <v>0</v>
      </c>
      <c r="AM66" s="25">
        <f>FP_4_2_program!AM66-FP_4_1_program!AM66</f>
        <v>0</v>
      </c>
      <c r="AN66" s="24">
        <f>FP_4_2_program!AN66-FP_4_1_program!AN66</f>
        <v>0</v>
      </c>
      <c r="AO66" s="25">
        <f>FP_4_2_program!AO66-FP_4_1_program!AO66</f>
        <v>0</v>
      </c>
      <c r="AP66" s="25">
        <f>FP_4_2_program!AP66-FP_4_1_program!AP66</f>
        <v>0</v>
      </c>
      <c r="AQ66" s="24">
        <f>FP_4_2_program!AQ66-FP_4_1_program!AQ66</f>
        <v>0</v>
      </c>
      <c r="AR66" s="25">
        <f>FP_4_2_program!AR66-FP_4_1_program!AR66</f>
        <v>0</v>
      </c>
      <c r="AS66" s="25">
        <f>FP_4_2_program!AS66-FP_4_1_program!AS66</f>
        <v>0</v>
      </c>
      <c r="AT66" s="24">
        <f>FP_4_2_program!AT66-FP_4_1_program!AT66</f>
        <v>0</v>
      </c>
      <c r="AU66" s="25">
        <f>FP_4_2_program!AU66-FP_4_1_program!AU66</f>
        <v>0</v>
      </c>
      <c r="AV66" s="25">
        <f>FP_4_2_program!AV66-FP_4_1_program!AV66</f>
        <v>0</v>
      </c>
      <c r="AW66" s="24">
        <f>FP_4_2_program!AW66-FP_4_1_program!AW66</f>
        <v>0</v>
      </c>
      <c r="AX66" s="25">
        <f>FP_4_2_program!AX66-FP_4_1_program!AX66</f>
        <v>0</v>
      </c>
      <c r="AY66" s="25">
        <f>FP_4_2_program!AY66-FP_4_1_program!AY66</f>
        <v>0</v>
      </c>
      <c r="AZ66" s="25">
        <f>FP_4_2_program!AZ66-FP_4_1_program!AZ66</f>
        <v>0</v>
      </c>
      <c r="BA66" s="25">
        <f>FP_4_2_program!BA66-FP_4_1_program!BA66</f>
        <v>0</v>
      </c>
      <c r="BB66" s="25">
        <f>FP_4_2_program!BB66-FP_4_1_program!BB66</f>
        <v>0</v>
      </c>
      <c r="BC66" s="24">
        <f>FP_4_2_program!BC66-FP_4_1_program!BC66</f>
        <v>0</v>
      </c>
      <c r="BD66" s="25">
        <f>FP_4_2_program!BD66-FP_4_1_program!BD66</f>
        <v>0</v>
      </c>
      <c r="BE66" s="25">
        <f>FP_4_2_program!BE66-FP_4_1_program!BE66</f>
        <v>0</v>
      </c>
      <c r="BF66" s="24">
        <f>FP_4_2_program!BF66-FP_4_1_program!BF66</f>
        <v>0</v>
      </c>
      <c r="BG66" s="25">
        <f>FP_4_2_program!BG66-FP_4_1_program!BG66</f>
        <v>0</v>
      </c>
      <c r="BH66" s="25">
        <f>FP_4_2_program!BH66-FP_4_1_program!BH66</f>
        <v>0</v>
      </c>
      <c r="BI66" s="24">
        <f>FP_4_2_program!BI66-FP_4_1_program!BI66</f>
        <v>0</v>
      </c>
      <c r="BJ66" s="25">
        <f>FP_4_2_program!BJ66-FP_4_1_program!BJ66</f>
        <v>0</v>
      </c>
      <c r="BK66" s="25">
        <f>FP_4_2_program!BK66-FP_4_1_program!BK66</f>
        <v>0</v>
      </c>
      <c r="BL66" s="24">
        <f>FP_4_2_program!BL66-FP_4_1_program!BL66</f>
        <v>0</v>
      </c>
      <c r="BM66" s="25">
        <f>FP_4_2_program!BM66-FP_4_1_program!BM66</f>
        <v>0</v>
      </c>
      <c r="BN66" s="25">
        <f>FP_4_2_program!BN66-FP_4_1_program!BN66</f>
        <v>0</v>
      </c>
      <c r="BO66" s="24">
        <f>FP_4_2_program!BO66-FP_4_1_program!BO66</f>
        <v>0</v>
      </c>
      <c r="BP66" s="25">
        <f>FP_4_2_program!BP66-FP_4_1_program!BP66</f>
        <v>0</v>
      </c>
      <c r="BQ66" s="25">
        <f>FP_4_2_program!BQ66-FP_4_1_program!BQ66</f>
        <v>0</v>
      </c>
      <c r="BR66" s="24">
        <f>FP_4_2_program!BR66-FP_4_1_program!BR66</f>
        <v>0</v>
      </c>
      <c r="BS66" s="25">
        <f>FP_4_2_program!BS66-FP_4_1_program!BS66</f>
        <v>0</v>
      </c>
      <c r="BT66" s="25">
        <f>FP_4_2_program!BT66-FP_4_1_program!BT66</f>
        <v>0</v>
      </c>
      <c r="BU66" s="25">
        <f>FP_4_2_program!BU66-FP_4_1_program!BU66</f>
        <v>0</v>
      </c>
      <c r="BV66" s="25">
        <f>FP_4_2_program!BV66-FP_4_1_program!BV66</f>
        <v>0</v>
      </c>
      <c r="BW66" s="25">
        <f>FP_4_2_program!BW66-FP_4_1_program!BW66</f>
        <v>0</v>
      </c>
      <c r="BX66" s="24">
        <f>FP_4_2_program!BX66-FP_4_1_program!BX66</f>
        <v>0</v>
      </c>
      <c r="BY66" s="25">
        <f>FP_4_2_program!BY66-FP_4_1_program!BY66</f>
        <v>0</v>
      </c>
      <c r="BZ66" s="25">
        <f>FP_4_2_program!BZ66-FP_4_1_program!BZ66</f>
        <v>0</v>
      </c>
      <c r="CA66" s="24">
        <f>FP_4_2_program!CA66-FP_4_1_program!CA66</f>
        <v>0</v>
      </c>
      <c r="CB66" s="25">
        <f>FP_4_2_program!CB66-FP_4_1_program!CB66</f>
        <v>0</v>
      </c>
      <c r="CC66" s="25">
        <f>FP_4_2_program!CC66-FP_4_1_program!CC66</f>
        <v>0</v>
      </c>
      <c r="CD66" s="24">
        <f>FP_4_2_program!CD66-FP_4_1_program!CD66</f>
        <v>0</v>
      </c>
      <c r="CE66" s="25">
        <f>FP_4_2_program!CE66-FP_4_1_program!CE66</f>
        <v>0</v>
      </c>
      <c r="CF66" s="25">
        <f>FP_4_2_program!CF66-FP_4_1_program!CF66</f>
        <v>0</v>
      </c>
      <c r="CG66" s="24">
        <f>FP_4_2_program!CG66-FP_4_1_program!CG66</f>
        <v>0</v>
      </c>
      <c r="CH66" s="25">
        <f>FP_4_2_program!CH66-FP_4_1_program!CH66</f>
        <v>0</v>
      </c>
      <c r="CI66" s="25">
        <f>FP_4_2_program!CI66-FP_4_1_program!CI66</f>
        <v>0</v>
      </c>
      <c r="CJ66" s="24">
        <f>FP_4_2_program!CJ66-FP_4_1_program!CJ66</f>
        <v>0</v>
      </c>
      <c r="CK66" s="25">
        <f>FP_4_2_program!CK66-FP_4_1_program!CK66</f>
        <v>0</v>
      </c>
      <c r="CL66" s="25">
        <f>FP_4_2_program!CL66-FP_4_1_program!CL66</f>
        <v>0</v>
      </c>
      <c r="CM66" s="24">
        <f>FP_4_2_program!CM66-FP_4_1_program!CM66</f>
        <v>0</v>
      </c>
      <c r="CN66" s="25">
        <f>FP_4_2_program!CN66-FP_4_1_program!CN66</f>
        <v>0</v>
      </c>
      <c r="CO66" s="25">
        <f>FP_4_2_program!CO66-FP_4_1_program!CO66</f>
        <v>0</v>
      </c>
      <c r="CP66" s="25">
        <f>FP_4_2_program!CP66-FP_4_1_program!CP66</f>
        <v>0</v>
      </c>
      <c r="CQ66" s="25">
        <f>FP_4_2_program!CQ66-FP_4_1_program!CQ66</f>
        <v>0</v>
      </c>
      <c r="CR66" s="25">
        <f>FP_4_2_program!CR66-FP_4_1_program!CR66</f>
        <v>0</v>
      </c>
    </row>
    <row r="67" spans="1:96" x14ac:dyDescent="0.25">
      <c r="A67" s="18" t="s">
        <v>96</v>
      </c>
      <c r="B67" s="19" t="s">
        <v>72</v>
      </c>
      <c r="C67" s="19"/>
      <c r="D67" s="20">
        <f>FP_4_2_program!D67-FP_4_1_program!D67</f>
        <v>0</v>
      </c>
      <c r="E67" s="20">
        <f>FP_4_2_program!E67-FP_4_1_program!E67</f>
        <v>0</v>
      </c>
      <c r="F67" s="20">
        <f>FP_4_2_program!F67-FP_4_1_program!F67</f>
        <v>0</v>
      </c>
      <c r="G67" s="20">
        <f>FP_4_2_program!G67-FP_4_1_program!G67</f>
        <v>0</v>
      </c>
      <c r="H67" s="20">
        <f>FP_4_2_program!H67-FP_4_1_program!H67</f>
        <v>0</v>
      </c>
      <c r="I67" s="20">
        <f>FP_4_2_program!I67-FP_4_1_program!I67</f>
        <v>3612708</v>
      </c>
      <c r="J67" s="20">
        <f>FP_4_2_program!J67-FP_4_1_program!J67</f>
        <v>-3612708</v>
      </c>
      <c r="K67" s="20">
        <f>FP_4_2_program!K67-FP_4_1_program!K67</f>
        <v>0</v>
      </c>
      <c r="L67" s="20">
        <f>FP_4_2_program!L67-FP_4_1_program!L67</f>
        <v>0</v>
      </c>
      <c r="M67" s="20">
        <f>FP_4_2_program!M67-FP_4_1_program!M67</f>
        <v>0</v>
      </c>
      <c r="N67" s="20">
        <f>FP_4_2_program!N67-FP_4_1_program!N67</f>
        <v>0</v>
      </c>
      <c r="O67" s="20">
        <f>FP_4_2_program!O67-FP_4_1_program!O67</f>
        <v>0</v>
      </c>
      <c r="P67" s="20">
        <f>FP_4_2_program!P67-FP_4_1_program!P67</f>
        <v>0</v>
      </c>
      <c r="Q67" s="20">
        <f>FP_4_2_program!Q67-FP_4_1_program!Q67</f>
        <v>0</v>
      </c>
      <c r="R67" s="20">
        <f>FP_4_2_program!R67-FP_4_1_program!R67</f>
        <v>0</v>
      </c>
      <c r="S67" s="20">
        <f>FP_4_2_program!S67-FP_4_1_program!S67</f>
        <v>0</v>
      </c>
      <c r="T67" s="20">
        <f>FP_4_2_program!T67-FP_4_1_program!T67</f>
        <v>0</v>
      </c>
      <c r="U67" s="20">
        <f>FP_4_2_program!U67-FP_4_1_program!U67</f>
        <v>0</v>
      </c>
      <c r="V67" s="20">
        <f>FP_4_2_program!V67-FP_4_1_program!V67</f>
        <v>0</v>
      </c>
      <c r="W67" s="20">
        <f>FP_4_2_program!W67-FP_4_1_program!W67</f>
        <v>0</v>
      </c>
      <c r="X67" s="20">
        <f>FP_4_2_program!X67-FP_4_1_program!X67</f>
        <v>0</v>
      </c>
      <c r="Y67" s="20">
        <f>FP_4_2_program!Y67-FP_4_1_program!Y67</f>
        <v>0</v>
      </c>
      <c r="Z67" s="20">
        <f>FP_4_2_program!Z67-FP_4_1_program!Z67</f>
        <v>0</v>
      </c>
      <c r="AA67" s="20">
        <f>FP_4_2_program!AA67-FP_4_1_program!AA67</f>
        <v>0</v>
      </c>
      <c r="AB67" s="20">
        <f>FP_4_2_program!AB67-FP_4_1_program!AB67</f>
        <v>0</v>
      </c>
      <c r="AC67" s="20">
        <f>FP_4_2_program!AC67-FP_4_1_program!AC67</f>
        <v>0</v>
      </c>
      <c r="AD67" s="20">
        <f>FP_4_2_program!AD67-FP_4_1_program!AD67</f>
        <v>0</v>
      </c>
      <c r="AE67" s="20">
        <f>FP_4_2_program!AE67-FP_4_1_program!AE67</f>
        <v>0</v>
      </c>
      <c r="AF67" s="20">
        <f>FP_4_2_program!AF67-FP_4_1_program!AF67</f>
        <v>0</v>
      </c>
      <c r="AG67" s="20">
        <f>FP_4_2_program!AG67-FP_4_1_program!AG67</f>
        <v>0</v>
      </c>
      <c r="AH67" s="20">
        <f>FP_4_2_program!AH67-FP_4_1_program!AH67</f>
        <v>0</v>
      </c>
      <c r="AI67" s="20">
        <f>FP_4_2_program!AI67-FP_4_1_program!AI67</f>
        <v>0</v>
      </c>
      <c r="AJ67" s="20">
        <f>FP_4_2_program!AJ67-FP_4_1_program!AJ67</f>
        <v>0</v>
      </c>
      <c r="AK67" s="20">
        <f>FP_4_2_program!AK67-FP_4_1_program!AK67</f>
        <v>0</v>
      </c>
      <c r="AL67" s="20">
        <f>FP_4_2_program!AL67-FP_4_1_program!AL67</f>
        <v>0</v>
      </c>
      <c r="AM67" s="20">
        <f>FP_4_2_program!AM67-FP_4_1_program!AM67</f>
        <v>0</v>
      </c>
      <c r="AN67" s="20">
        <f>FP_4_2_program!AN67-FP_4_1_program!AN67</f>
        <v>0</v>
      </c>
      <c r="AO67" s="20">
        <f>FP_4_2_program!AO67-FP_4_1_program!AO67</f>
        <v>0</v>
      </c>
      <c r="AP67" s="20">
        <f>FP_4_2_program!AP67-FP_4_1_program!AP67</f>
        <v>0</v>
      </c>
      <c r="AQ67" s="20">
        <f>FP_4_2_program!AQ67-FP_4_1_program!AQ67</f>
        <v>3612708</v>
      </c>
      <c r="AR67" s="20">
        <f>FP_4_2_program!AR67-FP_4_1_program!AR67</f>
        <v>3331765</v>
      </c>
      <c r="AS67" s="20">
        <f>FP_4_2_program!AS67-FP_4_1_program!AS67</f>
        <v>280943</v>
      </c>
      <c r="AT67" s="20">
        <f>FP_4_2_program!AT67-FP_4_1_program!AT67</f>
        <v>-3612708</v>
      </c>
      <c r="AU67" s="20">
        <f>FP_4_2_program!AU67-FP_4_1_program!AU67</f>
        <v>-3331765</v>
      </c>
      <c r="AV67" s="20">
        <f>FP_4_2_program!AV67-FP_4_1_program!AV67</f>
        <v>-280943</v>
      </c>
      <c r="AW67" s="20">
        <f>FP_4_2_program!AW67-FP_4_1_program!AW67</f>
        <v>0</v>
      </c>
      <c r="AX67" s="20">
        <f>FP_4_2_program!AX67-FP_4_1_program!AX67</f>
        <v>0</v>
      </c>
      <c r="AY67" s="20">
        <f>FP_4_2_program!AY67-FP_4_1_program!AY67</f>
        <v>0</v>
      </c>
      <c r="AZ67" s="20">
        <f>FP_4_2_program!AZ67-FP_4_1_program!AZ67</f>
        <v>0</v>
      </c>
      <c r="BA67" s="20">
        <f>FP_4_2_program!BA67-FP_4_1_program!BA67</f>
        <v>0</v>
      </c>
      <c r="BB67" s="20">
        <f>FP_4_2_program!BB67-FP_4_1_program!BB67</f>
        <v>0</v>
      </c>
      <c r="BC67" s="20">
        <f>FP_4_2_program!BC67-FP_4_1_program!BC67</f>
        <v>0</v>
      </c>
      <c r="BD67" s="20">
        <f>FP_4_2_program!BD67-FP_4_1_program!BD67</f>
        <v>0</v>
      </c>
      <c r="BE67" s="20">
        <f>FP_4_2_program!BE67-FP_4_1_program!BE67</f>
        <v>0</v>
      </c>
      <c r="BF67" s="20">
        <f>FP_4_2_program!BF67-FP_4_1_program!BF67</f>
        <v>0</v>
      </c>
      <c r="BG67" s="20">
        <f>FP_4_2_program!BG67-FP_4_1_program!BG67</f>
        <v>0</v>
      </c>
      <c r="BH67" s="20">
        <f>FP_4_2_program!BH67-FP_4_1_program!BH67</f>
        <v>0</v>
      </c>
      <c r="BI67" s="20">
        <f>FP_4_2_program!BI67-FP_4_1_program!BI67</f>
        <v>0</v>
      </c>
      <c r="BJ67" s="20">
        <f>FP_4_2_program!BJ67-FP_4_1_program!BJ67</f>
        <v>0</v>
      </c>
      <c r="BK67" s="20">
        <f>FP_4_2_program!BK67-FP_4_1_program!BK67</f>
        <v>0</v>
      </c>
      <c r="BL67" s="20">
        <f>FP_4_2_program!BL67-FP_4_1_program!BL67</f>
        <v>0</v>
      </c>
      <c r="BM67" s="20">
        <f>FP_4_2_program!BM67-FP_4_1_program!BM67</f>
        <v>0</v>
      </c>
      <c r="BN67" s="20">
        <f>FP_4_2_program!BN67-FP_4_1_program!BN67</f>
        <v>0</v>
      </c>
      <c r="BO67" s="20">
        <f>FP_4_2_program!BO67-FP_4_1_program!BO67</f>
        <v>0</v>
      </c>
      <c r="BP67" s="20">
        <f>FP_4_2_program!BP67-FP_4_1_program!BP67</f>
        <v>0</v>
      </c>
      <c r="BQ67" s="20">
        <f>FP_4_2_program!BQ67-FP_4_1_program!BQ67</f>
        <v>0</v>
      </c>
      <c r="BR67" s="20">
        <f>FP_4_2_program!BR67-FP_4_1_program!BR67</f>
        <v>0</v>
      </c>
      <c r="BS67" s="20">
        <f>FP_4_2_program!BS67-FP_4_1_program!BS67</f>
        <v>0</v>
      </c>
      <c r="BT67" s="20">
        <f>FP_4_2_program!BT67-FP_4_1_program!BT67</f>
        <v>0</v>
      </c>
      <c r="BU67" s="20">
        <f>FP_4_2_program!BU67-FP_4_1_program!BU67</f>
        <v>0</v>
      </c>
      <c r="BV67" s="20">
        <f>FP_4_2_program!BV67-FP_4_1_program!BV67</f>
        <v>0</v>
      </c>
      <c r="BW67" s="20">
        <f>FP_4_2_program!BW67-FP_4_1_program!BW67</f>
        <v>0</v>
      </c>
      <c r="BX67" s="20">
        <f>FP_4_2_program!BX67-FP_4_1_program!BX67</f>
        <v>0</v>
      </c>
      <c r="BY67" s="20">
        <f>FP_4_2_program!BY67-FP_4_1_program!BY67</f>
        <v>0</v>
      </c>
      <c r="BZ67" s="20">
        <f>FP_4_2_program!BZ67-FP_4_1_program!BZ67</f>
        <v>0</v>
      </c>
      <c r="CA67" s="20">
        <f>FP_4_2_program!CA67-FP_4_1_program!CA67</f>
        <v>0</v>
      </c>
      <c r="CB67" s="20">
        <f>FP_4_2_program!CB67-FP_4_1_program!CB67</f>
        <v>0</v>
      </c>
      <c r="CC67" s="20">
        <f>FP_4_2_program!CC67-FP_4_1_program!CC67</f>
        <v>0</v>
      </c>
      <c r="CD67" s="20">
        <f>FP_4_2_program!CD67-FP_4_1_program!CD67</f>
        <v>0</v>
      </c>
      <c r="CE67" s="20">
        <f>FP_4_2_program!CE67-FP_4_1_program!CE67</f>
        <v>0</v>
      </c>
      <c r="CF67" s="20">
        <f>FP_4_2_program!CF67-FP_4_1_program!CF67</f>
        <v>0</v>
      </c>
      <c r="CG67" s="20">
        <f>FP_4_2_program!CG67-FP_4_1_program!CG67</f>
        <v>0</v>
      </c>
      <c r="CH67" s="20">
        <f>FP_4_2_program!CH67-FP_4_1_program!CH67</f>
        <v>0</v>
      </c>
      <c r="CI67" s="20">
        <f>FP_4_2_program!CI67-FP_4_1_program!CI67</f>
        <v>0</v>
      </c>
      <c r="CJ67" s="20">
        <f>FP_4_2_program!CJ67-FP_4_1_program!CJ67</f>
        <v>0</v>
      </c>
      <c r="CK67" s="20">
        <f>FP_4_2_program!CK67-FP_4_1_program!CK67</f>
        <v>0</v>
      </c>
      <c r="CL67" s="20">
        <f>FP_4_2_program!CL67-FP_4_1_program!CL67</f>
        <v>0</v>
      </c>
      <c r="CM67" s="20">
        <f>FP_4_2_program!CM67-FP_4_1_program!CM67</f>
        <v>0</v>
      </c>
      <c r="CN67" s="20">
        <f>FP_4_2_program!CN67-FP_4_1_program!CN67</f>
        <v>0</v>
      </c>
      <c r="CO67" s="20">
        <f>FP_4_2_program!CO67-FP_4_1_program!CO67</f>
        <v>0</v>
      </c>
      <c r="CP67" s="20">
        <f>FP_4_2_program!CP67-FP_4_1_program!CP67</f>
        <v>0</v>
      </c>
      <c r="CQ67" s="20">
        <f>FP_4_2_program!CQ67-FP_4_1_program!CQ67</f>
        <v>0</v>
      </c>
      <c r="CR67" s="20">
        <f>FP_4_2_program!CR67-FP_4_1_program!CR67</f>
        <v>0</v>
      </c>
    </row>
    <row r="68" spans="1:96" x14ac:dyDescent="0.25">
      <c r="A68" s="22" t="s">
        <v>97</v>
      </c>
      <c r="B68" s="23" t="s">
        <v>93</v>
      </c>
      <c r="C68" s="23" t="s">
        <v>93</v>
      </c>
      <c r="D68" s="24">
        <f>FP_4_2_program!D68-FP_4_1_program!D68</f>
        <v>0</v>
      </c>
      <c r="E68" s="25">
        <f>FP_4_2_program!E68-FP_4_1_program!E68</f>
        <v>0</v>
      </c>
      <c r="F68" s="25">
        <f>FP_4_2_program!F68-FP_4_1_program!F68</f>
        <v>0</v>
      </c>
      <c r="G68" s="24">
        <f>FP_4_2_program!G68-FP_4_1_program!G68</f>
        <v>0</v>
      </c>
      <c r="H68" s="24">
        <f>FP_4_2_program!H68-FP_4_1_program!H68</f>
        <v>0</v>
      </c>
      <c r="I68" s="25">
        <f>FP_4_2_program!I68-FP_4_1_program!I68</f>
        <v>3612708</v>
      </c>
      <c r="J68" s="25">
        <f>FP_4_2_program!J68-FP_4_1_program!J68</f>
        <v>-3612708</v>
      </c>
      <c r="K68" s="25">
        <f>FP_4_2_program!K68-FP_4_1_program!K68</f>
        <v>0</v>
      </c>
      <c r="L68" s="25">
        <f>FP_4_2_program!L68-FP_4_1_program!L68</f>
        <v>0</v>
      </c>
      <c r="M68" s="24">
        <f>FP_4_2_program!M68-FP_4_1_program!M68</f>
        <v>0</v>
      </c>
      <c r="N68" s="25">
        <f>FP_4_2_program!N68-FP_4_1_program!N68</f>
        <v>0</v>
      </c>
      <c r="O68" s="25">
        <f>FP_4_2_program!O68-FP_4_1_program!O68</f>
        <v>0</v>
      </c>
      <c r="P68" s="24">
        <f>FP_4_2_program!P68-FP_4_1_program!P68</f>
        <v>0</v>
      </c>
      <c r="Q68" s="25">
        <f>FP_4_2_program!Q68-FP_4_1_program!Q68</f>
        <v>0</v>
      </c>
      <c r="R68" s="25">
        <f>FP_4_2_program!R68-FP_4_1_program!R68</f>
        <v>0</v>
      </c>
      <c r="S68" s="24">
        <f>FP_4_2_program!S68-FP_4_1_program!S68</f>
        <v>0</v>
      </c>
      <c r="T68" s="25">
        <f>FP_4_2_program!T68-FP_4_1_program!T68</f>
        <v>0</v>
      </c>
      <c r="U68" s="25">
        <f>FP_4_2_program!U68-FP_4_1_program!U68</f>
        <v>0</v>
      </c>
      <c r="V68" s="24">
        <f>FP_4_2_program!V68-FP_4_1_program!V68</f>
        <v>0</v>
      </c>
      <c r="W68" s="25">
        <f>FP_4_2_program!W68-FP_4_1_program!W68</f>
        <v>0</v>
      </c>
      <c r="X68" s="25">
        <f>FP_4_2_program!X68-FP_4_1_program!X68</f>
        <v>0</v>
      </c>
      <c r="Y68" s="24">
        <f>FP_4_2_program!Y68-FP_4_1_program!Y68</f>
        <v>0</v>
      </c>
      <c r="Z68" s="25">
        <f>FP_4_2_program!Z68-FP_4_1_program!Z68</f>
        <v>0</v>
      </c>
      <c r="AA68" s="25">
        <f>FP_4_2_program!AA68-FP_4_1_program!AA68</f>
        <v>0</v>
      </c>
      <c r="AB68" s="24">
        <f>FP_4_2_program!AB68-FP_4_1_program!AB68</f>
        <v>0</v>
      </c>
      <c r="AC68" s="25">
        <f>FP_4_2_program!AC68-FP_4_1_program!AC68</f>
        <v>0</v>
      </c>
      <c r="AD68" s="25">
        <f>FP_4_2_program!AD68-FP_4_1_program!AD68</f>
        <v>0</v>
      </c>
      <c r="AE68" s="25">
        <f>FP_4_2_program!AE68-FP_4_1_program!AE68</f>
        <v>0</v>
      </c>
      <c r="AF68" s="25">
        <f>FP_4_2_program!AF68-FP_4_1_program!AF68</f>
        <v>0</v>
      </c>
      <c r="AG68" s="25">
        <f>FP_4_2_program!AG68-FP_4_1_program!AG68</f>
        <v>0</v>
      </c>
      <c r="AH68" s="24">
        <f>FP_4_2_program!AH68-FP_4_1_program!AH68</f>
        <v>0</v>
      </c>
      <c r="AI68" s="25">
        <f>FP_4_2_program!AI68-FP_4_1_program!AI68</f>
        <v>0</v>
      </c>
      <c r="AJ68" s="25">
        <f>FP_4_2_program!AJ68-FP_4_1_program!AJ68</f>
        <v>0</v>
      </c>
      <c r="AK68" s="24">
        <f>FP_4_2_program!AK68-FP_4_1_program!AK68</f>
        <v>0</v>
      </c>
      <c r="AL68" s="25">
        <f>FP_4_2_program!AL68-FP_4_1_program!AL68</f>
        <v>0</v>
      </c>
      <c r="AM68" s="25">
        <f>FP_4_2_program!AM68-FP_4_1_program!AM68</f>
        <v>0</v>
      </c>
      <c r="AN68" s="24">
        <f>FP_4_2_program!AN68-FP_4_1_program!AN68</f>
        <v>0</v>
      </c>
      <c r="AO68" s="25">
        <f>FP_4_2_program!AO68-FP_4_1_program!AO68</f>
        <v>0</v>
      </c>
      <c r="AP68" s="25">
        <f>FP_4_2_program!AP68-FP_4_1_program!AP68</f>
        <v>0</v>
      </c>
      <c r="AQ68" s="24">
        <f>FP_4_2_program!AQ68-FP_4_1_program!AQ68</f>
        <v>3612708</v>
      </c>
      <c r="AR68" s="25">
        <f>FP_4_2_program!AR68-FP_4_1_program!AR68</f>
        <v>3331765</v>
      </c>
      <c r="AS68" s="25">
        <f>FP_4_2_program!AS68-FP_4_1_program!AS68</f>
        <v>280943</v>
      </c>
      <c r="AT68" s="24">
        <f>FP_4_2_program!AT68-FP_4_1_program!AT68</f>
        <v>-3612708</v>
      </c>
      <c r="AU68" s="25">
        <f>FP_4_2_program!AU68-FP_4_1_program!AU68</f>
        <v>-3331765</v>
      </c>
      <c r="AV68" s="25">
        <f>FP_4_2_program!AV68-FP_4_1_program!AV68</f>
        <v>-280943</v>
      </c>
      <c r="AW68" s="24">
        <f>FP_4_2_program!AW68-FP_4_1_program!AW68</f>
        <v>0</v>
      </c>
      <c r="AX68" s="25">
        <f>FP_4_2_program!AX68-FP_4_1_program!AX68</f>
        <v>0</v>
      </c>
      <c r="AY68" s="25">
        <f>FP_4_2_program!AY68-FP_4_1_program!AY68</f>
        <v>0</v>
      </c>
      <c r="AZ68" s="25">
        <f>FP_4_2_program!AZ68-FP_4_1_program!AZ68</f>
        <v>0</v>
      </c>
      <c r="BA68" s="25">
        <f>FP_4_2_program!BA68-FP_4_1_program!BA68</f>
        <v>0</v>
      </c>
      <c r="BB68" s="25">
        <f>FP_4_2_program!BB68-FP_4_1_program!BB68</f>
        <v>0</v>
      </c>
      <c r="BC68" s="24">
        <f>FP_4_2_program!BC68-FP_4_1_program!BC68</f>
        <v>0</v>
      </c>
      <c r="BD68" s="25">
        <f>FP_4_2_program!BD68-FP_4_1_program!BD68</f>
        <v>0</v>
      </c>
      <c r="BE68" s="25">
        <f>FP_4_2_program!BE68-FP_4_1_program!BE68</f>
        <v>0</v>
      </c>
      <c r="BF68" s="24">
        <f>FP_4_2_program!BF68-FP_4_1_program!BF68</f>
        <v>0</v>
      </c>
      <c r="BG68" s="25">
        <f>FP_4_2_program!BG68-FP_4_1_program!BG68</f>
        <v>0</v>
      </c>
      <c r="BH68" s="25">
        <f>FP_4_2_program!BH68-FP_4_1_program!BH68</f>
        <v>0</v>
      </c>
      <c r="BI68" s="24">
        <f>FP_4_2_program!BI68-FP_4_1_program!BI68</f>
        <v>0</v>
      </c>
      <c r="BJ68" s="25">
        <f>FP_4_2_program!BJ68-FP_4_1_program!BJ68</f>
        <v>0</v>
      </c>
      <c r="BK68" s="25">
        <f>FP_4_2_program!BK68-FP_4_1_program!BK68</f>
        <v>0</v>
      </c>
      <c r="BL68" s="24">
        <f>FP_4_2_program!BL68-FP_4_1_program!BL68</f>
        <v>0</v>
      </c>
      <c r="BM68" s="25">
        <f>FP_4_2_program!BM68-FP_4_1_program!BM68</f>
        <v>0</v>
      </c>
      <c r="BN68" s="25">
        <f>FP_4_2_program!BN68-FP_4_1_program!BN68</f>
        <v>0</v>
      </c>
      <c r="BO68" s="24">
        <f>FP_4_2_program!BO68-FP_4_1_program!BO68</f>
        <v>0</v>
      </c>
      <c r="BP68" s="25">
        <f>FP_4_2_program!BP68-FP_4_1_program!BP68</f>
        <v>0</v>
      </c>
      <c r="BQ68" s="25">
        <f>FP_4_2_program!BQ68-FP_4_1_program!BQ68</f>
        <v>0</v>
      </c>
      <c r="BR68" s="24">
        <f>FP_4_2_program!BR68-FP_4_1_program!BR68</f>
        <v>0</v>
      </c>
      <c r="BS68" s="25">
        <f>FP_4_2_program!BS68-FP_4_1_program!BS68</f>
        <v>0</v>
      </c>
      <c r="BT68" s="25">
        <f>FP_4_2_program!BT68-FP_4_1_program!BT68</f>
        <v>0</v>
      </c>
      <c r="BU68" s="25">
        <f>FP_4_2_program!BU68-FP_4_1_program!BU68</f>
        <v>0</v>
      </c>
      <c r="BV68" s="25">
        <f>FP_4_2_program!BV68-FP_4_1_program!BV68</f>
        <v>0</v>
      </c>
      <c r="BW68" s="25">
        <f>FP_4_2_program!BW68-FP_4_1_program!BW68</f>
        <v>0</v>
      </c>
      <c r="BX68" s="24">
        <f>FP_4_2_program!BX68-FP_4_1_program!BX68</f>
        <v>0</v>
      </c>
      <c r="BY68" s="25">
        <f>FP_4_2_program!BY68-FP_4_1_program!BY68</f>
        <v>0</v>
      </c>
      <c r="BZ68" s="25">
        <f>FP_4_2_program!BZ68-FP_4_1_program!BZ68</f>
        <v>0</v>
      </c>
      <c r="CA68" s="24">
        <f>FP_4_2_program!CA68-FP_4_1_program!CA68</f>
        <v>0</v>
      </c>
      <c r="CB68" s="25">
        <f>FP_4_2_program!CB68-FP_4_1_program!CB68</f>
        <v>0</v>
      </c>
      <c r="CC68" s="25">
        <f>FP_4_2_program!CC68-FP_4_1_program!CC68</f>
        <v>0</v>
      </c>
      <c r="CD68" s="24">
        <f>FP_4_2_program!CD68-FP_4_1_program!CD68</f>
        <v>0</v>
      </c>
      <c r="CE68" s="25">
        <f>FP_4_2_program!CE68-FP_4_1_program!CE68</f>
        <v>0</v>
      </c>
      <c r="CF68" s="25">
        <f>FP_4_2_program!CF68-FP_4_1_program!CF68</f>
        <v>0</v>
      </c>
      <c r="CG68" s="24">
        <f>FP_4_2_program!CG68-FP_4_1_program!CG68</f>
        <v>0</v>
      </c>
      <c r="CH68" s="25">
        <f>FP_4_2_program!CH68-FP_4_1_program!CH68</f>
        <v>0</v>
      </c>
      <c r="CI68" s="25">
        <f>FP_4_2_program!CI68-FP_4_1_program!CI68</f>
        <v>0</v>
      </c>
      <c r="CJ68" s="24">
        <f>FP_4_2_program!CJ68-FP_4_1_program!CJ68</f>
        <v>0</v>
      </c>
      <c r="CK68" s="25">
        <f>FP_4_2_program!CK68-FP_4_1_program!CK68</f>
        <v>0</v>
      </c>
      <c r="CL68" s="25">
        <f>FP_4_2_program!CL68-FP_4_1_program!CL68</f>
        <v>0</v>
      </c>
      <c r="CM68" s="24">
        <f>FP_4_2_program!CM68-FP_4_1_program!CM68</f>
        <v>0</v>
      </c>
      <c r="CN68" s="25">
        <f>FP_4_2_program!CN68-FP_4_1_program!CN68</f>
        <v>0</v>
      </c>
      <c r="CO68" s="25">
        <f>FP_4_2_program!CO68-FP_4_1_program!CO68</f>
        <v>0</v>
      </c>
      <c r="CP68" s="25">
        <f>FP_4_2_program!CP68-FP_4_1_program!CP68</f>
        <v>0</v>
      </c>
      <c r="CQ68" s="25">
        <f>FP_4_2_program!CQ68-FP_4_1_program!CQ68</f>
        <v>0</v>
      </c>
      <c r="CR68" s="25">
        <f>FP_4_2_program!CR68-FP_4_1_program!CR68</f>
        <v>0</v>
      </c>
    </row>
    <row r="69" spans="1:96" x14ac:dyDescent="0.25">
      <c r="A69" s="22" t="s">
        <v>97</v>
      </c>
      <c r="B69" s="23" t="s">
        <v>75</v>
      </c>
      <c r="C69" s="23" t="s">
        <v>75</v>
      </c>
      <c r="D69" s="24">
        <f>FP_4_2_program!D69-FP_4_1_program!D69</f>
        <v>0</v>
      </c>
      <c r="E69" s="25">
        <f>FP_4_2_program!E69-FP_4_1_program!E69</f>
        <v>0</v>
      </c>
      <c r="F69" s="25">
        <f>FP_4_2_program!F69-FP_4_1_program!F69</f>
        <v>0</v>
      </c>
      <c r="G69" s="24">
        <f>FP_4_2_program!G69-FP_4_1_program!G69</f>
        <v>0</v>
      </c>
      <c r="H69" s="24">
        <f>FP_4_2_program!H69-FP_4_1_program!H69</f>
        <v>0</v>
      </c>
      <c r="I69" s="25">
        <f>FP_4_2_program!I69-FP_4_1_program!I69</f>
        <v>0</v>
      </c>
      <c r="J69" s="25">
        <f>FP_4_2_program!J69-FP_4_1_program!J69</f>
        <v>0</v>
      </c>
      <c r="K69" s="25">
        <f>FP_4_2_program!K69-FP_4_1_program!K69</f>
        <v>0</v>
      </c>
      <c r="L69" s="25">
        <f>FP_4_2_program!L69-FP_4_1_program!L69</f>
        <v>0</v>
      </c>
      <c r="M69" s="24">
        <f>FP_4_2_program!M69-FP_4_1_program!M69</f>
        <v>0</v>
      </c>
      <c r="N69" s="25">
        <f>FP_4_2_program!N69-FP_4_1_program!N69</f>
        <v>0</v>
      </c>
      <c r="O69" s="25">
        <f>FP_4_2_program!O69-FP_4_1_program!O69</f>
        <v>0</v>
      </c>
      <c r="P69" s="24">
        <f>FP_4_2_program!P69-FP_4_1_program!P69</f>
        <v>0</v>
      </c>
      <c r="Q69" s="25">
        <f>FP_4_2_program!Q69-FP_4_1_program!Q69</f>
        <v>0</v>
      </c>
      <c r="R69" s="25">
        <f>FP_4_2_program!R69-FP_4_1_program!R69</f>
        <v>0</v>
      </c>
      <c r="S69" s="24">
        <f>FP_4_2_program!S69-FP_4_1_program!S69</f>
        <v>0</v>
      </c>
      <c r="T69" s="25">
        <f>FP_4_2_program!T69-FP_4_1_program!T69</f>
        <v>0</v>
      </c>
      <c r="U69" s="25">
        <f>FP_4_2_program!U69-FP_4_1_program!U69</f>
        <v>0</v>
      </c>
      <c r="V69" s="24">
        <f>FP_4_2_program!V69-FP_4_1_program!V69</f>
        <v>0</v>
      </c>
      <c r="W69" s="25">
        <f>FP_4_2_program!W69-FP_4_1_program!W69</f>
        <v>0</v>
      </c>
      <c r="X69" s="25">
        <f>FP_4_2_program!X69-FP_4_1_program!X69</f>
        <v>0</v>
      </c>
      <c r="Y69" s="24">
        <f>FP_4_2_program!Y69-FP_4_1_program!Y69</f>
        <v>0</v>
      </c>
      <c r="Z69" s="25">
        <f>FP_4_2_program!Z69-FP_4_1_program!Z69</f>
        <v>0</v>
      </c>
      <c r="AA69" s="25">
        <f>FP_4_2_program!AA69-FP_4_1_program!AA69</f>
        <v>0</v>
      </c>
      <c r="AB69" s="24">
        <f>FP_4_2_program!AB69-FP_4_1_program!AB69</f>
        <v>0</v>
      </c>
      <c r="AC69" s="25">
        <f>FP_4_2_program!AC69-FP_4_1_program!AC69</f>
        <v>0</v>
      </c>
      <c r="AD69" s="25">
        <f>FP_4_2_program!AD69-FP_4_1_program!AD69</f>
        <v>0</v>
      </c>
      <c r="AE69" s="25">
        <f>FP_4_2_program!AE69-FP_4_1_program!AE69</f>
        <v>0</v>
      </c>
      <c r="AF69" s="25">
        <f>FP_4_2_program!AF69-FP_4_1_program!AF69</f>
        <v>0</v>
      </c>
      <c r="AG69" s="25">
        <f>FP_4_2_program!AG69-FP_4_1_program!AG69</f>
        <v>0</v>
      </c>
      <c r="AH69" s="24">
        <f>FP_4_2_program!AH69-FP_4_1_program!AH69</f>
        <v>0</v>
      </c>
      <c r="AI69" s="25">
        <f>FP_4_2_program!AI69-FP_4_1_program!AI69</f>
        <v>0</v>
      </c>
      <c r="AJ69" s="25">
        <f>FP_4_2_program!AJ69-FP_4_1_program!AJ69</f>
        <v>0</v>
      </c>
      <c r="AK69" s="24">
        <f>FP_4_2_program!AK69-FP_4_1_program!AK69</f>
        <v>0</v>
      </c>
      <c r="AL69" s="25">
        <f>FP_4_2_program!AL69-FP_4_1_program!AL69</f>
        <v>0</v>
      </c>
      <c r="AM69" s="25">
        <f>FP_4_2_program!AM69-FP_4_1_program!AM69</f>
        <v>0</v>
      </c>
      <c r="AN69" s="24">
        <f>FP_4_2_program!AN69-FP_4_1_program!AN69</f>
        <v>0</v>
      </c>
      <c r="AO69" s="25">
        <f>FP_4_2_program!AO69-FP_4_1_program!AO69</f>
        <v>0</v>
      </c>
      <c r="AP69" s="25">
        <f>FP_4_2_program!AP69-FP_4_1_program!AP69</f>
        <v>0</v>
      </c>
      <c r="AQ69" s="24">
        <f>FP_4_2_program!AQ69-FP_4_1_program!AQ69</f>
        <v>0</v>
      </c>
      <c r="AR69" s="25">
        <f>FP_4_2_program!AR69-FP_4_1_program!AR69</f>
        <v>0</v>
      </c>
      <c r="AS69" s="25">
        <f>FP_4_2_program!AS69-FP_4_1_program!AS69</f>
        <v>0</v>
      </c>
      <c r="AT69" s="24">
        <f>FP_4_2_program!AT69-FP_4_1_program!AT69</f>
        <v>0</v>
      </c>
      <c r="AU69" s="25">
        <f>FP_4_2_program!AU69-FP_4_1_program!AU69</f>
        <v>0</v>
      </c>
      <c r="AV69" s="25">
        <f>FP_4_2_program!AV69-FP_4_1_program!AV69</f>
        <v>0</v>
      </c>
      <c r="AW69" s="24">
        <f>FP_4_2_program!AW69-FP_4_1_program!AW69</f>
        <v>0</v>
      </c>
      <c r="AX69" s="25">
        <f>FP_4_2_program!AX69-FP_4_1_program!AX69</f>
        <v>0</v>
      </c>
      <c r="AY69" s="25">
        <f>FP_4_2_program!AY69-FP_4_1_program!AY69</f>
        <v>0</v>
      </c>
      <c r="AZ69" s="25">
        <f>FP_4_2_program!AZ69-FP_4_1_program!AZ69</f>
        <v>0</v>
      </c>
      <c r="BA69" s="25">
        <f>FP_4_2_program!BA69-FP_4_1_program!BA69</f>
        <v>0</v>
      </c>
      <c r="BB69" s="25">
        <f>FP_4_2_program!BB69-FP_4_1_program!BB69</f>
        <v>0</v>
      </c>
      <c r="BC69" s="24">
        <f>FP_4_2_program!BC69-FP_4_1_program!BC69</f>
        <v>0</v>
      </c>
      <c r="BD69" s="25">
        <f>FP_4_2_program!BD69-FP_4_1_program!BD69</f>
        <v>0</v>
      </c>
      <c r="BE69" s="25">
        <f>FP_4_2_program!BE69-FP_4_1_program!BE69</f>
        <v>0</v>
      </c>
      <c r="BF69" s="24">
        <f>FP_4_2_program!BF69-FP_4_1_program!BF69</f>
        <v>0</v>
      </c>
      <c r="BG69" s="25">
        <f>FP_4_2_program!BG69-FP_4_1_program!BG69</f>
        <v>0</v>
      </c>
      <c r="BH69" s="25">
        <f>FP_4_2_program!BH69-FP_4_1_program!BH69</f>
        <v>0</v>
      </c>
      <c r="BI69" s="24">
        <f>FP_4_2_program!BI69-FP_4_1_program!BI69</f>
        <v>0</v>
      </c>
      <c r="BJ69" s="25">
        <f>FP_4_2_program!BJ69-FP_4_1_program!BJ69</f>
        <v>0</v>
      </c>
      <c r="BK69" s="25">
        <f>FP_4_2_program!BK69-FP_4_1_program!BK69</f>
        <v>0</v>
      </c>
      <c r="BL69" s="24">
        <f>FP_4_2_program!BL69-FP_4_1_program!BL69</f>
        <v>0</v>
      </c>
      <c r="BM69" s="25">
        <f>FP_4_2_program!BM69-FP_4_1_program!BM69</f>
        <v>0</v>
      </c>
      <c r="BN69" s="25">
        <f>FP_4_2_program!BN69-FP_4_1_program!BN69</f>
        <v>0</v>
      </c>
      <c r="BO69" s="24">
        <f>FP_4_2_program!BO69-FP_4_1_program!BO69</f>
        <v>0</v>
      </c>
      <c r="BP69" s="25">
        <f>FP_4_2_program!BP69-FP_4_1_program!BP69</f>
        <v>0</v>
      </c>
      <c r="BQ69" s="25">
        <f>FP_4_2_program!BQ69-FP_4_1_program!BQ69</f>
        <v>0</v>
      </c>
      <c r="BR69" s="24">
        <f>FP_4_2_program!BR69-FP_4_1_program!BR69</f>
        <v>0</v>
      </c>
      <c r="BS69" s="25">
        <f>FP_4_2_program!BS69-FP_4_1_program!BS69</f>
        <v>0</v>
      </c>
      <c r="BT69" s="25">
        <f>FP_4_2_program!BT69-FP_4_1_program!BT69</f>
        <v>0</v>
      </c>
      <c r="BU69" s="25">
        <f>FP_4_2_program!BU69-FP_4_1_program!BU69</f>
        <v>0</v>
      </c>
      <c r="BV69" s="25">
        <f>FP_4_2_program!BV69-FP_4_1_program!BV69</f>
        <v>0</v>
      </c>
      <c r="BW69" s="25">
        <f>FP_4_2_program!BW69-FP_4_1_program!BW69</f>
        <v>0</v>
      </c>
      <c r="BX69" s="24">
        <f>FP_4_2_program!BX69-FP_4_1_program!BX69</f>
        <v>0</v>
      </c>
      <c r="BY69" s="25">
        <f>FP_4_2_program!BY69-FP_4_1_program!BY69</f>
        <v>0</v>
      </c>
      <c r="BZ69" s="25">
        <f>FP_4_2_program!BZ69-FP_4_1_program!BZ69</f>
        <v>0</v>
      </c>
      <c r="CA69" s="24">
        <f>FP_4_2_program!CA69-FP_4_1_program!CA69</f>
        <v>0</v>
      </c>
      <c r="CB69" s="25">
        <f>FP_4_2_program!CB69-FP_4_1_program!CB69</f>
        <v>0</v>
      </c>
      <c r="CC69" s="25">
        <f>FP_4_2_program!CC69-FP_4_1_program!CC69</f>
        <v>0</v>
      </c>
      <c r="CD69" s="24">
        <f>FP_4_2_program!CD69-FP_4_1_program!CD69</f>
        <v>0</v>
      </c>
      <c r="CE69" s="25">
        <f>FP_4_2_program!CE69-FP_4_1_program!CE69</f>
        <v>0</v>
      </c>
      <c r="CF69" s="25">
        <f>FP_4_2_program!CF69-FP_4_1_program!CF69</f>
        <v>0</v>
      </c>
      <c r="CG69" s="24">
        <f>FP_4_2_program!CG69-FP_4_1_program!CG69</f>
        <v>0</v>
      </c>
      <c r="CH69" s="25">
        <f>FP_4_2_program!CH69-FP_4_1_program!CH69</f>
        <v>0</v>
      </c>
      <c r="CI69" s="25">
        <f>FP_4_2_program!CI69-FP_4_1_program!CI69</f>
        <v>0</v>
      </c>
      <c r="CJ69" s="24">
        <f>FP_4_2_program!CJ69-FP_4_1_program!CJ69</f>
        <v>0</v>
      </c>
      <c r="CK69" s="25">
        <f>FP_4_2_program!CK69-FP_4_1_program!CK69</f>
        <v>0</v>
      </c>
      <c r="CL69" s="25">
        <f>FP_4_2_program!CL69-FP_4_1_program!CL69</f>
        <v>0</v>
      </c>
      <c r="CM69" s="24">
        <f>FP_4_2_program!CM69-FP_4_1_program!CM69</f>
        <v>0</v>
      </c>
      <c r="CN69" s="25">
        <f>FP_4_2_program!CN69-FP_4_1_program!CN69</f>
        <v>0</v>
      </c>
      <c r="CO69" s="25">
        <f>FP_4_2_program!CO69-FP_4_1_program!CO69</f>
        <v>0</v>
      </c>
      <c r="CP69" s="25">
        <f>FP_4_2_program!CP69-FP_4_1_program!CP69</f>
        <v>0</v>
      </c>
      <c r="CQ69" s="25">
        <f>FP_4_2_program!CQ69-FP_4_1_program!CQ69</f>
        <v>0</v>
      </c>
      <c r="CR69" s="25">
        <f>FP_4_2_program!CR69-FP_4_1_program!CR69</f>
        <v>0</v>
      </c>
    </row>
    <row r="70" spans="1:96" x14ac:dyDescent="0.25">
      <c r="A70" s="18" t="s">
        <v>98</v>
      </c>
      <c r="B70" s="19" t="s">
        <v>72</v>
      </c>
      <c r="C70" s="19"/>
      <c r="D70" s="20">
        <f>FP_4_2_program!D70-FP_4_1_program!D70</f>
        <v>0</v>
      </c>
      <c r="E70" s="20">
        <f>FP_4_2_program!E70-FP_4_1_program!E70</f>
        <v>0</v>
      </c>
      <c r="F70" s="20">
        <f>FP_4_2_program!F70-FP_4_1_program!F70</f>
        <v>0</v>
      </c>
      <c r="G70" s="20">
        <f>FP_4_2_program!G70-FP_4_1_program!G70</f>
        <v>0</v>
      </c>
      <c r="H70" s="20">
        <f>FP_4_2_program!H70-FP_4_1_program!H70</f>
        <v>0</v>
      </c>
      <c r="I70" s="20">
        <f>FP_4_2_program!I70-FP_4_1_program!I70</f>
        <v>0</v>
      </c>
      <c r="J70" s="20">
        <f>FP_4_2_program!J70-FP_4_1_program!J70</f>
        <v>0</v>
      </c>
      <c r="K70" s="20">
        <f>FP_4_2_program!K70-FP_4_1_program!K70</f>
        <v>0</v>
      </c>
      <c r="L70" s="20">
        <f>FP_4_2_program!L70-FP_4_1_program!L70</f>
        <v>0</v>
      </c>
      <c r="M70" s="20">
        <f>FP_4_2_program!M70-FP_4_1_program!M70</f>
        <v>0</v>
      </c>
      <c r="N70" s="20">
        <f>FP_4_2_program!N70-FP_4_1_program!N70</f>
        <v>0</v>
      </c>
      <c r="O70" s="20">
        <f>FP_4_2_program!O70-FP_4_1_program!O70</f>
        <v>0</v>
      </c>
      <c r="P70" s="20">
        <f>FP_4_2_program!P70-FP_4_1_program!P70</f>
        <v>0</v>
      </c>
      <c r="Q70" s="20">
        <f>FP_4_2_program!Q70-FP_4_1_program!Q70</f>
        <v>0</v>
      </c>
      <c r="R70" s="20">
        <f>FP_4_2_program!R70-FP_4_1_program!R70</f>
        <v>0</v>
      </c>
      <c r="S70" s="20">
        <f>FP_4_2_program!S70-FP_4_1_program!S70</f>
        <v>0</v>
      </c>
      <c r="T70" s="20">
        <f>FP_4_2_program!T70-FP_4_1_program!T70</f>
        <v>0</v>
      </c>
      <c r="U70" s="20">
        <f>FP_4_2_program!U70-FP_4_1_program!U70</f>
        <v>0</v>
      </c>
      <c r="V70" s="20">
        <f>FP_4_2_program!V70-FP_4_1_program!V70</f>
        <v>0</v>
      </c>
      <c r="W70" s="20">
        <f>FP_4_2_program!W70-FP_4_1_program!W70</f>
        <v>0</v>
      </c>
      <c r="X70" s="20">
        <f>FP_4_2_program!X70-FP_4_1_program!X70</f>
        <v>0</v>
      </c>
      <c r="Y70" s="20">
        <f>FP_4_2_program!Y70-FP_4_1_program!Y70</f>
        <v>0</v>
      </c>
      <c r="Z70" s="20">
        <f>FP_4_2_program!Z70-FP_4_1_program!Z70</f>
        <v>0</v>
      </c>
      <c r="AA70" s="20">
        <f>FP_4_2_program!AA70-FP_4_1_program!AA70</f>
        <v>0</v>
      </c>
      <c r="AB70" s="20">
        <f>FP_4_2_program!AB70-FP_4_1_program!AB70</f>
        <v>0</v>
      </c>
      <c r="AC70" s="20">
        <f>FP_4_2_program!AC70-FP_4_1_program!AC70</f>
        <v>0</v>
      </c>
      <c r="AD70" s="20">
        <f>FP_4_2_program!AD70-FP_4_1_program!AD70</f>
        <v>0</v>
      </c>
      <c r="AE70" s="20">
        <f>FP_4_2_program!AE70-FP_4_1_program!AE70</f>
        <v>0</v>
      </c>
      <c r="AF70" s="20">
        <f>FP_4_2_program!AF70-FP_4_1_program!AF70</f>
        <v>0</v>
      </c>
      <c r="AG70" s="20">
        <f>FP_4_2_program!AG70-FP_4_1_program!AG70</f>
        <v>0</v>
      </c>
      <c r="AH70" s="20">
        <f>FP_4_2_program!AH70-FP_4_1_program!AH70</f>
        <v>0</v>
      </c>
      <c r="AI70" s="20">
        <f>FP_4_2_program!AI70-FP_4_1_program!AI70</f>
        <v>0</v>
      </c>
      <c r="AJ70" s="20">
        <f>FP_4_2_program!AJ70-FP_4_1_program!AJ70</f>
        <v>0</v>
      </c>
      <c r="AK70" s="20">
        <f>FP_4_2_program!AK70-FP_4_1_program!AK70</f>
        <v>0</v>
      </c>
      <c r="AL70" s="20">
        <f>FP_4_2_program!AL70-FP_4_1_program!AL70</f>
        <v>0</v>
      </c>
      <c r="AM70" s="20">
        <f>FP_4_2_program!AM70-FP_4_1_program!AM70</f>
        <v>0</v>
      </c>
      <c r="AN70" s="20">
        <f>FP_4_2_program!AN70-FP_4_1_program!AN70</f>
        <v>0</v>
      </c>
      <c r="AO70" s="20">
        <f>FP_4_2_program!AO70-FP_4_1_program!AO70</f>
        <v>0</v>
      </c>
      <c r="AP70" s="20">
        <f>FP_4_2_program!AP70-FP_4_1_program!AP70</f>
        <v>0</v>
      </c>
      <c r="AQ70" s="20">
        <f>FP_4_2_program!AQ70-FP_4_1_program!AQ70</f>
        <v>0</v>
      </c>
      <c r="AR70" s="20">
        <f>FP_4_2_program!AR70-FP_4_1_program!AR70</f>
        <v>0</v>
      </c>
      <c r="AS70" s="20">
        <f>FP_4_2_program!AS70-FP_4_1_program!AS70</f>
        <v>0</v>
      </c>
      <c r="AT70" s="20">
        <f>FP_4_2_program!AT70-FP_4_1_program!AT70</f>
        <v>0</v>
      </c>
      <c r="AU70" s="20">
        <f>FP_4_2_program!AU70-FP_4_1_program!AU70</f>
        <v>0</v>
      </c>
      <c r="AV70" s="20">
        <f>FP_4_2_program!AV70-FP_4_1_program!AV70</f>
        <v>0</v>
      </c>
      <c r="AW70" s="20">
        <f>FP_4_2_program!AW70-FP_4_1_program!AW70</f>
        <v>0</v>
      </c>
      <c r="AX70" s="20">
        <f>FP_4_2_program!AX70-FP_4_1_program!AX70</f>
        <v>0</v>
      </c>
      <c r="AY70" s="20">
        <f>FP_4_2_program!AY70-FP_4_1_program!AY70</f>
        <v>0</v>
      </c>
      <c r="AZ70" s="20">
        <f>FP_4_2_program!AZ70-FP_4_1_program!AZ70</f>
        <v>0</v>
      </c>
      <c r="BA70" s="20">
        <f>FP_4_2_program!BA70-FP_4_1_program!BA70</f>
        <v>0</v>
      </c>
      <c r="BB70" s="20">
        <f>FP_4_2_program!BB70-FP_4_1_program!BB70</f>
        <v>0</v>
      </c>
      <c r="BC70" s="20">
        <f>FP_4_2_program!BC70-FP_4_1_program!BC70</f>
        <v>0</v>
      </c>
      <c r="BD70" s="20">
        <f>FP_4_2_program!BD70-FP_4_1_program!BD70</f>
        <v>0</v>
      </c>
      <c r="BE70" s="20">
        <f>FP_4_2_program!BE70-FP_4_1_program!BE70</f>
        <v>0</v>
      </c>
      <c r="BF70" s="20">
        <f>FP_4_2_program!BF70-FP_4_1_program!BF70</f>
        <v>0</v>
      </c>
      <c r="BG70" s="20">
        <f>FP_4_2_program!BG70-FP_4_1_program!BG70</f>
        <v>0</v>
      </c>
      <c r="BH70" s="20">
        <f>FP_4_2_program!BH70-FP_4_1_program!BH70</f>
        <v>0</v>
      </c>
      <c r="BI70" s="20">
        <f>FP_4_2_program!BI70-FP_4_1_program!BI70</f>
        <v>0</v>
      </c>
      <c r="BJ70" s="20">
        <f>FP_4_2_program!BJ70-FP_4_1_program!BJ70</f>
        <v>0</v>
      </c>
      <c r="BK70" s="20">
        <f>FP_4_2_program!BK70-FP_4_1_program!BK70</f>
        <v>0</v>
      </c>
      <c r="BL70" s="20">
        <f>FP_4_2_program!BL70-FP_4_1_program!BL70</f>
        <v>0</v>
      </c>
      <c r="BM70" s="20">
        <f>FP_4_2_program!BM70-FP_4_1_program!BM70</f>
        <v>0</v>
      </c>
      <c r="BN70" s="20">
        <f>FP_4_2_program!BN70-FP_4_1_program!BN70</f>
        <v>0</v>
      </c>
      <c r="BO70" s="20">
        <f>FP_4_2_program!BO70-FP_4_1_program!BO70</f>
        <v>0</v>
      </c>
      <c r="BP70" s="20">
        <f>FP_4_2_program!BP70-FP_4_1_program!BP70</f>
        <v>0</v>
      </c>
      <c r="BQ70" s="20">
        <f>FP_4_2_program!BQ70-FP_4_1_program!BQ70</f>
        <v>0</v>
      </c>
      <c r="BR70" s="20">
        <f>FP_4_2_program!BR70-FP_4_1_program!BR70</f>
        <v>0</v>
      </c>
      <c r="BS70" s="20">
        <f>FP_4_2_program!BS70-FP_4_1_program!BS70</f>
        <v>0</v>
      </c>
      <c r="BT70" s="20">
        <f>FP_4_2_program!BT70-FP_4_1_program!BT70</f>
        <v>0</v>
      </c>
      <c r="BU70" s="20">
        <f>FP_4_2_program!BU70-FP_4_1_program!BU70</f>
        <v>0</v>
      </c>
      <c r="BV70" s="20">
        <f>FP_4_2_program!BV70-FP_4_1_program!BV70</f>
        <v>0</v>
      </c>
      <c r="BW70" s="20">
        <f>FP_4_2_program!BW70-FP_4_1_program!BW70</f>
        <v>0</v>
      </c>
      <c r="BX70" s="20">
        <f>FP_4_2_program!BX70-FP_4_1_program!BX70</f>
        <v>0</v>
      </c>
      <c r="BY70" s="20">
        <f>FP_4_2_program!BY70-FP_4_1_program!BY70</f>
        <v>0</v>
      </c>
      <c r="BZ70" s="20">
        <f>FP_4_2_program!BZ70-FP_4_1_program!BZ70</f>
        <v>0</v>
      </c>
      <c r="CA70" s="20">
        <f>FP_4_2_program!CA70-FP_4_1_program!CA70</f>
        <v>0</v>
      </c>
      <c r="CB70" s="20">
        <f>FP_4_2_program!CB70-FP_4_1_program!CB70</f>
        <v>0</v>
      </c>
      <c r="CC70" s="20">
        <f>FP_4_2_program!CC70-FP_4_1_program!CC70</f>
        <v>0</v>
      </c>
      <c r="CD70" s="20">
        <f>FP_4_2_program!CD70-FP_4_1_program!CD70</f>
        <v>0</v>
      </c>
      <c r="CE70" s="20">
        <f>FP_4_2_program!CE70-FP_4_1_program!CE70</f>
        <v>0</v>
      </c>
      <c r="CF70" s="20">
        <f>FP_4_2_program!CF70-FP_4_1_program!CF70</f>
        <v>0</v>
      </c>
      <c r="CG70" s="20">
        <f>FP_4_2_program!CG70-FP_4_1_program!CG70</f>
        <v>0</v>
      </c>
      <c r="CH70" s="20">
        <f>FP_4_2_program!CH70-FP_4_1_program!CH70</f>
        <v>0</v>
      </c>
      <c r="CI70" s="20">
        <f>FP_4_2_program!CI70-FP_4_1_program!CI70</f>
        <v>0</v>
      </c>
      <c r="CJ70" s="20">
        <f>FP_4_2_program!CJ70-FP_4_1_program!CJ70</f>
        <v>0</v>
      </c>
      <c r="CK70" s="20">
        <f>FP_4_2_program!CK70-FP_4_1_program!CK70</f>
        <v>0</v>
      </c>
      <c r="CL70" s="20">
        <f>FP_4_2_program!CL70-FP_4_1_program!CL70</f>
        <v>0</v>
      </c>
      <c r="CM70" s="20">
        <f>FP_4_2_program!CM70-FP_4_1_program!CM70</f>
        <v>0</v>
      </c>
      <c r="CN70" s="20">
        <f>FP_4_2_program!CN70-FP_4_1_program!CN70</f>
        <v>0</v>
      </c>
      <c r="CO70" s="20">
        <f>FP_4_2_program!CO70-FP_4_1_program!CO70</f>
        <v>0</v>
      </c>
      <c r="CP70" s="20">
        <f>FP_4_2_program!CP70-FP_4_1_program!CP70</f>
        <v>0</v>
      </c>
      <c r="CQ70" s="20">
        <f>FP_4_2_program!CQ70-FP_4_1_program!CQ70</f>
        <v>0</v>
      </c>
      <c r="CR70" s="20">
        <f>FP_4_2_program!CR70-FP_4_1_program!CR70</f>
        <v>0</v>
      </c>
    </row>
    <row r="71" spans="1:96" x14ac:dyDescent="0.25">
      <c r="A71" s="22" t="s">
        <v>98</v>
      </c>
      <c r="B71" s="23" t="s">
        <v>74</v>
      </c>
      <c r="C71" s="23" t="s">
        <v>74</v>
      </c>
      <c r="D71" s="24">
        <f>FP_4_2_program!D71-FP_4_1_program!D71</f>
        <v>0</v>
      </c>
      <c r="E71" s="25">
        <f>FP_4_2_program!E71-FP_4_1_program!E71</f>
        <v>0</v>
      </c>
      <c r="F71" s="25">
        <f>FP_4_2_program!F71-FP_4_1_program!F71</f>
        <v>0</v>
      </c>
      <c r="G71" s="24">
        <f>FP_4_2_program!G71-FP_4_1_program!G71</f>
        <v>0</v>
      </c>
      <c r="H71" s="24">
        <f>FP_4_2_program!H71-FP_4_1_program!H71</f>
        <v>0</v>
      </c>
      <c r="I71" s="25">
        <f>FP_4_2_program!I71-FP_4_1_program!I71</f>
        <v>0</v>
      </c>
      <c r="J71" s="25">
        <f>FP_4_2_program!J71-FP_4_1_program!J71</f>
        <v>0</v>
      </c>
      <c r="K71" s="25">
        <f>FP_4_2_program!K71-FP_4_1_program!K71</f>
        <v>0</v>
      </c>
      <c r="L71" s="25">
        <f>FP_4_2_program!L71-FP_4_1_program!L71</f>
        <v>0</v>
      </c>
      <c r="M71" s="24">
        <f>FP_4_2_program!M71-FP_4_1_program!M71</f>
        <v>0</v>
      </c>
      <c r="N71" s="25">
        <f>FP_4_2_program!N71-FP_4_1_program!N71</f>
        <v>0</v>
      </c>
      <c r="O71" s="25">
        <f>FP_4_2_program!O71-FP_4_1_program!O71</f>
        <v>0</v>
      </c>
      <c r="P71" s="24">
        <f>FP_4_2_program!P71-FP_4_1_program!P71</f>
        <v>0</v>
      </c>
      <c r="Q71" s="25">
        <f>FP_4_2_program!Q71-FP_4_1_program!Q71</f>
        <v>0</v>
      </c>
      <c r="R71" s="25">
        <f>FP_4_2_program!R71-FP_4_1_program!R71</f>
        <v>0</v>
      </c>
      <c r="S71" s="24">
        <f>FP_4_2_program!S71-FP_4_1_program!S71</f>
        <v>0</v>
      </c>
      <c r="T71" s="25">
        <f>FP_4_2_program!T71-FP_4_1_program!T71</f>
        <v>0</v>
      </c>
      <c r="U71" s="25">
        <f>FP_4_2_program!U71-FP_4_1_program!U71</f>
        <v>0</v>
      </c>
      <c r="V71" s="24">
        <f>FP_4_2_program!V71-FP_4_1_program!V71</f>
        <v>0</v>
      </c>
      <c r="W71" s="25">
        <f>FP_4_2_program!W71-FP_4_1_program!W71</f>
        <v>0</v>
      </c>
      <c r="X71" s="25">
        <f>FP_4_2_program!X71-FP_4_1_program!X71</f>
        <v>0</v>
      </c>
      <c r="Y71" s="24">
        <f>FP_4_2_program!Y71-FP_4_1_program!Y71</f>
        <v>0</v>
      </c>
      <c r="Z71" s="25">
        <f>FP_4_2_program!Z71-FP_4_1_program!Z71</f>
        <v>0</v>
      </c>
      <c r="AA71" s="25">
        <f>FP_4_2_program!AA71-FP_4_1_program!AA71</f>
        <v>0</v>
      </c>
      <c r="AB71" s="24">
        <f>FP_4_2_program!AB71-FP_4_1_program!AB71</f>
        <v>0</v>
      </c>
      <c r="AC71" s="25">
        <f>FP_4_2_program!AC71-FP_4_1_program!AC71</f>
        <v>0</v>
      </c>
      <c r="AD71" s="25">
        <f>FP_4_2_program!AD71-FP_4_1_program!AD71</f>
        <v>0</v>
      </c>
      <c r="AE71" s="25">
        <f>FP_4_2_program!AE71-FP_4_1_program!AE71</f>
        <v>0</v>
      </c>
      <c r="AF71" s="25">
        <f>FP_4_2_program!AF71-FP_4_1_program!AF71</f>
        <v>0</v>
      </c>
      <c r="AG71" s="25">
        <f>FP_4_2_program!AG71-FP_4_1_program!AG71</f>
        <v>0</v>
      </c>
      <c r="AH71" s="24">
        <f>FP_4_2_program!AH71-FP_4_1_program!AH71</f>
        <v>0</v>
      </c>
      <c r="AI71" s="25">
        <f>FP_4_2_program!AI71-FP_4_1_program!AI71</f>
        <v>0</v>
      </c>
      <c r="AJ71" s="25">
        <f>FP_4_2_program!AJ71-FP_4_1_program!AJ71</f>
        <v>0</v>
      </c>
      <c r="AK71" s="24">
        <f>FP_4_2_program!AK71-FP_4_1_program!AK71</f>
        <v>0</v>
      </c>
      <c r="AL71" s="25">
        <f>FP_4_2_program!AL71-FP_4_1_program!AL71</f>
        <v>0</v>
      </c>
      <c r="AM71" s="25">
        <f>FP_4_2_program!AM71-FP_4_1_program!AM71</f>
        <v>0</v>
      </c>
      <c r="AN71" s="24">
        <f>FP_4_2_program!AN71-FP_4_1_program!AN71</f>
        <v>0</v>
      </c>
      <c r="AO71" s="25">
        <f>FP_4_2_program!AO71-FP_4_1_program!AO71</f>
        <v>0</v>
      </c>
      <c r="AP71" s="25">
        <f>FP_4_2_program!AP71-FP_4_1_program!AP71</f>
        <v>0</v>
      </c>
      <c r="AQ71" s="24">
        <f>FP_4_2_program!AQ71-FP_4_1_program!AQ71</f>
        <v>0</v>
      </c>
      <c r="AR71" s="25">
        <f>FP_4_2_program!AR71-FP_4_1_program!AR71</f>
        <v>0</v>
      </c>
      <c r="AS71" s="25">
        <f>FP_4_2_program!AS71-FP_4_1_program!AS71</f>
        <v>0</v>
      </c>
      <c r="AT71" s="24">
        <f>FP_4_2_program!AT71-FP_4_1_program!AT71</f>
        <v>0</v>
      </c>
      <c r="AU71" s="25">
        <f>FP_4_2_program!AU71-FP_4_1_program!AU71</f>
        <v>0</v>
      </c>
      <c r="AV71" s="25">
        <f>FP_4_2_program!AV71-FP_4_1_program!AV71</f>
        <v>0</v>
      </c>
      <c r="AW71" s="24">
        <f>FP_4_2_program!AW71-FP_4_1_program!AW71</f>
        <v>0</v>
      </c>
      <c r="AX71" s="25">
        <f>FP_4_2_program!AX71-FP_4_1_program!AX71</f>
        <v>0</v>
      </c>
      <c r="AY71" s="25">
        <f>FP_4_2_program!AY71-FP_4_1_program!AY71</f>
        <v>0</v>
      </c>
      <c r="AZ71" s="25">
        <f>FP_4_2_program!AZ71-FP_4_1_program!AZ71</f>
        <v>0</v>
      </c>
      <c r="BA71" s="25">
        <f>FP_4_2_program!BA71-FP_4_1_program!BA71</f>
        <v>0</v>
      </c>
      <c r="BB71" s="25">
        <f>FP_4_2_program!BB71-FP_4_1_program!BB71</f>
        <v>0</v>
      </c>
      <c r="BC71" s="24">
        <f>FP_4_2_program!BC71-FP_4_1_program!BC71</f>
        <v>0</v>
      </c>
      <c r="BD71" s="25">
        <f>FP_4_2_program!BD71-FP_4_1_program!BD71</f>
        <v>0</v>
      </c>
      <c r="BE71" s="25">
        <f>FP_4_2_program!BE71-FP_4_1_program!BE71</f>
        <v>0</v>
      </c>
      <c r="BF71" s="24">
        <f>FP_4_2_program!BF71-FP_4_1_program!BF71</f>
        <v>0</v>
      </c>
      <c r="BG71" s="25">
        <f>FP_4_2_program!BG71-FP_4_1_program!BG71</f>
        <v>0</v>
      </c>
      <c r="BH71" s="25">
        <f>FP_4_2_program!BH71-FP_4_1_program!BH71</f>
        <v>0</v>
      </c>
      <c r="BI71" s="24">
        <f>FP_4_2_program!BI71-FP_4_1_program!BI71</f>
        <v>0</v>
      </c>
      <c r="BJ71" s="25">
        <f>FP_4_2_program!BJ71-FP_4_1_program!BJ71</f>
        <v>0</v>
      </c>
      <c r="BK71" s="25">
        <f>FP_4_2_program!BK71-FP_4_1_program!BK71</f>
        <v>0</v>
      </c>
      <c r="BL71" s="24">
        <f>FP_4_2_program!BL71-FP_4_1_program!BL71</f>
        <v>0</v>
      </c>
      <c r="BM71" s="25">
        <f>FP_4_2_program!BM71-FP_4_1_program!BM71</f>
        <v>0</v>
      </c>
      <c r="BN71" s="25">
        <f>FP_4_2_program!BN71-FP_4_1_program!BN71</f>
        <v>0</v>
      </c>
      <c r="BO71" s="24">
        <f>FP_4_2_program!BO71-FP_4_1_program!BO71</f>
        <v>0</v>
      </c>
      <c r="BP71" s="25">
        <f>FP_4_2_program!BP71-FP_4_1_program!BP71</f>
        <v>0</v>
      </c>
      <c r="BQ71" s="25">
        <f>FP_4_2_program!BQ71-FP_4_1_program!BQ71</f>
        <v>0</v>
      </c>
      <c r="BR71" s="24">
        <f>FP_4_2_program!BR71-FP_4_1_program!BR71</f>
        <v>0</v>
      </c>
      <c r="BS71" s="25">
        <f>FP_4_2_program!BS71-FP_4_1_program!BS71</f>
        <v>0</v>
      </c>
      <c r="BT71" s="25">
        <f>FP_4_2_program!BT71-FP_4_1_program!BT71</f>
        <v>0</v>
      </c>
      <c r="BU71" s="25">
        <f>FP_4_2_program!BU71-FP_4_1_program!BU71</f>
        <v>0</v>
      </c>
      <c r="BV71" s="25">
        <f>FP_4_2_program!BV71-FP_4_1_program!BV71</f>
        <v>0</v>
      </c>
      <c r="BW71" s="25">
        <f>FP_4_2_program!BW71-FP_4_1_program!BW71</f>
        <v>0</v>
      </c>
      <c r="BX71" s="24">
        <f>FP_4_2_program!BX71-FP_4_1_program!BX71</f>
        <v>0</v>
      </c>
      <c r="BY71" s="25">
        <f>FP_4_2_program!BY71-FP_4_1_program!BY71</f>
        <v>0</v>
      </c>
      <c r="BZ71" s="25">
        <f>FP_4_2_program!BZ71-FP_4_1_program!BZ71</f>
        <v>0</v>
      </c>
      <c r="CA71" s="24">
        <f>FP_4_2_program!CA71-FP_4_1_program!CA71</f>
        <v>0</v>
      </c>
      <c r="CB71" s="25">
        <f>FP_4_2_program!CB71-FP_4_1_program!CB71</f>
        <v>0</v>
      </c>
      <c r="CC71" s="25">
        <f>FP_4_2_program!CC71-FP_4_1_program!CC71</f>
        <v>0</v>
      </c>
      <c r="CD71" s="24">
        <f>FP_4_2_program!CD71-FP_4_1_program!CD71</f>
        <v>0</v>
      </c>
      <c r="CE71" s="25">
        <f>FP_4_2_program!CE71-FP_4_1_program!CE71</f>
        <v>0</v>
      </c>
      <c r="CF71" s="25">
        <f>FP_4_2_program!CF71-FP_4_1_program!CF71</f>
        <v>0</v>
      </c>
      <c r="CG71" s="24">
        <f>FP_4_2_program!CG71-FP_4_1_program!CG71</f>
        <v>0</v>
      </c>
      <c r="CH71" s="25">
        <f>FP_4_2_program!CH71-FP_4_1_program!CH71</f>
        <v>0</v>
      </c>
      <c r="CI71" s="25">
        <f>FP_4_2_program!CI71-FP_4_1_program!CI71</f>
        <v>0</v>
      </c>
      <c r="CJ71" s="24">
        <f>FP_4_2_program!CJ71-FP_4_1_program!CJ71</f>
        <v>0</v>
      </c>
      <c r="CK71" s="25">
        <f>FP_4_2_program!CK71-FP_4_1_program!CK71</f>
        <v>0</v>
      </c>
      <c r="CL71" s="25">
        <f>FP_4_2_program!CL71-FP_4_1_program!CL71</f>
        <v>0</v>
      </c>
      <c r="CM71" s="24">
        <f>FP_4_2_program!CM71-FP_4_1_program!CM71</f>
        <v>0</v>
      </c>
      <c r="CN71" s="25">
        <f>FP_4_2_program!CN71-FP_4_1_program!CN71</f>
        <v>0</v>
      </c>
      <c r="CO71" s="25">
        <f>FP_4_2_program!CO71-FP_4_1_program!CO71</f>
        <v>0</v>
      </c>
      <c r="CP71" s="25">
        <f>FP_4_2_program!CP71-FP_4_1_program!CP71</f>
        <v>0</v>
      </c>
      <c r="CQ71" s="25">
        <f>FP_4_2_program!CQ71-FP_4_1_program!CQ71</f>
        <v>0</v>
      </c>
      <c r="CR71" s="25">
        <f>FP_4_2_program!CR71-FP_4_1_program!CR71</f>
        <v>0</v>
      </c>
    </row>
    <row r="72" spans="1:96" x14ac:dyDescent="0.25">
      <c r="A72" s="22" t="s">
        <v>98</v>
      </c>
      <c r="B72" s="23" t="s">
        <v>93</v>
      </c>
      <c r="C72" s="23" t="s">
        <v>93</v>
      </c>
      <c r="D72" s="24">
        <f>FP_4_2_program!D72-FP_4_1_program!D72</f>
        <v>0</v>
      </c>
      <c r="E72" s="25">
        <f>FP_4_2_program!E72-FP_4_1_program!E72</f>
        <v>0</v>
      </c>
      <c r="F72" s="25">
        <f>FP_4_2_program!F72-FP_4_1_program!F72</f>
        <v>0</v>
      </c>
      <c r="G72" s="24">
        <f>FP_4_2_program!G72-FP_4_1_program!G72</f>
        <v>0</v>
      </c>
      <c r="H72" s="24">
        <f>FP_4_2_program!H72-FP_4_1_program!H72</f>
        <v>0</v>
      </c>
      <c r="I72" s="25">
        <f>FP_4_2_program!I72-FP_4_1_program!I72</f>
        <v>0</v>
      </c>
      <c r="J72" s="25">
        <f>FP_4_2_program!J72-FP_4_1_program!J72</f>
        <v>0</v>
      </c>
      <c r="K72" s="25">
        <f>FP_4_2_program!K72-FP_4_1_program!K72</f>
        <v>0</v>
      </c>
      <c r="L72" s="25">
        <f>FP_4_2_program!L72-FP_4_1_program!L72</f>
        <v>0</v>
      </c>
      <c r="M72" s="24">
        <f>FP_4_2_program!M72-FP_4_1_program!M72</f>
        <v>0</v>
      </c>
      <c r="N72" s="25">
        <f>FP_4_2_program!N72-FP_4_1_program!N72</f>
        <v>0</v>
      </c>
      <c r="O72" s="25">
        <f>FP_4_2_program!O72-FP_4_1_program!O72</f>
        <v>0</v>
      </c>
      <c r="P72" s="24">
        <f>FP_4_2_program!P72-FP_4_1_program!P72</f>
        <v>0</v>
      </c>
      <c r="Q72" s="25">
        <f>FP_4_2_program!Q72-FP_4_1_program!Q72</f>
        <v>0</v>
      </c>
      <c r="R72" s="25">
        <f>FP_4_2_program!R72-FP_4_1_program!R72</f>
        <v>0</v>
      </c>
      <c r="S72" s="24">
        <f>FP_4_2_program!S72-FP_4_1_program!S72</f>
        <v>0</v>
      </c>
      <c r="T72" s="25">
        <f>FP_4_2_program!T72-FP_4_1_program!T72</f>
        <v>0</v>
      </c>
      <c r="U72" s="25">
        <f>FP_4_2_program!U72-FP_4_1_program!U72</f>
        <v>0</v>
      </c>
      <c r="V72" s="24">
        <f>FP_4_2_program!V72-FP_4_1_program!V72</f>
        <v>0</v>
      </c>
      <c r="W72" s="25">
        <f>FP_4_2_program!W72-FP_4_1_program!W72</f>
        <v>0</v>
      </c>
      <c r="X72" s="25">
        <f>FP_4_2_program!X72-FP_4_1_program!X72</f>
        <v>0</v>
      </c>
      <c r="Y72" s="24">
        <f>FP_4_2_program!Y72-FP_4_1_program!Y72</f>
        <v>0</v>
      </c>
      <c r="Z72" s="25">
        <f>FP_4_2_program!Z72-FP_4_1_program!Z72</f>
        <v>0</v>
      </c>
      <c r="AA72" s="25">
        <f>FP_4_2_program!AA72-FP_4_1_program!AA72</f>
        <v>0</v>
      </c>
      <c r="AB72" s="24">
        <f>FP_4_2_program!AB72-FP_4_1_program!AB72</f>
        <v>0</v>
      </c>
      <c r="AC72" s="25">
        <f>FP_4_2_program!AC72-FP_4_1_program!AC72</f>
        <v>0</v>
      </c>
      <c r="AD72" s="25">
        <f>FP_4_2_program!AD72-FP_4_1_program!AD72</f>
        <v>0</v>
      </c>
      <c r="AE72" s="25">
        <f>FP_4_2_program!AE72-FP_4_1_program!AE72</f>
        <v>0</v>
      </c>
      <c r="AF72" s="25">
        <f>FP_4_2_program!AF72-FP_4_1_program!AF72</f>
        <v>0</v>
      </c>
      <c r="AG72" s="25">
        <f>FP_4_2_program!AG72-FP_4_1_program!AG72</f>
        <v>0</v>
      </c>
      <c r="AH72" s="24">
        <f>FP_4_2_program!AH72-FP_4_1_program!AH72</f>
        <v>0</v>
      </c>
      <c r="AI72" s="25">
        <f>FP_4_2_program!AI72-FP_4_1_program!AI72</f>
        <v>0</v>
      </c>
      <c r="AJ72" s="25">
        <f>FP_4_2_program!AJ72-FP_4_1_program!AJ72</f>
        <v>0</v>
      </c>
      <c r="AK72" s="24">
        <f>FP_4_2_program!AK72-FP_4_1_program!AK72</f>
        <v>0</v>
      </c>
      <c r="AL72" s="25">
        <f>FP_4_2_program!AL72-FP_4_1_program!AL72</f>
        <v>0</v>
      </c>
      <c r="AM72" s="25">
        <f>FP_4_2_program!AM72-FP_4_1_program!AM72</f>
        <v>0</v>
      </c>
      <c r="AN72" s="24">
        <f>FP_4_2_program!AN72-FP_4_1_program!AN72</f>
        <v>0</v>
      </c>
      <c r="AO72" s="25">
        <f>FP_4_2_program!AO72-FP_4_1_program!AO72</f>
        <v>0</v>
      </c>
      <c r="AP72" s="25">
        <f>FP_4_2_program!AP72-FP_4_1_program!AP72</f>
        <v>0</v>
      </c>
      <c r="AQ72" s="24">
        <f>FP_4_2_program!AQ72-FP_4_1_program!AQ72</f>
        <v>0</v>
      </c>
      <c r="AR72" s="25">
        <f>FP_4_2_program!AR72-FP_4_1_program!AR72</f>
        <v>0</v>
      </c>
      <c r="AS72" s="25">
        <f>FP_4_2_program!AS72-FP_4_1_program!AS72</f>
        <v>0</v>
      </c>
      <c r="AT72" s="24">
        <f>FP_4_2_program!AT72-FP_4_1_program!AT72</f>
        <v>0</v>
      </c>
      <c r="AU72" s="25">
        <f>FP_4_2_program!AU72-FP_4_1_program!AU72</f>
        <v>0</v>
      </c>
      <c r="AV72" s="25">
        <f>FP_4_2_program!AV72-FP_4_1_program!AV72</f>
        <v>0</v>
      </c>
      <c r="AW72" s="24">
        <f>FP_4_2_program!AW72-FP_4_1_program!AW72</f>
        <v>0</v>
      </c>
      <c r="AX72" s="25">
        <f>FP_4_2_program!AX72-FP_4_1_program!AX72</f>
        <v>0</v>
      </c>
      <c r="AY72" s="25">
        <f>FP_4_2_program!AY72-FP_4_1_program!AY72</f>
        <v>0</v>
      </c>
      <c r="AZ72" s="25">
        <f>FP_4_2_program!AZ72-FP_4_1_program!AZ72</f>
        <v>0</v>
      </c>
      <c r="BA72" s="25">
        <f>FP_4_2_program!BA72-FP_4_1_program!BA72</f>
        <v>0</v>
      </c>
      <c r="BB72" s="25">
        <f>FP_4_2_program!BB72-FP_4_1_program!BB72</f>
        <v>0</v>
      </c>
      <c r="BC72" s="24">
        <f>FP_4_2_program!BC72-FP_4_1_program!BC72</f>
        <v>0</v>
      </c>
      <c r="BD72" s="25">
        <f>FP_4_2_program!BD72-FP_4_1_program!BD72</f>
        <v>0</v>
      </c>
      <c r="BE72" s="25">
        <f>FP_4_2_program!BE72-FP_4_1_program!BE72</f>
        <v>0</v>
      </c>
      <c r="BF72" s="24">
        <f>FP_4_2_program!BF72-FP_4_1_program!BF72</f>
        <v>0</v>
      </c>
      <c r="BG72" s="25">
        <f>FP_4_2_program!BG72-FP_4_1_program!BG72</f>
        <v>0</v>
      </c>
      <c r="BH72" s="25">
        <f>FP_4_2_program!BH72-FP_4_1_program!BH72</f>
        <v>0</v>
      </c>
      <c r="BI72" s="24">
        <f>FP_4_2_program!BI72-FP_4_1_program!BI72</f>
        <v>0</v>
      </c>
      <c r="BJ72" s="25">
        <f>FP_4_2_program!BJ72-FP_4_1_program!BJ72</f>
        <v>0</v>
      </c>
      <c r="BK72" s="25">
        <f>FP_4_2_program!BK72-FP_4_1_program!BK72</f>
        <v>0</v>
      </c>
      <c r="BL72" s="24">
        <f>FP_4_2_program!BL72-FP_4_1_program!BL72</f>
        <v>0</v>
      </c>
      <c r="BM72" s="25">
        <f>FP_4_2_program!BM72-FP_4_1_program!BM72</f>
        <v>0</v>
      </c>
      <c r="BN72" s="25">
        <f>FP_4_2_program!BN72-FP_4_1_program!BN72</f>
        <v>0</v>
      </c>
      <c r="BO72" s="24">
        <f>FP_4_2_program!BO72-FP_4_1_program!BO72</f>
        <v>0</v>
      </c>
      <c r="BP72" s="25">
        <f>FP_4_2_program!BP72-FP_4_1_program!BP72</f>
        <v>0</v>
      </c>
      <c r="BQ72" s="25">
        <f>FP_4_2_program!BQ72-FP_4_1_program!BQ72</f>
        <v>0</v>
      </c>
      <c r="BR72" s="24">
        <f>FP_4_2_program!BR72-FP_4_1_program!BR72</f>
        <v>0</v>
      </c>
      <c r="BS72" s="25">
        <f>FP_4_2_program!BS72-FP_4_1_program!BS72</f>
        <v>0</v>
      </c>
      <c r="BT72" s="25">
        <f>FP_4_2_program!BT72-FP_4_1_program!BT72</f>
        <v>0</v>
      </c>
      <c r="BU72" s="25">
        <f>FP_4_2_program!BU72-FP_4_1_program!BU72</f>
        <v>0</v>
      </c>
      <c r="BV72" s="25">
        <f>FP_4_2_program!BV72-FP_4_1_program!BV72</f>
        <v>0</v>
      </c>
      <c r="BW72" s="25">
        <f>FP_4_2_program!BW72-FP_4_1_program!BW72</f>
        <v>0</v>
      </c>
      <c r="BX72" s="24">
        <f>FP_4_2_program!BX72-FP_4_1_program!BX72</f>
        <v>0</v>
      </c>
      <c r="BY72" s="25">
        <f>FP_4_2_program!BY72-FP_4_1_program!BY72</f>
        <v>0</v>
      </c>
      <c r="BZ72" s="25">
        <f>FP_4_2_program!BZ72-FP_4_1_program!BZ72</f>
        <v>0</v>
      </c>
      <c r="CA72" s="24">
        <f>FP_4_2_program!CA72-FP_4_1_program!CA72</f>
        <v>0</v>
      </c>
      <c r="CB72" s="25">
        <f>FP_4_2_program!CB72-FP_4_1_program!CB72</f>
        <v>0</v>
      </c>
      <c r="CC72" s="25">
        <f>FP_4_2_program!CC72-FP_4_1_program!CC72</f>
        <v>0</v>
      </c>
      <c r="CD72" s="24">
        <f>FP_4_2_program!CD72-FP_4_1_program!CD72</f>
        <v>0</v>
      </c>
      <c r="CE72" s="25">
        <f>FP_4_2_program!CE72-FP_4_1_program!CE72</f>
        <v>0</v>
      </c>
      <c r="CF72" s="25">
        <f>FP_4_2_program!CF72-FP_4_1_program!CF72</f>
        <v>0</v>
      </c>
      <c r="CG72" s="24">
        <f>FP_4_2_program!CG72-FP_4_1_program!CG72</f>
        <v>0</v>
      </c>
      <c r="CH72" s="25">
        <f>FP_4_2_program!CH72-FP_4_1_program!CH72</f>
        <v>0</v>
      </c>
      <c r="CI72" s="25">
        <f>FP_4_2_program!CI72-FP_4_1_program!CI72</f>
        <v>0</v>
      </c>
      <c r="CJ72" s="24">
        <f>FP_4_2_program!CJ72-FP_4_1_program!CJ72</f>
        <v>0</v>
      </c>
      <c r="CK72" s="25">
        <f>FP_4_2_program!CK72-FP_4_1_program!CK72</f>
        <v>0</v>
      </c>
      <c r="CL72" s="25">
        <f>FP_4_2_program!CL72-FP_4_1_program!CL72</f>
        <v>0</v>
      </c>
      <c r="CM72" s="24">
        <f>FP_4_2_program!CM72-FP_4_1_program!CM72</f>
        <v>0</v>
      </c>
      <c r="CN72" s="25">
        <f>FP_4_2_program!CN72-FP_4_1_program!CN72</f>
        <v>0</v>
      </c>
      <c r="CO72" s="25">
        <f>FP_4_2_program!CO72-FP_4_1_program!CO72</f>
        <v>0</v>
      </c>
      <c r="CP72" s="25">
        <f>FP_4_2_program!CP72-FP_4_1_program!CP72</f>
        <v>0</v>
      </c>
      <c r="CQ72" s="25">
        <f>FP_4_2_program!CQ72-FP_4_1_program!CQ72</f>
        <v>0</v>
      </c>
      <c r="CR72" s="25">
        <f>FP_4_2_program!CR72-FP_4_1_program!CR72</f>
        <v>0</v>
      </c>
    </row>
    <row r="73" spans="1:96" x14ac:dyDescent="0.25">
      <c r="A73" s="22" t="s">
        <v>98</v>
      </c>
      <c r="B73" s="23" t="s">
        <v>76</v>
      </c>
      <c r="C73" s="23" t="s">
        <v>74</v>
      </c>
      <c r="D73" s="24">
        <f>FP_4_2_program!D73-FP_4_1_program!D73</f>
        <v>0</v>
      </c>
      <c r="E73" s="25">
        <f>FP_4_2_program!E73-FP_4_1_program!E73</f>
        <v>0</v>
      </c>
      <c r="F73" s="25">
        <f>FP_4_2_program!F73-FP_4_1_program!F73</f>
        <v>0</v>
      </c>
      <c r="G73" s="24">
        <f>FP_4_2_program!G73-FP_4_1_program!G73</f>
        <v>0</v>
      </c>
      <c r="H73" s="24">
        <f>FP_4_2_program!H73-FP_4_1_program!H73</f>
        <v>0</v>
      </c>
      <c r="I73" s="25">
        <f>FP_4_2_program!I73-FP_4_1_program!I73</f>
        <v>0</v>
      </c>
      <c r="J73" s="25">
        <f>FP_4_2_program!J73-FP_4_1_program!J73</f>
        <v>0</v>
      </c>
      <c r="K73" s="25">
        <f>FP_4_2_program!K73-FP_4_1_program!K73</f>
        <v>0</v>
      </c>
      <c r="L73" s="25">
        <f>FP_4_2_program!L73-FP_4_1_program!L73</f>
        <v>0</v>
      </c>
      <c r="M73" s="24">
        <f>FP_4_2_program!M73-FP_4_1_program!M73</f>
        <v>0</v>
      </c>
      <c r="N73" s="25">
        <f>FP_4_2_program!N73-FP_4_1_program!N73</f>
        <v>0</v>
      </c>
      <c r="O73" s="25">
        <f>FP_4_2_program!O73-FP_4_1_program!O73</f>
        <v>0</v>
      </c>
      <c r="P73" s="24">
        <f>FP_4_2_program!P73-FP_4_1_program!P73</f>
        <v>0</v>
      </c>
      <c r="Q73" s="25">
        <f>FP_4_2_program!Q73-FP_4_1_program!Q73</f>
        <v>0</v>
      </c>
      <c r="R73" s="25">
        <f>FP_4_2_program!R73-FP_4_1_program!R73</f>
        <v>0</v>
      </c>
      <c r="S73" s="24">
        <f>FP_4_2_program!S73-FP_4_1_program!S73</f>
        <v>0</v>
      </c>
      <c r="T73" s="25">
        <f>FP_4_2_program!T73-FP_4_1_program!T73</f>
        <v>0</v>
      </c>
      <c r="U73" s="25">
        <f>FP_4_2_program!U73-FP_4_1_program!U73</f>
        <v>0</v>
      </c>
      <c r="V73" s="24">
        <f>FP_4_2_program!V73-FP_4_1_program!V73</f>
        <v>0</v>
      </c>
      <c r="W73" s="25">
        <f>FP_4_2_program!W73-FP_4_1_program!W73</f>
        <v>0</v>
      </c>
      <c r="X73" s="25">
        <f>FP_4_2_program!X73-FP_4_1_program!X73</f>
        <v>0</v>
      </c>
      <c r="Y73" s="24">
        <f>FP_4_2_program!Y73-FP_4_1_program!Y73</f>
        <v>0</v>
      </c>
      <c r="Z73" s="25">
        <f>FP_4_2_program!Z73-FP_4_1_program!Z73</f>
        <v>0</v>
      </c>
      <c r="AA73" s="25">
        <f>FP_4_2_program!AA73-FP_4_1_program!AA73</f>
        <v>0</v>
      </c>
      <c r="AB73" s="24">
        <f>FP_4_2_program!AB73-FP_4_1_program!AB73</f>
        <v>0</v>
      </c>
      <c r="AC73" s="25">
        <f>FP_4_2_program!AC73-FP_4_1_program!AC73</f>
        <v>0</v>
      </c>
      <c r="AD73" s="25">
        <f>FP_4_2_program!AD73-FP_4_1_program!AD73</f>
        <v>0</v>
      </c>
      <c r="AE73" s="25">
        <f>FP_4_2_program!AE73-FP_4_1_program!AE73</f>
        <v>0</v>
      </c>
      <c r="AF73" s="25">
        <f>FP_4_2_program!AF73-FP_4_1_program!AF73</f>
        <v>0</v>
      </c>
      <c r="AG73" s="25">
        <f>FP_4_2_program!AG73-FP_4_1_program!AG73</f>
        <v>0</v>
      </c>
      <c r="AH73" s="24">
        <f>FP_4_2_program!AH73-FP_4_1_program!AH73</f>
        <v>0</v>
      </c>
      <c r="AI73" s="25">
        <f>FP_4_2_program!AI73-FP_4_1_program!AI73</f>
        <v>0</v>
      </c>
      <c r="AJ73" s="25">
        <f>FP_4_2_program!AJ73-FP_4_1_program!AJ73</f>
        <v>0</v>
      </c>
      <c r="AK73" s="24">
        <f>FP_4_2_program!AK73-FP_4_1_program!AK73</f>
        <v>0</v>
      </c>
      <c r="AL73" s="25">
        <f>FP_4_2_program!AL73-FP_4_1_program!AL73</f>
        <v>0</v>
      </c>
      <c r="AM73" s="25">
        <f>FP_4_2_program!AM73-FP_4_1_program!AM73</f>
        <v>0</v>
      </c>
      <c r="AN73" s="24">
        <f>FP_4_2_program!AN73-FP_4_1_program!AN73</f>
        <v>0</v>
      </c>
      <c r="AO73" s="25">
        <f>FP_4_2_program!AO73-FP_4_1_program!AO73</f>
        <v>0</v>
      </c>
      <c r="AP73" s="25">
        <f>FP_4_2_program!AP73-FP_4_1_program!AP73</f>
        <v>0</v>
      </c>
      <c r="AQ73" s="24">
        <f>FP_4_2_program!AQ73-FP_4_1_program!AQ73</f>
        <v>0</v>
      </c>
      <c r="AR73" s="25">
        <f>FP_4_2_program!AR73-FP_4_1_program!AR73</f>
        <v>0</v>
      </c>
      <c r="AS73" s="25">
        <f>FP_4_2_program!AS73-FP_4_1_program!AS73</f>
        <v>0</v>
      </c>
      <c r="AT73" s="24">
        <f>FP_4_2_program!AT73-FP_4_1_program!AT73</f>
        <v>0</v>
      </c>
      <c r="AU73" s="25">
        <f>FP_4_2_program!AU73-FP_4_1_program!AU73</f>
        <v>0</v>
      </c>
      <c r="AV73" s="25">
        <f>FP_4_2_program!AV73-FP_4_1_program!AV73</f>
        <v>0</v>
      </c>
      <c r="AW73" s="24">
        <f>FP_4_2_program!AW73-FP_4_1_program!AW73</f>
        <v>0</v>
      </c>
      <c r="AX73" s="25">
        <f>FP_4_2_program!AX73-FP_4_1_program!AX73</f>
        <v>0</v>
      </c>
      <c r="AY73" s="25">
        <f>FP_4_2_program!AY73-FP_4_1_program!AY73</f>
        <v>0</v>
      </c>
      <c r="AZ73" s="25">
        <f>FP_4_2_program!AZ73-FP_4_1_program!AZ73</f>
        <v>0</v>
      </c>
      <c r="BA73" s="25">
        <f>FP_4_2_program!BA73-FP_4_1_program!BA73</f>
        <v>0</v>
      </c>
      <c r="BB73" s="25">
        <f>FP_4_2_program!BB73-FP_4_1_program!BB73</f>
        <v>0</v>
      </c>
      <c r="BC73" s="24">
        <f>FP_4_2_program!BC73-FP_4_1_program!BC73</f>
        <v>0</v>
      </c>
      <c r="BD73" s="25">
        <f>FP_4_2_program!BD73-FP_4_1_program!BD73</f>
        <v>0</v>
      </c>
      <c r="BE73" s="25">
        <f>FP_4_2_program!BE73-FP_4_1_program!BE73</f>
        <v>0</v>
      </c>
      <c r="BF73" s="24">
        <f>FP_4_2_program!BF73-FP_4_1_program!BF73</f>
        <v>0</v>
      </c>
      <c r="BG73" s="25">
        <f>FP_4_2_program!BG73-FP_4_1_program!BG73</f>
        <v>0</v>
      </c>
      <c r="BH73" s="25">
        <f>FP_4_2_program!BH73-FP_4_1_program!BH73</f>
        <v>0</v>
      </c>
      <c r="BI73" s="24">
        <f>FP_4_2_program!BI73-FP_4_1_program!BI73</f>
        <v>0</v>
      </c>
      <c r="BJ73" s="25">
        <f>FP_4_2_program!BJ73-FP_4_1_program!BJ73</f>
        <v>0</v>
      </c>
      <c r="BK73" s="25">
        <f>FP_4_2_program!BK73-FP_4_1_program!BK73</f>
        <v>0</v>
      </c>
      <c r="BL73" s="24">
        <f>FP_4_2_program!BL73-FP_4_1_program!BL73</f>
        <v>0</v>
      </c>
      <c r="BM73" s="25">
        <f>FP_4_2_program!BM73-FP_4_1_program!BM73</f>
        <v>0</v>
      </c>
      <c r="BN73" s="25">
        <f>FP_4_2_program!BN73-FP_4_1_program!BN73</f>
        <v>0</v>
      </c>
      <c r="BO73" s="24">
        <f>FP_4_2_program!BO73-FP_4_1_program!BO73</f>
        <v>0</v>
      </c>
      <c r="BP73" s="25">
        <f>FP_4_2_program!BP73-FP_4_1_program!BP73</f>
        <v>0</v>
      </c>
      <c r="BQ73" s="25">
        <f>FP_4_2_program!BQ73-FP_4_1_program!BQ73</f>
        <v>0</v>
      </c>
      <c r="BR73" s="24">
        <f>FP_4_2_program!BR73-FP_4_1_program!BR73</f>
        <v>0</v>
      </c>
      <c r="BS73" s="25">
        <f>FP_4_2_program!BS73-FP_4_1_program!BS73</f>
        <v>0</v>
      </c>
      <c r="BT73" s="25">
        <f>FP_4_2_program!BT73-FP_4_1_program!BT73</f>
        <v>0</v>
      </c>
      <c r="BU73" s="25">
        <f>FP_4_2_program!BU73-FP_4_1_program!BU73</f>
        <v>0</v>
      </c>
      <c r="BV73" s="25">
        <f>FP_4_2_program!BV73-FP_4_1_program!BV73</f>
        <v>0</v>
      </c>
      <c r="BW73" s="25">
        <f>FP_4_2_program!BW73-FP_4_1_program!BW73</f>
        <v>0</v>
      </c>
      <c r="BX73" s="24">
        <f>FP_4_2_program!BX73-FP_4_1_program!BX73</f>
        <v>0</v>
      </c>
      <c r="BY73" s="25">
        <f>FP_4_2_program!BY73-FP_4_1_program!BY73</f>
        <v>0</v>
      </c>
      <c r="BZ73" s="25">
        <f>FP_4_2_program!BZ73-FP_4_1_program!BZ73</f>
        <v>0</v>
      </c>
      <c r="CA73" s="24">
        <f>FP_4_2_program!CA73-FP_4_1_program!CA73</f>
        <v>0</v>
      </c>
      <c r="CB73" s="25">
        <f>FP_4_2_program!CB73-FP_4_1_program!CB73</f>
        <v>0</v>
      </c>
      <c r="CC73" s="25">
        <f>FP_4_2_program!CC73-FP_4_1_program!CC73</f>
        <v>0</v>
      </c>
      <c r="CD73" s="24">
        <f>FP_4_2_program!CD73-FP_4_1_program!CD73</f>
        <v>0</v>
      </c>
      <c r="CE73" s="25">
        <f>FP_4_2_program!CE73-FP_4_1_program!CE73</f>
        <v>0</v>
      </c>
      <c r="CF73" s="25">
        <f>FP_4_2_program!CF73-FP_4_1_program!CF73</f>
        <v>0</v>
      </c>
      <c r="CG73" s="24">
        <f>FP_4_2_program!CG73-FP_4_1_program!CG73</f>
        <v>0</v>
      </c>
      <c r="CH73" s="25">
        <f>FP_4_2_program!CH73-FP_4_1_program!CH73</f>
        <v>0</v>
      </c>
      <c r="CI73" s="25">
        <f>FP_4_2_program!CI73-FP_4_1_program!CI73</f>
        <v>0</v>
      </c>
      <c r="CJ73" s="24">
        <f>FP_4_2_program!CJ73-FP_4_1_program!CJ73</f>
        <v>0</v>
      </c>
      <c r="CK73" s="25">
        <f>FP_4_2_program!CK73-FP_4_1_program!CK73</f>
        <v>0</v>
      </c>
      <c r="CL73" s="25">
        <f>FP_4_2_program!CL73-FP_4_1_program!CL73</f>
        <v>0</v>
      </c>
      <c r="CM73" s="24">
        <f>FP_4_2_program!CM73-FP_4_1_program!CM73</f>
        <v>0</v>
      </c>
      <c r="CN73" s="25">
        <f>FP_4_2_program!CN73-FP_4_1_program!CN73</f>
        <v>0</v>
      </c>
      <c r="CO73" s="25">
        <f>FP_4_2_program!CO73-FP_4_1_program!CO73</f>
        <v>0</v>
      </c>
      <c r="CP73" s="25">
        <f>FP_4_2_program!CP73-FP_4_1_program!CP73</f>
        <v>0</v>
      </c>
      <c r="CQ73" s="25">
        <f>FP_4_2_program!CQ73-FP_4_1_program!CQ73</f>
        <v>0</v>
      </c>
      <c r="CR73" s="25">
        <f>FP_4_2_program!CR73-FP_4_1_program!CR73</f>
        <v>0</v>
      </c>
    </row>
    <row r="74" spans="1:96" x14ac:dyDescent="0.25">
      <c r="A74" s="18" t="s">
        <v>99</v>
      </c>
      <c r="B74" s="19" t="s">
        <v>72</v>
      </c>
      <c r="C74" s="19"/>
      <c r="D74" s="20">
        <f>FP_4_2_program!D74-FP_4_1_program!D74</f>
        <v>0</v>
      </c>
      <c r="E74" s="20">
        <f>FP_4_2_program!E74-FP_4_1_program!E74</f>
        <v>0</v>
      </c>
      <c r="F74" s="20">
        <f>FP_4_2_program!F74-FP_4_1_program!F74</f>
        <v>0</v>
      </c>
      <c r="G74" s="20">
        <f>FP_4_2_program!G74-FP_4_1_program!G74</f>
        <v>0</v>
      </c>
      <c r="H74" s="20">
        <f>FP_4_2_program!H74-FP_4_1_program!H74</f>
        <v>-564706</v>
      </c>
      <c r="I74" s="20">
        <f>FP_4_2_program!I74-FP_4_1_program!I74</f>
        <v>-564706</v>
      </c>
      <c r="J74" s="20">
        <f>FP_4_2_program!J74-FP_4_1_program!J74</f>
        <v>0</v>
      </c>
      <c r="K74" s="20">
        <f>FP_4_2_program!K74-FP_4_1_program!K74</f>
        <v>564706</v>
      </c>
      <c r="L74" s="20">
        <f>FP_4_2_program!L74-FP_4_1_program!L74</f>
        <v>0</v>
      </c>
      <c r="M74" s="20">
        <f>FP_4_2_program!M74-FP_4_1_program!M74</f>
        <v>0</v>
      </c>
      <c r="N74" s="20">
        <f>FP_4_2_program!N74-FP_4_1_program!N74</f>
        <v>0</v>
      </c>
      <c r="O74" s="20">
        <f>FP_4_2_program!O74-FP_4_1_program!O74</f>
        <v>0</v>
      </c>
      <c r="P74" s="20">
        <f>FP_4_2_program!P74-FP_4_1_program!P74</f>
        <v>0</v>
      </c>
      <c r="Q74" s="20">
        <f>FP_4_2_program!Q74-FP_4_1_program!Q74</f>
        <v>0</v>
      </c>
      <c r="R74" s="20">
        <f>FP_4_2_program!R74-FP_4_1_program!R74</f>
        <v>0</v>
      </c>
      <c r="S74" s="20">
        <f>FP_4_2_program!S74-FP_4_1_program!S74</f>
        <v>0</v>
      </c>
      <c r="T74" s="20">
        <f>FP_4_2_program!T74-FP_4_1_program!T74</f>
        <v>0</v>
      </c>
      <c r="U74" s="20">
        <f>FP_4_2_program!U74-FP_4_1_program!U74</f>
        <v>0</v>
      </c>
      <c r="V74" s="20">
        <f>FP_4_2_program!V74-FP_4_1_program!V74</f>
        <v>0</v>
      </c>
      <c r="W74" s="20">
        <f>FP_4_2_program!W74-FP_4_1_program!W74</f>
        <v>0</v>
      </c>
      <c r="X74" s="20">
        <f>FP_4_2_program!X74-FP_4_1_program!X74</f>
        <v>0</v>
      </c>
      <c r="Y74" s="20">
        <f>FP_4_2_program!Y74-FP_4_1_program!Y74</f>
        <v>0</v>
      </c>
      <c r="Z74" s="20">
        <f>FP_4_2_program!Z74-FP_4_1_program!Z74</f>
        <v>0</v>
      </c>
      <c r="AA74" s="20">
        <f>FP_4_2_program!AA74-FP_4_1_program!AA74</f>
        <v>0</v>
      </c>
      <c r="AB74" s="20">
        <f>FP_4_2_program!AB74-FP_4_1_program!AB74</f>
        <v>0</v>
      </c>
      <c r="AC74" s="20">
        <f>FP_4_2_program!AC74-FP_4_1_program!AC74</f>
        <v>0</v>
      </c>
      <c r="AD74" s="20">
        <f>FP_4_2_program!AD74-FP_4_1_program!AD74</f>
        <v>0</v>
      </c>
      <c r="AE74" s="20">
        <f>FP_4_2_program!AE74-FP_4_1_program!AE74</f>
        <v>0</v>
      </c>
      <c r="AF74" s="20">
        <f>FP_4_2_program!AF74-FP_4_1_program!AF74</f>
        <v>0</v>
      </c>
      <c r="AG74" s="20">
        <f>FP_4_2_program!AG74-FP_4_1_program!AG74</f>
        <v>0</v>
      </c>
      <c r="AH74" s="20">
        <f>FP_4_2_program!AH74-FP_4_1_program!AH74</f>
        <v>0</v>
      </c>
      <c r="AI74" s="20">
        <f>FP_4_2_program!AI74-FP_4_1_program!AI74</f>
        <v>0</v>
      </c>
      <c r="AJ74" s="20">
        <f>FP_4_2_program!AJ74-FP_4_1_program!AJ74</f>
        <v>0</v>
      </c>
      <c r="AK74" s="20">
        <f>FP_4_2_program!AK74-FP_4_1_program!AK74</f>
        <v>0</v>
      </c>
      <c r="AL74" s="20">
        <f>FP_4_2_program!AL74-FP_4_1_program!AL74</f>
        <v>0</v>
      </c>
      <c r="AM74" s="20">
        <f>FP_4_2_program!AM74-FP_4_1_program!AM74</f>
        <v>0</v>
      </c>
      <c r="AN74" s="20">
        <f>FP_4_2_program!AN74-FP_4_1_program!AN74</f>
        <v>-564706</v>
      </c>
      <c r="AO74" s="20">
        <f>FP_4_2_program!AO74-FP_4_1_program!AO74</f>
        <v>-564706</v>
      </c>
      <c r="AP74" s="20">
        <f>FP_4_2_program!AP74-FP_4_1_program!AP74</f>
        <v>0</v>
      </c>
      <c r="AQ74" s="20">
        <f>FP_4_2_program!AQ74-FP_4_1_program!AQ74</f>
        <v>-564706</v>
      </c>
      <c r="AR74" s="20">
        <f>FP_4_2_program!AR74-FP_4_1_program!AR74</f>
        <v>-564706</v>
      </c>
      <c r="AS74" s="20">
        <f>FP_4_2_program!AS74-FP_4_1_program!AS74</f>
        <v>0</v>
      </c>
      <c r="AT74" s="20">
        <f>FP_4_2_program!AT74-FP_4_1_program!AT74</f>
        <v>0</v>
      </c>
      <c r="AU74" s="20">
        <f>FP_4_2_program!AU74-FP_4_1_program!AU74</f>
        <v>0</v>
      </c>
      <c r="AV74" s="20">
        <f>FP_4_2_program!AV74-FP_4_1_program!AV74</f>
        <v>0</v>
      </c>
      <c r="AW74" s="20">
        <f>FP_4_2_program!AW74-FP_4_1_program!AW74</f>
        <v>564706</v>
      </c>
      <c r="AX74" s="20">
        <f>FP_4_2_program!AX74-FP_4_1_program!AX74</f>
        <v>564706</v>
      </c>
      <c r="AY74" s="20">
        <f>FP_4_2_program!AY74-FP_4_1_program!AY74</f>
        <v>0</v>
      </c>
      <c r="AZ74" s="20">
        <f>FP_4_2_program!AZ74-FP_4_1_program!AZ74</f>
        <v>0</v>
      </c>
      <c r="BA74" s="20">
        <f>FP_4_2_program!BA74-FP_4_1_program!BA74</f>
        <v>0</v>
      </c>
      <c r="BB74" s="20">
        <f>FP_4_2_program!BB74-FP_4_1_program!BB74</f>
        <v>0</v>
      </c>
      <c r="BC74" s="20">
        <f>FP_4_2_program!BC74-FP_4_1_program!BC74</f>
        <v>0</v>
      </c>
      <c r="BD74" s="20">
        <f>FP_4_2_program!BD74-FP_4_1_program!BD74</f>
        <v>0</v>
      </c>
      <c r="BE74" s="20">
        <f>FP_4_2_program!BE74-FP_4_1_program!BE74</f>
        <v>0</v>
      </c>
      <c r="BF74" s="20">
        <f>FP_4_2_program!BF74-FP_4_1_program!BF74</f>
        <v>0</v>
      </c>
      <c r="BG74" s="20">
        <f>FP_4_2_program!BG74-FP_4_1_program!BG74</f>
        <v>0</v>
      </c>
      <c r="BH74" s="20">
        <f>FP_4_2_program!BH74-FP_4_1_program!BH74</f>
        <v>0</v>
      </c>
      <c r="BI74" s="20">
        <f>FP_4_2_program!BI74-FP_4_1_program!BI74</f>
        <v>0</v>
      </c>
      <c r="BJ74" s="20">
        <f>FP_4_2_program!BJ74-FP_4_1_program!BJ74</f>
        <v>0</v>
      </c>
      <c r="BK74" s="20">
        <f>FP_4_2_program!BK74-FP_4_1_program!BK74</f>
        <v>0</v>
      </c>
      <c r="BL74" s="20">
        <f>FP_4_2_program!BL74-FP_4_1_program!BL74</f>
        <v>0</v>
      </c>
      <c r="BM74" s="20">
        <f>FP_4_2_program!BM74-FP_4_1_program!BM74</f>
        <v>0</v>
      </c>
      <c r="BN74" s="20">
        <f>FP_4_2_program!BN74-FP_4_1_program!BN74</f>
        <v>0</v>
      </c>
      <c r="BO74" s="20">
        <f>FP_4_2_program!BO74-FP_4_1_program!BO74</f>
        <v>0</v>
      </c>
      <c r="BP74" s="20">
        <f>FP_4_2_program!BP74-FP_4_1_program!BP74</f>
        <v>0</v>
      </c>
      <c r="BQ74" s="20">
        <f>FP_4_2_program!BQ74-FP_4_1_program!BQ74</f>
        <v>0</v>
      </c>
      <c r="BR74" s="20">
        <f>FP_4_2_program!BR74-FP_4_1_program!BR74</f>
        <v>0</v>
      </c>
      <c r="BS74" s="20">
        <f>FP_4_2_program!BS74-FP_4_1_program!BS74</f>
        <v>0</v>
      </c>
      <c r="BT74" s="20">
        <f>FP_4_2_program!BT74-FP_4_1_program!BT74</f>
        <v>0</v>
      </c>
      <c r="BU74" s="20">
        <f>FP_4_2_program!BU74-FP_4_1_program!BU74</f>
        <v>0</v>
      </c>
      <c r="BV74" s="20">
        <f>FP_4_2_program!BV74-FP_4_1_program!BV74</f>
        <v>0</v>
      </c>
      <c r="BW74" s="20">
        <f>FP_4_2_program!BW74-FP_4_1_program!BW74</f>
        <v>0</v>
      </c>
      <c r="BX74" s="20">
        <f>FP_4_2_program!BX74-FP_4_1_program!BX74</f>
        <v>0</v>
      </c>
      <c r="BY74" s="20">
        <f>FP_4_2_program!BY74-FP_4_1_program!BY74</f>
        <v>0</v>
      </c>
      <c r="BZ74" s="20">
        <f>FP_4_2_program!BZ74-FP_4_1_program!BZ74</f>
        <v>0</v>
      </c>
      <c r="CA74" s="20">
        <f>FP_4_2_program!CA74-FP_4_1_program!CA74</f>
        <v>0</v>
      </c>
      <c r="CB74" s="20">
        <f>FP_4_2_program!CB74-FP_4_1_program!CB74</f>
        <v>0</v>
      </c>
      <c r="CC74" s="20">
        <f>FP_4_2_program!CC74-FP_4_1_program!CC74</f>
        <v>0</v>
      </c>
      <c r="CD74" s="20">
        <f>FP_4_2_program!CD74-FP_4_1_program!CD74</f>
        <v>0</v>
      </c>
      <c r="CE74" s="20">
        <f>FP_4_2_program!CE74-FP_4_1_program!CE74</f>
        <v>0</v>
      </c>
      <c r="CF74" s="20">
        <f>FP_4_2_program!CF74-FP_4_1_program!CF74</f>
        <v>0</v>
      </c>
      <c r="CG74" s="20">
        <f>FP_4_2_program!CG74-FP_4_1_program!CG74</f>
        <v>0</v>
      </c>
      <c r="CH74" s="20">
        <f>FP_4_2_program!CH74-FP_4_1_program!CH74</f>
        <v>0</v>
      </c>
      <c r="CI74" s="20">
        <f>FP_4_2_program!CI74-FP_4_1_program!CI74</f>
        <v>0</v>
      </c>
      <c r="CJ74" s="20">
        <f>FP_4_2_program!CJ74-FP_4_1_program!CJ74</f>
        <v>0</v>
      </c>
      <c r="CK74" s="20">
        <f>FP_4_2_program!CK74-FP_4_1_program!CK74</f>
        <v>0</v>
      </c>
      <c r="CL74" s="20">
        <f>FP_4_2_program!CL74-FP_4_1_program!CL74</f>
        <v>0</v>
      </c>
      <c r="CM74" s="20">
        <f>FP_4_2_program!CM74-FP_4_1_program!CM74</f>
        <v>0</v>
      </c>
      <c r="CN74" s="20">
        <f>FP_4_2_program!CN74-FP_4_1_program!CN74</f>
        <v>0</v>
      </c>
      <c r="CO74" s="20">
        <f>FP_4_2_program!CO74-FP_4_1_program!CO74</f>
        <v>0</v>
      </c>
      <c r="CP74" s="20">
        <f>FP_4_2_program!CP74-FP_4_1_program!CP74</f>
        <v>0</v>
      </c>
      <c r="CQ74" s="20">
        <f>FP_4_2_program!CQ74-FP_4_1_program!CQ74</f>
        <v>0</v>
      </c>
      <c r="CR74" s="20">
        <f>FP_4_2_program!CR74-FP_4_1_program!CR74</f>
        <v>0</v>
      </c>
    </row>
    <row r="75" spans="1:96" x14ac:dyDescent="0.25">
      <c r="A75" s="22" t="s">
        <v>99</v>
      </c>
      <c r="B75" s="23" t="s">
        <v>87</v>
      </c>
      <c r="C75" s="23" t="s">
        <v>74</v>
      </c>
      <c r="D75" s="24">
        <f>FP_4_2_program!D75-FP_4_1_program!D75</f>
        <v>0</v>
      </c>
      <c r="E75" s="25">
        <f>FP_4_2_program!E75-FP_4_1_program!E75</f>
        <v>0</v>
      </c>
      <c r="F75" s="25">
        <f>FP_4_2_program!F75-FP_4_1_program!F75</f>
        <v>0</v>
      </c>
      <c r="G75" s="24">
        <f>FP_4_2_program!G75-FP_4_1_program!G75</f>
        <v>0</v>
      </c>
      <c r="H75" s="24">
        <f>FP_4_2_program!H75-FP_4_1_program!H75</f>
        <v>-564706</v>
      </c>
      <c r="I75" s="25">
        <f>FP_4_2_program!I75-FP_4_1_program!I75</f>
        <v>-564706</v>
      </c>
      <c r="J75" s="25">
        <f>FP_4_2_program!J75-FP_4_1_program!J75</f>
        <v>0</v>
      </c>
      <c r="K75" s="25">
        <f>FP_4_2_program!K75-FP_4_1_program!K75</f>
        <v>564706</v>
      </c>
      <c r="L75" s="25">
        <f>FP_4_2_program!L75-FP_4_1_program!L75</f>
        <v>0</v>
      </c>
      <c r="M75" s="24">
        <f>FP_4_2_program!M75-FP_4_1_program!M75</f>
        <v>0</v>
      </c>
      <c r="N75" s="25">
        <f>FP_4_2_program!N75-FP_4_1_program!N75</f>
        <v>0</v>
      </c>
      <c r="O75" s="25">
        <f>FP_4_2_program!O75-FP_4_1_program!O75</f>
        <v>0</v>
      </c>
      <c r="P75" s="24">
        <f>FP_4_2_program!P75-FP_4_1_program!P75</f>
        <v>0</v>
      </c>
      <c r="Q75" s="25">
        <f>FP_4_2_program!Q75-FP_4_1_program!Q75</f>
        <v>0</v>
      </c>
      <c r="R75" s="25">
        <f>FP_4_2_program!R75-FP_4_1_program!R75</f>
        <v>0</v>
      </c>
      <c r="S75" s="24">
        <f>FP_4_2_program!S75-FP_4_1_program!S75</f>
        <v>0</v>
      </c>
      <c r="T75" s="25">
        <f>FP_4_2_program!T75-FP_4_1_program!T75</f>
        <v>0</v>
      </c>
      <c r="U75" s="25">
        <f>FP_4_2_program!U75-FP_4_1_program!U75</f>
        <v>0</v>
      </c>
      <c r="V75" s="24">
        <f>FP_4_2_program!V75-FP_4_1_program!V75</f>
        <v>0</v>
      </c>
      <c r="W75" s="25">
        <f>FP_4_2_program!W75-FP_4_1_program!W75</f>
        <v>0</v>
      </c>
      <c r="X75" s="25">
        <f>FP_4_2_program!X75-FP_4_1_program!X75</f>
        <v>0</v>
      </c>
      <c r="Y75" s="24">
        <f>FP_4_2_program!Y75-FP_4_1_program!Y75</f>
        <v>0</v>
      </c>
      <c r="Z75" s="25">
        <f>FP_4_2_program!Z75-FP_4_1_program!Z75</f>
        <v>0</v>
      </c>
      <c r="AA75" s="25">
        <f>FP_4_2_program!AA75-FP_4_1_program!AA75</f>
        <v>0</v>
      </c>
      <c r="AB75" s="24">
        <f>FP_4_2_program!AB75-FP_4_1_program!AB75</f>
        <v>0</v>
      </c>
      <c r="AC75" s="25">
        <f>FP_4_2_program!AC75-FP_4_1_program!AC75</f>
        <v>0</v>
      </c>
      <c r="AD75" s="25">
        <f>FP_4_2_program!AD75-FP_4_1_program!AD75</f>
        <v>0</v>
      </c>
      <c r="AE75" s="25">
        <f>FP_4_2_program!AE75-FP_4_1_program!AE75</f>
        <v>0</v>
      </c>
      <c r="AF75" s="25">
        <f>FP_4_2_program!AF75-FP_4_1_program!AF75</f>
        <v>0</v>
      </c>
      <c r="AG75" s="25">
        <f>FP_4_2_program!AG75-FP_4_1_program!AG75</f>
        <v>0</v>
      </c>
      <c r="AH75" s="24">
        <f>FP_4_2_program!AH75-FP_4_1_program!AH75</f>
        <v>0</v>
      </c>
      <c r="AI75" s="25">
        <f>FP_4_2_program!AI75-FP_4_1_program!AI75</f>
        <v>0</v>
      </c>
      <c r="AJ75" s="25">
        <f>FP_4_2_program!AJ75-FP_4_1_program!AJ75</f>
        <v>0</v>
      </c>
      <c r="AK75" s="24">
        <f>FP_4_2_program!AK75-FP_4_1_program!AK75</f>
        <v>0</v>
      </c>
      <c r="AL75" s="25">
        <f>FP_4_2_program!AL75-FP_4_1_program!AL75</f>
        <v>0</v>
      </c>
      <c r="AM75" s="25">
        <f>FP_4_2_program!AM75-FP_4_1_program!AM75</f>
        <v>0</v>
      </c>
      <c r="AN75" s="24">
        <f>FP_4_2_program!AN75-FP_4_1_program!AN75</f>
        <v>-564706</v>
      </c>
      <c r="AO75" s="25">
        <f>FP_4_2_program!AO75-FP_4_1_program!AO75</f>
        <v>-564706</v>
      </c>
      <c r="AP75" s="25">
        <f>FP_4_2_program!AP75-FP_4_1_program!AP75</f>
        <v>0</v>
      </c>
      <c r="AQ75" s="24">
        <f>FP_4_2_program!AQ75-FP_4_1_program!AQ75</f>
        <v>-564706</v>
      </c>
      <c r="AR75" s="25">
        <f>FP_4_2_program!AR75-FP_4_1_program!AR75</f>
        <v>-564706</v>
      </c>
      <c r="AS75" s="25">
        <f>FP_4_2_program!AS75-FP_4_1_program!AS75</f>
        <v>0</v>
      </c>
      <c r="AT75" s="24">
        <f>FP_4_2_program!AT75-FP_4_1_program!AT75</f>
        <v>0</v>
      </c>
      <c r="AU75" s="25">
        <f>FP_4_2_program!AU75-FP_4_1_program!AU75</f>
        <v>0</v>
      </c>
      <c r="AV75" s="25">
        <f>FP_4_2_program!AV75-FP_4_1_program!AV75</f>
        <v>0</v>
      </c>
      <c r="AW75" s="24">
        <f>FP_4_2_program!AW75-FP_4_1_program!AW75</f>
        <v>564706</v>
      </c>
      <c r="AX75" s="25">
        <f>FP_4_2_program!AX75-FP_4_1_program!AX75</f>
        <v>564706</v>
      </c>
      <c r="AY75" s="25">
        <f>FP_4_2_program!AY75-FP_4_1_program!AY75</f>
        <v>0</v>
      </c>
      <c r="AZ75" s="25">
        <f>FP_4_2_program!AZ75-FP_4_1_program!AZ75</f>
        <v>0</v>
      </c>
      <c r="BA75" s="25">
        <f>FP_4_2_program!BA75-FP_4_1_program!BA75</f>
        <v>0</v>
      </c>
      <c r="BB75" s="25">
        <f>FP_4_2_program!BB75-FP_4_1_program!BB75</f>
        <v>0</v>
      </c>
      <c r="BC75" s="24">
        <f>FP_4_2_program!BC75-FP_4_1_program!BC75</f>
        <v>0</v>
      </c>
      <c r="BD75" s="25">
        <f>FP_4_2_program!BD75-FP_4_1_program!BD75</f>
        <v>0</v>
      </c>
      <c r="BE75" s="25">
        <f>FP_4_2_program!BE75-FP_4_1_program!BE75</f>
        <v>0</v>
      </c>
      <c r="BF75" s="24">
        <f>FP_4_2_program!BF75-FP_4_1_program!BF75</f>
        <v>0</v>
      </c>
      <c r="BG75" s="25">
        <f>FP_4_2_program!BG75-FP_4_1_program!BG75</f>
        <v>0</v>
      </c>
      <c r="BH75" s="25">
        <f>FP_4_2_program!BH75-FP_4_1_program!BH75</f>
        <v>0</v>
      </c>
      <c r="BI75" s="24">
        <f>FP_4_2_program!BI75-FP_4_1_program!BI75</f>
        <v>0</v>
      </c>
      <c r="BJ75" s="25">
        <f>FP_4_2_program!BJ75-FP_4_1_program!BJ75</f>
        <v>0</v>
      </c>
      <c r="BK75" s="25">
        <f>FP_4_2_program!BK75-FP_4_1_program!BK75</f>
        <v>0</v>
      </c>
      <c r="BL75" s="24">
        <f>FP_4_2_program!BL75-FP_4_1_program!BL75</f>
        <v>0</v>
      </c>
      <c r="BM75" s="25">
        <f>FP_4_2_program!BM75-FP_4_1_program!BM75</f>
        <v>0</v>
      </c>
      <c r="BN75" s="25">
        <f>FP_4_2_program!BN75-FP_4_1_program!BN75</f>
        <v>0</v>
      </c>
      <c r="BO75" s="24">
        <f>FP_4_2_program!BO75-FP_4_1_program!BO75</f>
        <v>0</v>
      </c>
      <c r="BP75" s="25">
        <f>FP_4_2_program!BP75-FP_4_1_program!BP75</f>
        <v>0</v>
      </c>
      <c r="BQ75" s="25">
        <f>FP_4_2_program!BQ75-FP_4_1_program!BQ75</f>
        <v>0</v>
      </c>
      <c r="BR75" s="24">
        <f>FP_4_2_program!BR75-FP_4_1_program!BR75</f>
        <v>0</v>
      </c>
      <c r="BS75" s="25">
        <f>FP_4_2_program!BS75-FP_4_1_program!BS75</f>
        <v>0</v>
      </c>
      <c r="BT75" s="25">
        <f>FP_4_2_program!BT75-FP_4_1_program!BT75</f>
        <v>0</v>
      </c>
      <c r="BU75" s="25">
        <f>FP_4_2_program!BU75-FP_4_1_program!BU75</f>
        <v>0</v>
      </c>
      <c r="BV75" s="25">
        <f>FP_4_2_program!BV75-FP_4_1_program!BV75</f>
        <v>0</v>
      </c>
      <c r="BW75" s="25">
        <f>FP_4_2_program!BW75-FP_4_1_program!BW75</f>
        <v>0</v>
      </c>
      <c r="BX75" s="24">
        <f>FP_4_2_program!BX75-FP_4_1_program!BX75</f>
        <v>0</v>
      </c>
      <c r="BY75" s="25">
        <f>FP_4_2_program!BY75-FP_4_1_program!BY75</f>
        <v>0</v>
      </c>
      <c r="BZ75" s="25">
        <f>FP_4_2_program!BZ75-FP_4_1_program!BZ75</f>
        <v>0</v>
      </c>
      <c r="CA75" s="24">
        <f>FP_4_2_program!CA75-FP_4_1_program!CA75</f>
        <v>0</v>
      </c>
      <c r="CB75" s="25">
        <f>FP_4_2_program!CB75-FP_4_1_program!CB75</f>
        <v>0</v>
      </c>
      <c r="CC75" s="25">
        <f>FP_4_2_program!CC75-FP_4_1_program!CC75</f>
        <v>0</v>
      </c>
      <c r="CD75" s="24">
        <f>FP_4_2_program!CD75-FP_4_1_program!CD75</f>
        <v>0</v>
      </c>
      <c r="CE75" s="25">
        <f>FP_4_2_program!CE75-FP_4_1_program!CE75</f>
        <v>0</v>
      </c>
      <c r="CF75" s="25">
        <f>FP_4_2_program!CF75-FP_4_1_program!CF75</f>
        <v>0</v>
      </c>
      <c r="CG75" s="24">
        <f>FP_4_2_program!CG75-FP_4_1_program!CG75</f>
        <v>0</v>
      </c>
      <c r="CH75" s="25">
        <f>FP_4_2_program!CH75-FP_4_1_program!CH75</f>
        <v>0</v>
      </c>
      <c r="CI75" s="25">
        <f>FP_4_2_program!CI75-FP_4_1_program!CI75</f>
        <v>0</v>
      </c>
      <c r="CJ75" s="24">
        <f>FP_4_2_program!CJ75-FP_4_1_program!CJ75</f>
        <v>0</v>
      </c>
      <c r="CK75" s="25">
        <f>FP_4_2_program!CK75-FP_4_1_program!CK75</f>
        <v>0</v>
      </c>
      <c r="CL75" s="25">
        <f>FP_4_2_program!CL75-FP_4_1_program!CL75</f>
        <v>0</v>
      </c>
      <c r="CM75" s="24">
        <f>FP_4_2_program!CM75-FP_4_1_program!CM75</f>
        <v>0</v>
      </c>
      <c r="CN75" s="25">
        <f>FP_4_2_program!CN75-FP_4_1_program!CN75</f>
        <v>0</v>
      </c>
      <c r="CO75" s="25">
        <f>FP_4_2_program!CO75-FP_4_1_program!CO75</f>
        <v>0</v>
      </c>
      <c r="CP75" s="25">
        <f>FP_4_2_program!CP75-FP_4_1_program!CP75</f>
        <v>0</v>
      </c>
      <c r="CQ75" s="25">
        <f>FP_4_2_program!CQ75-FP_4_1_program!CQ75</f>
        <v>0</v>
      </c>
      <c r="CR75" s="25">
        <f>FP_4_2_program!CR75-FP_4_1_program!CR75</f>
        <v>0</v>
      </c>
    </row>
    <row r="76" spans="1:96" x14ac:dyDescent="0.25">
      <c r="A76" s="18" t="s">
        <v>100</v>
      </c>
      <c r="B76" s="19" t="s">
        <v>72</v>
      </c>
      <c r="C76" s="19"/>
      <c r="D76" s="20">
        <f>FP_4_2_program!D76-FP_4_1_program!D76</f>
        <v>0</v>
      </c>
      <c r="E76" s="20">
        <f>FP_4_2_program!E76-FP_4_1_program!E76</f>
        <v>0</v>
      </c>
      <c r="F76" s="20">
        <f>FP_4_2_program!F76-FP_4_1_program!F76</f>
        <v>0</v>
      </c>
      <c r="G76" s="20">
        <f>FP_4_2_program!G76-FP_4_1_program!G76</f>
        <v>0</v>
      </c>
      <c r="H76" s="20">
        <f>FP_4_2_program!H76-FP_4_1_program!H76</f>
        <v>0</v>
      </c>
      <c r="I76" s="20">
        <f>FP_4_2_program!I76-FP_4_1_program!I76</f>
        <v>0</v>
      </c>
      <c r="J76" s="20">
        <f>FP_4_2_program!J76-FP_4_1_program!J76</f>
        <v>0</v>
      </c>
      <c r="K76" s="20">
        <f>FP_4_2_program!K76-FP_4_1_program!K76</f>
        <v>0</v>
      </c>
      <c r="L76" s="20">
        <f>FP_4_2_program!L76-FP_4_1_program!L76</f>
        <v>0</v>
      </c>
      <c r="M76" s="20">
        <f>FP_4_2_program!M76-FP_4_1_program!M76</f>
        <v>0</v>
      </c>
      <c r="N76" s="20">
        <f>FP_4_2_program!N76-FP_4_1_program!N76</f>
        <v>0</v>
      </c>
      <c r="O76" s="20">
        <f>FP_4_2_program!O76-FP_4_1_program!O76</f>
        <v>0</v>
      </c>
      <c r="P76" s="20">
        <f>FP_4_2_program!P76-FP_4_1_program!P76</f>
        <v>0</v>
      </c>
      <c r="Q76" s="20">
        <f>FP_4_2_program!Q76-FP_4_1_program!Q76</f>
        <v>0</v>
      </c>
      <c r="R76" s="20">
        <f>FP_4_2_program!R76-FP_4_1_program!R76</f>
        <v>0</v>
      </c>
      <c r="S76" s="20">
        <f>FP_4_2_program!S76-FP_4_1_program!S76</f>
        <v>0</v>
      </c>
      <c r="T76" s="20">
        <f>FP_4_2_program!T76-FP_4_1_program!T76</f>
        <v>0</v>
      </c>
      <c r="U76" s="20">
        <f>FP_4_2_program!U76-FP_4_1_program!U76</f>
        <v>0</v>
      </c>
      <c r="V76" s="20">
        <f>FP_4_2_program!V76-FP_4_1_program!V76</f>
        <v>0</v>
      </c>
      <c r="W76" s="20">
        <f>FP_4_2_program!W76-FP_4_1_program!W76</f>
        <v>0</v>
      </c>
      <c r="X76" s="20">
        <f>FP_4_2_program!X76-FP_4_1_program!X76</f>
        <v>0</v>
      </c>
      <c r="Y76" s="20">
        <f>FP_4_2_program!Y76-FP_4_1_program!Y76</f>
        <v>0</v>
      </c>
      <c r="Z76" s="20">
        <f>FP_4_2_program!Z76-FP_4_1_program!Z76</f>
        <v>0</v>
      </c>
      <c r="AA76" s="20">
        <f>FP_4_2_program!AA76-FP_4_1_program!AA76</f>
        <v>0</v>
      </c>
      <c r="AB76" s="20">
        <f>FP_4_2_program!AB76-FP_4_1_program!AB76</f>
        <v>0</v>
      </c>
      <c r="AC76" s="20">
        <f>FP_4_2_program!AC76-FP_4_1_program!AC76</f>
        <v>0</v>
      </c>
      <c r="AD76" s="20">
        <f>FP_4_2_program!AD76-FP_4_1_program!AD76</f>
        <v>0</v>
      </c>
      <c r="AE76" s="20">
        <f>FP_4_2_program!AE76-FP_4_1_program!AE76</f>
        <v>0</v>
      </c>
      <c r="AF76" s="20">
        <f>FP_4_2_program!AF76-FP_4_1_program!AF76</f>
        <v>0</v>
      </c>
      <c r="AG76" s="20">
        <f>FP_4_2_program!AG76-FP_4_1_program!AG76</f>
        <v>0</v>
      </c>
      <c r="AH76" s="20">
        <f>FP_4_2_program!AH76-FP_4_1_program!AH76</f>
        <v>0</v>
      </c>
      <c r="AI76" s="20">
        <f>FP_4_2_program!AI76-FP_4_1_program!AI76</f>
        <v>0</v>
      </c>
      <c r="AJ76" s="20">
        <f>FP_4_2_program!AJ76-FP_4_1_program!AJ76</f>
        <v>0</v>
      </c>
      <c r="AK76" s="20">
        <f>FP_4_2_program!AK76-FP_4_1_program!AK76</f>
        <v>0</v>
      </c>
      <c r="AL76" s="20">
        <f>FP_4_2_program!AL76-FP_4_1_program!AL76</f>
        <v>0</v>
      </c>
      <c r="AM76" s="20">
        <f>FP_4_2_program!AM76-FP_4_1_program!AM76</f>
        <v>0</v>
      </c>
      <c r="AN76" s="20">
        <f>FP_4_2_program!AN76-FP_4_1_program!AN76</f>
        <v>0</v>
      </c>
      <c r="AO76" s="20">
        <f>FP_4_2_program!AO76-FP_4_1_program!AO76</f>
        <v>0</v>
      </c>
      <c r="AP76" s="20">
        <f>FP_4_2_program!AP76-FP_4_1_program!AP76</f>
        <v>0</v>
      </c>
      <c r="AQ76" s="20">
        <f>FP_4_2_program!AQ76-FP_4_1_program!AQ76</f>
        <v>0</v>
      </c>
      <c r="AR76" s="20">
        <f>FP_4_2_program!AR76-FP_4_1_program!AR76</f>
        <v>0</v>
      </c>
      <c r="AS76" s="20">
        <f>FP_4_2_program!AS76-FP_4_1_program!AS76</f>
        <v>0</v>
      </c>
      <c r="AT76" s="20">
        <f>FP_4_2_program!AT76-FP_4_1_program!AT76</f>
        <v>0</v>
      </c>
      <c r="AU76" s="20">
        <f>FP_4_2_program!AU76-FP_4_1_program!AU76</f>
        <v>0</v>
      </c>
      <c r="AV76" s="20">
        <f>FP_4_2_program!AV76-FP_4_1_program!AV76</f>
        <v>0</v>
      </c>
      <c r="AW76" s="20">
        <f>FP_4_2_program!AW76-FP_4_1_program!AW76</f>
        <v>0</v>
      </c>
      <c r="AX76" s="20">
        <f>FP_4_2_program!AX76-FP_4_1_program!AX76</f>
        <v>0</v>
      </c>
      <c r="AY76" s="20">
        <f>FP_4_2_program!AY76-FP_4_1_program!AY76</f>
        <v>0</v>
      </c>
      <c r="AZ76" s="20">
        <f>FP_4_2_program!AZ76-FP_4_1_program!AZ76</f>
        <v>0</v>
      </c>
      <c r="BA76" s="20">
        <f>FP_4_2_program!BA76-FP_4_1_program!BA76</f>
        <v>0</v>
      </c>
      <c r="BB76" s="20">
        <f>FP_4_2_program!BB76-FP_4_1_program!BB76</f>
        <v>0</v>
      </c>
      <c r="BC76" s="20">
        <f>FP_4_2_program!BC76-FP_4_1_program!BC76</f>
        <v>0</v>
      </c>
      <c r="BD76" s="20">
        <f>FP_4_2_program!BD76-FP_4_1_program!BD76</f>
        <v>0</v>
      </c>
      <c r="BE76" s="20">
        <f>FP_4_2_program!BE76-FP_4_1_program!BE76</f>
        <v>0</v>
      </c>
      <c r="BF76" s="20">
        <f>FP_4_2_program!BF76-FP_4_1_program!BF76</f>
        <v>0</v>
      </c>
      <c r="BG76" s="20">
        <f>FP_4_2_program!BG76-FP_4_1_program!BG76</f>
        <v>0</v>
      </c>
      <c r="BH76" s="20">
        <f>FP_4_2_program!BH76-FP_4_1_program!BH76</f>
        <v>0</v>
      </c>
      <c r="BI76" s="20">
        <f>FP_4_2_program!BI76-FP_4_1_program!BI76</f>
        <v>0</v>
      </c>
      <c r="BJ76" s="20">
        <f>FP_4_2_program!BJ76-FP_4_1_program!BJ76</f>
        <v>0</v>
      </c>
      <c r="BK76" s="20">
        <f>FP_4_2_program!BK76-FP_4_1_program!BK76</f>
        <v>0</v>
      </c>
      <c r="BL76" s="20">
        <f>FP_4_2_program!BL76-FP_4_1_program!BL76</f>
        <v>0</v>
      </c>
      <c r="BM76" s="20">
        <f>FP_4_2_program!BM76-FP_4_1_program!BM76</f>
        <v>0</v>
      </c>
      <c r="BN76" s="20">
        <f>FP_4_2_program!BN76-FP_4_1_program!BN76</f>
        <v>0</v>
      </c>
      <c r="BO76" s="20">
        <f>FP_4_2_program!BO76-FP_4_1_program!BO76</f>
        <v>0</v>
      </c>
      <c r="BP76" s="20">
        <f>FP_4_2_program!BP76-FP_4_1_program!BP76</f>
        <v>0</v>
      </c>
      <c r="BQ76" s="20">
        <f>FP_4_2_program!BQ76-FP_4_1_program!BQ76</f>
        <v>0</v>
      </c>
      <c r="BR76" s="20">
        <f>FP_4_2_program!BR76-FP_4_1_program!BR76</f>
        <v>0</v>
      </c>
      <c r="BS76" s="20">
        <f>FP_4_2_program!BS76-FP_4_1_program!BS76</f>
        <v>0</v>
      </c>
      <c r="BT76" s="20">
        <f>FP_4_2_program!BT76-FP_4_1_program!BT76</f>
        <v>0</v>
      </c>
      <c r="BU76" s="20">
        <f>FP_4_2_program!BU76-FP_4_1_program!BU76</f>
        <v>0</v>
      </c>
      <c r="BV76" s="20">
        <f>FP_4_2_program!BV76-FP_4_1_program!BV76</f>
        <v>0</v>
      </c>
      <c r="BW76" s="20">
        <f>FP_4_2_program!BW76-FP_4_1_program!BW76</f>
        <v>0</v>
      </c>
      <c r="BX76" s="20">
        <f>FP_4_2_program!BX76-FP_4_1_program!BX76</f>
        <v>0</v>
      </c>
      <c r="BY76" s="20">
        <f>FP_4_2_program!BY76-FP_4_1_program!BY76</f>
        <v>0</v>
      </c>
      <c r="BZ76" s="20">
        <f>FP_4_2_program!BZ76-FP_4_1_program!BZ76</f>
        <v>0</v>
      </c>
      <c r="CA76" s="20">
        <f>FP_4_2_program!CA76-FP_4_1_program!CA76</f>
        <v>0</v>
      </c>
      <c r="CB76" s="20">
        <f>FP_4_2_program!CB76-FP_4_1_program!CB76</f>
        <v>0</v>
      </c>
      <c r="CC76" s="20">
        <f>FP_4_2_program!CC76-FP_4_1_program!CC76</f>
        <v>0</v>
      </c>
      <c r="CD76" s="20">
        <f>FP_4_2_program!CD76-FP_4_1_program!CD76</f>
        <v>0</v>
      </c>
      <c r="CE76" s="20">
        <f>FP_4_2_program!CE76-FP_4_1_program!CE76</f>
        <v>0</v>
      </c>
      <c r="CF76" s="20">
        <f>FP_4_2_program!CF76-FP_4_1_program!CF76</f>
        <v>0</v>
      </c>
      <c r="CG76" s="20">
        <f>FP_4_2_program!CG76-FP_4_1_program!CG76</f>
        <v>0</v>
      </c>
      <c r="CH76" s="20">
        <f>FP_4_2_program!CH76-FP_4_1_program!CH76</f>
        <v>0</v>
      </c>
      <c r="CI76" s="20">
        <f>FP_4_2_program!CI76-FP_4_1_program!CI76</f>
        <v>0</v>
      </c>
      <c r="CJ76" s="20">
        <f>FP_4_2_program!CJ76-FP_4_1_program!CJ76</f>
        <v>0</v>
      </c>
      <c r="CK76" s="20">
        <f>FP_4_2_program!CK76-FP_4_1_program!CK76</f>
        <v>0</v>
      </c>
      <c r="CL76" s="20">
        <f>FP_4_2_program!CL76-FP_4_1_program!CL76</f>
        <v>0</v>
      </c>
      <c r="CM76" s="20">
        <f>FP_4_2_program!CM76-FP_4_1_program!CM76</f>
        <v>0</v>
      </c>
      <c r="CN76" s="20">
        <f>FP_4_2_program!CN76-FP_4_1_program!CN76</f>
        <v>0</v>
      </c>
      <c r="CO76" s="20">
        <f>FP_4_2_program!CO76-FP_4_1_program!CO76</f>
        <v>0</v>
      </c>
      <c r="CP76" s="20">
        <f>FP_4_2_program!CP76-FP_4_1_program!CP76</f>
        <v>0</v>
      </c>
      <c r="CQ76" s="20">
        <f>FP_4_2_program!CQ76-FP_4_1_program!CQ76</f>
        <v>0</v>
      </c>
      <c r="CR76" s="20">
        <f>FP_4_2_program!CR76-FP_4_1_program!CR76</f>
        <v>0</v>
      </c>
    </row>
    <row r="77" spans="1:96" x14ac:dyDescent="0.25">
      <c r="A77" s="22" t="s">
        <v>100</v>
      </c>
      <c r="B77" s="23" t="s">
        <v>93</v>
      </c>
      <c r="C77" s="23" t="s">
        <v>93</v>
      </c>
      <c r="D77" s="24">
        <f>FP_4_2_program!D77-FP_4_1_program!D77</f>
        <v>0</v>
      </c>
      <c r="E77" s="25">
        <f>FP_4_2_program!E77-FP_4_1_program!E77</f>
        <v>0</v>
      </c>
      <c r="F77" s="25">
        <f>FP_4_2_program!F77-FP_4_1_program!F77</f>
        <v>0</v>
      </c>
      <c r="G77" s="24">
        <f>FP_4_2_program!G77-FP_4_1_program!G77</f>
        <v>0</v>
      </c>
      <c r="H77" s="24">
        <f>FP_4_2_program!H77-FP_4_1_program!H77</f>
        <v>0</v>
      </c>
      <c r="I77" s="25">
        <f>FP_4_2_program!I77-FP_4_1_program!I77</f>
        <v>0</v>
      </c>
      <c r="J77" s="25">
        <f>FP_4_2_program!J77-FP_4_1_program!J77</f>
        <v>0</v>
      </c>
      <c r="K77" s="25">
        <f>FP_4_2_program!K77-FP_4_1_program!K77</f>
        <v>0</v>
      </c>
      <c r="L77" s="25">
        <f>FP_4_2_program!L77-FP_4_1_program!L77</f>
        <v>0</v>
      </c>
      <c r="M77" s="24">
        <f>FP_4_2_program!M77-FP_4_1_program!M77</f>
        <v>0</v>
      </c>
      <c r="N77" s="25">
        <f>FP_4_2_program!N77-FP_4_1_program!N77</f>
        <v>0</v>
      </c>
      <c r="O77" s="25">
        <f>FP_4_2_program!O77-FP_4_1_program!O77</f>
        <v>0</v>
      </c>
      <c r="P77" s="24">
        <f>FP_4_2_program!P77-FP_4_1_program!P77</f>
        <v>0</v>
      </c>
      <c r="Q77" s="25">
        <f>FP_4_2_program!Q77-FP_4_1_program!Q77</f>
        <v>0</v>
      </c>
      <c r="R77" s="25">
        <f>FP_4_2_program!R77-FP_4_1_program!R77</f>
        <v>0</v>
      </c>
      <c r="S77" s="24">
        <f>FP_4_2_program!S77-FP_4_1_program!S77</f>
        <v>0</v>
      </c>
      <c r="T77" s="25">
        <f>FP_4_2_program!T77-FP_4_1_program!T77</f>
        <v>0</v>
      </c>
      <c r="U77" s="25">
        <f>FP_4_2_program!U77-FP_4_1_program!U77</f>
        <v>0</v>
      </c>
      <c r="V77" s="24">
        <f>FP_4_2_program!V77-FP_4_1_program!V77</f>
        <v>0</v>
      </c>
      <c r="W77" s="25">
        <f>FP_4_2_program!W77-FP_4_1_program!W77</f>
        <v>0</v>
      </c>
      <c r="X77" s="25">
        <f>FP_4_2_program!X77-FP_4_1_program!X77</f>
        <v>0</v>
      </c>
      <c r="Y77" s="24">
        <f>FP_4_2_program!Y77-FP_4_1_program!Y77</f>
        <v>0</v>
      </c>
      <c r="Z77" s="25">
        <f>FP_4_2_program!Z77-FP_4_1_program!Z77</f>
        <v>0</v>
      </c>
      <c r="AA77" s="25">
        <f>FP_4_2_program!AA77-FP_4_1_program!AA77</f>
        <v>0</v>
      </c>
      <c r="AB77" s="24">
        <f>FP_4_2_program!AB77-FP_4_1_program!AB77</f>
        <v>0</v>
      </c>
      <c r="AC77" s="25">
        <f>FP_4_2_program!AC77-FP_4_1_program!AC77</f>
        <v>0</v>
      </c>
      <c r="AD77" s="25">
        <f>FP_4_2_program!AD77-FP_4_1_program!AD77</f>
        <v>0</v>
      </c>
      <c r="AE77" s="25">
        <f>FP_4_2_program!AE77-FP_4_1_program!AE77</f>
        <v>0</v>
      </c>
      <c r="AF77" s="25">
        <f>FP_4_2_program!AF77-FP_4_1_program!AF77</f>
        <v>0</v>
      </c>
      <c r="AG77" s="25">
        <f>FP_4_2_program!AG77-FP_4_1_program!AG77</f>
        <v>0</v>
      </c>
      <c r="AH77" s="24">
        <f>FP_4_2_program!AH77-FP_4_1_program!AH77</f>
        <v>0</v>
      </c>
      <c r="AI77" s="25">
        <f>FP_4_2_program!AI77-FP_4_1_program!AI77</f>
        <v>0</v>
      </c>
      <c r="AJ77" s="25">
        <f>FP_4_2_program!AJ77-FP_4_1_program!AJ77</f>
        <v>0</v>
      </c>
      <c r="AK77" s="24">
        <f>FP_4_2_program!AK77-FP_4_1_program!AK77</f>
        <v>0</v>
      </c>
      <c r="AL77" s="25">
        <f>FP_4_2_program!AL77-FP_4_1_program!AL77</f>
        <v>0</v>
      </c>
      <c r="AM77" s="25">
        <f>FP_4_2_program!AM77-FP_4_1_program!AM77</f>
        <v>0</v>
      </c>
      <c r="AN77" s="24">
        <f>FP_4_2_program!AN77-FP_4_1_program!AN77</f>
        <v>0</v>
      </c>
      <c r="AO77" s="25">
        <f>FP_4_2_program!AO77-FP_4_1_program!AO77</f>
        <v>0</v>
      </c>
      <c r="AP77" s="25">
        <f>FP_4_2_program!AP77-FP_4_1_program!AP77</f>
        <v>0</v>
      </c>
      <c r="AQ77" s="24">
        <f>FP_4_2_program!AQ77-FP_4_1_program!AQ77</f>
        <v>0</v>
      </c>
      <c r="AR77" s="25">
        <f>FP_4_2_program!AR77-FP_4_1_program!AR77</f>
        <v>0</v>
      </c>
      <c r="AS77" s="25">
        <f>FP_4_2_program!AS77-FP_4_1_program!AS77</f>
        <v>0</v>
      </c>
      <c r="AT77" s="24">
        <f>FP_4_2_program!AT77-FP_4_1_program!AT77</f>
        <v>0</v>
      </c>
      <c r="AU77" s="25">
        <f>FP_4_2_program!AU77-FP_4_1_program!AU77</f>
        <v>0</v>
      </c>
      <c r="AV77" s="25">
        <f>FP_4_2_program!AV77-FP_4_1_program!AV77</f>
        <v>0</v>
      </c>
      <c r="AW77" s="24">
        <f>FP_4_2_program!AW77-FP_4_1_program!AW77</f>
        <v>0</v>
      </c>
      <c r="AX77" s="25">
        <f>FP_4_2_program!AX77-FP_4_1_program!AX77</f>
        <v>0</v>
      </c>
      <c r="AY77" s="25">
        <f>FP_4_2_program!AY77-FP_4_1_program!AY77</f>
        <v>0</v>
      </c>
      <c r="AZ77" s="25">
        <f>FP_4_2_program!AZ77-FP_4_1_program!AZ77</f>
        <v>0</v>
      </c>
      <c r="BA77" s="25">
        <f>FP_4_2_program!BA77-FP_4_1_program!BA77</f>
        <v>0</v>
      </c>
      <c r="BB77" s="25">
        <f>FP_4_2_program!BB77-FP_4_1_program!BB77</f>
        <v>0</v>
      </c>
      <c r="BC77" s="24">
        <f>FP_4_2_program!BC77-FP_4_1_program!BC77</f>
        <v>0</v>
      </c>
      <c r="BD77" s="25">
        <f>FP_4_2_program!BD77-FP_4_1_program!BD77</f>
        <v>0</v>
      </c>
      <c r="BE77" s="25">
        <f>FP_4_2_program!BE77-FP_4_1_program!BE77</f>
        <v>0</v>
      </c>
      <c r="BF77" s="24">
        <f>FP_4_2_program!BF77-FP_4_1_program!BF77</f>
        <v>0</v>
      </c>
      <c r="BG77" s="25">
        <f>FP_4_2_program!BG77-FP_4_1_program!BG77</f>
        <v>0</v>
      </c>
      <c r="BH77" s="25">
        <f>FP_4_2_program!BH77-FP_4_1_program!BH77</f>
        <v>0</v>
      </c>
      <c r="BI77" s="24">
        <f>FP_4_2_program!BI77-FP_4_1_program!BI77</f>
        <v>0</v>
      </c>
      <c r="BJ77" s="25">
        <f>FP_4_2_program!BJ77-FP_4_1_program!BJ77</f>
        <v>0</v>
      </c>
      <c r="BK77" s="25">
        <f>FP_4_2_program!BK77-FP_4_1_program!BK77</f>
        <v>0</v>
      </c>
      <c r="BL77" s="24">
        <f>FP_4_2_program!BL77-FP_4_1_program!BL77</f>
        <v>0</v>
      </c>
      <c r="BM77" s="25">
        <f>FP_4_2_program!BM77-FP_4_1_program!BM77</f>
        <v>0</v>
      </c>
      <c r="BN77" s="25">
        <f>FP_4_2_program!BN77-FP_4_1_program!BN77</f>
        <v>0</v>
      </c>
      <c r="BO77" s="24">
        <f>FP_4_2_program!BO77-FP_4_1_program!BO77</f>
        <v>0</v>
      </c>
      <c r="BP77" s="25">
        <f>FP_4_2_program!BP77-FP_4_1_program!BP77</f>
        <v>0</v>
      </c>
      <c r="BQ77" s="25">
        <f>FP_4_2_program!BQ77-FP_4_1_program!BQ77</f>
        <v>0</v>
      </c>
      <c r="BR77" s="24">
        <f>FP_4_2_program!BR77-FP_4_1_program!BR77</f>
        <v>0</v>
      </c>
      <c r="BS77" s="25">
        <f>FP_4_2_program!BS77-FP_4_1_program!BS77</f>
        <v>0</v>
      </c>
      <c r="BT77" s="25">
        <f>FP_4_2_program!BT77-FP_4_1_program!BT77</f>
        <v>0</v>
      </c>
      <c r="BU77" s="25">
        <f>FP_4_2_program!BU77-FP_4_1_program!BU77</f>
        <v>0</v>
      </c>
      <c r="BV77" s="25">
        <f>FP_4_2_program!BV77-FP_4_1_program!BV77</f>
        <v>0</v>
      </c>
      <c r="BW77" s="25">
        <f>FP_4_2_program!BW77-FP_4_1_program!BW77</f>
        <v>0</v>
      </c>
      <c r="BX77" s="24">
        <f>FP_4_2_program!BX77-FP_4_1_program!BX77</f>
        <v>0</v>
      </c>
      <c r="BY77" s="25">
        <f>FP_4_2_program!BY77-FP_4_1_program!BY77</f>
        <v>0</v>
      </c>
      <c r="BZ77" s="25">
        <f>FP_4_2_program!BZ77-FP_4_1_program!BZ77</f>
        <v>0</v>
      </c>
      <c r="CA77" s="24">
        <f>FP_4_2_program!CA77-FP_4_1_program!CA77</f>
        <v>0</v>
      </c>
      <c r="CB77" s="25">
        <f>FP_4_2_program!CB77-FP_4_1_program!CB77</f>
        <v>0</v>
      </c>
      <c r="CC77" s="25">
        <f>FP_4_2_program!CC77-FP_4_1_program!CC77</f>
        <v>0</v>
      </c>
      <c r="CD77" s="24">
        <f>FP_4_2_program!CD77-FP_4_1_program!CD77</f>
        <v>0</v>
      </c>
      <c r="CE77" s="25">
        <f>FP_4_2_program!CE77-FP_4_1_program!CE77</f>
        <v>0</v>
      </c>
      <c r="CF77" s="25">
        <f>FP_4_2_program!CF77-FP_4_1_program!CF77</f>
        <v>0</v>
      </c>
      <c r="CG77" s="24">
        <f>FP_4_2_program!CG77-FP_4_1_program!CG77</f>
        <v>0</v>
      </c>
      <c r="CH77" s="25">
        <f>FP_4_2_program!CH77-FP_4_1_program!CH77</f>
        <v>0</v>
      </c>
      <c r="CI77" s="25">
        <f>FP_4_2_program!CI77-FP_4_1_program!CI77</f>
        <v>0</v>
      </c>
      <c r="CJ77" s="24">
        <f>FP_4_2_program!CJ77-FP_4_1_program!CJ77</f>
        <v>0</v>
      </c>
      <c r="CK77" s="25">
        <f>FP_4_2_program!CK77-FP_4_1_program!CK77</f>
        <v>0</v>
      </c>
      <c r="CL77" s="25">
        <f>FP_4_2_program!CL77-FP_4_1_program!CL77</f>
        <v>0</v>
      </c>
      <c r="CM77" s="24">
        <f>FP_4_2_program!CM77-FP_4_1_program!CM77</f>
        <v>0</v>
      </c>
      <c r="CN77" s="25">
        <f>FP_4_2_program!CN77-FP_4_1_program!CN77</f>
        <v>0</v>
      </c>
      <c r="CO77" s="25">
        <f>FP_4_2_program!CO77-FP_4_1_program!CO77</f>
        <v>0</v>
      </c>
      <c r="CP77" s="25">
        <f>FP_4_2_program!CP77-FP_4_1_program!CP77</f>
        <v>0</v>
      </c>
      <c r="CQ77" s="25">
        <f>FP_4_2_program!CQ77-FP_4_1_program!CQ77</f>
        <v>0</v>
      </c>
      <c r="CR77" s="25">
        <f>FP_4_2_program!CR77-FP_4_1_program!CR77</f>
        <v>0</v>
      </c>
    </row>
    <row r="78" spans="1:96" x14ac:dyDescent="0.25">
      <c r="A78" s="18" t="s">
        <v>101</v>
      </c>
      <c r="B78" s="19" t="s">
        <v>72</v>
      </c>
      <c r="C78" s="19"/>
      <c r="D78" s="20">
        <f>FP_4_2_program!D78-FP_4_1_program!D78</f>
        <v>0</v>
      </c>
      <c r="E78" s="20">
        <f>FP_4_2_program!E78-FP_4_1_program!E78</f>
        <v>0</v>
      </c>
      <c r="F78" s="20">
        <f>FP_4_2_program!F78-FP_4_1_program!F78</f>
        <v>0</v>
      </c>
      <c r="G78" s="20">
        <f>FP_4_2_program!G78-FP_4_1_program!G78</f>
        <v>0</v>
      </c>
      <c r="H78" s="20">
        <f>FP_4_2_program!H78-FP_4_1_program!H78</f>
        <v>0</v>
      </c>
      <c r="I78" s="20">
        <f>FP_4_2_program!I78-FP_4_1_program!I78</f>
        <v>0</v>
      </c>
      <c r="J78" s="20">
        <f>FP_4_2_program!J78-FP_4_1_program!J78</f>
        <v>0</v>
      </c>
      <c r="K78" s="20">
        <f>FP_4_2_program!K78-FP_4_1_program!K78</f>
        <v>0</v>
      </c>
      <c r="L78" s="20">
        <f>FP_4_2_program!L78-FP_4_1_program!L78</f>
        <v>0</v>
      </c>
      <c r="M78" s="20">
        <f>FP_4_2_program!M78-FP_4_1_program!M78</f>
        <v>0</v>
      </c>
      <c r="N78" s="20">
        <f>FP_4_2_program!N78-FP_4_1_program!N78</f>
        <v>0</v>
      </c>
      <c r="O78" s="20">
        <f>FP_4_2_program!O78-FP_4_1_program!O78</f>
        <v>0</v>
      </c>
      <c r="P78" s="20">
        <f>FP_4_2_program!P78-FP_4_1_program!P78</f>
        <v>0</v>
      </c>
      <c r="Q78" s="20">
        <f>FP_4_2_program!Q78-FP_4_1_program!Q78</f>
        <v>0</v>
      </c>
      <c r="R78" s="20">
        <f>FP_4_2_program!R78-FP_4_1_program!R78</f>
        <v>0</v>
      </c>
      <c r="S78" s="20">
        <f>FP_4_2_program!S78-FP_4_1_program!S78</f>
        <v>0</v>
      </c>
      <c r="T78" s="20">
        <f>FP_4_2_program!T78-FP_4_1_program!T78</f>
        <v>0</v>
      </c>
      <c r="U78" s="20">
        <f>FP_4_2_program!U78-FP_4_1_program!U78</f>
        <v>0</v>
      </c>
      <c r="V78" s="20">
        <f>FP_4_2_program!V78-FP_4_1_program!V78</f>
        <v>0</v>
      </c>
      <c r="W78" s="20">
        <f>FP_4_2_program!W78-FP_4_1_program!W78</f>
        <v>0</v>
      </c>
      <c r="X78" s="20">
        <f>FP_4_2_program!X78-FP_4_1_program!X78</f>
        <v>0</v>
      </c>
      <c r="Y78" s="20">
        <f>FP_4_2_program!Y78-FP_4_1_program!Y78</f>
        <v>0</v>
      </c>
      <c r="Z78" s="20">
        <f>FP_4_2_program!Z78-FP_4_1_program!Z78</f>
        <v>0</v>
      </c>
      <c r="AA78" s="20">
        <f>FP_4_2_program!AA78-FP_4_1_program!AA78</f>
        <v>0</v>
      </c>
      <c r="AB78" s="20">
        <f>FP_4_2_program!AB78-FP_4_1_program!AB78</f>
        <v>0</v>
      </c>
      <c r="AC78" s="20">
        <f>FP_4_2_program!AC78-FP_4_1_program!AC78</f>
        <v>0</v>
      </c>
      <c r="AD78" s="20">
        <f>FP_4_2_program!AD78-FP_4_1_program!AD78</f>
        <v>0</v>
      </c>
      <c r="AE78" s="20">
        <f>FP_4_2_program!AE78-FP_4_1_program!AE78</f>
        <v>0</v>
      </c>
      <c r="AF78" s="20">
        <f>FP_4_2_program!AF78-FP_4_1_program!AF78</f>
        <v>0</v>
      </c>
      <c r="AG78" s="20">
        <f>FP_4_2_program!AG78-FP_4_1_program!AG78</f>
        <v>0</v>
      </c>
      <c r="AH78" s="20">
        <f>FP_4_2_program!AH78-FP_4_1_program!AH78</f>
        <v>0</v>
      </c>
      <c r="AI78" s="20">
        <f>FP_4_2_program!AI78-FP_4_1_program!AI78</f>
        <v>0</v>
      </c>
      <c r="AJ78" s="20">
        <f>FP_4_2_program!AJ78-FP_4_1_program!AJ78</f>
        <v>0</v>
      </c>
      <c r="AK78" s="20">
        <f>FP_4_2_program!AK78-FP_4_1_program!AK78</f>
        <v>0</v>
      </c>
      <c r="AL78" s="20">
        <f>FP_4_2_program!AL78-FP_4_1_program!AL78</f>
        <v>0</v>
      </c>
      <c r="AM78" s="20">
        <f>FP_4_2_program!AM78-FP_4_1_program!AM78</f>
        <v>0</v>
      </c>
      <c r="AN78" s="20">
        <f>FP_4_2_program!AN78-FP_4_1_program!AN78</f>
        <v>0</v>
      </c>
      <c r="AO78" s="20">
        <f>FP_4_2_program!AO78-FP_4_1_program!AO78</f>
        <v>0</v>
      </c>
      <c r="AP78" s="20">
        <f>FP_4_2_program!AP78-FP_4_1_program!AP78</f>
        <v>0</v>
      </c>
      <c r="AQ78" s="20">
        <f>FP_4_2_program!AQ78-FP_4_1_program!AQ78</f>
        <v>0</v>
      </c>
      <c r="AR78" s="20">
        <f>FP_4_2_program!AR78-FP_4_1_program!AR78</f>
        <v>0</v>
      </c>
      <c r="AS78" s="20">
        <f>FP_4_2_program!AS78-FP_4_1_program!AS78</f>
        <v>0</v>
      </c>
      <c r="AT78" s="20">
        <f>FP_4_2_program!AT78-FP_4_1_program!AT78</f>
        <v>0</v>
      </c>
      <c r="AU78" s="20">
        <f>FP_4_2_program!AU78-FP_4_1_program!AU78</f>
        <v>0</v>
      </c>
      <c r="AV78" s="20">
        <f>FP_4_2_program!AV78-FP_4_1_program!AV78</f>
        <v>0</v>
      </c>
      <c r="AW78" s="20">
        <f>FP_4_2_program!AW78-FP_4_1_program!AW78</f>
        <v>0</v>
      </c>
      <c r="AX78" s="20">
        <f>FP_4_2_program!AX78-FP_4_1_program!AX78</f>
        <v>0</v>
      </c>
      <c r="AY78" s="20">
        <f>FP_4_2_program!AY78-FP_4_1_program!AY78</f>
        <v>0</v>
      </c>
      <c r="AZ78" s="20">
        <f>FP_4_2_program!AZ78-FP_4_1_program!AZ78</f>
        <v>0</v>
      </c>
      <c r="BA78" s="20">
        <f>FP_4_2_program!BA78-FP_4_1_program!BA78</f>
        <v>0</v>
      </c>
      <c r="BB78" s="20">
        <f>FP_4_2_program!BB78-FP_4_1_program!BB78</f>
        <v>0</v>
      </c>
      <c r="BC78" s="20">
        <f>FP_4_2_program!BC78-FP_4_1_program!BC78</f>
        <v>0</v>
      </c>
      <c r="BD78" s="20">
        <f>FP_4_2_program!BD78-FP_4_1_program!BD78</f>
        <v>0</v>
      </c>
      <c r="BE78" s="20">
        <f>FP_4_2_program!BE78-FP_4_1_program!BE78</f>
        <v>0</v>
      </c>
      <c r="BF78" s="20">
        <f>FP_4_2_program!BF78-FP_4_1_program!BF78</f>
        <v>0</v>
      </c>
      <c r="BG78" s="20">
        <f>FP_4_2_program!BG78-FP_4_1_program!BG78</f>
        <v>0</v>
      </c>
      <c r="BH78" s="20">
        <f>FP_4_2_program!BH78-FP_4_1_program!BH78</f>
        <v>0</v>
      </c>
      <c r="BI78" s="20">
        <f>FP_4_2_program!BI78-FP_4_1_program!BI78</f>
        <v>0</v>
      </c>
      <c r="BJ78" s="20">
        <f>FP_4_2_program!BJ78-FP_4_1_program!BJ78</f>
        <v>0</v>
      </c>
      <c r="BK78" s="20">
        <f>FP_4_2_program!BK78-FP_4_1_program!BK78</f>
        <v>0</v>
      </c>
      <c r="BL78" s="20">
        <f>FP_4_2_program!BL78-FP_4_1_program!BL78</f>
        <v>0</v>
      </c>
      <c r="BM78" s="20">
        <f>FP_4_2_program!BM78-FP_4_1_program!BM78</f>
        <v>0</v>
      </c>
      <c r="BN78" s="20">
        <f>FP_4_2_program!BN78-FP_4_1_program!BN78</f>
        <v>0</v>
      </c>
      <c r="BO78" s="20">
        <f>FP_4_2_program!BO78-FP_4_1_program!BO78</f>
        <v>0</v>
      </c>
      <c r="BP78" s="20">
        <f>FP_4_2_program!BP78-FP_4_1_program!BP78</f>
        <v>0</v>
      </c>
      <c r="BQ78" s="20">
        <f>FP_4_2_program!BQ78-FP_4_1_program!BQ78</f>
        <v>0</v>
      </c>
      <c r="BR78" s="20">
        <f>FP_4_2_program!BR78-FP_4_1_program!BR78</f>
        <v>0</v>
      </c>
      <c r="BS78" s="20">
        <f>FP_4_2_program!BS78-FP_4_1_program!BS78</f>
        <v>0</v>
      </c>
      <c r="BT78" s="20">
        <f>FP_4_2_program!BT78-FP_4_1_program!BT78</f>
        <v>0</v>
      </c>
      <c r="BU78" s="20">
        <f>FP_4_2_program!BU78-FP_4_1_program!BU78</f>
        <v>0</v>
      </c>
      <c r="BV78" s="20">
        <f>FP_4_2_program!BV78-FP_4_1_program!BV78</f>
        <v>0</v>
      </c>
      <c r="BW78" s="20">
        <f>FP_4_2_program!BW78-FP_4_1_program!BW78</f>
        <v>0</v>
      </c>
      <c r="BX78" s="20">
        <f>FP_4_2_program!BX78-FP_4_1_program!BX78</f>
        <v>0</v>
      </c>
      <c r="BY78" s="20">
        <f>FP_4_2_program!BY78-FP_4_1_program!BY78</f>
        <v>0</v>
      </c>
      <c r="BZ78" s="20">
        <f>FP_4_2_program!BZ78-FP_4_1_program!BZ78</f>
        <v>0</v>
      </c>
      <c r="CA78" s="20">
        <f>FP_4_2_program!CA78-FP_4_1_program!CA78</f>
        <v>0</v>
      </c>
      <c r="CB78" s="20">
        <f>FP_4_2_program!CB78-FP_4_1_program!CB78</f>
        <v>0</v>
      </c>
      <c r="CC78" s="20">
        <f>FP_4_2_program!CC78-FP_4_1_program!CC78</f>
        <v>0</v>
      </c>
      <c r="CD78" s="20">
        <f>FP_4_2_program!CD78-FP_4_1_program!CD78</f>
        <v>0</v>
      </c>
      <c r="CE78" s="20">
        <f>FP_4_2_program!CE78-FP_4_1_program!CE78</f>
        <v>0</v>
      </c>
      <c r="CF78" s="20">
        <f>FP_4_2_program!CF78-FP_4_1_program!CF78</f>
        <v>0</v>
      </c>
      <c r="CG78" s="20">
        <f>FP_4_2_program!CG78-FP_4_1_program!CG78</f>
        <v>0</v>
      </c>
      <c r="CH78" s="20">
        <f>FP_4_2_program!CH78-FP_4_1_program!CH78</f>
        <v>0</v>
      </c>
      <c r="CI78" s="20">
        <f>FP_4_2_program!CI78-FP_4_1_program!CI78</f>
        <v>0</v>
      </c>
      <c r="CJ78" s="20">
        <f>FP_4_2_program!CJ78-FP_4_1_program!CJ78</f>
        <v>0</v>
      </c>
      <c r="CK78" s="20">
        <f>FP_4_2_program!CK78-FP_4_1_program!CK78</f>
        <v>0</v>
      </c>
      <c r="CL78" s="20">
        <f>FP_4_2_program!CL78-FP_4_1_program!CL78</f>
        <v>0</v>
      </c>
      <c r="CM78" s="20">
        <f>FP_4_2_program!CM78-FP_4_1_program!CM78</f>
        <v>0</v>
      </c>
      <c r="CN78" s="20">
        <f>FP_4_2_program!CN78-FP_4_1_program!CN78</f>
        <v>0</v>
      </c>
      <c r="CO78" s="20">
        <f>FP_4_2_program!CO78-FP_4_1_program!CO78</f>
        <v>0</v>
      </c>
      <c r="CP78" s="20">
        <f>FP_4_2_program!CP78-FP_4_1_program!CP78</f>
        <v>0</v>
      </c>
      <c r="CQ78" s="20">
        <f>FP_4_2_program!CQ78-FP_4_1_program!CQ78</f>
        <v>0</v>
      </c>
      <c r="CR78" s="20">
        <f>FP_4_2_program!CR78-FP_4_1_program!CR78</f>
        <v>0</v>
      </c>
    </row>
    <row r="79" spans="1:96" x14ac:dyDescent="0.25">
      <c r="A79" s="22" t="s">
        <v>101</v>
      </c>
      <c r="B79" s="23" t="s">
        <v>93</v>
      </c>
      <c r="C79" s="23" t="s">
        <v>93</v>
      </c>
      <c r="D79" s="24">
        <f>FP_4_2_program!D79-FP_4_1_program!D79</f>
        <v>0</v>
      </c>
      <c r="E79" s="25">
        <f>FP_4_2_program!E79-FP_4_1_program!E79</f>
        <v>0</v>
      </c>
      <c r="F79" s="25">
        <f>FP_4_2_program!F79-FP_4_1_program!F79</f>
        <v>0</v>
      </c>
      <c r="G79" s="24">
        <f>FP_4_2_program!G79-FP_4_1_program!G79</f>
        <v>0</v>
      </c>
      <c r="H79" s="24">
        <f>FP_4_2_program!H79-FP_4_1_program!H79</f>
        <v>0</v>
      </c>
      <c r="I79" s="25">
        <f>FP_4_2_program!I79-FP_4_1_program!I79</f>
        <v>0</v>
      </c>
      <c r="J79" s="25">
        <f>FP_4_2_program!J79-FP_4_1_program!J79</f>
        <v>0</v>
      </c>
      <c r="K79" s="25">
        <f>FP_4_2_program!K79-FP_4_1_program!K79</f>
        <v>0</v>
      </c>
      <c r="L79" s="25">
        <f>FP_4_2_program!L79-FP_4_1_program!L79</f>
        <v>0</v>
      </c>
      <c r="M79" s="24">
        <f>FP_4_2_program!M79-FP_4_1_program!M79</f>
        <v>0</v>
      </c>
      <c r="N79" s="25">
        <f>FP_4_2_program!N79-FP_4_1_program!N79</f>
        <v>0</v>
      </c>
      <c r="O79" s="25">
        <f>FP_4_2_program!O79-FP_4_1_program!O79</f>
        <v>0</v>
      </c>
      <c r="P79" s="24">
        <f>FP_4_2_program!P79-FP_4_1_program!P79</f>
        <v>0</v>
      </c>
      <c r="Q79" s="25">
        <f>FP_4_2_program!Q79-FP_4_1_program!Q79</f>
        <v>0</v>
      </c>
      <c r="R79" s="25">
        <f>FP_4_2_program!R79-FP_4_1_program!R79</f>
        <v>0</v>
      </c>
      <c r="S79" s="24">
        <f>FP_4_2_program!S79-FP_4_1_program!S79</f>
        <v>0</v>
      </c>
      <c r="T79" s="25">
        <f>FP_4_2_program!T79-FP_4_1_program!T79</f>
        <v>0</v>
      </c>
      <c r="U79" s="25">
        <f>FP_4_2_program!U79-FP_4_1_program!U79</f>
        <v>0</v>
      </c>
      <c r="V79" s="24">
        <f>FP_4_2_program!V79-FP_4_1_program!V79</f>
        <v>0</v>
      </c>
      <c r="W79" s="25">
        <f>FP_4_2_program!W79-FP_4_1_program!W79</f>
        <v>0</v>
      </c>
      <c r="X79" s="25">
        <f>FP_4_2_program!X79-FP_4_1_program!X79</f>
        <v>0</v>
      </c>
      <c r="Y79" s="24">
        <f>FP_4_2_program!Y79-FP_4_1_program!Y79</f>
        <v>0</v>
      </c>
      <c r="Z79" s="25">
        <f>FP_4_2_program!Z79-FP_4_1_program!Z79</f>
        <v>0</v>
      </c>
      <c r="AA79" s="25">
        <f>FP_4_2_program!AA79-FP_4_1_program!AA79</f>
        <v>0</v>
      </c>
      <c r="AB79" s="24">
        <f>FP_4_2_program!AB79-FP_4_1_program!AB79</f>
        <v>0</v>
      </c>
      <c r="AC79" s="25">
        <f>FP_4_2_program!AC79-FP_4_1_program!AC79</f>
        <v>0</v>
      </c>
      <c r="AD79" s="25">
        <f>FP_4_2_program!AD79-FP_4_1_program!AD79</f>
        <v>0</v>
      </c>
      <c r="AE79" s="25">
        <f>FP_4_2_program!AE79-FP_4_1_program!AE79</f>
        <v>0</v>
      </c>
      <c r="AF79" s="25">
        <f>FP_4_2_program!AF79-FP_4_1_program!AF79</f>
        <v>0</v>
      </c>
      <c r="AG79" s="25">
        <f>FP_4_2_program!AG79-FP_4_1_program!AG79</f>
        <v>0</v>
      </c>
      <c r="AH79" s="24">
        <f>FP_4_2_program!AH79-FP_4_1_program!AH79</f>
        <v>0</v>
      </c>
      <c r="AI79" s="25">
        <f>FP_4_2_program!AI79-FP_4_1_program!AI79</f>
        <v>0</v>
      </c>
      <c r="AJ79" s="25">
        <f>FP_4_2_program!AJ79-FP_4_1_program!AJ79</f>
        <v>0</v>
      </c>
      <c r="AK79" s="24">
        <f>FP_4_2_program!AK79-FP_4_1_program!AK79</f>
        <v>0</v>
      </c>
      <c r="AL79" s="25">
        <f>FP_4_2_program!AL79-FP_4_1_program!AL79</f>
        <v>0</v>
      </c>
      <c r="AM79" s="25">
        <f>FP_4_2_program!AM79-FP_4_1_program!AM79</f>
        <v>0</v>
      </c>
      <c r="AN79" s="24">
        <f>FP_4_2_program!AN79-FP_4_1_program!AN79</f>
        <v>0</v>
      </c>
      <c r="AO79" s="25">
        <f>FP_4_2_program!AO79-FP_4_1_program!AO79</f>
        <v>0</v>
      </c>
      <c r="AP79" s="25">
        <f>FP_4_2_program!AP79-FP_4_1_program!AP79</f>
        <v>0</v>
      </c>
      <c r="AQ79" s="24">
        <f>FP_4_2_program!AQ79-FP_4_1_program!AQ79</f>
        <v>0</v>
      </c>
      <c r="AR79" s="25">
        <f>FP_4_2_program!AR79-FP_4_1_program!AR79</f>
        <v>0</v>
      </c>
      <c r="AS79" s="25">
        <f>FP_4_2_program!AS79-FP_4_1_program!AS79</f>
        <v>0</v>
      </c>
      <c r="AT79" s="24">
        <f>FP_4_2_program!AT79-FP_4_1_program!AT79</f>
        <v>0</v>
      </c>
      <c r="AU79" s="25">
        <f>FP_4_2_program!AU79-FP_4_1_program!AU79</f>
        <v>0</v>
      </c>
      <c r="AV79" s="25">
        <f>FP_4_2_program!AV79-FP_4_1_program!AV79</f>
        <v>0</v>
      </c>
      <c r="AW79" s="24">
        <f>FP_4_2_program!AW79-FP_4_1_program!AW79</f>
        <v>0</v>
      </c>
      <c r="AX79" s="25">
        <f>FP_4_2_program!AX79-FP_4_1_program!AX79</f>
        <v>0</v>
      </c>
      <c r="AY79" s="25">
        <f>FP_4_2_program!AY79-FP_4_1_program!AY79</f>
        <v>0</v>
      </c>
      <c r="AZ79" s="25">
        <f>FP_4_2_program!AZ79-FP_4_1_program!AZ79</f>
        <v>0</v>
      </c>
      <c r="BA79" s="25">
        <f>FP_4_2_program!BA79-FP_4_1_program!BA79</f>
        <v>0</v>
      </c>
      <c r="BB79" s="25">
        <f>FP_4_2_program!BB79-FP_4_1_program!BB79</f>
        <v>0</v>
      </c>
      <c r="BC79" s="24">
        <f>FP_4_2_program!BC79-FP_4_1_program!BC79</f>
        <v>0</v>
      </c>
      <c r="BD79" s="25">
        <f>FP_4_2_program!BD79-FP_4_1_program!BD79</f>
        <v>0</v>
      </c>
      <c r="BE79" s="25">
        <f>FP_4_2_program!BE79-FP_4_1_program!BE79</f>
        <v>0</v>
      </c>
      <c r="BF79" s="24">
        <f>FP_4_2_program!BF79-FP_4_1_program!BF79</f>
        <v>0</v>
      </c>
      <c r="BG79" s="25">
        <f>FP_4_2_program!BG79-FP_4_1_program!BG79</f>
        <v>0</v>
      </c>
      <c r="BH79" s="25">
        <f>FP_4_2_program!BH79-FP_4_1_program!BH79</f>
        <v>0</v>
      </c>
      <c r="BI79" s="24">
        <f>FP_4_2_program!BI79-FP_4_1_program!BI79</f>
        <v>0</v>
      </c>
      <c r="BJ79" s="25">
        <f>FP_4_2_program!BJ79-FP_4_1_program!BJ79</f>
        <v>0</v>
      </c>
      <c r="BK79" s="25">
        <f>FP_4_2_program!BK79-FP_4_1_program!BK79</f>
        <v>0</v>
      </c>
      <c r="BL79" s="24">
        <f>FP_4_2_program!BL79-FP_4_1_program!BL79</f>
        <v>0</v>
      </c>
      <c r="BM79" s="25">
        <f>FP_4_2_program!BM79-FP_4_1_program!BM79</f>
        <v>0</v>
      </c>
      <c r="BN79" s="25">
        <f>FP_4_2_program!BN79-FP_4_1_program!BN79</f>
        <v>0</v>
      </c>
      <c r="BO79" s="24">
        <f>FP_4_2_program!BO79-FP_4_1_program!BO79</f>
        <v>0</v>
      </c>
      <c r="BP79" s="25">
        <f>FP_4_2_program!BP79-FP_4_1_program!BP79</f>
        <v>0</v>
      </c>
      <c r="BQ79" s="25">
        <f>FP_4_2_program!BQ79-FP_4_1_program!BQ79</f>
        <v>0</v>
      </c>
      <c r="BR79" s="24">
        <f>FP_4_2_program!BR79-FP_4_1_program!BR79</f>
        <v>0</v>
      </c>
      <c r="BS79" s="25">
        <f>FP_4_2_program!BS79-FP_4_1_program!BS79</f>
        <v>0</v>
      </c>
      <c r="BT79" s="25">
        <f>FP_4_2_program!BT79-FP_4_1_program!BT79</f>
        <v>0</v>
      </c>
      <c r="BU79" s="25">
        <f>FP_4_2_program!BU79-FP_4_1_program!BU79</f>
        <v>0</v>
      </c>
      <c r="BV79" s="25">
        <f>FP_4_2_program!BV79-FP_4_1_program!BV79</f>
        <v>0</v>
      </c>
      <c r="BW79" s="25">
        <f>FP_4_2_program!BW79-FP_4_1_program!BW79</f>
        <v>0</v>
      </c>
      <c r="BX79" s="24">
        <f>FP_4_2_program!BX79-FP_4_1_program!BX79</f>
        <v>0</v>
      </c>
      <c r="BY79" s="25">
        <f>FP_4_2_program!BY79-FP_4_1_program!BY79</f>
        <v>0</v>
      </c>
      <c r="BZ79" s="25">
        <f>FP_4_2_program!BZ79-FP_4_1_program!BZ79</f>
        <v>0</v>
      </c>
      <c r="CA79" s="24">
        <f>FP_4_2_program!CA79-FP_4_1_program!CA79</f>
        <v>0</v>
      </c>
      <c r="CB79" s="25">
        <f>FP_4_2_program!CB79-FP_4_1_program!CB79</f>
        <v>0</v>
      </c>
      <c r="CC79" s="25">
        <f>FP_4_2_program!CC79-FP_4_1_program!CC79</f>
        <v>0</v>
      </c>
      <c r="CD79" s="24">
        <f>FP_4_2_program!CD79-FP_4_1_program!CD79</f>
        <v>0</v>
      </c>
      <c r="CE79" s="25">
        <f>FP_4_2_program!CE79-FP_4_1_program!CE79</f>
        <v>0</v>
      </c>
      <c r="CF79" s="25">
        <f>FP_4_2_program!CF79-FP_4_1_program!CF79</f>
        <v>0</v>
      </c>
      <c r="CG79" s="24">
        <f>FP_4_2_program!CG79-FP_4_1_program!CG79</f>
        <v>0</v>
      </c>
      <c r="CH79" s="25">
        <f>FP_4_2_program!CH79-FP_4_1_program!CH79</f>
        <v>0</v>
      </c>
      <c r="CI79" s="25">
        <f>FP_4_2_program!CI79-FP_4_1_program!CI79</f>
        <v>0</v>
      </c>
      <c r="CJ79" s="24">
        <f>FP_4_2_program!CJ79-FP_4_1_program!CJ79</f>
        <v>0</v>
      </c>
      <c r="CK79" s="25">
        <f>FP_4_2_program!CK79-FP_4_1_program!CK79</f>
        <v>0</v>
      </c>
      <c r="CL79" s="25">
        <f>FP_4_2_program!CL79-FP_4_1_program!CL79</f>
        <v>0</v>
      </c>
      <c r="CM79" s="24">
        <f>FP_4_2_program!CM79-FP_4_1_program!CM79</f>
        <v>0</v>
      </c>
      <c r="CN79" s="25">
        <f>FP_4_2_program!CN79-FP_4_1_program!CN79</f>
        <v>0</v>
      </c>
      <c r="CO79" s="25">
        <f>FP_4_2_program!CO79-FP_4_1_program!CO79</f>
        <v>0</v>
      </c>
      <c r="CP79" s="25">
        <f>FP_4_2_program!CP79-FP_4_1_program!CP79</f>
        <v>0</v>
      </c>
      <c r="CQ79" s="25">
        <f>FP_4_2_program!CQ79-FP_4_1_program!CQ79</f>
        <v>0</v>
      </c>
      <c r="CR79" s="25">
        <f>FP_4_2_program!CR79-FP_4_1_program!CR79</f>
        <v>0</v>
      </c>
    </row>
    <row r="80" spans="1:96" x14ac:dyDescent="0.25">
      <c r="A80" s="18" t="s">
        <v>132</v>
      </c>
      <c r="B80" s="19" t="s">
        <v>72</v>
      </c>
      <c r="C80" s="19"/>
      <c r="D80" s="20">
        <f>FP_4_2_program!D80-FP_4_1_program!D80</f>
        <v>0</v>
      </c>
      <c r="E80" s="20">
        <f>FP_4_2_program!E80-FP_4_1_program!E80</f>
        <v>0</v>
      </c>
      <c r="F80" s="20">
        <f>FP_4_2_program!F80-FP_4_1_program!F80</f>
        <v>0</v>
      </c>
      <c r="G80" s="20">
        <f>FP_4_2_program!G80-FP_4_1_program!G80</f>
        <v>0</v>
      </c>
      <c r="H80" s="20">
        <f>FP_4_2_program!H80-FP_4_1_program!H80</f>
        <v>0</v>
      </c>
      <c r="I80" s="20">
        <f>FP_4_2_program!I80-FP_4_1_program!I80</f>
        <v>845883</v>
      </c>
      <c r="J80" s="20">
        <f>FP_4_2_program!J80-FP_4_1_program!J80</f>
        <v>-845883</v>
      </c>
      <c r="K80" s="20">
        <f>FP_4_2_program!K80-FP_4_1_program!K80</f>
        <v>0</v>
      </c>
      <c r="L80" s="20">
        <f>FP_4_2_program!L80-FP_4_1_program!L80</f>
        <v>0</v>
      </c>
      <c r="M80" s="20">
        <f>FP_4_2_program!M80-FP_4_1_program!M80</f>
        <v>0</v>
      </c>
      <c r="N80" s="20">
        <f>FP_4_2_program!N80-FP_4_1_program!N80</f>
        <v>0</v>
      </c>
      <c r="O80" s="20">
        <f>FP_4_2_program!O80-FP_4_1_program!O80</f>
        <v>0</v>
      </c>
      <c r="P80" s="20">
        <f>FP_4_2_program!P80-FP_4_1_program!P80</f>
        <v>0</v>
      </c>
      <c r="Q80" s="20">
        <f>FP_4_2_program!Q80-FP_4_1_program!Q80</f>
        <v>0</v>
      </c>
      <c r="R80" s="20">
        <f>FP_4_2_program!R80-FP_4_1_program!R80</f>
        <v>0</v>
      </c>
      <c r="S80" s="20">
        <f>FP_4_2_program!S80-FP_4_1_program!S80</f>
        <v>0</v>
      </c>
      <c r="T80" s="20">
        <f>FP_4_2_program!T80-FP_4_1_program!T80</f>
        <v>0</v>
      </c>
      <c r="U80" s="20">
        <f>FP_4_2_program!U80-FP_4_1_program!U80</f>
        <v>0</v>
      </c>
      <c r="V80" s="20">
        <f>FP_4_2_program!V80-FP_4_1_program!V80</f>
        <v>845883</v>
      </c>
      <c r="W80" s="20">
        <f>FP_4_2_program!W80-FP_4_1_program!W80</f>
        <v>625883</v>
      </c>
      <c r="X80" s="20">
        <f>FP_4_2_program!X80-FP_4_1_program!X80</f>
        <v>220000</v>
      </c>
      <c r="Y80" s="20">
        <f>FP_4_2_program!Y80-FP_4_1_program!Y80</f>
        <v>-845883</v>
      </c>
      <c r="Z80" s="20">
        <f>FP_4_2_program!Z80-FP_4_1_program!Z80</f>
        <v>-625883</v>
      </c>
      <c r="AA80" s="20">
        <f>FP_4_2_program!AA80-FP_4_1_program!AA80</f>
        <v>-220000</v>
      </c>
      <c r="AB80" s="20">
        <f>FP_4_2_program!AB80-FP_4_1_program!AB80</f>
        <v>0</v>
      </c>
      <c r="AC80" s="20">
        <f>FP_4_2_program!AC80-FP_4_1_program!AC80</f>
        <v>0</v>
      </c>
      <c r="AD80" s="20">
        <f>FP_4_2_program!AD80-FP_4_1_program!AD80</f>
        <v>0</v>
      </c>
      <c r="AE80" s="20">
        <f>FP_4_2_program!AE80-FP_4_1_program!AE80</f>
        <v>0</v>
      </c>
      <c r="AF80" s="20">
        <f>FP_4_2_program!AF80-FP_4_1_program!AF80</f>
        <v>0</v>
      </c>
      <c r="AG80" s="20">
        <f>FP_4_2_program!AG80-FP_4_1_program!AG80</f>
        <v>0</v>
      </c>
      <c r="AH80" s="20">
        <f>FP_4_2_program!AH80-FP_4_1_program!AH80</f>
        <v>0</v>
      </c>
      <c r="AI80" s="20">
        <f>FP_4_2_program!AI80-FP_4_1_program!AI80</f>
        <v>0</v>
      </c>
      <c r="AJ80" s="20">
        <f>FP_4_2_program!AJ80-FP_4_1_program!AJ80</f>
        <v>0</v>
      </c>
      <c r="AK80" s="20">
        <f>FP_4_2_program!AK80-FP_4_1_program!AK80</f>
        <v>0</v>
      </c>
      <c r="AL80" s="20">
        <f>FP_4_2_program!AL80-FP_4_1_program!AL80</f>
        <v>0</v>
      </c>
      <c r="AM80" s="20">
        <f>FP_4_2_program!AM80-FP_4_1_program!AM80</f>
        <v>0</v>
      </c>
      <c r="AN80" s="20">
        <f>FP_4_2_program!AN80-FP_4_1_program!AN80</f>
        <v>0</v>
      </c>
      <c r="AO80" s="20">
        <f>FP_4_2_program!AO80-FP_4_1_program!AO80</f>
        <v>0</v>
      </c>
      <c r="AP80" s="20">
        <f>FP_4_2_program!AP80-FP_4_1_program!AP80</f>
        <v>0</v>
      </c>
      <c r="AQ80" s="20">
        <f>FP_4_2_program!AQ80-FP_4_1_program!AQ80</f>
        <v>0</v>
      </c>
      <c r="AR80" s="20">
        <f>FP_4_2_program!AR80-FP_4_1_program!AR80</f>
        <v>0</v>
      </c>
      <c r="AS80" s="20">
        <f>FP_4_2_program!AS80-FP_4_1_program!AS80</f>
        <v>0</v>
      </c>
      <c r="AT80" s="20">
        <f>FP_4_2_program!AT80-FP_4_1_program!AT80</f>
        <v>0</v>
      </c>
      <c r="AU80" s="20">
        <f>FP_4_2_program!AU80-FP_4_1_program!AU80</f>
        <v>0</v>
      </c>
      <c r="AV80" s="20">
        <f>FP_4_2_program!AV80-FP_4_1_program!AV80</f>
        <v>0</v>
      </c>
      <c r="AW80" s="20">
        <f>FP_4_2_program!AW80-FP_4_1_program!AW80</f>
        <v>0</v>
      </c>
      <c r="AX80" s="20">
        <f>FP_4_2_program!AX80-FP_4_1_program!AX80</f>
        <v>0</v>
      </c>
      <c r="AY80" s="20">
        <f>FP_4_2_program!AY80-FP_4_1_program!AY80</f>
        <v>0</v>
      </c>
      <c r="AZ80" s="20">
        <f>FP_4_2_program!AZ80-FP_4_1_program!AZ80</f>
        <v>0</v>
      </c>
      <c r="BA80" s="20">
        <f>FP_4_2_program!BA80-FP_4_1_program!BA80</f>
        <v>0</v>
      </c>
      <c r="BB80" s="20">
        <f>FP_4_2_program!BB80-FP_4_1_program!BB80</f>
        <v>0</v>
      </c>
      <c r="BC80" s="20">
        <f>FP_4_2_program!BC80-FP_4_1_program!BC80</f>
        <v>0</v>
      </c>
      <c r="BD80" s="20">
        <f>FP_4_2_program!BD80-FP_4_1_program!BD80</f>
        <v>0</v>
      </c>
      <c r="BE80" s="20">
        <f>FP_4_2_program!BE80-FP_4_1_program!BE80</f>
        <v>0</v>
      </c>
      <c r="BF80" s="20">
        <f>FP_4_2_program!BF80-FP_4_1_program!BF80</f>
        <v>0</v>
      </c>
      <c r="BG80" s="20">
        <f>FP_4_2_program!BG80-FP_4_1_program!BG80</f>
        <v>0</v>
      </c>
      <c r="BH80" s="20">
        <f>FP_4_2_program!BH80-FP_4_1_program!BH80</f>
        <v>0</v>
      </c>
      <c r="BI80" s="20">
        <f>FP_4_2_program!BI80-FP_4_1_program!BI80</f>
        <v>0</v>
      </c>
      <c r="BJ80" s="20">
        <f>FP_4_2_program!BJ80-FP_4_1_program!BJ80</f>
        <v>0</v>
      </c>
      <c r="BK80" s="20">
        <f>FP_4_2_program!BK80-FP_4_1_program!BK80</f>
        <v>0</v>
      </c>
      <c r="BL80" s="20">
        <f>FP_4_2_program!BL80-FP_4_1_program!BL80</f>
        <v>0</v>
      </c>
      <c r="BM80" s="20">
        <f>FP_4_2_program!BM80-FP_4_1_program!BM80</f>
        <v>0</v>
      </c>
      <c r="BN80" s="20">
        <f>FP_4_2_program!BN80-FP_4_1_program!BN80</f>
        <v>0</v>
      </c>
      <c r="BO80" s="20">
        <f>FP_4_2_program!BO80-FP_4_1_program!BO80</f>
        <v>0</v>
      </c>
      <c r="BP80" s="20">
        <f>FP_4_2_program!BP80-FP_4_1_program!BP80</f>
        <v>0</v>
      </c>
      <c r="BQ80" s="20">
        <f>FP_4_2_program!BQ80-FP_4_1_program!BQ80</f>
        <v>0</v>
      </c>
      <c r="BR80" s="20">
        <f>FP_4_2_program!BR80-FP_4_1_program!BR80</f>
        <v>0</v>
      </c>
      <c r="BS80" s="20">
        <f>FP_4_2_program!BS80-FP_4_1_program!BS80</f>
        <v>0</v>
      </c>
      <c r="BT80" s="20">
        <f>FP_4_2_program!BT80-FP_4_1_program!BT80</f>
        <v>0</v>
      </c>
      <c r="BU80" s="20">
        <f>FP_4_2_program!BU80-FP_4_1_program!BU80</f>
        <v>0</v>
      </c>
      <c r="BV80" s="20">
        <f>FP_4_2_program!BV80-FP_4_1_program!BV80</f>
        <v>0</v>
      </c>
      <c r="BW80" s="20">
        <f>FP_4_2_program!BW80-FP_4_1_program!BW80</f>
        <v>0</v>
      </c>
      <c r="BX80" s="20">
        <f>FP_4_2_program!BX80-FP_4_1_program!BX80</f>
        <v>0</v>
      </c>
      <c r="BY80" s="20">
        <f>FP_4_2_program!BY80-FP_4_1_program!BY80</f>
        <v>0</v>
      </c>
      <c r="BZ80" s="20">
        <f>FP_4_2_program!BZ80-FP_4_1_program!BZ80</f>
        <v>0</v>
      </c>
      <c r="CA80" s="20">
        <f>FP_4_2_program!CA80-FP_4_1_program!CA80</f>
        <v>0</v>
      </c>
      <c r="CB80" s="20">
        <f>FP_4_2_program!CB80-FP_4_1_program!CB80</f>
        <v>0</v>
      </c>
      <c r="CC80" s="20">
        <f>FP_4_2_program!CC80-FP_4_1_program!CC80</f>
        <v>0</v>
      </c>
      <c r="CD80" s="20">
        <f>FP_4_2_program!CD80-FP_4_1_program!CD80</f>
        <v>0</v>
      </c>
      <c r="CE80" s="20">
        <f>FP_4_2_program!CE80-FP_4_1_program!CE80</f>
        <v>0</v>
      </c>
      <c r="CF80" s="20">
        <f>FP_4_2_program!CF80-FP_4_1_program!CF80</f>
        <v>0</v>
      </c>
      <c r="CG80" s="20">
        <f>FP_4_2_program!CG80-FP_4_1_program!CG80</f>
        <v>0</v>
      </c>
      <c r="CH80" s="20">
        <f>FP_4_2_program!CH80-FP_4_1_program!CH80</f>
        <v>0</v>
      </c>
      <c r="CI80" s="20">
        <f>FP_4_2_program!CI80-FP_4_1_program!CI80</f>
        <v>0</v>
      </c>
      <c r="CJ80" s="20">
        <f>FP_4_2_program!CJ80-FP_4_1_program!CJ80</f>
        <v>0</v>
      </c>
      <c r="CK80" s="20">
        <f>FP_4_2_program!CK80-FP_4_1_program!CK80</f>
        <v>0</v>
      </c>
      <c r="CL80" s="20">
        <f>FP_4_2_program!CL80-FP_4_1_program!CL80</f>
        <v>0</v>
      </c>
      <c r="CM80" s="20">
        <f>FP_4_2_program!CM80-FP_4_1_program!CM80</f>
        <v>0</v>
      </c>
      <c r="CN80" s="20">
        <f>FP_4_2_program!CN80-FP_4_1_program!CN80</f>
        <v>0</v>
      </c>
      <c r="CO80" s="20">
        <f>FP_4_2_program!CO80-FP_4_1_program!CO80</f>
        <v>0</v>
      </c>
      <c r="CP80" s="20">
        <f>FP_4_2_program!CP80-FP_4_1_program!CP80</f>
        <v>0</v>
      </c>
      <c r="CQ80" s="20">
        <f>FP_4_2_program!CQ80-FP_4_1_program!CQ80</f>
        <v>0</v>
      </c>
      <c r="CR80" s="20">
        <f>FP_4_2_program!CR80-FP_4_1_program!CR80</f>
        <v>0</v>
      </c>
    </row>
    <row r="81" spans="1:96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FP_4_2_program!D81-FP_4_1_program!D81</f>
        <v>0</v>
      </c>
      <c r="E81" s="25">
        <f>FP_4_2_program!E81-FP_4_1_program!E81</f>
        <v>0</v>
      </c>
      <c r="F81" s="25">
        <f>FP_4_2_program!F81-FP_4_1_program!F81</f>
        <v>0</v>
      </c>
      <c r="G81" s="24">
        <f>FP_4_2_program!G81-FP_4_1_program!G81</f>
        <v>0</v>
      </c>
      <c r="H81" s="24">
        <f>FP_4_2_program!H81-FP_4_1_program!H81</f>
        <v>0</v>
      </c>
      <c r="I81" s="25">
        <f>FP_4_2_program!I81-FP_4_1_program!I81</f>
        <v>845883</v>
      </c>
      <c r="J81" s="25">
        <f>FP_4_2_program!J81-FP_4_1_program!J81</f>
        <v>-845883</v>
      </c>
      <c r="K81" s="25">
        <f>FP_4_2_program!K81-FP_4_1_program!K81</f>
        <v>0</v>
      </c>
      <c r="L81" s="25">
        <f>FP_4_2_program!L81-FP_4_1_program!L81</f>
        <v>0</v>
      </c>
      <c r="M81" s="24">
        <f>FP_4_2_program!M81-FP_4_1_program!M81</f>
        <v>0</v>
      </c>
      <c r="N81" s="25">
        <f>FP_4_2_program!N81-FP_4_1_program!N81</f>
        <v>0</v>
      </c>
      <c r="O81" s="25">
        <f>FP_4_2_program!O81-FP_4_1_program!O81</f>
        <v>0</v>
      </c>
      <c r="P81" s="24">
        <f>FP_4_2_program!P81-FP_4_1_program!P81</f>
        <v>0</v>
      </c>
      <c r="Q81" s="25">
        <f>FP_4_2_program!Q81-FP_4_1_program!Q81</f>
        <v>0</v>
      </c>
      <c r="R81" s="25">
        <f>FP_4_2_program!R81-FP_4_1_program!R81</f>
        <v>0</v>
      </c>
      <c r="S81" s="24">
        <f>FP_4_2_program!S81-FP_4_1_program!S81</f>
        <v>0</v>
      </c>
      <c r="T81" s="25">
        <f>FP_4_2_program!T81-FP_4_1_program!T81</f>
        <v>0</v>
      </c>
      <c r="U81" s="25">
        <f>FP_4_2_program!U81-FP_4_1_program!U81</f>
        <v>0</v>
      </c>
      <c r="V81" s="24">
        <f>FP_4_2_program!V81-FP_4_1_program!V81</f>
        <v>845883</v>
      </c>
      <c r="W81" s="25">
        <f>FP_4_2_program!W81-FP_4_1_program!W81</f>
        <v>625883</v>
      </c>
      <c r="X81" s="25">
        <f>FP_4_2_program!X81-FP_4_1_program!X81</f>
        <v>220000</v>
      </c>
      <c r="Y81" s="24">
        <f>FP_4_2_program!Y81-FP_4_1_program!Y81</f>
        <v>-845883</v>
      </c>
      <c r="Z81" s="25">
        <f>FP_4_2_program!Z81-FP_4_1_program!Z81</f>
        <v>-625883</v>
      </c>
      <c r="AA81" s="25">
        <f>FP_4_2_program!AA81-FP_4_1_program!AA81</f>
        <v>-220000</v>
      </c>
      <c r="AB81" s="24">
        <f>FP_4_2_program!AB81-FP_4_1_program!AB81</f>
        <v>0</v>
      </c>
      <c r="AC81" s="25">
        <f>FP_4_2_program!AC81-FP_4_1_program!AC81</f>
        <v>0</v>
      </c>
      <c r="AD81" s="25">
        <f>FP_4_2_program!AD81-FP_4_1_program!AD81</f>
        <v>0</v>
      </c>
      <c r="AE81" s="25">
        <f>FP_4_2_program!AE81-FP_4_1_program!AE81</f>
        <v>0</v>
      </c>
      <c r="AF81" s="25">
        <f>FP_4_2_program!AF81-FP_4_1_program!AF81</f>
        <v>0</v>
      </c>
      <c r="AG81" s="25">
        <f>FP_4_2_program!AG81-FP_4_1_program!AG81</f>
        <v>0</v>
      </c>
      <c r="AH81" s="24">
        <f>FP_4_2_program!AH81-FP_4_1_program!AH81</f>
        <v>0</v>
      </c>
      <c r="AI81" s="25">
        <f>FP_4_2_program!AI81-FP_4_1_program!AI81</f>
        <v>0</v>
      </c>
      <c r="AJ81" s="25">
        <f>FP_4_2_program!AJ81-FP_4_1_program!AJ81</f>
        <v>0</v>
      </c>
      <c r="AK81" s="24">
        <f>FP_4_2_program!AK81-FP_4_1_program!AK81</f>
        <v>0</v>
      </c>
      <c r="AL81" s="25">
        <f>FP_4_2_program!AL81-FP_4_1_program!AL81</f>
        <v>0</v>
      </c>
      <c r="AM81" s="25">
        <f>FP_4_2_program!AM81-FP_4_1_program!AM81</f>
        <v>0</v>
      </c>
      <c r="AN81" s="24">
        <f>FP_4_2_program!AN81-FP_4_1_program!AN81</f>
        <v>0</v>
      </c>
      <c r="AO81" s="25">
        <f>FP_4_2_program!AO81-FP_4_1_program!AO81</f>
        <v>0</v>
      </c>
      <c r="AP81" s="25">
        <f>FP_4_2_program!AP81-FP_4_1_program!AP81</f>
        <v>0</v>
      </c>
      <c r="AQ81" s="24">
        <f>FP_4_2_program!AQ81-FP_4_1_program!AQ81</f>
        <v>0</v>
      </c>
      <c r="AR81" s="25">
        <f>FP_4_2_program!AR81-FP_4_1_program!AR81</f>
        <v>0</v>
      </c>
      <c r="AS81" s="25">
        <f>FP_4_2_program!AS81-FP_4_1_program!AS81</f>
        <v>0</v>
      </c>
      <c r="AT81" s="24">
        <f>FP_4_2_program!AT81-FP_4_1_program!AT81</f>
        <v>0</v>
      </c>
      <c r="AU81" s="25">
        <f>FP_4_2_program!AU81-FP_4_1_program!AU81</f>
        <v>0</v>
      </c>
      <c r="AV81" s="25">
        <f>FP_4_2_program!AV81-FP_4_1_program!AV81</f>
        <v>0</v>
      </c>
      <c r="AW81" s="24">
        <f>FP_4_2_program!AW81-FP_4_1_program!AW81</f>
        <v>0</v>
      </c>
      <c r="AX81" s="25">
        <f>FP_4_2_program!AX81-FP_4_1_program!AX81</f>
        <v>0</v>
      </c>
      <c r="AY81" s="25">
        <f>FP_4_2_program!AY81-FP_4_1_program!AY81</f>
        <v>0</v>
      </c>
      <c r="AZ81" s="25">
        <f>FP_4_2_program!AZ81-FP_4_1_program!AZ81</f>
        <v>0</v>
      </c>
      <c r="BA81" s="25">
        <f>FP_4_2_program!BA81-FP_4_1_program!BA81</f>
        <v>0</v>
      </c>
      <c r="BB81" s="25">
        <f>FP_4_2_program!BB81-FP_4_1_program!BB81</f>
        <v>0</v>
      </c>
      <c r="BC81" s="24">
        <f>FP_4_2_program!BC81-FP_4_1_program!BC81</f>
        <v>0</v>
      </c>
      <c r="BD81" s="25">
        <f>FP_4_2_program!BD81-FP_4_1_program!BD81</f>
        <v>0</v>
      </c>
      <c r="BE81" s="25">
        <f>FP_4_2_program!BE81-FP_4_1_program!BE81</f>
        <v>0</v>
      </c>
      <c r="BF81" s="24">
        <f>FP_4_2_program!BF81-FP_4_1_program!BF81</f>
        <v>0</v>
      </c>
      <c r="BG81" s="25">
        <f>FP_4_2_program!BG81-FP_4_1_program!BG81</f>
        <v>0</v>
      </c>
      <c r="BH81" s="25">
        <f>FP_4_2_program!BH81-FP_4_1_program!BH81</f>
        <v>0</v>
      </c>
      <c r="BI81" s="24">
        <f>FP_4_2_program!BI81-FP_4_1_program!BI81</f>
        <v>0</v>
      </c>
      <c r="BJ81" s="25">
        <f>FP_4_2_program!BJ81-FP_4_1_program!BJ81</f>
        <v>0</v>
      </c>
      <c r="BK81" s="25">
        <f>FP_4_2_program!BK81-FP_4_1_program!BK81</f>
        <v>0</v>
      </c>
      <c r="BL81" s="24">
        <f>FP_4_2_program!BL81-FP_4_1_program!BL81</f>
        <v>0</v>
      </c>
      <c r="BM81" s="25">
        <f>FP_4_2_program!BM81-FP_4_1_program!BM81</f>
        <v>0</v>
      </c>
      <c r="BN81" s="25">
        <f>FP_4_2_program!BN81-FP_4_1_program!BN81</f>
        <v>0</v>
      </c>
      <c r="BO81" s="24">
        <f>FP_4_2_program!BO81-FP_4_1_program!BO81</f>
        <v>0</v>
      </c>
      <c r="BP81" s="25">
        <f>FP_4_2_program!BP81-FP_4_1_program!BP81</f>
        <v>0</v>
      </c>
      <c r="BQ81" s="25">
        <f>FP_4_2_program!BQ81-FP_4_1_program!BQ81</f>
        <v>0</v>
      </c>
      <c r="BR81" s="24">
        <f>FP_4_2_program!BR81-FP_4_1_program!BR81</f>
        <v>0</v>
      </c>
      <c r="BS81" s="25">
        <f>FP_4_2_program!BS81-FP_4_1_program!BS81</f>
        <v>0</v>
      </c>
      <c r="BT81" s="25">
        <f>FP_4_2_program!BT81-FP_4_1_program!BT81</f>
        <v>0</v>
      </c>
      <c r="BU81" s="25">
        <f>FP_4_2_program!BU81-FP_4_1_program!BU81</f>
        <v>0</v>
      </c>
      <c r="BV81" s="25">
        <f>FP_4_2_program!BV81-FP_4_1_program!BV81</f>
        <v>0</v>
      </c>
      <c r="BW81" s="25">
        <f>FP_4_2_program!BW81-FP_4_1_program!BW81</f>
        <v>0</v>
      </c>
      <c r="BX81" s="24">
        <f>FP_4_2_program!BX81-FP_4_1_program!BX81</f>
        <v>0</v>
      </c>
      <c r="BY81" s="25">
        <f>FP_4_2_program!BY81-FP_4_1_program!BY81</f>
        <v>0</v>
      </c>
      <c r="BZ81" s="25">
        <f>FP_4_2_program!BZ81-FP_4_1_program!BZ81</f>
        <v>0</v>
      </c>
      <c r="CA81" s="24">
        <f>FP_4_2_program!CA81-FP_4_1_program!CA81</f>
        <v>0</v>
      </c>
      <c r="CB81" s="25">
        <f>FP_4_2_program!CB81-FP_4_1_program!CB81</f>
        <v>0</v>
      </c>
      <c r="CC81" s="25">
        <f>FP_4_2_program!CC81-FP_4_1_program!CC81</f>
        <v>0</v>
      </c>
      <c r="CD81" s="24">
        <f>FP_4_2_program!CD81-FP_4_1_program!CD81</f>
        <v>0</v>
      </c>
      <c r="CE81" s="25">
        <f>FP_4_2_program!CE81-FP_4_1_program!CE81</f>
        <v>0</v>
      </c>
      <c r="CF81" s="25">
        <f>FP_4_2_program!CF81-FP_4_1_program!CF81</f>
        <v>0</v>
      </c>
      <c r="CG81" s="24">
        <f>FP_4_2_program!CG81-FP_4_1_program!CG81</f>
        <v>0</v>
      </c>
      <c r="CH81" s="25">
        <f>FP_4_2_program!CH81-FP_4_1_program!CH81</f>
        <v>0</v>
      </c>
      <c r="CI81" s="25">
        <f>FP_4_2_program!CI81-FP_4_1_program!CI81</f>
        <v>0</v>
      </c>
      <c r="CJ81" s="24">
        <f>FP_4_2_program!CJ81-FP_4_1_program!CJ81</f>
        <v>0</v>
      </c>
      <c r="CK81" s="25">
        <f>FP_4_2_program!CK81-FP_4_1_program!CK81</f>
        <v>0</v>
      </c>
      <c r="CL81" s="25">
        <f>FP_4_2_program!CL81-FP_4_1_program!CL81</f>
        <v>0</v>
      </c>
      <c r="CM81" s="24">
        <f>FP_4_2_program!CM81-FP_4_1_program!CM81</f>
        <v>0</v>
      </c>
      <c r="CN81" s="25">
        <f>FP_4_2_program!CN81-FP_4_1_program!CN81</f>
        <v>0</v>
      </c>
      <c r="CO81" s="25">
        <f>FP_4_2_program!CO81-FP_4_1_program!CO81</f>
        <v>0</v>
      </c>
      <c r="CP81" s="25">
        <f>FP_4_2_program!CP81-FP_4_1_program!CP81</f>
        <v>0</v>
      </c>
      <c r="CQ81" s="25">
        <f>FP_4_2_program!CQ81-FP_4_1_program!CQ81</f>
        <v>0</v>
      </c>
      <c r="CR81" s="25">
        <f>FP_4_2_program!CR81-FP_4_1_program!CR81</f>
        <v>0</v>
      </c>
    </row>
    <row r="82" spans="1:96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FP_4_2_program!D82-FP_4_1_program!D82</f>
        <v>0</v>
      </c>
      <c r="E82" s="25">
        <f>FP_4_2_program!E82-FP_4_1_program!E82</f>
        <v>0</v>
      </c>
      <c r="F82" s="25">
        <f>FP_4_2_program!F82-FP_4_1_program!F82</f>
        <v>0</v>
      </c>
      <c r="G82" s="24">
        <f>FP_4_2_program!G82-FP_4_1_program!G82</f>
        <v>0</v>
      </c>
      <c r="H82" s="24">
        <f>FP_4_2_program!H82-FP_4_1_program!H82</f>
        <v>0</v>
      </c>
      <c r="I82" s="25">
        <f>FP_4_2_program!I82-FP_4_1_program!I82</f>
        <v>0</v>
      </c>
      <c r="J82" s="25">
        <f>FP_4_2_program!J82-FP_4_1_program!J82</f>
        <v>0</v>
      </c>
      <c r="K82" s="25">
        <f>FP_4_2_program!K82-FP_4_1_program!K82</f>
        <v>0</v>
      </c>
      <c r="L82" s="25">
        <f>FP_4_2_program!L82-FP_4_1_program!L82</f>
        <v>0</v>
      </c>
      <c r="M82" s="24">
        <f>FP_4_2_program!M82-FP_4_1_program!M82</f>
        <v>0</v>
      </c>
      <c r="N82" s="25">
        <f>FP_4_2_program!N82-FP_4_1_program!N82</f>
        <v>0</v>
      </c>
      <c r="O82" s="25">
        <f>FP_4_2_program!O82-FP_4_1_program!O82</f>
        <v>0</v>
      </c>
      <c r="P82" s="24">
        <f>FP_4_2_program!P82-FP_4_1_program!P82</f>
        <v>0</v>
      </c>
      <c r="Q82" s="25">
        <f>FP_4_2_program!Q82-FP_4_1_program!Q82</f>
        <v>0</v>
      </c>
      <c r="R82" s="25">
        <f>FP_4_2_program!R82-FP_4_1_program!R82</f>
        <v>0</v>
      </c>
      <c r="S82" s="24">
        <f>FP_4_2_program!S82-FP_4_1_program!S82</f>
        <v>0</v>
      </c>
      <c r="T82" s="25">
        <f>FP_4_2_program!T82-FP_4_1_program!T82</f>
        <v>0</v>
      </c>
      <c r="U82" s="25">
        <f>FP_4_2_program!U82-FP_4_1_program!U82</f>
        <v>0</v>
      </c>
      <c r="V82" s="24">
        <f>FP_4_2_program!V82-FP_4_1_program!V82</f>
        <v>0</v>
      </c>
      <c r="W82" s="25">
        <f>FP_4_2_program!W82-FP_4_1_program!W82</f>
        <v>0</v>
      </c>
      <c r="X82" s="25">
        <f>FP_4_2_program!X82-FP_4_1_program!X82</f>
        <v>0</v>
      </c>
      <c r="Y82" s="24">
        <f>FP_4_2_program!Y82-FP_4_1_program!Y82</f>
        <v>0</v>
      </c>
      <c r="Z82" s="25">
        <f>FP_4_2_program!Z82-FP_4_1_program!Z82</f>
        <v>0</v>
      </c>
      <c r="AA82" s="25">
        <f>FP_4_2_program!AA82-FP_4_1_program!AA82</f>
        <v>0</v>
      </c>
      <c r="AB82" s="24">
        <f>FP_4_2_program!AB82-FP_4_1_program!AB82</f>
        <v>0</v>
      </c>
      <c r="AC82" s="25">
        <f>FP_4_2_program!AC82-FP_4_1_program!AC82</f>
        <v>0</v>
      </c>
      <c r="AD82" s="25">
        <f>FP_4_2_program!AD82-FP_4_1_program!AD82</f>
        <v>0</v>
      </c>
      <c r="AE82" s="25">
        <f>FP_4_2_program!AE82-FP_4_1_program!AE82</f>
        <v>0</v>
      </c>
      <c r="AF82" s="25">
        <f>FP_4_2_program!AF82-FP_4_1_program!AF82</f>
        <v>0</v>
      </c>
      <c r="AG82" s="25">
        <f>FP_4_2_program!AG82-FP_4_1_program!AG82</f>
        <v>0</v>
      </c>
      <c r="AH82" s="24">
        <f>FP_4_2_program!AH82-FP_4_1_program!AH82</f>
        <v>0</v>
      </c>
      <c r="AI82" s="25">
        <f>FP_4_2_program!AI82-FP_4_1_program!AI82</f>
        <v>0</v>
      </c>
      <c r="AJ82" s="25">
        <f>FP_4_2_program!AJ82-FP_4_1_program!AJ82</f>
        <v>0</v>
      </c>
      <c r="AK82" s="24">
        <f>FP_4_2_program!AK82-FP_4_1_program!AK82</f>
        <v>0</v>
      </c>
      <c r="AL82" s="25">
        <f>FP_4_2_program!AL82-FP_4_1_program!AL82</f>
        <v>0</v>
      </c>
      <c r="AM82" s="25">
        <f>FP_4_2_program!AM82-FP_4_1_program!AM82</f>
        <v>0</v>
      </c>
      <c r="AN82" s="24">
        <f>FP_4_2_program!AN82-FP_4_1_program!AN82</f>
        <v>0</v>
      </c>
      <c r="AO82" s="25">
        <f>FP_4_2_program!AO82-FP_4_1_program!AO82</f>
        <v>0</v>
      </c>
      <c r="AP82" s="25">
        <f>FP_4_2_program!AP82-FP_4_1_program!AP82</f>
        <v>0</v>
      </c>
      <c r="AQ82" s="24">
        <f>FP_4_2_program!AQ82-FP_4_1_program!AQ82</f>
        <v>0</v>
      </c>
      <c r="AR82" s="25">
        <f>FP_4_2_program!AR82-FP_4_1_program!AR82</f>
        <v>0</v>
      </c>
      <c r="AS82" s="25">
        <f>FP_4_2_program!AS82-FP_4_1_program!AS82</f>
        <v>0</v>
      </c>
      <c r="AT82" s="24">
        <f>FP_4_2_program!AT82-FP_4_1_program!AT82</f>
        <v>0</v>
      </c>
      <c r="AU82" s="25">
        <f>FP_4_2_program!AU82-FP_4_1_program!AU82</f>
        <v>0</v>
      </c>
      <c r="AV82" s="25">
        <f>FP_4_2_program!AV82-FP_4_1_program!AV82</f>
        <v>0</v>
      </c>
      <c r="AW82" s="24">
        <f>FP_4_2_program!AW82-FP_4_1_program!AW82</f>
        <v>0</v>
      </c>
      <c r="AX82" s="25">
        <f>FP_4_2_program!AX82-FP_4_1_program!AX82</f>
        <v>0</v>
      </c>
      <c r="AY82" s="25">
        <f>FP_4_2_program!AY82-FP_4_1_program!AY82</f>
        <v>0</v>
      </c>
      <c r="AZ82" s="25">
        <f>FP_4_2_program!AZ82-FP_4_1_program!AZ82</f>
        <v>0</v>
      </c>
      <c r="BA82" s="25">
        <f>FP_4_2_program!BA82-FP_4_1_program!BA82</f>
        <v>0</v>
      </c>
      <c r="BB82" s="25">
        <f>FP_4_2_program!BB82-FP_4_1_program!BB82</f>
        <v>0</v>
      </c>
      <c r="BC82" s="24">
        <f>FP_4_2_program!BC82-FP_4_1_program!BC82</f>
        <v>0</v>
      </c>
      <c r="BD82" s="25">
        <f>FP_4_2_program!BD82-FP_4_1_program!BD82</f>
        <v>0</v>
      </c>
      <c r="BE82" s="25">
        <f>FP_4_2_program!BE82-FP_4_1_program!BE82</f>
        <v>0</v>
      </c>
      <c r="BF82" s="24">
        <f>FP_4_2_program!BF82-FP_4_1_program!BF82</f>
        <v>0</v>
      </c>
      <c r="BG82" s="25">
        <f>FP_4_2_program!BG82-FP_4_1_program!BG82</f>
        <v>0</v>
      </c>
      <c r="BH82" s="25">
        <f>FP_4_2_program!BH82-FP_4_1_program!BH82</f>
        <v>0</v>
      </c>
      <c r="BI82" s="24">
        <f>FP_4_2_program!BI82-FP_4_1_program!BI82</f>
        <v>0</v>
      </c>
      <c r="BJ82" s="25">
        <f>FP_4_2_program!BJ82-FP_4_1_program!BJ82</f>
        <v>0</v>
      </c>
      <c r="BK82" s="25">
        <f>FP_4_2_program!BK82-FP_4_1_program!BK82</f>
        <v>0</v>
      </c>
      <c r="BL82" s="24">
        <f>FP_4_2_program!BL82-FP_4_1_program!BL82</f>
        <v>0</v>
      </c>
      <c r="BM82" s="25">
        <f>FP_4_2_program!BM82-FP_4_1_program!BM82</f>
        <v>0</v>
      </c>
      <c r="BN82" s="25">
        <f>FP_4_2_program!BN82-FP_4_1_program!BN82</f>
        <v>0</v>
      </c>
      <c r="BO82" s="24">
        <f>FP_4_2_program!BO82-FP_4_1_program!BO82</f>
        <v>0</v>
      </c>
      <c r="BP82" s="25">
        <f>FP_4_2_program!BP82-FP_4_1_program!BP82</f>
        <v>0</v>
      </c>
      <c r="BQ82" s="25">
        <f>FP_4_2_program!BQ82-FP_4_1_program!BQ82</f>
        <v>0</v>
      </c>
      <c r="BR82" s="24">
        <f>FP_4_2_program!BR82-FP_4_1_program!BR82</f>
        <v>0</v>
      </c>
      <c r="BS82" s="25">
        <f>FP_4_2_program!BS82-FP_4_1_program!BS82</f>
        <v>0</v>
      </c>
      <c r="BT82" s="25">
        <f>FP_4_2_program!BT82-FP_4_1_program!BT82</f>
        <v>0</v>
      </c>
      <c r="BU82" s="25">
        <f>FP_4_2_program!BU82-FP_4_1_program!BU82</f>
        <v>0</v>
      </c>
      <c r="BV82" s="25">
        <f>FP_4_2_program!BV82-FP_4_1_program!BV82</f>
        <v>0</v>
      </c>
      <c r="BW82" s="25">
        <f>FP_4_2_program!BW82-FP_4_1_program!BW82</f>
        <v>0</v>
      </c>
      <c r="BX82" s="24">
        <f>FP_4_2_program!BX82-FP_4_1_program!BX82</f>
        <v>0</v>
      </c>
      <c r="BY82" s="25">
        <f>FP_4_2_program!BY82-FP_4_1_program!BY82</f>
        <v>0</v>
      </c>
      <c r="BZ82" s="25">
        <f>FP_4_2_program!BZ82-FP_4_1_program!BZ82</f>
        <v>0</v>
      </c>
      <c r="CA82" s="24">
        <f>FP_4_2_program!CA82-FP_4_1_program!CA82</f>
        <v>0</v>
      </c>
      <c r="CB82" s="25">
        <f>FP_4_2_program!CB82-FP_4_1_program!CB82</f>
        <v>0</v>
      </c>
      <c r="CC82" s="25">
        <f>FP_4_2_program!CC82-FP_4_1_program!CC82</f>
        <v>0</v>
      </c>
      <c r="CD82" s="24">
        <f>FP_4_2_program!CD82-FP_4_1_program!CD82</f>
        <v>0</v>
      </c>
      <c r="CE82" s="25">
        <f>FP_4_2_program!CE82-FP_4_1_program!CE82</f>
        <v>0</v>
      </c>
      <c r="CF82" s="25">
        <f>FP_4_2_program!CF82-FP_4_1_program!CF82</f>
        <v>0</v>
      </c>
      <c r="CG82" s="24">
        <f>FP_4_2_program!CG82-FP_4_1_program!CG82</f>
        <v>0</v>
      </c>
      <c r="CH82" s="25">
        <f>FP_4_2_program!CH82-FP_4_1_program!CH82</f>
        <v>0</v>
      </c>
      <c r="CI82" s="25">
        <f>FP_4_2_program!CI82-FP_4_1_program!CI82</f>
        <v>0</v>
      </c>
      <c r="CJ82" s="24">
        <f>FP_4_2_program!CJ82-FP_4_1_program!CJ82</f>
        <v>0</v>
      </c>
      <c r="CK82" s="25">
        <f>FP_4_2_program!CK82-FP_4_1_program!CK82</f>
        <v>0</v>
      </c>
      <c r="CL82" s="25">
        <f>FP_4_2_program!CL82-FP_4_1_program!CL82</f>
        <v>0</v>
      </c>
      <c r="CM82" s="24">
        <f>FP_4_2_program!CM82-FP_4_1_program!CM82</f>
        <v>0</v>
      </c>
      <c r="CN82" s="25">
        <f>FP_4_2_program!CN82-FP_4_1_program!CN82</f>
        <v>0</v>
      </c>
      <c r="CO82" s="25">
        <f>FP_4_2_program!CO82-FP_4_1_program!CO82</f>
        <v>0</v>
      </c>
      <c r="CP82" s="25">
        <f>FP_4_2_program!CP82-FP_4_1_program!CP82</f>
        <v>0</v>
      </c>
      <c r="CQ82" s="25">
        <f>FP_4_2_program!CQ82-FP_4_1_program!CQ82</f>
        <v>0</v>
      </c>
      <c r="CR82" s="25">
        <f>FP_4_2_program!CR82-FP_4_1_program!CR82</f>
        <v>0</v>
      </c>
    </row>
    <row r="83" spans="1:96" x14ac:dyDescent="0.25">
      <c r="A83" s="18" t="s">
        <v>133</v>
      </c>
      <c r="B83" s="19" t="s">
        <v>72</v>
      </c>
      <c r="C83" s="19"/>
      <c r="D83" s="20">
        <f>FP_4_2_program!D83-FP_4_1_program!D83</f>
        <v>0</v>
      </c>
      <c r="E83" s="20">
        <f>FP_4_2_program!E83-FP_4_1_program!E83</f>
        <v>0</v>
      </c>
      <c r="F83" s="20">
        <f>FP_4_2_program!F83-FP_4_1_program!F83</f>
        <v>0</v>
      </c>
      <c r="G83" s="20">
        <f>FP_4_2_program!G83-FP_4_1_program!G83</f>
        <v>0</v>
      </c>
      <c r="H83" s="20">
        <f>FP_4_2_program!H83-FP_4_1_program!H83</f>
        <v>0</v>
      </c>
      <c r="I83" s="20">
        <f>FP_4_2_program!I83-FP_4_1_program!I83</f>
        <v>0</v>
      </c>
      <c r="J83" s="20">
        <f>FP_4_2_program!J83-FP_4_1_program!J83</f>
        <v>0</v>
      </c>
      <c r="K83" s="20">
        <f>FP_4_2_program!K83-FP_4_1_program!K83</f>
        <v>0</v>
      </c>
      <c r="L83" s="20">
        <f>FP_4_2_program!L83-FP_4_1_program!L83</f>
        <v>0</v>
      </c>
      <c r="M83" s="20">
        <f>FP_4_2_program!M83-FP_4_1_program!M83</f>
        <v>0</v>
      </c>
      <c r="N83" s="20">
        <f>FP_4_2_program!N83-FP_4_1_program!N83</f>
        <v>0</v>
      </c>
      <c r="O83" s="20">
        <f>FP_4_2_program!O83-FP_4_1_program!O83</f>
        <v>0</v>
      </c>
      <c r="P83" s="20">
        <f>FP_4_2_program!P83-FP_4_1_program!P83</f>
        <v>0</v>
      </c>
      <c r="Q83" s="20">
        <f>FP_4_2_program!Q83-FP_4_1_program!Q83</f>
        <v>0</v>
      </c>
      <c r="R83" s="20">
        <f>FP_4_2_program!R83-FP_4_1_program!R83</f>
        <v>0</v>
      </c>
      <c r="S83" s="20">
        <f>FP_4_2_program!S83-FP_4_1_program!S83</f>
        <v>0</v>
      </c>
      <c r="T83" s="20">
        <f>FP_4_2_program!T83-FP_4_1_program!T83</f>
        <v>0</v>
      </c>
      <c r="U83" s="20">
        <f>FP_4_2_program!U83-FP_4_1_program!U83</f>
        <v>0</v>
      </c>
      <c r="V83" s="20">
        <f>FP_4_2_program!V83-FP_4_1_program!V83</f>
        <v>0</v>
      </c>
      <c r="W83" s="20">
        <f>FP_4_2_program!W83-FP_4_1_program!W83</f>
        <v>0</v>
      </c>
      <c r="X83" s="20">
        <f>FP_4_2_program!X83-FP_4_1_program!X83</f>
        <v>0</v>
      </c>
      <c r="Y83" s="20">
        <f>FP_4_2_program!Y83-FP_4_1_program!Y83</f>
        <v>0</v>
      </c>
      <c r="Z83" s="20">
        <f>FP_4_2_program!Z83-FP_4_1_program!Z83</f>
        <v>0</v>
      </c>
      <c r="AA83" s="20">
        <f>FP_4_2_program!AA83-FP_4_1_program!AA83</f>
        <v>0</v>
      </c>
      <c r="AB83" s="20">
        <f>FP_4_2_program!AB83-FP_4_1_program!AB83</f>
        <v>0</v>
      </c>
      <c r="AC83" s="20">
        <f>FP_4_2_program!AC83-FP_4_1_program!AC83</f>
        <v>0</v>
      </c>
      <c r="AD83" s="20">
        <f>FP_4_2_program!AD83-FP_4_1_program!AD83</f>
        <v>0</v>
      </c>
      <c r="AE83" s="20">
        <f>FP_4_2_program!AE83-FP_4_1_program!AE83</f>
        <v>0</v>
      </c>
      <c r="AF83" s="20">
        <f>FP_4_2_program!AF83-FP_4_1_program!AF83</f>
        <v>0</v>
      </c>
      <c r="AG83" s="20">
        <f>FP_4_2_program!AG83-FP_4_1_program!AG83</f>
        <v>0</v>
      </c>
      <c r="AH83" s="20">
        <f>FP_4_2_program!AH83-FP_4_1_program!AH83</f>
        <v>0</v>
      </c>
      <c r="AI83" s="20">
        <f>FP_4_2_program!AI83-FP_4_1_program!AI83</f>
        <v>0</v>
      </c>
      <c r="AJ83" s="20">
        <f>FP_4_2_program!AJ83-FP_4_1_program!AJ83</f>
        <v>0</v>
      </c>
      <c r="AK83" s="20">
        <f>FP_4_2_program!AK83-FP_4_1_program!AK83</f>
        <v>0</v>
      </c>
      <c r="AL83" s="20">
        <f>FP_4_2_program!AL83-FP_4_1_program!AL83</f>
        <v>0</v>
      </c>
      <c r="AM83" s="20">
        <f>FP_4_2_program!AM83-FP_4_1_program!AM83</f>
        <v>0</v>
      </c>
      <c r="AN83" s="20">
        <f>FP_4_2_program!AN83-FP_4_1_program!AN83</f>
        <v>0</v>
      </c>
      <c r="AO83" s="20">
        <f>FP_4_2_program!AO83-FP_4_1_program!AO83</f>
        <v>0</v>
      </c>
      <c r="AP83" s="20">
        <f>FP_4_2_program!AP83-FP_4_1_program!AP83</f>
        <v>0</v>
      </c>
      <c r="AQ83" s="20">
        <f>FP_4_2_program!AQ83-FP_4_1_program!AQ83</f>
        <v>0</v>
      </c>
      <c r="AR83" s="20">
        <f>FP_4_2_program!AR83-FP_4_1_program!AR83</f>
        <v>0</v>
      </c>
      <c r="AS83" s="20">
        <f>FP_4_2_program!AS83-FP_4_1_program!AS83</f>
        <v>0</v>
      </c>
      <c r="AT83" s="20">
        <f>FP_4_2_program!AT83-FP_4_1_program!AT83</f>
        <v>0</v>
      </c>
      <c r="AU83" s="20">
        <f>FP_4_2_program!AU83-FP_4_1_program!AU83</f>
        <v>0</v>
      </c>
      <c r="AV83" s="20">
        <f>FP_4_2_program!AV83-FP_4_1_program!AV83</f>
        <v>0</v>
      </c>
      <c r="AW83" s="20">
        <f>FP_4_2_program!AW83-FP_4_1_program!AW83</f>
        <v>0</v>
      </c>
      <c r="AX83" s="20">
        <f>FP_4_2_program!AX83-FP_4_1_program!AX83</f>
        <v>0</v>
      </c>
      <c r="AY83" s="20">
        <f>FP_4_2_program!AY83-FP_4_1_program!AY83</f>
        <v>0</v>
      </c>
      <c r="AZ83" s="20">
        <f>FP_4_2_program!AZ83-FP_4_1_program!AZ83</f>
        <v>0</v>
      </c>
      <c r="BA83" s="20">
        <f>FP_4_2_program!BA83-FP_4_1_program!BA83</f>
        <v>0</v>
      </c>
      <c r="BB83" s="20">
        <f>FP_4_2_program!BB83-FP_4_1_program!BB83</f>
        <v>0</v>
      </c>
      <c r="BC83" s="20">
        <f>FP_4_2_program!BC83-FP_4_1_program!BC83</f>
        <v>0</v>
      </c>
      <c r="BD83" s="20">
        <f>FP_4_2_program!BD83-FP_4_1_program!BD83</f>
        <v>0</v>
      </c>
      <c r="BE83" s="20">
        <f>FP_4_2_program!BE83-FP_4_1_program!BE83</f>
        <v>0</v>
      </c>
      <c r="BF83" s="20">
        <f>FP_4_2_program!BF83-FP_4_1_program!BF83</f>
        <v>0</v>
      </c>
      <c r="BG83" s="20">
        <f>FP_4_2_program!BG83-FP_4_1_program!BG83</f>
        <v>0</v>
      </c>
      <c r="BH83" s="20">
        <f>FP_4_2_program!BH83-FP_4_1_program!BH83</f>
        <v>0</v>
      </c>
      <c r="BI83" s="20">
        <f>FP_4_2_program!BI83-FP_4_1_program!BI83</f>
        <v>0</v>
      </c>
      <c r="BJ83" s="20">
        <f>FP_4_2_program!BJ83-FP_4_1_program!BJ83</f>
        <v>0</v>
      </c>
      <c r="BK83" s="20">
        <f>FP_4_2_program!BK83-FP_4_1_program!BK83</f>
        <v>0</v>
      </c>
      <c r="BL83" s="20">
        <f>FP_4_2_program!BL83-FP_4_1_program!BL83</f>
        <v>0</v>
      </c>
      <c r="BM83" s="20">
        <f>FP_4_2_program!BM83-FP_4_1_program!BM83</f>
        <v>0</v>
      </c>
      <c r="BN83" s="20">
        <f>FP_4_2_program!BN83-FP_4_1_program!BN83</f>
        <v>0</v>
      </c>
      <c r="BO83" s="20">
        <f>FP_4_2_program!BO83-FP_4_1_program!BO83</f>
        <v>0</v>
      </c>
      <c r="BP83" s="20">
        <f>FP_4_2_program!BP83-FP_4_1_program!BP83</f>
        <v>0</v>
      </c>
      <c r="BQ83" s="20">
        <f>FP_4_2_program!BQ83-FP_4_1_program!BQ83</f>
        <v>0</v>
      </c>
      <c r="BR83" s="20">
        <f>FP_4_2_program!BR83-FP_4_1_program!BR83</f>
        <v>0</v>
      </c>
      <c r="BS83" s="20">
        <f>FP_4_2_program!BS83-FP_4_1_program!BS83</f>
        <v>0</v>
      </c>
      <c r="BT83" s="20">
        <f>FP_4_2_program!BT83-FP_4_1_program!BT83</f>
        <v>0</v>
      </c>
      <c r="BU83" s="20">
        <f>FP_4_2_program!BU83-FP_4_1_program!BU83</f>
        <v>0</v>
      </c>
      <c r="BV83" s="20">
        <f>FP_4_2_program!BV83-FP_4_1_program!BV83</f>
        <v>0</v>
      </c>
      <c r="BW83" s="20">
        <f>FP_4_2_program!BW83-FP_4_1_program!BW83</f>
        <v>0</v>
      </c>
      <c r="BX83" s="20">
        <f>FP_4_2_program!BX83-FP_4_1_program!BX83</f>
        <v>0</v>
      </c>
      <c r="BY83" s="20">
        <f>FP_4_2_program!BY83-FP_4_1_program!BY83</f>
        <v>0</v>
      </c>
      <c r="BZ83" s="20">
        <f>FP_4_2_program!BZ83-FP_4_1_program!BZ83</f>
        <v>0</v>
      </c>
      <c r="CA83" s="20">
        <f>FP_4_2_program!CA83-FP_4_1_program!CA83</f>
        <v>0</v>
      </c>
      <c r="CB83" s="20">
        <f>FP_4_2_program!CB83-FP_4_1_program!CB83</f>
        <v>0</v>
      </c>
      <c r="CC83" s="20">
        <f>FP_4_2_program!CC83-FP_4_1_program!CC83</f>
        <v>0</v>
      </c>
      <c r="CD83" s="20">
        <f>FP_4_2_program!CD83-FP_4_1_program!CD83</f>
        <v>0</v>
      </c>
      <c r="CE83" s="20">
        <f>FP_4_2_program!CE83-FP_4_1_program!CE83</f>
        <v>0</v>
      </c>
      <c r="CF83" s="20">
        <f>FP_4_2_program!CF83-FP_4_1_program!CF83</f>
        <v>0</v>
      </c>
      <c r="CG83" s="20">
        <f>FP_4_2_program!CG83-FP_4_1_program!CG83</f>
        <v>0</v>
      </c>
      <c r="CH83" s="20">
        <f>FP_4_2_program!CH83-FP_4_1_program!CH83</f>
        <v>0</v>
      </c>
      <c r="CI83" s="20">
        <f>FP_4_2_program!CI83-FP_4_1_program!CI83</f>
        <v>0</v>
      </c>
      <c r="CJ83" s="20">
        <f>FP_4_2_program!CJ83-FP_4_1_program!CJ83</f>
        <v>0</v>
      </c>
      <c r="CK83" s="20">
        <f>FP_4_2_program!CK83-FP_4_1_program!CK83</f>
        <v>0</v>
      </c>
      <c r="CL83" s="20">
        <f>FP_4_2_program!CL83-FP_4_1_program!CL83</f>
        <v>0</v>
      </c>
      <c r="CM83" s="20">
        <f>FP_4_2_program!CM83-FP_4_1_program!CM83</f>
        <v>0</v>
      </c>
      <c r="CN83" s="20">
        <f>FP_4_2_program!CN83-FP_4_1_program!CN83</f>
        <v>0</v>
      </c>
      <c r="CO83" s="20">
        <f>FP_4_2_program!CO83-FP_4_1_program!CO83</f>
        <v>0</v>
      </c>
      <c r="CP83" s="20">
        <f>FP_4_2_program!CP83-FP_4_1_program!CP83</f>
        <v>0</v>
      </c>
      <c r="CQ83" s="20">
        <f>FP_4_2_program!CQ83-FP_4_1_program!CQ83</f>
        <v>0</v>
      </c>
      <c r="CR83" s="20">
        <f>FP_4_2_program!CR83-FP_4_1_program!CR83</f>
        <v>0</v>
      </c>
    </row>
    <row r="84" spans="1:96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FP_4_2_program!D84-FP_4_1_program!D84</f>
        <v>0</v>
      </c>
      <c r="E84" s="25">
        <f>FP_4_2_program!E84-FP_4_1_program!E84</f>
        <v>0</v>
      </c>
      <c r="F84" s="25">
        <f>FP_4_2_program!F84-FP_4_1_program!F84</f>
        <v>0</v>
      </c>
      <c r="G84" s="24">
        <f>FP_4_2_program!G84-FP_4_1_program!G84</f>
        <v>0</v>
      </c>
      <c r="H84" s="24">
        <f>FP_4_2_program!H84-FP_4_1_program!H84</f>
        <v>0</v>
      </c>
      <c r="I84" s="25">
        <f>FP_4_2_program!I84-FP_4_1_program!I84</f>
        <v>0</v>
      </c>
      <c r="J84" s="25">
        <f>FP_4_2_program!J84-FP_4_1_program!J84</f>
        <v>0</v>
      </c>
      <c r="K84" s="25">
        <f>FP_4_2_program!K84-FP_4_1_program!K84</f>
        <v>0</v>
      </c>
      <c r="L84" s="25">
        <f>FP_4_2_program!L84-FP_4_1_program!L84</f>
        <v>0</v>
      </c>
      <c r="M84" s="24">
        <f>FP_4_2_program!M84-FP_4_1_program!M84</f>
        <v>0</v>
      </c>
      <c r="N84" s="25">
        <f>FP_4_2_program!N84-FP_4_1_program!N84</f>
        <v>0</v>
      </c>
      <c r="O84" s="25">
        <f>FP_4_2_program!O84-FP_4_1_program!O84</f>
        <v>0</v>
      </c>
      <c r="P84" s="24">
        <f>FP_4_2_program!P84-FP_4_1_program!P84</f>
        <v>0</v>
      </c>
      <c r="Q84" s="25">
        <f>FP_4_2_program!Q84-FP_4_1_program!Q84</f>
        <v>0</v>
      </c>
      <c r="R84" s="25">
        <f>FP_4_2_program!R84-FP_4_1_program!R84</f>
        <v>0</v>
      </c>
      <c r="S84" s="24">
        <f>FP_4_2_program!S84-FP_4_1_program!S84</f>
        <v>0</v>
      </c>
      <c r="T84" s="25">
        <f>FP_4_2_program!T84-FP_4_1_program!T84</f>
        <v>0</v>
      </c>
      <c r="U84" s="25">
        <f>FP_4_2_program!U84-FP_4_1_program!U84</f>
        <v>0</v>
      </c>
      <c r="V84" s="24">
        <f>FP_4_2_program!V84-FP_4_1_program!V84</f>
        <v>0</v>
      </c>
      <c r="W84" s="25">
        <f>FP_4_2_program!W84-FP_4_1_program!W84</f>
        <v>0</v>
      </c>
      <c r="X84" s="25">
        <f>FP_4_2_program!X84-FP_4_1_program!X84</f>
        <v>0</v>
      </c>
      <c r="Y84" s="24">
        <f>FP_4_2_program!Y84-FP_4_1_program!Y84</f>
        <v>0</v>
      </c>
      <c r="Z84" s="25">
        <f>FP_4_2_program!Z84-FP_4_1_program!Z84</f>
        <v>0</v>
      </c>
      <c r="AA84" s="25">
        <f>FP_4_2_program!AA84-FP_4_1_program!AA84</f>
        <v>0</v>
      </c>
      <c r="AB84" s="24">
        <f>FP_4_2_program!AB84-FP_4_1_program!AB84</f>
        <v>0</v>
      </c>
      <c r="AC84" s="25">
        <f>FP_4_2_program!AC84-FP_4_1_program!AC84</f>
        <v>0</v>
      </c>
      <c r="AD84" s="25">
        <f>FP_4_2_program!AD84-FP_4_1_program!AD84</f>
        <v>0</v>
      </c>
      <c r="AE84" s="25">
        <f>FP_4_2_program!AE84-FP_4_1_program!AE84</f>
        <v>0</v>
      </c>
      <c r="AF84" s="25">
        <f>FP_4_2_program!AF84-FP_4_1_program!AF84</f>
        <v>0</v>
      </c>
      <c r="AG84" s="25">
        <f>FP_4_2_program!AG84-FP_4_1_program!AG84</f>
        <v>0</v>
      </c>
      <c r="AH84" s="24">
        <f>FP_4_2_program!AH84-FP_4_1_program!AH84</f>
        <v>0</v>
      </c>
      <c r="AI84" s="25">
        <f>FP_4_2_program!AI84-FP_4_1_program!AI84</f>
        <v>0</v>
      </c>
      <c r="AJ84" s="25">
        <f>FP_4_2_program!AJ84-FP_4_1_program!AJ84</f>
        <v>0</v>
      </c>
      <c r="AK84" s="24">
        <f>FP_4_2_program!AK84-FP_4_1_program!AK84</f>
        <v>0</v>
      </c>
      <c r="AL84" s="25">
        <f>FP_4_2_program!AL84-FP_4_1_program!AL84</f>
        <v>0</v>
      </c>
      <c r="AM84" s="25">
        <f>FP_4_2_program!AM84-FP_4_1_program!AM84</f>
        <v>0</v>
      </c>
      <c r="AN84" s="24">
        <f>FP_4_2_program!AN84-FP_4_1_program!AN84</f>
        <v>0</v>
      </c>
      <c r="AO84" s="25">
        <f>FP_4_2_program!AO84-FP_4_1_program!AO84</f>
        <v>0</v>
      </c>
      <c r="AP84" s="25">
        <f>FP_4_2_program!AP84-FP_4_1_program!AP84</f>
        <v>0</v>
      </c>
      <c r="AQ84" s="24">
        <f>FP_4_2_program!AQ84-FP_4_1_program!AQ84</f>
        <v>0</v>
      </c>
      <c r="AR84" s="25">
        <f>FP_4_2_program!AR84-FP_4_1_program!AR84</f>
        <v>0</v>
      </c>
      <c r="AS84" s="25">
        <f>FP_4_2_program!AS84-FP_4_1_program!AS84</f>
        <v>0</v>
      </c>
      <c r="AT84" s="24">
        <f>FP_4_2_program!AT84-FP_4_1_program!AT84</f>
        <v>0</v>
      </c>
      <c r="AU84" s="25">
        <f>FP_4_2_program!AU84-FP_4_1_program!AU84</f>
        <v>0</v>
      </c>
      <c r="AV84" s="25">
        <f>FP_4_2_program!AV84-FP_4_1_program!AV84</f>
        <v>0</v>
      </c>
      <c r="AW84" s="24">
        <f>FP_4_2_program!AW84-FP_4_1_program!AW84</f>
        <v>0</v>
      </c>
      <c r="AX84" s="25">
        <f>FP_4_2_program!AX84-FP_4_1_program!AX84</f>
        <v>0</v>
      </c>
      <c r="AY84" s="25">
        <f>FP_4_2_program!AY84-FP_4_1_program!AY84</f>
        <v>0</v>
      </c>
      <c r="AZ84" s="25">
        <f>FP_4_2_program!AZ84-FP_4_1_program!AZ84</f>
        <v>0</v>
      </c>
      <c r="BA84" s="25">
        <f>FP_4_2_program!BA84-FP_4_1_program!BA84</f>
        <v>0</v>
      </c>
      <c r="BB84" s="25">
        <f>FP_4_2_program!BB84-FP_4_1_program!BB84</f>
        <v>0</v>
      </c>
      <c r="BC84" s="24">
        <f>FP_4_2_program!BC84-FP_4_1_program!BC84</f>
        <v>0</v>
      </c>
      <c r="BD84" s="25">
        <f>FP_4_2_program!BD84-FP_4_1_program!BD84</f>
        <v>0</v>
      </c>
      <c r="BE84" s="25">
        <f>FP_4_2_program!BE84-FP_4_1_program!BE84</f>
        <v>0</v>
      </c>
      <c r="BF84" s="24">
        <f>FP_4_2_program!BF84-FP_4_1_program!BF84</f>
        <v>0</v>
      </c>
      <c r="BG84" s="25">
        <f>FP_4_2_program!BG84-FP_4_1_program!BG84</f>
        <v>0</v>
      </c>
      <c r="BH84" s="25">
        <f>FP_4_2_program!BH84-FP_4_1_program!BH84</f>
        <v>0</v>
      </c>
      <c r="BI84" s="24">
        <f>FP_4_2_program!BI84-FP_4_1_program!BI84</f>
        <v>0</v>
      </c>
      <c r="BJ84" s="25">
        <f>FP_4_2_program!BJ84-FP_4_1_program!BJ84</f>
        <v>0</v>
      </c>
      <c r="BK84" s="25">
        <f>FP_4_2_program!BK84-FP_4_1_program!BK84</f>
        <v>0</v>
      </c>
      <c r="BL84" s="24">
        <f>FP_4_2_program!BL84-FP_4_1_program!BL84</f>
        <v>0</v>
      </c>
      <c r="BM84" s="25">
        <f>FP_4_2_program!BM84-FP_4_1_program!BM84</f>
        <v>0</v>
      </c>
      <c r="BN84" s="25">
        <f>FP_4_2_program!BN84-FP_4_1_program!BN84</f>
        <v>0</v>
      </c>
      <c r="BO84" s="24">
        <f>FP_4_2_program!BO84-FP_4_1_program!BO84</f>
        <v>0</v>
      </c>
      <c r="BP84" s="25">
        <f>FP_4_2_program!BP84-FP_4_1_program!BP84</f>
        <v>0</v>
      </c>
      <c r="BQ84" s="25">
        <f>FP_4_2_program!BQ84-FP_4_1_program!BQ84</f>
        <v>0</v>
      </c>
      <c r="BR84" s="24">
        <f>FP_4_2_program!BR84-FP_4_1_program!BR84</f>
        <v>0</v>
      </c>
      <c r="BS84" s="25">
        <f>FP_4_2_program!BS84-FP_4_1_program!BS84</f>
        <v>0</v>
      </c>
      <c r="BT84" s="25">
        <f>FP_4_2_program!BT84-FP_4_1_program!BT84</f>
        <v>0</v>
      </c>
      <c r="BU84" s="25">
        <f>FP_4_2_program!BU84-FP_4_1_program!BU84</f>
        <v>0</v>
      </c>
      <c r="BV84" s="25">
        <f>FP_4_2_program!BV84-FP_4_1_program!BV84</f>
        <v>0</v>
      </c>
      <c r="BW84" s="25">
        <f>FP_4_2_program!BW84-FP_4_1_program!BW84</f>
        <v>0</v>
      </c>
      <c r="BX84" s="24">
        <f>FP_4_2_program!BX84-FP_4_1_program!BX84</f>
        <v>0</v>
      </c>
      <c r="BY84" s="25">
        <f>FP_4_2_program!BY84-FP_4_1_program!BY84</f>
        <v>0</v>
      </c>
      <c r="BZ84" s="25">
        <f>FP_4_2_program!BZ84-FP_4_1_program!BZ84</f>
        <v>0</v>
      </c>
      <c r="CA84" s="24">
        <f>FP_4_2_program!CA84-FP_4_1_program!CA84</f>
        <v>0</v>
      </c>
      <c r="CB84" s="25">
        <f>FP_4_2_program!CB84-FP_4_1_program!CB84</f>
        <v>0</v>
      </c>
      <c r="CC84" s="25">
        <f>FP_4_2_program!CC84-FP_4_1_program!CC84</f>
        <v>0</v>
      </c>
      <c r="CD84" s="24">
        <f>FP_4_2_program!CD84-FP_4_1_program!CD84</f>
        <v>0</v>
      </c>
      <c r="CE84" s="25">
        <f>FP_4_2_program!CE84-FP_4_1_program!CE84</f>
        <v>0</v>
      </c>
      <c r="CF84" s="25">
        <f>FP_4_2_program!CF84-FP_4_1_program!CF84</f>
        <v>0</v>
      </c>
      <c r="CG84" s="24">
        <f>FP_4_2_program!CG84-FP_4_1_program!CG84</f>
        <v>0</v>
      </c>
      <c r="CH84" s="25">
        <f>FP_4_2_program!CH84-FP_4_1_program!CH84</f>
        <v>0</v>
      </c>
      <c r="CI84" s="25">
        <f>FP_4_2_program!CI84-FP_4_1_program!CI84</f>
        <v>0</v>
      </c>
      <c r="CJ84" s="24">
        <f>FP_4_2_program!CJ84-FP_4_1_program!CJ84</f>
        <v>0</v>
      </c>
      <c r="CK84" s="25">
        <f>FP_4_2_program!CK84-FP_4_1_program!CK84</f>
        <v>0</v>
      </c>
      <c r="CL84" s="25">
        <f>FP_4_2_program!CL84-FP_4_1_program!CL84</f>
        <v>0</v>
      </c>
      <c r="CM84" s="24">
        <f>FP_4_2_program!CM84-FP_4_1_program!CM84</f>
        <v>0</v>
      </c>
      <c r="CN84" s="25">
        <f>FP_4_2_program!CN84-FP_4_1_program!CN84</f>
        <v>0</v>
      </c>
      <c r="CO84" s="25">
        <f>FP_4_2_program!CO84-FP_4_1_program!CO84</f>
        <v>0</v>
      </c>
      <c r="CP84" s="25">
        <f>FP_4_2_program!CP84-FP_4_1_program!CP84</f>
        <v>0</v>
      </c>
      <c r="CQ84" s="25">
        <f>FP_4_2_program!CQ84-FP_4_1_program!CQ84</f>
        <v>0</v>
      </c>
      <c r="CR84" s="25">
        <f>FP_4_2_program!CR84-FP_4_1_program!CR84</f>
        <v>0</v>
      </c>
    </row>
    <row r="85" spans="1:96" ht="40.5" x14ac:dyDescent="0.25">
      <c r="A85" s="14" t="s">
        <v>102</v>
      </c>
      <c r="B85" s="15" t="s">
        <v>70</v>
      </c>
      <c r="C85" s="15"/>
      <c r="D85" s="16">
        <f>FP_4_2_program!D85-FP_4_1_program!D85</f>
        <v>0</v>
      </c>
      <c r="E85" s="16">
        <f>FP_4_2_program!E85-FP_4_1_program!E85</f>
        <v>0</v>
      </c>
      <c r="F85" s="16">
        <f>FP_4_2_program!F85-FP_4_1_program!F85</f>
        <v>0</v>
      </c>
      <c r="G85" s="16">
        <f>FP_4_2_program!G85-FP_4_1_program!G85</f>
        <v>0</v>
      </c>
      <c r="H85" s="16">
        <f>FP_4_2_program!H85-FP_4_1_program!H85</f>
        <v>0</v>
      </c>
      <c r="I85" s="16">
        <f>FP_4_2_program!I85-FP_4_1_program!I85</f>
        <v>559974</v>
      </c>
      <c r="J85" s="16">
        <f>FP_4_2_program!J85-FP_4_1_program!J85</f>
        <v>-559974</v>
      </c>
      <c r="K85" s="16">
        <f>FP_4_2_program!K85-FP_4_1_program!K85</f>
        <v>0</v>
      </c>
      <c r="L85" s="16">
        <f>FP_4_2_program!L85-FP_4_1_program!L85</f>
        <v>0</v>
      </c>
      <c r="M85" s="16">
        <f>FP_4_2_program!M85-FP_4_1_program!M85</f>
        <v>0</v>
      </c>
      <c r="N85" s="16">
        <f>FP_4_2_program!N85-FP_4_1_program!N85</f>
        <v>0</v>
      </c>
      <c r="O85" s="16">
        <f>FP_4_2_program!O85-FP_4_1_program!O85</f>
        <v>0</v>
      </c>
      <c r="P85" s="16">
        <f>FP_4_2_program!P85-FP_4_1_program!P85</f>
        <v>0</v>
      </c>
      <c r="Q85" s="16">
        <f>FP_4_2_program!Q85-FP_4_1_program!Q85</f>
        <v>0</v>
      </c>
      <c r="R85" s="16">
        <f>FP_4_2_program!R85-FP_4_1_program!R85</f>
        <v>0</v>
      </c>
      <c r="S85" s="16">
        <f>FP_4_2_program!S85-FP_4_1_program!S85</f>
        <v>0</v>
      </c>
      <c r="T85" s="16">
        <f>FP_4_2_program!T85-FP_4_1_program!T85</f>
        <v>0</v>
      </c>
      <c r="U85" s="16">
        <f>FP_4_2_program!U85-FP_4_1_program!U85</f>
        <v>0</v>
      </c>
      <c r="V85" s="16">
        <f>FP_4_2_program!V85-FP_4_1_program!V85</f>
        <v>559974</v>
      </c>
      <c r="W85" s="16">
        <f>FP_4_2_program!W85-FP_4_1_program!W85</f>
        <v>484974</v>
      </c>
      <c r="X85" s="16">
        <f>FP_4_2_program!X85-FP_4_1_program!X85</f>
        <v>75000</v>
      </c>
      <c r="Y85" s="16">
        <f>FP_4_2_program!Y85-FP_4_1_program!Y85</f>
        <v>-559974</v>
      </c>
      <c r="Z85" s="16">
        <f>FP_4_2_program!Z85-FP_4_1_program!Z85</f>
        <v>-484974</v>
      </c>
      <c r="AA85" s="16">
        <f>FP_4_2_program!AA85-FP_4_1_program!AA85</f>
        <v>-75000</v>
      </c>
      <c r="AB85" s="16">
        <f>FP_4_2_program!AB85-FP_4_1_program!AB85</f>
        <v>0</v>
      </c>
      <c r="AC85" s="16">
        <f>FP_4_2_program!AC85-FP_4_1_program!AC85</f>
        <v>0</v>
      </c>
      <c r="AD85" s="16">
        <f>FP_4_2_program!AD85-FP_4_1_program!AD85</f>
        <v>0</v>
      </c>
      <c r="AE85" s="16">
        <f>FP_4_2_program!AE85-FP_4_1_program!AE85</f>
        <v>0</v>
      </c>
      <c r="AF85" s="16">
        <f>FP_4_2_program!AF85-FP_4_1_program!AF85</f>
        <v>0</v>
      </c>
      <c r="AG85" s="16">
        <f>FP_4_2_program!AG85-FP_4_1_program!AG85</f>
        <v>0</v>
      </c>
      <c r="AH85" s="16">
        <f>FP_4_2_program!AH85-FP_4_1_program!AH85</f>
        <v>0</v>
      </c>
      <c r="AI85" s="16">
        <f>FP_4_2_program!AI85-FP_4_1_program!AI85</f>
        <v>0</v>
      </c>
      <c r="AJ85" s="16">
        <f>FP_4_2_program!AJ85-FP_4_1_program!AJ85</f>
        <v>0</v>
      </c>
      <c r="AK85" s="16">
        <f>FP_4_2_program!AK85-FP_4_1_program!AK85</f>
        <v>0</v>
      </c>
      <c r="AL85" s="16">
        <f>FP_4_2_program!AL85-FP_4_1_program!AL85</f>
        <v>0</v>
      </c>
      <c r="AM85" s="16">
        <f>FP_4_2_program!AM85-FP_4_1_program!AM85</f>
        <v>0</v>
      </c>
      <c r="AN85" s="16">
        <f>FP_4_2_program!AN85-FP_4_1_program!AN85</f>
        <v>0</v>
      </c>
      <c r="AO85" s="16">
        <f>FP_4_2_program!AO85-FP_4_1_program!AO85</f>
        <v>0</v>
      </c>
      <c r="AP85" s="16">
        <f>FP_4_2_program!AP85-FP_4_1_program!AP85</f>
        <v>0</v>
      </c>
      <c r="AQ85" s="16">
        <f>FP_4_2_program!AQ85-FP_4_1_program!AQ85</f>
        <v>0</v>
      </c>
      <c r="AR85" s="16">
        <f>FP_4_2_program!AR85-FP_4_1_program!AR85</f>
        <v>0</v>
      </c>
      <c r="AS85" s="16">
        <f>FP_4_2_program!AS85-FP_4_1_program!AS85</f>
        <v>0</v>
      </c>
      <c r="AT85" s="16">
        <f>FP_4_2_program!AT85-FP_4_1_program!AT85</f>
        <v>0</v>
      </c>
      <c r="AU85" s="16">
        <f>FP_4_2_program!AU85-FP_4_1_program!AU85</f>
        <v>0</v>
      </c>
      <c r="AV85" s="16">
        <f>FP_4_2_program!AV85-FP_4_1_program!AV85</f>
        <v>0</v>
      </c>
      <c r="AW85" s="16">
        <f>FP_4_2_program!AW85-FP_4_1_program!AW85</f>
        <v>0</v>
      </c>
      <c r="AX85" s="16">
        <f>FP_4_2_program!AX85-FP_4_1_program!AX85</f>
        <v>0</v>
      </c>
      <c r="AY85" s="16">
        <f>FP_4_2_program!AY85-FP_4_1_program!AY85</f>
        <v>0</v>
      </c>
      <c r="AZ85" s="16">
        <f>FP_4_2_program!AZ85-FP_4_1_program!AZ85</f>
        <v>0</v>
      </c>
      <c r="BA85" s="16">
        <f>FP_4_2_program!BA85-FP_4_1_program!BA85</f>
        <v>0</v>
      </c>
      <c r="BB85" s="16">
        <f>FP_4_2_program!BB85-FP_4_1_program!BB85</f>
        <v>0</v>
      </c>
      <c r="BC85" s="16">
        <f>FP_4_2_program!BC85-FP_4_1_program!BC85</f>
        <v>0</v>
      </c>
      <c r="BD85" s="16">
        <f>FP_4_2_program!BD85-FP_4_1_program!BD85</f>
        <v>0</v>
      </c>
      <c r="BE85" s="16">
        <f>FP_4_2_program!BE85-FP_4_1_program!BE85</f>
        <v>0</v>
      </c>
      <c r="BF85" s="16">
        <f>FP_4_2_program!BF85-FP_4_1_program!BF85</f>
        <v>0</v>
      </c>
      <c r="BG85" s="16">
        <f>FP_4_2_program!BG85-FP_4_1_program!BG85</f>
        <v>0</v>
      </c>
      <c r="BH85" s="16">
        <f>FP_4_2_program!BH85-FP_4_1_program!BH85</f>
        <v>0</v>
      </c>
      <c r="BI85" s="16">
        <f>FP_4_2_program!BI85-FP_4_1_program!BI85</f>
        <v>0</v>
      </c>
      <c r="BJ85" s="16">
        <f>FP_4_2_program!BJ85-FP_4_1_program!BJ85</f>
        <v>0</v>
      </c>
      <c r="BK85" s="16">
        <f>FP_4_2_program!BK85-FP_4_1_program!BK85</f>
        <v>0</v>
      </c>
      <c r="BL85" s="16">
        <f>FP_4_2_program!BL85-FP_4_1_program!BL85</f>
        <v>0</v>
      </c>
      <c r="BM85" s="16">
        <f>FP_4_2_program!BM85-FP_4_1_program!BM85</f>
        <v>0</v>
      </c>
      <c r="BN85" s="16">
        <f>FP_4_2_program!BN85-FP_4_1_program!BN85</f>
        <v>0</v>
      </c>
      <c r="BO85" s="16">
        <f>FP_4_2_program!BO85-FP_4_1_program!BO85</f>
        <v>0</v>
      </c>
      <c r="BP85" s="16">
        <f>FP_4_2_program!BP85-FP_4_1_program!BP85</f>
        <v>0</v>
      </c>
      <c r="BQ85" s="16">
        <f>FP_4_2_program!BQ85-FP_4_1_program!BQ85</f>
        <v>0</v>
      </c>
      <c r="BR85" s="16">
        <f>FP_4_2_program!BR85-FP_4_1_program!BR85</f>
        <v>0</v>
      </c>
      <c r="BS85" s="16">
        <f>FP_4_2_program!BS85-FP_4_1_program!BS85</f>
        <v>0</v>
      </c>
      <c r="BT85" s="16">
        <f>FP_4_2_program!BT85-FP_4_1_program!BT85</f>
        <v>0</v>
      </c>
      <c r="BU85" s="16">
        <f>FP_4_2_program!BU85-FP_4_1_program!BU85</f>
        <v>0</v>
      </c>
      <c r="BV85" s="16">
        <f>FP_4_2_program!BV85-FP_4_1_program!BV85</f>
        <v>0</v>
      </c>
      <c r="BW85" s="16">
        <f>FP_4_2_program!BW85-FP_4_1_program!BW85</f>
        <v>0</v>
      </c>
      <c r="BX85" s="16">
        <f>FP_4_2_program!BX85-FP_4_1_program!BX85</f>
        <v>0</v>
      </c>
      <c r="BY85" s="16">
        <f>FP_4_2_program!BY85-FP_4_1_program!BY85</f>
        <v>0</v>
      </c>
      <c r="BZ85" s="16">
        <f>FP_4_2_program!BZ85-FP_4_1_program!BZ85</f>
        <v>0</v>
      </c>
      <c r="CA85" s="16">
        <f>FP_4_2_program!CA85-FP_4_1_program!CA85</f>
        <v>0</v>
      </c>
      <c r="CB85" s="16">
        <f>FP_4_2_program!CB85-FP_4_1_program!CB85</f>
        <v>0</v>
      </c>
      <c r="CC85" s="16">
        <f>FP_4_2_program!CC85-FP_4_1_program!CC85</f>
        <v>0</v>
      </c>
      <c r="CD85" s="16">
        <f>FP_4_2_program!CD85-FP_4_1_program!CD85</f>
        <v>0</v>
      </c>
      <c r="CE85" s="16">
        <f>FP_4_2_program!CE85-FP_4_1_program!CE85</f>
        <v>0</v>
      </c>
      <c r="CF85" s="16">
        <f>FP_4_2_program!CF85-FP_4_1_program!CF85</f>
        <v>0</v>
      </c>
      <c r="CG85" s="16">
        <f>FP_4_2_program!CG85-FP_4_1_program!CG85</f>
        <v>0</v>
      </c>
      <c r="CH85" s="16">
        <f>FP_4_2_program!CH85-FP_4_1_program!CH85</f>
        <v>0</v>
      </c>
      <c r="CI85" s="16">
        <f>FP_4_2_program!CI85-FP_4_1_program!CI85</f>
        <v>0</v>
      </c>
      <c r="CJ85" s="16">
        <f>FP_4_2_program!CJ85-FP_4_1_program!CJ85</f>
        <v>0</v>
      </c>
      <c r="CK85" s="16">
        <f>FP_4_2_program!CK85-FP_4_1_program!CK85</f>
        <v>0</v>
      </c>
      <c r="CL85" s="16">
        <f>FP_4_2_program!CL85-FP_4_1_program!CL85</f>
        <v>0</v>
      </c>
      <c r="CM85" s="16">
        <f>FP_4_2_program!CM85-FP_4_1_program!CM85</f>
        <v>0</v>
      </c>
      <c r="CN85" s="16">
        <f>FP_4_2_program!CN85-FP_4_1_program!CN85</f>
        <v>0</v>
      </c>
      <c r="CO85" s="16">
        <f>FP_4_2_program!CO85-FP_4_1_program!CO85</f>
        <v>0</v>
      </c>
      <c r="CP85" s="16">
        <f>FP_4_2_program!CP85-FP_4_1_program!CP85</f>
        <v>0</v>
      </c>
      <c r="CQ85" s="16">
        <f>FP_4_2_program!CQ85-FP_4_1_program!CQ85</f>
        <v>0</v>
      </c>
      <c r="CR85" s="16">
        <f>FP_4_2_program!CR85-FP_4_1_program!CR85</f>
        <v>0</v>
      </c>
    </row>
    <row r="86" spans="1:96" x14ac:dyDescent="0.25">
      <c r="A86" s="18" t="s">
        <v>103</v>
      </c>
      <c r="B86" s="19" t="s">
        <v>72</v>
      </c>
      <c r="C86" s="19"/>
      <c r="D86" s="20">
        <f>FP_4_2_program!D86-FP_4_1_program!D86</f>
        <v>0</v>
      </c>
      <c r="E86" s="20">
        <f>FP_4_2_program!E86-FP_4_1_program!E86</f>
        <v>0</v>
      </c>
      <c r="F86" s="20">
        <f>FP_4_2_program!F86-FP_4_1_program!F86</f>
        <v>0</v>
      </c>
      <c r="G86" s="20">
        <f>FP_4_2_program!G86-FP_4_1_program!G86</f>
        <v>0</v>
      </c>
      <c r="H86" s="20">
        <f>FP_4_2_program!H86-FP_4_1_program!H86</f>
        <v>0</v>
      </c>
      <c r="I86" s="20">
        <f>FP_4_2_program!I86-FP_4_1_program!I86</f>
        <v>0</v>
      </c>
      <c r="J86" s="20">
        <f>FP_4_2_program!J86-FP_4_1_program!J86</f>
        <v>0</v>
      </c>
      <c r="K86" s="20">
        <f>FP_4_2_program!K86-FP_4_1_program!K86</f>
        <v>0</v>
      </c>
      <c r="L86" s="20">
        <f>FP_4_2_program!L86-FP_4_1_program!L86</f>
        <v>0</v>
      </c>
      <c r="M86" s="20">
        <f>FP_4_2_program!M86-FP_4_1_program!M86</f>
        <v>0</v>
      </c>
      <c r="N86" s="20">
        <f>FP_4_2_program!N86-FP_4_1_program!N86</f>
        <v>0</v>
      </c>
      <c r="O86" s="20">
        <f>FP_4_2_program!O86-FP_4_1_program!O86</f>
        <v>0</v>
      </c>
      <c r="P86" s="20">
        <f>FP_4_2_program!P86-FP_4_1_program!P86</f>
        <v>0</v>
      </c>
      <c r="Q86" s="20">
        <f>FP_4_2_program!Q86-FP_4_1_program!Q86</f>
        <v>0</v>
      </c>
      <c r="R86" s="20">
        <f>FP_4_2_program!R86-FP_4_1_program!R86</f>
        <v>0</v>
      </c>
      <c r="S86" s="20">
        <f>FP_4_2_program!S86-FP_4_1_program!S86</f>
        <v>0</v>
      </c>
      <c r="T86" s="20">
        <f>FP_4_2_program!T86-FP_4_1_program!T86</f>
        <v>0</v>
      </c>
      <c r="U86" s="20">
        <f>FP_4_2_program!U86-FP_4_1_program!U86</f>
        <v>0</v>
      </c>
      <c r="V86" s="20">
        <f>FP_4_2_program!V86-FP_4_1_program!V86</f>
        <v>0</v>
      </c>
      <c r="W86" s="20">
        <f>FP_4_2_program!W86-FP_4_1_program!W86</f>
        <v>0</v>
      </c>
      <c r="X86" s="20">
        <f>FP_4_2_program!X86-FP_4_1_program!X86</f>
        <v>0</v>
      </c>
      <c r="Y86" s="20">
        <f>FP_4_2_program!Y86-FP_4_1_program!Y86</f>
        <v>0</v>
      </c>
      <c r="Z86" s="20">
        <f>FP_4_2_program!Z86-FP_4_1_program!Z86</f>
        <v>0</v>
      </c>
      <c r="AA86" s="20">
        <f>FP_4_2_program!AA86-FP_4_1_program!AA86</f>
        <v>0</v>
      </c>
      <c r="AB86" s="20">
        <f>FP_4_2_program!AB86-FP_4_1_program!AB86</f>
        <v>0</v>
      </c>
      <c r="AC86" s="20">
        <f>FP_4_2_program!AC86-FP_4_1_program!AC86</f>
        <v>0</v>
      </c>
      <c r="AD86" s="20">
        <f>FP_4_2_program!AD86-FP_4_1_program!AD86</f>
        <v>0</v>
      </c>
      <c r="AE86" s="20">
        <f>FP_4_2_program!AE86-FP_4_1_program!AE86</f>
        <v>0</v>
      </c>
      <c r="AF86" s="20">
        <f>FP_4_2_program!AF86-FP_4_1_program!AF86</f>
        <v>0</v>
      </c>
      <c r="AG86" s="20">
        <f>FP_4_2_program!AG86-FP_4_1_program!AG86</f>
        <v>0</v>
      </c>
      <c r="AH86" s="20">
        <f>FP_4_2_program!AH86-FP_4_1_program!AH86</f>
        <v>0</v>
      </c>
      <c r="AI86" s="20">
        <f>FP_4_2_program!AI86-FP_4_1_program!AI86</f>
        <v>0</v>
      </c>
      <c r="AJ86" s="20">
        <f>FP_4_2_program!AJ86-FP_4_1_program!AJ86</f>
        <v>0</v>
      </c>
      <c r="AK86" s="20">
        <f>FP_4_2_program!AK86-FP_4_1_program!AK86</f>
        <v>0</v>
      </c>
      <c r="AL86" s="20">
        <f>FP_4_2_program!AL86-FP_4_1_program!AL86</f>
        <v>0</v>
      </c>
      <c r="AM86" s="20">
        <f>FP_4_2_program!AM86-FP_4_1_program!AM86</f>
        <v>0</v>
      </c>
      <c r="AN86" s="20">
        <f>FP_4_2_program!AN86-FP_4_1_program!AN86</f>
        <v>0</v>
      </c>
      <c r="AO86" s="20">
        <f>FP_4_2_program!AO86-FP_4_1_program!AO86</f>
        <v>0</v>
      </c>
      <c r="AP86" s="20">
        <f>FP_4_2_program!AP86-FP_4_1_program!AP86</f>
        <v>0</v>
      </c>
      <c r="AQ86" s="20">
        <f>FP_4_2_program!AQ86-FP_4_1_program!AQ86</f>
        <v>0</v>
      </c>
      <c r="AR86" s="20">
        <f>FP_4_2_program!AR86-FP_4_1_program!AR86</f>
        <v>0</v>
      </c>
      <c r="AS86" s="20">
        <f>FP_4_2_program!AS86-FP_4_1_program!AS86</f>
        <v>0</v>
      </c>
      <c r="AT86" s="20">
        <f>FP_4_2_program!AT86-FP_4_1_program!AT86</f>
        <v>0</v>
      </c>
      <c r="AU86" s="20">
        <f>FP_4_2_program!AU86-FP_4_1_program!AU86</f>
        <v>0</v>
      </c>
      <c r="AV86" s="20">
        <f>FP_4_2_program!AV86-FP_4_1_program!AV86</f>
        <v>0</v>
      </c>
      <c r="AW86" s="20">
        <f>FP_4_2_program!AW86-FP_4_1_program!AW86</f>
        <v>0</v>
      </c>
      <c r="AX86" s="20">
        <f>FP_4_2_program!AX86-FP_4_1_program!AX86</f>
        <v>0</v>
      </c>
      <c r="AY86" s="20">
        <f>FP_4_2_program!AY86-FP_4_1_program!AY86</f>
        <v>0</v>
      </c>
      <c r="AZ86" s="20">
        <f>FP_4_2_program!AZ86-FP_4_1_program!AZ86</f>
        <v>0</v>
      </c>
      <c r="BA86" s="20">
        <f>FP_4_2_program!BA86-FP_4_1_program!BA86</f>
        <v>0</v>
      </c>
      <c r="BB86" s="20">
        <f>FP_4_2_program!BB86-FP_4_1_program!BB86</f>
        <v>0</v>
      </c>
      <c r="BC86" s="20">
        <f>FP_4_2_program!BC86-FP_4_1_program!BC86</f>
        <v>0</v>
      </c>
      <c r="BD86" s="20">
        <f>FP_4_2_program!BD86-FP_4_1_program!BD86</f>
        <v>0</v>
      </c>
      <c r="BE86" s="20">
        <f>FP_4_2_program!BE86-FP_4_1_program!BE86</f>
        <v>0</v>
      </c>
      <c r="BF86" s="20">
        <f>FP_4_2_program!BF86-FP_4_1_program!BF86</f>
        <v>0</v>
      </c>
      <c r="BG86" s="20">
        <f>FP_4_2_program!BG86-FP_4_1_program!BG86</f>
        <v>0</v>
      </c>
      <c r="BH86" s="20">
        <f>FP_4_2_program!BH86-FP_4_1_program!BH86</f>
        <v>0</v>
      </c>
      <c r="BI86" s="20">
        <f>FP_4_2_program!BI86-FP_4_1_program!BI86</f>
        <v>0</v>
      </c>
      <c r="BJ86" s="20">
        <f>FP_4_2_program!BJ86-FP_4_1_program!BJ86</f>
        <v>0</v>
      </c>
      <c r="BK86" s="20">
        <f>FP_4_2_program!BK86-FP_4_1_program!BK86</f>
        <v>0</v>
      </c>
      <c r="BL86" s="20">
        <f>FP_4_2_program!BL86-FP_4_1_program!BL86</f>
        <v>0</v>
      </c>
      <c r="BM86" s="20">
        <f>FP_4_2_program!BM86-FP_4_1_program!BM86</f>
        <v>0</v>
      </c>
      <c r="BN86" s="20">
        <f>FP_4_2_program!BN86-FP_4_1_program!BN86</f>
        <v>0</v>
      </c>
      <c r="BO86" s="20">
        <f>FP_4_2_program!BO86-FP_4_1_program!BO86</f>
        <v>0</v>
      </c>
      <c r="BP86" s="20">
        <f>FP_4_2_program!BP86-FP_4_1_program!BP86</f>
        <v>0</v>
      </c>
      <c r="BQ86" s="20">
        <f>FP_4_2_program!BQ86-FP_4_1_program!BQ86</f>
        <v>0</v>
      </c>
      <c r="BR86" s="20">
        <f>FP_4_2_program!BR86-FP_4_1_program!BR86</f>
        <v>0</v>
      </c>
      <c r="BS86" s="20">
        <f>FP_4_2_program!BS86-FP_4_1_program!BS86</f>
        <v>0</v>
      </c>
      <c r="BT86" s="20">
        <f>FP_4_2_program!BT86-FP_4_1_program!BT86</f>
        <v>0</v>
      </c>
      <c r="BU86" s="20">
        <f>FP_4_2_program!BU86-FP_4_1_program!BU86</f>
        <v>0</v>
      </c>
      <c r="BV86" s="20">
        <f>FP_4_2_program!BV86-FP_4_1_program!BV86</f>
        <v>0</v>
      </c>
      <c r="BW86" s="20">
        <f>FP_4_2_program!BW86-FP_4_1_program!BW86</f>
        <v>0</v>
      </c>
      <c r="BX86" s="20">
        <f>FP_4_2_program!BX86-FP_4_1_program!BX86</f>
        <v>0</v>
      </c>
      <c r="BY86" s="20">
        <f>FP_4_2_program!BY86-FP_4_1_program!BY86</f>
        <v>0</v>
      </c>
      <c r="BZ86" s="20">
        <f>FP_4_2_program!BZ86-FP_4_1_program!BZ86</f>
        <v>0</v>
      </c>
      <c r="CA86" s="20">
        <f>FP_4_2_program!CA86-FP_4_1_program!CA86</f>
        <v>0</v>
      </c>
      <c r="CB86" s="20">
        <f>FP_4_2_program!CB86-FP_4_1_program!CB86</f>
        <v>0</v>
      </c>
      <c r="CC86" s="20">
        <f>FP_4_2_program!CC86-FP_4_1_program!CC86</f>
        <v>0</v>
      </c>
      <c r="CD86" s="20">
        <f>FP_4_2_program!CD86-FP_4_1_program!CD86</f>
        <v>0</v>
      </c>
      <c r="CE86" s="20">
        <f>FP_4_2_program!CE86-FP_4_1_program!CE86</f>
        <v>0</v>
      </c>
      <c r="CF86" s="20">
        <f>FP_4_2_program!CF86-FP_4_1_program!CF86</f>
        <v>0</v>
      </c>
      <c r="CG86" s="20">
        <f>FP_4_2_program!CG86-FP_4_1_program!CG86</f>
        <v>0</v>
      </c>
      <c r="CH86" s="20">
        <f>FP_4_2_program!CH86-FP_4_1_program!CH86</f>
        <v>0</v>
      </c>
      <c r="CI86" s="20">
        <f>FP_4_2_program!CI86-FP_4_1_program!CI86</f>
        <v>0</v>
      </c>
      <c r="CJ86" s="20">
        <f>FP_4_2_program!CJ86-FP_4_1_program!CJ86</f>
        <v>0</v>
      </c>
      <c r="CK86" s="20">
        <f>FP_4_2_program!CK86-FP_4_1_program!CK86</f>
        <v>0</v>
      </c>
      <c r="CL86" s="20">
        <f>FP_4_2_program!CL86-FP_4_1_program!CL86</f>
        <v>0</v>
      </c>
      <c r="CM86" s="20">
        <f>FP_4_2_program!CM86-FP_4_1_program!CM86</f>
        <v>0</v>
      </c>
      <c r="CN86" s="20">
        <f>FP_4_2_program!CN86-FP_4_1_program!CN86</f>
        <v>0</v>
      </c>
      <c r="CO86" s="20">
        <f>FP_4_2_program!CO86-FP_4_1_program!CO86</f>
        <v>0</v>
      </c>
      <c r="CP86" s="20">
        <f>FP_4_2_program!CP86-FP_4_1_program!CP86</f>
        <v>0</v>
      </c>
      <c r="CQ86" s="20">
        <f>FP_4_2_program!CQ86-FP_4_1_program!CQ86</f>
        <v>0</v>
      </c>
      <c r="CR86" s="20">
        <f>FP_4_2_program!CR86-FP_4_1_program!CR86</f>
        <v>0</v>
      </c>
    </row>
    <row r="87" spans="1:96" x14ac:dyDescent="0.25">
      <c r="A87" s="22" t="s">
        <v>103</v>
      </c>
      <c r="B87" s="23" t="s">
        <v>74</v>
      </c>
      <c r="C87" s="23" t="s">
        <v>74</v>
      </c>
      <c r="D87" s="24">
        <f>FP_4_2_program!D87-FP_4_1_program!D87</f>
        <v>0</v>
      </c>
      <c r="E87" s="25">
        <f>FP_4_2_program!E87-FP_4_1_program!E87</f>
        <v>0</v>
      </c>
      <c r="F87" s="25">
        <f>FP_4_2_program!F87-FP_4_1_program!F87</f>
        <v>0</v>
      </c>
      <c r="G87" s="24">
        <f>FP_4_2_program!G87-FP_4_1_program!G87</f>
        <v>0</v>
      </c>
      <c r="H87" s="24">
        <f>FP_4_2_program!H87-FP_4_1_program!H87</f>
        <v>0</v>
      </c>
      <c r="I87" s="25">
        <f>FP_4_2_program!I87-FP_4_1_program!I87</f>
        <v>0</v>
      </c>
      <c r="J87" s="25">
        <f>FP_4_2_program!J87-FP_4_1_program!J87</f>
        <v>0</v>
      </c>
      <c r="K87" s="25">
        <f>FP_4_2_program!K87-FP_4_1_program!K87</f>
        <v>0</v>
      </c>
      <c r="L87" s="25">
        <f>FP_4_2_program!L87-FP_4_1_program!L87</f>
        <v>0</v>
      </c>
      <c r="M87" s="24">
        <f>FP_4_2_program!M87-FP_4_1_program!M87</f>
        <v>0</v>
      </c>
      <c r="N87" s="25">
        <f>FP_4_2_program!N87-FP_4_1_program!N87</f>
        <v>0</v>
      </c>
      <c r="O87" s="25">
        <f>FP_4_2_program!O87-FP_4_1_program!O87</f>
        <v>0</v>
      </c>
      <c r="P87" s="24">
        <f>FP_4_2_program!P87-FP_4_1_program!P87</f>
        <v>0</v>
      </c>
      <c r="Q87" s="25">
        <f>FP_4_2_program!Q87-FP_4_1_program!Q87</f>
        <v>0</v>
      </c>
      <c r="R87" s="25">
        <f>FP_4_2_program!R87-FP_4_1_program!R87</f>
        <v>0</v>
      </c>
      <c r="S87" s="24">
        <f>FP_4_2_program!S87-FP_4_1_program!S87</f>
        <v>0</v>
      </c>
      <c r="T87" s="25">
        <f>FP_4_2_program!T87-FP_4_1_program!T87</f>
        <v>0</v>
      </c>
      <c r="U87" s="25">
        <f>FP_4_2_program!U87-FP_4_1_program!U87</f>
        <v>0</v>
      </c>
      <c r="V87" s="24">
        <f>FP_4_2_program!V87-FP_4_1_program!V87</f>
        <v>0</v>
      </c>
      <c r="W87" s="25">
        <f>FP_4_2_program!W87-FP_4_1_program!W87</f>
        <v>0</v>
      </c>
      <c r="X87" s="25">
        <f>FP_4_2_program!X87-FP_4_1_program!X87</f>
        <v>0</v>
      </c>
      <c r="Y87" s="24">
        <f>FP_4_2_program!Y87-FP_4_1_program!Y87</f>
        <v>0</v>
      </c>
      <c r="Z87" s="25">
        <f>FP_4_2_program!Z87-FP_4_1_program!Z87</f>
        <v>0</v>
      </c>
      <c r="AA87" s="25">
        <f>FP_4_2_program!AA87-FP_4_1_program!AA87</f>
        <v>0</v>
      </c>
      <c r="AB87" s="24">
        <f>FP_4_2_program!AB87-FP_4_1_program!AB87</f>
        <v>0</v>
      </c>
      <c r="AC87" s="25">
        <f>FP_4_2_program!AC87-FP_4_1_program!AC87</f>
        <v>0</v>
      </c>
      <c r="AD87" s="25">
        <f>FP_4_2_program!AD87-FP_4_1_program!AD87</f>
        <v>0</v>
      </c>
      <c r="AE87" s="25">
        <f>FP_4_2_program!AE87-FP_4_1_program!AE87</f>
        <v>0</v>
      </c>
      <c r="AF87" s="25">
        <f>FP_4_2_program!AF87-FP_4_1_program!AF87</f>
        <v>0</v>
      </c>
      <c r="AG87" s="25">
        <f>FP_4_2_program!AG87-FP_4_1_program!AG87</f>
        <v>0</v>
      </c>
      <c r="AH87" s="24">
        <f>FP_4_2_program!AH87-FP_4_1_program!AH87</f>
        <v>0</v>
      </c>
      <c r="AI87" s="25">
        <f>FP_4_2_program!AI87-FP_4_1_program!AI87</f>
        <v>0</v>
      </c>
      <c r="AJ87" s="25">
        <f>FP_4_2_program!AJ87-FP_4_1_program!AJ87</f>
        <v>0</v>
      </c>
      <c r="AK87" s="24">
        <f>FP_4_2_program!AK87-FP_4_1_program!AK87</f>
        <v>0</v>
      </c>
      <c r="AL87" s="25">
        <f>FP_4_2_program!AL87-FP_4_1_program!AL87</f>
        <v>0</v>
      </c>
      <c r="AM87" s="25">
        <f>FP_4_2_program!AM87-FP_4_1_program!AM87</f>
        <v>0</v>
      </c>
      <c r="AN87" s="24">
        <f>FP_4_2_program!AN87-FP_4_1_program!AN87</f>
        <v>0</v>
      </c>
      <c r="AO87" s="25">
        <f>FP_4_2_program!AO87-FP_4_1_program!AO87</f>
        <v>0</v>
      </c>
      <c r="AP87" s="25">
        <f>FP_4_2_program!AP87-FP_4_1_program!AP87</f>
        <v>0</v>
      </c>
      <c r="AQ87" s="24">
        <f>FP_4_2_program!AQ87-FP_4_1_program!AQ87</f>
        <v>0</v>
      </c>
      <c r="AR87" s="25">
        <f>FP_4_2_program!AR87-FP_4_1_program!AR87</f>
        <v>0</v>
      </c>
      <c r="AS87" s="25">
        <f>FP_4_2_program!AS87-FP_4_1_program!AS87</f>
        <v>0</v>
      </c>
      <c r="AT87" s="24">
        <f>FP_4_2_program!AT87-FP_4_1_program!AT87</f>
        <v>0</v>
      </c>
      <c r="AU87" s="25">
        <f>FP_4_2_program!AU87-FP_4_1_program!AU87</f>
        <v>0</v>
      </c>
      <c r="AV87" s="25">
        <f>FP_4_2_program!AV87-FP_4_1_program!AV87</f>
        <v>0</v>
      </c>
      <c r="AW87" s="24">
        <f>FP_4_2_program!AW87-FP_4_1_program!AW87</f>
        <v>0</v>
      </c>
      <c r="AX87" s="25">
        <f>FP_4_2_program!AX87-FP_4_1_program!AX87</f>
        <v>0</v>
      </c>
      <c r="AY87" s="25">
        <f>FP_4_2_program!AY87-FP_4_1_program!AY87</f>
        <v>0</v>
      </c>
      <c r="AZ87" s="25">
        <f>FP_4_2_program!AZ87-FP_4_1_program!AZ87</f>
        <v>0</v>
      </c>
      <c r="BA87" s="25">
        <f>FP_4_2_program!BA87-FP_4_1_program!BA87</f>
        <v>0</v>
      </c>
      <c r="BB87" s="25">
        <f>FP_4_2_program!BB87-FP_4_1_program!BB87</f>
        <v>0</v>
      </c>
      <c r="BC87" s="24">
        <f>FP_4_2_program!BC87-FP_4_1_program!BC87</f>
        <v>0</v>
      </c>
      <c r="BD87" s="25">
        <f>FP_4_2_program!BD87-FP_4_1_program!BD87</f>
        <v>0</v>
      </c>
      <c r="BE87" s="25">
        <f>FP_4_2_program!BE87-FP_4_1_program!BE87</f>
        <v>0</v>
      </c>
      <c r="BF87" s="24">
        <f>FP_4_2_program!BF87-FP_4_1_program!BF87</f>
        <v>0</v>
      </c>
      <c r="BG87" s="25">
        <f>FP_4_2_program!BG87-FP_4_1_program!BG87</f>
        <v>0</v>
      </c>
      <c r="BH87" s="25">
        <f>FP_4_2_program!BH87-FP_4_1_program!BH87</f>
        <v>0</v>
      </c>
      <c r="BI87" s="24">
        <f>FP_4_2_program!BI87-FP_4_1_program!BI87</f>
        <v>0</v>
      </c>
      <c r="BJ87" s="25">
        <f>FP_4_2_program!BJ87-FP_4_1_program!BJ87</f>
        <v>0</v>
      </c>
      <c r="BK87" s="25">
        <f>FP_4_2_program!BK87-FP_4_1_program!BK87</f>
        <v>0</v>
      </c>
      <c r="BL87" s="24">
        <f>FP_4_2_program!BL87-FP_4_1_program!BL87</f>
        <v>0</v>
      </c>
      <c r="BM87" s="25">
        <f>FP_4_2_program!BM87-FP_4_1_program!BM87</f>
        <v>0</v>
      </c>
      <c r="BN87" s="25">
        <f>FP_4_2_program!BN87-FP_4_1_program!BN87</f>
        <v>0</v>
      </c>
      <c r="BO87" s="24">
        <f>FP_4_2_program!BO87-FP_4_1_program!BO87</f>
        <v>0</v>
      </c>
      <c r="BP87" s="25">
        <f>FP_4_2_program!BP87-FP_4_1_program!BP87</f>
        <v>0</v>
      </c>
      <c r="BQ87" s="25">
        <f>FP_4_2_program!BQ87-FP_4_1_program!BQ87</f>
        <v>0</v>
      </c>
      <c r="BR87" s="24">
        <f>FP_4_2_program!BR87-FP_4_1_program!BR87</f>
        <v>0</v>
      </c>
      <c r="BS87" s="25">
        <f>FP_4_2_program!BS87-FP_4_1_program!BS87</f>
        <v>0</v>
      </c>
      <c r="BT87" s="25">
        <f>FP_4_2_program!BT87-FP_4_1_program!BT87</f>
        <v>0</v>
      </c>
      <c r="BU87" s="25">
        <f>FP_4_2_program!BU87-FP_4_1_program!BU87</f>
        <v>0</v>
      </c>
      <c r="BV87" s="25">
        <f>FP_4_2_program!BV87-FP_4_1_program!BV87</f>
        <v>0</v>
      </c>
      <c r="BW87" s="25">
        <f>FP_4_2_program!BW87-FP_4_1_program!BW87</f>
        <v>0</v>
      </c>
      <c r="BX87" s="24">
        <f>FP_4_2_program!BX87-FP_4_1_program!BX87</f>
        <v>0</v>
      </c>
      <c r="BY87" s="25">
        <f>FP_4_2_program!BY87-FP_4_1_program!BY87</f>
        <v>0</v>
      </c>
      <c r="BZ87" s="25">
        <f>FP_4_2_program!BZ87-FP_4_1_program!BZ87</f>
        <v>0</v>
      </c>
      <c r="CA87" s="24">
        <f>FP_4_2_program!CA87-FP_4_1_program!CA87</f>
        <v>0</v>
      </c>
      <c r="CB87" s="25">
        <f>FP_4_2_program!CB87-FP_4_1_program!CB87</f>
        <v>0</v>
      </c>
      <c r="CC87" s="25">
        <f>FP_4_2_program!CC87-FP_4_1_program!CC87</f>
        <v>0</v>
      </c>
      <c r="CD87" s="24">
        <f>FP_4_2_program!CD87-FP_4_1_program!CD87</f>
        <v>0</v>
      </c>
      <c r="CE87" s="25">
        <f>FP_4_2_program!CE87-FP_4_1_program!CE87</f>
        <v>0</v>
      </c>
      <c r="CF87" s="25">
        <f>FP_4_2_program!CF87-FP_4_1_program!CF87</f>
        <v>0</v>
      </c>
      <c r="CG87" s="24">
        <f>FP_4_2_program!CG87-FP_4_1_program!CG87</f>
        <v>0</v>
      </c>
      <c r="CH87" s="25">
        <f>FP_4_2_program!CH87-FP_4_1_program!CH87</f>
        <v>0</v>
      </c>
      <c r="CI87" s="25">
        <f>FP_4_2_program!CI87-FP_4_1_program!CI87</f>
        <v>0</v>
      </c>
      <c r="CJ87" s="24">
        <f>FP_4_2_program!CJ87-FP_4_1_program!CJ87</f>
        <v>0</v>
      </c>
      <c r="CK87" s="25">
        <f>FP_4_2_program!CK87-FP_4_1_program!CK87</f>
        <v>0</v>
      </c>
      <c r="CL87" s="25">
        <f>FP_4_2_program!CL87-FP_4_1_program!CL87</f>
        <v>0</v>
      </c>
      <c r="CM87" s="24">
        <f>FP_4_2_program!CM87-FP_4_1_program!CM87</f>
        <v>0</v>
      </c>
      <c r="CN87" s="25">
        <f>FP_4_2_program!CN87-FP_4_1_program!CN87</f>
        <v>0</v>
      </c>
      <c r="CO87" s="25">
        <f>FP_4_2_program!CO87-FP_4_1_program!CO87</f>
        <v>0</v>
      </c>
      <c r="CP87" s="25">
        <f>FP_4_2_program!CP87-FP_4_1_program!CP87</f>
        <v>0</v>
      </c>
      <c r="CQ87" s="25">
        <f>FP_4_2_program!CQ87-FP_4_1_program!CQ87</f>
        <v>0</v>
      </c>
      <c r="CR87" s="25">
        <f>FP_4_2_program!CR87-FP_4_1_program!CR87</f>
        <v>0</v>
      </c>
    </row>
    <row r="88" spans="1:96" x14ac:dyDescent="0.25">
      <c r="A88" s="18" t="s">
        <v>134</v>
      </c>
      <c r="B88" s="19" t="s">
        <v>72</v>
      </c>
      <c r="C88" s="19"/>
      <c r="D88" s="20">
        <f>FP_4_2_program!D88-FP_4_1_program!D88</f>
        <v>0</v>
      </c>
      <c r="E88" s="20">
        <f>FP_4_2_program!E88-FP_4_1_program!E88</f>
        <v>0</v>
      </c>
      <c r="F88" s="20">
        <f>FP_4_2_program!F88-FP_4_1_program!F88</f>
        <v>0</v>
      </c>
      <c r="G88" s="20">
        <f>FP_4_2_program!G88-FP_4_1_program!G88</f>
        <v>0</v>
      </c>
      <c r="H88" s="20">
        <f>FP_4_2_program!H88-FP_4_1_program!H88</f>
        <v>0</v>
      </c>
      <c r="I88" s="20">
        <f>FP_4_2_program!I88-FP_4_1_program!I88</f>
        <v>559974</v>
      </c>
      <c r="J88" s="20">
        <f>FP_4_2_program!J88-FP_4_1_program!J88</f>
        <v>-559974</v>
      </c>
      <c r="K88" s="20">
        <f>FP_4_2_program!K88-FP_4_1_program!K88</f>
        <v>0</v>
      </c>
      <c r="L88" s="20">
        <f>FP_4_2_program!L88-FP_4_1_program!L88</f>
        <v>0</v>
      </c>
      <c r="M88" s="20">
        <f>FP_4_2_program!M88-FP_4_1_program!M88</f>
        <v>0</v>
      </c>
      <c r="N88" s="20">
        <f>FP_4_2_program!N88-FP_4_1_program!N88</f>
        <v>0</v>
      </c>
      <c r="O88" s="20">
        <f>FP_4_2_program!O88-FP_4_1_program!O88</f>
        <v>0</v>
      </c>
      <c r="P88" s="20">
        <f>FP_4_2_program!P88-FP_4_1_program!P88</f>
        <v>0</v>
      </c>
      <c r="Q88" s="20">
        <f>FP_4_2_program!Q88-FP_4_1_program!Q88</f>
        <v>0</v>
      </c>
      <c r="R88" s="20">
        <f>FP_4_2_program!R88-FP_4_1_program!R88</f>
        <v>0</v>
      </c>
      <c r="S88" s="20">
        <f>FP_4_2_program!S88-FP_4_1_program!S88</f>
        <v>0</v>
      </c>
      <c r="T88" s="20">
        <f>FP_4_2_program!T88-FP_4_1_program!T88</f>
        <v>0</v>
      </c>
      <c r="U88" s="20">
        <f>FP_4_2_program!U88-FP_4_1_program!U88</f>
        <v>0</v>
      </c>
      <c r="V88" s="20">
        <f>FP_4_2_program!V88-FP_4_1_program!V88</f>
        <v>559974</v>
      </c>
      <c r="W88" s="20">
        <f>FP_4_2_program!W88-FP_4_1_program!W88</f>
        <v>484974</v>
      </c>
      <c r="X88" s="20">
        <f>FP_4_2_program!X88-FP_4_1_program!X88</f>
        <v>75000</v>
      </c>
      <c r="Y88" s="20">
        <f>FP_4_2_program!Y88-FP_4_1_program!Y88</f>
        <v>-559974</v>
      </c>
      <c r="Z88" s="20">
        <f>FP_4_2_program!Z88-FP_4_1_program!Z88</f>
        <v>-484974</v>
      </c>
      <c r="AA88" s="20">
        <f>FP_4_2_program!AA88-FP_4_1_program!AA88</f>
        <v>-75000</v>
      </c>
      <c r="AB88" s="20">
        <f>FP_4_2_program!AB88-FP_4_1_program!AB88</f>
        <v>0</v>
      </c>
      <c r="AC88" s="20">
        <f>FP_4_2_program!AC88-FP_4_1_program!AC88</f>
        <v>0</v>
      </c>
      <c r="AD88" s="20">
        <f>FP_4_2_program!AD88-FP_4_1_program!AD88</f>
        <v>0</v>
      </c>
      <c r="AE88" s="20">
        <f>FP_4_2_program!AE88-FP_4_1_program!AE88</f>
        <v>0</v>
      </c>
      <c r="AF88" s="20">
        <f>FP_4_2_program!AF88-FP_4_1_program!AF88</f>
        <v>0</v>
      </c>
      <c r="AG88" s="20">
        <f>FP_4_2_program!AG88-FP_4_1_program!AG88</f>
        <v>0</v>
      </c>
      <c r="AH88" s="20">
        <f>FP_4_2_program!AH88-FP_4_1_program!AH88</f>
        <v>0</v>
      </c>
      <c r="AI88" s="20">
        <f>FP_4_2_program!AI88-FP_4_1_program!AI88</f>
        <v>0</v>
      </c>
      <c r="AJ88" s="20">
        <f>FP_4_2_program!AJ88-FP_4_1_program!AJ88</f>
        <v>0</v>
      </c>
      <c r="AK88" s="20">
        <f>FP_4_2_program!AK88-FP_4_1_program!AK88</f>
        <v>0</v>
      </c>
      <c r="AL88" s="20">
        <f>FP_4_2_program!AL88-FP_4_1_program!AL88</f>
        <v>0</v>
      </c>
      <c r="AM88" s="20">
        <f>FP_4_2_program!AM88-FP_4_1_program!AM88</f>
        <v>0</v>
      </c>
      <c r="AN88" s="20">
        <f>FP_4_2_program!AN88-FP_4_1_program!AN88</f>
        <v>0</v>
      </c>
      <c r="AO88" s="20">
        <f>FP_4_2_program!AO88-FP_4_1_program!AO88</f>
        <v>0</v>
      </c>
      <c r="AP88" s="20">
        <f>FP_4_2_program!AP88-FP_4_1_program!AP88</f>
        <v>0</v>
      </c>
      <c r="AQ88" s="20">
        <f>FP_4_2_program!AQ88-FP_4_1_program!AQ88</f>
        <v>0</v>
      </c>
      <c r="AR88" s="20">
        <f>FP_4_2_program!AR88-FP_4_1_program!AR88</f>
        <v>0</v>
      </c>
      <c r="AS88" s="20">
        <f>FP_4_2_program!AS88-FP_4_1_program!AS88</f>
        <v>0</v>
      </c>
      <c r="AT88" s="20">
        <f>FP_4_2_program!AT88-FP_4_1_program!AT88</f>
        <v>0</v>
      </c>
      <c r="AU88" s="20">
        <f>FP_4_2_program!AU88-FP_4_1_program!AU88</f>
        <v>0</v>
      </c>
      <c r="AV88" s="20">
        <f>FP_4_2_program!AV88-FP_4_1_program!AV88</f>
        <v>0</v>
      </c>
      <c r="AW88" s="20">
        <f>FP_4_2_program!AW88-FP_4_1_program!AW88</f>
        <v>0</v>
      </c>
      <c r="AX88" s="20">
        <f>FP_4_2_program!AX88-FP_4_1_program!AX88</f>
        <v>0</v>
      </c>
      <c r="AY88" s="20">
        <f>FP_4_2_program!AY88-FP_4_1_program!AY88</f>
        <v>0</v>
      </c>
      <c r="AZ88" s="20">
        <f>FP_4_2_program!AZ88-FP_4_1_program!AZ88</f>
        <v>0</v>
      </c>
      <c r="BA88" s="20">
        <f>FP_4_2_program!BA88-FP_4_1_program!BA88</f>
        <v>0</v>
      </c>
      <c r="BB88" s="20">
        <f>FP_4_2_program!BB88-FP_4_1_program!BB88</f>
        <v>0</v>
      </c>
      <c r="BC88" s="20">
        <f>FP_4_2_program!BC88-FP_4_1_program!BC88</f>
        <v>0</v>
      </c>
      <c r="BD88" s="20">
        <f>FP_4_2_program!BD88-FP_4_1_program!BD88</f>
        <v>0</v>
      </c>
      <c r="BE88" s="20">
        <f>FP_4_2_program!BE88-FP_4_1_program!BE88</f>
        <v>0</v>
      </c>
      <c r="BF88" s="20">
        <f>FP_4_2_program!BF88-FP_4_1_program!BF88</f>
        <v>0</v>
      </c>
      <c r="BG88" s="20">
        <f>FP_4_2_program!BG88-FP_4_1_program!BG88</f>
        <v>0</v>
      </c>
      <c r="BH88" s="20">
        <f>FP_4_2_program!BH88-FP_4_1_program!BH88</f>
        <v>0</v>
      </c>
      <c r="BI88" s="20">
        <f>FP_4_2_program!BI88-FP_4_1_program!BI88</f>
        <v>0</v>
      </c>
      <c r="BJ88" s="20">
        <f>FP_4_2_program!BJ88-FP_4_1_program!BJ88</f>
        <v>0</v>
      </c>
      <c r="BK88" s="20">
        <f>FP_4_2_program!BK88-FP_4_1_program!BK88</f>
        <v>0</v>
      </c>
      <c r="BL88" s="20">
        <f>FP_4_2_program!BL88-FP_4_1_program!BL88</f>
        <v>0</v>
      </c>
      <c r="BM88" s="20">
        <f>FP_4_2_program!BM88-FP_4_1_program!BM88</f>
        <v>0</v>
      </c>
      <c r="BN88" s="20">
        <f>FP_4_2_program!BN88-FP_4_1_program!BN88</f>
        <v>0</v>
      </c>
      <c r="BO88" s="20">
        <f>FP_4_2_program!BO88-FP_4_1_program!BO88</f>
        <v>0</v>
      </c>
      <c r="BP88" s="20">
        <f>FP_4_2_program!BP88-FP_4_1_program!BP88</f>
        <v>0</v>
      </c>
      <c r="BQ88" s="20">
        <f>FP_4_2_program!BQ88-FP_4_1_program!BQ88</f>
        <v>0</v>
      </c>
      <c r="BR88" s="20">
        <f>FP_4_2_program!BR88-FP_4_1_program!BR88</f>
        <v>0</v>
      </c>
      <c r="BS88" s="20">
        <f>FP_4_2_program!BS88-FP_4_1_program!BS88</f>
        <v>0</v>
      </c>
      <c r="BT88" s="20">
        <f>FP_4_2_program!BT88-FP_4_1_program!BT88</f>
        <v>0</v>
      </c>
      <c r="BU88" s="20">
        <f>FP_4_2_program!BU88-FP_4_1_program!BU88</f>
        <v>0</v>
      </c>
      <c r="BV88" s="20">
        <f>FP_4_2_program!BV88-FP_4_1_program!BV88</f>
        <v>0</v>
      </c>
      <c r="BW88" s="20">
        <f>FP_4_2_program!BW88-FP_4_1_program!BW88</f>
        <v>0</v>
      </c>
      <c r="BX88" s="20">
        <f>FP_4_2_program!BX88-FP_4_1_program!BX88</f>
        <v>0</v>
      </c>
      <c r="BY88" s="20">
        <f>FP_4_2_program!BY88-FP_4_1_program!BY88</f>
        <v>0</v>
      </c>
      <c r="BZ88" s="20">
        <f>FP_4_2_program!BZ88-FP_4_1_program!BZ88</f>
        <v>0</v>
      </c>
      <c r="CA88" s="20">
        <f>FP_4_2_program!CA88-FP_4_1_program!CA88</f>
        <v>0</v>
      </c>
      <c r="CB88" s="20">
        <f>FP_4_2_program!CB88-FP_4_1_program!CB88</f>
        <v>0</v>
      </c>
      <c r="CC88" s="20">
        <f>FP_4_2_program!CC88-FP_4_1_program!CC88</f>
        <v>0</v>
      </c>
      <c r="CD88" s="20">
        <f>FP_4_2_program!CD88-FP_4_1_program!CD88</f>
        <v>0</v>
      </c>
      <c r="CE88" s="20">
        <f>FP_4_2_program!CE88-FP_4_1_program!CE88</f>
        <v>0</v>
      </c>
      <c r="CF88" s="20">
        <f>FP_4_2_program!CF88-FP_4_1_program!CF88</f>
        <v>0</v>
      </c>
      <c r="CG88" s="20">
        <f>FP_4_2_program!CG88-FP_4_1_program!CG88</f>
        <v>0</v>
      </c>
      <c r="CH88" s="20">
        <f>FP_4_2_program!CH88-FP_4_1_program!CH88</f>
        <v>0</v>
      </c>
      <c r="CI88" s="20">
        <f>FP_4_2_program!CI88-FP_4_1_program!CI88</f>
        <v>0</v>
      </c>
      <c r="CJ88" s="20">
        <f>FP_4_2_program!CJ88-FP_4_1_program!CJ88</f>
        <v>0</v>
      </c>
      <c r="CK88" s="20">
        <f>FP_4_2_program!CK88-FP_4_1_program!CK88</f>
        <v>0</v>
      </c>
      <c r="CL88" s="20">
        <f>FP_4_2_program!CL88-FP_4_1_program!CL88</f>
        <v>0</v>
      </c>
      <c r="CM88" s="20">
        <f>FP_4_2_program!CM88-FP_4_1_program!CM88</f>
        <v>0</v>
      </c>
      <c r="CN88" s="20">
        <f>FP_4_2_program!CN88-FP_4_1_program!CN88</f>
        <v>0</v>
      </c>
      <c r="CO88" s="20">
        <f>FP_4_2_program!CO88-FP_4_1_program!CO88</f>
        <v>0</v>
      </c>
      <c r="CP88" s="20">
        <f>FP_4_2_program!CP88-FP_4_1_program!CP88</f>
        <v>0</v>
      </c>
      <c r="CQ88" s="20">
        <f>FP_4_2_program!CQ88-FP_4_1_program!CQ88</f>
        <v>0</v>
      </c>
      <c r="CR88" s="20">
        <f>FP_4_2_program!CR88-FP_4_1_program!CR88</f>
        <v>0</v>
      </c>
    </row>
    <row r="89" spans="1:96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FP_4_2_program!D89-FP_4_1_program!D89</f>
        <v>0</v>
      </c>
      <c r="E89" s="25">
        <f>FP_4_2_program!E89-FP_4_1_program!E89</f>
        <v>0</v>
      </c>
      <c r="F89" s="25">
        <f>FP_4_2_program!F89-FP_4_1_program!F89</f>
        <v>0</v>
      </c>
      <c r="G89" s="24">
        <f>FP_4_2_program!G89-FP_4_1_program!G89</f>
        <v>0</v>
      </c>
      <c r="H89" s="24">
        <f>FP_4_2_program!H89-FP_4_1_program!H89</f>
        <v>0</v>
      </c>
      <c r="I89" s="25">
        <f>FP_4_2_program!I89-FP_4_1_program!I89</f>
        <v>559974</v>
      </c>
      <c r="J89" s="25">
        <f>FP_4_2_program!J89-FP_4_1_program!J89</f>
        <v>-559974</v>
      </c>
      <c r="K89" s="25">
        <f>FP_4_2_program!K89-FP_4_1_program!K89</f>
        <v>0</v>
      </c>
      <c r="L89" s="25">
        <f>FP_4_2_program!L89-FP_4_1_program!L89</f>
        <v>0</v>
      </c>
      <c r="M89" s="24">
        <f>FP_4_2_program!M89-FP_4_1_program!M89</f>
        <v>0</v>
      </c>
      <c r="N89" s="25">
        <f>FP_4_2_program!N89-FP_4_1_program!N89</f>
        <v>0</v>
      </c>
      <c r="O89" s="25">
        <f>FP_4_2_program!O89-FP_4_1_program!O89</f>
        <v>0</v>
      </c>
      <c r="P89" s="24">
        <f>FP_4_2_program!P89-FP_4_1_program!P89</f>
        <v>0</v>
      </c>
      <c r="Q89" s="25">
        <f>FP_4_2_program!Q89-FP_4_1_program!Q89</f>
        <v>0</v>
      </c>
      <c r="R89" s="25">
        <f>FP_4_2_program!R89-FP_4_1_program!R89</f>
        <v>0</v>
      </c>
      <c r="S89" s="24">
        <f>FP_4_2_program!S89-FP_4_1_program!S89</f>
        <v>0</v>
      </c>
      <c r="T89" s="25">
        <f>FP_4_2_program!T89-FP_4_1_program!T89</f>
        <v>0</v>
      </c>
      <c r="U89" s="25">
        <f>FP_4_2_program!U89-FP_4_1_program!U89</f>
        <v>0</v>
      </c>
      <c r="V89" s="24">
        <f>FP_4_2_program!V89-FP_4_1_program!V89</f>
        <v>559974</v>
      </c>
      <c r="W89" s="25">
        <f>FP_4_2_program!W89-FP_4_1_program!W89</f>
        <v>484974</v>
      </c>
      <c r="X89" s="25">
        <f>FP_4_2_program!X89-FP_4_1_program!X89</f>
        <v>75000</v>
      </c>
      <c r="Y89" s="24">
        <f>FP_4_2_program!Y89-FP_4_1_program!Y89</f>
        <v>-559974</v>
      </c>
      <c r="Z89" s="25">
        <f>FP_4_2_program!Z89-FP_4_1_program!Z89</f>
        <v>-484974</v>
      </c>
      <c r="AA89" s="25">
        <f>FP_4_2_program!AA89-FP_4_1_program!AA89</f>
        <v>-75000</v>
      </c>
      <c r="AB89" s="24">
        <f>FP_4_2_program!AB89-FP_4_1_program!AB89</f>
        <v>0</v>
      </c>
      <c r="AC89" s="25">
        <f>FP_4_2_program!AC89-FP_4_1_program!AC89</f>
        <v>0</v>
      </c>
      <c r="AD89" s="25">
        <f>FP_4_2_program!AD89-FP_4_1_program!AD89</f>
        <v>0</v>
      </c>
      <c r="AE89" s="25">
        <f>FP_4_2_program!AE89-FP_4_1_program!AE89</f>
        <v>0</v>
      </c>
      <c r="AF89" s="25">
        <f>FP_4_2_program!AF89-FP_4_1_program!AF89</f>
        <v>0</v>
      </c>
      <c r="AG89" s="25">
        <f>FP_4_2_program!AG89-FP_4_1_program!AG89</f>
        <v>0</v>
      </c>
      <c r="AH89" s="24">
        <f>FP_4_2_program!AH89-FP_4_1_program!AH89</f>
        <v>0</v>
      </c>
      <c r="AI89" s="25">
        <f>FP_4_2_program!AI89-FP_4_1_program!AI89</f>
        <v>0</v>
      </c>
      <c r="AJ89" s="25">
        <f>FP_4_2_program!AJ89-FP_4_1_program!AJ89</f>
        <v>0</v>
      </c>
      <c r="AK89" s="24">
        <f>FP_4_2_program!AK89-FP_4_1_program!AK89</f>
        <v>0</v>
      </c>
      <c r="AL89" s="25">
        <f>FP_4_2_program!AL89-FP_4_1_program!AL89</f>
        <v>0</v>
      </c>
      <c r="AM89" s="25">
        <f>FP_4_2_program!AM89-FP_4_1_program!AM89</f>
        <v>0</v>
      </c>
      <c r="AN89" s="24">
        <f>FP_4_2_program!AN89-FP_4_1_program!AN89</f>
        <v>0</v>
      </c>
      <c r="AO89" s="25">
        <f>FP_4_2_program!AO89-FP_4_1_program!AO89</f>
        <v>0</v>
      </c>
      <c r="AP89" s="25">
        <f>FP_4_2_program!AP89-FP_4_1_program!AP89</f>
        <v>0</v>
      </c>
      <c r="AQ89" s="24">
        <f>FP_4_2_program!AQ89-FP_4_1_program!AQ89</f>
        <v>0</v>
      </c>
      <c r="AR89" s="25">
        <f>FP_4_2_program!AR89-FP_4_1_program!AR89</f>
        <v>0</v>
      </c>
      <c r="AS89" s="25">
        <f>FP_4_2_program!AS89-FP_4_1_program!AS89</f>
        <v>0</v>
      </c>
      <c r="AT89" s="24">
        <f>FP_4_2_program!AT89-FP_4_1_program!AT89</f>
        <v>0</v>
      </c>
      <c r="AU89" s="25">
        <f>FP_4_2_program!AU89-FP_4_1_program!AU89</f>
        <v>0</v>
      </c>
      <c r="AV89" s="25">
        <f>FP_4_2_program!AV89-FP_4_1_program!AV89</f>
        <v>0</v>
      </c>
      <c r="AW89" s="24">
        <f>FP_4_2_program!AW89-FP_4_1_program!AW89</f>
        <v>0</v>
      </c>
      <c r="AX89" s="25">
        <f>FP_4_2_program!AX89-FP_4_1_program!AX89</f>
        <v>0</v>
      </c>
      <c r="AY89" s="25">
        <f>FP_4_2_program!AY89-FP_4_1_program!AY89</f>
        <v>0</v>
      </c>
      <c r="AZ89" s="25">
        <f>FP_4_2_program!AZ89-FP_4_1_program!AZ89</f>
        <v>0</v>
      </c>
      <c r="BA89" s="25">
        <f>FP_4_2_program!BA89-FP_4_1_program!BA89</f>
        <v>0</v>
      </c>
      <c r="BB89" s="25">
        <f>FP_4_2_program!BB89-FP_4_1_program!BB89</f>
        <v>0</v>
      </c>
      <c r="BC89" s="24">
        <f>FP_4_2_program!BC89-FP_4_1_program!BC89</f>
        <v>0</v>
      </c>
      <c r="BD89" s="25">
        <f>FP_4_2_program!BD89-FP_4_1_program!BD89</f>
        <v>0</v>
      </c>
      <c r="BE89" s="25">
        <f>FP_4_2_program!BE89-FP_4_1_program!BE89</f>
        <v>0</v>
      </c>
      <c r="BF89" s="24">
        <f>FP_4_2_program!BF89-FP_4_1_program!BF89</f>
        <v>0</v>
      </c>
      <c r="BG89" s="25">
        <f>FP_4_2_program!BG89-FP_4_1_program!BG89</f>
        <v>0</v>
      </c>
      <c r="BH89" s="25">
        <f>FP_4_2_program!BH89-FP_4_1_program!BH89</f>
        <v>0</v>
      </c>
      <c r="BI89" s="24">
        <f>FP_4_2_program!BI89-FP_4_1_program!BI89</f>
        <v>0</v>
      </c>
      <c r="BJ89" s="25">
        <f>FP_4_2_program!BJ89-FP_4_1_program!BJ89</f>
        <v>0</v>
      </c>
      <c r="BK89" s="25">
        <f>FP_4_2_program!BK89-FP_4_1_program!BK89</f>
        <v>0</v>
      </c>
      <c r="BL89" s="24">
        <f>FP_4_2_program!BL89-FP_4_1_program!BL89</f>
        <v>0</v>
      </c>
      <c r="BM89" s="25">
        <f>FP_4_2_program!BM89-FP_4_1_program!BM89</f>
        <v>0</v>
      </c>
      <c r="BN89" s="25">
        <f>FP_4_2_program!BN89-FP_4_1_program!BN89</f>
        <v>0</v>
      </c>
      <c r="BO89" s="24">
        <f>FP_4_2_program!BO89-FP_4_1_program!BO89</f>
        <v>0</v>
      </c>
      <c r="BP89" s="25">
        <f>FP_4_2_program!BP89-FP_4_1_program!BP89</f>
        <v>0</v>
      </c>
      <c r="BQ89" s="25">
        <f>FP_4_2_program!BQ89-FP_4_1_program!BQ89</f>
        <v>0</v>
      </c>
      <c r="BR89" s="24">
        <f>FP_4_2_program!BR89-FP_4_1_program!BR89</f>
        <v>0</v>
      </c>
      <c r="BS89" s="25">
        <f>FP_4_2_program!BS89-FP_4_1_program!BS89</f>
        <v>0</v>
      </c>
      <c r="BT89" s="25">
        <f>FP_4_2_program!BT89-FP_4_1_program!BT89</f>
        <v>0</v>
      </c>
      <c r="BU89" s="25">
        <f>FP_4_2_program!BU89-FP_4_1_program!BU89</f>
        <v>0</v>
      </c>
      <c r="BV89" s="25">
        <f>FP_4_2_program!BV89-FP_4_1_program!BV89</f>
        <v>0</v>
      </c>
      <c r="BW89" s="25">
        <f>FP_4_2_program!BW89-FP_4_1_program!BW89</f>
        <v>0</v>
      </c>
      <c r="BX89" s="24">
        <f>FP_4_2_program!BX89-FP_4_1_program!BX89</f>
        <v>0</v>
      </c>
      <c r="BY89" s="25">
        <f>FP_4_2_program!BY89-FP_4_1_program!BY89</f>
        <v>0</v>
      </c>
      <c r="BZ89" s="25">
        <f>FP_4_2_program!BZ89-FP_4_1_program!BZ89</f>
        <v>0</v>
      </c>
      <c r="CA89" s="24">
        <f>FP_4_2_program!CA89-FP_4_1_program!CA89</f>
        <v>0</v>
      </c>
      <c r="CB89" s="25">
        <f>FP_4_2_program!CB89-FP_4_1_program!CB89</f>
        <v>0</v>
      </c>
      <c r="CC89" s="25">
        <f>FP_4_2_program!CC89-FP_4_1_program!CC89</f>
        <v>0</v>
      </c>
      <c r="CD89" s="24">
        <f>FP_4_2_program!CD89-FP_4_1_program!CD89</f>
        <v>0</v>
      </c>
      <c r="CE89" s="25">
        <f>FP_4_2_program!CE89-FP_4_1_program!CE89</f>
        <v>0</v>
      </c>
      <c r="CF89" s="25">
        <f>FP_4_2_program!CF89-FP_4_1_program!CF89</f>
        <v>0</v>
      </c>
      <c r="CG89" s="24">
        <f>FP_4_2_program!CG89-FP_4_1_program!CG89</f>
        <v>0</v>
      </c>
      <c r="CH89" s="25">
        <f>FP_4_2_program!CH89-FP_4_1_program!CH89</f>
        <v>0</v>
      </c>
      <c r="CI89" s="25">
        <f>FP_4_2_program!CI89-FP_4_1_program!CI89</f>
        <v>0</v>
      </c>
      <c r="CJ89" s="24">
        <f>FP_4_2_program!CJ89-FP_4_1_program!CJ89</f>
        <v>0</v>
      </c>
      <c r="CK89" s="25">
        <f>FP_4_2_program!CK89-FP_4_1_program!CK89</f>
        <v>0</v>
      </c>
      <c r="CL89" s="25">
        <f>FP_4_2_program!CL89-FP_4_1_program!CL89</f>
        <v>0</v>
      </c>
      <c r="CM89" s="24">
        <f>FP_4_2_program!CM89-FP_4_1_program!CM89</f>
        <v>0</v>
      </c>
      <c r="CN89" s="25">
        <f>FP_4_2_program!CN89-FP_4_1_program!CN89</f>
        <v>0</v>
      </c>
      <c r="CO89" s="25">
        <f>FP_4_2_program!CO89-FP_4_1_program!CO89</f>
        <v>0</v>
      </c>
      <c r="CP89" s="25">
        <f>FP_4_2_program!CP89-FP_4_1_program!CP89</f>
        <v>0</v>
      </c>
      <c r="CQ89" s="25">
        <f>FP_4_2_program!CQ89-FP_4_1_program!CQ89</f>
        <v>0</v>
      </c>
      <c r="CR89" s="25">
        <f>FP_4_2_program!CR89-FP_4_1_program!CR89</f>
        <v>0</v>
      </c>
    </row>
    <row r="90" spans="1:96" x14ac:dyDescent="0.25">
      <c r="A90" s="18" t="s">
        <v>135</v>
      </c>
      <c r="B90" s="19" t="s">
        <v>72</v>
      </c>
      <c r="C90" s="19"/>
      <c r="D90" s="20">
        <f>FP_4_2_program!D90-FP_4_1_program!D90</f>
        <v>0</v>
      </c>
      <c r="E90" s="20">
        <f>FP_4_2_program!E90-FP_4_1_program!E90</f>
        <v>0</v>
      </c>
      <c r="F90" s="20">
        <f>FP_4_2_program!F90-FP_4_1_program!F90</f>
        <v>0</v>
      </c>
      <c r="G90" s="20">
        <f>FP_4_2_program!G90-FP_4_1_program!G90</f>
        <v>0</v>
      </c>
      <c r="H90" s="20">
        <f>FP_4_2_program!H90-FP_4_1_program!H90</f>
        <v>0</v>
      </c>
      <c r="I90" s="20">
        <f>FP_4_2_program!I90-FP_4_1_program!I90</f>
        <v>0</v>
      </c>
      <c r="J90" s="20">
        <f>FP_4_2_program!J90-FP_4_1_program!J90</f>
        <v>0</v>
      </c>
      <c r="K90" s="20">
        <f>FP_4_2_program!K90-FP_4_1_program!K90</f>
        <v>0</v>
      </c>
      <c r="L90" s="20">
        <f>FP_4_2_program!L90-FP_4_1_program!L90</f>
        <v>0</v>
      </c>
      <c r="M90" s="20">
        <f>FP_4_2_program!M90-FP_4_1_program!M90</f>
        <v>0</v>
      </c>
      <c r="N90" s="20">
        <f>FP_4_2_program!N90-FP_4_1_program!N90</f>
        <v>0</v>
      </c>
      <c r="O90" s="20">
        <f>FP_4_2_program!O90-FP_4_1_program!O90</f>
        <v>0</v>
      </c>
      <c r="P90" s="20">
        <f>FP_4_2_program!P90-FP_4_1_program!P90</f>
        <v>0</v>
      </c>
      <c r="Q90" s="20">
        <f>FP_4_2_program!Q90-FP_4_1_program!Q90</f>
        <v>0</v>
      </c>
      <c r="R90" s="20">
        <f>FP_4_2_program!R90-FP_4_1_program!R90</f>
        <v>0</v>
      </c>
      <c r="S90" s="20">
        <f>FP_4_2_program!S90-FP_4_1_program!S90</f>
        <v>0</v>
      </c>
      <c r="T90" s="20">
        <f>FP_4_2_program!T90-FP_4_1_program!T90</f>
        <v>0</v>
      </c>
      <c r="U90" s="20">
        <f>FP_4_2_program!U90-FP_4_1_program!U90</f>
        <v>0</v>
      </c>
      <c r="V90" s="20">
        <f>FP_4_2_program!V90-FP_4_1_program!V90</f>
        <v>0</v>
      </c>
      <c r="W90" s="20">
        <f>FP_4_2_program!W90-FP_4_1_program!W90</f>
        <v>0</v>
      </c>
      <c r="X90" s="20">
        <f>FP_4_2_program!X90-FP_4_1_program!X90</f>
        <v>0</v>
      </c>
      <c r="Y90" s="20">
        <f>FP_4_2_program!Y90-FP_4_1_program!Y90</f>
        <v>0</v>
      </c>
      <c r="Z90" s="20">
        <f>FP_4_2_program!Z90-FP_4_1_program!Z90</f>
        <v>0</v>
      </c>
      <c r="AA90" s="20">
        <f>FP_4_2_program!AA90-FP_4_1_program!AA90</f>
        <v>0</v>
      </c>
      <c r="AB90" s="20">
        <f>FP_4_2_program!AB90-FP_4_1_program!AB90</f>
        <v>0</v>
      </c>
      <c r="AC90" s="20">
        <f>FP_4_2_program!AC90-FP_4_1_program!AC90</f>
        <v>0</v>
      </c>
      <c r="AD90" s="20">
        <f>FP_4_2_program!AD90-FP_4_1_program!AD90</f>
        <v>0</v>
      </c>
      <c r="AE90" s="20">
        <f>FP_4_2_program!AE90-FP_4_1_program!AE90</f>
        <v>0</v>
      </c>
      <c r="AF90" s="20">
        <f>FP_4_2_program!AF90-FP_4_1_program!AF90</f>
        <v>0</v>
      </c>
      <c r="AG90" s="20">
        <f>FP_4_2_program!AG90-FP_4_1_program!AG90</f>
        <v>0</v>
      </c>
      <c r="AH90" s="20">
        <f>FP_4_2_program!AH90-FP_4_1_program!AH90</f>
        <v>0</v>
      </c>
      <c r="AI90" s="20">
        <f>FP_4_2_program!AI90-FP_4_1_program!AI90</f>
        <v>0</v>
      </c>
      <c r="AJ90" s="20">
        <f>FP_4_2_program!AJ90-FP_4_1_program!AJ90</f>
        <v>0</v>
      </c>
      <c r="AK90" s="20">
        <f>FP_4_2_program!AK90-FP_4_1_program!AK90</f>
        <v>0</v>
      </c>
      <c r="AL90" s="20">
        <f>FP_4_2_program!AL90-FP_4_1_program!AL90</f>
        <v>0</v>
      </c>
      <c r="AM90" s="20">
        <f>FP_4_2_program!AM90-FP_4_1_program!AM90</f>
        <v>0</v>
      </c>
      <c r="AN90" s="20">
        <f>FP_4_2_program!AN90-FP_4_1_program!AN90</f>
        <v>0</v>
      </c>
      <c r="AO90" s="20">
        <f>FP_4_2_program!AO90-FP_4_1_program!AO90</f>
        <v>0</v>
      </c>
      <c r="AP90" s="20">
        <f>FP_4_2_program!AP90-FP_4_1_program!AP90</f>
        <v>0</v>
      </c>
      <c r="AQ90" s="20">
        <f>FP_4_2_program!AQ90-FP_4_1_program!AQ90</f>
        <v>0</v>
      </c>
      <c r="AR90" s="20">
        <f>FP_4_2_program!AR90-FP_4_1_program!AR90</f>
        <v>0</v>
      </c>
      <c r="AS90" s="20">
        <f>FP_4_2_program!AS90-FP_4_1_program!AS90</f>
        <v>0</v>
      </c>
      <c r="AT90" s="20">
        <f>FP_4_2_program!AT90-FP_4_1_program!AT90</f>
        <v>0</v>
      </c>
      <c r="AU90" s="20">
        <f>FP_4_2_program!AU90-FP_4_1_program!AU90</f>
        <v>0</v>
      </c>
      <c r="AV90" s="20">
        <f>FP_4_2_program!AV90-FP_4_1_program!AV90</f>
        <v>0</v>
      </c>
      <c r="AW90" s="20">
        <f>FP_4_2_program!AW90-FP_4_1_program!AW90</f>
        <v>0</v>
      </c>
      <c r="AX90" s="20">
        <f>FP_4_2_program!AX90-FP_4_1_program!AX90</f>
        <v>0</v>
      </c>
      <c r="AY90" s="20">
        <f>FP_4_2_program!AY90-FP_4_1_program!AY90</f>
        <v>0</v>
      </c>
      <c r="AZ90" s="20">
        <f>FP_4_2_program!AZ90-FP_4_1_program!AZ90</f>
        <v>0</v>
      </c>
      <c r="BA90" s="20">
        <f>FP_4_2_program!BA90-FP_4_1_program!BA90</f>
        <v>0</v>
      </c>
      <c r="BB90" s="20">
        <f>FP_4_2_program!BB90-FP_4_1_program!BB90</f>
        <v>0</v>
      </c>
      <c r="BC90" s="20">
        <f>FP_4_2_program!BC90-FP_4_1_program!BC90</f>
        <v>0</v>
      </c>
      <c r="BD90" s="20">
        <f>FP_4_2_program!BD90-FP_4_1_program!BD90</f>
        <v>0</v>
      </c>
      <c r="BE90" s="20">
        <f>FP_4_2_program!BE90-FP_4_1_program!BE90</f>
        <v>0</v>
      </c>
      <c r="BF90" s="20">
        <f>FP_4_2_program!BF90-FP_4_1_program!BF90</f>
        <v>0</v>
      </c>
      <c r="BG90" s="20">
        <f>FP_4_2_program!BG90-FP_4_1_program!BG90</f>
        <v>0</v>
      </c>
      <c r="BH90" s="20">
        <f>FP_4_2_program!BH90-FP_4_1_program!BH90</f>
        <v>0</v>
      </c>
      <c r="BI90" s="20">
        <f>FP_4_2_program!BI90-FP_4_1_program!BI90</f>
        <v>0</v>
      </c>
      <c r="BJ90" s="20">
        <f>FP_4_2_program!BJ90-FP_4_1_program!BJ90</f>
        <v>0</v>
      </c>
      <c r="BK90" s="20">
        <f>FP_4_2_program!BK90-FP_4_1_program!BK90</f>
        <v>0</v>
      </c>
      <c r="BL90" s="20">
        <f>FP_4_2_program!BL90-FP_4_1_program!BL90</f>
        <v>0</v>
      </c>
      <c r="BM90" s="20">
        <f>FP_4_2_program!BM90-FP_4_1_program!BM90</f>
        <v>0</v>
      </c>
      <c r="BN90" s="20">
        <f>FP_4_2_program!BN90-FP_4_1_program!BN90</f>
        <v>0</v>
      </c>
      <c r="BO90" s="20">
        <f>FP_4_2_program!BO90-FP_4_1_program!BO90</f>
        <v>0</v>
      </c>
      <c r="BP90" s="20">
        <f>FP_4_2_program!BP90-FP_4_1_program!BP90</f>
        <v>0</v>
      </c>
      <c r="BQ90" s="20">
        <f>FP_4_2_program!BQ90-FP_4_1_program!BQ90</f>
        <v>0</v>
      </c>
      <c r="BR90" s="20">
        <f>FP_4_2_program!BR90-FP_4_1_program!BR90</f>
        <v>0</v>
      </c>
      <c r="BS90" s="20">
        <f>FP_4_2_program!BS90-FP_4_1_program!BS90</f>
        <v>0</v>
      </c>
      <c r="BT90" s="20">
        <f>FP_4_2_program!BT90-FP_4_1_program!BT90</f>
        <v>0</v>
      </c>
      <c r="BU90" s="20">
        <f>FP_4_2_program!BU90-FP_4_1_program!BU90</f>
        <v>0</v>
      </c>
      <c r="BV90" s="20">
        <f>FP_4_2_program!BV90-FP_4_1_program!BV90</f>
        <v>0</v>
      </c>
      <c r="BW90" s="20">
        <f>FP_4_2_program!BW90-FP_4_1_program!BW90</f>
        <v>0</v>
      </c>
      <c r="BX90" s="20">
        <f>FP_4_2_program!BX90-FP_4_1_program!BX90</f>
        <v>0</v>
      </c>
      <c r="BY90" s="20">
        <f>FP_4_2_program!BY90-FP_4_1_program!BY90</f>
        <v>0</v>
      </c>
      <c r="BZ90" s="20">
        <f>FP_4_2_program!BZ90-FP_4_1_program!BZ90</f>
        <v>0</v>
      </c>
      <c r="CA90" s="20">
        <f>FP_4_2_program!CA90-FP_4_1_program!CA90</f>
        <v>0</v>
      </c>
      <c r="CB90" s="20">
        <f>FP_4_2_program!CB90-FP_4_1_program!CB90</f>
        <v>0</v>
      </c>
      <c r="CC90" s="20">
        <f>FP_4_2_program!CC90-FP_4_1_program!CC90</f>
        <v>0</v>
      </c>
      <c r="CD90" s="20">
        <f>FP_4_2_program!CD90-FP_4_1_program!CD90</f>
        <v>0</v>
      </c>
      <c r="CE90" s="20">
        <f>FP_4_2_program!CE90-FP_4_1_program!CE90</f>
        <v>0</v>
      </c>
      <c r="CF90" s="20">
        <f>FP_4_2_program!CF90-FP_4_1_program!CF90</f>
        <v>0</v>
      </c>
      <c r="CG90" s="20">
        <f>FP_4_2_program!CG90-FP_4_1_program!CG90</f>
        <v>0</v>
      </c>
      <c r="CH90" s="20">
        <f>FP_4_2_program!CH90-FP_4_1_program!CH90</f>
        <v>0</v>
      </c>
      <c r="CI90" s="20">
        <f>FP_4_2_program!CI90-FP_4_1_program!CI90</f>
        <v>0</v>
      </c>
      <c r="CJ90" s="20">
        <f>FP_4_2_program!CJ90-FP_4_1_program!CJ90</f>
        <v>0</v>
      </c>
      <c r="CK90" s="20">
        <f>FP_4_2_program!CK90-FP_4_1_program!CK90</f>
        <v>0</v>
      </c>
      <c r="CL90" s="20">
        <f>FP_4_2_program!CL90-FP_4_1_program!CL90</f>
        <v>0</v>
      </c>
      <c r="CM90" s="20">
        <f>FP_4_2_program!CM90-FP_4_1_program!CM90</f>
        <v>0</v>
      </c>
      <c r="CN90" s="20">
        <f>FP_4_2_program!CN90-FP_4_1_program!CN90</f>
        <v>0</v>
      </c>
      <c r="CO90" s="20">
        <f>FP_4_2_program!CO90-FP_4_1_program!CO90</f>
        <v>0</v>
      </c>
      <c r="CP90" s="20">
        <f>FP_4_2_program!CP90-FP_4_1_program!CP90</f>
        <v>0</v>
      </c>
      <c r="CQ90" s="20">
        <f>FP_4_2_program!CQ90-FP_4_1_program!CQ90</f>
        <v>0</v>
      </c>
      <c r="CR90" s="20">
        <f>FP_4_2_program!CR90-FP_4_1_program!CR90</f>
        <v>0</v>
      </c>
    </row>
    <row r="91" spans="1:96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FP_4_2_program!D91-FP_4_1_program!D91</f>
        <v>0</v>
      </c>
      <c r="E91" s="25">
        <f>FP_4_2_program!E91-FP_4_1_program!E91</f>
        <v>0</v>
      </c>
      <c r="F91" s="25">
        <f>FP_4_2_program!F91-FP_4_1_program!F91</f>
        <v>0</v>
      </c>
      <c r="G91" s="24">
        <f>FP_4_2_program!G91-FP_4_1_program!G91</f>
        <v>0</v>
      </c>
      <c r="H91" s="24">
        <f>FP_4_2_program!H91-FP_4_1_program!H91</f>
        <v>0</v>
      </c>
      <c r="I91" s="25">
        <f>FP_4_2_program!I91-FP_4_1_program!I91</f>
        <v>0</v>
      </c>
      <c r="J91" s="25">
        <f>FP_4_2_program!J91-FP_4_1_program!J91</f>
        <v>0</v>
      </c>
      <c r="K91" s="25">
        <f>FP_4_2_program!K91-FP_4_1_program!K91</f>
        <v>0</v>
      </c>
      <c r="L91" s="25">
        <f>FP_4_2_program!L91-FP_4_1_program!L91</f>
        <v>0</v>
      </c>
      <c r="M91" s="24">
        <f>FP_4_2_program!M91-FP_4_1_program!M91</f>
        <v>0</v>
      </c>
      <c r="N91" s="25">
        <f>FP_4_2_program!N91-FP_4_1_program!N91</f>
        <v>0</v>
      </c>
      <c r="O91" s="25">
        <f>FP_4_2_program!O91-FP_4_1_program!O91</f>
        <v>0</v>
      </c>
      <c r="P91" s="24">
        <f>FP_4_2_program!P91-FP_4_1_program!P91</f>
        <v>0</v>
      </c>
      <c r="Q91" s="25">
        <f>FP_4_2_program!Q91-FP_4_1_program!Q91</f>
        <v>0</v>
      </c>
      <c r="R91" s="25">
        <f>FP_4_2_program!R91-FP_4_1_program!R91</f>
        <v>0</v>
      </c>
      <c r="S91" s="24">
        <f>FP_4_2_program!S91-FP_4_1_program!S91</f>
        <v>0</v>
      </c>
      <c r="T91" s="25">
        <f>FP_4_2_program!T91-FP_4_1_program!T91</f>
        <v>0</v>
      </c>
      <c r="U91" s="25">
        <f>FP_4_2_program!U91-FP_4_1_program!U91</f>
        <v>0</v>
      </c>
      <c r="V91" s="24">
        <f>FP_4_2_program!V91-FP_4_1_program!V91</f>
        <v>0</v>
      </c>
      <c r="W91" s="25">
        <f>FP_4_2_program!W91-FP_4_1_program!W91</f>
        <v>0</v>
      </c>
      <c r="X91" s="25">
        <f>FP_4_2_program!X91-FP_4_1_program!X91</f>
        <v>0</v>
      </c>
      <c r="Y91" s="24">
        <f>FP_4_2_program!Y91-FP_4_1_program!Y91</f>
        <v>0</v>
      </c>
      <c r="Z91" s="25">
        <f>FP_4_2_program!Z91-FP_4_1_program!Z91</f>
        <v>0</v>
      </c>
      <c r="AA91" s="25">
        <f>FP_4_2_program!AA91-FP_4_1_program!AA91</f>
        <v>0</v>
      </c>
      <c r="AB91" s="24">
        <f>FP_4_2_program!AB91-FP_4_1_program!AB91</f>
        <v>0</v>
      </c>
      <c r="AC91" s="25">
        <f>FP_4_2_program!AC91-FP_4_1_program!AC91</f>
        <v>0</v>
      </c>
      <c r="AD91" s="25">
        <f>FP_4_2_program!AD91-FP_4_1_program!AD91</f>
        <v>0</v>
      </c>
      <c r="AE91" s="25">
        <f>FP_4_2_program!AE91-FP_4_1_program!AE91</f>
        <v>0</v>
      </c>
      <c r="AF91" s="25">
        <f>FP_4_2_program!AF91-FP_4_1_program!AF91</f>
        <v>0</v>
      </c>
      <c r="AG91" s="25">
        <f>FP_4_2_program!AG91-FP_4_1_program!AG91</f>
        <v>0</v>
      </c>
      <c r="AH91" s="24">
        <f>FP_4_2_program!AH91-FP_4_1_program!AH91</f>
        <v>0</v>
      </c>
      <c r="AI91" s="25">
        <f>FP_4_2_program!AI91-FP_4_1_program!AI91</f>
        <v>0</v>
      </c>
      <c r="AJ91" s="25">
        <f>FP_4_2_program!AJ91-FP_4_1_program!AJ91</f>
        <v>0</v>
      </c>
      <c r="AK91" s="24">
        <f>FP_4_2_program!AK91-FP_4_1_program!AK91</f>
        <v>0</v>
      </c>
      <c r="AL91" s="25">
        <f>FP_4_2_program!AL91-FP_4_1_program!AL91</f>
        <v>0</v>
      </c>
      <c r="AM91" s="25">
        <f>FP_4_2_program!AM91-FP_4_1_program!AM91</f>
        <v>0</v>
      </c>
      <c r="AN91" s="24">
        <f>FP_4_2_program!AN91-FP_4_1_program!AN91</f>
        <v>0</v>
      </c>
      <c r="AO91" s="25">
        <f>FP_4_2_program!AO91-FP_4_1_program!AO91</f>
        <v>0</v>
      </c>
      <c r="AP91" s="25">
        <f>FP_4_2_program!AP91-FP_4_1_program!AP91</f>
        <v>0</v>
      </c>
      <c r="AQ91" s="24">
        <f>FP_4_2_program!AQ91-FP_4_1_program!AQ91</f>
        <v>0</v>
      </c>
      <c r="AR91" s="25">
        <f>FP_4_2_program!AR91-FP_4_1_program!AR91</f>
        <v>0</v>
      </c>
      <c r="AS91" s="25">
        <f>FP_4_2_program!AS91-FP_4_1_program!AS91</f>
        <v>0</v>
      </c>
      <c r="AT91" s="24">
        <f>FP_4_2_program!AT91-FP_4_1_program!AT91</f>
        <v>0</v>
      </c>
      <c r="AU91" s="25">
        <f>FP_4_2_program!AU91-FP_4_1_program!AU91</f>
        <v>0</v>
      </c>
      <c r="AV91" s="25">
        <f>FP_4_2_program!AV91-FP_4_1_program!AV91</f>
        <v>0</v>
      </c>
      <c r="AW91" s="24">
        <f>FP_4_2_program!AW91-FP_4_1_program!AW91</f>
        <v>0</v>
      </c>
      <c r="AX91" s="25">
        <f>FP_4_2_program!AX91-FP_4_1_program!AX91</f>
        <v>0</v>
      </c>
      <c r="AY91" s="25">
        <f>FP_4_2_program!AY91-FP_4_1_program!AY91</f>
        <v>0</v>
      </c>
      <c r="AZ91" s="25">
        <f>FP_4_2_program!AZ91-FP_4_1_program!AZ91</f>
        <v>0</v>
      </c>
      <c r="BA91" s="25">
        <f>FP_4_2_program!BA91-FP_4_1_program!BA91</f>
        <v>0</v>
      </c>
      <c r="BB91" s="25">
        <f>FP_4_2_program!BB91-FP_4_1_program!BB91</f>
        <v>0</v>
      </c>
      <c r="BC91" s="24">
        <f>FP_4_2_program!BC91-FP_4_1_program!BC91</f>
        <v>0</v>
      </c>
      <c r="BD91" s="25">
        <f>FP_4_2_program!BD91-FP_4_1_program!BD91</f>
        <v>0</v>
      </c>
      <c r="BE91" s="25">
        <f>FP_4_2_program!BE91-FP_4_1_program!BE91</f>
        <v>0</v>
      </c>
      <c r="BF91" s="24">
        <f>FP_4_2_program!BF91-FP_4_1_program!BF91</f>
        <v>0</v>
      </c>
      <c r="BG91" s="25">
        <f>FP_4_2_program!BG91-FP_4_1_program!BG91</f>
        <v>0</v>
      </c>
      <c r="BH91" s="25">
        <f>FP_4_2_program!BH91-FP_4_1_program!BH91</f>
        <v>0</v>
      </c>
      <c r="BI91" s="24">
        <f>FP_4_2_program!BI91-FP_4_1_program!BI91</f>
        <v>0</v>
      </c>
      <c r="BJ91" s="25">
        <f>FP_4_2_program!BJ91-FP_4_1_program!BJ91</f>
        <v>0</v>
      </c>
      <c r="BK91" s="25">
        <f>FP_4_2_program!BK91-FP_4_1_program!BK91</f>
        <v>0</v>
      </c>
      <c r="BL91" s="24">
        <f>FP_4_2_program!BL91-FP_4_1_program!BL91</f>
        <v>0</v>
      </c>
      <c r="BM91" s="25">
        <f>FP_4_2_program!BM91-FP_4_1_program!BM91</f>
        <v>0</v>
      </c>
      <c r="BN91" s="25">
        <f>FP_4_2_program!BN91-FP_4_1_program!BN91</f>
        <v>0</v>
      </c>
      <c r="BO91" s="24">
        <f>FP_4_2_program!BO91-FP_4_1_program!BO91</f>
        <v>0</v>
      </c>
      <c r="BP91" s="25">
        <f>FP_4_2_program!BP91-FP_4_1_program!BP91</f>
        <v>0</v>
      </c>
      <c r="BQ91" s="25">
        <f>FP_4_2_program!BQ91-FP_4_1_program!BQ91</f>
        <v>0</v>
      </c>
      <c r="BR91" s="24">
        <f>FP_4_2_program!BR91-FP_4_1_program!BR91</f>
        <v>0</v>
      </c>
      <c r="BS91" s="25">
        <f>FP_4_2_program!BS91-FP_4_1_program!BS91</f>
        <v>0</v>
      </c>
      <c r="BT91" s="25">
        <f>FP_4_2_program!BT91-FP_4_1_program!BT91</f>
        <v>0</v>
      </c>
      <c r="BU91" s="25">
        <f>FP_4_2_program!BU91-FP_4_1_program!BU91</f>
        <v>0</v>
      </c>
      <c r="BV91" s="25">
        <f>FP_4_2_program!BV91-FP_4_1_program!BV91</f>
        <v>0</v>
      </c>
      <c r="BW91" s="25">
        <f>FP_4_2_program!BW91-FP_4_1_program!BW91</f>
        <v>0</v>
      </c>
      <c r="BX91" s="24">
        <f>FP_4_2_program!BX91-FP_4_1_program!BX91</f>
        <v>0</v>
      </c>
      <c r="BY91" s="25">
        <f>FP_4_2_program!BY91-FP_4_1_program!BY91</f>
        <v>0</v>
      </c>
      <c r="BZ91" s="25">
        <f>FP_4_2_program!BZ91-FP_4_1_program!BZ91</f>
        <v>0</v>
      </c>
      <c r="CA91" s="24">
        <f>FP_4_2_program!CA91-FP_4_1_program!CA91</f>
        <v>0</v>
      </c>
      <c r="CB91" s="25">
        <f>FP_4_2_program!CB91-FP_4_1_program!CB91</f>
        <v>0</v>
      </c>
      <c r="CC91" s="25">
        <f>FP_4_2_program!CC91-FP_4_1_program!CC91</f>
        <v>0</v>
      </c>
      <c r="CD91" s="24">
        <f>FP_4_2_program!CD91-FP_4_1_program!CD91</f>
        <v>0</v>
      </c>
      <c r="CE91" s="25">
        <f>FP_4_2_program!CE91-FP_4_1_program!CE91</f>
        <v>0</v>
      </c>
      <c r="CF91" s="25">
        <f>FP_4_2_program!CF91-FP_4_1_program!CF91</f>
        <v>0</v>
      </c>
      <c r="CG91" s="24">
        <f>FP_4_2_program!CG91-FP_4_1_program!CG91</f>
        <v>0</v>
      </c>
      <c r="CH91" s="25">
        <f>FP_4_2_program!CH91-FP_4_1_program!CH91</f>
        <v>0</v>
      </c>
      <c r="CI91" s="25">
        <f>FP_4_2_program!CI91-FP_4_1_program!CI91</f>
        <v>0</v>
      </c>
      <c r="CJ91" s="24">
        <f>FP_4_2_program!CJ91-FP_4_1_program!CJ91</f>
        <v>0</v>
      </c>
      <c r="CK91" s="25">
        <f>FP_4_2_program!CK91-FP_4_1_program!CK91</f>
        <v>0</v>
      </c>
      <c r="CL91" s="25">
        <f>FP_4_2_program!CL91-FP_4_1_program!CL91</f>
        <v>0</v>
      </c>
      <c r="CM91" s="24">
        <f>FP_4_2_program!CM91-FP_4_1_program!CM91</f>
        <v>0</v>
      </c>
      <c r="CN91" s="25">
        <f>FP_4_2_program!CN91-FP_4_1_program!CN91</f>
        <v>0</v>
      </c>
      <c r="CO91" s="25">
        <f>FP_4_2_program!CO91-FP_4_1_program!CO91</f>
        <v>0</v>
      </c>
      <c r="CP91" s="25">
        <f>FP_4_2_program!CP91-FP_4_1_program!CP91</f>
        <v>0</v>
      </c>
      <c r="CQ91" s="25">
        <f>FP_4_2_program!CQ91-FP_4_1_program!CQ91</f>
        <v>0</v>
      </c>
      <c r="CR91" s="25">
        <f>FP_4_2_program!CR91-FP_4_1_program!CR91</f>
        <v>0</v>
      </c>
    </row>
    <row r="92" spans="1:96" x14ac:dyDescent="0.25">
      <c r="A92" s="14" t="s">
        <v>104</v>
      </c>
      <c r="B92" s="15" t="s">
        <v>70</v>
      </c>
      <c r="C92" s="15"/>
      <c r="D92" s="16">
        <f>FP_4_2_program!D92-FP_4_1_program!D92</f>
        <v>6792536</v>
      </c>
      <c r="E92" s="16">
        <f>FP_4_2_program!E92-FP_4_1_program!E92</f>
        <v>6792536</v>
      </c>
      <c r="F92" s="16">
        <f>FP_4_2_program!F92-FP_4_1_program!F92</f>
        <v>0</v>
      </c>
      <c r="G92" s="16">
        <f>FP_4_2_program!G92-FP_4_1_program!G92</f>
        <v>6792536</v>
      </c>
      <c r="H92" s="16">
        <f>FP_4_2_program!H92-FP_4_1_program!H92</f>
        <v>-11692113</v>
      </c>
      <c r="I92" s="16">
        <f>FP_4_2_program!I92-FP_4_1_program!I92</f>
        <v>-9642060</v>
      </c>
      <c r="J92" s="16">
        <f>FP_4_2_program!J92-FP_4_1_program!J92</f>
        <v>-2050053</v>
      </c>
      <c r="K92" s="16">
        <f>FP_4_2_program!K92-FP_4_1_program!K92</f>
        <v>18484649</v>
      </c>
      <c r="L92" s="16">
        <f>FP_4_2_program!L92-FP_4_1_program!L92</f>
        <v>0</v>
      </c>
      <c r="M92" s="16">
        <f>FP_4_2_program!M92-FP_4_1_program!M92</f>
        <v>0</v>
      </c>
      <c r="N92" s="16">
        <f>FP_4_2_program!N92-FP_4_1_program!N92</f>
        <v>0</v>
      </c>
      <c r="O92" s="16">
        <f>FP_4_2_program!O92-FP_4_1_program!O92</f>
        <v>0</v>
      </c>
      <c r="P92" s="16">
        <f>FP_4_2_program!P92-FP_4_1_program!P92</f>
        <v>0</v>
      </c>
      <c r="Q92" s="16">
        <f>FP_4_2_program!Q92-FP_4_1_program!Q92</f>
        <v>0</v>
      </c>
      <c r="R92" s="16">
        <f>FP_4_2_program!R92-FP_4_1_program!R92</f>
        <v>0</v>
      </c>
      <c r="S92" s="16">
        <f>FP_4_2_program!S92-FP_4_1_program!S92</f>
        <v>0</v>
      </c>
      <c r="T92" s="16">
        <f>FP_4_2_program!T92-FP_4_1_program!T92</f>
        <v>0</v>
      </c>
      <c r="U92" s="16">
        <f>FP_4_2_program!U92-FP_4_1_program!U92</f>
        <v>0</v>
      </c>
      <c r="V92" s="16">
        <f>FP_4_2_program!V92-FP_4_1_program!V92</f>
        <v>0</v>
      </c>
      <c r="W92" s="16">
        <f>FP_4_2_program!W92-FP_4_1_program!W92</f>
        <v>0</v>
      </c>
      <c r="X92" s="16">
        <f>FP_4_2_program!X92-FP_4_1_program!X92</f>
        <v>0</v>
      </c>
      <c r="Y92" s="16">
        <f>FP_4_2_program!Y92-FP_4_1_program!Y92</f>
        <v>0</v>
      </c>
      <c r="Z92" s="16">
        <f>FP_4_2_program!Z92-FP_4_1_program!Z92</f>
        <v>0</v>
      </c>
      <c r="AA92" s="16">
        <f>FP_4_2_program!AA92-FP_4_1_program!AA92</f>
        <v>0</v>
      </c>
      <c r="AB92" s="16">
        <f>FP_4_2_program!AB92-FP_4_1_program!AB92</f>
        <v>0</v>
      </c>
      <c r="AC92" s="16">
        <f>FP_4_2_program!AC92-FP_4_1_program!AC92</f>
        <v>0</v>
      </c>
      <c r="AD92" s="16">
        <f>FP_4_2_program!AD92-FP_4_1_program!AD92</f>
        <v>0</v>
      </c>
      <c r="AE92" s="16">
        <f>FP_4_2_program!AE92-FP_4_1_program!AE92</f>
        <v>0</v>
      </c>
      <c r="AF92" s="16">
        <f>FP_4_2_program!AF92-FP_4_1_program!AF92</f>
        <v>0</v>
      </c>
      <c r="AG92" s="16">
        <f>FP_4_2_program!AG92-FP_4_1_program!AG92</f>
        <v>0</v>
      </c>
      <c r="AH92" s="16">
        <f>FP_4_2_program!AH92-FP_4_1_program!AH92</f>
        <v>0</v>
      </c>
      <c r="AI92" s="16">
        <f>FP_4_2_program!AI92-FP_4_1_program!AI92</f>
        <v>0</v>
      </c>
      <c r="AJ92" s="16">
        <f>FP_4_2_program!AJ92-FP_4_1_program!AJ92</f>
        <v>0</v>
      </c>
      <c r="AK92" s="16">
        <f>FP_4_2_program!AK92-FP_4_1_program!AK92</f>
        <v>0</v>
      </c>
      <c r="AL92" s="16">
        <f>FP_4_2_program!AL92-FP_4_1_program!AL92</f>
        <v>0</v>
      </c>
      <c r="AM92" s="16">
        <f>FP_4_2_program!AM92-FP_4_1_program!AM92</f>
        <v>0</v>
      </c>
      <c r="AN92" s="16">
        <f>FP_4_2_program!AN92-FP_4_1_program!AN92</f>
        <v>0</v>
      </c>
      <c r="AO92" s="16">
        <f>FP_4_2_program!AO92-FP_4_1_program!AO92</f>
        <v>0</v>
      </c>
      <c r="AP92" s="16">
        <f>FP_4_2_program!AP92-FP_4_1_program!AP92</f>
        <v>0</v>
      </c>
      <c r="AQ92" s="16">
        <f>FP_4_2_program!AQ92-FP_4_1_program!AQ92</f>
        <v>0</v>
      </c>
      <c r="AR92" s="16">
        <f>FP_4_2_program!AR92-FP_4_1_program!AR92</f>
        <v>0</v>
      </c>
      <c r="AS92" s="16">
        <f>FP_4_2_program!AS92-FP_4_1_program!AS92</f>
        <v>0</v>
      </c>
      <c r="AT92" s="16">
        <f>FP_4_2_program!AT92-FP_4_1_program!AT92</f>
        <v>0</v>
      </c>
      <c r="AU92" s="16">
        <f>FP_4_2_program!AU92-FP_4_1_program!AU92</f>
        <v>0</v>
      </c>
      <c r="AV92" s="16">
        <f>FP_4_2_program!AV92-FP_4_1_program!AV92</f>
        <v>0</v>
      </c>
      <c r="AW92" s="16">
        <f>FP_4_2_program!AW92-FP_4_1_program!AW92</f>
        <v>0</v>
      </c>
      <c r="AX92" s="16">
        <f>FP_4_2_program!AX92-FP_4_1_program!AX92</f>
        <v>0</v>
      </c>
      <c r="AY92" s="16">
        <f>FP_4_2_program!AY92-FP_4_1_program!AY92</f>
        <v>0</v>
      </c>
      <c r="AZ92" s="16">
        <f>FP_4_2_program!AZ92-FP_4_1_program!AZ92</f>
        <v>0</v>
      </c>
      <c r="BA92" s="16">
        <f>FP_4_2_program!BA92-FP_4_1_program!BA92</f>
        <v>0</v>
      </c>
      <c r="BB92" s="16">
        <f>FP_4_2_program!BB92-FP_4_1_program!BB92</f>
        <v>0</v>
      </c>
      <c r="BC92" s="16">
        <f>FP_4_2_program!BC92-FP_4_1_program!BC92</f>
        <v>0</v>
      </c>
      <c r="BD92" s="16">
        <f>FP_4_2_program!BD92-FP_4_1_program!BD92</f>
        <v>0</v>
      </c>
      <c r="BE92" s="16">
        <f>FP_4_2_program!BE92-FP_4_1_program!BE92</f>
        <v>0</v>
      </c>
      <c r="BF92" s="16">
        <f>FP_4_2_program!BF92-FP_4_1_program!BF92</f>
        <v>6792536</v>
      </c>
      <c r="BG92" s="16">
        <f>FP_4_2_program!BG92-FP_4_1_program!BG92</f>
        <v>6792536</v>
      </c>
      <c r="BH92" s="16">
        <f>FP_4_2_program!BH92-FP_4_1_program!BH92</f>
        <v>0</v>
      </c>
      <c r="BI92" s="16">
        <f>FP_4_2_program!BI92-FP_4_1_program!BI92</f>
        <v>-11692113</v>
      </c>
      <c r="BJ92" s="16">
        <f>FP_4_2_program!BJ92-FP_4_1_program!BJ92</f>
        <v>-11692113</v>
      </c>
      <c r="BK92" s="16">
        <f>FP_4_2_program!BK92-FP_4_1_program!BK92</f>
        <v>0</v>
      </c>
      <c r="BL92" s="16">
        <f>FP_4_2_program!BL92-FP_4_1_program!BL92</f>
        <v>-9642060</v>
      </c>
      <c r="BM92" s="16">
        <f>FP_4_2_program!BM92-FP_4_1_program!BM92</f>
        <v>-9642060</v>
      </c>
      <c r="BN92" s="16">
        <f>FP_4_2_program!BN92-FP_4_1_program!BN92</f>
        <v>0</v>
      </c>
      <c r="BO92" s="16">
        <f>FP_4_2_program!BO92-FP_4_1_program!BO92</f>
        <v>-2050053</v>
      </c>
      <c r="BP92" s="16">
        <f>FP_4_2_program!BP92-FP_4_1_program!BP92</f>
        <v>-2050053</v>
      </c>
      <c r="BQ92" s="16">
        <f>FP_4_2_program!BQ92-FP_4_1_program!BQ92</f>
        <v>0</v>
      </c>
      <c r="BR92" s="16">
        <f>FP_4_2_program!BR92-FP_4_1_program!BR92</f>
        <v>18484649</v>
      </c>
      <c r="BS92" s="16">
        <f>FP_4_2_program!BS92-FP_4_1_program!BS92</f>
        <v>18484649</v>
      </c>
      <c r="BT92" s="16">
        <f>FP_4_2_program!BT92-FP_4_1_program!BT92</f>
        <v>0</v>
      </c>
      <c r="BU92" s="16">
        <f>FP_4_2_program!BU92-FP_4_1_program!BU92</f>
        <v>6792536</v>
      </c>
      <c r="BV92" s="16">
        <f>FP_4_2_program!BV92-FP_4_1_program!BV92</f>
        <v>0</v>
      </c>
      <c r="BW92" s="16">
        <f>FP_4_2_program!BW92-FP_4_1_program!BW92</f>
        <v>0</v>
      </c>
      <c r="BX92" s="16">
        <f>FP_4_2_program!BX92-FP_4_1_program!BX92</f>
        <v>0</v>
      </c>
      <c r="BY92" s="16">
        <f>FP_4_2_program!BY92-FP_4_1_program!BY92</f>
        <v>0</v>
      </c>
      <c r="BZ92" s="16">
        <f>FP_4_2_program!BZ92-FP_4_1_program!BZ92</f>
        <v>0</v>
      </c>
      <c r="CA92" s="16">
        <f>FP_4_2_program!CA92-FP_4_1_program!CA92</f>
        <v>0</v>
      </c>
      <c r="CB92" s="16">
        <f>FP_4_2_program!CB92-FP_4_1_program!CB92</f>
        <v>0</v>
      </c>
      <c r="CC92" s="16">
        <f>FP_4_2_program!CC92-FP_4_1_program!CC92</f>
        <v>0</v>
      </c>
      <c r="CD92" s="16">
        <f>FP_4_2_program!CD92-FP_4_1_program!CD92</f>
        <v>0</v>
      </c>
      <c r="CE92" s="16">
        <f>FP_4_2_program!CE92-FP_4_1_program!CE92</f>
        <v>0</v>
      </c>
      <c r="CF92" s="16">
        <f>FP_4_2_program!CF92-FP_4_1_program!CF92</f>
        <v>0</v>
      </c>
      <c r="CG92" s="16">
        <f>FP_4_2_program!CG92-FP_4_1_program!CG92</f>
        <v>0</v>
      </c>
      <c r="CH92" s="16">
        <f>FP_4_2_program!CH92-FP_4_1_program!CH92</f>
        <v>0</v>
      </c>
      <c r="CI92" s="16">
        <f>FP_4_2_program!CI92-FP_4_1_program!CI92</f>
        <v>0</v>
      </c>
      <c r="CJ92" s="16">
        <f>FP_4_2_program!CJ92-FP_4_1_program!CJ92</f>
        <v>0</v>
      </c>
      <c r="CK92" s="16">
        <f>FP_4_2_program!CK92-FP_4_1_program!CK92</f>
        <v>0</v>
      </c>
      <c r="CL92" s="16">
        <f>FP_4_2_program!CL92-FP_4_1_program!CL92</f>
        <v>0</v>
      </c>
      <c r="CM92" s="16">
        <f>FP_4_2_program!CM92-FP_4_1_program!CM92</f>
        <v>0</v>
      </c>
      <c r="CN92" s="16">
        <f>FP_4_2_program!CN92-FP_4_1_program!CN92</f>
        <v>0</v>
      </c>
      <c r="CO92" s="16">
        <f>FP_4_2_program!CO92-FP_4_1_program!CO92</f>
        <v>0</v>
      </c>
      <c r="CP92" s="16">
        <f>FP_4_2_program!CP92-FP_4_1_program!CP92</f>
        <v>0</v>
      </c>
      <c r="CQ92" s="16">
        <f>FP_4_2_program!CQ92-FP_4_1_program!CQ92</f>
        <v>0</v>
      </c>
      <c r="CR92" s="16">
        <f>FP_4_2_program!CR92-FP_4_1_program!CR92</f>
        <v>0</v>
      </c>
    </row>
    <row r="93" spans="1:96" x14ac:dyDescent="0.25">
      <c r="A93" s="18" t="s">
        <v>105</v>
      </c>
      <c r="B93" s="19" t="s">
        <v>72</v>
      </c>
      <c r="C93" s="19"/>
      <c r="D93" s="20">
        <f>FP_4_2_program!D93-FP_4_1_program!D93</f>
        <v>6792536</v>
      </c>
      <c r="E93" s="20">
        <f>FP_4_2_program!E93-FP_4_1_program!E93</f>
        <v>6792536</v>
      </c>
      <c r="F93" s="20">
        <f>FP_4_2_program!F93-FP_4_1_program!F93</f>
        <v>0</v>
      </c>
      <c r="G93" s="20">
        <f>FP_4_2_program!G93-FP_4_1_program!G93</f>
        <v>6792536</v>
      </c>
      <c r="H93" s="20">
        <f>FP_4_2_program!H93-FP_4_1_program!H93</f>
        <v>-11692113</v>
      </c>
      <c r="I93" s="20">
        <f>FP_4_2_program!I93-FP_4_1_program!I93</f>
        <v>-9642060</v>
      </c>
      <c r="J93" s="20">
        <f>FP_4_2_program!J93-FP_4_1_program!J93</f>
        <v>-2050053</v>
      </c>
      <c r="K93" s="20">
        <f>FP_4_2_program!K93-FP_4_1_program!K93</f>
        <v>18484649</v>
      </c>
      <c r="L93" s="20">
        <f>FP_4_2_program!L93-FP_4_1_program!L93</f>
        <v>0</v>
      </c>
      <c r="M93" s="20">
        <f>FP_4_2_program!M93-FP_4_1_program!M93</f>
        <v>0</v>
      </c>
      <c r="N93" s="20">
        <f>FP_4_2_program!N93-FP_4_1_program!N93</f>
        <v>0</v>
      </c>
      <c r="O93" s="20">
        <f>FP_4_2_program!O93-FP_4_1_program!O93</f>
        <v>0</v>
      </c>
      <c r="P93" s="20">
        <f>FP_4_2_program!P93-FP_4_1_program!P93</f>
        <v>0</v>
      </c>
      <c r="Q93" s="20">
        <f>FP_4_2_program!Q93-FP_4_1_program!Q93</f>
        <v>0</v>
      </c>
      <c r="R93" s="20">
        <f>FP_4_2_program!R93-FP_4_1_program!R93</f>
        <v>0</v>
      </c>
      <c r="S93" s="20">
        <f>FP_4_2_program!S93-FP_4_1_program!S93</f>
        <v>0</v>
      </c>
      <c r="T93" s="20">
        <f>FP_4_2_program!T93-FP_4_1_program!T93</f>
        <v>0</v>
      </c>
      <c r="U93" s="20">
        <f>FP_4_2_program!U93-FP_4_1_program!U93</f>
        <v>0</v>
      </c>
      <c r="V93" s="20">
        <f>FP_4_2_program!V93-FP_4_1_program!V93</f>
        <v>0</v>
      </c>
      <c r="W93" s="20">
        <f>FP_4_2_program!W93-FP_4_1_program!W93</f>
        <v>0</v>
      </c>
      <c r="X93" s="20">
        <f>FP_4_2_program!X93-FP_4_1_program!X93</f>
        <v>0</v>
      </c>
      <c r="Y93" s="20">
        <f>FP_4_2_program!Y93-FP_4_1_program!Y93</f>
        <v>0</v>
      </c>
      <c r="Z93" s="20">
        <f>FP_4_2_program!Z93-FP_4_1_program!Z93</f>
        <v>0</v>
      </c>
      <c r="AA93" s="20">
        <f>FP_4_2_program!AA93-FP_4_1_program!AA93</f>
        <v>0</v>
      </c>
      <c r="AB93" s="20">
        <f>FP_4_2_program!AB93-FP_4_1_program!AB93</f>
        <v>0</v>
      </c>
      <c r="AC93" s="20">
        <f>FP_4_2_program!AC93-FP_4_1_program!AC93</f>
        <v>0</v>
      </c>
      <c r="AD93" s="20">
        <f>FP_4_2_program!AD93-FP_4_1_program!AD93</f>
        <v>0</v>
      </c>
      <c r="AE93" s="20">
        <f>FP_4_2_program!AE93-FP_4_1_program!AE93</f>
        <v>0</v>
      </c>
      <c r="AF93" s="20">
        <f>FP_4_2_program!AF93-FP_4_1_program!AF93</f>
        <v>0</v>
      </c>
      <c r="AG93" s="20">
        <f>FP_4_2_program!AG93-FP_4_1_program!AG93</f>
        <v>0</v>
      </c>
      <c r="AH93" s="20">
        <f>FP_4_2_program!AH93-FP_4_1_program!AH93</f>
        <v>0</v>
      </c>
      <c r="AI93" s="20">
        <f>FP_4_2_program!AI93-FP_4_1_program!AI93</f>
        <v>0</v>
      </c>
      <c r="AJ93" s="20">
        <f>FP_4_2_program!AJ93-FP_4_1_program!AJ93</f>
        <v>0</v>
      </c>
      <c r="AK93" s="20">
        <f>FP_4_2_program!AK93-FP_4_1_program!AK93</f>
        <v>0</v>
      </c>
      <c r="AL93" s="20">
        <f>FP_4_2_program!AL93-FP_4_1_program!AL93</f>
        <v>0</v>
      </c>
      <c r="AM93" s="20">
        <f>FP_4_2_program!AM93-FP_4_1_program!AM93</f>
        <v>0</v>
      </c>
      <c r="AN93" s="20">
        <f>FP_4_2_program!AN93-FP_4_1_program!AN93</f>
        <v>0</v>
      </c>
      <c r="AO93" s="20">
        <f>FP_4_2_program!AO93-FP_4_1_program!AO93</f>
        <v>0</v>
      </c>
      <c r="AP93" s="20">
        <f>FP_4_2_program!AP93-FP_4_1_program!AP93</f>
        <v>0</v>
      </c>
      <c r="AQ93" s="20">
        <f>FP_4_2_program!AQ93-FP_4_1_program!AQ93</f>
        <v>0</v>
      </c>
      <c r="AR93" s="20">
        <f>FP_4_2_program!AR93-FP_4_1_program!AR93</f>
        <v>0</v>
      </c>
      <c r="AS93" s="20">
        <f>FP_4_2_program!AS93-FP_4_1_program!AS93</f>
        <v>0</v>
      </c>
      <c r="AT93" s="20">
        <f>FP_4_2_program!AT93-FP_4_1_program!AT93</f>
        <v>0</v>
      </c>
      <c r="AU93" s="20">
        <f>FP_4_2_program!AU93-FP_4_1_program!AU93</f>
        <v>0</v>
      </c>
      <c r="AV93" s="20">
        <f>FP_4_2_program!AV93-FP_4_1_program!AV93</f>
        <v>0</v>
      </c>
      <c r="AW93" s="20">
        <f>FP_4_2_program!AW93-FP_4_1_program!AW93</f>
        <v>0</v>
      </c>
      <c r="AX93" s="20">
        <f>FP_4_2_program!AX93-FP_4_1_program!AX93</f>
        <v>0</v>
      </c>
      <c r="AY93" s="20">
        <f>FP_4_2_program!AY93-FP_4_1_program!AY93</f>
        <v>0</v>
      </c>
      <c r="AZ93" s="20">
        <f>FP_4_2_program!AZ93-FP_4_1_program!AZ93</f>
        <v>0</v>
      </c>
      <c r="BA93" s="20">
        <f>FP_4_2_program!BA93-FP_4_1_program!BA93</f>
        <v>0</v>
      </c>
      <c r="BB93" s="20">
        <f>FP_4_2_program!BB93-FP_4_1_program!BB93</f>
        <v>0</v>
      </c>
      <c r="BC93" s="20">
        <f>FP_4_2_program!BC93-FP_4_1_program!BC93</f>
        <v>0</v>
      </c>
      <c r="BD93" s="20">
        <f>FP_4_2_program!BD93-FP_4_1_program!BD93</f>
        <v>0</v>
      </c>
      <c r="BE93" s="20">
        <f>FP_4_2_program!BE93-FP_4_1_program!BE93</f>
        <v>0</v>
      </c>
      <c r="BF93" s="20">
        <f>FP_4_2_program!BF93-FP_4_1_program!BF93</f>
        <v>6792536</v>
      </c>
      <c r="BG93" s="20">
        <f>FP_4_2_program!BG93-FP_4_1_program!BG93</f>
        <v>6792536</v>
      </c>
      <c r="BH93" s="20">
        <f>FP_4_2_program!BH93-FP_4_1_program!BH93</f>
        <v>0</v>
      </c>
      <c r="BI93" s="20">
        <f>FP_4_2_program!BI93-FP_4_1_program!BI93</f>
        <v>-11692113</v>
      </c>
      <c r="BJ93" s="20">
        <f>FP_4_2_program!BJ93-FP_4_1_program!BJ93</f>
        <v>-11692113</v>
      </c>
      <c r="BK93" s="20">
        <f>FP_4_2_program!BK93-FP_4_1_program!BK93</f>
        <v>0</v>
      </c>
      <c r="BL93" s="20">
        <f>FP_4_2_program!BL93-FP_4_1_program!BL93</f>
        <v>-9642060</v>
      </c>
      <c r="BM93" s="20">
        <f>FP_4_2_program!BM93-FP_4_1_program!BM93</f>
        <v>-9642060</v>
      </c>
      <c r="BN93" s="20">
        <f>FP_4_2_program!BN93-FP_4_1_program!BN93</f>
        <v>0</v>
      </c>
      <c r="BO93" s="20">
        <f>FP_4_2_program!BO93-FP_4_1_program!BO93</f>
        <v>-2050053</v>
      </c>
      <c r="BP93" s="20">
        <f>FP_4_2_program!BP93-FP_4_1_program!BP93</f>
        <v>-2050053</v>
      </c>
      <c r="BQ93" s="20">
        <f>FP_4_2_program!BQ93-FP_4_1_program!BQ93</f>
        <v>0</v>
      </c>
      <c r="BR93" s="20">
        <f>FP_4_2_program!BR93-FP_4_1_program!BR93</f>
        <v>18484649</v>
      </c>
      <c r="BS93" s="20">
        <f>FP_4_2_program!BS93-FP_4_1_program!BS93</f>
        <v>18484649</v>
      </c>
      <c r="BT93" s="20">
        <f>FP_4_2_program!BT93-FP_4_1_program!BT93</f>
        <v>0</v>
      </c>
      <c r="BU93" s="20">
        <f>FP_4_2_program!BU93-FP_4_1_program!BU93</f>
        <v>6792536</v>
      </c>
      <c r="BV93" s="20">
        <f>FP_4_2_program!BV93-FP_4_1_program!BV93</f>
        <v>0</v>
      </c>
      <c r="BW93" s="20">
        <f>FP_4_2_program!BW93-FP_4_1_program!BW93</f>
        <v>0</v>
      </c>
      <c r="BX93" s="20">
        <f>FP_4_2_program!BX93-FP_4_1_program!BX93</f>
        <v>0</v>
      </c>
      <c r="BY93" s="20">
        <f>FP_4_2_program!BY93-FP_4_1_program!BY93</f>
        <v>0</v>
      </c>
      <c r="BZ93" s="20">
        <f>FP_4_2_program!BZ93-FP_4_1_program!BZ93</f>
        <v>0</v>
      </c>
      <c r="CA93" s="20">
        <f>FP_4_2_program!CA93-FP_4_1_program!CA93</f>
        <v>0</v>
      </c>
      <c r="CB93" s="20">
        <f>FP_4_2_program!CB93-FP_4_1_program!CB93</f>
        <v>0</v>
      </c>
      <c r="CC93" s="20">
        <f>FP_4_2_program!CC93-FP_4_1_program!CC93</f>
        <v>0</v>
      </c>
      <c r="CD93" s="20">
        <f>FP_4_2_program!CD93-FP_4_1_program!CD93</f>
        <v>0</v>
      </c>
      <c r="CE93" s="20">
        <f>FP_4_2_program!CE93-FP_4_1_program!CE93</f>
        <v>0</v>
      </c>
      <c r="CF93" s="20">
        <f>FP_4_2_program!CF93-FP_4_1_program!CF93</f>
        <v>0</v>
      </c>
      <c r="CG93" s="20">
        <f>FP_4_2_program!CG93-FP_4_1_program!CG93</f>
        <v>0</v>
      </c>
      <c r="CH93" s="20">
        <f>FP_4_2_program!CH93-FP_4_1_program!CH93</f>
        <v>0</v>
      </c>
      <c r="CI93" s="20">
        <f>FP_4_2_program!CI93-FP_4_1_program!CI93</f>
        <v>0</v>
      </c>
      <c r="CJ93" s="20">
        <f>FP_4_2_program!CJ93-FP_4_1_program!CJ93</f>
        <v>0</v>
      </c>
      <c r="CK93" s="20">
        <f>FP_4_2_program!CK93-FP_4_1_program!CK93</f>
        <v>0</v>
      </c>
      <c r="CL93" s="20">
        <f>FP_4_2_program!CL93-FP_4_1_program!CL93</f>
        <v>0</v>
      </c>
      <c r="CM93" s="20">
        <f>FP_4_2_program!CM93-FP_4_1_program!CM93</f>
        <v>0</v>
      </c>
      <c r="CN93" s="20">
        <f>FP_4_2_program!CN93-FP_4_1_program!CN93</f>
        <v>0</v>
      </c>
      <c r="CO93" s="20">
        <f>FP_4_2_program!CO93-FP_4_1_program!CO93</f>
        <v>0</v>
      </c>
      <c r="CP93" s="20">
        <f>FP_4_2_program!CP93-FP_4_1_program!CP93</f>
        <v>0</v>
      </c>
      <c r="CQ93" s="20">
        <f>FP_4_2_program!CQ93-FP_4_1_program!CQ93</f>
        <v>0</v>
      </c>
      <c r="CR93" s="20">
        <f>FP_4_2_program!CR93-FP_4_1_program!CR93</f>
        <v>0</v>
      </c>
    </row>
    <row r="94" spans="1:96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FP_4_2_program!D94-FP_4_1_program!D94</f>
        <v>0</v>
      </c>
      <c r="E94" s="25">
        <f>FP_4_2_program!E94-FP_4_1_program!E94</f>
        <v>0</v>
      </c>
      <c r="F94" s="25">
        <f>FP_4_2_program!F94-FP_4_1_program!F94</f>
        <v>0</v>
      </c>
      <c r="G94" s="24">
        <f>FP_4_2_program!G94-FP_4_1_program!G94</f>
        <v>0</v>
      </c>
      <c r="H94" s="24">
        <f>FP_4_2_program!H94-FP_4_1_program!H94</f>
        <v>0</v>
      </c>
      <c r="I94" s="25">
        <f>FP_4_2_program!I94-FP_4_1_program!I94</f>
        <v>0</v>
      </c>
      <c r="J94" s="25">
        <f>FP_4_2_program!J94-FP_4_1_program!J94</f>
        <v>0</v>
      </c>
      <c r="K94" s="25">
        <f>FP_4_2_program!K94-FP_4_1_program!K94</f>
        <v>0</v>
      </c>
      <c r="L94" s="25">
        <f>FP_4_2_program!L94-FP_4_1_program!L94</f>
        <v>0</v>
      </c>
      <c r="M94" s="24">
        <f>FP_4_2_program!M94-FP_4_1_program!M94</f>
        <v>0</v>
      </c>
      <c r="N94" s="25">
        <f>FP_4_2_program!N94-FP_4_1_program!N94</f>
        <v>0</v>
      </c>
      <c r="O94" s="25">
        <f>FP_4_2_program!O94-FP_4_1_program!O94</f>
        <v>0</v>
      </c>
      <c r="P94" s="24">
        <f>FP_4_2_program!P94-FP_4_1_program!P94</f>
        <v>0</v>
      </c>
      <c r="Q94" s="25">
        <f>FP_4_2_program!Q94-FP_4_1_program!Q94</f>
        <v>0</v>
      </c>
      <c r="R94" s="25">
        <f>FP_4_2_program!R94-FP_4_1_program!R94</f>
        <v>0</v>
      </c>
      <c r="S94" s="24">
        <f>FP_4_2_program!S94-FP_4_1_program!S94</f>
        <v>0</v>
      </c>
      <c r="T94" s="25">
        <f>FP_4_2_program!T94-FP_4_1_program!T94</f>
        <v>0</v>
      </c>
      <c r="U94" s="25">
        <f>FP_4_2_program!U94-FP_4_1_program!U94</f>
        <v>0</v>
      </c>
      <c r="V94" s="24">
        <f>FP_4_2_program!V94-FP_4_1_program!V94</f>
        <v>0</v>
      </c>
      <c r="W94" s="25">
        <f>FP_4_2_program!W94-FP_4_1_program!W94</f>
        <v>0</v>
      </c>
      <c r="X94" s="25">
        <f>FP_4_2_program!X94-FP_4_1_program!X94</f>
        <v>0</v>
      </c>
      <c r="Y94" s="24">
        <f>FP_4_2_program!Y94-FP_4_1_program!Y94</f>
        <v>0</v>
      </c>
      <c r="Z94" s="25">
        <f>FP_4_2_program!Z94-FP_4_1_program!Z94</f>
        <v>0</v>
      </c>
      <c r="AA94" s="25">
        <f>FP_4_2_program!AA94-FP_4_1_program!AA94</f>
        <v>0</v>
      </c>
      <c r="AB94" s="24">
        <f>FP_4_2_program!AB94-FP_4_1_program!AB94</f>
        <v>0</v>
      </c>
      <c r="AC94" s="25">
        <f>FP_4_2_program!AC94-FP_4_1_program!AC94</f>
        <v>0</v>
      </c>
      <c r="AD94" s="25">
        <f>FP_4_2_program!AD94-FP_4_1_program!AD94</f>
        <v>0</v>
      </c>
      <c r="AE94" s="25">
        <f>FP_4_2_program!AE94-FP_4_1_program!AE94</f>
        <v>0</v>
      </c>
      <c r="AF94" s="25">
        <f>FP_4_2_program!AF94-FP_4_1_program!AF94</f>
        <v>0</v>
      </c>
      <c r="AG94" s="25">
        <f>FP_4_2_program!AG94-FP_4_1_program!AG94</f>
        <v>0</v>
      </c>
      <c r="AH94" s="24">
        <f>FP_4_2_program!AH94-FP_4_1_program!AH94</f>
        <v>0</v>
      </c>
      <c r="AI94" s="25">
        <f>FP_4_2_program!AI94-FP_4_1_program!AI94</f>
        <v>0</v>
      </c>
      <c r="AJ94" s="25">
        <f>FP_4_2_program!AJ94-FP_4_1_program!AJ94</f>
        <v>0</v>
      </c>
      <c r="AK94" s="24">
        <f>FP_4_2_program!AK94-FP_4_1_program!AK94</f>
        <v>0</v>
      </c>
      <c r="AL94" s="25">
        <f>FP_4_2_program!AL94-FP_4_1_program!AL94</f>
        <v>0</v>
      </c>
      <c r="AM94" s="25">
        <f>FP_4_2_program!AM94-FP_4_1_program!AM94</f>
        <v>0</v>
      </c>
      <c r="AN94" s="24">
        <f>FP_4_2_program!AN94-FP_4_1_program!AN94</f>
        <v>0</v>
      </c>
      <c r="AO94" s="25">
        <f>FP_4_2_program!AO94-FP_4_1_program!AO94</f>
        <v>0</v>
      </c>
      <c r="AP94" s="25">
        <f>FP_4_2_program!AP94-FP_4_1_program!AP94</f>
        <v>0</v>
      </c>
      <c r="AQ94" s="24">
        <f>FP_4_2_program!AQ94-FP_4_1_program!AQ94</f>
        <v>0</v>
      </c>
      <c r="AR94" s="25">
        <f>FP_4_2_program!AR94-FP_4_1_program!AR94</f>
        <v>0</v>
      </c>
      <c r="AS94" s="25">
        <f>FP_4_2_program!AS94-FP_4_1_program!AS94</f>
        <v>0</v>
      </c>
      <c r="AT94" s="24">
        <f>FP_4_2_program!AT94-FP_4_1_program!AT94</f>
        <v>0</v>
      </c>
      <c r="AU94" s="25">
        <f>FP_4_2_program!AU94-FP_4_1_program!AU94</f>
        <v>0</v>
      </c>
      <c r="AV94" s="25">
        <f>FP_4_2_program!AV94-FP_4_1_program!AV94</f>
        <v>0</v>
      </c>
      <c r="AW94" s="24">
        <f>FP_4_2_program!AW94-FP_4_1_program!AW94</f>
        <v>0</v>
      </c>
      <c r="AX94" s="25">
        <f>FP_4_2_program!AX94-FP_4_1_program!AX94</f>
        <v>0</v>
      </c>
      <c r="AY94" s="25">
        <f>FP_4_2_program!AY94-FP_4_1_program!AY94</f>
        <v>0</v>
      </c>
      <c r="AZ94" s="25">
        <f>FP_4_2_program!AZ94-FP_4_1_program!AZ94</f>
        <v>0</v>
      </c>
      <c r="BA94" s="25">
        <f>FP_4_2_program!BA94-FP_4_1_program!BA94</f>
        <v>0</v>
      </c>
      <c r="BB94" s="25">
        <f>FP_4_2_program!BB94-FP_4_1_program!BB94</f>
        <v>0</v>
      </c>
      <c r="BC94" s="24">
        <f>FP_4_2_program!BC94-FP_4_1_program!BC94</f>
        <v>0</v>
      </c>
      <c r="BD94" s="25">
        <f>FP_4_2_program!BD94-FP_4_1_program!BD94</f>
        <v>0</v>
      </c>
      <c r="BE94" s="25">
        <f>FP_4_2_program!BE94-FP_4_1_program!BE94</f>
        <v>0</v>
      </c>
      <c r="BF94" s="24">
        <f>FP_4_2_program!BF94-FP_4_1_program!BF94</f>
        <v>0</v>
      </c>
      <c r="BG94" s="25">
        <f>FP_4_2_program!BG94-FP_4_1_program!BG94</f>
        <v>0</v>
      </c>
      <c r="BH94" s="25">
        <f>FP_4_2_program!BH94-FP_4_1_program!BH94</f>
        <v>0</v>
      </c>
      <c r="BI94" s="24">
        <f>FP_4_2_program!BI94-FP_4_1_program!BI94</f>
        <v>0</v>
      </c>
      <c r="BJ94" s="25">
        <f>FP_4_2_program!BJ94-FP_4_1_program!BJ94</f>
        <v>0</v>
      </c>
      <c r="BK94" s="25">
        <f>FP_4_2_program!BK94-FP_4_1_program!BK94</f>
        <v>0</v>
      </c>
      <c r="BL94" s="24">
        <f>FP_4_2_program!BL94-FP_4_1_program!BL94</f>
        <v>0</v>
      </c>
      <c r="BM94" s="25">
        <f>FP_4_2_program!BM94-FP_4_1_program!BM94</f>
        <v>0</v>
      </c>
      <c r="BN94" s="25">
        <f>FP_4_2_program!BN94-FP_4_1_program!BN94</f>
        <v>0</v>
      </c>
      <c r="BO94" s="24">
        <f>FP_4_2_program!BO94-FP_4_1_program!BO94</f>
        <v>0</v>
      </c>
      <c r="BP94" s="25">
        <f>FP_4_2_program!BP94-FP_4_1_program!BP94</f>
        <v>0</v>
      </c>
      <c r="BQ94" s="25">
        <f>FP_4_2_program!BQ94-FP_4_1_program!BQ94</f>
        <v>0</v>
      </c>
      <c r="BR94" s="24">
        <f>FP_4_2_program!BR94-FP_4_1_program!BR94</f>
        <v>0</v>
      </c>
      <c r="BS94" s="25">
        <f>FP_4_2_program!BS94-FP_4_1_program!BS94</f>
        <v>0</v>
      </c>
      <c r="BT94" s="25">
        <f>FP_4_2_program!BT94-FP_4_1_program!BT94</f>
        <v>0</v>
      </c>
      <c r="BU94" s="25">
        <f>FP_4_2_program!BU94-FP_4_1_program!BU94</f>
        <v>0</v>
      </c>
      <c r="BV94" s="25">
        <f>FP_4_2_program!BV94-FP_4_1_program!BV94</f>
        <v>0</v>
      </c>
      <c r="BW94" s="25">
        <f>FP_4_2_program!BW94-FP_4_1_program!BW94</f>
        <v>0</v>
      </c>
      <c r="BX94" s="24">
        <f>FP_4_2_program!BX94-FP_4_1_program!BX94</f>
        <v>0</v>
      </c>
      <c r="BY94" s="25">
        <f>FP_4_2_program!BY94-FP_4_1_program!BY94</f>
        <v>0</v>
      </c>
      <c r="BZ94" s="25">
        <f>FP_4_2_program!BZ94-FP_4_1_program!BZ94</f>
        <v>0</v>
      </c>
      <c r="CA94" s="24">
        <f>FP_4_2_program!CA94-FP_4_1_program!CA94</f>
        <v>0</v>
      </c>
      <c r="CB94" s="25">
        <f>FP_4_2_program!CB94-FP_4_1_program!CB94</f>
        <v>0</v>
      </c>
      <c r="CC94" s="25">
        <f>FP_4_2_program!CC94-FP_4_1_program!CC94</f>
        <v>0</v>
      </c>
      <c r="CD94" s="24">
        <f>FP_4_2_program!CD94-FP_4_1_program!CD94</f>
        <v>0</v>
      </c>
      <c r="CE94" s="25">
        <f>FP_4_2_program!CE94-FP_4_1_program!CE94</f>
        <v>0</v>
      </c>
      <c r="CF94" s="25">
        <f>FP_4_2_program!CF94-FP_4_1_program!CF94</f>
        <v>0</v>
      </c>
      <c r="CG94" s="24">
        <f>FP_4_2_program!CG94-FP_4_1_program!CG94</f>
        <v>0</v>
      </c>
      <c r="CH94" s="25">
        <f>FP_4_2_program!CH94-FP_4_1_program!CH94</f>
        <v>0</v>
      </c>
      <c r="CI94" s="25">
        <f>FP_4_2_program!CI94-FP_4_1_program!CI94</f>
        <v>0</v>
      </c>
      <c r="CJ94" s="24">
        <f>FP_4_2_program!CJ94-FP_4_1_program!CJ94</f>
        <v>0</v>
      </c>
      <c r="CK94" s="25">
        <f>FP_4_2_program!CK94-FP_4_1_program!CK94</f>
        <v>0</v>
      </c>
      <c r="CL94" s="25">
        <f>FP_4_2_program!CL94-FP_4_1_program!CL94</f>
        <v>0</v>
      </c>
      <c r="CM94" s="24">
        <f>FP_4_2_program!CM94-FP_4_1_program!CM94</f>
        <v>0</v>
      </c>
      <c r="CN94" s="25">
        <f>FP_4_2_program!CN94-FP_4_1_program!CN94</f>
        <v>0</v>
      </c>
      <c r="CO94" s="25">
        <f>FP_4_2_program!CO94-FP_4_1_program!CO94</f>
        <v>0</v>
      </c>
      <c r="CP94" s="25">
        <f>FP_4_2_program!CP94-FP_4_1_program!CP94</f>
        <v>0</v>
      </c>
      <c r="CQ94" s="25">
        <f>FP_4_2_program!CQ94-FP_4_1_program!CQ94</f>
        <v>0</v>
      </c>
      <c r="CR94" s="25">
        <f>FP_4_2_program!CR94-FP_4_1_program!CR94</f>
        <v>0</v>
      </c>
    </row>
    <row r="95" spans="1:96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FP_4_2_program!D95-FP_4_1_program!D95</f>
        <v>6792536</v>
      </c>
      <c r="E95" s="25">
        <f>FP_4_2_program!E95-FP_4_1_program!E95</f>
        <v>6792536</v>
      </c>
      <c r="F95" s="25">
        <f>FP_4_2_program!F95-FP_4_1_program!F95</f>
        <v>0</v>
      </c>
      <c r="G95" s="24">
        <f>FP_4_2_program!G95-FP_4_1_program!G95</f>
        <v>6792536</v>
      </c>
      <c r="H95" s="24">
        <f>FP_4_2_program!H95-FP_4_1_program!H95</f>
        <v>-11692113</v>
      </c>
      <c r="I95" s="25">
        <f>FP_4_2_program!I95-FP_4_1_program!I95</f>
        <v>-9642060</v>
      </c>
      <c r="J95" s="25">
        <f>FP_4_2_program!J95-FP_4_1_program!J95</f>
        <v>-2050053</v>
      </c>
      <c r="K95" s="25">
        <f>FP_4_2_program!K95-FP_4_1_program!K95</f>
        <v>18484649</v>
      </c>
      <c r="L95" s="25">
        <f>FP_4_2_program!L95-FP_4_1_program!L95</f>
        <v>0</v>
      </c>
      <c r="M95" s="24">
        <f>FP_4_2_program!M95-FP_4_1_program!M95</f>
        <v>0</v>
      </c>
      <c r="N95" s="25">
        <f>FP_4_2_program!N95-FP_4_1_program!N95</f>
        <v>0</v>
      </c>
      <c r="O95" s="25">
        <f>FP_4_2_program!O95-FP_4_1_program!O95</f>
        <v>0</v>
      </c>
      <c r="P95" s="24">
        <f>FP_4_2_program!P95-FP_4_1_program!P95</f>
        <v>0</v>
      </c>
      <c r="Q95" s="25">
        <f>FP_4_2_program!Q95-FP_4_1_program!Q95</f>
        <v>0</v>
      </c>
      <c r="R95" s="25">
        <f>FP_4_2_program!R95-FP_4_1_program!R95</f>
        <v>0</v>
      </c>
      <c r="S95" s="24">
        <f>FP_4_2_program!S95-FP_4_1_program!S95</f>
        <v>0</v>
      </c>
      <c r="T95" s="25">
        <f>FP_4_2_program!T95-FP_4_1_program!T95</f>
        <v>0</v>
      </c>
      <c r="U95" s="25">
        <f>FP_4_2_program!U95-FP_4_1_program!U95</f>
        <v>0</v>
      </c>
      <c r="V95" s="24">
        <f>FP_4_2_program!V95-FP_4_1_program!V95</f>
        <v>0</v>
      </c>
      <c r="W95" s="25">
        <f>FP_4_2_program!W95-FP_4_1_program!W95</f>
        <v>0</v>
      </c>
      <c r="X95" s="25">
        <f>FP_4_2_program!X95-FP_4_1_program!X95</f>
        <v>0</v>
      </c>
      <c r="Y95" s="24">
        <f>FP_4_2_program!Y95-FP_4_1_program!Y95</f>
        <v>0</v>
      </c>
      <c r="Z95" s="25">
        <f>FP_4_2_program!Z95-FP_4_1_program!Z95</f>
        <v>0</v>
      </c>
      <c r="AA95" s="25">
        <f>FP_4_2_program!AA95-FP_4_1_program!AA95</f>
        <v>0</v>
      </c>
      <c r="AB95" s="24">
        <f>FP_4_2_program!AB95-FP_4_1_program!AB95</f>
        <v>0</v>
      </c>
      <c r="AC95" s="25">
        <f>FP_4_2_program!AC95-FP_4_1_program!AC95</f>
        <v>0</v>
      </c>
      <c r="AD95" s="25">
        <f>FP_4_2_program!AD95-FP_4_1_program!AD95</f>
        <v>0</v>
      </c>
      <c r="AE95" s="25">
        <f>FP_4_2_program!AE95-FP_4_1_program!AE95</f>
        <v>0</v>
      </c>
      <c r="AF95" s="25">
        <f>FP_4_2_program!AF95-FP_4_1_program!AF95</f>
        <v>0</v>
      </c>
      <c r="AG95" s="25">
        <f>FP_4_2_program!AG95-FP_4_1_program!AG95</f>
        <v>0</v>
      </c>
      <c r="AH95" s="24">
        <f>FP_4_2_program!AH95-FP_4_1_program!AH95</f>
        <v>0</v>
      </c>
      <c r="AI95" s="25">
        <f>FP_4_2_program!AI95-FP_4_1_program!AI95</f>
        <v>0</v>
      </c>
      <c r="AJ95" s="25">
        <f>FP_4_2_program!AJ95-FP_4_1_program!AJ95</f>
        <v>0</v>
      </c>
      <c r="AK95" s="24">
        <f>FP_4_2_program!AK95-FP_4_1_program!AK95</f>
        <v>0</v>
      </c>
      <c r="AL95" s="25">
        <f>FP_4_2_program!AL95-FP_4_1_program!AL95</f>
        <v>0</v>
      </c>
      <c r="AM95" s="25">
        <f>FP_4_2_program!AM95-FP_4_1_program!AM95</f>
        <v>0</v>
      </c>
      <c r="AN95" s="24">
        <f>FP_4_2_program!AN95-FP_4_1_program!AN95</f>
        <v>0</v>
      </c>
      <c r="AO95" s="25">
        <f>FP_4_2_program!AO95-FP_4_1_program!AO95</f>
        <v>0</v>
      </c>
      <c r="AP95" s="25">
        <f>FP_4_2_program!AP95-FP_4_1_program!AP95</f>
        <v>0</v>
      </c>
      <c r="AQ95" s="24">
        <f>FP_4_2_program!AQ95-FP_4_1_program!AQ95</f>
        <v>0</v>
      </c>
      <c r="AR95" s="25">
        <f>FP_4_2_program!AR95-FP_4_1_program!AR95</f>
        <v>0</v>
      </c>
      <c r="AS95" s="25">
        <f>FP_4_2_program!AS95-FP_4_1_program!AS95</f>
        <v>0</v>
      </c>
      <c r="AT95" s="24">
        <f>FP_4_2_program!AT95-FP_4_1_program!AT95</f>
        <v>0</v>
      </c>
      <c r="AU95" s="25">
        <f>FP_4_2_program!AU95-FP_4_1_program!AU95</f>
        <v>0</v>
      </c>
      <c r="AV95" s="25">
        <f>FP_4_2_program!AV95-FP_4_1_program!AV95</f>
        <v>0</v>
      </c>
      <c r="AW95" s="24">
        <f>FP_4_2_program!AW95-FP_4_1_program!AW95</f>
        <v>0</v>
      </c>
      <c r="AX95" s="25">
        <f>FP_4_2_program!AX95-FP_4_1_program!AX95</f>
        <v>0</v>
      </c>
      <c r="AY95" s="25">
        <f>FP_4_2_program!AY95-FP_4_1_program!AY95</f>
        <v>0</v>
      </c>
      <c r="AZ95" s="25">
        <f>FP_4_2_program!AZ95-FP_4_1_program!AZ95</f>
        <v>0</v>
      </c>
      <c r="BA95" s="25">
        <f>FP_4_2_program!BA95-FP_4_1_program!BA95</f>
        <v>0</v>
      </c>
      <c r="BB95" s="25">
        <f>FP_4_2_program!BB95-FP_4_1_program!BB95</f>
        <v>0</v>
      </c>
      <c r="BC95" s="24">
        <f>FP_4_2_program!BC95-FP_4_1_program!BC95</f>
        <v>0</v>
      </c>
      <c r="BD95" s="25">
        <f>FP_4_2_program!BD95-FP_4_1_program!BD95</f>
        <v>0</v>
      </c>
      <c r="BE95" s="25">
        <f>FP_4_2_program!BE95-FP_4_1_program!BE95</f>
        <v>0</v>
      </c>
      <c r="BF95" s="24">
        <f>FP_4_2_program!BF95-FP_4_1_program!BF95</f>
        <v>6792536</v>
      </c>
      <c r="BG95" s="25">
        <f>FP_4_2_program!BG95-FP_4_1_program!BG95</f>
        <v>6792536</v>
      </c>
      <c r="BH95" s="25">
        <f>FP_4_2_program!BH95-FP_4_1_program!BH95</f>
        <v>0</v>
      </c>
      <c r="BI95" s="24">
        <f>FP_4_2_program!BI95-FP_4_1_program!BI95</f>
        <v>-11692113</v>
      </c>
      <c r="BJ95" s="25">
        <f>FP_4_2_program!BJ95-FP_4_1_program!BJ95</f>
        <v>-11692113</v>
      </c>
      <c r="BK95" s="25">
        <f>FP_4_2_program!BK95-FP_4_1_program!BK95</f>
        <v>0</v>
      </c>
      <c r="BL95" s="24">
        <f>FP_4_2_program!BL95-FP_4_1_program!BL95</f>
        <v>-9642060</v>
      </c>
      <c r="BM95" s="25">
        <f>FP_4_2_program!BM95-FP_4_1_program!BM95</f>
        <v>-9642060</v>
      </c>
      <c r="BN95" s="25">
        <f>FP_4_2_program!BN95-FP_4_1_program!BN95</f>
        <v>0</v>
      </c>
      <c r="BO95" s="24">
        <f>FP_4_2_program!BO95-FP_4_1_program!BO95</f>
        <v>-2050053</v>
      </c>
      <c r="BP95" s="25">
        <f>FP_4_2_program!BP95-FP_4_1_program!BP95</f>
        <v>-2050053</v>
      </c>
      <c r="BQ95" s="25">
        <f>FP_4_2_program!BQ95-FP_4_1_program!BQ95</f>
        <v>0</v>
      </c>
      <c r="BR95" s="24">
        <f>FP_4_2_program!BR95-FP_4_1_program!BR95</f>
        <v>18484649</v>
      </c>
      <c r="BS95" s="25">
        <f>FP_4_2_program!BS95-FP_4_1_program!BS95</f>
        <v>18484649</v>
      </c>
      <c r="BT95" s="25">
        <f>FP_4_2_program!BT95-FP_4_1_program!BT95</f>
        <v>0</v>
      </c>
      <c r="BU95" s="25">
        <f>FP_4_2_program!BU95-FP_4_1_program!BU95</f>
        <v>6792536</v>
      </c>
      <c r="BV95" s="25">
        <f>FP_4_2_program!BV95-FP_4_1_program!BV95</f>
        <v>0</v>
      </c>
      <c r="BW95" s="25">
        <f>FP_4_2_program!BW95-FP_4_1_program!BW95</f>
        <v>0</v>
      </c>
      <c r="BX95" s="24">
        <f>FP_4_2_program!BX95-FP_4_1_program!BX95</f>
        <v>0</v>
      </c>
      <c r="BY95" s="25">
        <f>FP_4_2_program!BY95-FP_4_1_program!BY95</f>
        <v>0</v>
      </c>
      <c r="BZ95" s="25">
        <f>FP_4_2_program!BZ95-FP_4_1_program!BZ95</f>
        <v>0</v>
      </c>
      <c r="CA95" s="24">
        <f>FP_4_2_program!CA95-FP_4_1_program!CA95</f>
        <v>0</v>
      </c>
      <c r="CB95" s="25">
        <f>FP_4_2_program!CB95-FP_4_1_program!CB95</f>
        <v>0</v>
      </c>
      <c r="CC95" s="25">
        <f>FP_4_2_program!CC95-FP_4_1_program!CC95</f>
        <v>0</v>
      </c>
      <c r="CD95" s="24">
        <f>FP_4_2_program!CD95-FP_4_1_program!CD95</f>
        <v>0</v>
      </c>
      <c r="CE95" s="25">
        <f>FP_4_2_program!CE95-FP_4_1_program!CE95</f>
        <v>0</v>
      </c>
      <c r="CF95" s="25">
        <f>FP_4_2_program!CF95-FP_4_1_program!CF95</f>
        <v>0</v>
      </c>
      <c r="CG95" s="24">
        <f>FP_4_2_program!CG95-FP_4_1_program!CG95</f>
        <v>0</v>
      </c>
      <c r="CH95" s="25">
        <f>FP_4_2_program!CH95-FP_4_1_program!CH95</f>
        <v>0</v>
      </c>
      <c r="CI95" s="25">
        <f>FP_4_2_program!CI95-FP_4_1_program!CI95</f>
        <v>0</v>
      </c>
      <c r="CJ95" s="24">
        <f>FP_4_2_program!CJ95-FP_4_1_program!CJ95</f>
        <v>0</v>
      </c>
      <c r="CK95" s="25">
        <f>FP_4_2_program!CK95-FP_4_1_program!CK95</f>
        <v>0</v>
      </c>
      <c r="CL95" s="25">
        <f>FP_4_2_program!CL95-FP_4_1_program!CL95</f>
        <v>0</v>
      </c>
      <c r="CM95" s="24">
        <f>FP_4_2_program!CM95-FP_4_1_program!CM95</f>
        <v>0</v>
      </c>
      <c r="CN95" s="25">
        <f>FP_4_2_program!CN95-FP_4_1_program!CN95</f>
        <v>0</v>
      </c>
      <c r="CO95" s="25">
        <f>FP_4_2_program!CO95-FP_4_1_program!CO95</f>
        <v>0</v>
      </c>
      <c r="CP95" s="25">
        <f>FP_4_2_program!CP95-FP_4_1_program!CP95</f>
        <v>0</v>
      </c>
      <c r="CQ95" s="25">
        <f>FP_4_2_program!CQ95-FP_4_1_program!CQ95</f>
        <v>0</v>
      </c>
      <c r="CR95" s="25">
        <f>FP_4_2_program!CR95-FP_4_1_program!CR95</f>
        <v>0</v>
      </c>
    </row>
    <row r="96" spans="1:96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FP_4_2_program!D96-FP_4_1_program!D96</f>
        <v>0</v>
      </c>
      <c r="E96" s="25">
        <f>FP_4_2_program!E96-FP_4_1_program!E96</f>
        <v>0</v>
      </c>
      <c r="F96" s="25">
        <f>FP_4_2_program!F96-FP_4_1_program!F96</f>
        <v>0</v>
      </c>
      <c r="G96" s="24">
        <f>FP_4_2_program!G96-FP_4_1_program!G96</f>
        <v>0</v>
      </c>
      <c r="H96" s="24">
        <f>FP_4_2_program!H96-FP_4_1_program!H96</f>
        <v>0</v>
      </c>
      <c r="I96" s="25">
        <f>FP_4_2_program!I96-FP_4_1_program!I96</f>
        <v>0</v>
      </c>
      <c r="J96" s="25">
        <f>FP_4_2_program!J96-FP_4_1_program!J96</f>
        <v>0</v>
      </c>
      <c r="K96" s="25">
        <f>FP_4_2_program!K96-FP_4_1_program!K96</f>
        <v>0</v>
      </c>
      <c r="L96" s="25">
        <f>FP_4_2_program!L96-FP_4_1_program!L96</f>
        <v>0</v>
      </c>
      <c r="M96" s="24">
        <f>FP_4_2_program!M96-FP_4_1_program!M96</f>
        <v>0</v>
      </c>
      <c r="N96" s="25">
        <f>FP_4_2_program!N96-FP_4_1_program!N96</f>
        <v>0</v>
      </c>
      <c r="O96" s="25">
        <f>FP_4_2_program!O96-FP_4_1_program!O96</f>
        <v>0</v>
      </c>
      <c r="P96" s="24">
        <f>FP_4_2_program!P96-FP_4_1_program!P96</f>
        <v>0</v>
      </c>
      <c r="Q96" s="25">
        <f>FP_4_2_program!Q96-FP_4_1_program!Q96</f>
        <v>0</v>
      </c>
      <c r="R96" s="25">
        <f>FP_4_2_program!R96-FP_4_1_program!R96</f>
        <v>0</v>
      </c>
      <c r="S96" s="24">
        <f>FP_4_2_program!S96-FP_4_1_program!S96</f>
        <v>0</v>
      </c>
      <c r="T96" s="25">
        <f>FP_4_2_program!T96-FP_4_1_program!T96</f>
        <v>0</v>
      </c>
      <c r="U96" s="25">
        <f>FP_4_2_program!U96-FP_4_1_program!U96</f>
        <v>0</v>
      </c>
      <c r="V96" s="24">
        <f>FP_4_2_program!V96-FP_4_1_program!V96</f>
        <v>0</v>
      </c>
      <c r="W96" s="25">
        <f>FP_4_2_program!W96-FP_4_1_program!W96</f>
        <v>0</v>
      </c>
      <c r="X96" s="25">
        <f>FP_4_2_program!X96-FP_4_1_program!X96</f>
        <v>0</v>
      </c>
      <c r="Y96" s="24">
        <f>FP_4_2_program!Y96-FP_4_1_program!Y96</f>
        <v>0</v>
      </c>
      <c r="Z96" s="25">
        <f>FP_4_2_program!Z96-FP_4_1_program!Z96</f>
        <v>0</v>
      </c>
      <c r="AA96" s="25">
        <f>FP_4_2_program!AA96-FP_4_1_program!AA96</f>
        <v>0</v>
      </c>
      <c r="AB96" s="24">
        <f>FP_4_2_program!AB96-FP_4_1_program!AB96</f>
        <v>0</v>
      </c>
      <c r="AC96" s="25">
        <f>FP_4_2_program!AC96-FP_4_1_program!AC96</f>
        <v>0</v>
      </c>
      <c r="AD96" s="25">
        <f>FP_4_2_program!AD96-FP_4_1_program!AD96</f>
        <v>0</v>
      </c>
      <c r="AE96" s="25">
        <f>FP_4_2_program!AE96-FP_4_1_program!AE96</f>
        <v>0</v>
      </c>
      <c r="AF96" s="25">
        <f>FP_4_2_program!AF96-FP_4_1_program!AF96</f>
        <v>0</v>
      </c>
      <c r="AG96" s="25">
        <f>FP_4_2_program!AG96-FP_4_1_program!AG96</f>
        <v>0</v>
      </c>
      <c r="AH96" s="24">
        <f>FP_4_2_program!AH96-FP_4_1_program!AH96</f>
        <v>0</v>
      </c>
      <c r="AI96" s="25">
        <f>FP_4_2_program!AI96-FP_4_1_program!AI96</f>
        <v>0</v>
      </c>
      <c r="AJ96" s="25">
        <f>FP_4_2_program!AJ96-FP_4_1_program!AJ96</f>
        <v>0</v>
      </c>
      <c r="AK96" s="24">
        <f>FP_4_2_program!AK96-FP_4_1_program!AK96</f>
        <v>0</v>
      </c>
      <c r="AL96" s="25">
        <f>FP_4_2_program!AL96-FP_4_1_program!AL96</f>
        <v>0</v>
      </c>
      <c r="AM96" s="25">
        <f>FP_4_2_program!AM96-FP_4_1_program!AM96</f>
        <v>0</v>
      </c>
      <c r="AN96" s="24">
        <f>FP_4_2_program!AN96-FP_4_1_program!AN96</f>
        <v>0</v>
      </c>
      <c r="AO96" s="25">
        <f>FP_4_2_program!AO96-FP_4_1_program!AO96</f>
        <v>0</v>
      </c>
      <c r="AP96" s="25">
        <f>FP_4_2_program!AP96-FP_4_1_program!AP96</f>
        <v>0</v>
      </c>
      <c r="AQ96" s="24">
        <f>FP_4_2_program!AQ96-FP_4_1_program!AQ96</f>
        <v>0</v>
      </c>
      <c r="AR96" s="25">
        <f>FP_4_2_program!AR96-FP_4_1_program!AR96</f>
        <v>0</v>
      </c>
      <c r="AS96" s="25">
        <f>FP_4_2_program!AS96-FP_4_1_program!AS96</f>
        <v>0</v>
      </c>
      <c r="AT96" s="24">
        <f>FP_4_2_program!AT96-FP_4_1_program!AT96</f>
        <v>0</v>
      </c>
      <c r="AU96" s="25">
        <f>FP_4_2_program!AU96-FP_4_1_program!AU96</f>
        <v>0</v>
      </c>
      <c r="AV96" s="25">
        <f>FP_4_2_program!AV96-FP_4_1_program!AV96</f>
        <v>0</v>
      </c>
      <c r="AW96" s="24">
        <f>FP_4_2_program!AW96-FP_4_1_program!AW96</f>
        <v>0</v>
      </c>
      <c r="AX96" s="25">
        <f>FP_4_2_program!AX96-FP_4_1_program!AX96</f>
        <v>0</v>
      </c>
      <c r="AY96" s="25">
        <f>FP_4_2_program!AY96-FP_4_1_program!AY96</f>
        <v>0</v>
      </c>
      <c r="AZ96" s="25">
        <f>FP_4_2_program!AZ96-FP_4_1_program!AZ96</f>
        <v>0</v>
      </c>
      <c r="BA96" s="25">
        <f>FP_4_2_program!BA96-FP_4_1_program!BA96</f>
        <v>0</v>
      </c>
      <c r="BB96" s="25">
        <f>FP_4_2_program!BB96-FP_4_1_program!BB96</f>
        <v>0</v>
      </c>
      <c r="BC96" s="24">
        <f>FP_4_2_program!BC96-FP_4_1_program!BC96</f>
        <v>0</v>
      </c>
      <c r="BD96" s="25">
        <f>FP_4_2_program!BD96-FP_4_1_program!BD96</f>
        <v>0</v>
      </c>
      <c r="BE96" s="25">
        <f>FP_4_2_program!BE96-FP_4_1_program!BE96</f>
        <v>0</v>
      </c>
      <c r="BF96" s="24">
        <f>FP_4_2_program!BF96-FP_4_1_program!BF96</f>
        <v>0</v>
      </c>
      <c r="BG96" s="25">
        <f>FP_4_2_program!BG96-FP_4_1_program!BG96</f>
        <v>0</v>
      </c>
      <c r="BH96" s="25">
        <f>FP_4_2_program!BH96-FP_4_1_program!BH96</f>
        <v>0</v>
      </c>
      <c r="BI96" s="24">
        <f>FP_4_2_program!BI96-FP_4_1_program!BI96</f>
        <v>0</v>
      </c>
      <c r="BJ96" s="25">
        <f>FP_4_2_program!BJ96-FP_4_1_program!BJ96</f>
        <v>0</v>
      </c>
      <c r="BK96" s="25">
        <f>FP_4_2_program!BK96-FP_4_1_program!BK96</f>
        <v>0</v>
      </c>
      <c r="BL96" s="24">
        <f>FP_4_2_program!BL96-FP_4_1_program!BL96</f>
        <v>0</v>
      </c>
      <c r="BM96" s="25">
        <f>FP_4_2_program!BM96-FP_4_1_program!BM96</f>
        <v>0</v>
      </c>
      <c r="BN96" s="25">
        <f>FP_4_2_program!BN96-FP_4_1_program!BN96</f>
        <v>0</v>
      </c>
      <c r="BO96" s="24">
        <f>FP_4_2_program!BO96-FP_4_1_program!BO96</f>
        <v>0</v>
      </c>
      <c r="BP96" s="25">
        <f>FP_4_2_program!BP96-FP_4_1_program!BP96</f>
        <v>0</v>
      </c>
      <c r="BQ96" s="25">
        <f>FP_4_2_program!BQ96-FP_4_1_program!BQ96</f>
        <v>0</v>
      </c>
      <c r="BR96" s="24">
        <f>FP_4_2_program!BR96-FP_4_1_program!BR96</f>
        <v>0</v>
      </c>
      <c r="BS96" s="25">
        <f>FP_4_2_program!BS96-FP_4_1_program!BS96</f>
        <v>0</v>
      </c>
      <c r="BT96" s="25">
        <f>FP_4_2_program!BT96-FP_4_1_program!BT96</f>
        <v>0</v>
      </c>
      <c r="BU96" s="25">
        <f>FP_4_2_program!BU96-FP_4_1_program!BU96</f>
        <v>0</v>
      </c>
      <c r="BV96" s="25">
        <f>FP_4_2_program!BV96-FP_4_1_program!BV96</f>
        <v>0</v>
      </c>
      <c r="BW96" s="25">
        <f>FP_4_2_program!BW96-FP_4_1_program!BW96</f>
        <v>0</v>
      </c>
      <c r="BX96" s="24">
        <f>FP_4_2_program!BX96-FP_4_1_program!BX96</f>
        <v>0</v>
      </c>
      <c r="BY96" s="25">
        <f>FP_4_2_program!BY96-FP_4_1_program!BY96</f>
        <v>0</v>
      </c>
      <c r="BZ96" s="25">
        <f>FP_4_2_program!BZ96-FP_4_1_program!BZ96</f>
        <v>0</v>
      </c>
      <c r="CA96" s="24">
        <f>FP_4_2_program!CA96-FP_4_1_program!CA96</f>
        <v>0</v>
      </c>
      <c r="CB96" s="25">
        <f>FP_4_2_program!CB96-FP_4_1_program!CB96</f>
        <v>0</v>
      </c>
      <c r="CC96" s="25">
        <f>FP_4_2_program!CC96-FP_4_1_program!CC96</f>
        <v>0</v>
      </c>
      <c r="CD96" s="24">
        <f>FP_4_2_program!CD96-FP_4_1_program!CD96</f>
        <v>0</v>
      </c>
      <c r="CE96" s="25">
        <f>FP_4_2_program!CE96-FP_4_1_program!CE96</f>
        <v>0</v>
      </c>
      <c r="CF96" s="25">
        <f>FP_4_2_program!CF96-FP_4_1_program!CF96</f>
        <v>0</v>
      </c>
      <c r="CG96" s="24">
        <f>FP_4_2_program!CG96-FP_4_1_program!CG96</f>
        <v>0</v>
      </c>
      <c r="CH96" s="25">
        <f>FP_4_2_program!CH96-FP_4_1_program!CH96</f>
        <v>0</v>
      </c>
      <c r="CI96" s="25">
        <f>FP_4_2_program!CI96-FP_4_1_program!CI96</f>
        <v>0</v>
      </c>
      <c r="CJ96" s="24">
        <f>FP_4_2_program!CJ96-FP_4_1_program!CJ96</f>
        <v>0</v>
      </c>
      <c r="CK96" s="25">
        <f>FP_4_2_program!CK96-FP_4_1_program!CK96</f>
        <v>0</v>
      </c>
      <c r="CL96" s="25">
        <f>FP_4_2_program!CL96-FP_4_1_program!CL96</f>
        <v>0</v>
      </c>
      <c r="CM96" s="24">
        <f>FP_4_2_program!CM96-FP_4_1_program!CM96</f>
        <v>0</v>
      </c>
      <c r="CN96" s="25">
        <f>FP_4_2_program!CN96-FP_4_1_program!CN96</f>
        <v>0</v>
      </c>
      <c r="CO96" s="25">
        <f>FP_4_2_program!CO96-FP_4_1_program!CO96</f>
        <v>0</v>
      </c>
      <c r="CP96" s="25">
        <f>FP_4_2_program!CP96-FP_4_1_program!CP96</f>
        <v>0</v>
      </c>
      <c r="CQ96" s="25">
        <f>FP_4_2_program!CQ96-FP_4_1_program!CQ96</f>
        <v>0</v>
      </c>
      <c r="CR96" s="25">
        <f>FP_4_2_program!CR96-FP_4_1_program!CR96</f>
        <v>0</v>
      </c>
    </row>
    <row r="97" spans="1:96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FP_4_2_program!D97-FP_4_1_program!D97</f>
        <v>0</v>
      </c>
      <c r="E97" s="25">
        <f>FP_4_2_program!E97-FP_4_1_program!E97</f>
        <v>0</v>
      </c>
      <c r="F97" s="25">
        <f>FP_4_2_program!F97-FP_4_1_program!F97</f>
        <v>0</v>
      </c>
      <c r="G97" s="24">
        <f>FP_4_2_program!G97-FP_4_1_program!G97</f>
        <v>0</v>
      </c>
      <c r="H97" s="24">
        <f>FP_4_2_program!H97-FP_4_1_program!H97</f>
        <v>0</v>
      </c>
      <c r="I97" s="25">
        <f>FP_4_2_program!I97-FP_4_1_program!I97</f>
        <v>0</v>
      </c>
      <c r="J97" s="25">
        <f>FP_4_2_program!J97-FP_4_1_program!J97</f>
        <v>0</v>
      </c>
      <c r="K97" s="25">
        <f>FP_4_2_program!K97-FP_4_1_program!K97</f>
        <v>0</v>
      </c>
      <c r="L97" s="25">
        <f>FP_4_2_program!L97-FP_4_1_program!L97</f>
        <v>0</v>
      </c>
      <c r="M97" s="24">
        <f>FP_4_2_program!M97-FP_4_1_program!M97</f>
        <v>0</v>
      </c>
      <c r="N97" s="25">
        <f>FP_4_2_program!N97-FP_4_1_program!N97</f>
        <v>0</v>
      </c>
      <c r="O97" s="25">
        <f>FP_4_2_program!O97-FP_4_1_program!O97</f>
        <v>0</v>
      </c>
      <c r="P97" s="24">
        <f>FP_4_2_program!P97-FP_4_1_program!P97</f>
        <v>0</v>
      </c>
      <c r="Q97" s="25">
        <f>FP_4_2_program!Q97-FP_4_1_program!Q97</f>
        <v>0</v>
      </c>
      <c r="R97" s="25">
        <f>FP_4_2_program!R97-FP_4_1_program!R97</f>
        <v>0</v>
      </c>
      <c r="S97" s="24">
        <f>FP_4_2_program!S97-FP_4_1_program!S97</f>
        <v>0</v>
      </c>
      <c r="T97" s="25">
        <f>FP_4_2_program!T97-FP_4_1_program!T97</f>
        <v>0</v>
      </c>
      <c r="U97" s="25">
        <f>FP_4_2_program!U97-FP_4_1_program!U97</f>
        <v>0</v>
      </c>
      <c r="V97" s="24">
        <f>FP_4_2_program!V97-FP_4_1_program!V97</f>
        <v>0</v>
      </c>
      <c r="W97" s="25">
        <f>FP_4_2_program!W97-FP_4_1_program!W97</f>
        <v>0</v>
      </c>
      <c r="X97" s="25">
        <f>FP_4_2_program!X97-FP_4_1_program!X97</f>
        <v>0</v>
      </c>
      <c r="Y97" s="24">
        <f>FP_4_2_program!Y97-FP_4_1_program!Y97</f>
        <v>0</v>
      </c>
      <c r="Z97" s="25">
        <f>FP_4_2_program!Z97-FP_4_1_program!Z97</f>
        <v>0</v>
      </c>
      <c r="AA97" s="25">
        <f>FP_4_2_program!AA97-FP_4_1_program!AA97</f>
        <v>0</v>
      </c>
      <c r="AB97" s="24">
        <f>FP_4_2_program!AB97-FP_4_1_program!AB97</f>
        <v>0</v>
      </c>
      <c r="AC97" s="25">
        <f>FP_4_2_program!AC97-FP_4_1_program!AC97</f>
        <v>0</v>
      </c>
      <c r="AD97" s="25">
        <f>FP_4_2_program!AD97-FP_4_1_program!AD97</f>
        <v>0</v>
      </c>
      <c r="AE97" s="25">
        <f>FP_4_2_program!AE97-FP_4_1_program!AE97</f>
        <v>0</v>
      </c>
      <c r="AF97" s="25">
        <f>FP_4_2_program!AF97-FP_4_1_program!AF97</f>
        <v>0</v>
      </c>
      <c r="AG97" s="25">
        <f>FP_4_2_program!AG97-FP_4_1_program!AG97</f>
        <v>0</v>
      </c>
      <c r="AH97" s="24">
        <f>FP_4_2_program!AH97-FP_4_1_program!AH97</f>
        <v>0</v>
      </c>
      <c r="AI97" s="25">
        <f>FP_4_2_program!AI97-FP_4_1_program!AI97</f>
        <v>0</v>
      </c>
      <c r="AJ97" s="25">
        <f>FP_4_2_program!AJ97-FP_4_1_program!AJ97</f>
        <v>0</v>
      </c>
      <c r="AK97" s="24">
        <f>FP_4_2_program!AK97-FP_4_1_program!AK97</f>
        <v>0</v>
      </c>
      <c r="AL97" s="25">
        <f>FP_4_2_program!AL97-FP_4_1_program!AL97</f>
        <v>0</v>
      </c>
      <c r="AM97" s="25">
        <f>FP_4_2_program!AM97-FP_4_1_program!AM97</f>
        <v>0</v>
      </c>
      <c r="AN97" s="24">
        <f>FP_4_2_program!AN97-FP_4_1_program!AN97</f>
        <v>0</v>
      </c>
      <c r="AO97" s="25">
        <f>FP_4_2_program!AO97-FP_4_1_program!AO97</f>
        <v>0</v>
      </c>
      <c r="AP97" s="25">
        <f>FP_4_2_program!AP97-FP_4_1_program!AP97</f>
        <v>0</v>
      </c>
      <c r="AQ97" s="24">
        <f>FP_4_2_program!AQ97-FP_4_1_program!AQ97</f>
        <v>0</v>
      </c>
      <c r="AR97" s="25">
        <f>FP_4_2_program!AR97-FP_4_1_program!AR97</f>
        <v>0</v>
      </c>
      <c r="AS97" s="25">
        <f>FP_4_2_program!AS97-FP_4_1_program!AS97</f>
        <v>0</v>
      </c>
      <c r="AT97" s="24">
        <f>FP_4_2_program!AT97-FP_4_1_program!AT97</f>
        <v>0</v>
      </c>
      <c r="AU97" s="25">
        <f>FP_4_2_program!AU97-FP_4_1_program!AU97</f>
        <v>0</v>
      </c>
      <c r="AV97" s="25">
        <f>FP_4_2_program!AV97-FP_4_1_program!AV97</f>
        <v>0</v>
      </c>
      <c r="AW97" s="24">
        <f>FP_4_2_program!AW97-FP_4_1_program!AW97</f>
        <v>0</v>
      </c>
      <c r="AX97" s="25">
        <f>FP_4_2_program!AX97-FP_4_1_program!AX97</f>
        <v>0</v>
      </c>
      <c r="AY97" s="25">
        <f>FP_4_2_program!AY97-FP_4_1_program!AY97</f>
        <v>0</v>
      </c>
      <c r="AZ97" s="25">
        <f>FP_4_2_program!AZ97-FP_4_1_program!AZ97</f>
        <v>0</v>
      </c>
      <c r="BA97" s="25">
        <f>FP_4_2_program!BA97-FP_4_1_program!BA97</f>
        <v>0</v>
      </c>
      <c r="BB97" s="25">
        <f>FP_4_2_program!BB97-FP_4_1_program!BB97</f>
        <v>0</v>
      </c>
      <c r="BC97" s="24">
        <f>FP_4_2_program!BC97-FP_4_1_program!BC97</f>
        <v>0</v>
      </c>
      <c r="BD97" s="25">
        <f>FP_4_2_program!BD97-FP_4_1_program!BD97</f>
        <v>0</v>
      </c>
      <c r="BE97" s="25">
        <f>FP_4_2_program!BE97-FP_4_1_program!BE97</f>
        <v>0</v>
      </c>
      <c r="BF97" s="24">
        <f>FP_4_2_program!BF97-FP_4_1_program!BF97</f>
        <v>0</v>
      </c>
      <c r="BG97" s="25">
        <f>FP_4_2_program!BG97-FP_4_1_program!BG97</f>
        <v>0</v>
      </c>
      <c r="BH97" s="25">
        <f>FP_4_2_program!BH97-FP_4_1_program!BH97</f>
        <v>0</v>
      </c>
      <c r="BI97" s="24">
        <f>FP_4_2_program!BI97-FP_4_1_program!BI97</f>
        <v>0</v>
      </c>
      <c r="BJ97" s="25">
        <f>FP_4_2_program!BJ97-FP_4_1_program!BJ97</f>
        <v>0</v>
      </c>
      <c r="BK97" s="25">
        <f>FP_4_2_program!BK97-FP_4_1_program!BK97</f>
        <v>0</v>
      </c>
      <c r="BL97" s="24">
        <f>FP_4_2_program!BL97-FP_4_1_program!BL97</f>
        <v>0</v>
      </c>
      <c r="BM97" s="25">
        <f>FP_4_2_program!BM97-FP_4_1_program!BM97</f>
        <v>0</v>
      </c>
      <c r="BN97" s="25">
        <f>FP_4_2_program!BN97-FP_4_1_program!BN97</f>
        <v>0</v>
      </c>
      <c r="BO97" s="24">
        <f>FP_4_2_program!BO97-FP_4_1_program!BO97</f>
        <v>0</v>
      </c>
      <c r="BP97" s="25">
        <f>FP_4_2_program!BP97-FP_4_1_program!BP97</f>
        <v>0</v>
      </c>
      <c r="BQ97" s="25">
        <f>FP_4_2_program!BQ97-FP_4_1_program!BQ97</f>
        <v>0</v>
      </c>
      <c r="BR97" s="24">
        <f>FP_4_2_program!BR97-FP_4_1_program!BR97</f>
        <v>0</v>
      </c>
      <c r="BS97" s="25">
        <f>FP_4_2_program!BS97-FP_4_1_program!BS97</f>
        <v>0</v>
      </c>
      <c r="BT97" s="25">
        <f>FP_4_2_program!BT97-FP_4_1_program!BT97</f>
        <v>0</v>
      </c>
      <c r="BU97" s="25">
        <f>FP_4_2_program!BU97-FP_4_1_program!BU97</f>
        <v>0</v>
      </c>
      <c r="BV97" s="25">
        <f>FP_4_2_program!BV97-FP_4_1_program!BV97</f>
        <v>0</v>
      </c>
      <c r="BW97" s="25">
        <f>FP_4_2_program!BW97-FP_4_1_program!BW97</f>
        <v>0</v>
      </c>
      <c r="BX97" s="24">
        <f>FP_4_2_program!BX97-FP_4_1_program!BX97</f>
        <v>0</v>
      </c>
      <c r="BY97" s="25">
        <f>FP_4_2_program!BY97-FP_4_1_program!BY97</f>
        <v>0</v>
      </c>
      <c r="BZ97" s="25">
        <f>FP_4_2_program!BZ97-FP_4_1_program!BZ97</f>
        <v>0</v>
      </c>
      <c r="CA97" s="24">
        <f>FP_4_2_program!CA97-FP_4_1_program!CA97</f>
        <v>0</v>
      </c>
      <c r="CB97" s="25">
        <f>FP_4_2_program!CB97-FP_4_1_program!CB97</f>
        <v>0</v>
      </c>
      <c r="CC97" s="25">
        <f>FP_4_2_program!CC97-FP_4_1_program!CC97</f>
        <v>0</v>
      </c>
      <c r="CD97" s="24">
        <f>FP_4_2_program!CD97-FP_4_1_program!CD97</f>
        <v>0</v>
      </c>
      <c r="CE97" s="25">
        <f>FP_4_2_program!CE97-FP_4_1_program!CE97</f>
        <v>0</v>
      </c>
      <c r="CF97" s="25">
        <f>FP_4_2_program!CF97-FP_4_1_program!CF97</f>
        <v>0</v>
      </c>
      <c r="CG97" s="24">
        <f>FP_4_2_program!CG97-FP_4_1_program!CG97</f>
        <v>0</v>
      </c>
      <c r="CH97" s="25">
        <f>FP_4_2_program!CH97-FP_4_1_program!CH97</f>
        <v>0</v>
      </c>
      <c r="CI97" s="25">
        <f>FP_4_2_program!CI97-FP_4_1_program!CI97</f>
        <v>0</v>
      </c>
      <c r="CJ97" s="24">
        <f>FP_4_2_program!CJ97-FP_4_1_program!CJ97</f>
        <v>0</v>
      </c>
      <c r="CK97" s="25">
        <f>FP_4_2_program!CK97-FP_4_1_program!CK97</f>
        <v>0</v>
      </c>
      <c r="CL97" s="25">
        <f>FP_4_2_program!CL97-FP_4_1_program!CL97</f>
        <v>0</v>
      </c>
      <c r="CM97" s="24">
        <f>FP_4_2_program!CM97-FP_4_1_program!CM97</f>
        <v>0</v>
      </c>
      <c r="CN97" s="25">
        <f>FP_4_2_program!CN97-FP_4_1_program!CN97</f>
        <v>0</v>
      </c>
      <c r="CO97" s="25">
        <f>FP_4_2_program!CO97-FP_4_1_program!CO97</f>
        <v>0</v>
      </c>
      <c r="CP97" s="25">
        <f>FP_4_2_program!CP97-FP_4_1_program!CP97</f>
        <v>0</v>
      </c>
      <c r="CQ97" s="25">
        <f>FP_4_2_program!CQ97-FP_4_1_program!CQ97</f>
        <v>0</v>
      </c>
      <c r="CR97" s="25">
        <f>FP_4_2_program!CR97-FP_4_1_program!CR97</f>
        <v>0</v>
      </c>
    </row>
    <row r="98" spans="1:96" x14ac:dyDescent="0.25">
      <c r="A98" s="18" t="s">
        <v>136</v>
      </c>
      <c r="B98" s="19" t="s">
        <v>72</v>
      </c>
      <c r="C98" s="19"/>
      <c r="D98" s="20">
        <f>FP_4_2_program!D98-FP_4_1_program!D98</f>
        <v>0</v>
      </c>
      <c r="E98" s="20">
        <f>FP_4_2_program!E98-FP_4_1_program!E98</f>
        <v>0</v>
      </c>
      <c r="F98" s="20">
        <f>FP_4_2_program!F98-FP_4_1_program!F98</f>
        <v>0</v>
      </c>
      <c r="G98" s="20">
        <f>FP_4_2_program!G98-FP_4_1_program!G98</f>
        <v>0</v>
      </c>
      <c r="H98" s="20">
        <f>FP_4_2_program!H98-FP_4_1_program!H98</f>
        <v>0</v>
      </c>
      <c r="I98" s="20">
        <f>FP_4_2_program!I98-FP_4_1_program!I98</f>
        <v>0</v>
      </c>
      <c r="J98" s="20">
        <f>FP_4_2_program!J98-FP_4_1_program!J98</f>
        <v>0</v>
      </c>
      <c r="K98" s="20">
        <f>FP_4_2_program!K98-FP_4_1_program!K98</f>
        <v>0</v>
      </c>
      <c r="L98" s="20">
        <f>FP_4_2_program!L98-FP_4_1_program!L98</f>
        <v>0</v>
      </c>
      <c r="M98" s="20">
        <f>FP_4_2_program!M98-FP_4_1_program!M98</f>
        <v>0</v>
      </c>
      <c r="N98" s="20">
        <f>FP_4_2_program!N98-FP_4_1_program!N98</f>
        <v>0</v>
      </c>
      <c r="O98" s="20">
        <f>FP_4_2_program!O98-FP_4_1_program!O98</f>
        <v>0</v>
      </c>
      <c r="P98" s="20">
        <f>FP_4_2_program!P98-FP_4_1_program!P98</f>
        <v>0</v>
      </c>
      <c r="Q98" s="20">
        <f>FP_4_2_program!Q98-FP_4_1_program!Q98</f>
        <v>0</v>
      </c>
      <c r="R98" s="20">
        <f>FP_4_2_program!R98-FP_4_1_program!R98</f>
        <v>0</v>
      </c>
      <c r="S98" s="20">
        <f>FP_4_2_program!S98-FP_4_1_program!S98</f>
        <v>0</v>
      </c>
      <c r="T98" s="20">
        <f>FP_4_2_program!T98-FP_4_1_program!T98</f>
        <v>0</v>
      </c>
      <c r="U98" s="20">
        <f>FP_4_2_program!U98-FP_4_1_program!U98</f>
        <v>0</v>
      </c>
      <c r="V98" s="20">
        <f>FP_4_2_program!V98-FP_4_1_program!V98</f>
        <v>0</v>
      </c>
      <c r="W98" s="20">
        <f>FP_4_2_program!W98-FP_4_1_program!W98</f>
        <v>0</v>
      </c>
      <c r="X98" s="20">
        <f>FP_4_2_program!X98-FP_4_1_program!X98</f>
        <v>0</v>
      </c>
      <c r="Y98" s="20">
        <f>FP_4_2_program!Y98-FP_4_1_program!Y98</f>
        <v>0</v>
      </c>
      <c r="Z98" s="20">
        <f>FP_4_2_program!Z98-FP_4_1_program!Z98</f>
        <v>0</v>
      </c>
      <c r="AA98" s="20">
        <f>FP_4_2_program!AA98-FP_4_1_program!AA98</f>
        <v>0</v>
      </c>
      <c r="AB98" s="20">
        <f>FP_4_2_program!AB98-FP_4_1_program!AB98</f>
        <v>0</v>
      </c>
      <c r="AC98" s="20">
        <f>FP_4_2_program!AC98-FP_4_1_program!AC98</f>
        <v>0</v>
      </c>
      <c r="AD98" s="20">
        <f>FP_4_2_program!AD98-FP_4_1_program!AD98</f>
        <v>0</v>
      </c>
      <c r="AE98" s="20">
        <f>FP_4_2_program!AE98-FP_4_1_program!AE98</f>
        <v>0</v>
      </c>
      <c r="AF98" s="20">
        <f>FP_4_2_program!AF98-FP_4_1_program!AF98</f>
        <v>0</v>
      </c>
      <c r="AG98" s="20">
        <f>FP_4_2_program!AG98-FP_4_1_program!AG98</f>
        <v>0</v>
      </c>
      <c r="AH98" s="20">
        <f>FP_4_2_program!AH98-FP_4_1_program!AH98</f>
        <v>0</v>
      </c>
      <c r="AI98" s="20">
        <f>FP_4_2_program!AI98-FP_4_1_program!AI98</f>
        <v>0</v>
      </c>
      <c r="AJ98" s="20">
        <f>FP_4_2_program!AJ98-FP_4_1_program!AJ98</f>
        <v>0</v>
      </c>
      <c r="AK98" s="20">
        <f>FP_4_2_program!AK98-FP_4_1_program!AK98</f>
        <v>0</v>
      </c>
      <c r="AL98" s="20">
        <f>FP_4_2_program!AL98-FP_4_1_program!AL98</f>
        <v>0</v>
      </c>
      <c r="AM98" s="20">
        <f>FP_4_2_program!AM98-FP_4_1_program!AM98</f>
        <v>0</v>
      </c>
      <c r="AN98" s="20">
        <f>FP_4_2_program!AN98-FP_4_1_program!AN98</f>
        <v>0</v>
      </c>
      <c r="AO98" s="20">
        <f>FP_4_2_program!AO98-FP_4_1_program!AO98</f>
        <v>0</v>
      </c>
      <c r="AP98" s="20">
        <f>FP_4_2_program!AP98-FP_4_1_program!AP98</f>
        <v>0</v>
      </c>
      <c r="AQ98" s="20">
        <f>FP_4_2_program!AQ98-FP_4_1_program!AQ98</f>
        <v>0</v>
      </c>
      <c r="AR98" s="20">
        <f>FP_4_2_program!AR98-FP_4_1_program!AR98</f>
        <v>0</v>
      </c>
      <c r="AS98" s="20">
        <f>FP_4_2_program!AS98-FP_4_1_program!AS98</f>
        <v>0</v>
      </c>
      <c r="AT98" s="20">
        <f>FP_4_2_program!AT98-FP_4_1_program!AT98</f>
        <v>0</v>
      </c>
      <c r="AU98" s="20">
        <f>FP_4_2_program!AU98-FP_4_1_program!AU98</f>
        <v>0</v>
      </c>
      <c r="AV98" s="20">
        <f>FP_4_2_program!AV98-FP_4_1_program!AV98</f>
        <v>0</v>
      </c>
      <c r="AW98" s="20">
        <f>FP_4_2_program!AW98-FP_4_1_program!AW98</f>
        <v>0</v>
      </c>
      <c r="AX98" s="20">
        <f>FP_4_2_program!AX98-FP_4_1_program!AX98</f>
        <v>0</v>
      </c>
      <c r="AY98" s="20">
        <f>FP_4_2_program!AY98-FP_4_1_program!AY98</f>
        <v>0</v>
      </c>
      <c r="AZ98" s="20">
        <f>FP_4_2_program!AZ98-FP_4_1_program!AZ98</f>
        <v>0</v>
      </c>
      <c r="BA98" s="20">
        <f>FP_4_2_program!BA98-FP_4_1_program!BA98</f>
        <v>0</v>
      </c>
      <c r="BB98" s="20">
        <f>FP_4_2_program!BB98-FP_4_1_program!BB98</f>
        <v>0</v>
      </c>
      <c r="BC98" s="20">
        <f>FP_4_2_program!BC98-FP_4_1_program!BC98</f>
        <v>0</v>
      </c>
      <c r="BD98" s="20">
        <f>FP_4_2_program!BD98-FP_4_1_program!BD98</f>
        <v>0</v>
      </c>
      <c r="BE98" s="20">
        <f>FP_4_2_program!BE98-FP_4_1_program!BE98</f>
        <v>0</v>
      </c>
      <c r="BF98" s="20">
        <f>FP_4_2_program!BF98-FP_4_1_program!BF98</f>
        <v>0</v>
      </c>
      <c r="BG98" s="20">
        <f>FP_4_2_program!BG98-FP_4_1_program!BG98</f>
        <v>0</v>
      </c>
      <c r="BH98" s="20">
        <f>FP_4_2_program!BH98-FP_4_1_program!BH98</f>
        <v>0</v>
      </c>
      <c r="BI98" s="20">
        <f>FP_4_2_program!BI98-FP_4_1_program!BI98</f>
        <v>0</v>
      </c>
      <c r="BJ98" s="20">
        <f>FP_4_2_program!BJ98-FP_4_1_program!BJ98</f>
        <v>0</v>
      </c>
      <c r="BK98" s="20">
        <f>FP_4_2_program!BK98-FP_4_1_program!BK98</f>
        <v>0</v>
      </c>
      <c r="BL98" s="20">
        <f>FP_4_2_program!BL98-FP_4_1_program!BL98</f>
        <v>0</v>
      </c>
      <c r="BM98" s="20">
        <f>FP_4_2_program!BM98-FP_4_1_program!BM98</f>
        <v>0</v>
      </c>
      <c r="BN98" s="20">
        <f>FP_4_2_program!BN98-FP_4_1_program!BN98</f>
        <v>0</v>
      </c>
      <c r="BO98" s="20">
        <f>FP_4_2_program!BO98-FP_4_1_program!BO98</f>
        <v>0</v>
      </c>
      <c r="BP98" s="20">
        <f>FP_4_2_program!BP98-FP_4_1_program!BP98</f>
        <v>0</v>
      </c>
      <c r="BQ98" s="20">
        <f>FP_4_2_program!BQ98-FP_4_1_program!BQ98</f>
        <v>0</v>
      </c>
      <c r="BR98" s="20">
        <f>FP_4_2_program!BR98-FP_4_1_program!BR98</f>
        <v>0</v>
      </c>
      <c r="BS98" s="20">
        <f>FP_4_2_program!BS98-FP_4_1_program!BS98</f>
        <v>0</v>
      </c>
      <c r="BT98" s="20">
        <f>FP_4_2_program!BT98-FP_4_1_program!BT98</f>
        <v>0</v>
      </c>
      <c r="BU98" s="20">
        <f>FP_4_2_program!BU98-FP_4_1_program!BU98</f>
        <v>0</v>
      </c>
      <c r="BV98" s="20">
        <f>FP_4_2_program!BV98-FP_4_1_program!BV98</f>
        <v>0</v>
      </c>
      <c r="BW98" s="20">
        <f>FP_4_2_program!BW98-FP_4_1_program!BW98</f>
        <v>0</v>
      </c>
      <c r="BX98" s="20">
        <f>FP_4_2_program!BX98-FP_4_1_program!BX98</f>
        <v>0</v>
      </c>
      <c r="BY98" s="20">
        <f>FP_4_2_program!BY98-FP_4_1_program!BY98</f>
        <v>0</v>
      </c>
      <c r="BZ98" s="20">
        <f>FP_4_2_program!BZ98-FP_4_1_program!BZ98</f>
        <v>0</v>
      </c>
      <c r="CA98" s="20">
        <f>FP_4_2_program!CA98-FP_4_1_program!CA98</f>
        <v>0</v>
      </c>
      <c r="CB98" s="20">
        <f>FP_4_2_program!CB98-FP_4_1_program!CB98</f>
        <v>0</v>
      </c>
      <c r="CC98" s="20">
        <f>FP_4_2_program!CC98-FP_4_1_program!CC98</f>
        <v>0</v>
      </c>
      <c r="CD98" s="20">
        <f>FP_4_2_program!CD98-FP_4_1_program!CD98</f>
        <v>0</v>
      </c>
      <c r="CE98" s="20">
        <f>FP_4_2_program!CE98-FP_4_1_program!CE98</f>
        <v>0</v>
      </c>
      <c r="CF98" s="20">
        <f>FP_4_2_program!CF98-FP_4_1_program!CF98</f>
        <v>0</v>
      </c>
      <c r="CG98" s="20">
        <f>FP_4_2_program!CG98-FP_4_1_program!CG98</f>
        <v>0</v>
      </c>
      <c r="CH98" s="20">
        <f>FP_4_2_program!CH98-FP_4_1_program!CH98</f>
        <v>0</v>
      </c>
      <c r="CI98" s="20">
        <f>FP_4_2_program!CI98-FP_4_1_program!CI98</f>
        <v>0</v>
      </c>
      <c r="CJ98" s="20">
        <f>FP_4_2_program!CJ98-FP_4_1_program!CJ98</f>
        <v>0</v>
      </c>
      <c r="CK98" s="20">
        <f>FP_4_2_program!CK98-FP_4_1_program!CK98</f>
        <v>0</v>
      </c>
      <c r="CL98" s="20">
        <f>FP_4_2_program!CL98-FP_4_1_program!CL98</f>
        <v>0</v>
      </c>
      <c r="CM98" s="20">
        <f>FP_4_2_program!CM98-FP_4_1_program!CM98</f>
        <v>0</v>
      </c>
      <c r="CN98" s="20">
        <f>FP_4_2_program!CN98-FP_4_1_program!CN98</f>
        <v>0</v>
      </c>
      <c r="CO98" s="20">
        <f>FP_4_2_program!CO98-FP_4_1_program!CO98</f>
        <v>0</v>
      </c>
      <c r="CP98" s="20">
        <f>FP_4_2_program!CP98-FP_4_1_program!CP98</f>
        <v>0</v>
      </c>
      <c r="CQ98" s="20">
        <f>FP_4_2_program!CQ98-FP_4_1_program!CQ98</f>
        <v>0</v>
      </c>
      <c r="CR98" s="20">
        <f>FP_4_2_program!CR98-FP_4_1_program!CR98</f>
        <v>0</v>
      </c>
    </row>
    <row r="99" spans="1:96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FP_4_2_program!D99-FP_4_1_program!D99</f>
        <v>0</v>
      </c>
      <c r="E99" s="25">
        <f>FP_4_2_program!E99-FP_4_1_program!E99</f>
        <v>0</v>
      </c>
      <c r="F99" s="25">
        <f>FP_4_2_program!F99-FP_4_1_program!F99</f>
        <v>0</v>
      </c>
      <c r="G99" s="24">
        <f>FP_4_2_program!G99-FP_4_1_program!G99</f>
        <v>0</v>
      </c>
      <c r="H99" s="24">
        <f>FP_4_2_program!H99-FP_4_1_program!H99</f>
        <v>0</v>
      </c>
      <c r="I99" s="25">
        <f>FP_4_2_program!I99-FP_4_1_program!I99</f>
        <v>0</v>
      </c>
      <c r="J99" s="25">
        <f>FP_4_2_program!J99-FP_4_1_program!J99</f>
        <v>0</v>
      </c>
      <c r="K99" s="25">
        <f>FP_4_2_program!K99-FP_4_1_program!K99</f>
        <v>0</v>
      </c>
      <c r="L99" s="25">
        <f>FP_4_2_program!L99-FP_4_1_program!L99</f>
        <v>0</v>
      </c>
      <c r="M99" s="24">
        <f>FP_4_2_program!M99-FP_4_1_program!M99</f>
        <v>0</v>
      </c>
      <c r="N99" s="25">
        <f>FP_4_2_program!N99-FP_4_1_program!N99</f>
        <v>0</v>
      </c>
      <c r="O99" s="25">
        <f>FP_4_2_program!O99-FP_4_1_program!O99</f>
        <v>0</v>
      </c>
      <c r="P99" s="24">
        <f>FP_4_2_program!P99-FP_4_1_program!P99</f>
        <v>0</v>
      </c>
      <c r="Q99" s="25">
        <f>FP_4_2_program!Q99-FP_4_1_program!Q99</f>
        <v>0</v>
      </c>
      <c r="R99" s="25">
        <f>FP_4_2_program!R99-FP_4_1_program!R99</f>
        <v>0</v>
      </c>
      <c r="S99" s="24">
        <f>FP_4_2_program!S99-FP_4_1_program!S99</f>
        <v>0</v>
      </c>
      <c r="T99" s="25">
        <f>FP_4_2_program!T99-FP_4_1_program!T99</f>
        <v>0</v>
      </c>
      <c r="U99" s="25">
        <f>FP_4_2_program!U99-FP_4_1_program!U99</f>
        <v>0</v>
      </c>
      <c r="V99" s="24">
        <f>FP_4_2_program!V99-FP_4_1_program!V99</f>
        <v>0</v>
      </c>
      <c r="W99" s="25">
        <f>FP_4_2_program!W99-FP_4_1_program!W99</f>
        <v>0</v>
      </c>
      <c r="X99" s="25">
        <f>FP_4_2_program!X99-FP_4_1_program!X99</f>
        <v>0</v>
      </c>
      <c r="Y99" s="24">
        <f>FP_4_2_program!Y99-FP_4_1_program!Y99</f>
        <v>0</v>
      </c>
      <c r="Z99" s="25">
        <f>FP_4_2_program!Z99-FP_4_1_program!Z99</f>
        <v>0</v>
      </c>
      <c r="AA99" s="25">
        <f>FP_4_2_program!AA99-FP_4_1_program!AA99</f>
        <v>0</v>
      </c>
      <c r="AB99" s="24">
        <f>FP_4_2_program!AB99-FP_4_1_program!AB99</f>
        <v>0</v>
      </c>
      <c r="AC99" s="25">
        <f>FP_4_2_program!AC99-FP_4_1_program!AC99</f>
        <v>0</v>
      </c>
      <c r="AD99" s="25">
        <f>FP_4_2_program!AD99-FP_4_1_program!AD99</f>
        <v>0</v>
      </c>
      <c r="AE99" s="25">
        <f>FP_4_2_program!AE99-FP_4_1_program!AE99</f>
        <v>0</v>
      </c>
      <c r="AF99" s="25">
        <f>FP_4_2_program!AF99-FP_4_1_program!AF99</f>
        <v>0</v>
      </c>
      <c r="AG99" s="25">
        <f>FP_4_2_program!AG99-FP_4_1_program!AG99</f>
        <v>0</v>
      </c>
      <c r="AH99" s="24">
        <f>FP_4_2_program!AH99-FP_4_1_program!AH99</f>
        <v>0</v>
      </c>
      <c r="AI99" s="25">
        <f>FP_4_2_program!AI99-FP_4_1_program!AI99</f>
        <v>0</v>
      </c>
      <c r="AJ99" s="25">
        <f>FP_4_2_program!AJ99-FP_4_1_program!AJ99</f>
        <v>0</v>
      </c>
      <c r="AK99" s="24">
        <f>FP_4_2_program!AK99-FP_4_1_program!AK99</f>
        <v>0</v>
      </c>
      <c r="AL99" s="25">
        <f>FP_4_2_program!AL99-FP_4_1_program!AL99</f>
        <v>0</v>
      </c>
      <c r="AM99" s="25">
        <f>FP_4_2_program!AM99-FP_4_1_program!AM99</f>
        <v>0</v>
      </c>
      <c r="AN99" s="24">
        <f>FP_4_2_program!AN99-FP_4_1_program!AN99</f>
        <v>0</v>
      </c>
      <c r="AO99" s="25">
        <f>FP_4_2_program!AO99-FP_4_1_program!AO99</f>
        <v>0</v>
      </c>
      <c r="AP99" s="25">
        <f>FP_4_2_program!AP99-FP_4_1_program!AP99</f>
        <v>0</v>
      </c>
      <c r="AQ99" s="24">
        <f>FP_4_2_program!AQ99-FP_4_1_program!AQ99</f>
        <v>0</v>
      </c>
      <c r="AR99" s="25">
        <f>FP_4_2_program!AR99-FP_4_1_program!AR99</f>
        <v>0</v>
      </c>
      <c r="AS99" s="25">
        <f>FP_4_2_program!AS99-FP_4_1_program!AS99</f>
        <v>0</v>
      </c>
      <c r="AT99" s="24">
        <f>FP_4_2_program!AT99-FP_4_1_program!AT99</f>
        <v>0</v>
      </c>
      <c r="AU99" s="25">
        <f>FP_4_2_program!AU99-FP_4_1_program!AU99</f>
        <v>0</v>
      </c>
      <c r="AV99" s="25">
        <f>FP_4_2_program!AV99-FP_4_1_program!AV99</f>
        <v>0</v>
      </c>
      <c r="AW99" s="24">
        <f>FP_4_2_program!AW99-FP_4_1_program!AW99</f>
        <v>0</v>
      </c>
      <c r="AX99" s="25">
        <f>FP_4_2_program!AX99-FP_4_1_program!AX99</f>
        <v>0</v>
      </c>
      <c r="AY99" s="25">
        <f>FP_4_2_program!AY99-FP_4_1_program!AY99</f>
        <v>0</v>
      </c>
      <c r="AZ99" s="25">
        <f>FP_4_2_program!AZ99-FP_4_1_program!AZ99</f>
        <v>0</v>
      </c>
      <c r="BA99" s="25">
        <f>FP_4_2_program!BA99-FP_4_1_program!BA99</f>
        <v>0</v>
      </c>
      <c r="BB99" s="25">
        <f>FP_4_2_program!BB99-FP_4_1_program!BB99</f>
        <v>0</v>
      </c>
      <c r="BC99" s="24">
        <f>FP_4_2_program!BC99-FP_4_1_program!BC99</f>
        <v>0</v>
      </c>
      <c r="BD99" s="25">
        <f>FP_4_2_program!BD99-FP_4_1_program!BD99</f>
        <v>0</v>
      </c>
      <c r="BE99" s="25">
        <f>FP_4_2_program!BE99-FP_4_1_program!BE99</f>
        <v>0</v>
      </c>
      <c r="BF99" s="24">
        <f>FP_4_2_program!BF99-FP_4_1_program!BF99</f>
        <v>0</v>
      </c>
      <c r="BG99" s="25">
        <f>FP_4_2_program!BG99-FP_4_1_program!BG99</f>
        <v>0</v>
      </c>
      <c r="BH99" s="25">
        <f>FP_4_2_program!BH99-FP_4_1_program!BH99</f>
        <v>0</v>
      </c>
      <c r="BI99" s="24">
        <f>FP_4_2_program!BI99-FP_4_1_program!BI99</f>
        <v>0</v>
      </c>
      <c r="BJ99" s="25">
        <f>FP_4_2_program!BJ99-FP_4_1_program!BJ99</f>
        <v>0</v>
      </c>
      <c r="BK99" s="25">
        <f>FP_4_2_program!BK99-FP_4_1_program!BK99</f>
        <v>0</v>
      </c>
      <c r="BL99" s="24">
        <f>FP_4_2_program!BL99-FP_4_1_program!BL99</f>
        <v>0</v>
      </c>
      <c r="BM99" s="25">
        <f>FP_4_2_program!BM99-FP_4_1_program!BM99</f>
        <v>0</v>
      </c>
      <c r="BN99" s="25">
        <f>FP_4_2_program!BN99-FP_4_1_program!BN99</f>
        <v>0</v>
      </c>
      <c r="BO99" s="24">
        <f>FP_4_2_program!BO99-FP_4_1_program!BO99</f>
        <v>0</v>
      </c>
      <c r="BP99" s="25">
        <f>FP_4_2_program!BP99-FP_4_1_program!BP99</f>
        <v>0</v>
      </c>
      <c r="BQ99" s="25">
        <f>FP_4_2_program!BQ99-FP_4_1_program!BQ99</f>
        <v>0</v>
      </c>
      <c r="BR99" s="24">
        <f>FP_4_2_program!BR99-FP_4_1_program!BR99</f>
        <v>0</v>
      </c>
      <c r="BS99" s="25">
        <f>FP_4_2_program!BS99-FP_4_1_program!BS99</f>
        <v>0</v>
      </c>
      <c r="BT99" s="25">
        <f>FP_4_2_program!BT99-FP_4_1_program!BT99</f>
        <v>0</v>
      </c>
      <c r="BU99" s="25">
        <f>FP_4_2_program!BU99-FP_4_1_program!BU99</f>
        <v>0</v>
      </c>
      <c r="BV99" s="25">
        <f>FP_4_2_program!BV99-FP_4_1_program!BV99</f>
        <v>0</v>
      </c>
      <c r="BW99" s="25">
        <f>FP_4_2_program!BW99-FP_4_1_program!BW99</f>
        <v>0</v>
      </c>
      <c r="BX99" s="24">
        <f>FP_4_2_program!BX99-FP_4_1_program!BX99</f>
        <v>0</v>
      </c>
      <c r="BY99" s="25">
        <f>FP_4_2_program!BY99-FP_4_1_program!BY99</f>
        <v>0</v>
      </c>
      <c r="BZ99" s="25">
        <f>FP_4_2_program!BZ99-FP_4_1_program!BZ99</f>
        <v>0</v>
      </c>
      <c r="CA99" s="24">
        <f>FP_4_2_program!CA99-FP_4_1_program!CA99</f>
        <v>0</v>
      </c>
      <c r="CB99" s="25">
        <f>FP_4_2_program!CB99-FP_4_1_program!CB99</f>
        <v>0</v>
      </c>
      <c r="CC99" s="25">
        <f>FP_4_2_program!CC99-FP_4_1_program!CC99</f>
        <v>0</v>
      </c>
      <c r="CD99" s="24">
        <f>FP_4_2_program!CD99-FP_4_1_program!CD99</f>
        <v>0</v>
      </c>
      <c r="CE99" s="25">
        <f>FP_4_2_program!CE99-FP_4_1_program!CE99</f>
        <v>0</v>
      </c>
      <c r="CF99" s="25">
        <f>FP_4_2_program!CF99-FP_4_1_program!CF99</f>
        <v>0</v>
      </c>
      <c r="CG99" s="24">
        <f>FP_4_2_program!CG99-FP_4_1_program!CG99</f>
        <v>0</v>
      </c>
      <c r="CH99" s="25">
        <f>FP_4_2_program!CH99-FP_4_1_program!CH99</f>
        <v>0</v>
      </c>
      <c r="CI99" s="25">
        <f>FP_4_2_program!CI99-FP_4_1_program!CI99</f>
        <v>0</v>
      </c>
      <c r="CJ99" s="24">
        <f>FP_4_2_program!CJ99-FP_4_1_program!CJ99</f>
        <v>0</v>
      </c>
      <c r="CK99" s="25">
        <f>FP_4_2_program!CK99-FP_4_1_program!CK99</f>
        <v>0</v>
      </c>
      <c r="CL99" s="25">
        <f>FP_4_2_program!CL99-FP_4_1_program!CL99</f>
        <v>0</v>
      </c>
      <c r="CM99" s="24">
        <f>FP_4_2_program!CM99-FP_4_1_program!CM99</f>
        <v>0</v>
      </c>
      <c r="CN99" s="25">
        <f>FP_4_2_program!CN99-FP_4_1_program!CN99</f>
        <v>0</v>
      </c>
      <c r="CO99" s="25">
        <f>FP_4_2_program!CO99-FP_4_1_program!CO99</f>
        <v>0</v>
      </c>
      <c r="CP99" s="25">
        <f>FP_4_2_program!CP99-FP_4_1_program!CP99</f>
        <v>0</v>
      </c>
      <c r="CQ99" s="25">
        <f>FP_4_2_program!CQ99-FP_4_1_program!CQ99</f>
        <v>0</v>
      </c>
      <c r="CR99" s="25">
        <f>FP_4_2_program!CR99-FP_4_1_program!CR99</f>
        <v>0</v>
      </c>
    </row>
    <row r="100" spans="1:96" x14ac:dyDescent="0.25">
      <c r="A100" s="14" t="s">
        <v>106</v>
      </c>
      <c r="B100" s="15" t="s">
        <v>70</v>
      </c>
      <c r="C100" s="15"/>
      <c r="D100" s="16">
        <f>FP_4_2_program!D100-FP_4_1_program!D100</f>
        <v>149159</v>
      </c>
      <c r="E100" s="16">
        <f>FP_4_2_program!E100-FP_4_1_program!E100</f>
        <v>0</v>
      </c>
      <c r="F100" s="16">
        <f>FP_4_2_program!F100-FP_4_1_program!F100</f>
        <v>0</v>
      </c>
      <c r="G100" s="16">
        <f>FP_4_2_program!G100-FP_4_1_program!G100</f>
        <v>0</v>
      </c>
      <c r="H100" s="16">
        <f>FP_4_2_program!H100-FP_4_1_program!H100</f>
        <v>0</v>
      </c>
      <c r="I100" s="16">
        <f>FP_4_2_program!I100-FP_4_1_program!I100</f>
        <v>0</v>
      </c>
      <c r="J100" s="16">
        <f>FP_4_2_program!J100-FP_4_1_program!J100</f>
        <v>0</v>
      </c>
      <c r="K100" s="16">
        <f>FP_4_2_program!K100-FP_4_1_program!K100</f>
        <v>0</v>
      </c>
      <c r="L100" s="16">
        <f>FP_4_2_program!L100-FP_4_1_program!L100</f>
        <v>149159</v>
      </c>
      <c r="M100" s="16">
        <f>FP_4_2_program!M100-FP_4_1_program!M100</f>
        <v>0</v>
      </c>
      <c r="N100" s="16">
        <f>FP_4_2_program!N100-FP_4_1_program!N100</f>
        <v>0</v>
      </c>
      <c r="O100" s="16">
        <f>FP_4_2_program!O100-FP_4_1_program!O100</f>
        <v>0</v>
      </c>
      <c r="P100" s="16">
        <f>FP_4_2_program!P100-FP_4_1_program!P100</f>
        <v>0</v>
      </c>
      <c r="Q100" s="16">
        <f>FP_4_2_program!Q100-FP_4_1_program!Q100</f>
        <v>0</v>
      </c>
      <c r="R100" s="16">
        <f>FP_4_2_program!R100-FP_4_1_program!R100</f>
        <v>0</v>
      </c>
      <c r="S100" s="16">
        <f>FP_4_2_program!S100-FP_4_1_program!S100</f>
        <v>0</v>
      </c>
      <c r="T100" s="16">
        <f>FP_4_2_program!T100-FP_4_1_program!T100</f>
        <v>0</v>
      </c>
      <c r="U100" s="16">
        <f>FP_4_2_program!U100-FP_4_1_program!U100</f>
        <v>0</v>
      </c>
      <c r="V100" s="16">
        <f>FP_4_2_program!V100-FP_4_1_program!V100</f>
        <v>0</v>
      </c>
      <c r="W100" s="16">
        <f>FP_4_2_program!W100-FP_4_1_program!W100</f>
        <v>0</v>
      </c>
      <c r="X100" s="16">
        <f>FP_4_2_program!X100-FP_4_1_program!X100</f>
        <v>0</v>
      </c>
      <c r="Y100" s="16">
        <f>FP_4_2_program!Y100-FP_4_1_program!Y100</f>
        <v>0</v>
      </c>
      <c r="Z100" s="16">
        <f>FP_4_2_program!Z100-FP_4_1_program!Z100</f>
        <v>0</v>
      </c>
      <c r="AA100" s="16">
        <f>FP_4_2_program!AA100-FP_4_1_program!AA100</f>
        <v>0</v>
      </c>
      <c r="AB100" s="16">
        <f>FP_4_2_program!AB100-FP_4_1_program!AB100</f>
        <v>0</v>
      </c>
      <c r="AC100" s="16">
        <f>FP_4_2_program!AC100-FP_4_1_program!AC100</f>
        <v>0</v>
      </c>
      <c r="AD100" s="16">
        <f>FP_4_2_program!AD100-FP_4_1_program!AD100</f>
        <v>0</v>
      </c>
      <c r="AE100" s="16">
        <f>FP_4_2_program!AE100-FP_4_1_program!AE100</f>
        <v>0</v>
      </c>
      <c r="AF100" s="16">
        <f>FP_4_2_program!AF100-FP_4_1_program!AF100</f>
        <v>0</v>
      </c>
      <c r="AG100" s="16">
        <f>FP_4_2_program!AG100-FP_4_1_program!AG100</f>
        <v>180998</v>
      </c>
      <c r="AH100" s="16">
        <f>FP_4_2_program!AH100-FP_4_1_program!AH100</f>
        <v>0</v>
      </c>
      <c r="AI100" s="16">
        <f>FP_4_2_program!AI100-FP_4_1_program!AI100</f>
        <v>0</v>
      </c>
      <c r="AJ100" s="16">
        <f>FP_4_2_program!AJ100-FP_4_1_program!AJ100</f>
        <v>0</v>
      </c>
      <c r="AK100" s="16">
        <f>FP_4_2_program!AK100-FP_4_1_program!AK100</f>
        <v>0</v>
      </c>
      <c r="AL100" s="16">
        <f>FP_4_2_program!AL100-FP_4_1_program!AL100</f>
        <v>0</v>
      </c>
      <c r="AM100" s="16">
        <f>FP_4_2_program!AM100-FP_4_1_program!AM100</f>
        <v>0</v>
      </c>
      <c r="AN100" s="16">
        <f>FP_4_2_program!AN100-FP_4_1_program!AN100</f>
        <v>0</v>
      </c>
      <c r="AO100" s="16">
        <f>FP_4_2_program!AO100-FP_4_1_program!AO100</f>
        <v>0</v>
      </c>
      <c r="AP100" s="16">
        <f>FP_4_2_program!AP100-FP_4_1_program!AP100</f>
        <v>0</v>
      </c>
      <c r="AQ100" s="16">
        <f>FP_4_2_program!AQ100-FP_4_1_program!AQ100</f>
        <v>0</v>
      </c>
      <c r="AR100" s="16">
        <f>FP_4_2_program!AR100-FP_4_1_program!AR100</f>
        <v>0</v>
      </c>
      <c r="AS100" s="16">
        <f>FP_4_2_program!AS100-FP_4_1_program!AS100</f>
        <v>0</v>
      </c>
      <c r="AT100" s="16">
        <f>FP_4_2_program!AT100-FP_4_1_program!AT100</f>
        <v>0</v>
      </c>
      <c r="AU100" s="16">
        <f>FP_4_2_program!AU100-FP_4_1_program!AU100</f>
        <v>0</v>
      </c>
      <c r="AV100" s="16">
        <f>FP_4_2_program!AV100-FP_4_1_program!AV100</f>
        <v>0</v>
      </c>
      <c r="AW100" s="16">
        <f>FP_4_2_program!AW100-FP_4_1_program!AW100</f>
        <v>0</v>
      </c>
      <c r="AX100" s="16">
        <f>FP_4_2_program!AX100-FP_4_1_program!AX100</f>
        <v>0</v>
      </c>
      <c r="AY100" s="16">
        <f>FP_4_2_program!AY100-FP_4_1_program!AY100</f>
        <v>0</v>
      </c>
      <c r="AZ100" s="16">
        <f>FP_4_2_program!AZ100-FP_4_1_program!AZ100</f>
        <v>0</v>
      </c>
      <c r="BA100" s="16">
        <f>FP_4_2_program!BA100-FP_4_1_program!BA100</f>
        <v>0</v>
      </c>
      <c r="BB100" s="16">
        <f>FP_4_2_program!BB100-FP_4_1_program!BB100</f>
        <v>-31839</v>
      </c>
      <c r="BC100" s="16">
        <f>FP_4_2_program!BC100-FP_4_1_program!BC100</f>
        <v>0</v>
      </c>
      <c r="BD100" s="16">
        <f>FP_4_2_program!BD100-FP_4_1_program!BD100</f>
        <v>0</v>
      </c>
      <c r="BE100" s="16">
        <f>FP_4_2_program!BE100-FP_4_1_program!BE100</f>
        <v>0</v>
      </c>
      <c r="BF100" s="16">
        <f>FP_4_2_program!BF100-FP_4_1_program!BF100</f>
        <v>0</v>
      </c>
      <c r="BG100" s="16">
        <f>FP_4_2_program!BG100-FP_4_1_program!BG100</f>
        <v>0</v>
      </c>
      <c r="BH100" s="16">
        <f>FP_4_2_program!BH100-FP_4_1_program!BH100</f>
        <v>0</v>
      </c>
      <c r="BI100" s="16">
        <f>FP_4_2_program!BI100-FP_4_1_program!BI100</f>
        <v>0</v>
      </c>
      <c r="BJ100" s="16">
        <f>FP_4_2_program!BJ100-FP_4_1_program!BJ100</f>
        <v>0</v>
      </c>
      <c r="BK100" s="16">
        <f>FP_4_2_program!BK100-FP_4_1_program!BK100</f>
        <v>0</v>
      </c>
      <c r="BL100" s="16">
        <f>FP_4_2_program!BL100-FP_4_1_program!BL100</f>
        <v>0</v>
      </c>
      <c r="BM100" s="16">
        <f>FP_4_2_program!BM100-FP_4_1_program!BM100</f>
        <v>0</v>
      </c>
      <c r="BN100" s="16">
        <f>FP_4_2_program!BN100-FP_4_1_program!BN100</f>
        <v>0</v>
      </c>
      <c r="BO100" s="16">
        <f>FP_4_2_program!BO100-FP_4_1_program!BO100</f>
        <v>0</v>
      </c>
      <c r="BP100" s="16">
        <f>FP_4_2_program!BP100-FP_4_1_program!BP100</f>
        <v>0</v>
      </c>
      <c r="BQ100" s="16">
        <f>FP_4_2_program!BQ100-FP_4_1_program!BQ100</f>
        <v>0</v>
      </c>
      <c r="BR100" s="16">
        <f>FP_4_2_program!BR100-FP_4_1_program!BR100</f>
        <v>0</v>
      </c>
      <c r="BS100" s="16">
        <f>FP_4_2_program!BS100-FP_4_1_program!BS100</f>
        <v>0</v>
      </c>
      <c r="BT100" s="16">
        <f>FP_4_2_program!BT100-FP_4_1_program!BT100</f>
        <v>0</v>
      </c>
      <c r="BU100" s="16">
        <f>FP_4_2_program!BU100-FP_4_1_program!BU100</f>
        <v>0</v>
      </c>
      <c r="BV100" s="16">
        <f>FP_4_2_program!BV100-FP_4_1_program!BV100</f>
        <v>0</v>
      </c>
      <c r="BW100" s="16">
        <f>FP_4_2_program!BW100-FP_4_1_program!BW100</f>
        <v>0</v>
      </c>
      <c r="BX100" s="16">
        <f>FP_4_2_program!BX100-FP_4_1_program!BX100</f>
        <v>0</v>
      </c>
      <c r="BY100" s="16">
        <f>FP_4_2_program!BY100-FP_4_1_program!BY100</f>
        <v>0</v>
      </c>
      <c r="BZ100" s="16">
        <f>FP_4_2_program!BZ100-FP_4_1_program!BZ100</f>
        <v>0</v>
      </c>
      <c r="CA100" s="16">
        <f>FP_4_2_program!CA100-FP_4_1_program!CA100</f>
        <v>0</v>
      </c>
      <c r="CB100" s="16">
        <f>FP_4_2_program!CB100-FP_4_1_program!CB100</f>
        <v>0</v>
      </c>
      <c r="CC100" s="16">
        <f>FP_4_2_program!CC100-FP_4_1_program!CC100</f>
        <v>0</v>
      </c>
      <c r="CD100" s="16">
        <f>FP_4_2_program!CD100-FP_4_1_program!CD100</f>
        <v>0</v>
      </c>
      <c r="CE100" s="16">
        <f>FP_4_2_program!CE100-FP_4_1_program!CE100</f>
        <v>0</v>
      </c>
      <c r="CF100" s="16">
        <f>FP_4_2_program!CF100-FP_4_1_program!CF100</f>
        <v>0</v>
      </c>
      <c r="CG100" s="16">
        <f>FP_4_2_program!CG100-FP_4_1_program!CG100</f>
        <v>0</v>
      </c>
      <c r="CH100" s="16">
        <f>FP_4_2_program!CH100-FP_4_1_program!CH100</f>
        <v>0</v>
      </c>
      <c r="CI100" s="16">
        <f>FP_4_2_program!CI100-FP_4_1_program!CI100</f>
        <v>0</v>
      </c>
      <c r="CJ100" s="16">
        <f>FP_4_2_program!CJ100-FP_4_1_program!CJ100</f>
        <v>0</v>
      </c>
      <c r="CK100" s="16">
        <f>FP_4_2_program!CK100-FP_4_1_program!CK100</f>
        <v>0</v>
      </c>
      <c r="CL100" s="16">
        <f>FP_4_2_program!CL100-FP_4_1_program!CL100</f>
        <v>0</v>
      </c>
      <c r="CM100" s="16">
        <f>FP_4_2_program!CM100-FP_4_1_program!CM100</f>
        <v>0</v>
      </c>
      <c r="CN100" s="16">
        <f>FP_4_2_program!CN100-FP_4_1_program!CN100</f>
        <v>0</v>
      </c>
      <c r="CO100" s="16">
        <f>FP_4_2_program!CO100-FP_4_1_program!CO100</f>
        <v>0</v>
      </c>
      <c r="CP100" s="16">
        <f>FP_4_2_program!CP100-FP_4_1_program!CP100</f>
        <v>0</v>
      </c>
      <c r="CQ100" s="16">
        <f>FP_4_2_program!CQ100-FP_4_1_program!CQ100</f>
        <v>0</v>
      </c>
      <c r="CR100" s="16">
        <f>FP_4_2_program!CR100-FP_4_1_program!CR100</f>
        <v>0</v>
      </c>
    </row>
    <row r="101" spans="1:96" x14ac:dyDescent="0.25">
      <c r="A101" s="18" t="s">
        <v>107</v>
      </c>
      <c r="B101" s="19" t="s">
        <v>72</v>
      </c>
      <c r="C101" s="19"/>
      <c r="D101" s="20">
        <f>FP_4_2_program!D101-FP_4_1_program!D101</f>
        <v>180998</v>
      </c>
      <c r="E101" s="20">
        <f>FP_4_2_program!E101-FP_4_1_program!E101</f>
        <v>0</v>
      </c>
      <c r="F101" s="20">
        <f>FP_4_2_program!F101-FP_4_1_program!F101</f>
        <v>0</v>
      </c>
      <c r="G101" s="20">
        <f>FP_4_2_program!G101-FP_4_1_program!G101</f>
        <v>0</v>
      </c>
      <c r="H101" s="20">
        <f>FP_4_2_program!H101-FP_4_1_program!H101</f>
        <v>0</v>
      </c>
      <c r="I101" s="20">
        <f>FP_4_2_program!I101-FP_4_1_program!I101</f>
        <v>0</v>
      </c>
      <c r="J101" s="20">
        <f>FP_4_2_program!J101-FP_4_1_program!J101</f>
        <v>0</v>
      </c>
      <c r="K101" s="20">
        <f>FP_4_2_program!K101-FP_4_1_program!K101</f>
        <v>0</v>
      </c>
      <c r="L101" s="20">
        <f>FP_4_2_program!L101-FP_4_1_program!L101</f>
        <v>180998</v>
      </c>
      <c r="M101" s="20">
        <f>FP_4_2_program!M101-FP_4_1_program!M101</f>
        <v>0</v>
      </c>
      <c r="N101" s="20">
        <f>FP_4_2_program!N101-FP_4_1_program!N101</f>
        <v>0</v>
      </c>
      <c r="O101" s="20">
        <f>FP_4_2_program!O101-FP_4_1_program!O101</f>
        <v>0</v>
      </c>
      <c r="P101" s="20">
        <f>FP_4_2_program!P101-FP_4_1_program!P101</f>
        <v>0</v>
      </c>
      <c r="Q101" s="20">
        <f>FP_4_2_program!Q101-FP_4_1_program!Q101</f>
        <v>0</v>
      </c>
      <c r="R101" s="20">
        <f>FP_4_2_program!R101-FP_4_1_program!R101</f>
        <v>0</v>
      </c>
      <c r="S101" s="20">
        <f>FP_4_2_program!S101-FP_4_1_program!S101</f>
        <v>0</v>
      </c>
      <c r="T101" s="20">
        <f>FP_4_2_program!T101-FP_4_1_program!T101</f>
        <v>0</v>
      </c>
      <c r="U101" s="20">
        <f>FP_4_2_program!U101-FP_4_1_program!U101</f>
        <v>0</v>
      </c>
      <c r="V101" s="20">
        <f>FP_4_2_program!V101-FP_4_1_program!V101</f>
        <v>0</v>
      </c>
      <c r="W101" s="20">
        <f>FP_4_2_program!W101-FP_4_1_program!W101</f>
        <v>0</v>
      </c>
      <c r="X101" s="20">
        <f>FP_4_2_program!X101-FP_4_1_program!X101</f>
        <v>0</v>
      </c>
      <c r="Y101" s="20">
        <f>FP_4_2_program!Y101-FP_4_1_program!Y101</f>
        <v>0</v>
      </c>
      <c r="Z101" s="20">
        <f>FP_4_2_program!Z101-FP_4_1_program!Z101</f>
        <v>0</v>
      </c>
      <c r="AA101" s="20">
        <f>FP_4_2_program!AA101-FP_4_1_program!AA101</f>
        <v>0</v>
      </c>
      <c r="AB101" s="20">
        <f>FP_4_2_program!AB101-FP_4_1_program!AB101</f>
        <v>0</v>
      </c>
      <c r="AC101" s="20">
        <f>FP_4_2_program!AC101-FP_4_1_program!AC101</f>
        <v>0</v>
      </c>
      <c r="AD101" s="20">
        <f>FP_4_2_program!AD101-FP_4_1_program!AD101</f>
        <v>0</v>
      </c>
      <c r="AE101" s="20">
        <f>FP_4_2_program!AE101-FP_4_1_program!AE101</f>
        <v>0</v>
      </c>
      <c r="AF101" s="20">
        <f>FP_4_2_program!AF101-FP_4_1_program!AF101</f>
        <v>0</v>
      </c>
      <c r="AG101" s="20">
        <f>FP_4_2_program!AG101-FP_4_1_program!AG101</f>
        <v>180998</v>
      </c>
      <c r="AH101" s="20">
        <f>FP_4_2_program!AH101-FP_4_1_program!AH101</f>
        <v>0</v>
      </c>
      <c r="AI101" s="20">
        <f>FP_4_2_program!AI101-FP_4_1_program!AI101</f>
        <v>0</v>
      </c>
      <c r="AJ101" s="20">
        <f>FP_4_2_program!AJ101-FP_4_1_program!AJ101</f>
        <v>0</v>
      </c>
      <c r="AK101" s="20">
        <f>FP_4_2_program!AK101-FP_4_1_program!AK101</f>
        <v>0</v>
      </c>
      <c r="AL101" s="20">
        <f>FP_4_2_program!AL101-FP_4_1_program!AL101</f>
        <v>0</v>
      </c>
      <c r="AM101" s="20">
        <f>FP_4_2_program!AM101-FP_4_1_program!AM101</f>
        <v>0</v>
      </c>
      <c r="AN101" s="20">
        <f>FP_4_2_program!AN101-FP_4_1_program!AN101</f>
        <v>0</v>
      </c>
      <c r="AO101" s="20">
        <f>FP_4_2_program!AO101-FP_4_1_program!AO101</f>
        <v>0</v>
      </c>
      <c r="AP101" s="20">
        <f>FP_4_2_program!AP101-FP_4_1_program!AP101</f>
        <v>0</v>
      </c>
      <c r="AQ101" s="20">
        <f>FP_4_2_program!AQ101-FP_4_1_program!AQ101</f>
        <v>0</v>
      </c>
      <c r="AR101" s="20">
        <f>FP_4_2_program!AR101-FP_4_1_program!AR101</f>
        <v>0</v>
      </c>
      <c r="AS101" s="20">
        <f>FP_4_2_program!AS101-FP_4_1_program!AS101</f>
        <v>0</v>
      </c>
      <c r="AT101" s="20">
        <f>FP_4_2_program!AT101-FP_4_1_program!AT101</f>
        <v>0</v>
      </c>
      <c r="AU101" s="20">
        <f>FP_4_2_program!AU101-FP_4_1_program!AU101</f>
        <v>0</v>
      </c>
      <c r="AV101" s="20">
        <f>FP_4_2_program!AV101-FP_4_1_program!AV101</f>
        <v>0</v>
      </c>
      <c r="AW101" s="20">
        <f>FP_4_2_program!AW101-FP_4_1_program!AW101</f>
        <v>0</v>
      </c>
      <c r="AX101" s="20">
        <f>FP_4_2_program!AX101-FP_4_1_program!AX101</f>
        <v>0</v>
      </c>
      <c r="AY101" s="20">
        <f>FP_4_2_program!AY101-FP_4_1_program!AY101</f>
        <v>0</v>
      </c>
      <c r="AZ101" s="20">
        <f>FP_4_2_program!AZ101-FP_4_1_program!AZ101</f>
        <v>0</v>
      </c>
      <c r="BA101" s="20">
        <f>FP_4_2_program!BA101-FP_4_1_program!BA101</f>
        <v>0</v>
      </c>
      <c r="BB101" s="20">
        <f>FP_4_2_program!BB101-FP_4_1_program!BB101</f>
        <v>0</v>
      </c>
      <c r="BC101" s="20">
        <f>FP_4_2_program!BC101-FP_4_1_program!BC101</f>
        <v>0</v>
      </c>
      <c r="BD101" s="20">
        <f>FP_4_2_program!BD101-FP_4_1_program!BD101</f>
        <v>0</v>
      </c>
      <c r="BE101" s="20">
        <f>FP_4_2_program!BE101-FP_4_1_program!BE101</f>
        <v>0</v>
      </c>
      <c r="BF101" s="20">
        <f>FP_4_2_program!BF101-FP_4_1_program!BF101</f>
        <v>0</v>
      </c>
      <c r="BG101" s="20">
        <f>FP_4_2_program!BG101-FP_4_1_program!BG101</f>
        <v>0</v>
      </c>
      <c r="BH101" s="20">
        <f>FP_4_2_program!BH101-FP_4_1_program!BH101</f>
        <v>0</v>
      </c>
      <c r="BI101" s="20">
        <f>FP_4_2_program!BI101-FP_4_1_program!BI101</f>
        <v>0</v>
      </c>
      <c r="BJ101" s="20">
        <f>FP_4_2_program!BJ101-FP_4_1_program!BJ101</f>
        <v>0</v>
      </c>
      <c r="BK101" s="20">
        <f>FP_4_2_program!BK101-FP_4_1_program!BK101</f>
        <v>0</v>
      </c>
      <c r="BL101" s="20">
        <f>FP_4_2_program!BL101-FP_4_1_program!BL101</f>
        <v>0</v>
      </c>
      <c r="BM101" s="20">
        <f>FP_4_2_program!BM101-FP_4_1_program!BM101</f>
        <v>0</v>
      </c>
      <c r="BN101" s="20">
        <f>FP_4_2_program!BN101-FP_4_1_program!BN101</f>
        <v>0</v>
      </c>
      <c r="BO101" s="20">
        <f>FP_4_2_program!BO101-FP_4_1_program!BO101</f>
        <v>0</v>
      </c>
      <c r="BP101" s="20">
        <f>FP_4_2_program!BP101-FP_4_1_program!BP101</f>
        <v>0</v>
      </c>
      <c r="BQ101" s="20">
        <f>FP_4_2_program!BQ101-FP_4_1_program!BQ101</f>
        <v>0</v>
      </c>
      <c r="BR101" s="20">
        <f>FP_4_2_program!BR101-FP_4_1_program!BR101</f>
        <v>0</v>
      </c>
      <c r="BS101" s="20">
        <f>FP_4_2_program!BS101-FP_4_1_program!BS101</f>
        <v>0</v>
      </c>
      <c r="BT101" s="20">
        <f>FP_4_2_program!BT101-FP_4_1_program!BT101</f>
        <v>0</v>
      </c>
      <c r="BU101" s="20">
        <f>FP_4_2_program!BU101-FP_4_1_program!BU101</f>
        <v>0</v>
      </c>
      <c r="BV101" s="20">
        <f>FP_4_2_program!BV101-FP_4_1_program!BV101</f>
        <v>0</v>
      </c>
      <c r="BW101" s="20">
        <f>FP_4_2_program!BW101-FP_4_1_program!BW101</f>
        <v>0</v>
      </c>
      <c r="BX101" s="20">
        <f>FP_4_2_program!BX101-FP_4_1_program!BX101</f>
        <v>0</v>
      </c>
      <c r="BY101" s="20">
        <f>FP_4_2_program!BY101-FP_4_1_program!BY101</f>
        <v>0</v>
      </c>
      <c r="BZ101" s="20">
        <f>FP_4_2_program!BZ101-FP_4_1_program!BZ101</f>
        <v>0</v>
      </c>
      <c r="CA101" s="20">
        <f>FP_4_2_program!CA101-FP_4_1_program!CA101</f>
        <v>0</v>
      </c>
      <c r="CB101" s="20">
        <f>FP_4_2_program!CB101-FP_4_1_program!CB101</f>
        <v>0</v>
      </c>
      <c r="CC101" s="20">
        <f>FP_4_2_program!CC101-FP_4_1_program!CC101</f>
        <v>0</v>
      </c>
      <c r="CD101" s="20">
        <f>FP_4_2_program!CD101-FP_4_1_program!CD101</f>
        <v>0</v>
      </c>
      <c r="CE101" s="20">
        <f>FP_4_2_program!CE101-FP_4_1_program!CE101</f>
        <v>0</v>
      </c>
      <c r="CF101" s="20">
        <f>FP_4_2_program!CF101-FP_4_1_program!CF101</f>
        <v>0</v>
      </c>
      <c r="CG101" s="20">
        <f>FP_4_2_program!CG101-FP_4_1_program!CG101</f>
        <v>0</v>
      </c>
      <c r="CH101" s="20">
        <f>FP_4_2_program!CH101-FP_4_1_program!CH101</f>
        <v>0</v>
      </c>
      <c r="CI101" s="20">
        <f>FP_4_2_program!CI101-FP_4_1_program!CI101</f>
        <v>0</v>
      </c>
      <c r="CJ101" s="20">
        <f>FP_4_2_program!CJ101-FP_4_1_program!CJ101</f>
        <v>0</v>
      </c>
      <c r="CK101" s="20">
        <f>FP_4_2_program!CK101-FP_4_1_program!CK101</f>
        <v>0</v>
      </c>
      <c r="CL101" s="20">
        <f>FP_4_2_program!CL101-FP_4_1_program!CL101</f>
        <v>0</v>
      </c>
      <c r="CM101" s="20">
        <f>FP_4_2_program!CM101-FP_4_1_program!CM101</f>
        <v>0</v>
      </c>
      <c r="CN101" s="20">
        <f>FP_4_2_program!CN101-FP_4_1_program!CN101</f>
        <v>0</v>
      </c>
      <c r="CO101" s="20">
        <f>FP_4_2_program!CO101-FP_4_1_program!CO101</f>
        <v>0</v>
      </c>
      <c r="CP101" s="20">
        <f>FP_4_2_program!CP101-FP_4_1_program!CP101</f>
        <v>0</v>
      </c>
      <c r="CQ101" s="20">
        <f>FP_4_2_program!CQ101-FP_4_1_program!CQ101</f>
        <v>0</v>
      </c>
      <c r="CR101" s="20">
        <f>FP_4_2_program!CR101-FP_4_1_program!CR101</f>
        <v>0</v>
      </c>
    </row>
    <row r="102" spans="1:96" x14ac:dyDescent="0.25">
      <c r="A102" s="22" t="s">
        <v>107</v>
      </c>
      <c r="B102" s="23" t="s">
        <v>74</v>
      </c>
      <c r="C102" s="23" t="s">
        <v>74</v>
      </c>
      <c r="D102" s="24">
        <f>FP_4_2_program!D102-FP_4_1_program!D102</f>
        <v>180998</v>
      </c>
      <c r="E102" s="25">
        <f>FP_4_2_program!E102-FP_4_1_program!E102</f>
        <v>0</v>
      </c>
      <c r="F102" s="25">
        <f>FP_4_2_program!F102-FP_4_1_program!F102</f>
        <v>0</v>
      </c>
      <c r="G102" s="24">
        <f>FP_4_2_program!G102-FP_4_1_program!G102</f>
        <v>0</v>
      </c>
      <c r="H102" s="24">
        <f>FP_4_2_program!H102-FP_4_1_program!H102</f>
        <v>0</v>
      </c>
      <c r="I102" s="25">
        <f>FP_4_2_program!I102-FP_4_1_program!I102</f>
        <v>0</v>
      </c>
      <c r="J102" s="25">
        <f>FP_4_2_program!J102-FP_4_1_program!J102</f>
        <v>0</v>
      </c>
      <c r="K102" s="25">
        <f>FP_4_2_program!K102-FP_4_1_program!K102</f>
        <v>0</v>
      </c>
      <c r="L102" s="25">
        <f>FP_4_2_program!L102-FP_4_1_program!L102</f>
        <v>180998</v>
      </c>
      <c r="M102" s="24">
        <f>FP_4_2_program!M102-FP_4_1_program!M102</f>
        <v>0</v>
      </c>
      <c r="N102" s="25">
        <f>FP_4_2_program!N102-FP_4_1_program!N102</f>
        <v>0</v>
      </c>
      <c r="O102" s="25">
        <f>FP_4_2_program!O102-FP_4_1_program!O102</f>
        <v>0</v>
      </c>
      <c r="P102" s="24">
        <f>FP_4_2_program!P102-FP_4_1_program!P102</f>
        <v>0</v>
      </c>
      <c r="Q102" s="25">
        <f>FP_4_2_program!Q102-FP_4_1_program!Q102</f>
        <v>0</v>
      </c>
      <c r="R102" s="25">
        <f>FP_4_2_program!R102-FP_4_1_program!R102</f>
        <v>0</v>
      </c>
      <c r="S102" s="24">
        <f>FP_4_2_program!S102-FP_4_1_program!S102</f>
        <v>0</v>
      </c>
      <c r="T102" s="25">
        <f>FP_4_2_program!T102-FP_4_1_program!T102</f>
        <v>0</v>
      </c>
      <c r="U102" s="25">
        <f>FP_4_2_program!U102-FP_4_1_program!U102</f>
        <v>0</v>
      </c>
      <c r="V102" s="24">
        <f>FP_4_2_program!V102-FP_4_1_program!V102</f>
        <v>0</v>
      </c>
      <c r="W102" s="25">
        <f>FP_4_2_program!W102-FP_4_1_program!W102</f>
        <v>0</v>
      </c>
      <c r="X102" s="25">
        <f>FP_4_2_program!X102-FP_4_1_program!X102</f>
        <v>0</v>
      </c>
      <c r="Y102" s="24">
        <f>FP_4_2_program!Y102-FP_4_1_program!Y102</f>
        <v>0</v>
      </c>
      <c r="Z102" s="25">
        <f>FP_4_2_program!Z102-FP_4_1_program!Z102</f>
        <v>0</v>
      </c>
      <c r="AA102" s="25">
        <f>FP_4_2_program!AA102-FP_4_1_program!AA102</f>
        <v>0</v>
      </c>
      <c r="AB102" s="24">
        <f>FP_4_2_program!AB102-FP_4_1_program!AB102</f>
        <v>0</v>
      </c>
      <c r="AC102" s="25">
        <f>FP_4_2_program!AC102-FP_4_1_program!AC102</f>
        <v>0</v>
      </c>
      <c r="AD102" s="25">
        <f>FP_4_2_program!AD102-FP_4_1_program!AD102</f>
        <v>0</v>
      </c>
      <c r="AE102" s="25">
        <f>FP_4_2_program!AE102-FP_4_1_program!AE102</f>
        <v>0</v>
      </c>
      <c r="AF102" s="25">
        <f>FP_4_2_program!AF102-FP_4_1_program!AF102</f>
        <v>0</v>
      </c>
      <c r="AG102" s="25">
        <f>FP_4_2_program!AG102-FP_4_1_program!AG102</f>
        <v>180998</v>
      </c>
      <c r="AH102" s="24">
        <f>FP_4_2_program!AH102-FP_4_1_program!AH102</f>
        <v>0</v>
      </c>
      <c r="AI102" s="25">
        <f>FP_4_2_program!AI102-FP_4_1_program!AI102</f>
        <v>0</v>
      </c>
      <c r="AJ102" s="25">
        <f>FP_4_2_program!AJ102-FP_4_1_program!AJ102</f>
        <v>0</v>
      </c>
      <c r="AK102" s="24">
        <f>FP_4_2_program!AK102-FP_4_1_program!AK102</f>
        <v>0</v>
      </c>
      <c r="AL102" s="25">
        <f>FP_4_2_program!AL102-FP_4_1_program!AL102</f>
        <v>0</v>
      </c>
      <c r="AM102" s="25">
        <f>FP_4_2_program!AM102-FP_4_1_program!AM102</f>
        <v>0</v>
      </c>
      <c r="AN102" s="24">
        <f>FP_4_2_program!AN102-FP_4_1_program!AN102</f>
        <v>0</v>
      </c>
      <c r="AO102" s="25">
        <f>FP_4_2_program!AO102-FP_4_1_program!AO102</f>
        <v>0</v>
      </c>
      <c r="AP102" s="25">
        <f>FP_4_2_program!AP102-FP_4_1_program!AP102</f>
        <v>0</v>
      </c>
      <c r="AQ102" s="24">
        <f>FP_4_2_program!AQ102-FP_4_1_program!AQ102</f>
        <v>0</v>
      </c>
      <c r="AR102" s="25">
        <f>FP_4_2_program!AR102-FP_4_1_program!AR102</f>
        <v>0</v>
      </c>
      <c r="AS102" s="25">
        <f>FP_4_2_program!AS102-FP_4_1_program!AS102</f>
        <v>0</v>
      </c>
      <c r="AT102" s="24">
        <f>FP_4_2_program!AT102-FP_4_1_program!AT102</f>
        <v>0</v>
      </c>
      <c r="AU102" s="25">
        <f>FP_4_2_program!AU102-FP_4_1_program!AU102</f>
        <v>0</v>
      </c>
      <c r="AV102" s="25">
        <f>FP_4_2_program!AV102-FP_4_1_program!AV102</f>
        <v>0</v>
      </c>
      <c r="AW102" s="24">
        <f>FP_4_2_program!AW102-FP_4_1_program!AW102</f>
        <v>0</v>
      </c>
      <c r="AX102" s="25">
        <f>FP_4_2_program!AX102-FP_4_1_program!AX102</f>
        <v>0</v>
      </c>
      <c r="AY102" s="25">
        <f>FP_4_2_program!AY102-FP_4_1_program!AY102</f>
        <v>0</v>
      </c>
      <c r="AZ102" s="25">
        <f>FP_4_2_program!AZ102-FP_4_1_program!AZ102</f>
        <v>0</v>
      </c>
      <c r="BA102" s="25">
        <f>FP_4_2_program!BA102-FP_4_1_program!BA102</f>
        <v>0</v>
      </c>
      <c r="BB102" s="25">
        <f>FP_4_2_program!BB102-FP_4_1_program!BB102</f>
        <v>0</v>
      </c>
      <c r="BC102" s="24">
        <f>FP_4_2_program!BC102-FP_4_1_program!BC102</f>
        <v>0</v>
      </c>
      <c r="BD102" s="25">
        <f>FP_4_2_program!BD102-FP_4_1_program!BD102</f>
        <v>0</v>
      </c>
      <c r="BE102" s="25">
        <f>FP_4_2_program!BE102-FP_4_1_program!BE102</f>
        <v>0</v>
      </c>
      <c r="BF102" s="24">
        <f>FP_4_2_program!BF102-FP_4_1_program!BF102</f>
        <v>0</v>
      </c>
      <c r="BG102" s="25">
        <f>FP_4_2_program!BG102-FP_4_1_program!BG102</f>
        <v>0</v>
      </c>
      <c r="BH102" s="25">
        <f>FP_4_2_program!BH102-FP_4_1_program!BH102</f>
        <v>0</v>
      </c>
      <c r="BI102" s="24">
        <f>FP_4_2_program!BI102-FP_4_1_program!BI102</f>
        <v>0</v>
      </c>
      <c r="BJ102" s="25">
        <f>FP_4_2_program!BJ102-FP_4_1_program!BJ102</f>
        <v>0</v>
      </c>
      <c r="BK102" s="25">
        <f>FP_4_2_program!BK102-FP_4_1_program!BK102</f>
        <v>0</v>
      </c>
      <c r="BL102" s="24">
        <f>FP_4_2_program!BL102-FP_4_1_program!BL102</f>
        <v>0</v>
      </c>
      <c r="BM102" s="25">
        <f>FP_4_2_program!BM102-FP_4_1_program!BM102</f>
        <v>0</v>
      </c>
      <c r="BN102" s="25">
        <f>FP_4_2_program!BN102-FP_4_1_program!BN102</f>
        <v>0</v>
      </c>
      <c r="BO102" s="24">
        <f>FP_4_2_program!BO102-FP_4_1_program!BO102</f>
        <v>0</v>
      </c>
      <c r="BP102" s="25">
        <f>FP_4_2_program!BP102-FP_4_1_program!BP102</f>
        <v>0</v>
      </c>
      <c r="BQ102" s="25">
        <f>FP_4_2_program!BQ102-FP_4_1_program!BQ102</f>
        <v>0</v>
      </c>
      <c r="BR102" s="24">
        <f>FP_4_2_program!BR102-FP_4_1_program!BR102</f>
        <v>0</v>
      </c>
      <c r="BS102" s="25">
        <f>FP_4_2_program!BS102-FP_4_1_program!BS102</f>
        <v>0</v>
      </c>
      <c r="BT102" s="25">
        <f>FP_4_2_program!BT102-FP_4_1_program!BT102</f>
        <v>0</v>
      </c>
      <c r="BU102" s="25">
        <f>FP_4_2_program!BU102-FP_4_1_program!BU102</f>
        <v>0</v>
      </c>
      <c r="BV102" s="25">
        <f>FP_4_2_program!BV102-FP_4_1_program!BV102</f>
        <v>0</v>
      </c>
      <c r="BW102" s="25">
        <f>FP_4_2_program!BW102-FP_4_1_program!BW102</f>
        <v>0</v>
      </c>
      <c r="BX102" s="24">
        <f>FP_4_2_program!BX102-FP_4_1_program!BX102</f>
        <v>0</v>
      </c>
      <c r="BY102" s="25">
        <f>FP_4_2_program!BY102-FP_4_1_program!BY102</f>
        <v>0</v>
      </c>
      <c r="BZ102" s="25">
        <f>FP_4_2_program!BZ102-FP_4_1_program!BZ102</f>
        <v>0</v>
      </c>
      <c r="CA102" s="24">
        <f>FP_4_2_program!CA102-FP_4_1_program!CA102</f>
        <v>0</v>
      </c>
      <c r="CB102" s="25">
        <f>FP_4_2_program!CB102-FP_4_1_program!CB102</f>
        <v>0</v>
      </c>
      <c r="CC102" s="25">
        <f>FP_4_2_program!CC102-FP_4_1_program!CC102</f>
        <v>0</v>
      </c>
      <c r="CD102" s="24">
        <f>FP_4_2_program!CD102-FP_4_1_program!CD102</f>
        <v>0</v>
      </c>
      <c r="CE102" s="25">
        <f>FP_4_2_program!CE102-FP_4_1_program!CE102</f>
        <v>0</v>
      </c>
      <c r="CF102" s="25">
        <f>FP_4_2_program!CF102-FP_4_1_program!CF102</f>
        <v>0</v>
      </c>
      <c r="CG102" s="24">
        <f>FP_4_2_program!CG102-FP_4_1_program!CG102</f>
        <v>0</v>
      </c>
      <c r="CH102" s="25">
        <f>FP_4_2_program!CH102-FP_4_1_program!CH102</f>
        <v>0</v>
      </c>
      <c r="CI102" s="25">
        <f>FP_4_2_program!CI102-FP_4_1_program!CI102</f>
        <v>0</v>
      </c>
      <c r="CJ102" s="24">
        <f>FP_4_2_program!CJ102-FP_4_1_program!CJ102</f>
        <v>0</v>
      </c>
      <c r="CK102" s="25">
        <f>FP_4_2_program!CK102-FP_4_1_program!CK102</f>
        <v>0</v>
      </c>
      <c r="CL102" s="25">
        <f>FP_4_2_program!CL102-FP_4_1_program!CL102</f>
        <v>0</v>
      </c>
      <c r="CM102" s="24">
        <f>FP_4_2_program!CM102-FP_4_1_program!CM102</f>
        <v>0</v>
      </c>
      <c r="CN102" s="25">
        <f>FP_4_2_program!CN102-FP_4_1_program!CN102</f>
        <v>0</v>
      </c>
      <c r="CO102" s="25">
        <f>FP_4_2_program!CO102-FP_4_1_program!CO102</f>
        <v>0</v>
      </c>
      <c r="CP102" s="25">
        <f>FP_4_2_program!CP102-FP_4_1_program!CP102</f>
        <v>0</v>
      </c>
      <c r="CQ102" s="25">
        <f>FP_4_2_program!CQ102-FP_4_1_program!CQ102</f>
        <v>0</v>
      </c>
      <c r="CR102" s="25">
        <f>FP_4_2_program!CR102-FP_4_1_program!CR102</f>
        <v>0</v>
      </c>
    </row>
    <row r="103" spans="1:96" x14ac:dyDescent="0.25">
      <c r="A103" s="18" t="s">
        <v>108</v>
      </c>
      <c r="B103" s="19" t="s">
        <v>72</v>
      </c>
      <c r="C103" s="19"/>
      <c r="D103" s="20">
        <f>FP_4_2_program!D103-FP_4_1_program!D103</f>
        <v>0</v>
      </c>
      <c r="E103" s="20">
        <f>FP_4_2_program!E103-FP_4_1_program!E103</f>
        <v>0</v>
      </c>
      <c r="F103" s="20">
        <f>FP_4_2_program!F103-FP_4_1_program!F103</f>
        <v>0</v>
      </c>
      <c r="G103" s="20">
        <f>FP_4_2_program!G103-FP_4_1_program!G103</f>
        <v>0</v>
      </c>
      <c r="H103" s="20">
        <f>FP_4_2_program!H103-FP_4_1_program!H103</f>
        <v>0</v>
      </c>
      <c r="I103" s="20">
        <f>FP_4_2_program!I103-FP_4_1_program!I103</f>
        <v>0</v>
      </c>
      <c r="J103" s="20">
        <f>FP_4_2_program!J103-FP_4_1_program!J103</f>
        <v>0</v>
      </c>
      <c r="K103" s="20">
        <f>FP_4_2_program!K103-FP_4_1_program!K103</f>
        <v>0</v>
      </c>
      <c r="L103" s="20">
        <f>FP_4_2_program!L103-FP_4_1_program!L103</f>
        <v>0</v>
      </c>
      <c r="M103" s="20">
        <f>FP_4_2_program!M103-FP_4_1_program!M103</f>
        <v>0</v>
      </c>
      <c r="N103" s="20">
        <f>FP_4_2_program!N103-FP_4_1_program!N103</f>
        <v>0</v>
      </c>
      <c r="O103" s="20">
        <f>FP_4_2_program!O103-FP_4_1_program!O103</f>
        <v>0</v>
      </c>
      <c r="P103" s="20">
        <f>FP_4_2_program!P103-FP_4_1_program!P103</f>
        <v>0</v>
      </c>
      <c r="Q103" s="20">
        <f>FP_4_2_program!Q103-FP_4_1_program!Q103</f>
        <v>0</v>
      </c>
      <c r="R103" s="20">
        <f>FP_4_2_program!R103-FP_4_1_program!R103</f>
        <v>0</v>
      </c>
      <c r="S103" s="20">
        <f>FP_4_2_program!S103-FP_4_1_program!S103</f>
        <v>0</v>
      </c>
      <c r="T103" s="20">
        <f>FP_4_2_program!T103-FP_4_1_program!T103</f>
        <v>0</v>
      </c>
      <c r="U103" s="20">
        <f>FP_4_2_program!U103-FP_4_1_program!U103</f>
        <v>0</v>
      </c>
      <c r="V103" s="20">
        <f>FP_4_2_program!V103-FP_4_1_program!V103</f>
        <v>0</v>
      </c>
      <c r="W103" s="20">
        <f>FP_4_2_program!W103-FP_4_1_program!W103</f>
        <v>0</v>
      </c>
      <c r="X103" s="20">
        <f>FP_4_2_program!X103-FP_4_1_program!X103</f>
        <v>0</v>
      </c>
      <c r="Y103" s="20">
        <f>FP_4_2_program!Y103-FP_4_1_program!Y103</f>
        <v>0</v>
      </c>
      <c r="Z103" s="20">
        <f>FP_4_2_program!Z103-FP_4_1_program!Z103</f>
        <v>0</v>
      </c>
      <c r="AA103" s="20">
        <f>FP_4_2_program!AA103-FP_4_1_program!AA103</f>
        <v>0</v>
      </c>
      <c r="AB103" s="20">
        <f>FP_4_2_program!AB103-FP_4_1_program!AB103</f>
        <v>0</v>
      </c>
      <c r="AC103" s="20">
        <f>FP_4_2_program!AC103-FP_4_1_program!AC103</f>
        <v>0</v>
      </c>
      <c r="AD103" s="20">
        <f>FP_4_2_program!AD103-FP_4_1_program!AD103</f>
        <v>0</v>
      </c>
      <c r="AE103" s="20">
        <f>FP_4_2_program!AE103-FP_4_1_program!AE103</f>
        <v>0</v>
      </c>
      <c r="AF103" s="20">
        <f>FP_4_2_program!AF103-FP_4_1_program!AF103</f>
        <v>0</v>
      </c>
      <c r="AG103" s="20">
        <f>FP_4_2_program!AG103-FP_4_1_program!AG103</f>
        <v>0</v>
      </c>
      <c r="AH103" s="20">
        <f>FP_4_2_program!AH103-FP_4_1_program!AH103</f>
        <v>0</v>
      </c>
      <c r="AI103" s="20">
        <f>FP_4_2_program!AI103-FP_4_1_program!AI103</f>
        <v>0</v>
      </c>
      <c r="AJ103" s="20">
        <f>FP_4_2_program!AJ103-FP_4_1_program!AJ103</f>
        <v>0</v>
      </c>
      <c r="AK103" s="20">
        <f>FP_4_2_program!AK103-FP_4_1_program!AK103</f>
        <v>0</v>
      </c>
      <c r="AL103" s="20">
        <f>FP_4_2_program!AL103-FP_4_1_program!AL103</f>
        <v>0</v>
      </c>
      <c r="AM103" s="20">
        <f>FP_4_2_program!AM103-FP_4_1_program!AM103</f>
        <v>0</v>
      </c>
      <c r="AN103" s="20">
        <f>FP_4_2_program!AN103-FP_4_1_program!AN103</f>
        <v>0</v>
      </c>
      <c r="AO103" s="20">
        <f>FP_4_2_program!AO103-FP_4_1_program!AO103</f>
        <v>0</v>
      </c>
      <c r="AP103" s="20">
        <f>FP_4_2_program!AP103-FP_4_1_program!AP103</f>
        <v>0</v>
      </c>
      <c r="AQ103" s="20">
        <f>FP_4_2_program!AQ103-FP_4_1_program!AQ103</f>
        <v>0</v>
      </c>
      <c r="AR103" s="20">
        <f>FP_4_2_program!AR103-FP_4_1_program!AR103</f>
        <v>0</v>
      </c>
      <c r="AS103" s="20">
        <f>FP_4_2_program!AS103-FP_4_1_program!AS103</f>
        <v>0</v>
      </c>
      <c r="AT103" s="20">
        <f>FP_4_2_program!AT103-FP_4_1_program!AT103</f>
        <v>0</v>
      </c>
      <c r="AU103" s="20">
        <f>FP_4_2_program!AU103-FP_4_1_program!AU103</f>
        <v>0</v>
      </c>
      <c r="AV103" s="20">
        <f>FP_4_2_program!AV103-FP_4_1_program!AV103</f>
        <v>0</v>
      </c>
      <c r="AW103" s="20">
        <f>FP_4_2_program!AW103-FP_4_1_program!AW103</f>
        <v>0</v>
      </c>
      <c r="AX103" s="20">
        <f>FP_4_2_program!AX103-FP_4_1_program!AX103</f>
        <v>0</v>
      </c>
      <c r="AY103" s="20">
        <f>FP_4_2_program!AY103-FP_4_1_program!AY103</f>
        <v>0</v>
      </c>
      <c r="AZ103" s="20">
        <f>FP_4_2_program!AZ103-FP_4_1_program!AZ103</f>
        <v>0</v>
      </c>
      <c r="BA103" s="20">
        <f>FP_4_2_program!BA103-FP_4_1_program!BA103</f>
        <v>0</v>
      </c>
      <c r="BB103" s="20">
        <f>FP_4_2_program!BB103-FP_4_1_program!BB103</f>
        <v>0</v>
      </c>
      <c r="BC103" s="20">
        <f>FP_4_2_program!BC103-FP_4_1_program!BC103</f>
        <v>0</v>
      </c>
      <c r="BD103" s="20">
        <f>FP_4_2_program!BD103-FP_4_1_program!BD103</f>
        <v>0</v>
      </c>
      <c r="BE103" s="20">
        <f>FP_4_2_program!BE103-FP_4_1_program!BE103</f>
        <v>0</v>
      </c>
      <c r="BF103" s="20">
        <f>FP_4_2_program!BF103-FP_4_1_program!BF103</f>
        <v>0</v>
      </c>
      <c r="BG103" s="20">
        <f>FP_4_2_program!BG103-FP_4_1_program!BG103</f>
        <v>0</v>
      </c>
      <c r="BH103" s="20">
        <f>FP_4_2_program!BH103-FP_4_1_program!BH103</f>
        <v>0</v>
      </c>
      <c r="BI103" s="20">
        <f>FP_4_2_program!BI103-FP_4_1_program!BI103</f>
        <v>0</v>
      </c>
      <c r="BJ103" s="20">
        <f>FP_4_2_program!BJ103-FP_4_1_program!BJ103</f>
        <v>0</v>
      </c>
      <c r="BK103" s="20">
        <f>FP_4_2_program!BK103-FP_4_1_program!BK103</f>
        <v>0</v>
      </c>
      <c r="BL103" s="20">
        <f>FP_4_2_program!BL103-FP_4_1_program!BL103</f>
        <v>0</v>
      </c>
      <c r="BM103" s="20">
        <f>FP_4_2_program!BM103-FP_4_1_program!BM103</f>
        <v>0</v>
      </c>
      <c r="BN103" s="20">
        <f>FP_4_2_program!BN103-FP_4_1_program!BN103</f>
        <v>0</v>
      </c>
      <c r="BO103" s="20">
        <f>FP_4_2_program!BO103-FP_4_1_program!BO103</f>
        <v>0</v>
      </c>
      <c r="BP103" s="20">
        <f>FP_4_2_program!BP103-FP_4_1_program!BP103</f>
        <v>0</v>
      </c>
      <c r="BQ103" s="20">
        <f>FP_4_2_program!BQ103-FP_4_1_program!BQ103</f>
        <v>0</v>
      </c>
      <c r="BR103" s="20">
        <f>FP_4_2_program!BR103-FP_4_1_program!BR103</f>
        <v>0</v>
      </c>
      <c r="BS103" s="20">
        <f>FP_4_2_program!BS103-FP_4_1_program!BS103</f>
        <v>0</v>
      </c>
      <c r="BT103" s="20">
        <f>FP_4_2_program!BT103-FP_4_1_program!BT103</f>
        <v>0</v>
      </c>
      <c r="BU103" s="20">
        <f>FP_4_2_program!BU103-FP_4_1_program!BU103</f>
        <v>0</v>
      </c>
      <c r="BV103" s="20">
        <f>FP_4_2_program!BV103-FP_4_1_program!BV103</f>
        <v>0</v>
      </c>
      <c r="BW103" s="20">
        <f>FP_4_2_program!BW103-FP_4_1_program!BW103</f>
        <v>0</v>
      </c>
      <c r="BX103" s="20">
        <f>FP_4_2_program!BX103-FP_4_1_program!BX103</f>
        <v>0</v>
      </c>
      <c r="BY103" s="20">
        <f>FP_4_2_program!BY103-FP_4_1_program!BY103</f>
        <v>0</v>
      </c>
      <c r="BZ103" s="20">
        <f>FP_4_2_program!BZ103-FP_4_1_program!BZ103</f>
        <v>0</v>
      </c>
      <c r="CA103" s="20">
        <f>FP_4_2_program!CA103-FP_4_1_program!CA103</f>
        <v>0</v>
      </c>
      <c r="CB103" s="20">
        <f>FP_4_2_program!CB103-FP_4_1_program!CB103</f>
        <v>0</v>
      </c>
      <c r="CC103" s="20">
        <f>FP_4_2_program!CC103-FP_4_1_program!CC103</f>
        <v>0</v>
      </c>
      <c r="CD103" s="20">
        <f>FP_4_2_program!CD103-FP_4_1_program!CD103</f>
        <v>0</v>
      </c>
      <c r="CE103" s="20">
        <f>FP_4_2_program!CE103-FP_4_1_program!CE103</f>
        <v>0</v>
      </c>
      <c r="CF103" s="20">
        <f>FP_4_2_program!CF103-FP_4_1_program!CF103</f>
        <v>0</v>
      </c>
      <c r="CG103" s="20">
        <f>FP_4_2_program!CG103-FP_4_1_program!CG103</f>
        <v>0</v>
      </c>
      <c r="CH103" s="20">
        <f>FP_4_2_program!CH103-FP_4_1_program!CH103</f>
        <v>0</v>
      </c>
      <c r="CI103" s="20">
        <f>FP_4_2_program!CI103-FP_4_1_program!CI103</f>
        <v>0</v>
      </c>
      <c r="CJ103" s="20">
        <f>FP_4_2_program!CJ103-FP_4_1_program!CJ103</f>
        <v>0</v>
      </c>
      <c r="CK103" s="20">
        <f>FP_4_2_program!CK103-FP_4_1_program!CK103</f>
        <v>0</v>
      </c>
      <c r="CL103" s="20">
        <f>FP_4_2_program!CL103-FP_4_1_program!CL103</f>
        <v>0</v>
      </c>
      <c r="CM103" s="20">
        <f>FP_4_2_program!CM103-FP_4_1_program!CM103</f>
        <v>0</v>
      </c>
      <c r="CN103" s="20">
        <f>FP_4_2_program!CN103-FP_4_1_program!CN103</f>
        <v>0</v>
      </c>
      <c r="CO103" s="20">
        <f>FP_4_2_program!CO103-FP_4_1_program!CO103</f>
        <v>0</v>
      </c>
      <c r="CP103" s="20">
        <f>FP_4_2_program!CP103-FP_4_1_program!CP103</f>
        <v>0</v>
      </c>
      <c r="CQ103" s="20">
        <f>FP_4_2_program!CQ103-FP_4_1_program!CQ103</f>
        <v>0</v>
      </c>
      <c r="CR103" s="20">
        <f>FP_4_2_program!CR103-FP_4_1_program!CR103</f>
        <v>0</v>
      </c>
    </row>
    <row r="104" spans="1:96" x14ac:dyDescent="0.25">
      <c r="A104" s="22" t="s">
        <v>108</v>
      </c>
      <c r="B104" s="23" t="s">
        <v>74</v>
      </c>
      <c r="C104" s="23" t="s">
        <v>74</v>
      </c>
      <c r="D104" s="24">
        <f>FP_4_2_program!D104-FP_4_1_program!D104</f>
        <v>0</v>
      </c>
      <c r="E104" s="25">
        <f>FP_4_2_program!E104-FP_4_1_program!E104</f>
        <v>0</v>
      </c>
      <c r="F104" s="25">
        <f>FP_4_2_program!F104-FP_4_1_program!F104</f>
        <v>0</v>
      </c>
      <c r="G104" s="24">
        <f>FP_4_2_program!G104-FP_4_1_program!G104</f>
        <v>0</v>
      </c>
      <c r="H104" s="24">
        <f>FP_4_2_program!H104-FP_4_1_program!H104</f>
        <v>0</v>
      </c>
      <c r="I104" s="25">
        <f>FP_4_2_program!I104-FP_4_1_program!I104</f>
        <v>0</v>
      </c>
      <c r="J104" s="25">
        <f>FP_4_2_program!J104-FP_4_1_program!J104</f>
        <v>0</v>
      </c>
      <c r="K104" s="25">
        <f>FP_4_2_program!K104-FP_4_1_program!K104</f>
        <v>0</v>
      </c>
      <c r="L104" s="25">
        <f>FP_4_2_program!L104-FP_4_1_program!L104</f>
        <v>0</v>
      </c>
      <c r="M104" s="24">
        <f>FP_4_2_program!M104-FP_4_1_program!M104</f>
        <v>0</v>
      </c>
      <c r="N104" s="25">
        <f>FP_4_2_program!N104-FP_4_1_program!N104</f>
        <v>0</v>
      </c>
      <c r="O104" s="25">
        <f>FP_4_2_program!O104-FP_4_1_program!O104</f>
        <v>0</v>
      </c>
      <c r="P104" s="24">
        <f>FP_4_2_program!P104-FP_4_1_program!P104</f>
        <v>0</v>
      </c>
      <c r="Q104" s="25">
        <f>FP_4_2_program!Q104-FP_4_1_program!Q104</f>
        <v>0</v>
      </c>
      <c r="R104" s="25">
        <f>FP_4_2_program!R104-FP_4_1_program!R104</f>
        <v>0</v>
      </c>
      <c r="S104" s="24">
        <f>FP_4_2_program!S104-FP_4_1_program!S104</f>
        <v>0</v>
      </c>
      <c r="T104" s="25">
        <f>FP_4_2_program!T104-FP_4_1_program!T104</f>
        <v>0</v>
      </c>
      <c r="U104" s="25">
        <f>FP_4_2_program!U104-FP_4_1_program!U104</f>
        <v>0</v>
      </c>
      <c r="V104" s="24">
        <f>FP_4_2_program!V104-FP_4_1_program!V104</f>
        <v>0</v>
      </c>
      <c r="W104" s="25">
        <f>FP_4_2_program!W104-FP_4_1_program!W104</f>
        <v>0</v>
      </c>
      <c r="X104" s="25">
        <f>FP_4_2_program!X104-FP_4_1_program!X104</f>
        <v>0</v>
      </c>
      <c r="Y104" s="24">
        <f>FP_4_2_program!Y104-FP_4_1_program!Y104</f>
        <v>0</v>
      </c>
      <c r="Z104" s="25">
        <f>FP_4_2_program!Z104-FP_4_1_program!Z104</f>
        <v>0</v>
      </c>
      <c r="AA104" s="25">
        <f>FP_4_2_program!AA104-FP_4_1_program!AA104</f>
        <v>0</v>
      </c>
      <c r="AB104" s="24">
        <f>FP_4_2_program!AB104-FP_4_1_program!AB104</f>
        <v>0</v>
      </c>
      <c r="AC104" s="25">
        <f>FP_4_2_program!AC104-FP_4_1_program!AC104</f>
        <v>0</v>
      </c>
      <c r="AD104" s="25">
        <f>FP_4_2_program!AD104-FP_4_1_program!AD104</f>
        <v>0</v>
      </c>
      <c r="AE104" s="25">
        <f>FP_4_2_program!AE104-FP_4_1_program!AE104</f>
        <v>0</v>
      </c>
      <c r="AF104" s="25">
        <f>FP_4_2_program!AF104-FP_4_1_program!AF104</f>
        <v>0</v>
      </c>
      <c r="AG104" s="25">
        <f>FP_4_2_program!AG104-FP_4_1_program!AG104</f>
        <v>0</v>
      </c>
      <c r="AH104" s="24">
        <f>FP_4_2_program!AH104-FP_4_1_program!AH104</f>
        <v>0</v>
      </c>
      <c r="AI104" s="25">
        <f>FP_4_2_program!AI104-FP_4_1_program!AI104</f>
        <v>0</v>
      </c>
      <c r="AJ104" s="25">
        <f>FP_4_2_program!AJ104-FP_4_1_program!AJ104</f>
        <v>0</v>
      </c>
      <c r="AK104" s="24">
        <f>FP_4_2_program!AK104-FP_4_1_program!AK104</f>
        <v>0</v>
      </c>
      <c r="AL104" s="25">
        <f>FP_4_2_program!AL104-FP_4_1_program!AL104</f>
        <v>0</v>
      </c>
      <c r="AM104" s="25">
        <f>FP_4_2_program!AM104-FP_4_1_program!AM104</f>
        <v>0</v>
      </c>
      <c r="AN104" s="24">
        <f>FP_4_2_program!AN104-FP_4_1_program!AN104</f>
        <v>0</v>
      </c>
      <c r="AO104" s="25">
        <f>FP_4_2_program!AO104-FP_4_1_program!AO104</f>
        <v>0</v>
      </c>
      <c r="AP104" s="25">
        <f>FP_4_2_program!AP104-FP_4_1_program!AP104</f>
        <v>0</v>
      </c>
      <c r="AQ104" s="24">
        <f>FP_4_2_program!AQ104-FP_4_1_program!AQ104</f>
        <v>0</v>
      </c>
      <c r="AR104" s="25">
        <f>FP_4_2_program!AR104-FP_4_1_program!AR104</f>
        <v>0</v>
      </c>
      <c r="AS104" s="25">
        <f>FP_4_2_program!AS104-FP_4_1_program!AS104</f>
        <v>0</v>
      </c>
      <c r="AT104" s="24">
        <f>FP_4_2_program!AT104-FP_4_1_program!AT104</f>
        <v>0</v>
      </c>
      <c r="AU104" s="25">
        <f>FP_4_2_program!AU104-FP_4_1_program!AU104</f>
        <v>0</v>
      </c>
      <c r="AV104" s="25">
        <f>FP_4_2_program!AV104-FP_4_1_program!AV104</f>
        <v>0</v>
      </c>
      <c r="AW104" s="24">
        <f>FP_4_2_program!AW104-FP_4_1_program!AW104</f>
        <v>0</v>
      </c>
      <c r="AX104" s="25">
        <f>FP_4_2_program!AX104-FP_4_1_program!AX104</f>
        <v>0</v>
      </c>
      <c r="AY104" s="25">
        <f>FP_4_2_program!AY104-FP_4_1_program!AY104</f>
        <v>0</v>
      </c>
      <c r="AZ104" s="25">
        <f>FP_4_2_program!AZ104-FP_4_1_program!AZ104</f>
        <v>0</v>
      </c>
      <c r="BA104" s="25">
        <f>FP_4_2_program!BA104-FP_4_1_program!BA104</f>
        <v>0</v>
      </c>
      <c r="BB104" s="25">
        <f>FP_4_2_program!BB104-FP_4_1_program!BB104</f>
        <v>0</v>
      </c>
      <c r="BC104" s="24">
        <f>FP_4_2_program!BC104-FP_4_1_program!BC104</f>
        <v>0</v>
      </c>
      <c r="BD104" s="25">
        <f>FP_4_2_program!BD104-FP_4_1_program!BD104</f>
        <v>0</v>
      </c>
      <c r="BE104" s="25">
        <f>FP_4_2_program!BE104-FP_4_1_program!BE104</f>
        <v>0</v>
      </c>
      <c r="BF104" s="24">
        <f>FP_4_2_program!BF104-FP_4_1_program!BF104</f>
        <v>0</v>
      </c>
      <c r="BG104" s="25">
        <f>FP_4_2_program!BG104-FP_4_1_program!BG104</f>
        <v>0</v>
      </c>
      <c r="BH104" s="25">
        <f>FP_4_2_program!BH104-FP_4_1_program!BH104</f>
        <v>0</v>
      </c>
      <c r="BI104" s="24">
        <f>FP_4_2_program!BI104-FP_4_1_program!BI104</f>
        <v>0</v>
      </c>
      <c r="BJ104" s="25">
        <f>FP_4_2_program!BJ104-FP_4_1_program!BJ104</f>
        <v>0</v>
      </c>
      <c r="BK104" s="25">
        <f>FP_4_2_program!BK104-FP_4_1_program!BK104</f>
        <v>0</v>
      </c>
      <c r="BL104" s="24">
        <f>FP_4_2_program!BL104-FP_4_1_program!BL104</f>
        <v>0</v>
      </c>
      <c r="BM104" s="25">
        <f>FP_4_2_program!BM104-FP_4_1_program!BM104</f>
        <v>0</v>
      </c>
      <c r="BN104" s="25">
        <f>FP_4_2_program!BN104-FP_4_1_program!BN104</f>
        <v>0</v>
      </c>
      <c r="BO104" s="24">
        <f>FP_4_2_program!BO104-FP_4_1_program!BO104</f>
        <v>0</v>
      </c>
      <c r="BP104" s="25">
        <f>FP_4_2_program!BP104-FP_4_1_program!BP104</f>
        <v>0</v>
      </c>
      <c r="BQ104" s="25">
        <f>FP_4_2_program!BQ104-FP_4_1_program!BQ104</f>
        <v>0</v>
      </c>
      <c r="BR104" s="24">
        <f>FP_4_2_program!BR104-FP_4_1_program!BR104</f>
        <v>0</v>
      </c>
      <c r="BS104" s="25">
        <f>FP_4_2_program!BS104-FP_4_1_program!BS104</f>
        <v>0</v>
      </c>
      <c r="BT104" s="25">
        <f>FP_4_2_program!BT104-FP_4_1_program!BT104</f>
        <v>0</v>
      </c>
      <c r="BU104" s="25">
        <f>FP_4_2_program!BU104-FP_4_1_program!BU104</f>
        <v>0</v>
      </c>
      <c r="BV104" s="25">
        <f>FP_4_2_program!BV104-FP_4_1_program!BV104</f>
        <v>0</v>
      </c>
      <c r="BW104" s="25">
        <f>FP_4_2_program!BW104-FP_4_1_program!BW104</f>
        <v>0</v>
      </c>
      <c r="BX104" s="24">
        <f>FP_4_2_program!BX104-FP_4_1_program!BX104</f>
        <v>0</v>
      </c>
      <c r="BY104" s="25">
        <f>FP_4_2_program!BY104-FP_4_1_program!BY104</f>
        <v>0</v>
      </c>
      <c r="BZ104" s="25">
        <f>FP_4_2_program!BZ104-FP_4_1_program!BZ104</f>
        <v>0</v>
      </c>
      <c r="CA104" s="24">
        <f>FP_4_2_program!CA104-FP_4_1_program!CA104</f>
        <v>0</v>
      </c>
      <c r="CB104" s="25">
        <f>FP_4_2_program!CB104-FP_4_1_program!CB104</f>
        <v>0</v>
      </c>
      <c r="CC104" s="25">
        <f>FP_4_2_program!CC104-FP_4_1_program!CC104</f>
        <v>0</v>
      </c>
      <c r="CD104" s="24">
        <f>FP_4_2_program!CD104-FP_4_1_program!CD104</f>
        <v>0</v>
      </c>
      <c r="CE104" s="25">
        <f>FP_4_2_program!CE104-FP_4_1_program!CE104</f>
        <v>0</v>
      </c>
      <c r="CF104" s="25">
        <f>FP_4_2_program!CF104-FP_4_1_program!CF104</f>
        <v>0</v>
      </c>
      <c r="CG104" s="24">
        <f>FP_4_2_program!CG104-FP_4_1_program!CG104</f>
        <v>0</v>
      </c>
      <c r="CH104" s="25">
        <f>FP_4_2_program!CH104-FP_4_1_program!CH104</f>
        <v>0</v>
      </c>
      <c r="CI104" s="25">
        <f>FP_4_2_program!CI104-FP_4_1_program!CI104</f>
        <v>0</v>
      </c>
      <c r="CJ104" s="24">
        <f>FP_4_2_program!CJ104-FP_4_1_program!CJ104</f>
        <v>0</v>
      </c>
      <c r="CK104" s="25">
        <f>FP_4_2_program!CK104-FP_4_1_program!CK104</f>
        <v>0</v>
      </c>
      <c r="CL104" s="25">
        <f>FP_4_2_program!CL104-FP_4_1_program!CL104</f>
        <v>0</v>
      </c>
      <c r="CM104" s="24">
        <f>FP_4_2_program!CM104-FP_4_1_program!CM104</f>
        <v>0</v>
      </c>
      <c r="CN104" s="25">
        <f>FP_4_2_program!CN104-FP_4_1_program!CN104</f>
        <v>0</v>
      </c>
      <c r="CO104" s="25">
        <f>FP_4_2_program!CO104-FP_4_1_program!CO104</f>
        <v>0</v>
      </c>
      <c r="CP104" s="25">
        <f>FP_4_2_program!CP104-FP_4_1_program!CP104</f>
        <v>0</v>
      </c>
      <c r="CQ104" s="25">
        <f>FP_4_2_program!CQ104-FP_4_1_program!CQ104</f>
        <v>0</v>
      </c>
      <c r="CR104" s="25">
        <f>FP_4_2_program!CR104-FP_4_1_program!CR104</f>
        <v>0</v>
      </c>
    </row>
    <row r="105" spans="1:96" x14ac:dyDescent="0.25">
      <c r="A105" s="18" t="s">
        <v>109</v>
      </c>
      <c r="B105" s="19" t="s">
        <v>72</v>
      </c>
      <c r="C105" s="19"/>
      <c r="D105" s="20">
        <f>FP_4_2_program!D105-FP_4_1_program!D105</f>
        <v>-31839</v>
      </c>
      <c r="E105" s="20">
        <f>FP_4_2_program!E105-FP_4_1_program!E105</f>
        <v>0</v>
      </c>
      <c r="F105" s="20">
        <f>FP_4_2_program!F105-FP_4_1_program!F105</f>
        <v>0</v>
      </c>
      <c r="G105" s="20">
        <f>FP_4_2_program!G105-FP_4_1_program!G105</f>
        <v>0</v>
      </c>
      <c r="H105" s="20">
        <f>FP_4_2_program!H105-FP_4_1_program!H105</f>
        <v>0</v>
      </c>
      <c r="I105" s="20">
        <f>FP_4_2_program!I105-FP_4_1_program!I105</f>
        <v>0</v>
      </c>
      <c r="J105" s="20">
        <f>FP_4_2_program!J105-FP_4_1_program!J105</f>
        <v>0</v>
      </c>
      <c r="K105" s="20">
        <f>FP_4_2_program!K105-FP_4_1_program!K105</f>
        <v>0</v>
      </c>
      <c r="L105" s="20">
        <f>FP_4_2_program!L105-FP_4_1_program!L105</f>
        <v>-31839</v>
      </c>
      <c r="M105" s="20">
        <f>FP_4_2_program!M105-FP_4_1_program!M105</f>
        <v>0</v>
      </c>
      <c r="N105" s="20">
        <f>FP_4_2_program!N105-FP_4_1_program!N105</f>
        <v>0</v>
      </c>
      <c r="O105" s="20">
        <f>FP_4_2_program!O105-FP_4_1_program!O105</f>
        <v>0</v>
      </c>
      <c r="P105" s="20">
        <f>FP_4_2_program!P105-FP_4_1_program!P105</f>
        <v>0</v>
      </c>
      <c r="Q105" s="20">
        <f>FP_4_2_program!Q105-FP_4_1_program!Q105</f>
        <v>0</v>
      </c>
      <c r="R105" s="20">
        <f>FP_4_2_program!R105-FP_4_1_program!R105</f>
        <v>0</v>
      </c>
      <c r="S105" s="20">
        <f>FP_4_2_program!S105-FP_4_1_program!S105</f>
        <v>0</v>
      </c>
      <c r="T105" s="20">
        <f>FP_4_2_program!T105-FP_4_1_program!T105</f>
        <v>0</v>
      </c>
      <c r="U105" s="20">
        <f>FP_4_2_program!U105-FP_4_1_program!U105</f>
        <v>0</v>
      </c>
      <c r="V105" s="20">
        <f>FP_4_2_program!V105-FP_4_1_program!V105</f>
        <v>0</v>
      </c>
      <c r="W105" s="20">
        <f>FP_4_2_program!W105-FP_4_1_program!W105</f>
        <v>0</v>
      </c>
      <c r="X105" s="20">
        <f>FP_4_2_program!X105-FP_4_1_program!X105</f>
        <v>0</v>
      </c>
      <c r="Y105" s="20">
        <f>FP_4_2_program!Y105-FP_4_1_program!Y105</f>
        <v>0</v>
      </c>
      <c r="Z105" s="20">
        <f>FP_4_2_program!Z105-FP_4_1_program!Z105</f>
        <v>0</v>
      </c>
      <c r="AA105" s="20">
        <f>FP_4_2_program!AA105-FP_4_1_program!AA105</f>
        <v>0</v>
      </c>
      <c r="AB105" s="20">
        <f>FP_4_2_program!AB105-FP_4_1_program!AB105</f>
        <v>0</v>
      </c>
      <c r="AC105" s="20">
        <f>FP_4_2_program!AC105-FP_4_1_program!AC105</f>
        <v>0</v>
      </c>
      <c r="AD105" s="20">
        <f>FP_4_2_program!AD105-FP_4_1_program!AD105</f>
        <v>0</v>
      </c>
      <c r="AE105" s="20">
        <f>FP_4_2_program!AE105-FP_4_1_program!AE105</f>
        <v>0</v>
      </c>
      <c r="AF105" s="20">
        <f>FP_4_2_program!AF105-FP_4_1_program!AF105</f>
        <v>0</v>
      </c>
      <c r="AG105" s="20">
        <f>FP_4_2_program!AG105-FP_4_1_program!AG105</f>
        <v>0</v>
      </c>
      <c r="AH105" s="20">
        <f>FP_4_2_program!AH105-FP_4_1_program!AH105</f>
        <v>0</v>
      </c>
      <c r="AI105" s="20">
        <f>FP_4_2_program!AI105-FP_4_1_program!AI105</f>
        <v>0</v>
      </c>
      <c r="AJ105" s="20">
        <f>FP_4_2_program!AJ105-FP_4_1_program!AJ105</f>
        <v>0</v>
      </c>
      <c r="AK105" s="20">
        <f>FP_4_2_program!AK105-FP_4_1_program!AK105</f>
        <v>0</v>
      </c>
      <c r="AL105" s="20">
        <f>FP_4_2_program!AL105-FP_4_1_program!AL105</f>
        <v>0</v>
      </c>
      <c r="AM105" s="20">
        <f>FP_4_2_program!AM105-FP_4_1_program!AM105</f>
        <v>0</v>
      </c>
      <c r="AN105" s="20">
        <f>FP_4_2_program!AN105-FP_4_1_program!AN105</f>
        <v>0</v>
      </c>
      <c r="AO105" s="20">
        <f>FP_4_2_program!AO105-FP_4_1_program!AO105</f>
        <v>0</v>
      </c>
      <c r="AP105" s="20">
        <f>FP_4_2_program!AP105-FP_4_1_program!AP105</f>
        <v>0</v>
      </c>
      <c r="AQ105" s="20">
        <f>FP_4_2_program!AQ105-FP_4_1_program!AQ105</f>
        <v>0</v>
      </c>
      <c r="AR105" s="20">
        <f>FP_4_2_program!AR105-FP_4_1_program!AR105</f>
        <v>0</v>
      </c>
      <c r="AS105" s="20">
        <f>FP_4_2_program!AS105-FP_4_1_program!AS105</f>
        <v>0</v>
      </c>
      <c r="AT105" s="20">
        <f>FP_4_2_program!AT105-FP_4_1_program!AT105</f>
        <v>0</v>
      </c>
      <c r="AU105" s="20">
        <f>FP_4_2_program!AU105-FP_4_1_program!AU105</f>
        <v>0</v>
      </c>
      <c r="AV105" s="20">
        <f>FP_4_2_program!AV105-FP_4_1_program!AV105</f>
        <v>0</v>
      </c>
      <c r="AW105" s="20">
        <f>FP_4_2_program!AW105-FP_4_1_program!AW105</f>
        <v>0</v>
      </c>
      <c r="AX105" s="20">
        <f>FP_4_2_program!AX105-FP_4_1_program!AX105</f>
        <v>0</v>
      </c>
      <c r="AY105" s="20">
        <f>FP_4_2_program!AY105-FP_4_1_program!AY105</f>
        <v>0</v>
      </c>
      <c r="AZ105" s="20">
        <f>FP_4_2_program!AZ105-FP_4_1_program!AZ105</f>
        <v>0</v>
      </c>
      <c r="BA105" s="20">
        <f>FP_4_2_program!BA105-FP_4_1_program!BA105</f>
        <v>0</v>
      </c>
      <c r="BB105" s="20">
        <f>FP_4_2_program!BB105-FP_4_1_program!BB105</f>
        <v>-31839</v>
      </c>
      <c r="BC105" s="20">
        <f>FP_4_2_program!BC105-FP_4_1_program!BC105</f>
        <v>0</v>
      </c>
      <c r="BD105" s="20">
        <f>FP_4_2_program!BD105-FP_4_1_program!BD105</f>
        <v>0</v>
      </c>
      <c r="BE105" s="20">
        <f>FP_4_2_program!BE105-FP_4_1_program!BE105</f>
        <v>0</v>
      </c>
      <c r="BF105" s="20">
        <f>FP_4_2_program!BF105-FP_4_1_program!BF105</f>
        <v>0</v>
      </c>
      <c r="BG105" s="20">
        <f>FP_4_2_program!BG105-FP_4_1_program!BG105</f>
        <v>0</v>
      </c>
      <c r="BH105" s="20">
        <f>FP_4_2_program!BH105-FP_4_1_program!BH105</f>
        <v>0</v>
      </c>
      <c r="BI105" s="20">
        <f>FP_4_2_program!BI105-FP_4_1_program!BI105</f>
        <v>0</v>
      </c>
      <c r="BJ105" s="20">
        <f>FP_4_2_program!BJ105-FP_4_1_program!BJ105</f>
        <v>0</v>
      </c>
      <c r="BK105" s="20">
        <f>FP_4_2_program!BK105-FP_4_1_program!BK105</f>
        <v>0</v>
      </c>
      <c r="BL105" s="20">
        <f>FP_4_2_program!BL105-FP_4_1_program!BL105</f>
        <v>0</v>
      </c>
      <c r="BM105" s="20">
        <f>FP_4_2_program!BM105-FP_4_1_program!BM105</f>
        <v>0</v>
      </c>
      <c r="BN105" s="20">
        <f>FP_4_2_program!BN105-FP_4_1_program!BN105</f>
        <v>0</v>
      </c>
      <c r="BO105" s="20">
        <f>FP_4_2_program!BO105-FP_4_1_program!BO105</f>
        <v>0</v>
      </c>
      <c r="BP105" s="20">
        <f>FP_4_2_program!BP105-FP_4_1_program!BP105</f>
        <v>0</v>
      </c>
      <c r="BQ105" s="20">
        <f>FP_4_2_program!BQ105-FP_4_1_program!BQ105</f>
        <v>0</v>
      </c>
      <c r="BR105" s="20">
        <f>FP_4_2_program!BR105-FP_4_1_program!BR105</f>
        <v>0</v>
      </c>
      <c r="BS105" s="20">
        <f>FP_4_2_program!BS105-FP_4_1_program!BS105</f>
        <v>0</v>
      </c>
      <c r="BT105" s="20">
        <f>FP_4_2_program!BT105-FP_4_1_program!BT105</f>
        <v>0</v>
      </c>
      <c r="BU105" s="20">
        <f>FP_4_2_program!BU105-FP_4_1_program!BU105</f>
        <v>0</v>
      </c>
      <c r="BV105" s="20">
        <f>FP_4_2_program!BV105-FP_4_1_program!BV105</f>
        <v>0</v>
      </c>
      <c r="BW105" s="20">
        <f>FP_4_2_program!BW105-FP_4_1_program!BW105</f>
        <v>0</v>
      </c>
      <c r="BX105" s="20">
        <f>FP_4_2_program!BX105-FP_4_1_program!BX105</f>
        <v>0</v>
      </c>
      <c r="BY105" s="20">
        <f>FP_4_2_program!BY105-FP_4_1_program!BY105</f>
        <v>0</v>
      </c>
      <c r="BZ105" s="20">
        <f>FP_4_2_program!BZ105-FP_4_1_program!BZ105</f>
        <v>0</v>
      </c>
      <c r="CA105" s="20">
        <f>FP_4_2_program!CA105-FP_4_1_program!CA105</f>
        <v>0</v>
      </c>
      <c r="CB105" s="20">
        <f>FP_4_2_program!CB105-FP_4_1_program!CB105</f>
        <v>0</v>
      </c>
      <c r="CC105" s="20">
        <f>FP_4_2_program!CC105-FP_4_1_program!CC105</f>
        <v>0</v>
      </c>
      <c r="CD105" s="20">
        <f>FP_4_2_program!CD105-FP_4_1_program!CD105</f>
        <v>0</v>
      </c>
      <c r="CE105" s="20">
        <f>FP_4_2_program!CE105-FP_4_1_program!CE105</f>
        <v>0</v>
      </c>
      <c r="CF105" s="20">
        <f>FP_4_2_program!CF105-FP_4_1_program!CF105</f>
        <v>0</v>
      </c>
      <c r="CG105" s="20">
        <f>FP_4_2_program!CG105-FP_4_1_program!CG105</f>
        <v>0</v>
      </c>
      <c r="CH105" s="20">
        <f>FP_4_2_program!CH105-FP_4_1_program!CH105</f>
        <v>0</v>
      </c>
      <c r="CI105" s="20">
        <f>FP_4_2_program!CI105-FP_4_1_program!CI105</f>
        <v>0</v>
      </c>
      <c r="CJ105" s="20">
        <f>FP_4_2_program!CJ105-FP_4_1_program!CJ105</f>
        <v>0</v>
      </c>
      <c r="CK105" s="20">
        <f>FP_4_2_program!CK105-FP_4_1_program!CK105</f>
        <v>0</v>
      </c>
      <c r="CL105" s="20">
        <f>FP_4_2_program!CL105-FP_4_1_program!CL105</f>
        <v>0</v>
      </c>
      <c r="CM105" s="20">
        <f>FP_4_2_program!CM105-FP_4_1_program!CM105</f>
        <v>0</v>
      </c>
      <c r="CN105" s="20">
        <f>FP_4_2_program!CN105-FP_4_1_program!CN105</f>
        <v>0</v>
      </c>
      <c r="CO105" s="20">
        <f>FP_4_2_program!CO105-FP_4_1_program!CO105</f>
        <v>0</v>
      </c>
      <c r="CP105" s="20">
        <f>FP_4_2_program!CP105-FP_4_1_program!CP105</f>
        <v>0</v>
      </c>
      <c r="CQ105" s="20">
        <f>FP_4_2_program!CQ105-FP_4_1_program!CQ105</f>
        <v>0</v>
      </c>
      <c r="CR105" s="20">
        <f>FP_4_2_program!CR105-FP_4_1_program!CR105</f>
        <v>0</v>
      </c>
    </row>
    <row r="106" spans="1:96" x14ac:dyDescent="0.25">
      <c r="A106" s="22" t="s">
        <v>109</v>
      </c>
      <c r="B106" s="23" t="s">
        <v>74</v>
      </c>
      <c r="C106" s="23" t="s">
        <v>74</v>
      </c>
      <c r="D106" s="24">
        <f>FP_4_2_program!D106-FP_4_1_program!D106</f>
        <v>-31839</v>
      </c>
      <c r="E106" s="25">
        <f>FP_4_2_program!E106-FP_4_1_program!E106</f>
        <v>0</v>
      </c>
      <c r="F106" s="25">
        <f>FP_4_2_program!F106-FP_4_1_program!F106</f>
        <v>0</v>
      </c>
      <c r="G106" s="24">
        <f>FP_4_2_program!G106-FP_4_1_program!G106</f>
        <v>0</v>
      </c>
      <c r="H106" s="24">
        <f>FP_4_2_program!H106-FP_4_1_program!H106</f>
        <v>0</v>
      </c>
      <c r="I106" s="25">
        <f>FP_4_2_program!I106-FP_4_1_program!I106</f>
        <v>0</v>
      </c>
      <c r="J106" s="25">
        <f>FP_4_2_program!J106-FP_4_1_program!J106</f>
        <v>0</v>
      </c>
      <c r="K106" s="25">
        <f>FP_4_2_program!K106-FP_4_1_program!K106</f>
        <v>0</v>
      </c>
      <c r="L106" s="25">
        <f>FP_4_2_program!L106-FP_4_1_program!L106</f>
        <v>-31839</v>
      </c>
      <c r="M106" s="24">
        <f>FP_4_2_program!M106-FP_4_1_program!M106</f>
        <v>0</v>
      </c>
      <c r="N106" s="25">
        <f>FP_4_2_program!N106-FP_4_1_program!N106</f>
        <v>0</v>
      </c>
      <c r="O106" s="25">
        <f>FP_4_2_program!O106-FP_4_1_program!O106</f>
        <v>0</v>
      </c>
      <c r="P106" s="24">
        <f>FP_4_2_program!P106-FP_4_1_program!P106</f>
        <v>0</v>
      </c>
      <c r="Q106" s="25">
        <f>FP_4_2_program!Q106-FP_4_1_program!Q106</f>
        <v>0</v>
      </c>
      <c r="R106" s="25">
        <f>FP_4_2_program!R106-FP_4_1_program!R106</f>
        <v>0</v>
      </c>
      <c r="S106" s="24">
        <f>FP_4_2_program!S106-FP_4_1_program!S106</f>
        <v>0</v>
      </c>
      <c r="T106" s="25">
        <f>FP_4_2_program!T106-FP_4_1_program!T106</f>
        <v>0</v>
      </c>
      <c r="U106" s="25">
        <f>FP_4_2_program!U106-FP_4_1_program!U106</f>
        <v>0</v>
      </c>
      <c r="V106" s="24">
        <f>FP_4_2_program!V106-FP_4_1_program!V106</f>
        <v>0</v>
      </c>
      <c r="W106" s="25">
        <f>FP_4_2_program!W106-FP_4_1_program!W106</f>
        <v>0</v>
      </c>
      <c r="X106" s="25">
        <f>FP_4_2_program!X106-FP_4_1_program!X106</f>
        <v>0</v>
      </c>
      <c r="Y106" s="24">
        <f>FP_4_2_program!Y106-FP_4_1_program!Y106</f>
        <v>0</v>
      </c>
      <c r="Z106" s="25">
        <f>FP_4_2_program!Z106-FP_4_1_program!Z106</f>
        <v>0</v>
      </c>
      <c r="AA106" s="25">
        <f>FP_4_2_program!AA106-FP_4_1_program!AA106</f>
        <v>0</v>
      </c>
      <c r="AB106" s="24">
        <f>FP_4_2_program!AB106-FP_4_1_program!AB106</f>
        <v>0</v>
      </c>
      <c r="AC106" s="25">
        <f>FP_4_2_program!AC106-FP_4_1_program!AC106</f>
        <v>0</v>
      </c>
      <c r="AD106" s="25">
        <f>FP_4_2_program!AD106-FP_4_1_program!AD106</f>
        <v>0</v>
      </c>
      <c r="AE106" s="25">
        <f>FP_4_2_program!AE106-FP_4_1_program!AE106</f>
        <v>0</v>
      </c>
      <c r="AF106" s="25">
        <f>FP_4_2_program!AF106-FP_4_1_program!AF106</f>
        <v>0</v>
      </c>
      <c r="AG106" s="25">
        <f>FP_4_2_program!AG106-FP_4_1_program!AG106</f>
        <v>0</v>
      </c>
      <c r="AH106" s="24">
        <f>FP_4_2_program!AH106-FP_4_1_program!AH106</f>
        <v>0</v>
      </c>
      <c r="AI106" s="25">
        <f>FP_4_2_program!AI106-FP_4_1_program!AI106</f>
        <v>0</v>
      </c>
      <c r="AJ106" s="25">
        <f>FP_4_2_program!AJ106-FP_4_1_program!AJ106</f>
        <v>0</v>
      </c>
      <c r="AK106" s="24">
        <f>FP_4_2_program!AK106-FP_4_1_program!AK106</f>
        <v>0</v>
      </c>
      <c r="AL106" s="25">
        <f>FP_4_2_program!AL106-FP_4_1_program!AL106</f>
        <v>0</v>
      </c>
      <c r="AM106" s="25">
        <f>FP_4_2_program!AM106-FP_4_1_program!AM106</f>
        <v>0</v>
      </c>
      <c r="AN106" s="24">
        <f>FP_4_2_program!AN106-FP_4_1_program!AN106</f>
        <v>0</v>
      </c>
      <c r="AO106" s="25">
        <f>FP_4_2_program!AO106-FP_4_1_program!AO106</f>
        <v>0</v>
      </c>
      <c r="AP106" s="25">
        <f>FP_4_2_program!AP106-FP_4_1_program!AP106</f>
        <v>0</v>
      </c>
      <c r="AQ106" s="24">
        <f>FP_4_2_program!AQ106-FP_4_1_program!AQ106</f>
        <v>0</v>
      </c>
      <c r="AR106" s="25">
        <f>FP_4_2_program!AR106-FP_4_1_program!AR106</f>
        <v>0</v>
      </c>
      <c r="AS106" s="25">
        <f>FP_4_2_program!AS106-FP_4_1_program!AS106</f>
        <v>0</v>
      </c>
      <c r="AT106" s="24">
        <f>FP_4_2_program!AT106-FP_4_1_program!AT106</f>
        <v>0</v>
      </c>
      <c r="AU106" s="25">
        <f>FP_4_2_program!AU106-FP_4_1_program!AU106</f>
        <v>0</v>
      </c>
      <c r="AV106" s="25">
        <f>FP_4_2_program!AV106-FP_4_1_program!AV106</f>
        <v>0</v>
      </c>
      <c r="AW106" s="24">
        <f>FP_4_2_program!AW106-FP_4_1_program!AW106</f>
        <v>0</v>
      </c>
      <c r="AX106" s="25">
        <f>FP_4_2_program!AX106-FP_4_1_program!AX106</f>
        <v>0</v>
      </c>
      <c r="AY106" s="25">
        <f>FP_4_2_program!AY106-FP_4_1_program!AY106</f>
        <v>0</v>
      </c>
      <c r="AZ106" s="25">
        <f>FP_4_2_program!AZ106-FP_4_1_program!AZ106</f>
        <v>0</v>
      </c>
      <c r="BA106" s="25">
        <f>FP_4_2_program!BA106-FP_4_1_program!BA106</f>
        <v>0</v>
      </c>
      <c r="BB106" s="25">
        <f>FP_4_2_program!BB106-FP_4_1_program!BB106</f>
        <v>-31839</v>
      </c>
      <c r="BC106" s="24">
        <f>FP_4_2_program!BC106-FP_4_1_program!BC106</f>
        <v>0</v>
      </c>
      <c r="BD106" s="25">
        <f>FP_4_2_program!BD106-FP_4_1_program!BD106</f>
        <v>0</v>
      </c>
      <c r="BE106" s="25">
        <f>FP_4_2_program!BE106-FP_4_1_program!BE106</f>
        <v>0</v>
      </c>
      <c r="BF106" s="24">
        <f>FP_4_2_program!BF106-FP_4_1_program!BF106</f>
        <v>0</v>
      </c>
      <c r="BG106" s="25">
        <f>FP_4_2_program!BG106-FP_4_1_program!BG106</f>
        <v>0</v>
      </c>
      <c r="BH106" s="25">
        <f>FP_4_2_program!BH106-FP_4_1_program!BH106</f>
        <v>0</v>
      </c>
      <c r="BI106" s="24">
        <f>FP_4_2_program!BI106-FP_4_1_program!BI106</f>
        <v>0</v>
      </c>
      <c r="BJ106" s="25">
        <f>FP_4_2_program!BJ106-FP_4_1_program!BJ106</f>
        <v>0</v>
      </c>
      <c r="BK106" s="25">
        <f>FP_4_2_program!BK106-FP_4_1_program!BK106</f>
        <v>0</v>
      </c>
      <c r="BL106" s="24">
        <f>FP_4_2_program!BL106-FP_4_1_program!BL106</f>
        <v>0</v>
      </c>
      <c r="BM106" s="25">
        <f>FP_4_2_program!BM106-FP_4_1_program!BM106</f>
        <v>0</v>
      </c>
      <c r="BN106" s="25">
        <f>FP_4_2_program!BN106-FP_4_1_program!BN106</f>
        <v>0</v>
      </c>
      <c r="BO106" s="24">
        <f>FP_4_2_program!BO106-FP_4_1_program!BO106</f>
        <v>0</v>
      </c>
      <c r="BP106" s="25">
        <f>FP_4_2_program!BP106-FP_4_1_program!BP106</f>
        <v>0</v>
      </c>
      <c r="BQ106" s="25">
        <f>FP_4_2_program!BQ106-FP_4_1_program!BQ106</f>
        <v>0</v>
      </c>
      <c r="BR106" s="24">
        <f>FP_4_2_program!BR106-FP_4_1_program!BR106</f>
        <v>0</v>
      </c>
      <c r="BS106" s="25">
        <f>FP_4_2_program!BS106-FP_4_1_program!BS106</f>
        <v>0</v>
      </c>
      <c r="BT106" s="25">
        <f>FP_4_2_program!BT106-FP_4_1_program!BT106</f>
        <v>0</v>
      </c>
      <c r="BU106" s="25">
        <f>FP_4_2_program!BU106-FP_4_1_program!BU106</f>
        <v>0</v>
      </c>
      <c r="BV106" s="25">
        <f>FP_4_2_program!BV106-FP_4_1_program!BV106</f>
        <v>0</v>
      </c>
      <c r="BW106" s="25">
        <f>FP_4_2_program!BW106-FP_4_1_program!BW106</f>
        <v>0</v>
      </c>
      <c r="BX106" s="24">
        <f>FP_4_2_program!BX106-FP_4_1_program!BX106</f>
        <v>0</v>
      </c>
      <c r="BY106" s="25">
        <f>FP_4_2_program!BY106-FP_4_1_program!BY106</f>
        <v>0</v>
      </c>
      <c r="BZ106" s="25">
        <f>FP_4_2_program!BZ106-FP_4_1_program!BZ106</f>
        <v>0</v>
      </c>
      <c r="CA106" s="24">
        <f>FP_4_2_program!CA106-FP_4_1_program!CA106</f>
        <v>0</v>
      </c>
      <c r="CB106" s="25">
        <f>FP_4_2_program!CB106-FP_4_1_program!CB106</f>
        <v>0</v>
      </c>
      <c r="CC106" s="25">
        <f>FP_4_2_program!CC106-FP_4_1_program!CC106</f>
        <v>0</v>
      </c>
      <c r="CD106" s="24">
        <f>FP_4_2_program!CD106-FP_4_1_program!CD106</f>
        <v>0</v>
      </c>
      <c r="CE106" s="25">
        <f>FP_4_2_program!CE106-FP_4_1_program!CE106</f>
        <v>0</v>
      </c>
      <c r="CF106" s="25">
        <f>FP_4_2_program!CF106-FP_4_1_program!CF106</f>
        <v>0</v>
      </c>
      <c r="CG106" s="24">
        <f>FP_4_2_program!CG106-FP_4_1_program!CG106</f>
        <v>0</v>
      </c>
      <c r="CH106" s="25">
        <f>FP_4_2_program!CH106-FP_4_1_program!CH106</f>
        <v>0</v>
      </c>
      <c r="CI106" s="25">
        <f>FP_4_2_program!CI106-FP_4_1_program!CI106</f>
        <v>0</v>
      </c>
      <c r="CJ106" s="24">
        <f>FP_4_2_program!CJ106-FP_4_1_program!CJ106</f>
        <v>0</v>
      </c>
      <c r="CK106" s="25">
        <f>FP_4_2_program!CK106-FP_4_1_program!CK106</f>
        <v>0</v>
      </c>
      <c r="CL106" s="25">
        <f>FP_4_2_program!CL106-FP_4_1_program!CL106</f>
        <v>0</v>
      </c>
      <c r="CM106" s="24">
        <f>FP_4_2_program!CM106-FP_4_1_program!CM106</f>
        <v>0</v>
      </c>
      <c r="CN106" s="25">
        <f>FP_4_2_program!CN106-FP_4_1_program!CN106</f>
        <v>0</v>
      </c>
      <c r="CO106" s="25">
        <f>FP_4_2_program!CO106-FP_4_1_program!CO106</f>
        <v>0</v>
      </c>
      <c r="CP106" s="25">
        <f>FP_4_2_program!CP106-FP_4_1_program!CP106</f>
        <v>0</v>
      </c>
      <c r="CQ106" s="25">
        <f>FP_4_2_program!CQ106-FP_4_1_program!CQ106</f>
        <v>0</v>
      </c>
      <c r="CR106" s="25">
        <f>FP_4_2_program!CR106-FP_4_1_program!CR106</f>
        <v>0</v>
      </c>
    </row>
    <row r="107" spans="1:96" x14ac:dyDescent="0.25">
      <c r="A107" s="18" t="s">
        <v>110</v>
      </c>
      <c r="B107" s="19" t="s">
        <v>72</v>
      </c>
      <c r="C107" s="19"/>
      <c r="D107" s="20">
        <f>FP_4_2_program!D107-FP_4_1_program!D107</f>
        <v>0</v>
      </c>
      <c r="E107" s="20">
        <f>FP_4_2_program!E107-FP_4_1_program!E107</f>
        <v>0</v>
      </c>
      <c r="F107" s="20">
        <f>FP_4_2_program!F107-FP_4_1_program!F107</f>
        <v>0</v>
      </c>
      <c r="G107" s="20">
        <f>FP_4_2_program!G107-FP_4_1_program!G107</f>
        <v>0</v>
      </c>
      <c r="H107" s="20">
        <f>FP_4_2_program!H107-FP_4_1_program!H107</f>
        <v>0</v>
      </c>
      <c r="I107" s="20">
        <f>FP_4_2_program!I107-FP_4_1_program!I107</f>
        <v>0</v>
      </c>
      <c r="J107" s="20">
        <f>FP_4_2_program!J107-FP_4_1_program!J107</f>
        <v>0</v>
      </c>
      <c r="K107" s="20">
        <f>FP_4_2_program!K107-FP_4_1_program!K107</f>
        <v>0</v>
      </c>
      <c r="L107" s="20">
        <f>FP_4_2_program!L107-FP_4_1_program!L107</f>
        <v>0</v>
      </c>
      <c r="M107" s="20">
        <f>FP_4_2_program!M107-FP_4_1_program!M107</f>
        <v>0</v>
      </c>
      <c r="N107" s="20">
        <f>FP_4_2_program!N107-FP_4_1_program!N107</f>
        <v>0</v>
      </c>
      <c r="O107" s="20">
        <f>FP_4_2_program!O107-FP_4_1_program!O107</f>
        <v>0</v>
      </c>
      <c r="P107" s="20">
        <f>FP_4_2_program!P107-FP_4_1_program!P107</f>
        <v>0</v>
      </c>
      <c r="Q107" s="20">
        <f>FP_4_2_program!Q107-FP_4_1_program!Q107</f>
        <v>0</v>
      </c>
      <c r="R107" s="20">
        <f>FP_4_2_program!R107-FP_4_1_program!R107</f>
        <v>0</v>
      </c>
      <c r="S107" s="20">
        <f>FP_4_2_program!S107-FP_4_1_program!S107</f>
        <v>0</v>
      </c>
      <c r="T107" s="20">
        <f>FP_4_2_program!T107-FP_4_1_program!T107</f>
        <v>0</v>
      </c>
      <c r="U107" s="20">
        <f>FP_4_2_program!U107-FP_4_1_program!U107</f>
        <v>0</v>
      </c>
      <c r="V107" s="20">
        <f>FP_4_2_program!V107-FP_4_1_program!V107</f>
        <v>0</v>
      </c>
      <c r="W107" s="20">
        <f>FP_4_2_program!W107-FP_4_1_program!W107</f>
        <v>0</v>
      </c>
      <c r="X107" s="20">
        <f>FP_4_2_program!X107-FP_4_1_program!X107</f>
        <v>0</v>
      </c>
      <c r="Y107" s="20">
        <f>FP_4_2_program!Y107-FP_4_1_program!Y107</f>
        <v>0</v>
      </c>
      <c r="Z107" s="20">
        <f>FP_4_2_program!Z107-FP_4_1_program!Z107</f>
        <v>0</v>
      </c>
      <c r="AA107" s="20">
        <f>FP_4_2_program!AA107-FP_4_1_program!AA107</f>
        <v>0</v>
      </c>
      <c r="AB107" s="20">
        <f>FP_4_2_program!AB107-FP_4_1_program!AB107</f>
        <v>0</v>
      </c>
      <c r="AC107" s="20">
        <f>FP_4_2_program!AC107-FP_4_1_program!AC107</f>
        <v>0</v>
      </c>
      <c r="AD107" s="20">
        <f>FP_4_2_program!AD107-FP_4_1_program!AD107</f>
        <v>0</v>
      </c>
      <c r="AE107" s="20">
        <f>FP_4_2_program!AE107-FP_4_1_program!AE107</f>
        <v>0</v>
      </c>
      <c r="AF107" s="20">
        <f>FP_4_2_program!AF107-FP_4_1_program!AF107</f>
        <v>0</v>
      </c>
      <c r="AG107" s="20">
        <f>FP_4_2_program!AG107-FP_4_1_program!AG107</f>
        <v>0</v>
      </c>
      <c r="AH107" s="20">
        <f>FP_4_2_program!AH107-FP_4_1_program!AH107</f>
        <v>0</v>
      </c>
      <c r="AI107" s="20">
        <f>FP_4_2_program!AI107-FP_4_1_program!AI107</f>
        <v>0</v>
      </c>
      <c r="AJ107" s="20">
        <f>FP_4_2_program!AJ107-FP_4_1_program!AJ107</f>
        <v>0</v>
      </c>
      <c r="AK107" s="20">
        <f>FP_4_2_program!AK107-FP_4_1_program!AK107</f>
        <v>0</v>
      </c>
      <c r="AL107" s="20">
        <f>FP_4_2_program!AL107-FP_4_1_program!AL107</f>
        <v>0</v>
      </c>
      <c r="AM107" s="20">
        <f>FP_4_2_program!AM107-FP_4_1_program!AM107</f>
        <v>0</v>
      </c>
      <c r="AN107" s="20">
        <f>FP_4_2_program!AN107-FP_4_1_program!AN107</f>
        <v>0</v>
      </c>
      <c r="AO107" s="20">
        <f>FP_4_2_program!AO107-FP_4_1_program!AO107</f>
        <v>0</v>
      </c>
      <c r="AP107" s="20">
        <f>FP_4_2_program!AP107-FP_4_1_program!AP107</f>
        <v>0</v>
      </c>
      <c r="AQ107" s="20">
        <f>FP_4_2_program!AQ107-FP_4_1_program!AQ107</f>
        <v>0</v>
      </c>
      <c r="AR107" s="20">
        <f>FP_4_2_program!AR107-FP_4_1_program!AR107</f>
        <v>0</v>
      </c>
      <c r="AS107" s="20">
        <f>FP_4_2_program!AS107-FP_4_1_program!AS107</f>
        <v>0</v>
      </c>
      <c r="AT107" s="20">
        <f>FP_4_2_program!AT107-FP_4_1_program!AT107</f>
        <v>0</v>
      </c>
      <c r="AU107" s="20">
        <f>FP_4_2_program!AU107-FP_4_1_program!AU107</f>
        <v>0</v>
      </c>
      <c r="AV107" s="20">
        <f>FP_4_2_program!AV107-FP_4_1_program!AV107</f>
        <v>0</v>
      </c>
      <c r="AW107" s="20">
        <f>FP_4_2_program!AW107-FP_4_1_program!AW107</f>
        <v>0</v>
      </c>
      <c r="AX107" s="20">
        <f>FP_4_2_program!AX107-FP_4_1_program!AX107</f>
        <v>0</v>
      </c>
      <c r="AY107" s="20">
        <f>FP_4_2_program!AY107-FP_4_1_program!AY107</f>
        <v>0</v>
      </c>
      <c r="AZ107" s="20">
        <f>FP_4_2_program!AZ107-FP_4_1_program!AZ107</f>
        <v>0</v>
      </c>
      <c r="BA107" s="20">
        <f>FP_4_2_program!BA107-FP_4_1_program!BA107</f>
        <v>0</v>
      </c>
      <c r="BB107" s="20">
        <f>FP_4_2_program!BB107-FP_4_1_program!BB107</f>
        <v>0</v>
      </c>
      <c r="BC107" s="20">
        <f>FP_4_2_program!BC107-FP_4_1_program!BC107</f>
        <v>0</v>
      </c>
      <c r="BD107" s="20">
        <f>FP_4_2_program!BD107-FP_4_1_program!BD107</f>
        <v>0</v>
      </c>
      <c r="BE107" s="20">
        <f>FP_4_2_program!BE107-FP_4_1_program!BE107</f>
        <v>0</v>
      </c>
      <c r="BF107" s="20">
        <f>FP_4_2_program!BF107-FP_4_1_program!BF107</f>
        <v>0</v>
      </c>
      <c r="BG107" s="20">
        <f>FP_4_2_program!BG107-FP_4_1_program!BG107</f>
        <v>0</v>
      </c>
      <c r="BH107" s="20">
        <f>FP_4_2_program!BH107-FP_4_1_program!BH107</f>
        <v>0</v>
      </c>
      <c r="BI107" s="20">
        <f>FP_4_2_program!BI107-FP_4_1_program!BI107</f>
        <v>0</v>
      </c>
      <c r="BJ107" s="20">
        <f>FP_4_2_program!BJ107-FP_4_1_program!BJ107</f>
        <v>0</v>
      </c>
      <c r="BK107" s="20">
        <f>FP_4_2_program!BK107-FP_4_1_program!BK107</f>
        <v>0</v>
      </c>
      <c r="BL107" s="20">
        <f>FP_4_2_program!BL107-FP_4_1_program!BL107</f>
        <v>0</v>
      </c>
      <c r="BM107" s="20">
        <f>FP_4_2_program!BM107-FP_4_1_program!BM107</f>
        <v>0</v>
      </c>
      <c r="BN107" s="20">
        <f>FP_4_2_program!BN107-FP_4_1_program!BN107</f>
        <v>0</v>
      </c>
      <c r="BO107" s="20">
        <f>FP_4_2_program!BO107-FP_4_1_program!BO107</f>
        <v>0</v>
      </c>
      <c r="BP107" s="20">
        <f>FP_4_2_program!BP107-FP_4_1_program!BP107</f>
        <v>0</v>
      </c>
      <c r="BQ107" s="20">
        <f>FP_4_2_program!BQ107-FP_4_1_program!BQ107</f>
        <v>0</v>
      </c>
      <c r="BR107" s="20">
        <f>FP_4_2_program!BR107-FP_4_1_program!BR107</f>
        <v>0</v>
      </c>
      <c r="BS107" s="20">
        <f>FP_4_2_program!BS107-FP_4_1_program!BS107</f>
        <v>0</v>
      </c>
      <c r="BT107" s="20">
        <f>FP_4_2_program!BT107-FP_4_1_program!BT107</f>
        <v>0</v>
      </c>
      <c r="BU107" s="20">
        <f>FP_4_2_program!BU107-FP_4_1_program!BU107</f>
        <v>0</v>
      </c>
      <c r="BV107" s="20">
        <f>FP_4_2_program!BV107-FP_4_1_program!BV107</f>
        <v>0</v>
      </c>
      <c r="BW107" s="20">
        <f>FP_4_2_program!BW107-FP_4_1_program!BW107</f>
        <v>0</v>
      </c>
      <c r="BX107" s="20">
        <f>FP_4_2_program!BX107-FP_4_1_program!BX107</f>
        <v>0</v>
      </c>
      <c r="BY107" s="20">
        <f>FP_4_2_program!BY107-FP_4_1_program!BY107</f>
        <v>0</v>
      </c>
      <c r="BZ107" s="20">
        <f>FP_4_2_program!BZ107-FP_4_1_program!BZ107</f>
        <v>0</v>
      </c>
      <c r="CA107" s="20">
        <f>FP_4_2_program!CA107-FP_4_1_program!CA107</f>
        <v>0</v>
      </c>
      <c r="CB107" s="20">
        <f>FP_4_2_program!CB107-FP_4_1_program!CB107</f>
        <v>0</v>
      </c>
      <c r="CC107" s="20">
        <f>FP_4_2_program!CC107-FP_4_1_program!CC107</f>
        <v>0</v>
      </c>
      <c r="CD107" s="20">
        <f>FP_4_2_program!CD107-FP_4_1_program!CD107</f>
        <v>0</v>
      </c>
      <c r="CE107" s="20">
        <f>FP_4_2_program!CE107-FP_4_1_program!CE107</f>
        <v>0</v>
      </c>
      <c r="CF107" s="20">
        <f>FP_4_2_program!CF107-FP_4_1_program!CF107</f>
        <v>0</v>
      </c>
      <c r="CG107" s="20">
        <f>FP_4_2_program!CG107-FP_4_1_program!CG107</f>
        <v>0</v>
      </c>
      <c r="CH107" s="20">
        <f>FP_4_2_program!CH107-FP_4_1_program!CH107</f>
        <v>0</v>
      </c>
      <c r="CI107" s="20">
        <f>FP_4_2_program!CI107-FP_4_1_program!CI107</f>
        <v>0</v>
      </c>
      <c r="CJ107" s="20">
        <f>FP_4_2_program!CJ107-FP_4_1_program!CJ107</f>
        <v>0</v>
      </c>
      <c r="CK107" s="20">
        <f>FP_4_2_program!CK107-FP_4_1_program!CK107</f>
        <v>0</v>
      </c>
      <c r="CL107" s="20">
        <f>FP_4_2_program!CL107-FP_4_1_program!CL107</f>
        <v>0</v>
      </c>
      <c r="CM107" s="20">
        <f>FP_4_2_program!CM107-FP_4_1_program!CM107</f>
        <v>0</v>
      </c>
      <c r="CN107" s="20">
        <f>FP_4_2_program!CN107-FP_4_1_program!CN107</f>
        <v>0</v>
      </c>
      <c r="CO107" s="20">
        <f>FP_4_2_program!CO107-FP_4_1_program!CO107</f>
        <v>0</v>
      </c>
      <c r="CP107" s="20">
        <f>FP_4_2_program!CP107-FP_4_1_program!CP107</f>
        <v>0</v>
      </c>
      <c r="CQ107" s="20">
        <f>FP_4_2_program!CQ107-FP_4_1_program!CQ107</f>
        <v>0</v>
      </c>
      <c r="CR107" s="20">
        <f>FP_4_2_program!CR107-FP_4_1_program!CR107</f>
        <v>0</v>
      </c>
    </row>
    <row r="108" spans="1:96" x14ac:dyDescent="0.25">
      <c r="A108" s="22" t="s">
        <v>110</v>
      </c>
      <c r="B108" s="23" t="s">
        <v>74</v>
      </c>
      <c r="C108" s="23" t="s">
        <v>74</v>
      </c>
      <c r="D108" s="24">
        <f>FP_4_2_program!D108-FP_4_1_program!D108</f>
        <v>0</v>
      </c>
      <c r="E108" s="25">
        <f>FP_4_2_program!E108-FP_4_1_program!E108</f>
        <v>0</v>
      </c>
      <c r="F108" s="25">
        <f>FP_4_2_program!F108-FP_4_1_program!F108</f>
        <v>0</v>
      </c>
      <c r="G108" s="24">
        <f>FP_4_2_program!G108-FP_4_1_program!G108</f>
        <v>0</v>
      </c>
      <c r="H108" s="24">
        <f>FP_4_2_program!H108-FP_4_1_program!H108</f>
        <v>0</v>
      </c>
      <c r="I108" s="25">
        <f>FP_4_2_program!I108-FP_4_1_program!I108</f>
        <v>0</v>
      </c>
      <c r="J108" s="25">
        <f>FP_4_2_program!J108-FP_4_1_program!J108</f>
        <v>0</v>
      </c>
      <c r="K108" s="25">
        <f>FP_4_2_program!K108-FP_4_1_program!K108</f>
        <v>0</v>
      </c>
      <c r="L108" s="25">
        <f>FP_4_2_program!L108-FP_4_1_program!L108</f>
        <v>0</v>
      </c>
      <c r="M108" s="24">
        <f>FP_4_2_program!M108-FP_4_1_program!M108</f>
        <v>0</v>
      </c>
      <c r="N108" s="25">
        <f>FP_4_2_program!N108-FP_4_1_program!N108</f>
        <v>0</v>
      </c>
      <c r="O108" s="25">
        <f>FP_4_2_program!O108-FP_4_1_program!O108</f>
        <v>0</v>
      </c>
      <c r="P108" s="24">
        <f>FP_4_2_program!P108-FP_4_1_program!P108</f>
        <v>0</v>
      </c>
      <c r="Q108" s="25">
        <f>FP_4_2_program!Q108-FP_4_1_program!Q108</f>
        <v>0</v>
      </c>
      <c r="R108" s="25">
        <f>FP_4_2_program!R108-FP_4_1_program!R108</f>
        <v>0</v>
      </c>
      <c r="S108" s="24">
        <f>FP_4_2_program!S108-FP_4_1_program!S108</f>
        <v>0</v>
      </c>
      <c r="T108" s="25">
        <f>FP_4_2_program!T108-FP_4_1_program!T108</f>
        <v>0</v>
      </c>
      <c r="U108" s="25">
        <f>FP_4_2_program!U108-FP_4_1_program!U108</f>
        <v>0</v>
      </c>
      <c r="V108" s="24">
        <f>FP_4_2_program!V108-FP_4_1_program!V108</f>
        <v>0</v>
      </c>
      <c r="W108" s="25">
        <f>FP_4_2_program!W108-FP_4_1_program!W108</f>
        <v>0</v>
      </c>
      <c r="X108" s="25">
        <f>FP_4_2_program!X108-FP_4_1_program!X108</f>
        <v>0</v>
      </c>
      <c r="Y108" s="24">
        <f>FP_4_2_program!Y108-FP_4_1_program!Y108</f>
        <v>0</v>
      </c>
      <c r="Z108" s="25">
        <f>FP_4_2_program!Z108-FP_4_1_program!Z108</f>
        <v>0</v>
      </c>
      <c r="AA108" s="25">
        <f>FP_4_2_program!AA108-FP_4_1_program!AA108</f>
        <v>0</v>
      </c>
      <c r="AB108" s="24">
        <f>FP_4_2_program!AB108-FP_4_1_program!AB108</f>
        <v>0</v>
      </c>
      <c r="AC108" s="25">
        <f>FP_4_2_program!AC108-FP_4_1_program!AC108</f>
        <v>0</v>
      </c>
      <c r="AD108" s="25">
        <f>FP_4_2_program!AD108-FP_4_1_program!AD108</f>
        <v>0</v>
      </c>
      <c r="AE108" s="25">
        <f>FP_4_2_program!AE108-FP_4_1_program!AE108</f>
        <v>0</v>
      </c>
      <c r="AF108" s="25">
        <f>FP_4_2_program!AF108-FP_4_1_program!AF108</f>
        <v>0</v>
      </c>
      <c r="AG108" s="25">
        <f>FP_4_2_program!AG108-FP_4_1_program!AG108</f>
        <v>0</v>
      </c>
      <c r="AH108" s="24">
        <f>FP_4_2_program!AH108-FP_4_1_program!AH108</f>
        <v>0</v>
      </c>
      <c r="AI108" s="25">
        <f>FP_4_2_program!AI108-FP_4_1_program!AI108</f>
        <v>0</v>
      </c>
      <c r="AJ108" s="25">
        <f>FP_4_2_program!AJ108-FP_4_1_program!AJ108</f>
        <v>0</v>
      </c>
      <c r="AK108" s="24">
        <f>FP_4_2_program!AK108-FP_4_1_program!AK108</f>
        <v>0</v>
      </c>
      <c r="AL108" s="25">
        <f>FP_4_2_program!AL108-FP_4_1_program!AL108</f>
        <v>0</v>
      </c>
      <c r="AM108" s="25">
        <f>FP_4_2_program!AM108-FP_4_1_program!AM108</f>
        <v>0</v>
      </c>
      <c r="AN108" s="24">
        <f>FP_4_2_program!AN108-FP_4_1_program!AN108</f>
        <v>0</v>
      </c>
      <c r="AO108" s="25">
        <f>FP_4_2_program!AO108-FP_4_1_program!AO108</f>
        <v>0</v>
      </c>
      <c r="AP108" s="25">
        <f>FP_4_2_program!AP108-FP_4_1_program!AP108</f>
        <v>0</v>
      </c>
      <c r="AQ108" s="24">
        <f>FP_4_2_program!AQ108-FP_4_1_program!AQ108</f>
        <v>0</v>
      </c>
      <c r="AR108" s="25">
        <f>FP_4_2_program!AR108-FP_4_1_program!AR108</f>
        <v>0</v>
      </c>
      <c r="AS108" s="25">
        <f>FP_4_2_program!AS108-FP_4_1_program!AS108</f>
        <v>0</v>
      </c>
      <c r="AT108" s="24">
        <f>FP_4_2_program!AT108-FP_4_1_program!AT108</f>
        <v>0</v>
      </c>
      <c r="AU108" s="25">
        <f>FP_4_2_program!AU108-FP_4_1_program!AU108</f>
        <v>0</v>
      </c>
      <c r="AV108" s="25">
        <f>FP_4_2_program!AV108-FP_4_1_program!AV108</f>
        <v>0</v>
      </c>
      <c r="AW108" s="24">
        <f>FP_4_2_program!AW108-FP_4_1_program!AW108</f>
        <v>0</v>
      </c>
      <c r="AX108" s="25">
        <f>FP_4_2_program!AX108-FP_4_1_program!AX108</f>
        <v>0</v>
      </c>
      <c r="AY108" s="25">
        <f>FP_4_2_program!AY108-FP_4_1_program!AY108</f>
        <v>0</v>
      </c>
      <c r="AZ108" s="25">
        <f>FP_4_2_program!AZ108-FP_4_1_program!AZ108</f>
        <v>0</v>
      </c>
      <c r="BA108" s="25">
        <f>FP_4_2_program!BA108-FP_4_1_program!BA108</f>
        <v>0</v>
      </c>
      <c r="BB108" s="25">
        <f>FP_4_2_program!BB108-FP_4_1_program!BB108</f>
        <v>0</v>
      </c>
      <c r="BC108" s="24">
        <f>FP_4_2_program!BC108-FP_4_1_program!BC108</f>
        <v>0</v>
      </c>
      <c r="BD108" s="25">
        <f>FP_4_2_program!BD108-FP_4_1_program!BD108</f>
        <v>0</v>
      </c>
      <c r="BE108" s="25">
        <f>FP_4_2_program!BE108-FP_4_1_program!BE108</f>
        <v>0</v>
      </c>
      <c r="BF108" s="24">
        <f>FP_4_2_program!BF108-FP_4_1_program!BF108</f>
        <v>0</v>
      </c>
      <c r="BG108" s="25">
        <f>FP_4_2_program!BG108-FP_4_1_program!BG108</f>
        <v>0</v>
      </c>
      <c r="BH108" s="25">
        <f>FP_4_2_program!BH108-FP_4_1_program!BH108</f>
        <v>0</v>
      </c>
      <c r="BI108" s="24">
        <f>FP_4_2_program!BI108-FP_4_1_program!BI108</f>
        <v>0</v>
      </c>
      <c r="BJ108" s="25">
        <f>FP_4_2_program!BJ108-FP_4_1_program!BJ108</f>
        <v>0</v>
      </c>
      <c r="BK108" s="25">
        <f>FP_4_2_program!BK108-FP_4_1_program!BK108</f>
        <v>0</v>
      </c>
      <c r="BL108" s="24">
        <f>FP_4_2_program!BL108-FP_4_1_program!BL108</f>
        <v>0</v>
      </c>
      <c r="BM108" s="25">
        <f>FP_4_2_program!BM108-FP_4_1_program!BM108</f>
        <v>0</v>
      </c>
      <c r="BN108" s="25">
        <f>FP_4_2_program!BN108-FP_4_1_program!BN108</f>
        <v>0</v>
      </c>
      <c r="BO108" s="24">
        <f>FP_4_2_program!BO108-FP_4_1_program!BO108</f>
        <v>0</v>
      </c>
      <c r="BP108" s="25">
        <f>FP_4_2_program!BP108-FP_4_1_program!BP108</f>
        <v>0</v>
      </c>
      <c r="BQ108" s="25">
        <f>FP_4_2_program!BQ108-FP_4_1_program!BQ108</f>
        <v>0</v>
      </c>
      <c r="BR108" s="24">
        <f>FP_4_2_program!BR108-FP_4_1_program!BR108</f>
        <v>0</v>
      </c>
      <c r="BS108" s="25">
        <f>FP_4_2_program!BS108-FP_4_1_program!BS108</f>
        <v>0</v>
      </c>
      <c r="BT108" s="25">
        <f>FP_4_2_program!BT108-FP_4_1_program!BT108</f>
        <v>0</v>
      </c>
      <c r="BU108" s="25">
        <f>FP_4_2_program!BU108-FP_4_1_program!BU108</f>
        <v>0</v>
      </c>
      <c r="BV108" s="25">
        <f>FP_4_2_program!BV108-FP_4_1_program!BV108</f>
        <v>0</v>
      </c>
      <c r="BW108" s="25">
        <f>FP_4_2_program!BW108-FP_4_1_program!BW108</f>
        <v>0</v>
      </c>
      <c r="BX108" s="24">
        <f>FP_4_2_program!BX108-FP_4_1_program!BX108</f>
        <v>0</v>
      </c>
      <c r="BY108" s="25">
        <f>FP_4_2_program!BY108-FP_4_1_program!BY108</f>
        <v>0</v>
      </c>
      <c r="BZ108" s="25">
        <f>FP_4_2_program!BZ108-FP_4_1_program!BZ108</f>
        <v>0</v>
      </c>
      <c r="CA108" s="24">
        <f>FP_4_2_program!CA108-FP_4_1_program!CA108</f>
        <v>0</v>
      </c>
      <c r="CB108" s="25">
        <f>FP_4_2_program!CB108-FP_4_1_program!CB108</f>
        <v>0</v>
      </c>
      <c r="CC108" s="25">
        <f>FP_4_2_program!CC108-FP_4_1_program!CC108</f>
        <v>0</v>
      </c>
      <c r="CD108" s="24">
        <f>FP_4_2_program!CD108-FP_4_1_program!CD108</f>
        <v>0</v>
      </c>
      <c r="CE108" s="25">
        <f>FP_4_2_program!CE108-FP_4_1_program!CE108</f>
        <v>0</v>
      </c>
      <c r="CF108" s="25">
        <f>FP_4_2_program!CF108-FP_4_1_program!CF108</f>
        <v>0</v>
      </c>
      <c r="CG108" s="24">
        <f>FP_4_2_program!CG108-FP_4_1_program!CG108</f>
        <v>0</v>
      </c>
      <c r="CH108" s="25">
        <f>FP_4_2_program!CH108-FP_4_1_program!CH108</f>
        <v>0</v>
      </c>
      <c r="CI108" s="25">
        <f>FP_4_2_program!CI108-FP_4_1_program!CI108</f>
        <v>0</v>
      </c>
      <c r="CJ108" s="24">
        <f>FP_4_2_program!CJ108-FP_4_1_program!CJ108</f>
        <v>0</v>
      </c>
      <c r="CK108" s="25">
        <f>FP_4_2_program!CK108-FP_4_1_program!CK108</f>
        <v>0</v>
      </c>
      <c r="CL108" s="25">
        <f>FP_4_2_program!CL108-FP_4_1_program!CL108</f>
        <v>0</v>
      </c>
      <c r="CM108" s="24">
        <f>FP_4_2_program!CM108-FP_4_1_program!CM108</f>
        <v>0</v>
      </c>
      <c r="CN108" s="25">
        <f>FP_4_2_program!CN108-FP_4_1_program!CN108</f>
        <v>0</v>
      </c>
      <c r="CO108" s="25">
        <f>FP_4_2_program!CO108-FP_4_1_program!CO108</f>
        <v>0</v>
      </c>
      <c r="CP108" s="25">
        <f>FP_4_2_program!CP108-FP_4_1_program!CP108</f>
        <v>0</v>
      </c>
      <c r="CQ108" s="25">
        <f>FP_4_2_program!CQ108-FP_4_1_program!CQ108</f>
        <v>0</v>
      </c>
      <c r="CR108" s="25">
        <f>FP_4_2_program!CR108-FP_4_1_program!CR108</f>
        <v>0</v>
      </c>
    </row>
    <row r="109" spans="1:96" x14ac:dyDescent="0.25">
      <c r="A109" s="33" t="s">
        <v>29</v>
      </c>
      <c r="B109" s="34"/>
      <c r="C109" s="34"/>
      <c r="D109" s="35">
        <f>FP_4_2_program!D109-FP_4_1_program!D109</f>
        <v>-4749272</v>
      </c>
      <c r="E109" s="35">
        <f>FP_4_2_program!E109-FP_4_1_program!E109</f>
        <v>-4898431</v>
      </c>
      <c r="F109" s="35">
        <f>FP_4_2_program!F109-FP_4_1_program!F109</f>
        <v>0</v>
      </c>
      <c r="G109" s="35">
        <f>FP_4_2_program!G109-FP_4_1_program!G109</f>
        <v>-4898431</v>
      </c>
      <c r="H109" s="35">
        <f>FP_4_2_program!H109-FP_4_1_program!H109</f>
        <v>-4569450</v>
      </c>
      <c r="I109" s="35">
        <f>FP_4_2_program!I109-FP_4_1_program!I109</f>
        <v>2499168</v>
      </c>
      <c r="J109" s="35">
        <f>FP_4_2_program!J109-FP_4_1_program!J109</f>
        <v>-7068618</v>
      </c>
      <c r="K109" s="35">
        <f>FP_4_2_program!K109-FP_4_1_program!K109</f>
        <v>-328981</v>
      </c>
      <c r="L109" s="35">
        <f>FP_4_2_program!L109-FP_4_1_program!L109</f>
        <v>149159</v>
      </c>
      <c r="M109" s="35">
        <f>FP_4_2_program!M109-FP_4_1_program!M109</f>
        <v>0</v>
      </c>
      <c r="N109" s="35">
        <f>FP_4_2_program!N109-FP_4_1_program!N109</f>
        <v>0</v>
      </c>
      <c r="O109" s="35">
        <f>FP_4_2_program!O109-FP_4_1_program!O109</f>
        <v>0</v>
      </c>
      <c r="P109" s="35">
        <f>FP_4_2_program!P109-FP_4_1_program!P109</f>
        <v>-11690967</v>
      </c>
      <c r="Q109" s="35">
        <f>FP_4_2_program!Q109-FP_4_1_program!Q109</f>
        <v>-11690967</v>
      </c>
      <c r="R109" s="35">
        <f>FP_4_2_program!R109-FP_4_1_program!R109</f>
        <v>0</v>
      </c>
      <c r="S109" s="35">
        <f>FP_4_2_program!S109-FP_4_1_program!S109</f>
        <v>7687369</v>
      </c>
      <c r="T109" s="35">
        <f>FP_4_2_program!T109-FP_4_1_program!T109</f>
        <v>1956601</v>
      </c>
      <c r="U109" s="35">
        <f>FP_4_2_program!U109-FP_4_1_program!U109</f>
        <v>5730768</v>
      </c>
      <c r="V109" s="35">
        <f>FP_4_2_program!V109-FP_4_1_program!V109</f>
        <v>9093226</v>
      </c>
      <c r="W109" s="35">
        <f>FP_4_2_program!W109-FP_4_1_program!W109</f>
        <v>3067458</v>
      </c>
      <c r="X109" s="35">
        <f>FP_4_2_program!X109-FP_4_1_program!X109</f>
        <v>6025768</v>
      </c>
      <c r="Y109" s="35">
        <f>FP_4_2_program!Y109-FP_4_1_program!Y109</f>
        <v>-1405857</v>
      </c>
      <c r="Z109" s="35">
        <f>FP_4_2_program!Z109-FP_4_1_program!Z109</f>
        <v>-1110857</v>
      </c>
      <c r="AA109" s="35">
        <f>FP_4_2_program!AA109-FP_4_1_program!AA109</f>
        <v>-295000</v>
      </c>
      <c r="AB109" s="35">
        <f>FP_4_2_program!AB109-FP_4_1_program!AB109</f>
        <v>-19378336</v>
      </c>
      <c r="AC109" s="35">
        <f>FP_4_2_program!AC109-FP_4_1_program!AC109</f>
        <v>-13647568</v>
      </c>
      <c r="AD109" s="35">
        <f>FP_4_2_program!AD109-FP_4_1_program!AD109</f>
        <v>-5730768</v>
      </c>
      <c r="AE109" s="35">
        <f>FP_4_2_program!AE109-FP_4_1_program!AE109</f>
        <v>-11690967</v>
      </c>
      <c r="AF109" s="35">
        <f>FP_4_2_program!AF109-FP_4_1_program!AF109</f>
        <v>0</v>
      </c>
      <c r="AG109" s="35">
        <f>FP_4_2_program!AG109-FP_4_1_program!AG109</f>
        <v>180998</v>
      </c>
      <c r="AH109" s="35">
        <f>FP_4_2_program!AH109-FP_4_1_program!AH109</f>
        <v>0</v>
      </c>
      <c r="AI109" s="35">
        <f>FP_4_2_program!AI109-FP_4_1_program!AI109</f>
        <v>0</v>
      </c>
      <c r="AJ109" s="35">
        <f>FP_4_2_program!AJ109-FP_4_1_program!AJ109</f>
        <v>0</v>
      </c>
      <c r="AK109" s="35">
        <f>FP_4_2_program!AK109-FP_4_1_program!AK109</f>
        <v>0</v>
      </c>
      <c r="AL109" s="35">
        <f>FP_4_2_program!AL109-FP_4_1_program!AL109</f>
        <v>0</v>
      </c>
      <c r="AM109" s="35">
        <f>FP_4_2_program!AM109-FP_4_1_program!AM109</f>
        <v>0</v>
      </c>
      <c r="AN109" s="35">
        <f>FP_4_2_program!AN109-FP_4_1_program!AN109</f>
        <v>-564706</v>
      </c>
      <c r="AO109" s="35">
        <f>FP_4_2_program!AO109-FP_4_1_program!AO109</f>
        <v>-564706</v>
      </c>
      <c r="AP109" s="35">
        <f>FP_4_2_program!AP109-FP_4_1_program!AP109</f>
        <v>0</v>
      </c>
      <c r="AQ109" s="35">
        <f>FP_4_2_program!AQ109-FP_4_1_program!AQ109</f>
        <v>3048002</v>
      </c>
      <c r="AR109" s="35">
        <f>FP_4_2_program!AR109-FP_4_1_program!AR109</f>
        <v>2767059</v>
      </c>
      <c r="AS109" s="35">
        <f>FP_4_2_program!AS109-FP_4_1_program!AS109</f>
        <v>280943</v>
      </c>
      <c r="AT109" s="35">
        <f>FP_4_2_program!AT109-FP_4_1_program!AT109</f>
        <v>-3612708</v>
      </c>
      <c r="AU109" s="35">
        <f>FP_4_2_program!AU109-FP_4_1_program!AU109</f>
        <v>-3331765</v>
      </c>
      <c r="AV109" s="35">
        <f>FP_4_2_program!AV109-FP_4_1_program!AV109</f>
        <v>-280943</v>
      </c>
      <c r="AW109" s="35">
        <f>FP_4_2_program!AW109-FP_4_1_program!AW109</f>
        <v>564706</v>
      </c>
      <c r="AX109" s="35">
        <f>FP_4_2_program!AX109-FP_4_1_program!AX109</f>
        <v>564706</v>
      </c>
      <c r="AY109" s="35">
        <f>FP_4_2_program!AY109-FP_4_1_program!AY109</f>
        <v>0</v>
      </c>
      <c r="AZ109" s="35">
        <f>FP_4_2_program!AZ109-FP_4_1_program!AZ109</f>
        <v>0</v>
      </c>
      <c r="BA109" s="35">
        <f>FP_4_2_program!BA109-FP_4_1_program!BA109</f>
        <v>0</v>
      </c>
      <c r="BB109" s="35">
        <f>FP_4_2_program!BB109-FP_4_1_program!BB109</f>
        <v>-31839</v>
      </c>
      <c r="BC109" s="35">
        <f>FP_4_2_program!BC109-FP_4_1_program!BC109</f>
        <v>0</v>
      </c>
      <c r="BD109" s="35">
        <f>FP_4_2_program!BD109-FP_4_1_program!BD109</f>
        <v>0</v>
      </c>
      <c r="BE109" s="35">
        <f>FP_4_2_program!BE109-FP_4_1_program!BE109</f>
        <v>0</v>
      </c>
      <c r="BF109" s="35">
        <f>FP_4_2_program!BF109-FP_4_1_program!BF109</f>
        <v>6792536</v>
      </c>
      <c r="BG109" s="35">
        <f>FP_4_2_program!BG109-FP_4_1_program!BG109</f>
        <v>6792536</v>
      </c>
      <c r="BH109" s="35">
        <f>FP_4_2_program!BH109-FP_4_1_program!BH109</f>
        <v>0</v>
      </c>
      <c r="BI109" s="35">
        <f>FP_4_2_program!BI109-FP_4_1_program!BI109</f>
        <v>-11692113</v>
      </c>
      <c r="BJ109" s="35">
        <f>FP_4_2_program!BJ109-FP_4_1_program!BJ109</f>
        <v>-11692113</v>
      </c>
      <c r="BK109" s="35">
        <f>FP_4_2_program!BK109-FP_4_1_program!BK109</f>
        <v>0</v>
      </c>
      <c r="BL109" s="35">
        <f>FP_4_2_program!BL109-FP_4_1_program!BL109</f>
        <v>-9642060</v>
      </c>
      <c r="BM109" s="35">
        <f>FP_4_2_program!BM109-FP_4_1_program!BM109</f>
        <v>-9642060</v>
      </c>
      <c r="BN109" s="35">
        <f>FP_4_2_program!BN109-FP_4_1_program!BN109</f>
        <v>0</v>
      </c>
      <c r="BO109" s="35">
        <f>FP_4_2_program!BO109-FP_4_1_program!BO109</f>
        <v>-2050053</v>
      </c>
      <c r="BP109" s="35">
        <f>FP_4_2_program!BP109-FP_4_1_program!BP109</f>
        <v>-2050053</v>
      </c>
      <c r="BQ109" s="35">
        <f>FP_4_2_program!BQ109-FP_4_1_program!BQ109</f>
        <v>0</v>
      </c>
      <c r="BR109" s="35">
        <f>FP_4_2_program!BR109-FP_4_1_program!BR109</f>
        <v>18484649</v>
      </c>
      <c r="BS109" s="35">
        <f>FP_4_2_program!BS109-FP_4_1_program!BS109</f>
        <v>18484649</v>
      </c>
      <c r="BT109" s="35">
        <f>FP_4_2_program!BT109-FP_4_1_program!BT109</f>
        <v>0</v>
      </c>
      <c r="BU109" s="35">
        <f>FP_4_2_program!BU109-FP_4_1_program!BU109</f>
        <v>6792536</v>
      </c>
      <c r="BV109" s="35">
        <f>FP_4_2_program!BV109-FP_4_1_program!BV109</f>
        <v>0</v>
      </c>
      <c r="BW109" s="35">
        <f>FP_4_2_program!BW109-FP_4_1_program!BW109</f>
        <v>0</v>
      </c>
      <c r="BX109" s="35">
        <f>FP_4_2_program!BX109-FP_4_1_program!BX109</f>
        <v>0</v>
      </c>
      <c r="BY109" s="35">
        <f>FP_4_2_program!BY109-FP_4_1_program!BY109</f>
        <v>0</v>
      </c>
      <c r="BZ109" s="35">
        <f>FP_4_2_program!BZ109-FP_4_1_program!BZ109</f>
        <v>0</v>
      </c>
      <c r="CA109" s="35">
        <f>FP_4_2_program!CA109-FP_4_1_program!CA109</f>
        <v>0</v>
      </c>
      <c r="CB109" s="35">
        <f>FP_4_2_program!CB109-FP_4_1_program!CB109</f>
        <v>0</v>
      </c>
      <c r="CC109" s="35">
        <f>FP_4_2_program!CC109-FP_4_1_program!CC109</f>
        <v>0</v>
      </c>
      <c r="CD109" s="35">
        <f>FP_4_2_program!CD109-FP_4_1_program!CD109</f>
        <v>0</v>
      </c>
      <c r="CE109" s="35">
        <f>FP_4_2_program!CE109-FP_4_1_program!CE109</f>
        <v>0</v>
      </c>
      <c r="CF109" s="35">
        <f>FP_4_2_program!CF109-FP_4_1_program!CF109</f>
        <v>0</v>
      </c>
      <c r="CG109" s="35">
        <f>FP_4_2_program!CG109-FP_4_1_program!CG109</f>
        <v>0</v>
      </c>
      <c r="CH109" s="35">
        <f>FP_4_2_program!CH109-FP_4_1_program!CH109</f>
        <v>0</v>
      </c>
      <c r="CI109" s="35">
        <f>FP_4_2_program!CI109-FP_4_1_program!CI109</f>
        <v>0</v>
      </c>
      <c r="CJ109" s="35">
        <f>FP_4_2_program!CJ109-FP_4_1_program!CJ109</f>
        <v>0</v>
      </c>
      <c r="CK109" s="35">
        <f>FP_4_2_program!CK109-FP_4_1_program!CK109</f>
        <v>0</v>
      </c>
      <c r="CL109" s="35">
        <f>FP_4_2_program!CL109-FP_4_1_program!CL109</f>
        <v>0</v>
      </c>
      <c r="CM109" s="35">
        <f>FP_4_2_program!CM109-FP_4_1_program!CM109</f>
        <v>0</v>
      </c>
      <c r="CN109" s="35">
        <f>FP_4_2_program!CN109-FP_4_1_program!CN109</f>
        <v>0</v>
      </c>
      <c r="CO109" s="35">
        <f>FP_4_2_program!CO109-FP_4_1_program!CO109</f>
        <v>0</v>
      </c>
      <c r="CP109" s="35">
        <f>FP_4_2_program!CP109-FP_4_1_program!CP109</f>
        <v>0</v>
      </c>
      <c r="CQ109" s="35">
        <f>FP_4_2_program!CQ109-FP_4_1_program!CQ109</f>
        <v>0</v>
      </c>
      <c r="CR109" s="35">
        <f>FP_4_2_program!CR109-FP_4_1_program!CR109</f>
        <v>0</v>
      </c>
    </row>
    <row r="110" spans="1:96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96" x14ac:dyDescent="0.25">
      <c r="A111" s="183" t="s">
        <v>111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</row>
    <row r="112" spans="1:96" s="5" customFormat="1" x14ac:dyDescent="0.25">
      <c r="A112" s="183" t="s">
        <v>112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38"/>
    </row>
    <row r="113" spans="1:12" s="5" customFormat="1" x14ac:dyDescent="0.25">
      <c r="A113" s="183" t="s">
        <v>113</v>
      </c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</row>
    <row r="114" spans="1:12" s="5" customFormat="1" x14ac:dyDescent="0.25">
      <c r="A114" s="183" t="s">
        <v>114</v>
      </c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</row>
    <row r="115" spans="1:12" s="5" customFormat="1" x14ac:dyDescent="0.25">
      <c r="A115" s="183" t="s">
        <v>115</v>
      </c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</row>
    <row r="116" spans="1:12" s="5" customFormat="1" x14ac:dyDescent="0.25">
      <c r="A116" s="183" t="s">
        <v>116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</row>
    <row r="117" spans="1:12" s="5" customFormat="1" x14ac:dyDescent="0.25">
      <c r="A117" s="6"/>
      <c r="B117" s="37"/>
      <c r="C117" s="37"/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s="5" customFormat="1" x14ac:dyDescent="0.25">
      <c r="A118" s="6"/>
      <c r="B118" s="37"/>
      <c r="C118" s="37"/>
      <c r="D118" s="38"/>
      <c r="E118" s="38"/>
      <c r="F118" s="38"/>
      <c r="G118" s="38"/>
      <c r="H118" s="38"/>
      <c r="I118" s="38"/>
      <c r="J118" s="38"/>
      <c r="K118" s="38"/>
      <c r="L118" s="38"/>
    </row>
    <row r="119" spans="1:12" s="5" customFormat="1" x14ac:dyDescent="0.25">
      <c r="A119" s="6"/>
      <c r="B119" s="37"/>
      <c r="C119" s="37"/>
      <c r="E119" s="38"/>
    </row>
    <row r="120" spans="1:12" x14ac:dyDescent="0.25">
      <c r="I120" s="38"/>
    </row>
    <row r="121" spans="1:12" x14ac:dyDescent="0.25">
      <c r="I121" s="38"/>
    </row>
    <row r="122" spans="1:12" x14ac:dyDescent="0.25">
      <c r="I122" s="38"/>
    </row>
  </sheetData>
  <mergeCells count="55">
    <mergeCell ref="A112:L112"/>
    <mergeCell ref="A113:L113"/>
    <mergeCell ref="A114:L114"/>
    <mergeCell ref="A115:L115"/>
    <mergeCell ref="A116:L116"/>
    <mergeCell ref="CG7:CI7"/>
    <mergeCell ref="CJ7:CL7"/>
    <mergeCell ref="CM7:CO7"/>
    <mergeCell ref="CP7:CQ7"/>
    <mergeCell ref="CR7:CR8"/>
    <mergeCell ref="BU7:BV7"/>
    <mergeCell ref="BW7:BW8"/>
    <mergeCell ref="BX7:BZ7"/>
    <mergeCell ref="AK7:AM7"/>
    <mergeCell ref="AN7:AP7"/>
    <mergeCell ref="AQ7:AS7"/>
    <mergeCell ref="AT7:AV7"/>
    <mergeCell ref="AW7:AY7"/>
    <mergeCell ref="AZ7:BA7"/>
    <mergeCell ref="BF7:BH7"/>
    <mergeCell ref="BI7:BK7"/>
    <mergeCell ref="BL7:BN7"/>
    <mergeCell ref="BO7:BQ7"/>
    <mergeCell ref="BC7:BE7"/>
    <mergeCell ref="A111:L111"/>
    <mergeCell ref="V7:X7"/>
    <mergeCell ref="Y7:AA7"/>
    <mergeCell ref="AB7:AD7"/>
    <mergeCell ref="AE7:AF7"/>
    <mergeCell ref="A6:A9"/>
    <mergeCell ref="B6:B9"/>
    <mergeCell ref="C6:C9"/>
    <mergeCell ref="D6:L6"/>
    <mergeCell ref="M6:AG6"/>
    <mergeCell ref="L7:L8"/>
    <mergeCell ref="M7:O7"/>
    <mergeCell ref="P7:R7"/>
    <mergeCell ref="S7:U7"/>
    <mergeCell ref="AG7:AG8"/>
    <mergeCell ref="AH7:AJ7"/>
    <mergeCell ref="BC6:BW6"/>
    <mergeCell ref="BX6:CR6"/>
    <mergeCell ref="D7:D8"/>
    <mergeCell ref="E7:E8"/>
    <mergeCell ref="F7:F8"/>
    <mergeCell ref="G7:G8"/>
    <mergeCell ref="H7:H8"/>
    <mergeCell ref="I7:I8"/>
    <mergeCell ref="J7:J8"/>
    <mergeCell ref="K7:K8"/>
    <mergeCell ref="AH6:BB6"/>
    <mergeCell ref="CA7:CC7"/>
    <mergeCell ref="CD7:CF7"/>
    <mergeCell ref="BB7:BB8"/>
    <mergeCell ref="BR7:BT7"/>
  </mergeCells>
  <conditionalFormatting sqref="D10:CR109">
    <cfRule type="cellIs" dxfId="23" priority="1" operator="lessThan">
      <formula>0</formula>
    </cfRule>
    <cfRule type="cellIs" dxfId="22" priority="2" operator="greaterThan">
      <formula>0</formula>
    </cfRule>
  </conditionalFormatting>
  <conditionalFormatting sqref="L7:L9">
    <cfRule type="cellIs" dxfId="21" priority="7" operator="lessThan">
      <formula>0</formula>
    </cfRule>
  </conditionalFormatting>
  <conditionalFormatting sqref="AG7:AG8">
    <cfRule type="cellIs" dxfId="20" priority="6" operator="lessThan">
      <formula>0</formula>
    </cfRule>
  </conditionalFormatting>
  <conditionalFormatting sqref="BB7:BB8">
    <cfRule type="cellIs" dxfId="19" priority="5" operator="lessThan">
      <formula>0</formula>
    </cfRule>
  </conditionalFormatting>
  <conditionalFormatting sqref="BW7:BW8">
    <cfRule type="cellIs" dxfId="18" priority="4" operator="lessThan">
      <formula>0</formula>
    </cfRule>
  </conditionalFormatting>
  <conditionalFormatting sqref="CR7:CR8">
    <cfRule type="cellIs" dxfId="17" priority="3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0967-340F-45FA-981C-0DDB5E5626D9}">
  <sheetPr>
    <tabColor theme="8" tint="-0.499984740745262"/>
  </sheetPr>
  <dimension ref="A1:Q177"/>
  <sheetViews>
    <sheetView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230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84" t="s">
        <v>139</v>
      </c>
      <c r="B5" s="184" t="s">
        <v>140</v>
      </c>
      <c r="C5" s="184" t="s">
        <v>141</v>
      </c>
      <c r="D5" s="184">
        <v>2021</v>
      </c>
      <c r="E5" s="184">
        <v>2022</v>
      </c>
      <c r="F5" s="184">
        <v>2023</v>
      </c>
      <c r="G5" s="184">
        <v>2024</v>
      </c>
      <c r="H5" s="184">
        <v>2025</v>
      </c>
      <c r="I5" s="184">
        <v>2026</v>
      </c>
      <c r="J5" s="184"/>
      <c r="K5" s="185">
        <v>2027</v>
      </c>
      <c r="L5" s="186"/>
      <c r="M5" s="184" t="s">
        <v>29</v>
      </c>
    </row>
    <row r="6" spans="1:13" ht="27" x14ac:dyDescent="0.25">
      <c r="A6" s="184"/>
      <c r="B6" s="184"/>
      <c r="C6" s="184"/>
      <c r="D6" s="184"/>
      <c r="E6" s="184"/>
      <c r="F6" s="184"/>
      <c r="G6" s="184"/>
      <c r="H6" s="184"/>
      <c r="I6" s="45" t="s">
        <v>142</v>
      </c>
      <c r="J6" s="45" t="s">
        <v>143</v>
      </c>
      <c r="K6" s="45" t="s">
        <v>142</v>
      </c>
      <c r="L6" s="45" t="s">
        <v>143</v>
      </c>
      <c r="M6" s="184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84" t="s">
        <v>139</v>
      </c>
      <c r="B20" s="184" t="s">
        <v>140</v>
      </c>
      <c r="C20" s="184" t="s">
        <v>150</v>
      </c>
      <c r="D20" s="184">
        <v>2021</v>
      </c>
      <c r="E20" s="184">
        <v>2022</v>
      </c>
      <c r="F20" s="184">
        <v>2023</v>
      </c>
      <c r="G20" s="184">
        <v>2024</v>
      </c>
      <c r="H20" s="184">
        <v>2025</v>
      </c>
      <c r="I20" s="184">
        <v>2026</v>
      </c>
      <c r="J20" s="184"/>
      <c r="K20" s="184">
        <v>2027</v>
      </c>
      <c r="L20" s="184"/>
      <c r="M20" s="184" t="s">
        <v>29</v>
      </c>
    </row>
    <row r="21" spans="1:13" ht="27" x14ac:dyDescent="0.25">
      <c r="A21" s="184"/>
      <c r="B21" s="184"/>
      <c r="C21" s="184"/>
      <c r="D21" s="184"/>
      <c r="E21" s="184"/>
      <c r="F21" s="184"/>
      <c r="G21" s="184"/>
      <c r="H21" s="184"/>
      <c r="I21" s="45" t="s">
        <v>142</v>
      </c>
      <c r="J21" s="45" t="s">
        <v>143</v>
      </c>
      <c r="K21" s="45" t="s">
        <v>142</v>
      </c>
      <c r="L21" s="45" t="s">
        <v>143</v>
      </c>
      <c r="M21" s="184"/>
    </row>
    <row r="22" spans="1:13" x14ac:dyDescent="0.25">
      <c r="A22" s="187" t="s">
        <v>117</v>
      </c>
      <c r="B22" s="188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187"/>
      <c r="B23" s="188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187"/>
      <c r="B24" s="188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187"/>
      <c r="B25" s="188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187"/>
      <c r="B26" s="188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187"/>
      <c r="B27" s="188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187"/>
      <c r="B28" s="188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187"/>
      <c r="B29" s="188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187"/>
      <c r="B30" s="188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187"/>
      <c r="B31" s="188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189" t="s">
        <v>117</v>
      </c>
      <c r="B32" s="192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190"/>
      <c r="B33" s="193"/>
      <c r="C33" s="62" t="s">
        <v>74</v>
      </c>
      <c r="D33" s="63">
        <v>0</v>
      </c>
      <c r="E33" s="63">
        <v>316536308</v>
      </c>
      <c r="F33" s="63">
        <v>327204224</v>
      </c>
      <c r="G33" s="63">
        <v>340576766</v>
      </c>
      <c r="H33" s="63">
        <v>354726113</v>
      </c>
      <c r="I33" s="63">
        <v>151650985</v>
      </c>
      <c r="J33" s="63">
        <v>151650987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190"/>
      <c r="B34" s="193"/>
      <c r="C34" s="62" t="s">
        <v>82</v>
      </c>
      <c r="D34" s="63">
        <v>0</v>
      </c>
      <c r="E34" s="63">
        <v>277515248</v>
      </c>
      <c r="F34" s="63">
        <v>286868080</v>
      </c>
      <c r="G34" s="63">
        <v>298592118</v>
      </c>
      <c r="H34" s="63">
        <v>310997203</v>
      </c>
      <c r="I34" s="63">
        <v>132956191</v>
      </c>
      <c r="J34" s="63">
        <v>132956189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190"/>
      <c r="B35" s="193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190"/>
      <c r="B36" s="193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190"/>
      <c r="B37" s="193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190"/>
      <c r="B38" s="193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190"/>
      <c r="B39" s="193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190"/>
      <c r="B40" s="193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190"/>
      <c r="B41" s="193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191"/>
      <c r="B42" s="194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189" t="s">
        <v>118</v>
      </c>
      <c r="B44" s="192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190"/>
      <c r="B45" s="193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190"/>
      <c r="B46" s="193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190"/>
      <c r="B47" s="193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191"/>
      <c r="B48" s="194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189" t="s">
        <v>118</v>
      </c>
      <c r="B49" s="192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190"/>
      <c r="B50" s="193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190"/>
      <c r="B51" s="193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190"/>
      <c r="B52" s="193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190"/>
      <c r="B53" s="193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191"/>
      <c r="B54" s="194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192" t="s">
        <v>146</v>
      </c>
      <c r="B56" s="192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193"/>
      <c r="B57" s="193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193"/>
      <c r="B58" s="193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193"/>
      <c r="B59" s="193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193"/>
      <c r="B60" s="193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194"/>
      <c r="B61" s="194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192" t="s">
        <v>147</v>
      </c>
      <c r="B62" s="192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193"/>
      <c r="B63" s="193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193"/>
      <c r="B64" s="193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193"/>
      <c r="B65" s="193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193"/>
      <c r="B66" s="193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194"/>
      <c r="B67" s="194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192" t="s">
        <v>148</v>
      </c>
      <c r="B68" s="192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193"/>
      <c r="B69" s="193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193"/>
      <c r="B70" s="193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193"/>
      <c r="B71" s="193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193"/>
      <c r="B72" s="193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194"/>
      <c r="B73" s="194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192" t="s">
        <v>15</v>
      </c>
      <c r="B75" s="192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193"/>
      <c r="B76" s="193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193"/>
      <c r="B77" s="193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194"/>
      <c r="B78" s="194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>
        <v>0</v>
      </c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84" t="s">
        <v>154</v>
      </c>
      <c r="B83" s="195" t="s">
        <v>155</v>
      </c>
      <c r="C83" s="195"/>
      <c r="D83" s="195" t="s">
        <v>139</v>
      </c>
      <c r="E83" s="184" t="s">
        <v>140</v>
      </c>
      <c r="F83" s="184">
        <v>2021</v>
      </c>
      <c r="G83" s="184">
        <v>2022</v>
      </c>
      <c r="H83" s="184">
        <v>2023</v>
      </c>
      <c r="I83" s="184">
        <v>2024</v>
      </c>
      <c r="J83" s="184">
        <v>2025</v>
      </c>
      <c r="K83" s="184">
        <v>2026</v>
      </c>
      <c r="L83" s="184"/>
      <c r="M83" s="184">
        <v>2027</v>
      </c>
      <c r="N83" s="184"/>
      <c r="O83" s="184" t="s">
        <v>29</v>
      </c>
      <c r="P83" s="184" t="s">
        <v>156</v>
      </c>
      <c r="Q83" s="184" t="s">
        <v>157</v>
      </c>
    </row>
    <row r="84" spans="1:17" ht="27" x14ac:dyDescent="0.25">
      <c r="A84" s="184"/>
      <c r="B84" s="45" t="s">
        <v>158</v>
      </c>
      <c r="C84" s="71" t="s">
        <v>159</v>
      </c>
      <c r="D84" s="195"/>
      <c r="E84" s="184"/>
      <c r="F84" s="184"/>
      <c r="G84" s="184"/>
      <c r="H84" s="184"/>
      <c r="I84" s="184"/>
      <c r="J84" s="184"/>
      <c r="K84" s="45" t="s">
        <v>142</v>
      </c>
      <c r="L84" s="45" t="s">
        <v>143</v>
      </c>
      <c r="M84" s="45" t="s">
        <v>142</v>
      </c>
      <c r="N84" s="45" t="s">
        <v>143</v>
      </c>
      <c r="O84" s="184"/>
      <c r="P84" s="184"/>
      <c r="Q84" s="184"/>
    </row>
    <row r="85" spans="1:17" x14ac:dyDescent="0.25">
      <c r="A85" s="196" t="s">
        <v>121</v>
      </c>
      <c r="B85" s="72" t="s">
        <v>160</v>
      </c>
      <c r="C85" s="197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196"/>
      <c r="B86" s="72" t="s">
        <v>160</v>
      </c>
      <c r="C86" s="197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196" t="s">
        <v>121</v>
      </c>
      <c r="B87" s="72" t="s">
        <v>162</v>
      </c>
      <c r="C87" s="197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196"/>
      <c r="B88" s="72" t="s">
        <v>162</v>
      </c>
      <c r="C88" s="197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196" t="s">
        <v>121</v>
      </c>
      <c r="B89" s="72" t="s">
        <v>164</v>
      </c>
      <c r="C89" s="197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196"/>
      <c r="B90" s="72" t="s">
        <v>164</v>
      </c>
      <c r="C90" s="197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196" t="s">
        <v>121</v>
      </c>
      <c r="B91" s="72" t="s">
        <v>204</v>
      </c>
      <c r="C91" s="197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196"/>
      <c r="B92" s="72" t="s">
        <v>204</v>
      </c>
      <c r="C92" s="197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196" t="s">
        <v>121</v>
      </c>
      <c r="B93" s="72" t="s">
        <v>205</v>
      </c>
      <c r="C93" s="197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196"/>
      <c r="B94" s="72" t="s">
        <v>205</v>
      </c>
      <c r="C94" s="197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196" t="s">
        <v>122</v>
      </c>
      <c r="B95" s="72" t="s">
        <v>166</v>
      </c>
      <c r="C95" s="197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196"/>
      <c r="B96" s="72" t="s">
        <v>166</v>
      </c>
      <c r="C96" s="197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196" t="s">
        <v>122</v>
      </c>
      <c r="B97" s="72" t="s">
        <v>168</v>
      </c>
      <c r="C97" s="197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196"/>
      <c r="B98" s="72" t="s">
        <v>168</v>
      </c>
      <c r="C98" s="197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196" t="s">
        <v>122</v>
      </c>
      <c r="B99" s="72" t="s">
        <v>170</v>
      </c>
      <c r="C99" s="197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196"/>
      <c r="B100" s="72" t="s">
        <v>170</v>
      </c>
      <c r="C100" s="197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198" t="s">
        <v>122</v>
      </c>
      <c r="B101" s="72" t="s">
        <v>208</v>
      </c>
      <c r="C101" s="200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199"/>
      <c r="B102" s="72" t="s">
        <v>208</v>
      </c>
      <c r="C102" s="201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196" t="s">
        <v>122</v>
      </c>
      <c r="B103" s="72" t="s">
        <v>210</v>
      </c>
      <c r="C103" s="197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196"/>
      <c r="B104" s="72" t="s">
        <v>210</v>
      </c>
      <c r="C104" s="197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196" t="s">
        <v>122</v>
      </c>
      <c r="B105" s="72" t="s">
        <v>212</v>
      </c>
      <c r="C105" s="197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196"/>
      <c r="B106" s="72" t="s">
        <v>212</v>
      </c>
      <c r="C106" s="197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196" t="s">
        <v>123</v>
      </c>
      <c r="B107" s="72" t="s">
        <v>172</v>
      </c>
      <c r="C107" s="197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196"/>
      <c r="B108" s="72" t="s">
        <v>172</v>
      </c>
      <c r="C108" s="197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196" t="s">
        <v>123</v>
      </c>
      <c r="B109" s="72" t="s">
        <v>214</v>
      </c>
      <c r="C109" s="197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196"/>
      <c r="B110" s="72" t="s">
        <v>214</v>
      </c>
      <c r="C110" s="197"/>
      <c r="D110" s="74" t="s">
        <v>117</v>
      </c>
      <c r="E110" s="72" t="s">
        <v>120</v>
      </c>
      <c r="F110" s="47">
        <v>0</v>
      </c>
      <c r="G110" s="47">
        <v>77980779</v>
      </c>
      <c r="H110" s="47">
        <v>80608891</v>
      </c>
      <c r="I110" s="47">
        <v>83903303</v>
      </c>
      <c r="J110" s="47">
        <v>87389087</v>
      </c>
      <c r="K110" s="47">
        <v>37360207</v>
      </c>
      <c r="L110" s="47">
        <v>37360206</v>
      </c>
      <c r="M110" s="47">
        <v>39272096</v>
      </c>
      <c r="N110" s="47">
        <v>39272096</v>
      </c>
      <c r="O110" s="48">
        <v>483146665</v>
      </c>
      <c r="P110" s="48">
        <v>406514363</v>
      </c>
      <c r="Q110" s="48">
        <v>76632302</v>
      </c>
    </row>
    <row r="111" spans="1:17" x14ac:dyDescent="0.25">
      <c r="A111" s="196" t="s">
        <v>124</v>
      </c>
      <c r="B111" s="72" t="s">
        <v>174</v>
      </c>
      <c r="C111" s="197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196"/>
      <c r="B112" s="72" t="s">
        <v>174</v>
      </c>
      <c r="C112" s="197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196"/>
      <c r="B113" s="72" t="s">
        <v>174</v>
      </c>
      <c r="C113" s="197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196"/>
      <c r="B114" s="72" t="s">
        <v>174</v>
      </c>
      <c r="C114" s="197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196" t="s">
        <v>124</v>
      </c>
      <c r="B115" s="72" t="s">
        <v>176</v>
      </c>
      <c r="C115" s="197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196"/>
      <c r="B116" s="72" t="s">
        <v>176</v>
      </c>
      <c r="C116" s="197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196"/>
      <c r="B117" s="72" t="s">
        <v>176</v>
      </c>
      <c r="C117" s="197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196"/>
      <c r="B118" s="72" t="s">
        <v>176</v>
      </c>
      <c r="C118" s="197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196" t="s">
        <v>124</v>
      </c>
      <c r="B119" s="72" t="s">
        <v>178</v>
      </c>
      <c r="C119" s="197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196"/>
      <c r="B120" s="72" t="s">
        <v>178</v>
      </c>
      <c r="C120" s="197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196"/>
      <c r="B121" s="72" t="s">
        <v>178</v>
      </c>
      <c r="C121" s="197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196"/>
      <c r="B122" s="72" t="s">
        <v>178</v>
      </c>
      <c r="C122" s="197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196" t="s">
        <v>124</v>
      </c>
      <c r="B123" s="72" t="s">
        <v>180</v>
      </c>
      <c r="C123" s="197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196"/>
      <c r="B124" s="72" t="s">
        <v>180</v>
      </c>
      <c r="C124" s="197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196" t="s">
        <v>124</v>
      </c>
      <c r="B125" s="72" t="s">
        <v>182</v>
      </c>
      <c r="C125" s="197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196"/>
      <c r="B126" s="72" t="s">
        <v>182</v>
      </c>
      <c r="C126" s="197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196"/>
      <c r="B127" s="72" t="s">
        <v>182</v>
      </c>
      <c r="C127" s="197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196"/>
      <c r="B128" s="72" t="s">
        <v>182</v>
      </c>
      <c r="C128" s="197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196" t="s">
        <v>124</v>
      </c>
      <c r="B129" s="72" t="s">
        <v>184</v>
      </c>
      <c r="C129" s="197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196"/>
      <c r="B130" s="72" t="s">
        <v>184</v>
      </c>
      <c r="C130" s="197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196"/>
      <c r="B131" s="72" t="s">
        <v>184</v>
      </c>
      <c r="C131" s="197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196"/>
      <c r="B132" s="72" t="s">
        <v>184</v>
      </c>
      <c r="C132" s="197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196" t="s">
        <v>124</v>
      </c>
      <c r="B133" s="72" t="s">
        <v>186</v>
      </c>
      <c r="C133" s="197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196"/>
      <c r="B134" s="72" t="s">
        <v>186</v>
      </c>
      <c r="C134" s="197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196" t="s">
        <v>124</v>
      </c>
      <c r="B135" s="72" t="s">
        <v>188</v>
      </c>
      <c r="C135" s="197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196"/>
      <c r="B136" s="72" t="s">
        <v>188</v>
      </c>
      <c r="C136" s="197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198" t="s">
        <v>124</v>
      </c>
      <c r="B137" s="72" t="s">
        <v>216</v>
      </c>
      <c r="C137" s="200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199"/>
      <c r="B138" s="72" t="s">
        <v>216</v>
      </c>
      <c r="C138" s="201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196" t="s">
        <v>124</v>
      </c>
      <c r="B139" s="72" t="s">
        <v>218</v>
      </c>
      <c r="C139" s="197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196"/>
      <c r="B140" s="72" t="s">
        <v>218</v>
      </c>
      <c r="C140" s="197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196" t="s">
        <v>125</v>
      </c>
      <c r="B141" s="72" t="s">
        <v>190</v>
      </c>
      <c r="C141" s="197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196"/>
      <c r="B142" s="72" t="s">
        <v>190</v>
      </c>
      <c r="C142" s="197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196" t="s">
        <v>125</v>
      </c>
      <c r="B143" s="72" t="s">
        <v>220</v>
      </c>
      <c r="C143" s="197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196"/>
      <c r="B144" s="72" t="s">
        <v>220</v>
      </c>
      <c r="C144" s="197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196" t="s">
        <v>125</v>
      </c>
      <c r="B145" s="72" t="s">
        <v>221</v>
      </c>
      <c r="C145" s="197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196"/>
      <c r="B146" s="72" t="s">
        <v>221</v>
      </c>
      <c r="C146" s="197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202" t="s">
        <v>119</v>
      </c>
      <c r="B148" s="76" t="s">
        <v>192</v>
      </c>
      <c r="C148" s="203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202"/>
      <c r="B149" s="76" t="s">
        <v>192</v>
      </c>
      <c r="C149" s="203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202" t="s">
        <v>119</v>
      </c>
      <c r="B151" s="76" t="s">
        <v>224</v>
      </c>
      <c r="C151" s="203" t="s">
        <v>225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202"/>
      <c r="B152" s="76" t="s">
        <v>224</v>
      </c>
      <c r="C152" s="203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38085139</v>
      </c>
      <c r="H160" s="47">
        <v>39368686</v>
      </c>
      <c r="I160" s="47">
        <v>40977648</v>
      </c>
      <c r="J160" s="47">
        <v>42680076</v>
      </c>
      <c r="K160" s="47">
        <v>18246403</v>
      </c>
      <c r="L160" s="47">
        <v>18246404</v>
      </c>
      <c r="M160" s="47">
        <v>19180152</v>
      </c>
      <c r="N160" s="47">
        <v>19180152</v>
      </c>
      <c r="O160" s="48">
        <v>235964660</v>
      </c>
      <c r="P160" s="48">
        <v>198538104</v>
      </c>
      <c r="Q160" s="48">
        <v>37426556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202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202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204" t="s">
        <v>203</v>
      </c>
      <c r="B166" s="205"/>
      <c r="C166" s="206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207"/>
      <c r="B167" s="208"/>
      <c r="C167" s="209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207"/>
      <c r="B168" s="208"/>
      <c r="C168" s="209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207"/>
      <c r="B169" s="208"/>
      <c r="C169" s="209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207"/>
      <c r="B170" s="208"/>
      <c r="C170" s="209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207"/>
      <c r="B171" s="208"/>
      <c r="C171" s="209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207"/>
      <c r="B172" s="208"/>
      <c r="C172" s="209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207"/>
      <c r="B173" s="208"/>
      <c r="C173" s="209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207"/>
      <c r="B174" s="208"/>
      <c r="C174" s="209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207"/>
      <c r="B175" s="208"/>
      <c r="C175" s="209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210"/>
      <c r="B176" s="211"/>
      <c r="C176" s="212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8F114-C7ED-44AD-88A3-D7552D1C195C}">
  <sheetPr>
    <tabColor theme="8" tint="-0.249977111117893"/>
  </sheetPr>
  <dimension ref="A1:Q177"/>
  <sheetViews>
    <sheetView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229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84" t="s">
        <v>139</v>
      </c>
      <c r="B5" s="184" t="s">
        <v>140</v>
      </c>
      <c r="C5" s="184" t="s">
        <v>141</v>
      </c>
      <c r="D5" s="184">
        <v>2021</v>
      </c>
      <c r="E5" s="184">
        <v>2022</v>
      </c>
      <c r="F5" s="184">
        <v>2023</v>
      </c>
      <c r="G5" s="184">
        <v>2024</v>
      </c>
      <c r="H5" s="184">
        <v>2025</v>
      </c>
      <c r="I5" s="184">
        <v>2026</v>
      </c>
      <c r="J5" s="184"/>
      <c r="K5" s="185">
        <v>2027</v>
      </c>
      <c r="L5" s="186"/>
      <c r="M5" s="184" t="s">
        <v>29</v>
      </c>
    </row>
    <row r="6" spans="1:13" ht="27" x14ac:dyDescent="0.25">
      <c r="A6" s="184"/>
      <c r="B6" s="184"/>
      <c r="C6" s="184"/>
      <c r="D6" s="184"/>
      <c r="E6" s="184"/>
      <c r="F6" s="184"/>
      <c r="G6" s="184"/>
      <c r="H6" s="184"/>
      <c r="I6" s="45" t="s">
        <v>142</v>
      </c>
      <c r="J6" s="45" t="s">
        <v>143</v>
      </c>
      <c r="K6" s="45" t="s">
        <v>142</v>
      </c>
      <c r="L6" s="45" t="s">
        <v>143</v>
      </c>
      <c r="M6" s="184"/>
    </row>
    <row r="7" spans="1:13" x14ac:dyDescent="0.25">
      <c r="A7" s="44" t="s">
        <v>117</v>
      </c>
      <c r="B7" s="46" t="s">
        <v>31</v>
      </c>
      <c r="C7" s="46" t="s">
        <v>141</v>
      </c>
      <c r="D7" s="47">
        <f>SUMIFS($F$85:$F$165,$E$85:$E$165,$B$7,$D$85:$D$165,$A$7)</f>
        <v>0</v>
      </c>
      <c r="E7" s="47">
        <f>SUMIFS($G$85:$G$165,$E$85:$E$165,$B$7,$D$85:$D$165,$A$7)</f>
        <v>79398325</v>
      </c>
      <c r="F7" s="47">
        <f>SUMIFS($H$85:$H$165,$E$85:$E$165,$B$7,$D$85:$D$165,$A$7)</f>
        <v>82023767</v>
      </c>
      <c r="G7" s="47">
        <f>SUMIFS($I$85:$I$165,$E$85:$E$165,$B$7,$D$85:$D$165,$A$7)</f>
        <v>85303750</v>
      </c>
      <c r="H7" s="47">
        <f>SUMIFS($J$85:$J$165,$E$85:$E$165,$B$7,$D$85:$D$165,$A$7)</f>
        <v>88773039</v>
      </c>
      <c r="I7" s="47">
        <f>SUMIFS($K$85:$K$165,$E$85:$E$165,$B$7,$D$85:$D$165,$A$7)</f>
        <v>38527612</v>
      </c>
      <c r="J7" s="47">
        <f>SUMIFS($L$85:$L$165,$E$85:$E$165,$B$7,$D$85:$D$165,$A$7)</f>
        <v>38527611</v>
      </c>
      <c r="K7" s="47">
        <f>SUMIFS($M$85:$M$165,$E$85:$E$165,$B$7,$D$85:$D$165,$A$7)</f>
        <v>40461206</v>
      </c>
      <c r="L7" s="47">
        <f>SUMIFS($N$85:$N$165,$E$85:$E$165,$B$7,$D$85:$D$165,$A$7)</f>
        <v>40461206</v>
      </c>
      <c r="M7" s="48">
        <f>SUM(D7:L7)</f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f>SUMIFS($F$85:$F$165,$E$85:$E$165,$B$8,$D$85:$D$165,$A$8)</f>
        <v>0</v>
      </c>
      <c r="E8" s="47">
        <f>SUMIFS($G$85:$G$165,$E$85:$E$165,$B$8,$D$85:$D$165,$A$8)</f>
        <v>1093670667</v>
      </c>
      <c r="F8" s="47">
        <f>SUMIFS($H$85:$H$165,$E$85:$E$165,$B$8,$D$85:$D$165,$A$8)</f>
        <v>1130529602</v>
      </c>
      <c r="G8" s="47">
        <f>SUMIFS($I$85:$I$165,$E$85:$E$165,$B$8,$D$85:$D$165,$A$8)</f>
        <v>1176733319</v>
      </c>
      <c r="H8" s="47">
        <f>SUMIFS($J$85:$J$165,$E$85:$E$165,$B$8,$D$85:$D$165,$A$8)</f>
        <v>1225621003</v>
      </c>
      <c r="I8" s="47">
        <f>SUMIFS($K$85:$K$165,$E$85:$E$165,$B$8,$D$85:$D$165,$A$8)</f>
        <v>523972234</v>
      </c>
      <c r="J8" s="47">
        <f>SUMIFS($L$85:$L$165,$E$85:$E$165,$B$8,$D$85:$D$165,$A$8)</f>
        <v>523972235</v>
      </c>
      <c r="K8" s="47">
        <f>SUMIFS($M$85:$M$165,$E$85:$E$165,$B$8,$D$85:$D$165,$A$8)</f>
        <v>550786226</v>
      </c>
      <c r="L8" s="47">
        <f>SUMIFS($N$85:$N$165,$E$85:$E$165,$B$8,$D$85:$D$165,$A$8)</f>
        <v>550786227</v>
      </c>
      <c r="M8" s="48">
        <f>SUM(D8:L8)</f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f>D7+D8</f>
        <v>0</v>
      </c>
      <c r="E9" s="53">
        <f>E7+E8</f>
        <v>1173068992</v>
      </c>
      <c r="F9" s="53">
        <f t="shared" ref="F9:L9" si="0">F7+F8</f>
        <v>1212553369</v>
      </c>
      <c r="G9" s="53">
        <f t="shared" si="0"/>
        <v>1262037069</v>
      </c>
      <c r="H9" s="53">
        <f t="shared" si="0"/>
        <v>1314394042</v>
      </c>
      <c r="I9" s="53">
        <f t="shared" si="0"/>
        <v>562499846</v>
      </c>
      <c r="J9" s="53">
        <f t="shared" si="0"/>
        <v>562499846</v>
      </c>
      <c r="K9" s="53">
        <f t="shared" si="0"/>
        <v>591247432</v>
      </c>
      <c r="L9" s="53">
        <f t="shared" si="0"/>
        <v>591247433</v>
      </c>
      <c r="M9" s="53">
        <f t="shared" ref="M9:M17" si="1">SUM(D9:L9)</f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f>SUMIFS($F$85:$F$165,$E$85:$E$165,$B$10,$D$85:$D$165,$A$10)</f>
        <v>0</v>
      </c>
      <c r="E10" s="47">
        <f>SUMIFS($G$85:$G$165,$E$85:$E$165,$B$10,$D$85:$D$165,$A$10)</f>
        <v>8045816</v>
      </c>
      <c r="F10" s="47">
        <f>SUMIFS($H$85:$H$165,$E$85:$E$165,$B$10,$D$85:$D$165,$A$10)</f>
        <v>8311524</v>
      </c>
      <c r="G10" s="47">
        <f>SUMIFS($I$85:$I$165,$E$85:$E$165,$B$10,$D$85:$D$165,$A$10)</f>
        <v>8643223</v>
      </c>
      <c r="H10" s="47">
        <f>SUMIFS($J$85:$J$165,$E$85:$E$165,$B$10,$D$85:$D$165,$A$10)</f>
        <v>8994355</v>
      </c>
      <c r="I10" s="47">
        <f>SUMIFS($K$85:$K$165,$E$85:$E$165,$B$10,$D$85:$D$165,$A$10)</f>
        <v>3903259</v>
      </c>
      <c r="J10" s="47">
        <f>SUMIFS($L$85:$L$165,$E$85:$E$165,$B$10,$D$85:$D$165,$A$10)</f>
        <v>3903258</v>
      </c>
      <c r="K10" s="47">
        <f>SUMIFS($M$85:$M$165,$E$85:$E$165,$B$10,$D$85:$D$165,$A$10)</f>
        <v>4099283</v>
      </c>
      <c r="L10" s="47">
        <f>SUMIFS($N$85:$N$165,$E$85:$E$165,$B$10,$D$85:$D$165,$A$10)</f>
        <v>4099282</v>
      </c>
      <c r="M10" s="48">
        <f t="shared" si="1"/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f>SUMIFS($F$85:$F$165,$E$85:$E$165,$B$11,$D$85:$D$165,$A$11)</f>
        <v>0</v>
      </c>
      <c r="E11" s="47">
        <f>SUMIFS($G$85:$G$165,$E$85:$E$165,$B$11,$D$85:$D$165,$A$11)</f>
        <v>370295113</v>
      </c>
      <c r="F11" s="47">
        <f>SUMIFS($H$85:$H$165,$E$85:$E$165,$B$11,$D$85:$D$165,$A$11)</f>
        <v>382765202</v>
      </c>
      <c r="G11" s="47">
        <f>SUMIFS($I$85:$I$165,$E$85:$E$165,$B$11,$D$85:$D$165,$A$11)</f>
        <v>398384662</v>
      </c>
      <c r="H11" s="47">
        <f>SUMIFS($J$85:$J$165,$E$85:$E$165,$B$11,$D$85:$D$165,$A$11)</f>
        <v>414928217</v>
      </c>
      <c r="I11" s="47">
        <f>SUMIFS($K$85:$K$165,$E$85:$E$165,$B$11,$D$85:$D$165,$A$11)</f>
        <v>189149251</v>
      </c>
      <c r="J11" s="47">
        <f>SUMIFS($L$85:$L$165,$E$85:$E$165,$B$11,$D$85:$D$165,$A$11)</f>
        <v>189149252</v>
      </c>
      <c r="K11" s="47">
        <f>SUMIFS($M$85:$M$165,$E$85:$E$165,$B$11,$D$85:$D$165,$A$11)</f>
        <v>198843811</v>
      </c>
      <c r="L11" s="47">
        <f>SUMIFS($N$85:$N$165,$E$85:$E$165,$B$11,$D$85:$D$165,$A$11)</f>
        <v>198843811</v>
      </c>
      <c r="M11" s="48">
        <f t="shared" si="1"/>
        <v>2342359319</v>
      </c>
    </row>
    <row r="12" spans="1:13" x14ac:dyDescent="0.25">
      <c r="A12" s="50" t="s">
        <v>145</v>
      </c>
      <c r="B12" s="51"/>
      <c r="C12" s="52"/>
      <c r="D12" s="53">
        <f>D10+D11</f>
        <v>0</v>
      </c>
      <c r="E12" s="53">
        <f t="shared" ref="E12:L12" si="2">E10+E11</f>
        <v>378340929</v>
      </c>
      <c r="F12" s="53">
        <f t="shared" si="2"/>
        <v>391076726</v>
      </c>
      <c r="G12" s="53">
        <f t="shared" si="2"/>
        <v>407027885</v>
      </c>
      <c r="H12" s="53">
        <f t="shared" si="2"/>
        <v>423922572</v>
      </c>
      <c r="I12" s="53">
        <f t="shared" si="2"/>
        <v>193052510</v>
      </c>
      <c r="J12" s="53">
        <f t="shared" si="2"/>
        <v>193052510</v>
      </c>
      <c r="K12" s="53">
        <f t="shared" si="2"/>
        <v>202943094</v>
      </c>
      <c r="L12" s="53">
        <f t="shared" si="2"/>
        <v>202943093</v>
      </c>
      <c r="M12" s="53">
        <f t="shared" si="1"/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f>SUMIFS($F$85:$F$165,$E$85:$E$165,$B$13,$D$85:$D$165,$A$13)</f>
        <v>0</v>
      </c>
      <c r="E13" s="47">
        <f>SUMIFS($G$85:$G$165,$E$85:$E$165,$B$13,$D$85:$D$165,$A$13)</f>
        <v>34335559</v>
      </c>
      <c r="F13" s="47">
        <f>SUMIFS($H$85:$H$165,$E$85:$E$165,$B$13,$D$85:$D$165,$A$13)</f>
        <v>34887090</v>
      </c>
      <c r="G13" s="47">
        <f>SUMIFS($I$85:$I$165,$E$85:$E$165,$B$13,$D$85:$D$165,$A$13)</f>
        <v>35449653</v>
      </c>
      <c r="H13" s="47">
        <f>SUMIFS($J$85:$J$165,$E$85:$E$165,$B$13,$D$85:$D$165,$A$13)</f>
        <v>36023467</v>
      </c>
      <c r="I13" s="47">
        <f>SUMIFS($K$85:$K$165,$E$85:$E$165,$B$13,$D$85:$D$165,$A$13)</f>
        <v>14924894</v>
      </c>
      <c r="J13" s="47">
        <f>SUMIFS($L$85:$L$165,$E$85:$E$165,$B$13,$D$85:$D$165,$A$13)</f>
        <v>14924894</v>
      </c>
      <c r="K13" s="47">
        <f>SUMIFS($M$85:$M$165,$E$85:$E$165,$B$13,$D$85:$D$165,$A$13)</f>
        <v>15223392</v>
      </c>
      <c r="L13" s="47">
        <f>SUMIFS($N$85:$N$165,$E$85:$E$165,$B$13,$D$85:$D$165,$A$13)</f>
        <v>15223392</v>
      </c>
      <c r="M13" s="48">
        <f t="shared" si="1"/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f>SUMIFS($F$85:$F$165,$E$85:$E$165,$B$14,$D$85:$D$165,$A$14)</f>
        <v>0</v>
      </c>
      <c r="E14" s="47">
        <f>SUMIFS($G$85:$G$165,$E$85:$E$165,$B$14,$D$85:$D$165,$A$14)</f>
        <v>127985416</v>
      </c>
      <c r="F14" s="47">
        <f>SUMIFS($H$85:$H$165,$E$85:$E$165,$B$14,$D$85:$D$165,$A$14)</f>
        <v>130041244</v>
      </c>
      <c r="G14" s="47">
        <f>SUMIFS($I$85:$I$165,$E$85:$E$165,$B$14,$D$85:$D$165,$A$14)</f>
        <v>0</v>
      </c>
      <c r="H14" s="47">
        <f>SUMIFS($J$85:$J$165,$E$85:$E$165,$B$14,$D$85:$D$165,$A$14)</f>
        <v>0</v>
      </c>
      <c r="I14" s="47">
        <f>SUMIFS($K$85:$K$165,$E$85:$E$165,$B$14,$D$85:$D$165,$A$14)</f>
        <v>0</v>
      </c>
      <c r="J14" s="47">
        <f>SUMIFS($L$85:$L$165,$E$85:$E$165,$B$14,$D$85:$D$165,$A$14)</f>
        <v>0</v>
      </c>
      <c r="K14" s="47">
        <f>SUMIFS($M$85:$M$165,$E$85:$E$165,$B$14,$D$85:$D$165,$A$14)</f>
        <v>0</v>
      </c>
      <c r="L14" s="47">
        <f>SUMIFS($N$85:$N$165,$E$85:$E$165,$B$14,$D$85:$D$165,$A$14)</f>
        <v>0</v>
      </c>
      <c r="M14" s="48">
        <f t="shared" si="1"/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f>D13+D14</f>
        <v>0</v>
      </c>
      <c r="E15" s="53">
        <f t="shared" ref="E15:L15" si="3">E13+E14</f>
        <v>162320975</v>
      </c>
      <c r="F15" s="53">
        <f t="shared" si="3"/>
        <v>164928334</v>
      </c>
      <c r="G15" s="53">
        <f t="shared" si="3"/>
        <v>35449653</v>
      </c>
      <c r="H15" s="53">
        <f t="shared" si="3"/>
        <v>36023467</v>
      </c>
      <c r="I15" s="53">
        <f t="shared" si="3"/>
        <v>14924894</v>
      </c>
      <c r="J15" s="53">
        <f t="shared" si="3"/>
        <v>14924894</v>
      </c>
      <c r="K15" s="53">
        <f t="shared" si="3"/>
        <v>15223392</v>
      </c>
      <c r="L15" s="53">
        <f t="shared" si="3"/>
        <v>15223392</v>
      </c>
      <c r="M15" s="53">
        <f t="shared" si="1"/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f>SUMIFS($F$85:$F$165,$D$85:$D$165,$A$16)</f>
        <v>0</v>
      </c>
      <c r="E16" s="53">
        <f>SUMIFS($G$85:$G$165,$D$85:$D$165,$A$16)</f>
        <v>397043176</v>
      </c>
      <c r="F16" s="53">
        <f>SUMIFS($H$85:$H$165,$D$85:$D$165,$A$16)</f>
        <v>410410120</v>
      </c>
      <c r="G16" s="53">
        <f>SUMIFS($I$85:$I$165,$D$85:$D$165,$A$16)</f>
        <v>427157171</v>
      </c>
      <c r="H16" s="53">
        <f>SUMIFS($J$85:$J$165,$D$85:$D$165,$A$16)</f>
        <v>444888995</v>
      </c>
      <c r="I16" s="53">
        <f>SUMIFS($K$85:$K$165,$D$85:$D$165,$A$16)</f>
        <v>193376293</v>
      </c>
      <c r="J16" s="53">
        <f>SUMIFS($L$85:$L$165,$D$85:$D$165,$A$16)</f>
        <v>193376292</v>
      </c>
      <c r="K16" s="53">
        <f>SUMIFS($M$85:$M$165,$D$85:$D$165,$A$16)</f>
        <v>203278268</v>
      </c>
      <c r="L16" s="53">
        <f>SUMIFS($N$85:$N$165,$D$85:$D$165,$A$16)</f>
        <v>203278269</v>
      </c>
      <c r="M16" s="53">
        <f t="shared" si="1"/>
        <v>2472808584</v>
      </c>
    </row>
    <row r="17" spans="1:13" x14ac:dyDescent="0.25">
      <c r="A17" s="55" t="s">
        <v>29</v>
      </c>
      <c r="B17" s="56"/>
      <c r="C17" s="56"/>
      <c r="D17" s="57">
        <f>D9+D12+D15+D16</f>
        <v>0</v>
      </c>
      <c r="E17" s="57">
        <f t="shared" ref="E17:L17" si="4">E9+E12+E15+E16</f>
        <v>2110774072</v>
      </c>
      <c r="F17" s="57">
        <f t="shared" si="4"/>
        <v>2178968549</v>
      </c>
      <c r="G17" s="57">
        <f t="shared" si="4"/>
        <v>2131671778</v>
      </c>
      <c r="H17" s="57">
        <f t="shared" si="4"/>
        <v>2219229076</v>
      </c>
      <c r="I17" s="57">
        <f t="shared" si="4"/>
        <v>963853543</v>
      </c>
      <c r="J17" s="57">
        <f t="shared" si="4"/>
        <v>963853542</v>
      </c>
      <c r="K17" s="57">
        <f t="shared" si="4"/>
        <v>1012692186</v>
      </c>
      <c r="L17" s="57">
        <f t="shared" si="4"/>
        <v>1012692187</v>
      </c>
      <c r="M17" s="57">
        <f t="shared" si="1"/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84" t="s">
        <v>139</v>
      </c>
      <c r="B20" s="184" t="s">
        <v>140</v>
      </c>
      <c r="C20" s="184" t="s">
        <v>150</v>
      </c>
      <c r="D20" s="184">
        <v>2021</v>
      </c>
      <c r="E20" s="184">
        <v>2022</v>
      </c>
      <c r="F20" s="184">
        <v>2023</v>
      </c>
      <c r="G20" s="184">
        <v>2024</v>
      </c>
      <c r="H20" s="184">
        <v>2025</v>
      </c>
      <c r="I20" s="184">
        <v>2026</v>
      </c>
      <c r="J20" s="184"/>
      <c r="K20" s="184">
        <v>2027</v>
      </c>
      <c r="L20" s="184"/>
      <c r="M20" s="184" t="s">
        <v>29</v>
      </c>
    </row>
    <row r="21" spans="1:13" ht="27" x14ac:dyDescent="0.25">
      <c r="A21" s="184"/>
      <c r="B21" s="184"/>
      <c r="C21" s="184"/>
      <c r="D21" s="184"/>
      <c r="E21" s="184"/>
      <c r="F21" s="184"/>
      <c r="G21" s="184"/>
      <c r="H21" s="184"/>
      <c r="I21" s="45" t="s">
        <v>142</v>
      </c>
      <c r="J21" s="45" t="s">
        <v>143</v>
      </c>
      <c r="K21" s="45" t="s">
        <v>142</v>
      </c>
      <c r="L21" s="45" t="s">
        <v>143</v>
      </c>
      <c r="M21" s="184"/>
    </row>
    <row r="22" spans="1:13" x14ac:dyDescent="0.25">
      <c r="A22" s="187" t="s">
        <v>117</v>
      </c>
      <c r="B22" s="188" t="s">
        <v>31</v>
      </c>
      <c r="C22" s="60" t="s">
        <v>29</v>
      </c>
      <c r="D22" s="61">
        <f t="shared" ref="D22:L22" si="5">SUM(D23:D31)</f>
        <v>0</v>
      </c>
      <c r="E22" s="61">
        <f t="shared" si="5"/>
        <v>79398325</v>
      </c>
      <c r="F22" s="61">
        <f t="shared" si="5"/>
        <v>82023767</v>
      </c>
      <c r="G22" s="61">
        <f t="shared" si="5"/>
        <v>85303750</v>
      </c>
      <c r="H22" s="61">
        <f t="shared" si="5"/>
        <v>88773039</v>
      </c>
      <c r="I22" s="61">
        <f t="shared" si="5"/>
        <v>38527612</v>
      </c>
      <c r="J22" s="61">
        <f t="shared" si="5"/>
        <v>38527611</v>
      </c>
      <c r="K22" s="61">
        <f t="shared" si="5"/>
        <v>40461206</v>
      </c>
      <c r="L22" s="61">
        <f t="shared" si="5"/>
        <v>40461206</v>
      </c>
      <c r="M22" s="61">
        <f t="shared" ref="M22:M80" si="6">SUM(D22:L22)</f>
        <v>493476516</v>
      </c>
    </row>
    <row r="23" spans="1:13" x14ac:dyDescent="0.25">
      <c r="A23" s="187"/>
      <c r="B23" s="188"/>
      <c r="C23" s="62" t="s">
        <v>74</v>
      </c>
      <c r="D23" s="63">
        <f>[1]PSK_FP_v_4_0_251209_draft!D23</f>
        <v>0</v>
      </c>
      <c r="E23" s="63">
        <f>[1]PSK_FP_v_4_0_251209_draft!E23</f>
        <v>14357119</v>
      </c>
      <c r="F23" s="63">
        <f>[1]PSK_FP_v_4_0_251209_draft!F23</f>
        <v>14831864</v>
      </c>
      <c r="G23" s="63">
        <f>[1]PSK_FP_v_4_0_251209_draft!G23</f>
        <v>15424960</v>
      </c>
      <c r="H23" s="63">
        <f>[1]PSK_FP_v_4_0_251209_draft!H23</f>
        <v>16052294</v>
      </c>
      <c r="I23" s="63">
        <f>[1]PSK_FP_v_4_0_251209_draft!I23</f>
        <v>6966716</v>
      </c>
      <c r="J23" s="63">
        <f>[1]PSK_FP_v_4_0_251209_draft!J23</f>
        <v>6966715</v>
      </c>
      <c r="K23" s="63">
        <f>[1]PSK_FP_v_4_0_251209_draft!K23</f>
        <v>7316357</v>
      </c>
      <c r="L23" s="63">
        <f>[1]PSK_FP_v_4_0_251209_draft!L23</f>
        <v>7316355</v>
      </c>
      <c r="M23" s="64">
        <f t="shared" si="6"/>
        <v>89232380</v>
      </c>
    </row>
    <row r="24" spans="1:13" x14ac:dyDescent="0.25">
      <c r="A24" s="187"/>
      <c r="B24" s="188"/>
      <c r="C24" s="62" t="s">
        <v>82</v>
      </c>
      <c r="D24" s="63">
        <f>[1]PSK_FP_v_4_0_251209_draft!D24</f>
        <v>0</v>
      </c>
      <c r="E24" s="63">
        <f>[1]PSK_FP_v_4_0_251209_draft!E24</f>
        <v>3378813</v>
      </c>
      <c r="F24" s="63">
        <f>[1]PSK_FP_v_4_0_251209_draft!F24</f>
        <v>3490539</v>
      </c>
      <c r="G24" s="63">
        <f>[1]PSK_FP_v_4_0_251209_draft!G24</f>
        <v>3630120</v>
      </c>
      <c r="H24" s="63">
        <f>[1]PSK_FP_v_4_0_251209_draft!H24</f>
        <v>3777756</v>
      </c>
      <c r="I24" s="63">
        <f>[1]PSK_FP_v_4_0_251209_draft!I24</f>
        <v>1639551</v>
      </c>
      <c r="J24" s="63">
        <f>[1]PSK_FP_v_4_0_251209_draft!J24</f>
        <v>1639551</v>
      </c>
      <c r="K24" s="63">
        <f>[1]PSK_FP_v_4_0_251209_draft!K24</f>
        <v>1721835</v>
      </c>
      <c r="L24" s="63">
        <f>[1]PSK_FP_v_4_0_251209_draft!L24</f>
        <v>1721835</v>
      </c>
      <c r="M24" s="64">
        <f t="shared" si="6"/>
        <v>21000000</v>
      </c>
    </row>
    <row r="25" spans="1:13" x14ac:dyDescent="0.25">
      <c r="A25" s="187"/>
      <c r="B25" s="188"/>
      <c r="C25" s="62" t="s">
        <v>86</v>
      </c>
      <c r="D25" s="63">
        <f>[1]PSK_FP_v_4_0_251209_draft!D25</f>
        <v>0</v>
      </c>
      <c r="E25" s="63">
        <f>[1]PSK_FP_v_4_0_251209_draft!E25</f>
        <v>6905428</v>
      </c>
      <c r="F25" s="63">
        <f>[1]PSK_FP_v_4_0_251209_draft!F25</f>
        <v>7133767</v>
      </c>
      <c r="G25" s="63">
        <f>[1]PSK_FP_v_4_0_251209_draft!G25</f>
        <v>7419034</v>
      </c>
      <c r="H25" s="63">
        <f>[1]PSK_FP_v_4_0_251209_draft!H25</f>
        <v>7720764</v>
      </c>
      <c r="I25" s="63">
        <f>[1]PSK_FP_v_4_0_251209_draft!I25</f>
        <v>3350821</v>
      </c>
      <c r="J25" s="63">
        <f>[1]PSK_FP_v_4_0_251209_draft!J25</f>
        <v>3350821</v>
      </c>
      <c r="K25" s="63">
        <f>[1]PSK_FP_v_4_0_251209_draft!K25</f>
        <v>3518990</v>
      </c>
      <c r="L25" s="63">
        <f>[1]PSK_FP_v_4_0_251209_draft!L25</f>
        <v>3518991</v>
      </c>
      <c r="M25" s="64">
        <f t="shared" si="6"/>
        <v>42918616</v>
      </c>
    </row>
    <row r="26" spans="1:13" x14ac:dyDescent="0.25">
      <c r="A26" s="187"/>
      <c r="B26" s="188"/>
      <c r="C26" s="62" t="s">
        <v>73</v>
      </c>
      <c r="D26" s="63">
        <f>[1]PSK_FP_v_4_0_251209_draft!D26</f>
        <v>0</v>
      </c>
      <c r="E26" s="63">
        <f>[1]PSK_FP_v_4_0_251209_draft!E26</f>
        <v>8390202</v>
      </c>
      <c r="F26" s="63">
        <f>[1]PSK_FP_v_4_0_251209_draft!F26</f>
        <v>8667640</v>
      </c>
      <c r="G26" s="63">
        <f>[1]PSK_FP_v_4_0_251209_draft!G26</f>
        <v>9014243</v>
      </c>
      <c r="H26" s="63">
        <f>[1]PSK_FP_v_4_0_251209_draft!H26</f>
        <v>9380852</v>
      </c>
      <c r="I26" s="63">
        <f>[1]PSK_FP_v_4_0_251209_draft!I26</f>
        <v>4071302</v>
      </c>
      <c r="J26" s="63">
        <f>[1]PSK_FP_v_4_0_251209_draft!J26</f>
        <v>4071301</v>
      </c>
      <c r="K26" s="63">
        <f>[1]PSK_FP_v_4_0_251209_draft!K26</f>
        <v>4275629</v>
      </c>
      <c r="L26" s="63">
        <f>[1]PSK_FP_v_4_0_251209_draft!L26</f>
        <v>4275630</v>
      </c>
      <c r="M26" s="64">
        <f t="shared" si="6"/>
        <v>52146799</v>
      </c>
    </row>
    <row r="27" spans="1:13" x14ac:dyDescent="0.25">
      <c r="A27" s="187"/>
      <c r="B27" s="188"/>
      <c r="C27" s="62" t="s">
        <v>83</v>
      </c>
      <c r="D27" s="63">
        <f>[1]PSK_FP_v_4_0_251209_draft!D27</f>
        <v>0</v>
      </c>
      <c r="E27" s="63">
        <f>[1]PSK_FP_v_4_0_251209_draft!E27</f>
        <v>26358804</v>
      </c>
      <c r="F27" s="63">
        <f>[1]PSK_FP_v_4_0_251209_draft!F27</f>
        <v>27230401</v>
      </c>
      <c r="G27" s="63">
        <f>[1]PSK_FP_v_4_0_251209_draft!G27</f>
        <v>28319297</v>
      </c>
      <c r="H27" s="63">
        <f>[1]PSK_FP_v_4_0_251209_draft!H27</f>
        <v>29471037</v>
      </c>
      <c r="I27" s="63">
        <f>[1]PSK_FP_v_4_0_251209_draft!I27</f>
        <v>12790469</v>
      </c>
      <c r="J27" s="63">
        <f>[1]PSK_FP_v_4_0_251209_draft!J27</f>
        <v>12790469</v>
      </c>
      <c r="K27" s="63">
        <f>[1]PSK_FP_v_4_0_251209_draft!K27</f>
        <v>13432386</v>
      </c>
      <c r="L27" s="63">
        <f>[1]PSK_FP_v_4_0_251209_draft!L27</f>
        <v>13432387</v>
      </c>
      <c r="M27" s="64">
        <f t="shared" si="6"/>
        <v>163825250</v>
      </c>
    </row>
    <row r="28" spans="1:13" x14ac:dyDescent="0.25">
      <c r="A28" s="187"/>
      <c r="B28" s="188"/>
      <c r="C28" s="62" t="s">
        <v>76</v>
      </c>
      <c r="D28" s="63">
        <f>[1]PSK_FP_v_4_0_251209_draft!D28</f>
        <v>0</v>
      </c>
      <c r="E28" s="63">
        <f>[1]PSK_FP_v_4_0_251209_draft!E28</f>
        <v>2365170</v>
      </c>
      <c r="F28" s="63">
        <f>[1]PSK_FP_v_4_0_251209_draft!F28</f>
        <v>2443378</v>
      </c>
      <c r="G28" s="63">
        <f>[1]PSK_FP_v_4_0_251209_draft!G28</f>
        <v>2541084</v>
      </c>
      <c r="H28" s="63">
        <f>[1]PSK_FP_v_4_0_251209_draft!H28</f>
        <v>2644429</v>
      </c>
      <c r="I28" s="63">
        <f>[1]PSK_FP_v_4_0_251209_draft!I28</f>
        <v>1147685</v>
      </c>
      <c r="J28" s="63">
        <f>[1]PSK_FP_v_4_0_251209_draft!J28</f>
        <v>1147684</v>
      </c>
      <c r="K28" s="63">
        <f>[1]PSK_FP_v_4_0_251209_draft!K28</f>
        <v>1205285</v>
      </c>
      <c r="L28" s="63">
        <f>[1]PSK_FP_v_4_0_251209_draft!L28</f>
        <v>1205285</v>
      </c>
      <c r="M28" s="64">
        <f t="shared" si="6"/>
        <v>14700000</v>
      </c>
    </row>
    <row r="29" spans="1:13" x14ac:dyDescent="0.25">
      <c r="A29" s="187"/>
      <c r="B29" s="188"/>
      <c r="C29" s="62" t="s">
        <v>87</v>
      </c>
      <c r="D29" s="63">
        <f>[1]PSK_FP_v_4_0_251209_draft!D29</f>
        <v>0</v>
      </c>
      <c r="E29" s="63">
        <f>[1]PSK_FP_v_4_0_251209_draft!E29</f>
        <v>804479</v>
      </c>
      <c r="F29" s="63">
        <f>[1]PSK_FP_v_4_0_251209_draft!F29</f>
        <v>831081</v>
      </c>
      <c r="G29" s="63">
        <f>[1]PSK_FP_v_4_0_251209_draft!G29</f>
        <v>864314</v>
      </c>
      <c r="H29" s="63">
        <f>[1]PSK_FP_v_4_0_251209_draft!H29</f>
        <v>899466</v>
      </c>
      <c r="I29" s="63">
        <f>[1]PSK_FP_v_4_0_251209_draft!I29</f>
        <v>390369</v>
      </c>
      <c r="J29" s="63">
        <f>[1]PSK_FP_v_4_0_251209_draft!J29</f>
        <v>390369</v>
      </c>
      <c r="K29" s="63">
        <f>[1]PSK_FP_v_4_0_251209_draft!K29</f>
        <v>409961</v>
      </c>
      <c r="L29" s="63">
        <f>[1]PSK_FP_v_4_0_251209_draft!L29</f>
        <v>409961</v>
      </c>
      <c r="M29" s="64">
        <f t="shared" si="6"/>
        <v>5000000</v>
      </c>
    </row>
    <row r="30" spans="1:13" x14ac:dyDescent="0.25">
      <c r="A30" s="187"/>
      <c r="B30" s="188"/>
      <c r="C30" s="62" t="s">
        <v>93</v>
      </c>
      <c r="D30" s="63">
        <f>[1]PSK_FP_v_4_0_251209_draft!D30</f>
        <v>0</v>
      </c>
      <c r="E30" s="63">
        <f>[1]PSK_FP_v_4_0_251209_draft!E30</f>
        <v>3831396</v>
      </c>
      <c r="F30" s="63">
        <f>[1]PSK_FP_v_4_0_251209_draft!F30</f>
        <v>3958088</v>
      </c>
      <c r="G30" s="63">
        <f>[1]PSK_FP_v_4_0_251209_draft!G30</f>
        <v>4116366</v>
      </c>
      <c r="H30" s="63">
        <f>[1]PSK_FP_v_4_0_251209_draft!H30</f>
        <v>4283777</v>
      </c>
      <c r="I30" s="63">
        <f>[1]PSK_FP_v_4_0_251209_draft!I30</f>
        <v>1859165</v>
      </c>
      <c r="J30" s="63">
        <f>[1]PSK_FP_v_4_0_251209_draft!J30</f>
        <v>1859165</v>
      </c>
      <c r="K30" s="63">
        <f>[1]PSK_FP_v_4_0_251209_draft!K30</f>
        <v>1952471</v>
      </c>
      <c r="L30" s="63">
        <f>[1]PSK_FP_v_4_0_251209_draft!L30</f>
        <v>1952470</v>
      </c>
      <c r="M30" s="64">
        <f t="shared" si="6"/>
        <v>23812898</v>
      </c>
    </row>
    <row r="31" spans="1:13" x14ac:dyDescent="0.25">
      <c r="A31" s="187"/>
      <c r="B31" s="188"/>
      <c r="C31" s="62" t="s">
        <v>75</v>
      </c>
      <c r="D31" s="63">
        <f>[1]PSK_FP_v_4_0_251209_draft!D31</f>
        <v>0</v>
      </c>
      <c r="E31" s="63">
        <f>[1]PSK_FP_v_4_0_251209_draft!E31</f>
        <v>13006914</v>
      </c>
      <c r="F31" s="63">
        <f>[1]PSK_FP_v_4_0_251209_draft!F31</f>
        <v>13437009</v>
      </c>
      <c r="G31" s="63">
        <f>[1]PSK_FP_v_4_0_251209_draft!G31</f>
        <v>13974332</v>
      </c>
      <c r="H31" s="63">
        <f>[1]PSK_FP_v_4_0_251209_draft!H31</f>
        <v>14542664</v>
      </c>
      <c r="I31" s="63">
        <f>[1]PSK_FP_v_4_0_251209_draft!I31</f>
        <v>6311534</v>
      </c>
      <c r="J31" s="63">
        <f>[1]PSK_FP_v_4_0_251209_draft!J31</f>
        <v>6311536</v>
      </c>
      <c r="K31" s="63">
        <f>[1]PSK_FP_v_4_0_251209_draft!K31</f>
        <v>6628292</v>
      </c>
      <c r="L31" s="63">
        <f>[1]PSK_FP_v_4_0_251209_draft!L31</f>
        <v>6628292</v>
      </c>
      <c r="M31" s="64">
        <f t="shared" si="6"/>
        <v>80840573</v>
      </c>
    </row>
    <row r="32" spans="1:13" x14ac:dyDescent="0.25">
      <c r="A32" s="189" t="s">
        <v>117</v>
      </c>
      <c r="B32" s="192" t="s">
        <v>120</v>
      </c>
      <c r="C32" s="60" t="s">
        <v>29</v>
      </c>
      <c r="D32" s="61">
        <f t="shared" ref="D32:L32" si="7">SUM(D33:D42)</f>
        <v>0</v>
      </c>
      <c r="E32" s="61">
        <f t="shared" si="7"/>
        <v>1093670667</v>
      </c>
      <c r="F32" s="61">
        <f t="shared" si="7"/>
        <v>1130529602</v>
      </c>
      <c r="G32" s="61">
        <f t="shared" si="7"/>
        <v>1176733319</v>
      </c>
      <c r="H32" s="61">
        <f t="shared" si="7"/>
        <v>1225621003</v>
      </c>
      <c r="I32" s="61">
        <f t="shared" si="7"/>
        <v>523972234</v>
      </c>
      <c r="J32" s="61">
        <f t="shared" si="7"/>
        <v>523972235</v>
      </c>
      <c r="K32" s="61">
        <f t="shared" si="7"/>
        <v>550786226</v>
      </c>
      <c r="L32" s="61">
        <f t="shared" si="7"/>
        <v>550786227</v>
      </c>
      <c r="M32" s="61">
        <f t="shared" si="6"/>
        <v>6776071513</v>
      </c>
    </row>
    <row r="33" spans="1:13" x14ac:dyDescent="0.25">
      <c r="A33" s="190"/>
      <c r="B33" s="193"/>
      <c r="C33" s="62" t="s">
        <v>74</v>
      </c>
      <c r="D33" s="63">
        <f>[1]PSK_FP_v_4_0_251209_draft!D33</f>
        <v>0</v>
      </c>
      <c r="E33" s="63">
        <f>[1]PSK_FP_v_4_0_251209_draft!E33</f>
        <v>316536308</v>
      </c>
      <c r="F33" s="63">
        <f>[1]PSK_FP_v_4_0_251209_draft!F33</f>
        <v>327204224</v>
      </c>
      <c r="G33" s="63">
        <f>[1]PSK_FP_v_4_0_251209_draft!G33</f>
        <v>340576766</v>
      </c>
      <c r="H33" s="63">
        <f>[1]PSK_FP_v_4_0_251209_draft!H33</f>
        <v>354726113</v>
      </c>
      <c r="I33" s="63">
        <f>[1]PSK_FP_v_4_0_251209_draft!I33</f>
        <v>151650985</v>
      </c>
      <c r="J33" s="63">
        <f>[1]PSK_FP_v_4_0_251209_draft!J33</f>
        <v>151650987</v>
      </c>
      <c r="K33" s="63">
        <f>[1]PSK_FP_v_4_0_251209_draft!K33</f>
        <v>159411643</v>
      </c>
      <c r="L33" s="63">
        <f>[1]PSK_FP_v_4_0_251209_draft!L33</f>
        <v>159411645</v>
      </c>
      <c r="M33" s="64">
        <f t="shared" si="6"/>
        <v>1961168671</v>
      </c>
    </row>
    <row r="34" spans="1:13" x14ac:dyDescent="0.25">
      <c r="A34" s="190"/>
      <c r="B34" s="193"/>
      <c r="C34" s="62" t="s">
        <v>82</v>
      </c>
      <c r="D34" s="63">
        <f>[1]PSK_FP_v_4_0_251209_draft!D34</f>
        <v>0</v>
      </c>
      <c r="E34" s="63">
        <f>[1]PSK_FP_v_4_0_251209_draft!E34</f>
        <v>277515248</v>
      </c>
      <c r="F34" s="63">
        <f>[1]PSK_FP_v_4_0_251209_draft!F34</f>
        <v>286868080</v>
      </c>
      <c r="G34" s="63">
        <f>[1]PSK_FP_v_4_0_251209_draft!G34</f>
        <v>298592118</v>
      </c>
      <c r="H34" s="63">
        <f>[1]PSK_FP_v_4_0_251209_draft!H34</f>
        <v>310997203</v>
      </c>
      <c r="I34" s="63">
        <f>[1]PSK_FP_v_4_0_251209_draft!I34</f>
        <v>132956191</v>
      </c>
      <c r="J34" s="63">
        <f>[1]PSK_FP_v_4_0_251209_draft!J34</f>
        <v>132956189</v>
      </c>
      <c r="K34" s="63">
        <f>[1]PSK_FP_v_4_0_251209_draft!K34</f>
        <v>139760149</v>
      </c>
      <c r="L34" s="63">
        <f>[1]PSK_FP_v_4_0_251209_draft!L34</f>
        <v>139760150</v>
      </c>
      <c r="M34" s="64">
        <f t="shared" si="6"/>
        <v>1719405328</v>
      </c>
    </row>
    <row r="35" spans="1:13" x14ac:dyDescent="0.25">
      <c r="A35" s="190"/>
      <c r="B35" s="193"/>
      <c r="C35" s="62" t="s">
        <v>86</v>
      </c>
      <c r="D35" s="63">
        <f>[1]PSK_FP_v_4_0_251209_draft!D35</f>
        <v>0</v>
      </c>
      <c r="E35" s="63">
        <f>[1]PSK_FP_v_4_0_251209_draft!E35</f>
        <v>122124015</v>
      </c>
      <c r="F35" s="63">
        <f>[1]PSK_FP_v_4_0_251209_draft!F35</f>
        <v>126239845</v>
      </c>
      <c r="G35" s="63">
        <f>[1]PSK_FP_v_4_0_251209_draft!G35</f>
        <v>131399152</v>
      </c>
      <c r="H35" s="63">
        <f>[1]PSK_FP_v_4_0_251209_draft!H35</f>
        <v>136858164</v>
      </c>
      <c r="I35" s="63">
        <f>[1]PSK_FP_v_4_0_251209_draft!I35</f>
        <v>58509015</v>
      </c>
      <c r="J35" s="63">
        <f>[1]PSK_FP_v_4_0_251209_draft!J35</f>
        <v>58509016</v>
      </c>
      <c r="K35" s="63">
        <f>[1]PSK_FP_v_4_0_251209_draft!K35</f>
        <v>61503182</v>
      </c>
      <c r="L35" s="63">
        <f>[1]PSK_FP_v_4_0_251209_draft!L35</f>
        <v>61503182</v>
      </c>
      <c r="M35" s="64">
        <f t="shared" si="6"/>
        <v>756645571</v>
      </c>
    </row>
    <row r="36" spans="1:13" x14ac:dyDescent="0.25">
      <c r="A36" s="190"/>
      <c r="B36" s="193"/>
      <c r="C36" s="62" t="s">
        <v>73</v>
      </c>
      <c r="D36" s="63">
        <f>[1]PSK_FP_v_4_0_251209_draft!D36</f>
        <v>0</v>
      </c>
      <c r="E36" s="63">
        <f>[1]PSK_FP_v_4_0_251209_draft!E36</f>
        <v>62807441</v>
      </c>
      <c r="F36" s="63">
        <f>[1]PSK_FP_v_4_0_251209_draft!F36</f>
        <v>64924180</v>
      </c>
      <c r="G36" s="63">
        <f>[1]PSK_FP_v_4_0_251209_draft!G36</f>
        <v>67577572</v>
      </c>
      <c r="H36" s="63">
        <f>[1]PSK_FP_v_4_0_251209_draft!H36</f>
        <v>70385099</v>
      </c>
      <c r="I36" s="63">
        <f>[1]PSK_FP_v_4_0_251209_draft!I36</f>
        <v>30090736</v>
      </c>
      <c r="J36" s="63">
        <f>[1]PSK_FP_v_4_0_251209_draft!J36</f>
        <v>30090736</v>
      </c>
      <c r="K36" s="63">
        <f>[1]PSK_FP_v_4_0_251209_draft!K36</f>
        <v>31630614</v>
      </c>
      <c r="L36" s="63">
        <f>[1]PSK_FP_v_4_0_251209_draft!L36</f>
        <v>31630613</v>
      </c>
      <c r="M36" s="64">
        <f t="shared" si="6"/>
        <v>389136991</v>
      </c>
    </row>
    <row r="37" spans="1:13" x14ac:dyDescent="0.25">
      <c r="A37" s="190"/>
      <c r="B37" s="193"/>
      <c r="C37" s="62" t="s">
        <v>83</v>
      </c>
      <c r="D37" s="63">
        <f>[1]PSK_FP_v_4_0_251209_draft!D37</f>
        <v>0</v>
      </c>
      <c r="E37" s="63">
        <f>[1]PSK_FP_v_4_0_251209_draft!E37</f>
        <v>109682551</v>
      </c>
      <c r="F37" s="63">
        <f>[1]PSK_FP_v_4_0_251209_draft!F37</f>
        <v>113379077</v>
      </c>
      <c r="G37" s="63">
        <f>[1]PSK_FP_v_4_0_251209_draft!G37</f>
        <v>118012775</v>
      </c>
      <c r="H37" s="63">
        <f>[1]PSK_FP_v_4_0_251209_draft!H37</f>
        <v>122915648</v>
      </c>
      <c r="I37" s="63">
        <f>[1]PSK_FP_v_4_0_251209_draft!I37</f>
        <v>52548371</v>
      </c>
      <c r="J37" s="63">
        <f>[1]PSK_FP_v_4_0_251209_draft!J37</f>
        <v>52548371</v>
      </c>
      <c r="K37" s="63">
        <f>[1]PSK_FP_v_4_0_251209_draft!K37</f>
        <v>55237504</v>
      </c>
      <c r="L37" s="63">
        <f>[1]PSK_FP_v_4_0_251209_draft!L37</f>
        <v>55237504</v>
      </c>
      <c r="M37" s="64">
        <f t="shared" si="6"/>
        <v>679561801</v>
      </c>
    </row>
    <row r="38" spans="1:13" x14ac:dyDescent="0.25">
      <c r="A38" s="190"/>
      <c r="B38" s="193"/>
      <c r="C38" s="62" t="s">
        <v>76</v>
      </c>
      <c r="D38" s="63">
        <f>[1]PSK_FP_v_4_0_251209_draft!D38</f>
        <v>0</v>
      </c>
      <c r="E38" s="63">
        <f>[1]PSK_FP_v_4_0_251209_draft!E38</f>
        <v>42712712</v>
      </c>
      <c r="F38" s="63">
        <f>[1]PSK_FP_v_4_0_251209_draft!F38</f>
        <v>44152217</v>
      </c>
      <c r="G38" s="63">
        <f>[1]PSK_FP_v_4_0_251209_draft!G38</f>
        <v>45956678</v>
      </c>
      <c r="H38" s="63">
        <f>[1]PSK_FP_v_4_0_251209_draft!H38</f>
        <v>47865961</v>
      </c>
      <c r="I38" s="63">
        <f>[1]PSK_FP_v_4_0_251209_draft!I38</f>
        <v>20463449</v>
      </c>
      <c r="J38" s="63">
        <f>[1]PSK_FP_v_4_0_251209_draft!J38</f>
        <v>20463449</v>
      </c>
      <c r="K38" s="63">
        <f>[1]PSK_FP_v_4_0_251209_draft!K38</f>
        <v>21510655</v>
      </c>
      <c r="L38" s="63">
        <f>[1]PSK_FP_v_4_0_251209_draft!L38</f>
        <v>21510656</v>
      </c>
      <c r="M38" s="64">
        <f t="shared" si="6"/>
        <v>264635777</v>
      </c>
    </row>
    <row r="39" spans="1:13" x14ac:dyDescent="0.25">
      <c r="A39" s="190"/>
      <c r="B39" s="193"/>
      <c r="C39" s="62" t="s">
        <v>85</v>
      </c>
      <c r="D39" s="63">
        <f>[1]PSK_FP_v_4_0_251209_draft!D39</f>
        <v>0</v>
      </c>
      <c r="E39" s="63">
        <f>[1]PSK_FP_v_4_0_251209_draft!E39</f>
        <v>15934049</v>
      </c>
      <c r="F39" s="63">
        <f>[1]PSK_FP_v_4_0_251209_draft!F39</f>
        <v>16471059</v>
      </c>
      <c r="G39" s="63">
        <f>[1]PSK_FP_v_4_0_251209_draft!G39</f>
        <v>17144216</v>
      </c>
      <c r="H39" s="63">
        <f>[1]PSK_FP_v_4_0_251209_draft!H39</f>
        <v>17856477</v>
      </c>
      <c r="I39" s="63">
        <f>[1]PSK_FP_v_4_0_251209_draft!I39</f>
        <v>7633924</v>
      </c>
      <c r="J39" s="63">
        <f>[1]PSK_FP_v_4_0_251209_draft!J39</f>
        <v>7633924</v>
      </c>
      <c r="K39" s="63">
        <f>[1]PSK_FP_v_4_0_251209_draft!K39</f>
        <v>8024586</v>
      </c>
      <c r="L39" s="63">
        <f>[1]PSK_FP_v_4_0_251209_draft!L39</f>
        <v>8024586</v>
      </c>
      <c r="M39" s="64">
        <f t="shared" si="6"/>
        <v>98722821</v>
      </c>
    </row>
    <row r="40" spans="1:13" x14ac:dyDescent="0.25">
      <c r="A40" s="190"/>
      <c r="B40" s="193"/>
      <c r="C40" s="62" t="s">
        <v>87</v>
      </c>
      <c r="D40" s="63">
        <f>[1]PSK_FP_v_4_0_251209_draft!D40</f>
        <v>0</v>
      </c>
      <c r="E40" s="63">
        <f>[1]PSK_FP_v_4_0_251209_draft!E40</f>
        <v>36234721</v>
      </c>
      <c r="F40" s="63">
        <f>[1]PSK_FP_v_4_0_251209_draft!F40</f>
        <v>37455905</v>
      </c>
      <c r="G40" s="63">
        <f>[1]PSK_FP_v_4_0_251209_draft!G40</f>
        <v>38986695</v>
      </c>
      <c r="H40" s="63">
        <f>[1]PSK_FP_v_4_0_251209_draft!H40</f>
        <v>40606407</v>
      </c>
      <c r="I40" s="63">
        <f>[1]PSK_FP_v_4_0_251209_draft!I40</f>
        <v>17359877</v>
      </c>
      <c r="J40" s="63">
        <f>[1]PSK_FP_v_4_0_251209_draft!J40</f>
        <v>17359876</v>
      </c>
      <c r="K40" s="63">
        <f>[1]PSK_FP_v_4_0_251209_draft!K40</f>
        <v>18248259</v>
      </c>
      <c r="L40" s="63">
        <f>[1]PSK_FP_v_4_0_251209_draft!L40</f>
        <v>18248260</v>
      </c>
      <c r="M40" s="64">
        <f t="shared" si="6"/>
        <v>224500000</v>
      </c>
    </row>
    <row r="41" spans="1:13" x14ac:dyDescent="0.25">
      <c r="A41" s="190"/>
      <c r="B41" s="193"/>
      <c r="C41" s="62" t="s">
        <v>93</v>
      </c>
      <c r="D41" s="63">
        <f>[1]PSK_FP_v_4_0_251209_draft!D41</f>
        <v>0</v>
      </c>
      <c r="E41" s="63">
        <f>[1]PSK_FP_v_4_0_251209_draft!E41</f>
        <v>31531453</v>
      </c>
      <c r="F41" s="63">
        <f>[1]PSK_FP_v_4_0_251209_draft!F41</f>
        <v>32594127</v>
      </c>
      <c r="G41" s="63">
        <f>[1]PSK_FP_v_4_0_251209_draft!G41</f>
        <v>33926219</v>
      </c>
      <c r="H41" s="63">
        <f>[1]PSK_FP_v_4_0_251209_draft!H41</f>
        <v>35335692</v>
      </c>
      <c r="I41" s="63">
        <f>[1]PSK_FP_v_4_0_251209_draft!I41</f>
        <v>15106564</v>
      </c>
      <c r="J41" s="63">
        <f>[1]PSK_FP_v_4_0_251209_draft!J41</f>
        <v>15106564</v>
      </c>
      <c r="K41" s="63">
        <f>[1]PSK_FP_v_4_0_251209_draft!K41</f>
        <v>15879634</v>
      </c>
      <c r="L41" s="63">
        <f>[1]PSK_FP_v_4_0_251209_draft!L41</f>
        <v>15879634</v>
      </c>
      <c r="M41" s="64">
        <f t="shared" si="6"/>
        <v>195359887</v>
      </c>
    </row>
    <row r="42" spans="1:13" x14ac:dyDescent="0.25">
      <c r="A42" s="191"/>
      <c r="B42" s="194"/>
      <c r="C42" s="62" t="s">
        <v>75</v>
      </c>
      <c r="D42" s="63">
        <f>[1]PSK_FP_v_4_0_251209_draft!D42</f>
        <v>0</v>
      </c>
      <c r="E42" s="63">
        <f>[1]PSK_FP_v_4_0_251209_draft!E42</f>
        <v>78592169</v>
      </c>
      <c r="F42" s="63">
        <f>[1]PSK_FP_v_4_0_251209_draft!F42</f>
        <v>81240888</v>
      </c>
      <c r="G42" s="63">
        <f>[1]PSK_FP_v_4_0_251209_draft!G42</f>
        <v>84561128</v>
      </c>
      <c r="H42" s="63">
        <f>[1]PSK_FP_v_4_0_251209_draft!H42</f>
        <v>88074239</v>
      </c>
      <c r="I42" s="63">
        <f>[1]PSK_FP_v_4_0_251209_draft!I42</f>
        <v>37653122</v>
      </c>
      <c r="J42" s="63">
        <f>[1]PSK_FP_v_4_0_251209_draft!J42</f>
        <v>37653123</v>
      </c>
      <c r="K42" s="63">
        <f>[1]PSK_FP_v_4_0_251209_draft!K42</f>
        <v>39580000</v>
      </c>
      <c r="L42" s="63">
        <f>[1]PSK_FP_v_4_0_251209_draft!L42</f>
        <v>39579997</v>
      </c>
      <c r="M42" s="64">
        <f t="shared" si="6"/>
        <v>486934666</v>
      </c>
    </row>
    <row r="43" spans="1:13" x14ac:dyDescent="0.25">
      <c r="A43" s="50" t="s">
        <v>144</v>
      </c>
      <c r="B43" s="51"/>
      <c r="C43" s="65"/>
      <c r="D43" s="66">
        <f>D22+D32</f>
        <v>0</v>
      </c>
      <c r="E43" s="66">
        <f>E22+E32</f>
        <v>1173068992</v>
      </c>
      <c r="F43" s="66">
        <f t="shared" ref="F43:L43" si="8">F22+F32</f>
        <v>1212553369</v>
      </c>
      <c r="G43" s="66">
        <f t="shared" si="8"/>
        <v>1262037069</v>
      </c>
      <c r="H43" s="66">
        <f t="shared" si="8"/>
        <v>1314394042</v>
      </c>
      <c r="I43" s="66">
        <f t="shared" si="8"/>
        <v>562499846</v>
      </c>
      <c r="J43" s="66">
        <f t="shared" si="8"/>
        <v>562499846</v>
      </c>
      <c r="K43" s="66">
        <f t="shared" si="8"/>
        <v>591247432</v>
      </c>
      <c r="L43" s="66">
        <f t="shared" si="8"/>
        <v>591247433</v>
      </c>
      <c r="M43" s="66">
        <f t="shared" si="6"/>
        <v>7269548029</v>
      </c>
    </row>
    <row r="44" spans="1:13" x14ac:dyDescent="0.25">
      <c r="A44" s="189" t="s">
        <v>118</v>
      </c>
      <c r="B44" s="192" t="s">
        <v>31</v>
      </c>
      <c r="C44" s="60" t="s">
        <v>29</v>
      </c>
      <c r="D44" s="61">
        <f>SUM(D45:D48)</f>
        <v>0</v>
      </c>
      <c r="E44" s="61">
        <f t="shared" ref="E44:L44" si="9">SUM(E45:E48)</f>
        <v>8045816</v>
      </c>
      <c r="F44" s="61">
        <f t="shared" si="9"/>
        <v>8311524</v>
      </c>
      <c r="G44" s="61">
        <f t="shared" si="9"/>
        <v>8643223</v>
      </c>
      <c r="H44" s="61">
        <f t="shared" si="9"/>
        <v>8994355</v>
      </c>
      <c r="I44" s="61">
        <f t="shared" si="9"/>
        <v>3903259</v>
      </c>
      <c r="J44" s="61">
        <f t="shared" si="9"/>
        <v>3903258</v>
      </c>
      <c r="K44" s="61">
        <f t="shared" si="9"/>
        <v>4099283</v>
      </c>
      <c r="L44" s="61">
        <f t="shared" si="9"/>
        <v>4099282</v>
      </c>
      <c r="M44" s="61">
        <f t="shared" si="6"/>
        <v>50000000</v>
      </c>
    </row>
    <row r="45" spans="1:13" x14ac:dyDescent="0.25">
      <c r="A45" s="190"/>
      <c r="B45" s="193"/>
      <c r="C45" s="62" t="s">
        <v>76</v>
      </c>
      <c r="D45" s="67">
        <f>[1]PSK_FP_v_4_0_251209_draft!D45</f>
        <v>0</v>
      </c>
      <c r="E45" s="67">
        <f>[1]PSK_FP_v_4_0_251209_draft!E45</f>
        <v>352678</v>
      </c>
      <c r="F45" s="67">
        <f>[1]PSK_FP_v_4_0_251209_draft!F45</f>
        <v>364326</v>
      </c>
      <c r="G45" s="67">
        <f>[1]PSK_FP_v_4_0_251209_draft!G45</f>
        <v>378865</v>
      </c>
      <c r="H45" s="67">
        <f>[1]PSK_FP_v_4_0_251209_draft!H45</f>
        <v>394257</v>
      </c>
      <c r="I45" s="67">
        <f>[1]PSK_FP_v_4_0_251209_draft!I45</f>
        <v>171095</v>
      </c>
      <c r="J45" s="67">
        <f>[1]PSK_FP_v_4_0_251209_draft!J45</f>
        <v>171096</v>
      </c>
      <c r="K45" s="67">
        <f>[1]PSK_FP_v_4_0_251209_draft!K45</f>
        <v>179687</v>
      </c>
      <c r="L45" s="67">
        <f>[1]PSK_FP_v_4_0_251209_draft!L45</f>
        <v>179686</v>
      </c>
      <c r="M45" s="64">
        <f t="shared" si="6"/>
        <v>2191690</v>
      </c>
    </row>
    <row r="46" spans="1:13" x14ac:dyDescent="0.25">
      <c r="A46" s="190"/>
      <c r="B46" s="193"/>
      <c r="C46" s="62" t="s">
        <v>87</v>
      </c>
      <c r="D46" s="67">
        <f>[1]PSK_FP_v_4_0_251209_draft!D46</f>
        <v>0</v>
      </c>
      <c r="E46" s="67">
        <f>[1]PSK_FP_v_4_0_251209_draft!E46</f>
        <v>482749</v>
      </c>
      <c r="F46" s="67">
        <f>[1]PSK_FP_v_4_0_251209_draft!F46</f>
        <v>498692</v>
      </c>
      <c r="G46" s="67">
        <f>[1]PSK_FP_v_4_0_251209_draft!G46</f>
        <v>518593</v>
      </c>
      <c r="H46" s="67">
        <f>[1]PSK_FP_v_4_0_251209_draft!H46</f>
        <v>539661</v>
      </c>
      <c r="I46" s="67">
        <f>[1]PSK_FP_v_4_0_251209_draft!I46</f>
        <v>234196</v>
      </c>
      <c r="J46" s="67">
        <f>[1]PSK_FP_v_4_0_251209_draft!J46</f>
        <v>234195</v>
      </c>
      <c r="K46" s="67">
        <f>[1]PSK_FP_v_4_0_251209_draft!K46</f>
        <v>245957</v>
      </c>
      <c r="L46" s="67">
        <f>[1]PSK_FP_v_4_0_251209_draft!L46</f>
        <v>245957</v>
      </c>
      <c r="M46" s="64">
        <f t="shared" si="6"/>
        <v>3000000</v>
      </c>
    </row>
    <row r="47" spans="1:13" x14ac:dyDescent="0.25">
      <c r="A47" s="190"/>
      <c r="B47" s="193"/>
      <c r="C47" s="62" t="s">
        <v>93</v>
      </c>
      <c r="D47" s="67">
        <f>[1]PSK_FP_v_4_0_251209_draft!D47</f>
        <v>0</v>
      </c>
      <c r="E47" s="67">
        <f>[1]PSK_FP_v_4_0_251209_draft!E47</f>
        <v>5580228</v>
      </c>
      <c r="F47" s="67">
        <f>[1]PSK_FP_v_4_0_251209_draft!F47</f>
        <v>5764510</v>
      </c>
      <c r="G47" s="67">
        <f>[1]PSK_FP_v_4_0_251209_draft!G47</f>
        <v>5994563</v>
      </c>
      <c r="H47" s="67">
        <f>[1]PSK_FP_v_4_0_251209_draft!H47</f>
        <v>6238092</v>
      </c>
      <c r="I47" s="67">
        <f>[1]PSK_FP_v_4_0_251209_draft!I47</f>
        <v>2707131</v>
      </c>
      <c r="J47" s="67">
        <f>[1]PSK_FP_v_4_0_251209_draft!J47</f>
        <v>2707130</v>
      </c>
      <c r="K47" s="67">
        <f>[1]PSK_FP_v_4_0_251209_draft!K47</f>
        <v>2843084</v>
      </c>
      <c r="L47" s="67">
        <f>[1]PSK_FP_v_4_0_251209_draft!L47</f>
        <v>2843084</v>
      </c>
      <c r="M47" s="64">
        <f t="shared" si="6"/>
        <v>34677822</v>
      </c>
    </row>
    <row r="48" spans="1:13" x14ac:dyDescent="0.25">
      <c r="A48" s="191"/>
      <c r="B48" s="194"/>
      <c r="C48" s="62" t="s">
        <v>75</v>
      </c>
      <c r="D48" s="67">
        <f>[1]PSK_FP_v_4_0_251209_draft!D48</f>
        <v>0</v>
      </c>
      <c r="E48" s="67">
        <f>[1]PSK_FP_v_4_0_251209_draft!E48</f>
        <v>1630161</v>
      </c>
      <c r="F48" s="67">
        <f>[1]PSK_FP_v_4_0_251209_draft!F48</f>
        <v>1683996</v>
      </c>
      <c r="G48" s="67">
        <f>[1]PSK_FP_v_4_0_251209_draft!G48</f>
        <v>1751202</v>
      </c>
      <c r="H48" s="67">
        <f>[1]PSK_FP_v_4_0_251209_draft!H48</f>
        <v>1822345</v>
      </c>
      <c r="I48" s="67">
        <f>[1]PSK_FP_v_4_0_251209_draft!I48</f>
        <v>790837</v>
      </c>
      <c r="J48" s="67">
        <f>[1]PSK_FP_v_4_0_251209_draft!J48</f>
        <v>790837</v>
      </c>
      <c r="K48" s="67">
        <f>[1]PSK_FP_v_4_0_251209_draft!K48</f>
        <v>830555</v>
      </c>
      <c r="L48" s="67">
        <f>[1]PSK_FP_v_4_0_251209_draft!L48</f>
        <v>830555</v>
      </c>
      <c r="M48" s="64">
        <f t="shared" si="6"/>
        <v>10130488</v>
      </c>
    </row>
    <row r="49" spans="1:13" x14ac:dyDescent="0.25">
      <c r="A49" s="189" t="s">
        <v>118</v>
      </c>
      <c r="B49" s="192" t="s">
        <v>120</v>
      </c>
      <c r="C49" s="60" t="s">
        <v>29</v>
      </c>
      <c r="D49" s="61">
        <f>SUM(D50:D54)</f>
        <v>0</v>
      </c>
      <c r="E49" s="61">
        <f t="shared" ref="E49:L49" si="10">SUM(E50:E54)</f>
        <v>370295113</v>
      </c>
      <c r="F49" s="61">
        <f t="shared" si="10"/>
        <v>382765202</v>
      </c>
      <c r="G49" s="61">
        <f t="shared" si="10"/>
        <v>398384662</v>
      </c>
      <c r="H49" s="61">
        <f t="shared" si="10"/>
        <v>414928217</v>
      </c>
      <c r="I49" s="61">
        <f t="shared" si="10"/>
        <v>189149251</v>
      </c>
      <c r="J49" s="61">
        <f t="shared" si="10"/>
        <v>189149252</v>
      </c>
      <c r="K49" s="61">
        <f t="shared" si="10"/>
        <v>198843811</v>
      </c>
      <c r="L49" s="61">
        <f t="shared" si="10"/>
        <v>198843811</v>
      </c>
      <c r="M49" s="61">
        <f t="shared" si="6"/>
        <v>2342359319</v>
      </c>
    </row>
    <row r="50" spans="1:13" x14ac:dyDescent="0.25">
      <c r="A50" s="190"/>
      <c r="B50" s="193"/>
      <c r="C50" s="62" t="s">
        <v>74</v>
      </c>
      <c r="D50" s="67">
        <f>[1]PSK_FP_v_4_0_251209_draft!D50</f>
        <v>0</v>
      </c>
      <c r="E50" s="67">
        <f>[1]PSK_FP_v_4_0_251209_draft!E50</f>
        <v>13564779</v>
      </c>
      <c r="F50" s="67">
        <f>[1]PSK_FP_v_4_0_251209_draft!F50</f>
        <v>14021587</v>
      </c>
      <c r="G50" s="67">
        <f>[1]PSK_FP_v_4_0_251209_draft!G50</f>
        <v>14593765</v>
      </c>
      <c r="H50" s="67">
        <f>[1]PSK_FP_v_4_0_251209_draft!H50</f>
        <v>15199794</v>
      </c>
      <c r="I50" s="67">
        <f>[1]PSK_FP_v_4_0_251209_draft!I50</f>
        <v>6928982</v>
      </c>
      <c r="J50" s="67">
        <f>[1]PSK_FP_v_4_0_251209_draft!J50</f>
        <v>6928981</v>
      </c>
      <c r="K50" s="67">
        <f>[1]PSK_FP_v_4_0_251209_draft!K50</f>
        <v>7284115</v>
      </c>
      <c r="L50" s="67">
        <f>[1]PSK_FP_v_4_0_251209_draft!L50</f>
        <v>7284115</v>
      </c>
      <c r="M50" s="64">
        <f t="shared" si="6"/>
        <v>85806118</v>
      </c>
    </row>
    <row r="51" spans="1:13" x14ac:dyDescent="0.25">
      <c r="A51" s="190"/>
      <c r="B51" s="193"/>
      <c r="C51" s="62" t="s">
        <v>76</v>
      </c>
      <c r="D51" s="67">
        <f>[1]PSK_FP_v_4_0_251209_draft!D51</f>
        <v>0</v>
      </c>
      <c r="E51" s="67">
        <f>[1]PSK_FP_v_4_0_251209_draft!E51</f>
        <v>13430221</v>
      </c>
      <c r="F51" s="67">
        <f>[1]PSK_FP_v_4_0_251209_draft!F51</f>
        <v>13882499</v>
      </c>
      <c r="G51" s="67">
        <f>[1]PSK_FP_v_4_0_251209_draft!G51</f>
        <v>14449001</v>
      </c>
      <c r="H51" s="67">
        <f>[1]PSK_FP_v_4_0_251209_draft!H51</f>
        <v>15049018</v>
      </c>
      <c r="I51" s="67">
        <f>[1]PSK_FP_v_4_0_251209_draft!I51</f>
        <v>6860248</v>
      </c>
      <c r="J51" s="67">
        <f>[1]PSK_FP_v_4_0_251209_draft!J51</f>
        <v>6860248</v>
      </c>
      <c r="K51" s="67">
        <f>[1]PSK_FP_v_4_0_251209_draft!K51</f>
        <v>7211860</v>
      </c>
      <c r="L51" s="67">
        <f>[1]PSK_FP_v_4_0_251209_draft!L51</f>
        <v>7211860</v>
      </c>
      <c r="M51" s="64">
        <f t="shared" si="6"/>
        <v>84954955</v>
      </c>
    </row>
    <row r="52" spans="1:13" x14ac:dyDescent="0.25">
      <c r="A52" s="190"/>
      <c r="B52" s="193"/>
      <c r="C52" s="62" t="s">
        <v>87</v>
      </c>
      <c r="D52" s="67">
        <f>[1]PSK_FP_v_4_0_251209_draft!D52</f>
        <v>0</v>
      </c>
      <c r="E52" s="67">
        <f>[1]PSK_FP_v_4_0_251209_draft!E52</f>
        <v>31459190</v>
      </c>
      <c r="F52" s="67">
        <f>[1]PSK_FP_v_4_0_251209_draft!F52</f>
        <v>32518612</v>
      </c>
      <c r="G52" s="67">
        <f>[1]PSK_FP_v_4_0_251209_draft!G52</f>
        <v>33845596</v>
      </c>
      <c r="H52" s="67">
        <f>[1]PSK_FP_v_4_0_251209_draft!H52</f>
        <v>35251089</v>
      </c>
      <c r="I52" s="67">
        <f>[1]PSK_FP_v_4_0_251209_draft!I52</f>
        <v>16069567</v>
      </c>
      <c r="J52" s="67">
        <f>[1]PSK_FP_v_4_0_251209_draft!J52</f>
        <v>16069568</v>
      </c>
      <c r="K52" s="67">
        <f>[1]PSK_FP_v_4_0_251209_draft!K52</f>
        <v>16893189</v>
      </c>
      <c r="L52" s="67">
        <f>[1]PSK_FP_v_4_0_251209_draft!L52</f>
        <v>16893189</v>
      </c>
      <c r="M52" s="64">
        <f t="shared" si="6"/>
        <v>199000000</v>
      </c>
    </row>
    <row r="53" spans="1:13" x14ac:dyDescent="0.25">
      <c r="A53" s="190"/>
      <c r="B53" s="193"/>
      <c r="C53" s="62" t="s">
        <v>93</v>
      </c>
      <c r="D53" s="67">
        <f>[1]PSK_FP_v_4_0_251209_draft!D53</f>
        <v>0</v>
      </c>
      <c r="E53" s="67">
        <f>[1]PSK_FP_v_4_0_251209_draft!E53</f>
        <v>241749917</v>
      </c>
      <c r="F53" s="67">
        <f>[1]PSK_FP_v_4_0_251209_draft!F53</f>
        <v>249891109</v>
      </c>
      <c r="G53" s="67">
        <f>[1]PSK_FP_v_4_0_251209_draft!G53</f>
        <v>260088388</v>
      </c>
      <c r="H53" s="67">
        <f>[1]PSK_FP_v_4_0_251209_draft!H53</f>
        <v>270888970</v>
      </c>
      <c r="I53" s="67">
        <f>[1]PSK_FP_v_4_0_251209_draft!I53</f>
        <v>123487494</v>
      </c>
      <c r="J53" s="67">
        <f>[1]PSK_FP_v_4_0_251209_draft!J53</f>
        <v>123487496</v>
      </c>
      <c r="K53" s="67">
        <f>[1]PSK_FP_v_4_0_251209_draft!K53</f>
        <v>129816661</v>
      </c>
      <c r="L53" s="67">
        <f>[1]PSK_FP_v_4_0_251209_draft!L53</f>
        <v>129816661</v>
      </c>
      <c r="M53" s="64">
        <f t="shared" si="6"/>
        <v>1529226696</v>
      </c>
    </row>
    <row r="54" spans="1:13" x14ac:dyDescent="0.25">
      <c r="A54" s="191"/>
      <c r="B54" s="194"/>
      <c r="C54" s="62" t="s">
        <v>75</v>
      </c>
      <c r="D54" s="67">
        <f>[1]PSK_FP_v_4_0_251209_draft!D54</f>
        <v>0</v>
      </c>
      <c r="E54" s="67">
        <f>[1]PSK_FP_v_4_0_251209_draft!E54</f>
        <v>70091006</v>
      </c>
      <c r="F54" s="67">
        <f>[1]PSK_FP_v_4_0_251209_draft!F54</f>
        <v>72451395</v>
      </c>
      <c r="G54" s="67">
        <f>[1]PSK_FP_v_4_0_251209_draft!G54</f>
        <v>75407912</v>
      </c>
      <c r="H54" s="67">
        <f>[1]PSK_FP_v_4_0_251209_draft!H54</f>
        <v>78539346</v>
      </c>
      <c r="I54" s="67">
        <f>[1]PSK_FP_v_4_0_251209_draft!I54</f>
        <v>35802960</v>
      </c>
      <c r="J54" s="67">
        <f>[1]PSK_FP_v_4_0_251209_draft!J54</f>
        <v>35802959</v>
      </c>
      <c r="K54" s="67">
        <f>[1]PSK_FP_v_4_0_251209_draft!K54</f>
        <v>37637986</v>
      </c>
      <c r="L54" s="67">
        <f>[1]PSK_FP_v_4_0_251209_draft!L54</f>
        <v>37637986</v>
      </c>
      <c r="M54" s="64">
        <f t="shared" si="6"/>
        <v>443371550</v>
      </c>
    </row>
    <row r="55" spans="1:13" x14ac:dyDescent="0.25">
      <c r="A55" s="50" t="s">
        <v>145</v>
      </c>
      <c r="B55" s="51"/>
      <c r="C55" s="65"/>
      <c r="D55" s="66">
        <f>D44+D49</f>
        <v>0</v>
      </c>
      <c r="E55" s="66">
        <f t="shared" ref="E55:L55" si="11">E44+E49</f>
        <v>378340929</v>
      </c>
      <c r="F55" s="66">
        <f t="shared" si="11"/>
        <v>391076726</v>
      </c>
      <c r="G55" s="66">
        <f t="shared" si="11"/>
        <v>407027885</v>
      </c>
      <c r="H55" s="66">
        <f t="shared" si="11"/>
        <v>423922572</v>
      </c>
      <c r="I55" s="66">
        <f t="shared" si="11"/>
        <v>193052510</v>
      </c>
      <c r="J55" s="66">
        <f t="shared" si="11"/>
        <v>193052510</v>
      </c>
      <c r="K55" s="66">
        <f t="shared" si="11"/>
        <v>202943094</v>
      </c>
      <c r="L55" s="66">
        <f t="shared" si="11"/>
        <v>202943093</v>
      </c>
      <c r="M55" s="66">
        <f t="shared" si="6"/>
        <v>2392359319</v>
      </c>
    </row>
    <row r="56" spans="1:13" x14ac:dyDescent="0.25">
      <c r="A56" s="192" t="s">
        <v>146</v>
      </c>
      <c r="B56" s="192" t="s">
        <v>120</v>
      </c>
      <c r="C56" s="60" t="s">
        <v>29</v>
      </c>
      <c r="D56" s="61">
        <f t="shared" ref="D56:L56" si="12">SUM(D57:D61)</f>
        <v>0</v>
      </c>
      <c r="E56" s="61">
        <f t="shared" si="12"/>
        <v>34335559</v>
      </c>
      <c r="F56" s="61">
        <f t="shared" si="12"/>
        <v>34887090</v>
      </c>
      <c r="G56" s="61">
        <f t="shared" si="12"/>
        <v>35449653</v>
      </c>
      <c r="H56" s="61">
        <f t="shared" si="12"/>
        <v>36023467</v>
      </c>
      <c r="I56" s="61">
        <f t="shared" si="12"/>
        <v>14924894</v>
      </c>
      <c r="J56" s="61">
        <f t="shared" si="12"/>
        <v>14924894</v>
      </c>
      <c r="K56" s="61">
        <f t="shared" si="12"/>
        <v>15223392</v>
      </c>
      <c r="L56" s="61">
        <f t="shared" si="12"/>
        <v>15223392</v>
      </c>
      <c r="M56" s="61">
        <f t="shared" si="6"/>
        <v>200992341</v>
      </c>
    </row>
    <row r="57" spans="1:13" x14ac:dyDescent="0.25">
      <c r="A57" s="193"/>
      <c r="B57" s="193"/>
      <c r="C57" s="62" t="s">
        <v>74</v>
      </c>
      <c r="D57" s="67">
        <f>[1]PSK_FP_v_4_0_251209_draft!D57</f>
        <v>0</v>
      </c>
      <c r="E57" s="67">
        <f>[1]PSK_FP_v_4_0_251209_draft!E57</f>
        <v>18330568</v>
      </c>
      <c r="F57" s="67">
        <f>[1]PSK_FP_v_4_0_251209_draft!F57</f>
        <v>18625011</v>
      </c>
      <c r="G57" s="67">
        <f>[1]PSK_FP_v_4_0_251209_draft!G57</f>
        <v>18925344</v>
      </c>
      <c r="H57" s="67">
        <f>[1]PSK_FP_v_4_0_251209_draft!H57</f>
        <v>19231684</v>
      </c>
      <c r="I57" s="67">
        <f>[1]PSK_FP_v_4_0_251209_draft!I57</f>
        <v>7967885</v>
      </c>
      <c r="J57" s="67">
        <f>[1]PSK_FP_v_4_0_251209_draft!J57</f>
        <v>7967885</v>
      </c>
      <c r="K57" s="67">
        <f>[1]PSK_FP_v_4_0_251209_draft!K57</f>
        <v>8127243</v>
      </c>
      <c r="L57" s="67">
        <f>[1]PSK_FP_v_4_0_251209_draft!L57</f>
        <v>8127243</v>
      </c>
      <c r="M57" s="64">
        <f t="shared" si="6"/>
        <v>107302863</v>
      </c>
    </row>
    <row r="58" spans="1:13" x14ac:dyDescent="0.25">
      <c r="A58" s="193"/>
      <c r="B58" s="193"/>
      <c r="C58" s="62" t="s">
        <v>86</v>
      </c>
      <c r="D58" s="67">
        <f>[1]PSK_FP_v_4_0_251209_draft!D58</f>
        <v>0</v>
      </c>
      <c r="E58" s="67">
        <f>[1]PSK_FP_v_4_0_251209_draft!E58</f>
        <v>0</v>
      </c>
      <c r="F58" s="67">
        <f>[1]PSK_FP_v_4_0_251209_draft!F58</f>
        <v>0</v>
      </c>
      <c r="G58" s="67">
        <f>[1]PSK_FP_v_4_0_251209_draft!G58</f>
        <v>0</v>
      </c>
      <c r="H58" s="67">
        <f>[1]PSK_FP_v_4_0_251209_draft!H58</f>
        <v>0</v>
      </c>
      <c r="I58" s="67">
        <f>[1]PSK_FP_v_4_0_251209_draft!I58</f>
        <v>0</v>
      </c>
      <c r="J58" s="67">
        <f>[1]PSK_FP_v_4_0_251209_draft!J58</f>
        <v>0</v>
      </c>
      <c r="K58" s="67">
        <f>[1]PSK_FP_v_4_0_251209_draft!K58</f>
        <v>0</v>
      </c>
      <c r="L58" s="67">
        <f>[1]PSK_FP_v_4_0_251209_draft!L58</f>
        <v>0</v>
      </c>
      <c r="M58" s="64">
        <f t="shared" si="6"/>
        <v>0</v>
      </c>
    </row>
    <row r="59" spans="1:13" x14ac:dyDescent="0.25">
      <c r="A59" s="193"/>
      <c r="B59" s="193"/>
      <c r="C59" s="62" t="s">
        <v>73</v>
      </c>
      <c r="D59" s="67">
        <f>[1]PSK_FP_v_4_0_251209_draft!D59</f>
        <v>0</v>
      </c>
      <c r="E59" s="67">
        <f>[1]PSK_FP_v_4_0_251209_draft!E59</f>
        <v>9839567</v>
      </c>
      <c r="F59" s="67">
        <f>[1]PSK_FP_v_4_0_251209_draft!F59</f>
        <v>9997620</v>
      </c>
      <c r="G59" s="67">
        <f>[1]PSK_FP_v_4_0_251209_draft!G59</f>
        <v>10158834</v>
      </c>
      <c r="H59" s="67">
        <f>[1]PSK_FP_v_4_0_251209_draft!H59</f>
        <v>10323272</v>
      </c>
      <c r="I59" s="67">
        <f>[1]PSK_FP_v_4_0_251209_draft!I59</f>
        <v>4277038</v>
      </c>
      <c r="J59" s="67">
        <f>[1]PSK_FP_v_4_0_251209_draft!J59</f>
        <v>4277038</v>
      </c>
      <c r="K59" s="67">
        <f>[1]PSK_FP_v_4_0_251209_draft!K59</f>
        <v>4362579</v>
      </c>
      <c r="L59" s="67">
        <f>[1]PSK_FP_v_4_0_251209_draft!L59</f>
        <v>4362579</v>
      </c>
      <c r="M59" s="64">
        <f t="shared" si="6"/>
        <v>57598527</v>
      </c>
    </row>
    <row r="60" spans="1:13" x14ac:dyDescent="0.25">
      <c r="A60" s="193"/>
      <c r="B60" s="193"/>
      <c r="C60" s="62" t="s">
        <v>83</v>
      </c>
      <c r="D60" s="67">
        <f>[1]PSK_FP_v_4_0_251209_draft!D60</f>
        <v>0</v>
      </c>
      <c r="E60" s="67">
        <f>[1]PSK_FP_v_4_0_251209_draft!E60</f>
        <v>3955898</v>
      </c>
      <c r="F60" s="67">
        <f>[1]PSK_FP_v_4_0_251209_draft!F60</f>
        <v>4019441</v>
      </c>
      <c r="G60" s="67">
        <f>[1]PSK_FP_v_4_0_251209_draft!G60</f>
        <v>4084256</v>
      </c>
      <c r="H60" s="67">
        <f>[1]PSK_FP_v_4_0_251209_draft!H60</f>
        <v>4150367</v>
      </c>
      <c r="I60" s="67">
        <f>[1]PSK_FP_v_4_0_251209_draft!I60</f>
        <v>1719540</v>
      </c>
      <c r="J60" s="67">
        <f>[1]PSK_FP_v_4_0_251209_draft!J60</f>
        <v>1719540</v>
      </c>
      <c r="K60" s="67">
        <f>[1]PSK_FP_v_4_0_251209_draft!K60</f>
        <v>1753930</v>
      </c>
      <c r="L60" s="67">
        <f>[1]PSK_FP_v_4_0_251209_draft!L60</f>
        <v>1753931</v>
      </c>
      <c r="M60" s="64">
        <f t="shared" si="6"/>
        <v>23156903</v>
      </c>
    </row>
    <row r="61" spans="1:13" x14ac:dyDescent="0.25">
      <c r="A61" s="194"/>
      <c r="B61" s="194"/>
      <c r="C61" s="62" t="s">
        <v>93</v>
      </c>
      <c r="D61" s="67">
        <f>[1]PSK_FP_v_4_0_251209_draft!D61</f>
        <v>0</v>
      </c>
      <c r="E61" s="67">
        <f>[1]PSK_FP_v_4_0_251209_draft!E61</f>
        <v>2209526</v>
      </c>
      <c r="F61" s="67">
        <f>[1]PSK_FP_v_4_0_251209_draft!F61</f>
        <v>2245018</v>
      </c>
      <c r="G61" s="67">
        <f>[1]PSK_FP_v_4_0_251209_draft!G61</f>
        <v>2281219</v>
      </c>
      <c r="H61" s="67">
        <f>[1]PSK_FP_v_4_0_251209_draft!H61</f>
        <v>2318144</v>
      </c>
      <c r="I61" s="67">
        <f>[1]PSK_FP_v_4_0_251209_draft!I61</f>
        <v>960431</v>
      </c>
      <c r="J61" s="67">
        <f>[1]PSK_FP_v_4_0_251209_draft!J61</f>
        <v>960431</v>
      </c>
      <c r="K61" s="67">
        <f>[1]PSK_FP_v_4_0_251209_draft!K61</f>
        <v>979640</v>
      </c>
      <c r="L61" s="67">
        <f>[1]PSK_FP_v_4_0_251209_draft!L61</f>
        <v>979639</v>
      </c>
      <c r="M61" s="64">
        <f t="shared" si="6"/>
        <v>12934048</v>
      </c>
    </row>
    <row r="62" spans="1:13" x14ac:dyDescent="0.25">
      <c r="A62" s="192" t="s">
        <v>147</v>
      </c>
      <c r="B62" s="192" t="s">
        <v>120</v>
      </c>
      <c r="C62" s="60" t="s">
        <v>29</v>
      </c>
      <c r="D62" s="61">
        <f t="shared" ref="D62:L62" si="13">SUM(D63:D67)</f>
        <v>0</v>
      </c>
      <c r="E62" s="61">
        <f t="shared" si="13"/>
        <v>127985416</v>
      </c>
      <c r="F62" s="61">
        <f t="shared" si="13"/>
        <v>130041244</v>
      </c>
      <c r="G62" s="61">
        <f t="shared" si="13"/>
        <v>0</v>
      </c>
      <c r="H62" s="61">
        <f t="shared" si="13"/>
        <v>0</v>
      </c>
      <c r="I62" s="61">
        <f t="shared" si="13"/>
        <v>0</v>
      </c>
      <c r="J62" s="61">
        <f t="shared" si="13"/>
        <v>0</v>
      </c>
      <c r="K62" s="61">
        <f t="shared" si="13"/>
        <v>0</v>
      </c>
      <c r="L62" s="61">
        <f t="shared" si="13"/>
        <v>0</v>
      </c>
      <c r="M62" s="61">
        <f t="shared" si="6"/>
        <v>258026660</v>
      </c>
    </row>
    <row r="63" spans="1:13" x14ac:dyDescent="0.25">
      <c r="A63" s="193"/>
      <c r="B63" s="193"/>
      <c r="C63" s="62" t="s">
        <v>74</v>
      </c>
      <c r="D63" s="67">
        <f>[1]PSK_FP_v_4_0_251209_draft!D63</f>
        <v>0</v>
      </c>
      <c r="E63" s="67">
        <f>[1]PSK_FP_v_4_0_251209_draft!E63</f>
        <v>68326989</v>
      </c>
      <c r="F63" s="67">
        <f>[1]PSK_FP_v_4_0_251209_draft!F63</f>
        <v>69424525</v>
      </c>
      <c r="G63" s="67">
        <f>[1]PSK_FP_v_4_0_251209_draft!G63</f>
        <v>0</v>
      </c>
      <c r="H63" s="67">
        <f>[1]PSK_FP_v_4_0_251209_draft!H63</f>
        <v>0</v>
      </c>
      <c r="I63" s="67">
        <f>[1]PSK_FP_v_4_0_251209_draft!I63</f>
        <v>0</v>
      </c>
      <c r="J63" s="67">
        <f>[1]PSK_FP_v_4_0_251209_draft!J63</f>
        <v>0</v>
      </c>
      <c r="K63" s="67">
        <f>[1]PSK_FP_v_4_0_251209_draft!K63</f>
        <v>0</v>
      </c>
      <c r="L63" s="67">
        <f>[1]PSK_FP_v_4_0_251209_draft!L63</f>
        <v>0</v>
      </c>
      <c r="M63" s="64">
        <f t="shared" si="6"/>
        <v>137751514</v>
      </c>
    </row>
    <row r="64" spans="1:13" x14ac:dyDescent="0.25">
      <c r="A64" s="193"/>
      <c r="B64" s="193"/>
      <c r="C64" s="62" t="s">
        <v>86</v>
      </c>
      <c r="D64" s="67">
        <f>[1]PSK_FP_v_4_0_251209_draft!D64</f>
        <v>0</v>
      </c>
      <c r="E64" s="67">
        <f>[1]PSK_FP_v_4_0_251209_draft!E64</f>
        <v>0</v>
      </c>
      <c r="F64" s="67">
        <f>[1]PSK_FP_v_4_0_251209_draft!F64</f>
        <v>0</v>
      </c>
      <c r="G64" s="67">
        <f>[1]PSK_FP_v_4_0_251209_draft!G64</f>
        <v>0</v>
      </c>
      <c r="H64" s="67">
        <f>[1]PSK_FP_v_4_0_251209_draft!H64</f>
        <v>0</v>
      </c>
      <c r="I64" s="67">
        <f>[1]PSK_FP_v_4_0_251209_draft!I64</f>
        <v>0</v>
      </c>
      <c r="J64" s="67">
        <f>[1]PSK_FP_v_4_0_251209_draft!J64</f>
        <v>0</v>
      </c>
      <c r="K64" s="67">
        <f>[1]PSK_FP_v_4_0_251209_draft!K64</f>
        <v>0</v>
      </c>
      <c r="L64" s="67">
        <f>[1]PSK_FP_v_4_0_251209_draft!L64</f>
        <v>0</v>
      </c>
      <c r="M64" s="64">
        <f t="shared" si="6"/>
        <v>0</v>
      </c>
    </row>
    <row r="65" spans="1:13" x14ac:dyDescent="0.25">
      <c r="A65" s="193"/>
      <c r="B65" s="193"/>
      <c r="C65" s="62" t="s">
        <v>73</v>
      </c>
      <c r="D65" s="67">
        <f>[1]PSK_FP_v_4_0_251209_draft!D65</f>
        <v>0</v>
      </c>
      <c r="E65" s="67">
        <f>[1]PSK_FP_v_4_0_251209_draft!E65</f>
        <v>36676877</v>
      </c>
      <c r="F65" s="67">
        <f>[1]PSK_FP_v_4_0_251209_draft!F65</f>
        <v>37266016</v>
      </c>
      <c r="G65" s="67">
        <f>[1]PSK_FP_v_4_0_251209_draft!G65</f>
        <v>0</v>
      </c>
      <c r="H65" s="67">
        <f>[1]PSK_FP_v_4_0_251209_draft!H65</f>
        <v>0</v>
      </c>
      <c r="I65" s="67">
        <f>[1]PSK_FP_v_4_0_251209_draft!I65</f>
        <v>0</v>
      </c>
      <c r="J65" s="67">
        <f>[1]PSK_FP_v_4_0_251209_draft!J65</f>
        <v>0</v>
      </c>
      <c r="K65" s="67">
        <f>[1]PSK_FP_v_4_0_251209_draft!K65</f>
        <v>0</v>
      </c>
      <c r="L65" s="67">
        <f>[1]PSK_FP_v_4_0_251209_draft!L65</f>
        <v>0</v>
      </c>
      <c r="M65" s="64">
        <f t="shared" si="6"/>
        <v>73942893</v>
      </c>
    </row>
    <row r="66" spans="1:13" x14ac:dyDescent="0.25">
      <c r="A66" s="193"/>
      <c r="B66" s="193"/>
      <c r="C66" s="62" t="s">
        <v>83</v>
      </c>
      <c r="D66" s="67">
        <f>[1]PSK_FP_v_4_0_251209_draft!D66</f>
        <v>0</v>
      </c>
      <c r="E66" s="67">
        <f>[1]PSK_FP_v_4_0_251209_draft!E66</f>
        <v>14745567</v>
      </c>
      <c r="F66" s="67">
        <f>[1]PSK_FP_v_4_0_251209_draft!F66</f>
        <v>14982424</v>
      </c>
      <c r="G66" s="67">
        <f>[1]PSK_FP_v_4_0_251209_draft!G66</f>
        <v>0</v>
      </c>
      <c r="H66" s="67">
        <f>[1]PSK_FP_v_4_0_251209_draft!H66</f>
        <v>0</v>
      </c>
      <c r="I66" s="67">
        <f>[1]PSK_FP_v_4_0_251209_draft!I66</f>
        <v>0</v>
      </c>
      <c r="J66" s="67">
        <f>[1]PSK_FP_v_4_0_251209_draft!J66</f>
        <v>0</v>
      </c>
      <c r="K66" s="67">
        <f>[1]PSK_FP_v_4_0_251209_draft!K66</f>
        <v>0</v>
      </c>
      <c r="L66" s="67">
        <f>[1]PSK_FP_v_4_0_251209_draft!L66</f>
        <v>0</v>
      </c>
      <c r="M66" s="64">
        <f t="shared" si="6"/>
        <v>29727991</v>
      </c>
    </row>
    <row r="67" spans="1:13" x14ac:dyDescent="0.25">
      <c r="A67" s="194"/>
      <c r="B67" s="194"/>
      <c r="C67" s="62" t="s">
        <v>93</v>
      </c>
      <c r="D67" s="67">
        <f>[1]PSK_FP_v_4_0_251209_draft!D67</f>
        <v>0</v>
      </c>
      <c r="E67" s="67">
        <f>[1]PSK_FP_v_4_0_251209_draft!E67</f>
        <v>8235983</v>
      </c>
      <c r="F67" s="67">
        <f>[1]PSK_FP_v_4_0_251209_draft!F67</f>
        <v>8368279</v>
      </c>
      <c r="G67" s="67">
        <f>[1]PSK_FP_v_4_0_251209_draft!G67</f>
        <v>0</v>
      </c>
      <c r="H67" s="67">
        <f>[1]PSK_FP_v_4_0_251209_draft!H67</f>
        <v>0</v>
      </c>
      <c r="I67" s="67">
        <f>[1]PSK_FP_v_4_0_251209_draft!I67</f>
        <v>0</v>
      </c>
      <c r="J67" s="67">
        <f>[1]PSK_FP_v_4_0_251209_draft!J67</f>
        <v>0</v>
      </c>
      <c r="K67" s="67">
        <f>[1]PSK_FP_v_4_0_251209_draft!K67</f>
        <v>0</v>
      </c>
      <c r="L67" s="67">
        <f>[1]PSK_FP_v_4_0_251209_draft!L67</f>
        <v>0</v>
      </c>
      <c r="M67" s="64">
        <f t="shared" si="6"/>
        <v>16604262</v>
      </c>
    </row>
    <row r="68" spans="1:13" x14ac:dyDescent="0.25">
      <c r="A68" s="192" t="s">
        <v>148</v>
      </c>
      <c r="B68" s="192" t="s">
        <v>120</v>
      </c>
      <c r="C68" s="60" t="s">
        <v>29</v>
      </c>
      <c r="D68" s="61">
        <f t="shared" ref="D68:L73" si="14">D56+D62</f>
        <v>0</v>
      </c>
      <c r="E68" s="61">
        <f t="shared" si="14"/>
        <v>162320975</v>
      </c>
      <c r="F68" s="61">
        <f t="shared" si="14"/>
        <v>164928334</v>
      </c>
      <c r="G68" s="61">
        <f t="shared" si="14"/>
        <v>35449653</v>
      </c>
      <c r="H68" s="61">
        <f t="shared" si="14"/>
        <v>36023467</v>
      </c>
      <c r="I68" s="61">
        <f t="shared" si="14"/>
        <v>14924894</v>
      </c>
      <c r="J68" s="61">
        <f t="shared" si="14"/>
        <v>14924894</v>
      </c>
      <c r="K68" s="61">
        <f t="shared" si="14"/>
        <v>15223392</v>
      </c>
      <c r="L68" s="61">
        <f t="shared" si="14"/>
        <v>15223392</v>
      </c>
      <c r="M68" s="61">
        <f t="shared" si="6"/>
        <v>459019001</v>
      </c>
    </row>
    <row r="69" spans="1:13" x14ac:dyDescent="0.25">
      <c r="A69" s="193"/>
      <c r="B69" s="193"/>
      <c r="C69" s="62" t="s">
        <v>74</v>
      </c>
      <c r="D69" s="67">
        <f t="shared" si="14"/>
        <v>0</v>
      </c>
      <c r="E69" s="67">
        <f t="shared" si="14"/>
        <v>86657557</v>
      </c>
      <c r="F69" s="67">
        <f t="shared" si="14"/>
        <v>88049536</v>
      </c>
      <c r="G69" s="67">
        <f t="shared" si="14"/>
        <v>18925344</v>
      </c>
      <c r="H69" s="67">
        <f t="shared" si="14"/>
        <v>19231684</v>
      </c>
      <c r="I69" s="67">
        <f t="shared" si="14"/>
        <v>7967885</v>
      </c>
      <c r="J69" s="67">
        <f t="shared" si="14"/>
        <v>7967885</v>
      </c>
      <c r="K69" s="67">
        <f t="shared" si="14"/>
        <v>8127243</v>
      </c>
      <c r="L69" s="67">
        <f t="shared" si="14"/>
        <v>8127243</v>
      </c>
      <c r="M69" s="64">
        <f t="shared" si="6"/>
        <v>245054377</v>
      </c>
    </row>
    <row r="70" spans="1:13" x14ac:dyDescent="0.25">
      <c r="A70" s="193"/>
      <c r="B70" s="193"/>
      <c r="C70" s="62" t="s">
        <v>86</v>
      </c>
      <c r="D70" s="67">
        <f t="shared" si="14"/>
        <v>0</v>
      </c>
      <c r="E70" s="67">
        <f t="shared" si="14"/>
        <v>0</v>
      </c>
      <c r="F70" s="67">
        <f t="shared" si="14"/>
        <v>0</v>
      </c>
      <c r="G70" s="67">
        <f t="shared" si="14"/>
        <v>0</v>
      </c>
      <c r="H70" s="67">
        <f t="shared" si="14"/>
        <v>0</v>
      </c>
      <c r="I70" s="67">
        <f t="shared" si="14"/>
        <v>0</v>
      </c>
      <c r="J70" s="67">
        <f t="shared" si="14"/>
        <v>0</v>
      </c>
      <c r="K70" s="67">
        <f t="shared" si="14"/>
        <v>0</v>
      </c>
      <c r="L70" s="67">
        <f t="shared" si="14"/>
        <v>0</v>
      </c>
      <c r="M70" s="64">
        <f t="shared" si="6"/>
        <v>0</v>
      </c>
    </row>
    <row r="71" spans="1:13" x14ac:dyDescent="0.25">
      <c r="A71" s="193"/>
      <c r="B71" s="193"/>
      <c r="C71" s="62" t="s">
        <v>73</v>
      </c>
      <c r="D71" s="67">
        <f t="shared" si="14"/>
        <v>0</v>
      </c>
      <c r="E71" s="67">
        <f t="shared" si="14"/>
        <v>46516444</v>
      </c>
      <c r="F71" s="67">
        <f t="shared" si="14"/>
        <v>47263636</v>
      </c>
      <c r="G71" s="67">
        <f t="shared" si="14"/>
        <v>10158834</v>
      </c>
      <c r="H71" s="67">
        <f t="shared" si="14"/>
        <v>10323272</v>
      </c>
      <c r="I71" s="67">
        <f t="shared" si="14"/>
        <v>4277038</v>
      </c>
      <c r="J71" s="67">
        <f t="shared" si="14"/>
        <v>4277038</v>
      </c>
      <c r="K71" s="67">
        <f t="shared" si="14"/>
        <v>4362579</v>
      </c>
      <c r="L71" s="67">
        <f t="shared" si="14"/>
        <v>4362579</v>
      </c>
      <c r="M71" s="64">
        <f t="shared" si="6"/>
        <v>131541420</v>
      </c>
    </row>
    <row r="72" spans="1:13" x14ac:dyDescent="0.25">
      <c r="A72" s="193"/>
      <c r="B72" s="193"/>
      <c r="C72" s="62" t="s">
        <v>83</v>
      </c>
      <c r="D72" s="67">
        <f t="shared" si="14"/>
        <v>0</v>
      </c>
      <c r="E72" s="67">
        <f t="shared" si="14"/>
        <v>18701465</v>
      </c>
      <c r="F72" s="67">
        <f t="shared" si="14"/>
        <v>19001865</v>
      </c>
      <c r="G72" s="67">
        <f t="shared" si="14"/>
        <v>4084256</v>
      </c>
      <c r="H72" s="67">
        <f t="shared" si="14"/>
        <v>4150367</v>
      </c>
      <c r="I72" s="67">
        <f t="shared" si="14"/>
        <v>1719540</v>
      </c>
      <c r="J72" s="67">
        <f t="shared" si="14"/>
        <v>1719540</v>
      </c>
      <c r="K72" s="67">
        <f t="shared" si="14"/>
        <v>1753930</v>
      </c>
      <c r="L72" s="67">
        <f t="shared" si="14"/>
        <v>1753931</v>
      </c>
      <c r="M72" s="64">
        <f t="shared" si="6"/>
        <v>52884894</v>
      </c>
    </row>
    <row r="73" spans="1:13" x14ac:dyDescent="0.25">
      <c r="A73" s="194"/>
      <c r="B73" s="194"/>
      <c r="C73" s="62" t="s">
        <v>93</v>
      </c>
      <c r="D73" s="67">
        <f t="shared" si="14"/>
        <v>0</v>
      </c>
      <c r="E73" s="67">
        <f t="shared" si="14"/>
        <v>10445509</v>
      </c>
      <c r="F73" s="67">
        <f t="shared" si="14"/>
        <v>10613297</v>
      </c>
      <c r="G73" s="67">
        <f t="shared" si="14"/>
        <v>2281219</v>
      </c>
      <c r="H73" s="67">
        <f t="shared" si="14"/>
        <v>2318144</v>
      </c>
      <c r="I73" s="67">
        <f t="shared" si="14"/>
        <v>960431</v>
      </c>
      <c r="J73" s="67">
        <f t="shared" si="14"/>
        <v>960431</v>
      </c>
      <c r="K73" s="67">
        <f t="shared" si="14"/>
        <v>979640</v>
      </c>
      <c r="L73" s="67">
        <f t="shared" si="14"/>
        <v>979639</v>
      </c>
      <c r="M73" s="64">
        <f t="shared" si="6"/>
        <v>29538310</v>
      </c>
    </row>
    <row r="74" spans="1:13" x14ac:dyDescent="0.25">
      <c r="A74" s="68" t="s">
        <v>148</v>
      </c>
      <c r="B74" s="69"/>
      <c r="C74" s="65"/>
      <c r="D74" s="66">
        <f t="shared" ref="D74:L74" si="15">D68</f>
        <v>0</v>
      </c>
      <c r="E74" s="66">
        <f t="shared" si="15"/>
        <v>162320975</v>
      </c>
      <c r="F74" s="66">
        <f t="shared" si="15"/>
        <v>164928334</v>
      </c>
      <c r="G74" s="66">
        <f t="shared" si="15"/>
        <v>35449653</v>
      </c>
      <c r="H74" s="66">
        <f t="shared" si="15"/>
        <v>36023467</v>
      </c>
      <c r="I74" s="66">
        <f t="shared" si="15"/>
        <v>14924894</v>
      </c>
      <c r="J74" s="66">
        <f t="shared" si="15"/>
        <v>14924894</v>
      </c>
      <c r="K74" s="66">
        <f t="shared" si="15"/>
        <v>15223392</v>
      </c>
      <c r="L74" s="66">
        <f t="shared" si="15"/>
        <v>15223392</v>
      </c>
      <c r="M74" s="66">
        <f t="shared" si="6"/>
        <v>459019001</v>
      </c>
    </row>
    <row r="75" spans="1:13" x14ac:dyDescent="0.25">
      <c r="A75" s="192" t="s">
        <v>15</v>
      </c>
      <c r="B75" s="192" t="s">
        <v>151</v>
      </c>
      <c r="C75" s="60" t="s">
        <v>29</v>
      </c>
      <c r="D75" s="61">
        <f>SUM(D76:D78)</f>
        <v>0</v>
      </c>
      <c r="E75" s="61">
        <f t="shared" ref="E75:L75" si="16">SUM(E76:E78)</f>
        <v>397043176</v>
      </c>
      <c r="F75" s="61">
        <f t="shared" si="16"/>
        <v>410410120</v>
      </c>
      <c r="G75" s="61">
        <f t="shared" si="16"/>
        <v>427157171</v>
      </c>
      <c r="H75" s="61">
        <f t="shared" si="16"/>
        <v>444888995</v>
      </c>
      <c r="I75" s="61">
        <f t="shared" si="16"/>
        <v>193376293</v>
      </c>
      <c r="J75" s="61">
        <f t="shared" si="16"/>
        <v>193376292</v>
      </c>
      <c r="K75" s="61">
        <f t="shared" si="16"/>
        <v>203278268</v>
      </c>
      <c r="L75" s="61">
        <f t="shared" si="16"/>
        <v>203278269</v>
      </c>
      <c r="M75" s="61">
        <f t="shared" si="6"/>
        <v>2472808584</v>
      </c>
    </row>
    <row r="76" spans="1:13" x14ac:dyDescent="0.25">
      <c r="A76" s="193"/>
      <c r="B76" s="193"/>
      <c r="C76" s="62" t="s">
        <v>74</v>
      </c>
      <c r="D76" s="67">
        <f>[1]PSK_FP_v_4_0_251209_draft!D76</f>
        <v>0</v>
      </c>
      <c r="E76" s="67">
        <f>[1]PSK_FP_v_4_0_251209_draft!E76</f>
        <v>8290262</v>
      </c>
      <c r="F76" s="67">
        <f>[1]PSK_FP_v_4_0_251209_draft!F76</f>
        <v>8569364</v>
      </c>
      <c r="G76" s="67">
        <f>[1]PSK_FP_v_4_0_251209_draft!G76</f>
        <v>8919042</v>
      </c>
      <c r="H76" s="67">
        <f>[1]PSK_FP_v_4_0_251209_draft!H76</f>
        <v>9289282</v>
      </c>
      <c r="I76" s="67">
        <f>[1]PSK_FP_v_4_0_251209_draft!I76</f>
        <v>4037697</v>
      </c>
      <c r="J76" s="67">
        <f>[1]PSK_FP_v_4_0_251209_draft!J76</f>
        <v>4037697</v>
      </c>
      <c r="K76" s="67">
        <f>[1]PSK_FP_v_4_0_251209_draft!K76</f>
        <v>4244450</v>
      </c>
      <c r="L76" s="67">
        <f>[1]PSK_FP_v_4_0_251209_draft!L76</f>
        <v>4244450</v>
      </c>
      <c r="M76" s="64">
        <f t="shared" si="6"/>
        <v>51632244</v>
      </c>
    </row>
    <row r="77" spans="1:13" x14ac:dyDescent="0.25">
      <c r="A77" s="193"/>
      <c r="B77" s="193"/>
      <c r="C77" s="62" t="s">
        <v>82</v>
      </c>
      <c r="D77" s="67">
        <f>[1]PSK_FP_v_4_0_251209_draft!D77</f>
        <v>0</v>
      </c>
      <c r="E77" s="67">
        <f>[1]PSK_FP_v_4_0_251209_draft!E77</f>
        <v>263946961</v>
      </c>
      <c r="F77" s="67">
        <f>[1]PSK_FP_v_4_0_251209_draft!F77</f>
        <v>272833058</v>
      </c>
      <c r="G77" s="67">
        <f>[1]PSK_FP_v_4_0_251209_draft!G77</f>
        <v>283966189</v>
      </c>
      <c r="H77" s="67">
        <f>[1]PSK_FP_v_4_0_251209_draft!H77</f>
        <v>295753977</v>
      </c>
      <c r="I77" s="67">
        <f>[1]PSK_FP_v_4_0_251209_draft!I77</f>
        <v>128552983</v>
      </c>
      <c r="J77" s="67">
        <f>[1]PSK_FP_v_4_0_251209_draft!J77</f>
        <v>128552983</v>
      </c>
      <c r="K77" s="67">
        <f>[1]PSK_FP_v_4_0_251209_draft!K77</f>
        <v>135135634</v>
      </c>
      <c r="L77" s="67">
        <f>[1]PSK_FP_v_4_0_251209_draft!L77</f>
        <v>135135635</v>
      </c>
      <c r="M77" s="64">
        <f t="shared" si="6"/>
        <v>1643877420</v>
      </c>
    </row>
    <row r="78" spans="1:13" x14ac:dyDescent="0.25">
      <c r="A78" s="194"/>
      <c r="B78" s="194"/>
      <c r="C78" s="62" t="s">
        <v>86</v>
      </c>
      <c r="D78" s="67">
        <f>[1]PSK_FP_v_4_0_251209_draft!D78</f>
        <v>0</v>
      </c>
      <c r="E78" s="67">
        <f>[1]PSK_FP_v_4_0_251209_draft!E78</f>
        <v>124805953</v>
      </c>
      <c r="F78" s="67">
        <f>[1]PSK_FP_v_4_0_251209_draft!F78</f>
        <v>129007698</v>
      </c>
      <c r="G78" s="67">
        <f>[1]PSK_FP_v_4_0_251209_draft!G78</f>
        <v>134271940</v>
      </c>
      <c r="H78" s="67">
        <f>[1]PSK_FP_v_4_0_251209_draft!H78</f>
        <v>139845736</v>
      </c>
      <c r="I78" s="67">
        <f>[1]PSK_FP_v_4_0_251209_draft!I78</f>
        <v>60785613</v>
      </c>
      <c r="J78" s="67">
        <f>[1]PSK_FP_v_4_0_251209_draft!J78</f>
        <v>60785612</v>
      </c>
      <c r="K78" s="67">
        <f>[1]PSK_FP_v_4_0_251209_draft!K78</f>
        <v>63898184</v>
      </c>
      <c r="L78" s="67">
        <f>[1]PSK_FP_v_4_0_251209_draft!L78</f>
        <v>63898184</v>
      </c>
      <c r="M78" s="64">
        <f t="shared" si="6"/>
        <v>777298920</v>
      </c>
    </row>
    <row r="79" spans="1:13" x14ac:dyDescent="0.25">
      <c r="A79" s="50" t="s">
        <v>152</v>
      </c>
      <c r="B79" s="52"/>
      <c r="C79" s="65"/>
      <c r="D79" s="66">
        <f>D75</f>
        <v>0</v>
      </c>
      <c r="E79" s="66">
        <f t="shared" ref="E79:L79" si="17">E75</f>
        <v>397043176</v>
      </c>
      <c r="F79" s="66">
        <f t="shared" si="17"/>
        <v>410410120</v>
      </c>
      <c r="G79" s="66">
        <f t="shared" si="17"/>
        <v>427157171</v>
      </c>
      <c r="H79" s="66">
        <f t="shared" si="17"/>
        <v>444888995</v>
      </c>
      <c r="I79" s="66">
        <f t="shared" si="17"/>
        <v>193376293</v>
      </c>
      <c r="J79" s="66">
        <f t="shared" si="17"/>
        <v>193376292</v>
      </c>
      <c r="K79" s="66">
        <f t="shared" si="17"/>
        <v>203278268</v>
      </c>
      <c r="L79" s="66">
        <f t="shared" si="17"/>
        <v>203278269</v>
      </c>
      <c r="M79" s="66">
        <f t="shared" si="6"/>
        <v>2472808584</v>
      </c>
    </row>
    <row r="80" spans="1:13" x14ac:dyDescent="0.25">
      <c r="A80" s="55" t="s">
        <v>29</v>
      </c>
      <c r="B80" s="56"/>
      <c r="C80" s="56"/>
      <c r="D80" s="57"/>
      <c r="E80" s="57">
        <f t="shared" ref="E80:L80" si="18">E43+E55+E74+E79</f>
        <v>2110774072</v>
      </c>
      <c r="F80" s="57">
        <f t="shared" si="18"/>
        <v>2178968549</v>
      </c>
      <c r="G80" s="57">
        <f t="shared" si="18"/>
        <v>2131671778</v>
      </c>
      <c r="H80" s="57">
        <f t="shared" si="18"/>
        <v>2219229076</v>
      </c>
      <c r="I80" s="57">
        <f t="shared" si="18"/>
        <v>963853543</v>
      </c>
      <c r="J80" s="57">
        <f t="shared" si="18"/>
        <v>963853542</v>
      </c>
      <c r="K80" s="57">
        <f t="shared" si="18"/>
        <v>1012692186</v>
      </c>
      <c r="L80" s="57">
        <f t="shared" si="18"/>
        <v>1012692187</v>
      </c>
      <c r="M80" s="57">
        <f t="shared" si="6"/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84" t="s">
        <v>154</v>
      </c>
      <c r="B83" s="195" t="s">
        <v>155</v>
      </c>
      <c r="C83" s="195"/>
      <c r="D83" s="195" t="s">
        <v>139</v>
      </c>
      <c r="E83" s="184" t="s">
        <v>140</v>
      </c>
      <c r="F83" s="184">
        <v>2021</v>
      </c>
      <c r="G83" s="184">
        <v>2022</v>
      </c>
      <c r="H83" s="184">
        <v>2023</v>
      </c>
      <c r="I83" s="184">
        <v>2024</v>
      </c>
      <c r="J83" s="184">
        <v>2025</v>
      </c>
      <c r="K83" s="184">
        <v>2026</v>
      </c>
      <c r="L83" s="184"/>
      <c r="M83" s="184">
        <v>2027</v>
      </c>
      <c r="N83" s="184"/>
      <c r="O83" s="184" t="s">
        <v>29</v>
      </c>
      <c r="P83" s="184" t="s">
        <v>156</v>
      </c>
      <c r="Q83" s="184" t="s">
        <v>157</v>
      </c>
    </row>
    <row r="84" spans="1:17" ht="27" x14ac:dyDescent="0.25">
      <c r="A84" s="184"/>
      <c r="B84" s="45" t="s">
        <v>158</v>
      </c>
      <c r="C84" s="71" t="s">
        <v>159</v>
      </c>
      <c r="D84" s="195"/>
      <c r="E84" s="184"/>
      <c r="F84" s="184"/>
      <c r="G84" s="184"/>
      <c r="H84" s="184"/>
      <c r="I84" s="184"/>
      <c r="J84" s="184"/>
      <c r="K84" s="45" t="s">
        <v>142</v>
      </c>
      <c r="L84" s="45" t="s">
        <v>143</v>
      </c>
      <c r="M84" s="45" t="s">
        <v>142</v>
      </c>
      <c r="N84" s="45" t="s">
        <v>143</v>
      </c>
      <c r="O84" s="184"/>
      <c r="P84" s="184"/>
      <c r="Q84" s="184"/>
    </row>
    <row r="85" spans="1:17" x14ac:dyDescent="0.25">
      <c r="A85" s="196" t="s">
        <v>121</v>
      </c>
      <c r="B85" s="72" t="s">
        <v>160</v>
      </c>
      <c r="C85" s="197" t="s">
        <v>161</v>
      </c>
      <c r="D85" s="74" t="s">
        <v>117</v>
      </c>
      <c r="E85" s="72" t="s">
        <v>31</v>
      </c>
      <c r="F85" s="47">
        <f>[1]PSK_FP_v_4_0_251209_draft!F85</f>
        <v>0</v>
      </c>
      <c r="G85" s="47">
        <f>[1]PSK_FP_v_4_0_251209_draft!G85</f>
        <v>22533250</v>
      </c>
      <c r="H85" s="47">
        <f>[1]PSK_FP_v_4_0_251209_draft!H85</f>
        <v>23278351</v>
      </c>
      <c r="I85" s="47">
        <f>[1]PSK_FP_v_4_0_251209_draft!I85</f>
        <v>24209210</v>
      </c>
      <c r="J85" s="47">
        <f>[1]PSK_FP_v_4_0_251209_draft!J85</f>
        <v>25193795</v>
      </c>
      <c r="K85" s="47">
        <f>[1]PSK_FP_v_4_0_251209_draft!K85</f>
        <v>10934139</v>
      </c>
      <c r="L85" s="47">
        <f>[1]PSK_FP_v_4_0_251209_draft!L85</f>
        <v>10934139</v>
      </c>
      <c r="M85" s="47">
        <f>[1]PSK_FP_v_4_0_251209_draft!M85</f>
        <v>11482893</v>
      </c>
      <c r="N85" s="47">
        <f>[1]PSK_FP_v_4_0_251209_draft!N85</f>
        <v>11482893</v>
      </c>
      <c r="O85" s="48">
        <f>SUM(F85:N85)</f>
        <v>140048670</v>
      </c>
      <c r="P85" s="48">
        <f>F85+G85+H85+I85+J85+K85+M85</f>
        <v>117631638</v>
      </c>
      <c r="Q85" s="48">
        <f t="shared" ref="Q85:Q176" si="19">L85+N85</f>
        <v>22417032</v>
      </c>
    </row>
    <row r="86" spans="1:17" x14ac:dyDescent="0.25">
      <c r="A86" s="196"/>
      <c r="B86" s="72" t="s">
        <v>160</v>
      </c>
      <c r="C86" s="197"/>
      <c r="D86" s="74" t="s">
        <v>117</v>
      </c>
      <c r="E86" s="72" t="s">
        <v>120</v>
      </c>
      <c r="F86" s="47">
        <f>[1]PSK_FP_v_4_0_251209_draft!F86</f>
        <v>0</v>
      </c>
      <c r="G86" s="47">
        <f>[1]PSK_FP_v_4_0_251209_draft!G86</f>
        <v>182438736</v>
      </c>
      <c r="H86" s="47">
        <f>[1]PSK_FP_v_4_0_251209_draft!H86</f>
        <v>188587294</v>
      </c>
      <c r="I86" s="47">
        <f>[1]PSK_FP_v_4_0_251209_draft!I86</f>
        <v>196294685</v>
      </c>
      <c r="J86" s="47">
        <f>[1]PSK_FP_v_4_0_251209_draft!J86</f>
        <v>204449798</v>
      </c>
      <c r="K86" s="47">
        <f>[1]PSK_FP_v_4_0_251209_draft!K86</f>
        <v>87405500</v>
      </c>
      <c r="L86" s="47">
        <f>[1]PSK_FP_v_4_0_251209_draft!L86</f>
        <v>87405501</v>
      </c>
      <c r="M86" s="47">
        <f>[1]PSK_FP_v_4_0_251209_draft!M86</f>
        <v>91878429</v>
      </c>
      <c r="N86" s="47">
        <f>[1]PSK_FP_v_4_0_251209_draft!N86</f>
        <v>91878429</v>
      </c>
      <c r="O86" s="48">
        <f t="shared" ref="O86:O146" si="20">SUM(F86:N86)</f>
        <v>1130338372</v>
      </c>
      <c r="P86" s="48">
        <f t="shared" ref="P86:P149" si="21">F86+G86+H86+I86+J86+K86+M86</f>
        <v>951054442</v>
      </c>
      <c r="Q86" s="48">
        <f t="shared" si="19"/>
        <v>179283930</v>
      </c>
    </row>
    <row r="87" spans="1:17" x14ac:dyDescent="0.25">
      <c r="A87" s="196" t="s">
        <v>121</v>
      </c>
      <c r="B87" s="72" t="s">
        <v>162</v>
      </c>
      <c r="C87" s="197" t="s">
        <v>163</v>
      </c>
      <c r="D87" s="74" t="s">
        <v>117</v>
      </c>
      <c r="E87" s="72" t="s">
        <v>31</v>
      </c>
      <c r="F87" s="47">
        <f>[1]PSK_FP_v_4_0_251209_draft!F87</f>
        <v>0</v>
      </c>
      <c r="G87" s="47">
        <f>[1]PSK_FP_v_4_0_251209_draft!G87</f>
        <v>256012</v>
      </c>
      <c r="H87" s="47">
        <f>[1]PSK_FP_v_4_0_251209_draft!H87</f>
        <v>264478</v>
      </c>
      <c r="I87" s="47">
        <f>[1]PSK_FP_v_4_0_251209_draft!I87</f>
        <v>275053</v>
      </c>
      <c r="J87" s="47">
        <f>[1]PSK_FP_v_4_0_251209_draft!J87</f>
        <v>286240</v>
      </c>
      <c r="K87" s="47">
        <f>[1]PSK_FP_v_4_0_251209_draft!K87</f>
        <v>124229</v>
      </c>
      <c r="L87" s="47">
        <f>[1]PSK_FP_v_4_0_251209_draft!L87</f>
        <v>124229</v>
      </c>
      <c r="M87" s="47">
        <f>[1]PSK_FP_v_4_0_251209_draft!M87</f>
        <v>130463</v>
      </c>
      <c r="N87" s="47">
        <f>[1]PSK_FP_v_4_0_251209_draft!N87</f>
        <v>130463</v>
      </c>
      <c r="O87" s="48">
        <f t="shared" si="20"/>
        <v>1591167</v>
      </c>
      <c r="P87" s="48">
        <f t="shared" si="21"/>
        <v>1336475</v>
      </c>
      <c r="Q87" s="48">
        <f t="shared" si="19"/>
        <v>254692</v>
      </c>
    </row>
    <row r="88" spans="1:17" x14ac:dyDescent="0.25">
      <c r="A88" s="196"/>
      <c r="B88" s="72" t="s">
        <v>162</v>
      </c>
      <c r="C88" s="197"/>
      <c r="D88" s="74" t="s">
        <v>117</v>
      </c>
      <c r="E88" s="72" t="s">
        <v>120</v>
      </c>
      <c r="F88" s="47">
        <f>[1]PSK_FP_v_4_0_251209_draft!F88</f>
        <v>0</v>
      </c>
      <c r="G88" s="47">
        <f>[1]PSK_FP_v_4_0_251209_draft!G88</f>
        <v>3569925</v>
      </c>
      <c r="H88" s="47">
        <f>[1]PSK_FP_v_4_0_251209_draft!H88</f>
        <v>3690239</v>
      </c>
      <c r="I88" s="47">
        <f>[1]PSK_FP_v_4_0_251209_draft!I88</f>
        <v>3841056</v>
      </c>
      <c r="J88" s="47">
        <f>[1]PSK_FP_v_4_0_251209_draft!J88</f>
        <v>4000634</v>
      </c>
      <c r="K88" s="47">
        <f>[1]PSK_FP_v_4_0_251209_draft!K88</f>
        <v>1710334</v>
      </c>
      <c r="L88" s="47">
        <f>[1]PSK_FP_v_4_0_251209_draft!L88</f>
        <v>1710334</v>
      </c>
      <c r="M88" s="47">
        <f>[1]PSK_FP_v_4_0_251209_draft!M88</f>
        <v>1797859</v>
      </c>
      <c r="N88" s="47">
        <f>[1]PSK_FP_v_4_0_251209_draft!N88</f>
        <v>1797859</v>
      </c>
      <c r="O88" s="48">
        <f t="shared" si="20"/>
        <v>22118240</v>
      </c>
      <c r="P88" s="48">
        <f t="shared" si="21"/>
        <v>18610047</v>
      </c>
      <c r="Q88" s="48">
        <f t="shared" si="19"/>
        <v>3508193</v>
      </c>
    </row>
    <row r="89" spans="1:17" ht="12.95" customHeight="1" x14ac:dyDescent="0.25">
      <c r="A89" s="196" t="s">
        <v>121</v>
      </c>
      <c r="B89" s="72" t="s">
        <v>164</v>
      </c>
      <c r="C89" s="197" t="s">
        <v>165</v>
      </c>
      <c r="D89" s="74" t="s">
        <v>117</v>
      </c>
      <c r="E89" s="72" t="s">
        <v>31</v>
      </c>
      <c r="F89" s="47">
        <f>[1]PSK_FP_v_4_0_251209_draft!F89</f>
        <v>0</v>
      </c>
      <c r="G89" s="47">
        <f>[1]PSK_FP_v_4_0_251209_draft!G89</f>
        <v>2334116</v>
      </c>
      <c r="H89" s="47">
        <f>[1]PSK_FP_v_4_0_251209_draft!H89</f>
        <v>2411298</v>
      </c>
      <c r="I89" s="47">
        <f>[1]PSK_FP_v_4_0_251209_draft!I89</f>
        <v>2507721</v>
      </c>
      <c r="J89" s="47">
        <f>[1]PSK_FP_v_4_0_251209_draft!J89</f>
        <v>2609711</v>
      </c>
      <c r="K89" s="47">
        <f>[1]PSK_FP_v_4_0_251209_draft!K89</f>
        <v>1132616</v>
      </c>
      <c r="L89" s="47">
        <f>[1]PSK_FP_v_4_0_251209_draft!L89</f>
        <v>1132617</v>
      </c>
      <c r="M89" s="47">
        <f>[1]PSK_FP_v_4_0_251209_draft!M89</f>
        <v>1189461</v>
      </c>
      <c r="N89" s="47">
        <f>[1]PSK_FP_v_4_0_251209_draft!N89</f>
        <v>1189460</v>
      </c>
      <c r="O89" s="48">
        <f t="shared" si="20"/>
        <v>14507000</v>
      </c>
      <c r="P89" s="48">
        <f t="shared" si="21"/>
        <v>12184923</v>
      </c>
      <c r="Q89" s="48">
        <f t="shared" si="19"/>
        <v>2322077</v>
      </c>
    </row>
    <row r="90" spans="1:17" x14ac:dyDescent="0.25">
      <c r="A90" s="196"/>
      <c r="B90" s="72" t="s">
        <v>164</v>
      </c>
      <c r="C90" s="197"/>
      <c r="D90" s="74" t="s">
        <v>117</v>
      </c>
      <c r="E90" s="72" t="s">
        <v>120</v>
      </c>
      <c r="F90" s="47">
        <f>[1]PSK_FP_v_4_0_251209_draft!F90</f>
        <v>0</v>
      </c>
      <c r="G90" s="47">
        <f>[1]PSK_FP_v_4_0_251209_draft!G90</f>
        <v>35068658</v>
      </c>
      <c r="H90" s="47">
        <f>[1]PSK_FP_v_4_0_251209_draft!H90</f>
        <v>36250543</v>
      </c>
      <c r="I90" s="47">
        <f>[1]PSK_FP_v_4_0_251209_draft!I90</f>
        <v>37732070</v>
      </c>
      <c r="J90" s="47">
        <f>[1]PSK_FP_v_4_0_251209_draft!J90</f>
        <v>39299658</v>
      </c>
      <c r="K90" s="47">
        <f>[1]PSK_FP_v_4_0_251209_draft!K90</f>
        <v>16801221</v>
      </c>
      <c r="L90" s="47">
        <f>[1]PSK_FP_v_4_0_251209_draft!L90</f>
        <v>16801221</v>
      </c>
      <c r="M90" s="47">
        <f>[1]PSK_FP_v_4_0_251209_draft!M90</f>
        <v>17661014</v>
      </c>
      <c r="N90" s="47">
        <f>[1]PSK_FP_v_4_0_251209_draft!N90</f>
        <v>17661014</v>
      </c>
      <c r="O90" s="48">
        <f t="shared" si="20"/>
        <v>217275399</v>
      </c>
      <c r="P90" s="48">
        <f t="shared" si="21"/>
        <v>182813164</v>
      </c>
      <c r="Q90" s="48">
        <f t="shared" si="19"/>
        <v>34462235</v>
      </c>
    </row>
    <row r="91" spans="1:17" x14ac:dyDescent="0.25">
      <c r="A91" s="196" t="s">
        <v>121</v>
      </c>
      <c r="B91" s="72" t="s">
        <v>204</v>
      </c>
      <c r="C91" s="197" t="s">
        <v>206</v>
      </c>
      <c r="D91" s="74" t="s">
        <v>117</v>
      </c>
      <c r="E91" s="72" t="s">
        <v>31</v>
      </c>
      <c r="F91" s="47">
        <f>[1]PSK_FP_v_4_0_251209_draft!F91</f>
        <v>0</v>
      </c>
      <c r="G91" s="47">
        <f>[1]PSK_FP_v_4_0_251209_draft!G91</f>
        <v>4080365</v>
      </c>
      <c r="H91" s="47">
        <f>[1]PSK_FP_v_4_0_251209_draft!H91</f>
        <v>4215289</v>
      </c>
      <c r="I91" s="47">
        <f>[1]PSK_FP_v_4_0_251209_draft!I91</f>
        <v>4383851</v>
      </c>
      <c r="J91" s="47">
        <f>[1]PSK_FP_v_4_0_251209_draft!J91</f>
        <v>4562141</v>
      </c>
      <c r="K91" s="47">
        <f>[1]PSK_FP_v_4_0_251209_draft!K91</f>
        <v>1979975</v>
      </c>
      <c r="L91" s="47">
        <f>[1]PSK_FP_v_4_0_251209_draft!L91</f>
        <v>1979974</v>
      </c>
      <c r="M91" s="47">
        <f>[1]PSK_FP_v_4_0_251209_draft!M91</f>
        <v>2079344</v>
      </c>
      <c r="N91" s="47">
        <f>[1]PSK_FP_v_4_0_251209_draft!N91</f>
        <v>2079345</v>
      </c>
      <c r="O91" s="48">
        <f t="shared" si="20"/>
        <v>25360284</v>
      </c>
      <c r="P91" s="48">
        <f t="shared" si="21"/>
        <v>21300965</v>
      </c>
      <c r="Q91" s="48">
        <f t="shared" si="19"/>
        <v>4059319</v>
      </c>
    </row>
    <row r="92" spans="1:17" x14ac:dyDescent="0.25">
      <c r="A92" s="196"/>
      <c r="B92" s="72" t="s">
        <v>204</v>
      </c>
      <c r="C92" s="197"/>
      <c r="D92" s="74" t="s">
        <v>117</v>
      </c>
      <c r="E92" s="72" t="s">
        <v>120</v>
      </c>
      <c r="F92" s="47">
        <f>[1]PSK_FP_v_4_0_251209_draft!F92</f>
        <v>0</v>
      </c>
      <c r="G92" s="47">
        <f>[1]PSK_FP_v_4_0_251209_draft!G92</f>
        <v>9489689</v>
      </c>
      <c r="H92" s="47">
        <f>[1]PSK_FP_v_4_0_251209_draft!H92</f>
        <v>9809511</v>
      </c>
      <c r="I92" s="47">
        <f>[1]PSK_FP_v_4_0_251209_draft!I92</f>
        <v>10210417</v>
      </c>
      <c r="J92" s="47">
        <f>[1]PSK_FP_v_4_0_251209_draft!J92</f>
        <v>10634610</v>
      </c>
      <c r="K92" s="47">
        <f>[1]PSK_FP_v_4_0_251209_draft!K92</f>
        <v>4546463</v>
      </c>
      <c r="L92" s="47">
        <f>[1]PSK_FP_v_4_0_251209_draft!L92</f>
        <v>4546463</v>
      </c>
      <c r="M92" s="47">
        <f>[1]PSK_FP_v_4_0_251209_draft!M92</f>
        <v>4779126</v>
      </c>
      <c r="N92" s="47">
        <f>[1]PSK_FP_v_4_0_251209_draft!N92</f>
        <v>4779126</v>
      </c>
      <c r="O92" s="48">
        <f t="shared" si="20"/>
        <v>58795405</v>
      </c>
      <c r="P92" s="48">
        <f t="shared" si="21"/>
        <v>49469816</v>
      </c>
      <c r="Q92" s="48">
        <f t="shared" si="19"/>
        <v>9325589</v>
      </c>
    </row>
    <row r="93" spans="1:17" x14ac:dyDescent="0.25">
      <c r="A93" s="196" t="s">
        <v>121</v>
      </c>
      <c r="B93" s="72" t="s">
        <v>205</v>
      </c>
      <c r="C93" s="197" t="s">
        <v>207</v>
      </c>
      <c r="D93" s="74" t="s">
        <v>117</v>
      </c>
      <c r="E93" s="72" t="s">
        <v>31</v>
      </c>
      <c r="F93" s="47">
        <f>[1]PSK_FP_v_4_0_251209_draft!F93</f>
        <v>0</v>
      </c>
      <c r="G93" s="47">
        <f>[1]PSK_FP_v_4_0_251209_draft!G93</f>
        <v>127026</v>
      </c>
      <c r="H93" s="47">
        <f>[1]PSK_FP_v_4_0_251209_draft!H93</f>
        <v>131227</v>
      </c>
      <c r="I93" s="47">
        <f>[1]PSK_FP_v_4_0_251209_draft!I93</f>
        <v>136474</v>
      </c>
      <c r="J93" s="47">
        <f>[1]PSK_FP_v_4_0_251209_draft!J93</f>
        <v>142025</v>
      </c>
      <c r="K93" s="47">
        <f>[1]PSK_FP_v_4_0_251209_draft!K93</f>
        <v>61639</v>
      </c>
      <c r="L93" s="47">
        <f>[1]PSK_FP_v_4_0_251209_draft!L93</f>
        <v>61639</v>
      </c>
      <c r="M93" s="47">
        <f>[1]PSK_FP_v_4_0_251209_draft!M93</f>
        <v>64733</v>
      </c>
      <c r="N93" s="47">
        <f>[1]PSK_FP_v_4_0_251209_draft!N93</f>
        <v>64732</v>
      </c>
      <c r="O93" s="48">
        <f t="shared" si="20"/>
        <v>789495</v>
      </c>
      <c r="P93" s="48">
        <f t="shared" si="21"/>
        <v>663124</v>
      </c>
      <c r="Q93" s="48">
        <f t="shared" si="19"/>
        <v>126371</v>
      </c>
    </row>
    <row r="94" spans="1:17" x14ac:dyDescent="0.25">
      <c r="A94" s="196"/>
      <c r="B94" s="72" t="s">
        <v>205</v>
      </c>
      <c r="C94" s="197"/>
      <c r="D94" s="74" t="s">
        <v>117</v>
      </c>
      <c r="E94" s="72" t="s">
        <v>120</v>
      </c>
      <c r="F94" s="47">
        <f>[1]PSK_FP_v_4_0_251209_draft!F94</f>
        <v>0</v>
      </c>
      <c r="G94" s="47">
        <f>[1]PSK_FP_v_4_0_251209_draft!G94</f>
        <v>3295740</v>
      </c>
      <c r="H94" s="47">
        <f>[1]PSK_FP_v_4_0_251209_draft!H94</f>
        <v>3406813</v>
      </c>
      <c r="I94" s="47">
        <f>[1]PSK_FP_v_4_0_251209_draft!I94</f>
        <v>3546047</v>
      </c>
      <c r="J94" s="47">
        <f>[1]PSK_FP_v_4_0_251209_draft!J94</f>
        <v>3693368</v>
      </c>
      <c r="K94" s="47">
        <f>[1]PSK_FP_v_4_0_251209_draft!K94</f>
        <v>1578973</v>
      </c>
      <c r="L94" s="47">
        <f>[1]PSK_FP_v_4_0_251209_draft!L94</f>
        <v>1578973</v>
      </c>
      <c r="M94" s="47">
        <f>[1]PSK_FP_v_4_0_251209_draft!M94</f>
        <v>1659776</v>
      </c>
      <c r="N94" s="47">
        <f>[1]PSK_FP_v_4_0_251209_draft!N94</f>
        <v>1659776</v>
      </c>
      <c r="O94" s="48">
        <f t="shared" si="20"/>
        <v>20419466</v>
      </c>
      <c r="P94" s="48">
        <f t="shared" si="21"/>
        <v>17180717</v>
      </c>
      <c r="Q94" s="48">
        <f t="shared" si="19"/>
        <v>3238749</v>
      </c>
    </row>
    <row r="95" spans="1:17" x14ac:dyDescent="0.25">
      <c r="A95" s="196" t="s">
        <v>122</v>
      </c>
      <c r="B95" s="72" t="s">
        <v>166</v>
      </c>
      <c r="C95" s="197" t="s">
        <v>167</v>
      </c>
      <c r="D95" s="74" t="s">
        <v>117</v>
      </c>
      <c r="E95" s="72" t="s">
        <v>31</v>
      </c>
      <c r="F95" s="47">
        <f>[1]PSK_FP_v_4_0_251209_draft!F95</f>
        <v>0</v>
      </c>
      <c r="G95" s="47">
        <f>[1]PSK_FP_v_4_0_251209_draft!G95</f>
        <v>24557359</v>
      </c>
      <c r="H95" s="47">
        <f>[1]PSK_FP_v_4_0_251209_draft!H95</f>
        <v>25369390</v>
      </c>
      <c r="I95" s="47">
        <f>[1]PSK_FP_v_4_0_251209_draft!I95</f>
        <v>26383866</v>
      </c>
      <c r="J95" s="47">
        <f>[1]PSK_FP_v_4_0_251209_draft!J95</f>
        <v>27456893</v>
      </c>
      <c r="K95" s="47">
        <f>[1]PSK_FP_v_4_0_251209_draft!K95</f>
        <v>11916327</v>
      </c>
      <c r="L95" s="47">
        <f>[1]PSK_FP_v_4_0_251209_draft!L95</f>
        <v>11916327</v>
      </c>
      <c r="M95" s="47">
        <f>[1]PSK_FP_v_4_0_251209_draft!M95</f>
        <v>12514375</v>
      </c>
      <c r="N95" s="47">
        <f>[1]PSK_FP_v_4_0_251209_draft!N95</f>
        <v>12514376</v>
      </c>
      <c r="O95" s="48">
        <f t="shared" si="20"/>
        <v>152628913</v>
      </c>
      <c r="P95" s="48">
        <f t="shared" si="21"/>
        <v>128198210</v>
      </c>
      <c r="Q95" s="48">
        <f t="shared" si="19"/>
        <v>24430703</v>
      </c>
    </row>
    <row r="96" spans="1:17" x14ac:dyDescent="0.25">
      <c r="A96" s="196"/>
      <c r="B96" s="72" t="s">
        <v>166</v>
      </c>
      <c r="C96" s="197"/>
      <c r="D96" s="74" t="s">
        <v>117</v>
      </c>
      <c r="E96" s="72" t="s">
        <v>120</v>
      </c>
      <c r="F96" s="47">
        <f>[1]PSK_FP_v_4_0_251209_draft!F96</f>
        <v>0</v>
      </c>
      <c r="G96" s="47">
        <f>[1]PSK_FP_v_4_0_251209_draft!G96</f>
        <v>155077973</v>
      </c>
      <c r="H96" s="47">
        <f>[1]PSK_FP_v_4_0_251209_draft!H96</f>
        <v>160304417</v>
      </c>
      <c r="I96" s="47">
        <f>[1]PSK_FP_v_4_0_251209_draft!I96</f>
        <v>166855913</v>
      </c>
      <c r="J96" s="47">
        <f>[1]PSK_FP_v_4_0_251209_draft!J96</f>
        <v>173787985</v>
      </c>
      <c r="K96" s="47">
        <f>[1]PSK_FP_v_4_0_251209_draft!K96</f>
        <v>74297094</v>
      </c>
      <c r="L96" s="47">
        <f>[1]PSK_FP_v_4_0_251209_draft!L96</f>
        <v>74297094</v>
      </c>
      <c r="M96" s="47">
        <f>[1]PSK_FP_v_4_0_251209_draft!M96</f>
        <v>78099206</v>
      </c>
      <c r="N96" s="47">
        <f>[1]PSK_FP_v_4_0_251209_draft!N96</f>
        <v>78099206</v>
      </c>
      <c r="O96" s="48">
        <f t="shared" si="20"/>
        <v>960818888</v>
      </c>
      <c r="P96" s="48">
        <f t="shared" si="21"/>
        <v>808422588</v>
      </c>
      <c r="Q96" s="48">
        <f t="shared" si="19"/>
        <v>152396300</v>
      </c>
    </row>
    <row r="97" spans="1:17" x14ac:dyDescent="0.25">
      <c r="A97" s="196" t="s">
        <v>122</v>
      </c>
      <c r="B97" s="72" t="s">
        <v>168</v>
      </c>
      <c r="C97" s="197" t="s">
        <v>169</v>
      </c>
      <c r="D97" s="74" t="s">
        <v>117</v>
      </c>
      <c r="E97" s="72" t="s">
        <v>31</v>
      </c>
      <c r="F97" s="47">
        <f>[1]PSK_FP_v_4_0_251209_draft!F97</f>
        <v>0</v>
      </c>
      <c r="G97" s="47">
        <f>[1]PSK_FP_v_4_0_251209_draft!G97</f>
        <v>9479846</v>
      </c>
      <c r="H97" s="47">
        <f>[1]PSK_FP_v_4_0_251209_draft!H97</f>
        <v>9793313</v>
      </c>
      <c r="I97" s="47">
        <f>[1]PSK_FP_v_4_0_251209_draft!I97</f>
        <v>10184930</v>
      </c>
      <c r="J97" s="47">
        <f>[1]PSK_FP_v_4_0_251209_draft!J97</f>
        <v>10599149</v>
      </c>
      <c r="K97" s="47">
        <f>[1]PSK_FP_v_4_0_251209_draft!K97</f>
        <v>4600044</v>
      </c>
      <c r="L97" s="47">
        <f>[1]PSK_FP_v_4_0_251209_draft!L97</f>
        <v>4600043</v>
      </c>
      <c r="M97" s="47">
        <f>[1]PSK_FP_v_4_0_251209_draft!M97</f>
        <v>4830908</v>
      </c>
      <c r="N97" s="47">
        <f>[1]PSK_FP_v_4_0_251209_draft!N97</f>
        <v>4830909</v>
      </c>
      <c r="O97" s="48">
        <f t="shared" si="20"/>
        <v>58919142</v>
      </c>
      <c r="P97" s="48">
        <f t="shared" si="21"/>
        <v>49488190</v>
      </c>
      <c r="Q97" s="48">
        <f t="shared" si="19"/>
        <v>9430952</v>
      </c>
    </row>
    <row r="98" spans="1:17" x14ac:dyDescent="0.25">
      <c r="A98" s="196"/>
      <c r="B98" s="72" t="s">
        <v>168</v>
      </c>
      <c r="C98" s="197"/>
      <c r="D98" s="74" t="s">
        <v>117</v>
      </c>
      <c r="E98" s="72" t="s">
        <v>120</v>
      </c>
      <c r="F98" s="47">
        <f>[1]PSK_FP_v_4_0_251209_draft!F98</f>
        <v>0</v>
      </c>
      <c r="G98" s="47">
        <f>[1]PSK_FP_v_4_0_251209_draft!G98</f>
        <v>173066069</v>
      </c>
      <c r="H98" s="47">
        <f>[1]PSK_FP_v_4_0_251209_draft!H98</f>
        <v>178898750</v>
      </c>
      <c r="I98" s="47">
        <f>[1]PSK_FP_v_4_0_251209_draft!I98</f>
        <v>186210179</v>
      </c>
      <c r="J98" s="47">
        <f>[1]PSK_FP_v_4_0_251209_draft!J98</f>
        <v>193946329</v>
      </c>
      <c r="K98" s="47">
        <f>[1]PSK_FP_v_4_0_251209_draft!K98</f>
        <v>82915102</v>
      </c>
      <c r="L98" s="47">
        <f>[1]PSK_FP_v_4_0_251209_draft!L98</f>
        <v>82915103</v>
      </c>
      <c r="M98" s="47">
        <f>[1]PSK_FP_v_4_0_251209_draft!M98</f>
        <v>87158237</v>
      </c>
      <c r="N98" s="47">
        <f>[1]PSK_FP_v_4_0_251209_draft!N98</f>
        <v>87158238</v>
      </c>
      <c r="O98" s="48">
        <f t="shared" si="20"/>
        <v>1072268007</v>
      </c>
      <c r="P98" s="48">
        <f t="shared" si="21"/>
        <v>902194666</v>
      </c>
      <c r="Q98" s="48">
        <f t="shared" si="19"/>
        <v>170073341</v>
      </c>
    </row>
    <row r="99" spans="1:17" x14ac:dyDescent="0.25">
      <c r="A99" s="196" t="s">
        <v>122</v>
      </c>
      <c r="B99" s="72" t="s">
        <v>170</v>
      </c>
      <c r="C99" s="197" t="s">
        <v>171</v>
      </c>
      <c r="D99" s="74" t="s">
        <v>117</v>
      </c>
      <c r="E99" s="72" t="s">
        <v>31</v>
      </c>
      <c r="F99" s="47">
        <f>[1]PSK_FP_v_4_0_251209_draft!F99</f>
        <v>0</v>
      </c>
      <c r="G99" s="47">
        <f>[1]PSK_FP_v_4_0_251209_draft!G99</f>
        <v>675763</v>
      </c>
      <c r="H99" s="47">
        <f>[1]PSK_FP_v_4_0_251209_draft!H99</f>
        <v>698108</v>
      </c>
      <c r="I99" s="47">
        <f>[1]PSK_FP_v_4_0_251209_draft!I99</f>
        <v>726024</v>
      </c>
      <c r="J99" s="47">
        <f>[1]PSK_FP_v_4_0_251209_draft!J99</f>
        <v>755551</v>
      </c>
      <c r="K99" s="47">
        <f>[1]PSK_FP_v_4_0_251209_draft!K99</f>
        <v>327910</v>
      </c>
      <c r="L99" s="47">
        <f>[1]PSK_FP_v_4_0_251209_draft!L99</f>
        <v>327910</v>
      </c>
      <c r="M99" s="47">
        <f>[1]PSK_FP_v_4_0_251209_draft!M99</f>
        <v>344367</v>
      </c>
      <c r="N99" s="47">
        <f>[1]PSK_FP_v_4_0_251209_draft!N99</f>
        <v>344367</v>
      </c>
      <c r="O99" s="48">
        <f t="shared" si="20"/>
        <v>4200000</v>
      </c>
      <c r="P99" s="48">
        <f t="shared" si="21"/>
        <v>3527723</v>
      </c>
      <c r="Q99" s="48">
        <f t="shared" si="19"/>
        <v>672277</v>
      </c>
    </row>
    <row r="100" spans="1:17" x14ac:dyDescent="0.25">
      <c r="A100" s="196"/>
      <c r="B100" s="72" t="s">
        <v>170</v>
      </c>
      <c r="C100" s="197"/>
      <c r="D100" s="74" t="s">
        <v>117</v>
      </c>
      <c r="E100" s="72" t="s">
        <v>120</v>
      </c>
      <c r="F100" s="47">
        <f>[1]PSK_FP_v_4_0_251209_draft!F100</f>
        <v>0</v>
      </c>
      <c r="G100" s="47">
        <f>[1]PSK_FP_v_4_0_251209_draft!G100</f>
        <v>88623592</v>
      </c>
      <c r="H100" s="47">
        <f>[1]PSK_FP_v_4_0_251209_draft!H100</f>
        <v>91610388</v>
      </c>
      <c r="I100" s="47">
        <f>[1]PSK_FP_v_4_0_251209_draft!I100</f>
        <v>95354421</v>
      </c>
      <c r="J100" s="47">
        <f>[1]PSK_FP_v_4_0_251209_draft!J100</f>
        <v>99315945</v>
      </c>
      <c r="K100" s="47">
        <f>[1]PSK_FP_v_4_0_251209_draft!K100</f>
        <v>42459127</v>
      </c>
      <c r="L100" s="47">
        <f>[1]PSK_FP_v_4_0_251209_draft!L100</f>
        <v>42459127</v>
      </c>
      <c r="M100" s="47">
        <f>[1]PSK_FP_v_4_0_251209_draft!M100</f>
        <v>44631949</v>
      </c>
      <c r="N100" s="47">
        <f>[1]PSK_FP_v_4_0_251209_draft!N100</f>
        <v>44631949</v>
      </c>
      <c r="O100" s="48">
        <f t="shared" si="20"/>
        <v>549086498</v>
      </c>
      <c r="P100" s="48">
        <f t="shared" si="21"/>
        <v>461995422</v>
      </c>
      <c r="Q100" s="48">
        <f t="shared" si="19"/>
        <v>87091076</v>
      </c>
    </row>
    <row r="101" spans="1:17" ht="14.45" customHeight="1" x14ac:dyDescent="0.25">
      <c r="A101" s="198" t="s">
        <v>122</v>
      </c>
      <c r="B101" s="72" t="s">
        <v>208</v>
      </c>
      <c r="C101" s="200" t="s">
        <v>209</v>
      </c>
      <c r="D101" s="74" t="s">
        <v>117</v>
      </c>
      <c r="E101" s="72" t="s">
        <v>31</v>
      </c>
      <c r="F101" s="47">
        <f>[1]PSK_FP_v_4_0_251209_draft!F101</f>
        <v>0</v>
      </c>
      <c r="G101" s="47">
        <f>[1]PSK_FP_v_4_0_251209_draft!G101</f>
        <v>0</v>
      </c>
      <c r="H101" s="47">
        <f>[1]PSK_FP_v_4_0_251209_draft!H101</f>
        <v>0</v>
      </c>
      <c r="I101" s="47">
        <f>[1]PSK_FP_v_4_0_251209_draft!I101</f>
        <v>0</v>
      </c>
      <c r="J101" s="47">
        <f>[1]PSK_FP_v_4_0_251209_draft!J101</f>
        <v>0</v>
      </c>
      <c r="K101" s="47">
        <f>[1]PSK_FP_v_4_0_251209_draft!K101</f>
        <v>0</v>
      </c>
      <c r="L101" s="47">
        <f>[1]PSK_FP_v_4_0_251209_draft!L101</f>
        <v>0</v>
      </c>
      <c r="M101" s="47">
        <f>[1]PSK_FP_v_4_0_251209_draft!M101</f>
        <v>0</v>
      </c>
      <c r="N101" s="47">
        <f>[1]PSK_FP_v_4_0_251209_draft!N101</f>
        <v>0</v>
      </c>
      <c r="O101" s="48">
        <f t="shared" si="20"/>
        <v>0</v>
      </c>
      <c r="P101" s="48">
        <f t="shared" si="21"/>
        <v>0</v>
      </c>
      <c r="Q101" s="48">
        <f t="shared" si="19"/>
        <v>0</v>
      </c>
    </row>
    <row r="102" spans="1:17" x14ac:dyDescent="0.25">
      <c r="A102" s="199"/>
      <c r="B102" s="72" t="s">
        <v>208</v>
      </c>
      <c r="C102" s="201"/>
      <c r="D102" s="74" t="s">
        <v>117</v>
      </c>
      <c r="E102" s="72" t="s">
        <v>120</v>
      </c>
      <c r="F102" s="47">
        <f>[1]PSK_FP_v_4_0_251209_draft!F102</f>
        <v>0</v>
      </c>
      <c r="G102" s="47">
        <f>[1]PSK_FP_v_4_0_251209_draft!G102</f>
        <v>446314</v>
      </c>
      <c r="H102" s="47">
        <f>[1]PSK_FP_v_4_0_251209_draft!H102</f>
        <v>461356</v>
      </c>
      <c r="I102" s="47">
        <f>[1]PSK_FP_v_4_0_251209_draft!I102</f>
        <v>480211</v>
      </c>
      <c r="J102" s="47">
        <f>[1]PSK_FP_v_4_0_251209_draft!J102</f>
        <v>500162</v>
      </c>
      <c r="K102" s="47">
        <f>[1]PSK_FP_v_4_0_251209_draft!K102</f>
        <v>213827</v>
      </c>
      <c r="L102" s="47">
        <f>[1]PSK_FP_v_4_0_251209_draft!L102</f>
        <v>213827</v>
      </c>
      <c r="M102" s="47">
        <f>[1]PSK_FP_v_4_0_251209_draft!M102</f>
        <v>224770</v>
      </c>
      <c r="N102" s="47">
        <f>[1]PSK_FP_v_4_0_251209_draft!N102</f>
        <v>224770</v>
      </c>
      <c r="O102" s="48">
        <f t="shared" si="20"/>
        <v>2765237</v>
      </c>
      <c r="P102" s="48">
        <f t="shared" si="21"/>
        <v>2326640</v>
      </c>
      <c r="Q102" s="48">
        <f t="shared" si="19"/>
        <v>438597</v>
      </c>
    </row>
    <row r="103" spans="1:17" x14ac:dyDescent="0.25">
      <c r="A103" s="196" t="s">
        <v>122</v>
      </c>
      <c r="B103" s="72" t="s">
        <v>210</v>
      </c>
      <c r="C103" s="197" t="s">
        <v>211</v>
      </c>
      <c r="D103" s="74" t="s">
        <v>117</v>
      </c>
      <c r="E103" s="72" t="s">
        <v>31</v>
      </c>
      <c r="F103" s="47">
        <f>[1]PSK_FP_v_4_0_251209_draft!F103</f>
        <v>0</v>
      </c>
      <c r="G103" s="47">
        <f>[1]PSK_FP_v_4_0_251209_draft!G103</f>
        <v>482688</v>
      </c>
      <c r="H103" s="47">
        <f>[1]PSK_FP_v_4_0_251209_draft!H103</f>
        <v>498648</v>
      </c>
      <c r="I103" s="47">
        <f>[1]PSK_FP_v_4_0_251209_draft!I103</f>
        <v>518589</v>
      </c>
      <c r="J103" s="47">
        <f>[1]PSK_FP_v_4_0_251209_draft!J103</f>
        <v>539679</v>
      </c>
      <c r="K103" s="47">
        <f>[1]PSK_FP_v_4_0_251209_draft!K103</f>
        <v>234222</v>
      </c>
      <c r="L103" s="47">
        <f>[1]PSK_FP_v_4_0_251209_draft!L103</f>
        <v>234222</v>
      </c>
      <c r="M103" s="47">
        <f>[1]PSK_FP_v_4_0_251209_draft!M103</f>
        <v>245976</v>
      </c>
      <c r="N103" s="47">
        <f>[1]PSK_FP_v_4_0_251209_draft!N103</f>
        <v>245976</v>
      </c>
      <c r="O103" s="48">
        <f t="shared" si="20"/>
        <v>3000000</v>
      </c>
      <c r="P103" s="48">
        <f t="shared" si="21"/>
        <v>2519802</v>
      </c>
      <c r="Q103" s="48">
        <f t="shared" si="19"/>
        <v>480198</v>
      </c>
    </row>
    <row r="104" spans="1:17" x14ac:dyDescent="0.25">
      <c r="A104" s="196"/>
      <c r="B104" s="72" t="s">
        <v>210</v>
      </c>
      <c r="C104" s="197"/>
      <c r="D104" s="74" t="s">
        <v>117</v>
      </c>
      <c r="E104" s="72" t="s">
        <v>120</v>
      </c>
      <c r="F104" s="47">
        <f>[1]PSK_FP_v_4_0_251209_draft!F104</f>
        <v>0</v>
      </c>
      <c r="G104" s="47">
        <f>[1]PSK_FP_v_4_0_251209_draft!G104</f>
        <v>3389440</v>
      </c>
      <c r="H104" s="47">
        <f>[1]PSK_FP_v_4_0_251209_draft!H104</f>
        <v>3503670</v>
      </c>
      <c r="I104" s="47">
        <f>[1]PSK_FP_v_4_0_251209_draft!I104</f>
        <v>3646862</v>
      </c>
      <c r="J104" s="47">
        <f>[1]PSK_FP_v_4_0_251209_draft!J104</f>
        <v>3798372</v>
      </c>
      <c r="K104" s="47">
        <f>[1]PSK_FP_v_4_0_251209_draft!K104</f>
        <v>1623864</v>
      </c>
      <c r="L104" s="47">
        <f>[1]PSK_FP_v_4_0_251209_draft!L104</f>
        <v>1623864</v>
      </c>
      <c r="M104" s="47">
        <f>[1]PSK_FP_v_4_0_251209_draft!M104</f>
        <v>1706964</v>
      </c>
      <c r="N104" s="47">
        <f>[1]PSK_FP_v_4_0_251209_draft!N104</f>
        <v>1706964</v>
      </c>
      <c r="O104" s="48">
        <f t="shared" si="20"/>
        <v>21000000</v>
      </c>
      <c r="P104" s="48">
        <f t="shared" si="21"/>
        <v>17669172</v>
      </c>
      <c r="Q104" s="48">
        <f t="shared" si="19"/>
        <v>3330828</v>
      </c>
    </row>
    <row r="105" spans="1:17" x14ac:dyDescent="0.25">
      <c r="A105" s="196" t="s">
        <v>122</v>
      </c>
      <c r="B105" s="72" t="s">
        <v>212</v>
      </c>
      <c r="C105" s="197" t="s">
        <v>213</v>
      </c>
      <c r="D105" s="74" t="s">
        <v>117</v>
      </c>
      <c r="E105" s="72" t="s">
        <v>31</v>
      </c>
      <c r="F105" s="47">
        <f>[1]PSK_FP_v_4_0_251209_draft!F105</f>
        <v>0</v>
      </c>
      <c r="G105" s="47">
        <f>[1]PSK_FP_v_4_0_251209_draft!G105</f>
        <v>1318757</v>
      </c>
      <c r="H105" s="47">
        <f>[1]PSK_FP_v_4_0_251209_draft!H105</f>
        <v>1362363</v>
      </c>
      <c r="I105" s="47">
        <f>[1]PSK_FP_v_4_0_251209_draft!I105</f>
        <v>1416842</v>
      </c>
      <c r="J105" s="47">
        <f>[1]PSK_FP_v_4_0_251209_draft!J105</f>
        <v>1474465</v>
      </c>
      <c r="K105" s="47">
        <f>[1]PSK_FP_v_4_0_251209_draft!K105</f>
        <v>639920</v>
      </c>
      <c r="L105" s="47">
        <f>[1]PSK_FP_v_4_0_251209_draft!L105</f>
        <v>639920</v>
      </c>
      <c r="M105" s="47">
        <f>[1]PSK_FP_v_4_0_251209_draft!M105</f>
        <v>672035</v>
      </c>
      <c r="N105" s="47">
        <f>[1]PSK_FP_v_4_0_251209_draft!N105</f>
        <v>672035</v>
      </c>
      <c r="O105" s="48">
        <f t="shared" si="20"/>
        <v>8196337</v>
      </c>
      <c r="P105" s="48">
        <f t="shared" si="21"/>
        <v>6884382</v>
      </c>
      <c r="Q105" s="48">
        <f t="shared" si="19"/>
        <v>1311955</v>
      </c>
    </row>
    <row r="106" spans="1:17" x14ac:dyDescent="0.25">
      <c r="A106" s="196"/>
      <c r="B106" s="72" t="s">
        <v>212</v>
      </c>
      <c r="C106" s="197"/>
      <c r="D106" s="74" t="s">
        <v>117</v>
      </c>
      <c r="E106" s="72" t="s">
        <v>120</v>
      </c>
      <c r="F106" s="47">
        <f>[1]PSK_FP_v_4_0_251209_draft!F106</f>
        <v>0</v>
      </c>
      <c r="G106" s="47">
        <f>[1]PSK_FP_v_4_0_251209_draft!G106</f>
        <v>1824432</v>
      </c>
      <c r="H106" s="47">
        <f>[1]PSK_FP_v_4_0_251209_draft!H106</f>
        <v>1885920</v>
      </c>
      <c r="I106" s="47">
        <f>[1]PSK_FP_v_4_0_251209_draft!I106</f>
        <v>1962994</v>
      </c>
      <c r="J106" s="47">
        <f>[1]PSK_FP_v_4_0_251209_draft!J106</f>
        <v>2044549</v>
      </c>
      <c r="K106" s="47">
        <f>[1]PSK_FP_v_4_0_251209_draft!K106</f>
        <v>874077</v>
      </c>
      <c r="L106" s="47">
        <f>[1]PSK_FP_v_4_0_251209_draft!L106</f>
        <v>874077</v>
      </c>
      <c r="M106" s="47">
        <f>[1]PSK_FP_v_4_0_251209_draft!M106</f>
        <v>918807</v>
      </c>
      <c r="N106" s="47">
        <f>[1]PSK_FP_v_4_0_251209_draft!N106</f>
        <v>918807</v>
      </c>
      <c r="O106" s="48">
        <f t="shared" si="20"/>
        <v>11303663</v>
      </c>
      <c r="P106" s="48">
        <f t="shared" si="21"/>
        <v>9510779</v>
      </c>
      <c r="Q106" s="48">
        <f t="shared" si="19"/>
        <v>1792884</v>
      </c>
    </row>
    <row r="107" spans="1:17" x14ac:dyDescent="0.25">
      <c r="A107" s="196" t="s">
        <v>123</v>
      </c>
      <c r="B107" s="72" t="s">
        <v>172</v>
      </c>
      <c r="C107" s="197" t="s">
        <v>173</v>
      </c>
      <c r="D107" s="74" t="s">
        <v>117</v>
      </c>
      <c r="E107" s="72" t="s">
        <v>31</v>
      </c>
      <c r="F107" s="47">
        <f>[1]PSK_FP_v_4_0_251209_draft!F107</f>
        <v>0</v>
      </c>
      <c r="G107" s="47">
        <f>[1]PSK_FP_v_4_0_251209_draft!G107</f>
        <v>4055940</v>
      </c>
      <c r="H107" s="47">
        <f>[1]PSK_FP_v_4_0_251209_draft!H107</f>
        <v>4190057</v>
      </c>
      <c r="I107" s="47">
        <f>[1]PSK_FP_v_4_0_251209_draft!I107</f>
        <v>4357610</v>
      </c>
      <c r="J107" s="47">
        <f>[1]PSK_FP_v_4_0_251209_draft!J107</f>
        <v>4534833</v>
      </c>
      <c r="K107" s="47">
        <f>[1]PSK_FP_v_4_0_251209_draft!K107</f>
        <v>1968123</v>
      </c>
      <c r="L107" s="47">
        <f>[1]PSK_FP_v_4_0_251209_draft!L107</f>
        <v>1968123</v>
      </c>
      <c r="M107" s="47">
        <f>[1]PSK_FP_v_4_0_251209_draft!M107</f>
        <v>2066898</v>
      </c>
      <c r="N107" s="47">
        <f>[1]PSK_FP_v_4_0_251209_draft!N107</f>
        <v>2066898</v>
      </c>
      <c r="O107" s="48">
        <f t="shared" si="20"/>
        <v>25208482</v>
      </c>
      <c r="P107" s="48">
        <f t="shared" si="21"/>
        <v>21173461</v>
      </c>
      <c r="Q107" s="48">
        <f t="shared" si="19"/>
        <v>4035021</v>
      </c>
    </row>
    <row r="108" spans="1:17" x14ac:dyDescent="0.25">
      <c r="A108" s="196"/>
      <c r="B108" s="72" t="s">
        <v>172</v>
      </c>
      <c r="C108" s="197"/>
      <c r="D108" s="74" t="s">
        <v>117</v>
      </c>
      <c r="E108" s="72" t="s">
        <v>120</v>
      </c>
      <c r="F108" s="47">
        <f>[1]PSK_FP_v_4_0_251209_draft!F108</f>
        <v>0</v>
      </c>
      <c r="G108" s="47">
        <f>[1]PSK_FP_v_4_0_251209_draft!G108</f>
        <v>130049800</v>
      </c>
      <c r="H108" s="47">
        <f>[1]PSK_FP_v_4_0_251209_draft!H108</f>
        <v>134432744</v>
      </c>
      <c r="I108" s="47">
        <f>[1]PSK_FP_v_4_0_251209_draft!I108</f>
        <v>139926888</v>
      </c>
      <c r="J108" s="47">
        <f>[1]PSK_FP_v_4_0_251209_draft!J108</f>
        <v>145740186</v>
      </c>
      <c r="K108" s="47">
        <f>[1]PSK_FP_v_4_0_251209_draft!K108</f>
        <v>62306219</v>
      </c>
      <c r="L108" s="47">
        <f>[1]PSK_FP_v_4_0_251209_draft!L108</f>
        <v>62306219</v>
      </c>
      <c r="M108" s="47">
        <f>[1]PSK_FP_v_4_0_251209_draft!M108</f>
        <v>65494707</v>
      </c>
      <c r="N108" s="47">
        <f>[1]PSK_FP_v_4_0_251209_draft!N108</f>
        <v>65494707</v>
      </c>
      <c r="O108" s="48">
        <f t="shared" si="20"/>
        <v>805751470</v>
      </c>
      <c r="P108" s="48">
        <f t="shared" si="21"/>
        <v>677950544</v>
      </c>
      <c r="Q108" s="48">
        <f t="shared" si="19"/>
        <v>127800926</v>
      </c>
    </row>
    <row r="109" spans="1:17" x14ac:dyDescent="0.25">
      <c r="A109" s="196" t="s">
        <v>123</v>
      </c>
      <c r="B109" s="72" t="s">
        <v>214</v>
      </c>
      <c r="C109" s="197" t="s">
        <v>215</v>
      </c>
      <c r="D109" s="74" t="s">
        <v>117</v>
      </c>
      <c r="E109" s="72" t="s">
        <v>31</v>
      </c>
      <c r="F109" s="47">
        <f>[1]PSK_FP_v_4_0_251209_draft!F109</f>
        <v>0</v>
      </c>
      <c r="G109" s="47">
        <f>[1]PSK_FP_v_4_0_251209_draft!G109</f>
        <v>1201587</v>
      </c>
      <c r="H109" s="47">
        <f>[1]PSK_FP_v_4_0_251209_draft!H109</f>
        <v>1241320</v>
      </c>
      <c r="I109" s="47">
        <f>[1]PSK_FP_v_4_0_251209_draft!I109</f>
        <v>1290958</v>
      </c>
      <c r="J109" s="47">
        <f>[1]PSK_FP_v_4_0_251209_draft!J109</f>
        <v>1343461</v>
      </c>
      <c r="K109" s="47">
        <f>[1]PSK_FP_v_4_0_251209_draft!K109</f>
        <v>583064</v>
      </c>
      <c r="L109" s="47">
        <f>[1]PSK_FP_v_4_0_251209_draft!L109</f>
        <v>583064</v>
      </c>
      <c r="M109" s="47">
        <f>[1]PSK_FP_v_4_0_251209_draft!M109</f>
        <v>612327</v>
      </c>
      <c r="N109" s="47">
        <f>[1]PSK_FP_v_4_0_251209_draft!N109</f>
        <v>612327</v>
      </c>
      <c r="O109" s="48">
        <f t="shared" si="20"/>
        <v>7468108</v>
      </c>
      <c r="P109" s="48">
        <f t="shared" si="21"/>
        <v>6272717</v>
      </c>
      <c r="Q109" s="48">
        <f t="shared" si="19"/>
        <v>1195391</v>
      </c>
    </row>
    <row r="110" spans="1:17" x14ac:dyDescent="0.25">
      <c r="A110" s="196"/>
      <c r="B110" s="72" t="s">
        <v>214</v>
      </c>
      <c r="C110" s="197"/>
      <c r="D110" s="74" t="s">
        <v>117</v>
      </c>
      <c r="E110" s="72" t="s">
        <v>120</v>
      </c>
      <c r="F110" s="47">
        <f>[1]PSK_FP_v_4_0_251209_draft!F110</f>
        <v>0</v>
      </c>
      <c r="G110" s="47">
        <f>[1]PSK_FP_v_4_0_251209_draft!G110</f>
        <v>77980779</v>
      </c>
      <c r="H110" s="47">
        <f>[1]PSK_FP_v_4_0_251209_draft!H110</f>
        <v>80608891</v>
      </c>
      <c r="I110" s="47">
        <f>[1]PSK_FP_v_4_0_251209_draft!I110</f>
        <v>83903303</v>
      </c>
      <c r="J110" s="47">
        <f>[1]PSK_FP_v_4_0_251209_draft!J110</f>
        <v>87389087</v>
      </c>
      <c r="K110" s="47">
        <f>[1]PSK_FP_v_4_0_251209_draft!K110</f>
        <v>37360207</v>
      </c>
      <c r="L110" s="47">
        <f>[1]PSK_FP_v_4_0_251209_draft!L110</f>
        <v>37360206</v>
      </c>
      <c r="M110" s="47">
        <f>[1]PSK_FP_v_4_0_251209_draft!M110</f>
        <v>39272096</v>
      </c>
      <c r="N110" s="47">
        <f>[1]PSK_FP_v_4_0_251209_draft!N110</f>
        <v>39272096</v>
      </c>
      <c r="O110" s="48">
        <f t="shared" si="20"/>
        <v>483146665</v>
      </c>
      <c r="P110" s="48">
        <f t="shared" si="21"/>
        <v>406514363</v>
      </c>
      <c r="Q110" s="48">
        <f t="shared" si="19"/>
        <v>76632302</v>
      </c>
    </row>
    <row r="111" spans="1:17" x14ac:dyDescent="0.25">
      <c r="A111" s="196" t="s">
        <v>124</v>
      </c>
      <c r="B111" s="72" t="s">
        <v>174</v>
      </c>
      <c r="C111" s="197" t="s">
        <v>175</v>
      </c>
      <c r="D111" s="74" t="s">
        <v>117</v>
      </c>
      <c r="E111" s="72" t="s">
        <v>31</v>
      </c>
      <c r="F111" s="47">
        <f>[1]PSK_FP_v_4_0_251209_draft!F111</f>
        <v>0</v>
      </c>
      <c r="G111" s="47">
        <f>[1]PSK_FP_v_4_0_251209_draft!G111</f>
        <v>624908</v>
      </c>
      <c r="H111" s="47">
        <f>[1]PSK_FP_v_4_0_251209_draft!H111</f>
        <v>645571</v>
      </c>
      <c r="I111" s="47">
        <f>[1]PSK_FP_v_4_0_251209_draft!I111</f>
        <v>671387</v>
      </c>
      <c r="J111" s="47">
        <f>[1]PSK_FP_v_4_0_251209_draft!J111</f>
        <v>698692</v>
      </c>
      <c r="K111" s="47">
        <f>[1]PSK_FP_v_4_0_251209_draft!K111</f>
        <v>303233</v>
      </c>
      <c r="L111" s="47">
        <f>[1]PSK_FP_v_4_0_251209_draft!L111</f>
        <v>303233</v>
      </c>
      <c r="M111" s="47">
        <f>[1]PSK_FP_v_4_0_251209_draft!M111</f>
        <v>318452</v>
      </c>
      <c r="N111" s="47">
        <f>[1]PSK_FP_v_4_0_251209_draft!N111</f>
        <v>318451</v>
      </c>
      <c r="O111" s="48">
        <f t="shared" si="20"/>
        <v>3883927</v>
      </c>
      <c r="P111" s="48">
        <f t="shared" si="21"/>
        <v>3262243</v>
      </c>
      <c r="Q111" s="48">
        <f t="shared" si="19"/>
        <v>621684</v>
      </c>
    </row>
    <row r="112" spans="1:17" x14ac:dyDescent="0.25">
      <c r="A112" s="196"/>
      <c r="B112" s="72" t="s">
        <v>174</v>
      </c>
      <c r="C112" s="197"/>
      <c r="D112" s="74" t="s">
        <v>117</v>
      </c>
      <c r="E112" s="72" t="s">
        <v>120</v>
      </c>
      <c r="F112" s="47">
        <f>[1]PSK_FP_v_4_0_251209_draft!F112</f>
        <v>0</v>
      </c>
      <c r="G112" s="47">
        <f>[1]PSK_FP_v_4_0_251209_draft!G112</f>
        <v>6041642</v>
      </c>
      <c r="H112" s="47">
        <f>[1]PSK_FP_v_4_0_251209_draft!H112</f>
        <v>6245258</v>
      </c>
      <c r="I112" s="47">
        <f>[1]PSK_FP_v_4_0_251209_draft!I112</f>
        <v>6500495</v>
      </c>
      <c r="J112" s="47">
        <f>[1]PSK_FP_v_4_0_251209_draft!J112</f>
        <v>6770560</v>
      </c>
      <c r="K112" s="47">
        <f>[1]PSK_FP_v_4_0_251209_draft!K112</f>
        <v>2894521</v>
      </c>
      <c r="L112" s="47">
        <f>[1]PSK_FP_v_4_0_251209_draft!L112</f>
        <v>2894521</v>
      </c>
      <c r="M112" s="47">
        <f>[1]PSK_FP_v_4_0_251209_draft!M112</f>
        <v>3042647</v>
      </c>
      <c r="N112" s="47">
        <f>[1]PSK_FP_v_4_0_251209_draft!N112</f>
        <v>3042647</v>
      </c>
      <c r="O112" s="48">
        <f t="shared" si="20"/>
        <v>37432291</v>
      </c>
      <c r="P112" s="48">
        <f t="shared" si="21"/>
        <v>31495123</v>
      </c>
      <c r="Q112" s="48">
        <f t="shared" si="19"/>
        <v>5937168</v>
      </c>
    </row>
    <row r="113" spans="1:17" x14ac:dyDescent="0.25">
      <c r="A113" s="196"/>
      <c r="B113" s="72" t="s">
        <v>174</v>
      </c>
      <c r="C113" s="197"/>
      <c r="D113" s="74" t="s">
        <v>118</v>
      </c>
      <c r="E113" s="72" t="s">
        <v>31</v>
      </c>
      <c r="F113" s="47">
        <f>[1]PSK_FP_v_4_0_251209_draft!F113</f>
        <v>0</v>
      </c>
      <c r="G113" s="47">
        <f>[1]PSK_FP_v_4_0_251209_draft!G113</f>
        <v>1414099</v>
      </c>
      <c r="H113" s="47">
        <f>[1]PSK_FP_v_4_0_251209_draft!H113</f>
        <v>1460798</v>
      </c>
      <c r="I113" s="47">
        <f>[1]PSK_FP_v_4_0_251209_draft!I113</f>
        <v>1519096</v>
      </c>
      <c r="J113" s="47">
        <f>[1]PSK_FP_v_4_0_251209_draft!J113</f>
        <v>1580810</v>
      </c>
      <c r="K113" s="47">
        <f>[1]PSK_FP_v_4_0_251209_draft!K113</f>
        <v>686020</v>
      </c>
      <c r="L113" s="47">
        <f>[1]PSK_FP_v_4_0_251209_draft!L113</f>
        <v>686020</v>
      </c>
      <c r="M113" s="47">
        <f>[1]PSK_FP_v_4_0_251209_draft!M113</f>
        <v>720473</v>
      </c>
      <c r="N113" s="47">
        <f>[1]PSK_FP_v_4_0_251209_draft!N113</f>
        <v>720473</v>
      </c>
      <c r="O113" s="48">
        <f t="shared" si="20"/>
        <v>8787789</v>
      </c>
      <c r="P113" s="48">
        <f t="shared" si="21"/>
        <v>7381296</v>
      </c>
      <c r="Q113" s="48">
        <f t="shared" si="19"/>
        <v>1406493</v>
      </c>
    </row>
    <row r="114" spans="1:17" x14ac:dyDescent="0.25">
      <c r="A114" s="196"/>
      <c r="B114" s="72" t="s">
        <v>174</v>
      </c>
      <c r="C114" s="197"/>
      <c r="D114" s="74" t="s">
        <v>118</v>
      </c>
      <c r="E114" s="75" t="s">
        <v>120</v>
      </c>
      <c r="F114" s="47">
        <f>[1]PSK_FP_v_4_0_251209_draft!F114</f>
        <v>0</v>
      </c>
      <c r="G114" s="47">
        <f>[1]PSK_FP_v_4_0_251209_draft!G114</f>
        <v>76329533</v>
      </c>
      <c r="H114" s="47">
        <f>[1]PSK_FP_v_4_0_251209_draft!H114</f>
        <v>78900013</v>
      </c>
      <c r="I114" s="47">
        <f>[1]PSK_FP_v_4_0_251209_draft!I114</f>
        <v>82119678</v>
      </c>
      <c r="J114" s="47">
        <f>[1]PSK_FP_v_4_0_251209_draft!J114</f>
        <v>85529827</v>
      </c>
      <c r="K114" s="47">
        <f>[1]PSK_FP_v_4_0_251209_draft!K114</f>
        <v>38989642</v>
      </c>
      <c r="L114" s="47">
        <f>[1]PSK_FP_v_4_0_251209_draft!L114</f>
        <v>38989643</v>
      </c>
      <c r="M114" s="47">
        <f>[1]PSK_FP_v_4_0_251209_draft!M114</f>
        <v>40987998</v>
      </c>
      <c r="N114" s="47">
        <f>[1]PSK_FP_v_4_0_251209_draft!N114</f>
        <v>40987998</v>
      </c>
      <c r="O114" s="48">
        <f t="shared" si="20"/>
        <v>482834332</v>
      </c>
      <c r="P114" s="48">
        <f t="shared" si="21"/>
        <v>402856691</v>
      </c>
      <c r="Q114" s="48">
        <f t="shared" si="19"/>
        <v>79977641</v>
      </c>
    </row>
    <row r="115" spans="1:17" x14ac:dyDescent="0.25">
      <c r="A115" s="196" t="s">
        <v>124</v>
      </c>
      <c r="B115" s="72" t="s">
        <v>176</v>
      </c>
      <c r="C115" s="197" t="s">
        <v>177</v>
      </c>
      <c r="D115" s="74" t="s">
        <v>117</v>
      </c>
      <c r="E115" s="75" t="s">
        <v>31</v>
      </c>
      <c r="F115" s="47">
        <f>[1]PSK_FP_v_4_0_251209_draft!F115</f>
        <v>0</v>
      </c>
      <c r="G115" s="47">
        <f>[1]PSK_FP_v_4_0_251209_draft!G115</f>
        <v>2924493</v>
      </c>
      <c r="H115" s="47">
        <f>[1]PSK_FP_v_4_0_251209_draft!H115</f>
        <v>3021197</v>
      </c>
      <c r="I115" s="47">
        <f>[1]PSK_FP_v_4_0_251209_draft!I115</f>
        <v>3142009</v>
      </c>
      <c r="J115" s="47">
        <f>[1]PSK_FP_v_4_0_251209_draft!J115</f>
        <v>3269794</v>
      </c>
      <c r="K115" s="47">
        <f>[1]PSK_FP_v_4_0_251209_draft!K115</f>
        <v>1419095</v>
      </c>
      <c r="L115" s="47">
        <f>[1]PSK_FP_v_4_0_251209_draft!L115</f>
        <v>1419095</v>
      </c>
      <c r="M115" s="47">
        <f>[1]PSK_FP_v_4_0_251209_draft!M115</f>
        <v>1490315</v>
      </c>
      <c r="N115" s="47">
        <f>[1]PSK_FP_v_4_0_251209_draft!N115</f>
        <v>1490315</v>
      </c>
      <c r="O115" s="48">
        <f t="shared" si="20"/>
        <v>18176313</v>
      </c>
      <c r="P115" s="48">
        <f t="shared" si="21"/>
        <v>15266903</v>
      </c>
      <c r="Q115" s="48">
        <f t="shared" si="19"/>
        <v>2909410</v>
      </c>
    </row>
    <row r="116" spans="1:17" x14ac:dyDescent="0.25">
      <c r="A116" s="196"/>
      <c r="B116" s="72" t="s">
        <v>176</v>
      </c>
      <c r="C116" s="197"/>
      <c r="D116" s="74" t="s">
        <v>117</v>
      </c>
      <c r="E116" s="75" t="s">
        <v>120</v>
      </c>
      <c r="F116" s="47">
        <f>[1]PSK_FP_v_4_0_251209_draft!F116</f>
        <v>0</v>
      </c>
      <c r="G116" s="47">
        <f>[1]PSK_FP_v_4_0_251209_draft!G116</f>
        <v>41917725</v>
      </c>
      <c r="H116" s="47">
        <f>[1]PSK_FP_v_4_0_251209_draft!H116</f>
        <v>43330438</v>
      </c>
      <c r="I116" s="47">
        <f>[1]PSK_FP_v_4_0_251209_draft!I116</f>
        <v>45101314</v>
      </c>
      <c r="J116" s="47">
        <f>[1]PSK_FP_v_4_0_251209_draft!J116</f>
        <v>46975059</v>
      </c>
      <c r="K116" s="47">
        <f>[1]PSK_FP_v_4_0_251209_draft!K116</f>
        <v>20082576</v>
      </c>
      <c r="L116" s="47">
        <f>[1]PSK_FP_v_4_0_251209_draft!L116</f>
        <v>20082576</v>
      </c>
      <c r="M116" s="47">
        <f>[1]PSK_FP_v_4_0_251209_draft!M116</f>
        <v>21110291</v>
      </c>
      <c r="N116" s="47">
        <f>[1]PSK_FP_v_4_0_251209_draft!N116</f>
        <v>21110291</v>
      </c>
      <c r="O116" s="48">
        <f t="shared" si="20"/>
        <v>259710270</v>
      </c>
      <c r="P116" s="48">
        <f t="shared" si="21"/>
        <v>218517403</v>
      </c>
      <c r="Q116" s="48">
        <f t="shared" si="19"/>
        <v>41192867</v>
      </c>
    </row>
    <row r="117" spans="1:17" x14ac:dyDescent="0.25">
      <c r="A117" s="196"/>
      <c r="B117" s="72" t="s">
        <v>176</v>
      </c>
      <c r="C117" s="197"/>
      <c r="D117" s="74" t="s">
        <v>118</v>
      </c>
      <c r="E117" s="75" t="s">
        <v>31</v>
      </c>
      <c r="F117" s="47">
        <f>[1]PSK_FP_v_4_0_251209_draft!F117</f>
        <v>0</v>
      </c>
      <c r="G117" s="47">
        <f>[1]PSK_FP_v_4_0_251209_draft!G117</f>
        <v>1085652</v>
      </c>
      <c r="H117" s="47">
        <f>[1]PSK_FP_v_4_0_251209_draft!H117</f>
        <v>1121505</v>
      </c>
      <c r="I117" s="47">
        <f>[1]PSK_FP_v_4_0_251209_draft!I117</f>
        <v>1166263</v>
      </c>
      <c r="J117" s="47">
        <f>[1]PSK_FP_v_4_0_251209_draft!J117</f>
        <v>1213642</v>
      </c>
      <c r="K117" s="47">
        <f>[1]PSK_FP_v_4_0_251209_draft!K117</f>
        <v>526681</v>
      </c>
      <c r="L117" s="47">
        <f>[1]PSK_FP_v_4_0_251209_draft!L117</f>
        <v>526681</v>
      </c>
      <c r="M117" s="47">
        <f>[1]PSK_FP_v_4_0_251209_draft!M117</f>
        <v>553132</v>
      </c>
      <c r="N117" s="47">
        <f>[1]PSK_FP_v_4_0_251209_draft!N117</f>
        <v>553132</v>
      </c>
      <c r="O117" s="48">
        <f t="shared" si="20"/>
        <v>6746688</v>
      </c>
      <c r="P117" s="48">
        <f t="shared" si="21"/>
        <v>5666875</v>
      </c>
      <c r="Q117" s="48">
        <f t="shared" si="19"/>
        <v>1079813</v>
      </c>
    </row>
    <row r="118" spans="1:17" x14ac:dyDescent="0.25">
      <c r="A118" s="196"/>
      <c r="B118" s="72" t="s">
        <v>176</v>
      </c>
      <c r="C118" s="197"/>
      <c r="D118" s="74" t="s">
        <v>118</v>
      </c>
      <c r="E118" s="75" t="s">
        <v>120</v>
      </c>
      <c r="F118" s="47">
        <f>[1]PSK_FP_v_4_0_251209_draft!F118</f>
        <v>0</v>
      </c>
      <c r="G118" s="47">
        <f>[1]PSK_FP_v_4_0_251209_draft!G118</f>
        <v>57069090</v>
      </c>
      <c r="H118" s="47">
        <f>[1]PSK_FP_v_4_0_251209_draft!H118</f>
        <v>58990953</v>
      </c>
      <c r="I118" s="47">
        <f>[1]PSK_FP_v_4_0_251209_draft!I118</f>
        <v>61398191</v>
      </c>
      <c r="J118" s="47">
        <f>[1]PSK_FP_v_4_0_251209_draft!J118</f>
        <v>63947849</v>
      </c>
      <c r="K118" s="47">
        <f>[1]PSK_FP_v_4_0_251209_draft!K118</f>
        <v>29151277</v>
      </c>
      <c r="L118" s="47">
        <f>[1]PSK_FP_v_4_0_251209_draft!L118</f>
        <v>29151277</v>
      </c>
      <c r="M118" s="47">
        <f>[1]PSK_FP_v_4_0_251209_draft!M118</f>
        <v>30645382</v>
      </c>
      <c r="N118" s="47">
        <f>[1]PSK_FP_v_4_0_251209_draft!N118</f>
        <v>30645382</v>
      </c>
      <c r="O118" s="48">
        <f t="shared" si="20"/>
        <v>360999401</v>
      </c>
      <c r="P118" s="48">
        <f t="shared" si="21"/>
        <v>301202742</v>
      </c>
      <c r="Q118" s="48">
        <f t="shared" si="19"/>
        <v>59796659</v>
      </c>
    </row>
    <row r="119" spans="1:17" x14ac:dyDescent="0.25">
      <c r="A119" s="196" t="s">
        <v>124</v>
      </c>
      <c r="B119" s="72" t="s">
        <v>178</v>
      </c>
      <c r="C119" s="197" t="s">
        <v>179</v>
      </c>
      <c r="D119" s="74" t="s">
        <v>117</v>
      </c>
      <c r="E119" s="75" t="s">
        <v>31</v>
      </c>
      <c r="F119" s="47">
        <f>[1]PSK_FP_v_4_0_251209_draft!F119</f>
        <v>0</v>
      </c>
      <c r="G119" s="47">
        <f>[1]PSK_FP_v_4_0_251209_draft!G119</f>
        <v>482688</v>
      </c>
      <c r="H119" s="47">
        <f>[1]PSK_FP_v_4_0_251209_draft!H119</f>
        <v>498648</v>
      </c>
      <c r="I119" s="47">
        <f>[1]PSK_FP_v_4_0_251209_draft!I119</f>
        <v>518589</v>
      </c>
      <c r="J119" s="47">
        <f>[1]PSK_FP_v_4_0_251209_draft!J119</f>
        <v>539679</v>
      </c>
      <c r="K119" s="47">
        <f>[1]PSK_FP_v_4_0_251209_draft!K119</f>
        <v>234222</v>
      </c>
      <c r="L119" s="47">
        <f>[1]PSK_FP_v_4_0_251209_draft!L119</f>
        <v>234222</v>
      </c>
      <c r="M119" s="47">
        <f>[1]PSK_FP_v_4_0_251209_draft!M119</f>
        <v>245976</v>
      </c>
      <c r="N119" s="47">
        <f>[1]PSK_FP_v_4_0_251209_draft!N119</f>
        <v>245976</v>
      </c>
      <c r="O119" s="48">
        <f t="shared" si="20"/>
        <v>3000000</v>
      </c>
      <c r="P119" s="48">
        <f t="shared" si="21"/>
        <v>2519802</v>
      </c>
      <c r="Q119" s="48">
        <f t="shared" si="19"/>
        <v>480198</v>
      </c>
    </row>
    <row r="120" spans="1:17" x14ac:dyDescent="0.25">
      <c r="A120" s="196"/>
      <c r="B120" s="72" t="s">
        <v>178</v>
      </c>
      <c r="C120" s="197"/>
      <c r="D120" s="74" t="s">
        <v>117</v>
      </c>
      <c r="E120" s="75" t="s">
        <v>120</v>
      </c>
      <c r="F120" s="47">
        <f>[1]PSK_FP_v_4_0_251209_draft!F120</f>
        <v>0</v>
      </c>
      <c r="G120" s="47">
        <f>[1]PSK_FP_v_4_0_251209_draft!G120</f>
        <v>4519252</v>
      </c>
      <c r="H120" s="47">
        <f>[1]PSK_FP_v_4_0_251209_draft!H120</f>
        <v>4671561</v>
      </c>
      <c r="I120" s="47">
        <f>[1]PSK_FP_v_4_0_251209_draft!I120</f>
        <v>4862483</v>
      </c>
      <c r="J120" s="47">
        <f>[1]PSK_FP_v_4_0_251209_draft!J120</f>
        <v>5064496</v>
      </c>
      <c r="K120" s="47">
        <f>[1]PSK_FP_v_4_0_251209_draft!K120</f>
        <v>2165152</v>
      </c>
      <c r="L120" s="47">
        <f>[1]PSK_FP_v_4_0_251209_draft!L120</f>
        <v>2165152</v>
      </c>
      <c r="M120" s="47">
        <f>[1]PSK_FP_v_4_0_251209_draft!M120</f>
        <v>2275952</v>
      </c>
      <c r="N120" s="47">
        <f>[1]PSK_FP_v_4_0_251209_draft!N120</f>
        <v>2275952</v>
      </c>
      <c r="O120" s="48">
        <f t="shared" si="20"/>
        <v>28000000</v>
      </c>
      <c r="P120" s="48">
        <f t="shared" si="21"/>
        <v>23558896</v>
      </c>
      <c r="Q120" s="48">
        <f t="shared" si="19"/>
        <v>4441104</v>
      </c>
    </row>
    <row r="121" spans="1:17" x14ac:dyDescent="0.25">
      <c r="A121" s="196"/>
      <c r="B121" s="72" t="s">
        <v>178</v>
      </c>
      <c r="C121" s="197"/>
      <c r="D121" s="74" t="s">
        <v>118</v>
      </c>
      <c r="E121" s="75" t="s">
        <v>31</v>
      </c>
      <c r="F121" s="47">
        <f>[1]PSK_FP_v_4_0_251209_draft!F121</f>
        <v>0</v>
      </c>
      <c r="G121" s="47">
        <f>[1]PSK_FP_v_4_0_251209_draft!G121</f>
        <v>723534</v>
      </c>
      <c r="H121" s="47">
        <f>[1]PSK_FP_v_4_0_251209_draft!H121</f>
        <v>747428</v>
      </c>
      <c r="I121" s="47">
        <f>[1]PSK_FP_v_4_0_251209_draft!I121</f>
        <v>777257</v>
      </c>
      <c r="J121" s="47">
        <f>[1]PSK_FP_v_4_0_251209_draft!J121</f>
        <v>808833</v>
      </c>
      <c r="K121" s="47">
        <f>[1]PSK_FP_v_4_0_251209_draft!K121</f>
        <v>351007</v>
      </c>
      <c r="L121" s="47">
        <f>[1]PSK_FP_v_4_0_251209_draft!L121</f>
        <v>351007</v>
      </c>
      <c r="M121" s="47">
        <f>[1]PSK_FP_v_4_0_251209_draft!M121</f>
        <v>368635</v>
      </c>
      <c r="N121" s="47">
        <f>[1]PSK_FP_v_4_0_251209_draft!N121</f>
        <v>368635</v>
      </c>
      <c r="O121" s="48">
        <f t="shared" si="20"/>
        <v>4496336</v>
      </c>
      <c r="P121" s="48">
        <f t="shared" si="21"/>
        <v>3776694</v>
      </c>
      <c r="Q121" s="48">
        <f t="shared" si="19"/>
        <v>719642</v>
      </c>
    </row>
    <row r="122" spans="1:17" x14ac:dyDescent="0.25">
      <c r="A122" s="196"/>
      <c r="B122" s="72" t="s">
        <v>178</v>
      </c>
      <c r="C122" s="197"/>
      <c r="D122" s="74" t="s">
        <v>118</v>
      </c>
      <c r="E122" s="75" t="s">
        <v>120</v>
      </c>
      <c r="F122" s="47">
        <f>[1]PSK_FP_v_4_0_251209_draft!F122</f>
        <v>0</v>
      </c>
      <c r="G122" s="47">
        <f>[1]PSK_FP_v_4_0_251209_draft!G122</f>
        <v>24557822</v>
      </c>
      <c r="H122" s="47">
        <f>[1]PSK_FP_v_4_0_251209_draft!H122</f>
        <v>25384833</v>
      </c>
      <c r="I122" s="47">
        <f>[1]PSK_FP_v_4_0_251209_draft!I122</f>
        <v>26420709</v>
      </c>
      <c r="J122" s="47">
        <f>[1]PSK_FP_v_4_0_251209_draft!J122</f>
        <v>27517871</v>
      </c>
      <c r="K122" s="47">
        <f>[1]PSK_FP_v_4_0_251209_draft!K122</f>
        <v>12544302</v>
      </c>
      <c r="L122" s="47">
        <f>[1]PSK_FP_v_4_0_251209_draft!L122</f>
        <v>12544301</v>
      </c>
      <c r="M122" s="47">
        <f>[1]PSK_FP_v_4_0_251209_draft!M122</f>
        <v>13187241</v>
      </c>
      <c r="N122" s="47">
        <f>[1]PSK_FP_v_4_0_251209_draft!N122</f>
        <v>13187241</v>
      </c>
      <c r="O122" s="48">
        <f t="shared" si="20"/>
        <v>155344320</v>
      </c>
      <c r="P122" s="48">
        <f t="shared" si="21"/>
        <v>129612778</v>
      </c>
      <c r="Q122" s="48">
        <f t="shared" si="19"/>
        <v>25731542</v>
      </c>
    </row>
    <row r="123" spans="1:17" x14ac:dyDescent="0.25">
      <c r="A123" s="196" t="s">
        <v>124</v>
      </c>
      <c r="B123" s="72" t="s">
        <v>180</v>
      </c>
      <c r="C123" s="197" t="s">
        <v>181</v>
      </c>
      <c r="D123" s="74" t="s">
        <v>118</v>
      </c>
      <c r="E123" s="75" t="s">
        <v>31</v>
      </c>
      <c r="F123" s="47">
        <f>[1]PSK_FP_v_4_0_251209_draft!F123</f>
        <v>0</v>
      </c>
      <c r="G123" s="47">
        <f>[1]PSK_FP_v_4_0_251209_draft!G123</f>
        <v>839873</v>
      </c>
      <c r="H123" s="47">
        <f>[1]PSK_FP_v_4_0_251209_draft!H123</f>
        <v>867609</v>
      </c>
      <c r="I123" s="47">
        <f>[1]PSK_FP_v_4_0_251209_draft!I123</f>
        <v>902234</v>
      </c>
      <c r="J123" s="47">
        <f>[1]PSK_FP_v_4_0_251209_draft!J123</f>
        <v>938887</v>
      </c>
      <c r="K123" s="47">
        <f>[1]PSK_FP_v_4_0_251209_draft!K123</f>
        <v>407446</v>
      </c>
      <c r="L123" s="47">
        <f>[1]PSK_FP_v_4_0_251209_draft!L123</f>
        <v>407446</v>
      </c>
      <c r="M123" s="47">
        <f>[1]PSK_FP_v_4_0_251209_draft!M123</f>
        <v>427909</v>
      </c>
      <c r="N123" s="47">
        <f>[1]PSK_FP_v_4_0_251209_draft!N123</f>
        <v>427908</v>
      </c>
      <c r="O123" s="48">
        <f t="shared" si="20"/>
        <v>5219312</v>
      </c>
      <c r="P123" s="48">
        <f t="shared" si="21"/>
        <v>4383958</v>
      </c>
      <c r="Q123" s="48">
        <f t="shared" si="19"/>
        <v>835354</v>
      </c>
    </row>
    <row r="124" spans="1:17" x14ac:dyDescent="0.25">
      <c r="A124" s="196"/>
      <c r="B124" s="72" t="s">
        <v>180</v>
      </c>
      <c r="C124" s="197"/>
      <c r="D124" s="74" t="s">
        <v>118</v>
      </c>
      <c r="E124" s="75" t="s">
        <v>120</v>
      </c>
      <c r="F124" s="47">
        <f>[1]PSK_FP_v_4_0_251209_draft!F124</f>
        <v>0</v>
      </c>
      <c r="G124" s="47">
        <f>[1]PSK_FP_v_4_0_251209_draft!G124</f>
        <v>44754230</v>
      </c>
      <c r="H124" s="47">
        <f>[1]PSK_FP_v_4_0_251209_draft!H124</f>
        <v>46261377</v>
      </c>
      <c r="I124" s="47">
        <f>[1]PSK_FP_v_4_0_251209_draft!I124</f>
        <v>48149160</v>
      </c>
      <c r="J124" s="47">
        <f>[1]PSK_FP_v_4_0_251209_draft!J124</f>
        <v>50148630</v>
      </c>
      <c r="K124" s="47">
        <f>[1]PSK_FP_v_4_0_251209_draft!K124</f>
        <v>22860763</v>
      </c>
      <c r="L124" s="47">
        <f>[1]PSK_FP_v_4_0_251209_draft!L124</f>
        <v>22860765</v>
      </c>
      <c r="M124" s="47">
        <f>[1]PSK_FP_v_4_0_251209_draft!M124</f>
        <v>24032457</v>
      </c>
      <c r="N124" s="47">
        <f>[1]PSK_FP_v_4_0_251209_draft!N124</f>
        <v>24032457</v>
      </c>
      <c r="O124" s="48">
        <f t="shared" si="20"/>
        <v>283099839</v>
      </c>
      <c r="P124" s="48">
        <f t="shared" si="21"/>
        <v>236206617</v>
      </c>
      <c r="Q124" s="48">
        <f t="shared" si="19"/>
        <v>46893222</v>
      </c>
    </row>
    <row r="125" spans="1:17" x14ac:dyDescent="0.25">
      <c r="A125" s="196" t="s">
        <v>124</v>
      </c>
      <c r="B125" s="72" t="s">
        <v>182</v>
      </c>
      <c r="C125" s="197" t="s">
        <v>183</v>
      </c>
      <c r="D125" s="74" t="s">
        <v>117</v>
      </c>
      <c r="E125" s="75" t="s">
        <v>31</v>
      </c>
      <c r="F125" s="47">
        <f>[1]PSK_FP_v_4_0_251209_draft!F125</f>
        <v>0</v>
      </c>
      <c r="G125" s="47">
        <f>[1]PSK_FP_v_4_0_251209_draft!G125</f>
        <v>2755980</v>
      </c>
      <c r="H125" s="47">
        <f>[1]PSK_FP_v_4_0_251209_draft!H125</f>
        <v>2847112</v>
      </c>
      <c r="I125" s="47">
        <f>[1]PSK_FP_v_4_0_251209_draft!I125</f>
        <v>2960963</v>
      </c>
      <c r="J125" s="47">
        <f>[1]PSK_FP_v_4_0_251209_draft!J125</f>
        <v>3081384</v>
      </c>
      <c r="K125" s="47">
        <f>[1]PSK_FP_v_4_0_251209_draft!K125</f>
        <v>1337325</v>
      </c>
      <c r="L125" s="47">
        <f>[1]PSK_FP_v_4_0_251209_draft!L125</f>
        <v>1337325</v>
      </c>
      <c r="M125" s="47">
        <f>[1]PSK_FP_v_4_0_251209_draft!M125</f>
        <v>1404441</v>
      </c>
      <c r="N125" s="47">
        <f>[1]PSK_FP_v_4_0_251209_draft!N125</f>
        <v>1404441</v>
      </c>
      <c r="O125" s="48">
        <f t="shared" si="20"/>
        <v>17128971</v>
      </c>
      <c r="P125" s="48">
        <f t="shared" si="21"/>
        <v>14387205</v>
      </c>
      <c r="Q125" s="48">
        <f t="shared" si="19"/>
        <v>2741766</v>
      </c>
    </row>
    <row r="126" spans="1:17" x14ac:dyDescent="0.25">
      <c r="A126" s="196"/>
      <c r="B126" s="72" t="s">
        <v>182</v>
      </c>
      <c r="C126" s="197"/>
      <c r="D126" s="74" t="s">
        <v>117</v>
      </c>
      <c r="E126" s="75" t="s">
        <v>120</v>
      </c>
      <c r="F126" s="47">
        <f>[1]PSK_FP_v_4_0_251209_draft!F126</f>
        <v>0</v>
      </c>
      <c r="G126" s="47">
        <f>[1]PSK_FP_v_4_0_251209_draft!G126</f>
        <v>47733545</v>
      </c>
      <c r="H126" s="47">
        <f>[1]PSK_FP_v_4_0_251209_draft!H126</f>
        <v>49342263</v>
      </c>
      <c r="I126" s="47">
        <f>[1]PSK_FP_v_4_0_251209_draft!I126</f>
        <v>51358836</v>
      </c>
      <c r="J126" s="47">
        <f>[1]PSK_FP_v_4_0_251209_draft!J126</f>
        <v>53492552</v>
      </c>
      <c r="K126" s="47">
        <f>[1]PSK_FP_v_4_0_251209_draft!K126</f>
        <v>22868906</v>
      </c>
      <c r="L126" s="47">
        <f>[1]PSK_FP_v_4_0_251209_draft!L126</f>
        <v>22868906</v>
      </c>
      <c r="M126" s="47">
        <f>[1]PSK_FP_v_4_0_251209_draft!M126</f>
        <v>24039210</v>
      </c>
      <c r="N126" s="47">
        <f>[1]PSK_FP_v_4_0_251209_draft!N126</f>
        <v>24039210</v>
      </c>
      <c r="O126" s="48">
        <f t="shared" si="20"/>
        <v>295743428</v>
      </c>
      <c r="P126" s="48">
        <f t="shared" si="21"/>
        <v>248835312</v>
      </c>
      <c r="Q126" s="48">
        <f t="shared" si="19"/>
        <v>46908116</v>
      </c>
    </row>
    <row r="127" spans="1:17" x14ac:dyDescent="0.25">
      <c r="A127" s="196"/>
      <c r="B127" s="72" t="s">
        <v>182</v>
      </c>
      <c r="C127" s="197"/>
      <c r="D127" s="74" t="s">
        <v>118</v>
      </c>
      <c r="E127" s="75" t="s">
        <v>31</v>
      </c>
      <c r="F127" s="47">
        <f>[1]PSK_FP_v_4_0_251209_draft!F127</f>
        <v>0</v>
      </c>
      <c r="G127" s="47">
        <f>[1]PSK_FP_v_4_0_251209_draft!G127</f>
        <v>2932680</v>
      </c>
      <c r="H127" s="47">
        <f>[1]PSK_FP_v_4_0_251209_draft!H127</f>
        <v>3029530</v>
      </c>
      <c r="I127" s="47">
        <f>[1]PSK_FP_v_4_0_251209_draft!I127</f>
        <v>3150433</v>
      </c>
      <c r="J127" s="47">
        <f>[1]PSK_FP_v_4_0_251209_draft!J127</f>
        <v>3278420</v>
      </c>
      <c r="K127" s="47">
        <f>[1]PSK_FP_v_4_0_251209_draft!K127</f>
        <v>1422728</v>
      </c>
      <c r="L127" s="47">
        <f>[1]PSK_FP_v_4_0_251209_draft!L127</f>
        <v>1422728</v>
      </c>
      <c r="M127" s="47">
        <f>[1]PSK_FP_v_4_0_251209_draft!M127</f>
        <v>1494178</v>
      </c>
      <c r="N127" s="47">
        <f>[1]PSK_FP_v_4_0_251209_draft!N127</f>
        <v>1494178</v>
      </c>
      <c r="O127" s="48">
        <f t="shared" si="20"/>
        <v>18224875</v>
      </c>
      <c r="P127" s="48">
        <f t="shared" si="21"/>
        <v>15307969</v>
      </c>
      <c r="Q127" s="48">
        <f t="shared" si="19"/>
        <v>2916906</v>
      </c>
    </row>
    <row r="128" spans="1:17" x14ac:dyDescent="0.25">
      <c r="A128" s="196"/>
      <c r="B128" s="72" t="s">
        <v>182</v>
      </c>
      <c r="C128" s="197"/>
      <c r="D128" s="74" t="s">
        <v>118</v>
      </c>
      <c r="E128" s="75" t="s">
        <v>120</v>
      </c>
      <c r="F128" s="47">
        <f>[1]PSK_FP_v_4_0_251209_draft!F128</f>
        <v>0</v>
      </c>
      <c r="G128" s="47">
        <f>[1]PSK_FP_v_4_0_251209_draft!G128</f>
        <v>100863715</v>
      </c>
      <c r="H128" s="47">
        <f>[1]PSK_FP_v_4_0_251209_draft!H128</f>
        <v>104260410</v>
      </c>
      <c r="I128" s="47">
        <f>[1]PSK_FP_v_4_0_251209_draft!I128</f>
        <v>108514954</v>
      </c>
      <c r="J128" s="47">
        <f>[1]PSK_FP_v_4_0_251209_draft!J128</f>
        <v>113021209</v>
      </c>
      <c r="K128" s="47">
        <f>[1]PSK_FP_v_4_0_251209_draft!K128</f>
        <v>51521869</v>
      </c>
      <c r="L128" s="47">
        <f>[1]PSK_FP_v_4_0_251209_draft!L128</f>
        <v>51521868</v>
      </c>
      <c r="M128" s="47">
        <f>[1]PSK_FP_v_4_0_251209_draft!M128</f>
        <v>54162545</v>
      </c>
      <c r="N128" s="47">
        <f>[1]PSK_FP_v_4_0_251209_draft!N128</f>
        <v>54162545</v>
      </c>
      <c r="O128" s="48">
        <f t="shared" si="20"/>
        <v>638029115</v>
      </c>
      <c r="P128" s="48">
        <f t="shared" si="21"/>
        <v>532344702</v>
      </c>
      <c r="Q128" s="48">
        <f t="shared" si="19"/>
        <v>105684413</v>
      </c>
    </row>
    <row r="129" spans="1:17" x14ac:dyDescent="0.25">
      <c r="A129" s="196" t="s">
        <v>124</v>
      </c>
      <c r="B129" s="72" t="s">
        <v>184</v>
      </c>
      <c r="C129" s="197" t="s">
        <v>185</v>
      </c>
      <c r="D129" s="74" t="s">
        <v>117</v>
      </c>
      <c r="E129" s="75" t="s">
        <v>31</v>
      </c>
      <c r="F129" s="47">
        <f>[1]PSK_FP_v_4_0_251209_draft!F129</f>
        <v>0</v>
      </c>
      <c r="G129" s="47">
        <f>[1]PSK_FP_v_4_0_251209_draft!G129</f>
        <v>0</v>
      </c>
      <c r="H129" s="47">
        <f>[1]PSK_FP_v_4_0_251209_draft!H129</f>
        <v>0</v>
      </c>
      <c r="I129" s="47">
        <f>[1]PSK_FP_v_4_0_251209_draft!I129</f>
        <v>0</v>
      </c>
      <c r="J129" s="47">
        <f>[1]PSK_FP_v_4_0_251209_draft!J129</f>
        <v>0</v>
      </c>
      <c r="K129" s="47">
        <f>[1]PSK_FP_v_4_0_251209_draft!K129</f>
        <v>0</v>
      </c>
      <c r="L129" s="47">
        <f>[1]PSK_FP_v_4_0_251209_draft!L129</f>
        <v>0</v>
      </c>
      <c r="M129" s="47">
        <f>[1]PSK_FP_v_4_0_251209_draft!M129</f>
        <v>0</v>
      </c>
      <c r="N129" s="47">
        <f>[1]PSK_FP_v_4_0_251209_draft!N129</f>
        <v>0</v>
      </c>
      <c r="O129" s="48">
        <f t="shared" si="20"/>
        <v>0</v>
      </c>
      <c r="P129" s="48">
        <f t="shared" si="21"/>
        <v>0</v>
      </c>
      <c r="Q129" s="48">
        <f t="shared" si="19"/>
        <v>0</v>
      </c>
    </row>
    <row r="130" spans="1:17" x14ac:dyDescent="0.25">
      <c r="A130" s="196"/>
      <c r="B130" s="72" t="s">
        <v>184</v>
      </c>
      <c r="C130" s="197"/>
      <c r="D130" s="74" t="s">
        <v>117</v>
      </c>
      <c r="E130" s="75" t="s">
        <v>120</v>
      </c>
      <c r="F130" s="47">
        <f>[1]PSK_FP_v_4_0_251209_draft!F130</f>
        <v>0</v>
      </c>
      <c r="G130" s="47">
        <f>[1]PSK_FP_v_4_0_251209_draft!G130</f>
        <v>11572515</v>
      </c>
      <c r="H130" s="47">
        <f>[1]PSK_FP_v_4_0_251209_draft!H130</f>
        <v>11962532</v>
      </c>
      <c r="I130" s="47">
        <f>[1]PSK_FP_v_4_0_251209_draft!I130</f>
        <v>12451430</v>
      </c>
      <c r="J130" s="47">
        <f>[1]PSK_FP_v_4_0_251209_draft!J130</f>
        <v>12968728</v>
      </c>
      <c r="K130" s="47">
        <f>[1]PSK_FP_v_4_0_251209_draft!K130</f>
        <v>5544335</v>
      </c>
      <c r="L130" s="47">
        <f>[1]PSK_FP_v_4_0_251209_draft!L130</f>
        <v>5544334</v>
      </c>
      <c r="M130" s="47">
        <f>[1]PSK_FP_v_4_0_251209_draft!M130</f>
        <v>5828063</v>
      </c>
      <c r="N130" s="47">
        <f>[1]PSK_FP_v_4_0_251209_draft!N130</f>
        <v>5828063</v>
      </c>
      <c r="O130" s="48">
        <f t="shared" si="20"/>
        <v>71700000</v>
      </c>
      <c r="P130" s="48">
        <f t="shared" si="21"/>
        <v>60327603</v>
      </c>
      <c r="Q130" s="48">
        <f t="shared" si="19"/>
        <v>11372397</v>
      </c>
    </row>
    <row r="131" spans="1:17" x14ac:dyDescent="0.25">
      <c r="A131" s="196"/>
      <c r="B131" s="72" t="s">
        <v>184</v>
      </c>
      <c r="C131" s="197"/>
      <c r="D131" s="74" t="s">
        <v>118</v>
      </c>
      <c r="E131" s="75" t="s">
        <v>31</v>
      </c>
      <c r="F131" s="47">
        <f>[1]PSK_FP_v_4_0_251209_draft!F131</f>
        <v>0</v>
      </c>
      <c r="G131" s="47">
        <f>[1]PSK_FP_v_4_0_251209_draft!G131</f>
        <v>482749</v>
      </c>
      <c r="H131" s="47">
        <f>[1]PSK_FP_v_4_0_251209_draft!H131</f>
        <v>498692</v>
      </c>
      <c r="I131" s="47">
        <f>[1]PSK_FP_v_4_0_251209_draft!I131</f>
        <v>518593</v>
      </c>
      <c r="J131" s="47">
        <f>[1]PSK_FP_v_4_0_251209_draft!J131</f>
        <v>539661</v>
      </c>
      <c r="K131" s="47">
        <f>[1]PSK_FP_v_4_0_251209_draft!K131</f>
        <v>234196</v>
      </c>
      <c r="L131" s="47">
        <f>[1]PSK_FP_v_4_0_251209_draft!L131</f>
        <v>234195</v>
      </c>
      <c r="M131" s="47">
        <f>[1]PSK_FP_v_4_0_251209_draft!M131</f>
        <v>245957</v>
      </c>
      <c r="N131" s="47">
        <f>[1]PSK_FP_v_4_0_251209_draft!N131</f>
        <v>245957</v>
      </c>
      <c r="O131" s="48">
        <f t="shared" si="20"/>
        <v>3000000</v>
      </c>
      <c r="P131" s="48">
        <f t="shared" si="21"/>
        <v>2519848</v>
      </c>
      <c r="Q131" s="48">
        <f t="shared" si="19"/>
        <v>480152</v>
      </c>
    </row>
    <row r="132" spans="1:17" x14ac:dyDescent="0.25">
      <c r="A132" s="196"/>
      <c r="B132" s="72" t="s">
        <v>184</v>
      </c>
      <c r="C132" s="197"/>
      <c r="D132" s="74" t="s">
        <v>118</v>
      </c>
      <c r="E132" s="75" t="s">
        <v>120</v>
      </c>
      <c r="F132" s="47">
        <f>[1]PSK_FP_v_4_0_251209_draft!F132</f>
        <v>0</v>
      </c>
      <c r="G132" s="47">
        <f>[1]PSK_FP_v_4_0_251209_draft!G132</f>
        <v>31459190</v>
      </c>
      <c r="H132" s="47">
        <f>[1]PSK_FP_v_4_0_251209_draft!H132</f>
        <v>32518612</v>
      </c>
      <c r="I132" s="47">
        <f>[1]PSK_FP_v_4_0_251209_draft!I132</f>
        <v>33845596</v>
      </c>
      <c r="J132" s="47">
        <f>[1]PSK_FP_v_4_0_251209_draft!J132</f>
        <v>35251089</v>
      </c>
      <c r="K132" s="47">
        <f>[1]PSK_FP_v_4_0_251209_draft!K132</f>
        <v>16069567</v>
      </c>
      <c r="L132" s="47">
        <f>[1]PSK_FP_v_4_0_251209_draft!L132</f>
        <v>16069568</v>
      </c>
      <c r="M132" s="47">
        <f>[1]PSK_FP_v_4_0_251209_draft!M132</f>
        <v>16893189</v>
      </c>
      <c r="N132" s="47">
        <f>[1]PSK_FP_v_4_0_251209_draft!N132</f>
        <v>16893189</v>
      </c>
      <c r="O132" s="48">
        <f t="shared" si="20"/>
        <v>199000000</v>
      </c>
      <c r="P132" s="48">
        <f t="shared" si="21"/>
        <v>166037243</v>
      </c>
      <c r="Q132" s="48">
        <f t="shared" si="19"/>
        <v>32962757</v>
      </c>
    </row>
    <row r="133" spans="1:17" x14ac:dyDescent="0.25">
      <c r="A133" s="196" t="s">
        <v>124</v>
      </c>
      <c r="B133" s="72" t="s">
        <v>186</v>
      </c>
      <c r="C133" s="197" t="s">
        <v>187</v>
      </c>
      <c r="D133" s="74" t="s">
        <v>118</v>
      </c>
      <c r="E133" s="75" t="s">
        <v>31</v>
      </c>
      <c r="F133" s="47">
        <f>[1]PSK_FP_v_4_0_251209_draft!F133</f>
        <v>0</v>
      </c>
      <c r="G133" s="47">
        <f>[1]PSK_FP_v_4_0_251209_draft!G133</f>
        <v>414359</v>
      </c>
      <c r="H133" s="47">
        <f>[1]PSK_FP_v_4_0_251209_draft!H133</f>
        <v>428043</v>
      </c>
      <c r="I133" s="47">
        <f>[1]PSK_FP_v_4_0_251209_draft!I133</f>
        <v>445126</v>
      </c>
      <c r="J133" s="47">
        <f>[1]PSK_FP_v_4_0_251209_draft!J133</f>
        <v>463209</v>
      </c>
      <c r="K133" s="47">
        <f>[1]PSK_FP_v_4_0_251209_draft!K133</f>
        <v>201019</v>
      </c>
      <c r="L133" s="47">
        <f>[1]PSK_FP_v_4_0_251209_draft!L133</f>
        <v>201018</v>
      </c>
      <c r="M133" s="47">
        <f>[1]PSK_FP_v_4_0_251209_draft!M133</f>
        <v>211113</v>
      </c>
      <c r="N133" s="47">
        <f>[1]PSK_FP_v_4_0_251209_draft!N133</f>
        <v>211113</v>
      </c>
      <c r="O133" s="48">
        <f t="shared" si="20"/>
        <v>2575000</v>
      </c>
      <c r="P133" s="48">
        <f t="shared" si="21"/>
        <v>2162869</v>
      </c>
      <c r="Q133" s="48">
        <f t="shared" si="19"/>
        <v>412131</v>
      </c>
    </row>
    <row r="134" spans="1:17" x14ac:dyDescent="0.25">
      <c r="A134" s="196"/>
      <c r="B134" s="72" t="s">
        <v>186</v>
      </c>
      <c r="C134" s="197"/>
      <c r="D134" s="74" t="s">
        <v>118</v>
      </c>
      <c r="E134" s="75" t="s">
        <v>120</v>
      </c>
      <c r="F134" s="47">
        <f>[1]PSK_FP_v_4_0_251209_draft!F134</f>
        <v>0</v>
      </c>
      <c r="G134" s="47">
        <f>[1]PSK_FP_v_4_0_251209_draft!G134</f>
        <v>10531967</v>
      </c>
      <c r="H134" s="47">
        <f>[1]PSK_FP_v_4_0_251209_draft!H134</f>
        <v>10886643</v>
      </c>
      <c r="I134" s="47">
        <f>[1]PSK_FP_v_4_0_251209_draft!I134</f>
        <v>11330893</v>
      </c>
      <c r="J134" s="47">
        <f>[1]PSK_FP_v_4_0_251209_draft!J134</f>
        <v>11801426</v>
      </c>
      <c r="K134" s="47">
        <f>[1]PSK_FP_v_4_0_251209_draft!K134</f>
        <v>5379800</v>
      </c>
      <c r="L134" s="47">
        <f>[1]PSK_FP_v_4_0_251209_draft!L134</f>
        <v>5379800</v>
      </c>
      <c r="M134" s="47">
        <f>[1]PSK_FP_v_4_0_251209_draft!M134</f>
        <v>5655534</v>
      </c>
      <c r="N134" s="47">
        <f>[1]PSK_FP_v_4_0_251209_draft!N134</f>
        <v>5655534</v>
      </c>
      <c r="O134" s="48">
        <f t="shared" si="20"/>
        <v>66621597</v>
      </c>
      <c r="P134" s="48">
        <f t="shared" si="21"/>
        <v>55586263</v>
      </c>
      <c r="Q134" s="48">
        <f t="shared" si="19"/>
        <v>11035334</v>
      </c>
    </row>
    <row r="135" spans="1:17" x14ac:dyDescent="0.25">
      <c r="A135" s="196" t="s">
        <v>124</v>
      </c>
      <c r="B135" s="72" t="s">
        <v>188</v>
      </c>
      <c r="C135" s="197" t="s">
        <v>189</v>
      </c>
      <c r="D135" s="74" t="s">
        <v>118</v>
      </c>
      <c r="E135" s="72" t="s">
        <v>31</v>
      </c>
      <c r="F135" s="47">
        <f>[1]PSK_FP_v_4_0_251209_draft!F135</f>
        <v>0</v>
      </c>
      <c r="G135" s="47">
        <f>[1]PSK_FP_v_4_0_251209_draft!G135</f>
        <v>0</v>
      </c>
      <c r="H135" s="47">
        <f>[1]PSK_FP_v_4_0_251209_draft!H135</f>
        <v>0</v>
      </c>
      <c r="I135" s="47">
        <f>[1]PSK_FP_v_4_0_251209_draft!I135</f>
        <v>0</v>
      </c>
      <c r="J135" s="47">
        <f>[1]PSK_FP_v_4_0_251209_draft!J135</f>
        <v>0</v>
      </c>
      <c r="K135" s="47">
        <f>[1]PSK_FP_v_4_0_251209_draft!K135</f>
        <v>0</v>
      </c>
      <c r="L135" s="47">
        <f>[1]PSK_FP_v_4_0_251209_draft!L135</f>
        <v>0</v>
      </c>
      <c r="M135" s="47">
        <f>[1]PSK_FP_v_4_0_251209_draft!M135</f>
        <v>0</v>
      </c>
      <c r="N135" s="47">
        <f>[1]PSK_FP_v_4_0_251209_draft!N135</f>
        <v>0</v>
      </c>
      <c r="O135" s="48">
        <f t="shared" si="20"/>
        <v>0</v>
      </c>
      <c r="P135" s="48">
        <f t="shared" si="21"/>
        <v>0</v>
      </c>
      <c r="Q135" s="48">
        <f t="shared" si="19"/>
        <v>0</v>
      </c>
    </row>
    <row r="136" spans="1:17" x14ac:dyDescent="0.25">
      <c r="A136" s="196"/>
      <c r="B136" s="72" t="s">
        <v>188</v>
      </c>
      <c r="C136" s="197"/>
      <c r="D136" s="74" t="s">
        <v>118</v>
      </c>
      <c r="E136" s="72" t="s">
        <v>120</v>
      </c>
      <c r="F136" s="47">
        <f>[1]PSK_FP_v_4_0_251209_draft!F136</f>
        <v>0</v>
      </c>
      <c r="G136" s="47">
        <f>[1]PSK_FP_v_4_0_251209_draft!G136</f>
        <v>10939040</v>
      </c>
      <c r="H136" s="47">
        <f>[1]PSK_FP_v_4_0_251209_draft!H136</f>
        <v>11307424</v>
      </c>
      <c r="I136" s="47">
        <f>[1]PSK_FP_v_4_0_251209_draft!I136</f>
        <v>11768844</v>
      </c>
      <c r="J136" s="47">
        <f>[1]PSK_FP_v_4_0_251209_draft!J136</f>
        <v>12257565</v>
      </c>
      <c r="K136" s="47">
        <f>[1]PSK_FP_v_4_0_251209_draft!K136</f>
        <v>5587736</v>
      </c>
      <c r="L136" s="47">
        <f>[1]PSK_FP_v_4_0_251209_draft!L136</f>
        <v>5587736</v>
      </c>
      <c r="M136" s="47">
        <f>[1]PSK_FP_v_4_0_251209_draft!M136</f>
        <v>5874126</v>
      </c>
      <c r="N136" s="47">
        <f>[1]PSK_FP_v_4_0_251209_draft!N136</f>
        <v>5874126</v>
      </c>
      <c r="O136" s="48">
        <f t="shared" si="20"/>
        <v>69196597</v>
      </c>
      <c r="P136" s="48">
        <f t="shared" si="21"/>
        <v>57734735</v>
      </c>
      <c r="Q136" s="48">
        <f t="shared" si="19"/>
        <v>11461862</v>
      </c>
    </row>
    <row r="137" spans="1:17" ht="14.45" customHeight="1" x14ac:dyDescent="0.25">
      <c r="A137" s="198" t="s">
        <v>124</v>
      </c>
      <c r="B137" s="72" t="s">
        <v>216</v>
      </c>
      <c r="C137" s="200" t="s">
        <v>217</v>
      </c>
      <c r="D137" s="74" t="s">
        <v>117</v>
      </c>
      <c r="E137" s="75" t="s">
        <v>31</v>
      </c>
      <c r="F137" s="47">
        <f>[1]PSK_FP_v_4_0_251209_draft!F137</f>
        <v>0</v>
      </c>
      <c r="G137" s="47">
        <f>[1]PSK_FP_v_4_0_251209_draft!G137</f>
        <v>884927</v>
      </c>
      <c r="H137" s="47">
        <f>[1]PSK_FP_v_4_0_251209_draft!H137</f>
        <v>914189</v>
      </c>
      <c r="I137" s="47">
        <f>[1]PSK_FP_v_4_0_251209_draft!I137</f>
        <v>950746</v>
      </c>
      <c r="J137" s="47">
        <f>[1]PSK_FP_v_4_0_251209_draft!J137</f>
        <v>989412</v>
      </c>
      <c r="K137" s="47">
        <f>[1]PSK_FP_v_4_0_251209_draft!K137</f>
        <v>429406</v>
      </c>
      <c r="L137" s="47">
        <f>[1]PSK_FP_v_4_0_251209_draft!L137</f>
        <v>429406</v>
      </c>
      <c r="M137" s="47">
        <f>[1]PSK_FP_v_4_0_251209_draft!M137</f>
        <v>450957</v>
      </c>
      <c r="N137" s="47">
        <f>[1]PSK_FP_v_4_0_251209_draft!N137</f>
        <v>450957</v>
      </c>
      <c r="O137" s="48">
        <f t="shared" si="20"/>
        <v>5500000</v>
      </c>
      <c r="P137" s="48">
        <f t="shared" si="21"/>
        <v>4619637</v>
      </c>
      <c r="Q137" s="48">
        <f t="shared" si="19"/>
        <v>880363</v>
      </c>
    </row>
    <row r="138" spans="1:17" x14ac:dyDescent="0.25">
      <c r="A138" s="199"/>
      <c r="B138" s="72" t="s">
        <v>216</v>
      </c>
      <c r="C138" s="201"/>
      <c r="D138" s="74" t="s">
        <v>117</v>
      </c>
      <c r="E138" s="75" t="s">
        <v>120</v>
      </c>
      <c r="F138" s="47">
        <f>[1]PSK_FP_v_4_0_251209_draft!F138</f>
        <v>0</v>
      </c>
      <c r="G138" s="47">
        <f>[1]PSK_FP_v_4_0_251209_draft!G138</f>
        <v>11056029</v>
      </c>
      <c r="H138" s="47">
        <f>[1]PSK_FP_v_4_0_251209_draft!H138</f>
        <v>11428639</v>
      </c>
      <c r="I138" s="47">
        <f>[1]PSK_FP_v_4_0_251209_draft!I138</f>
        <v>11895718</v>
      </c>
      <c r="J138" s="47">
        <f>[1]PSK_FP_v_4_0_251209_draft!J138</f>
        <v>12389928</v>
      </c>
      <c r="K138" s="47">
        <f>[1]PSK_FP_v_4_0_251209_draft!K138</f>
        <v>5296889</v>
      </c>
      <c r="L138" s="47">
        <f>[1]PSK_FP_v_4_0_251209_draft!L138</f>
        <v>5296889</v>
      </c>
      <c r="M138" s="47">
        <f>[1]PSK_FP_v_4_0_251209_draft!M138</f>
        <v>5567954</v>
      </c>
      <c r="N138" s="47">
        <f>[1]PSK_FP_v_4_0_251209_draft!N138</f>
        <v>5567954</v>
      </c>
      <c r="O138" s="48">
        <f t="shared" si="20"/>
        <v>68500000</v>
      </c>
      <c r="P138" s="48">
        <f t="shared" si="21"/>
        <v>57635157</v>
      </c>
      <c r="Q138" s="48">
        <f t="shared" si="19"/>
        <v>10864843</v>
      </c>
    </row>
    <row r="139" spans="1:17" x14ac:dyDescent="0.25">
      <c r="A139" s="196" t="s">
        <v>124</v>
      </c>
      <c r="B139" s="72" t="s">
        <v>218</v>
      </c>
      <c r="C139" s="197" t="s">
        <v>219</v>
      </c>
      <c r="D139" s="74" t="s">
        <v>118</v>
      </c>
      <c r="E139" s="72" t="s">
        <v>31</v>
      </c>
      <c r="F139" s="47">
        <f>[1]PSK_FP_v_4_0_251209_draft!F139</f>
        <v>0</v>
      </c>
      <c r="G139" s="47">
        <f>[1]PSK_FP_v_4_0_251209_draft!G139</f>
        <v>152870</v>
      </c>
      <c r="H139" s="47">
        <f>[1]PSK_FP_v_4_0_251209_draft!H139</f>
        <v>157919</v>
      </c>
      <c r="I139" s="47">
        <f>[1]PSK_FP_v_4_0_251209_draft!I139</f>
        <v>164221</v>
      </c>
      <c r="J139" s="47">
        <f>[1]PSK_FP_v_4_0_251209_draft!J139</f>
        <v>170893</v>
      </c>
      <c r="K139" s="47">
        <f>[1]PSK_FP_v_4_0_251209_draft!K139</f>
        <v>74162</v>
      </c>
      <c r="L139" s="47">
        <f>[1]PSK_FP_v_4_0_251209_draft!L139</f>
        <v>74163</v>
      </c>
      <c r="M139" s="47">
        <f>[1]PSK_FP_v_4_0_251209_draft!M139</f>
        <v>77886</v>
      </c>
      <c r="N139" s="47">
        <f>[1]PSK_FP_v_4_0_251209_draft!N139</f>
        <v>77886</v>
      </c>
      <c r="O139" s="48">
        <f t="shared" si="20"/>
        <v>950000</v>
      </c>
      <c r="P139" s="48">
        <f t="shared" si="21"/>
        <v>797951</v>
      </c>
      <c r="Q139" s="48">
        <f t="shared" si="19"/>
        <v>152049</v>
      </c>
    </row>
    <row r="140" spans="1:17" x14ac:dyDescent="0.25">
      <c r="A140" s="196"/>
      <c r="B140" s="72" t="s">
        <v>218</v>
      </c>
      <c r="C140" s="197"/>
      <c r="D140" s="74" t="s">
        <v>118</v>
      </c>
      <c r="E140" s="72" t="s">
        <v>120</v>
      </c>
      <c r="F140" s="47">
        <f>[1]PSK_FP_v_4_0_251209_draft!F140</f>
        <v>0</v>
      </c>
      <c r="G140" s="47">
        <f>[1]PSK_FP_v_4_0_251209_draft!G140</f>
        <v>225747</v>
      </c>
      <c r="H140" s="47">
        <f>[1]PSK_FP_v_4_0_251209_draft!H140</f>
        <v>233350</v>
      </c>
      <c r="I140" s="47">
        <f>[1]PSK_FP_v_4_0_251209_draft!I140</f>
        <v>242872</v>
      </c>
      <c r="J140" s="47">
        <f>[1]PSK_FP_v_4_0_251209_draft!J140</f>
        <v>252957</v>
      </c>
      <c r="K140" s="47">
        <f>[1]PSK_FP_v_4_0_251209_draft!K140</f>
        <v>115313</v>
      </c>
      <c r="L140" s="47">
        <f>[1]PSK_FP_v_4_0_251209_draft!L140</f>
        <v>115313</v>
      </c>
      <c r="M140" s="47">
        <f>[1]PSK_FP_v_4_0_251209_draft!M140</f>
        <v>121224</v>
      </c>
      <c r="N140" s="47">
        <f>[1]PSK_FP_v_4_0_251209_draft!N140</f>
        <v>121224</v>
      </c>
      <c r="O140" s="48">
        <f t="shared" si="20"/>
        <v>1428000</v>
      </c>
      <c r="P140" s="48">
        <f t="shared" si="21"/>
        <v>1191463</v>
      </c>
      <c r="Q140" s="48">
        <f t="shared" si="19"/>
        <v>236537</v>
      </c>
    </row>
    <row r="141" spans="1:17" x14ac:dyDescent="0.25">
      <c r="A141" s="196" t="s">
        <v>125</v>
      </c>
      <c r="B141" s="72" t="s">
        <v>190</v>
      </c>
      <c r="C141" s="197" t="s">
        <v>191</v>
      </c>
      <c r="D141" s="74" t="s">
        <v>117</v>
      </c>
      <c r="E141" s="72" t="s">
        <v>31</v>
      </c>
      <c r="F141" s="47">
        <f>[1]PSK_FP_v_4_0_251209_draft!F141</f>
        <v>0</v>
      </c>
      <c r="G141" s="47">
        <f>[1]PSK_FP_v_4_0_251209_draft!G141</f>
        <v>325273</v>
      </c>
      <c r="H141" s="47">
        <f>[1]PSK_FP_v_4_0_251209_draft!H141</f>
        <v>336029</v>
      </c>
      <c r="I141" s="47">
        <f>[1]PSK_FP_v_4_0_251209_draft!I141</f>
        <v>349465</v>
      </c>
      <c r="J141" s="47">
        <f>[1]PSK_FP_v_4_0_251209_draft!J141</f>
        <v>363679</v>
      </c>
      <c r="K141" s="47">
        <f>[1]PSK_FP_v_4_0_251209_draft!K141</f>
        <v>157837</v>
      </c>
      <c r="L141" s="47">
        <f>[1]PSK_FP_v_4_0_251209_draft!L141</f>
        <v>157837</v>
      </c>
      <c r="M141" s="47">
        <f>[1]PSK_FP_v_4_0_251209_draft!M141</f>
        <v>165758</v>
      </c>
      <c r="N141" s="47">
        <f>[1]PSK_FP_v_4_0_251209_draft!N141</f>
        <v>165758</v>
      </c>
      <c r="O141" s="48">
        <f t="shared" si="20"/>
        <v>2021636</v>
      </c>
      <c r="P141" s="48">
        <f t="shared" si="21"/>
        <v>1698041</v>
      </c>
      <c r="Q141" s="48">
        <f t="shared" si="19"/>
        <v>323595</v>
      </c>
    </row>
    <row r="142" spans="1:17" x14ac:dyDescent="0.25">
      <c r="A142" s="196"/>
      <c r="B142" s="72" t="s">
        <v>190</v>
      </c>
      <c r="C142" s="197"/>
      <c r="D142" s="74" t="s">
        <v>117</v>
      </c>
      <c r="E142" s="72" t="s">
        <v>120</v>
      </c>
      <c r="F142" s="47">
        <f>[1]PSK_FP_v_4_0_251209_draft!F142</f>
        <v>0</v>
      </c>
      <c r="G142" s="47">
        <f>[1]PSK_FP_v_4_0_251209_draft!G142</f>
        <v>61525484</v>
      </c>
      <c r="H142" s="47">
        <f>[1]PSK_FP_v_4_0_251209_draft!H142</f>
        <v>63599018</v>
      </c>
      <c r="I142" s="47">
        <f>[1]PSK_FP_v_4_0_251209_draft!I142</f>
        <v>66198253</v>
      </c>
      <c r="J142" s="47">
        <f>[1]PSK_FP_v_4_0_251209_draft!J142</f>
        <v>68948475</v>
      </c>
      <c r="K142" s="47">
        <f>[1]PSK_FP_v_4_0_251209_draft!K142</f>
        <v>29476556</v>
      </c>
      <c r="L142" s="47">
        <f>[1]PSK_FP_v_4_0_251209_draft!L142</f>
        <v>29476556</v>
      </c>
      <c r="M142" s="47">
        <f>[1]PSK_FP_v_4_0_251209_draft!M142</f>
        <v>30985003</v>
      </c>
      <c r="N142" s="47">
        <f>[1]PSK_FP_v_4_0_251209_draft!N142</f>
        <v>30985003</v>
      </c>
      <c r="O142" s="48">
        <f t="shared" si="20"/>
        <v>381194348</v>
      </c>
      <c r="P142" s="48">
        <f t="shared" si="21"/>
        <v>320732789</v>
      </c>
      <c r="Q142" s="48">
        <f t="shared" si="19"/>
        <v>60461559</v>
      </c>
    </row>
    <row r="143" spans="1:17" x14ac:dyDescent="0.25">
      <c r="A143" s="196" t="s">
        <v>125</v>
      </c>
      <c r="B143" s="72" t="s">
        <v>220</v>
      </c>
      <c r="C143" s="197" t="s">
        <v>222</v>
      </c>
      <c r="D143" s="74" t="s">
        <v>117</v>
      </c>
      <c r="E143" s="72" t="s">
        <v>31</v>
      </c>
      <c r="F143" s="47">
        <f>[1]PSK_FP_v_4_0_251209_draft!F143</f>
        <v>0</v>
      </c>
      <c r="G143" s="47">
        <f>[1]PSK_FP_v_4_0_251209_draft!G143</f>
        <v>160896</v>
      </c>
      <c r="H143" s="47">
        <f>[1]PSK_FP_v_4_0_251209_draft!H143</f>
        <v>166216</v>
      </c>
      <c r="I143" s="47">
        <f>[1]PSK_FP_v_4_0_251209_draft!I143</f>
        <v>172863</v>
      </c>
      <c r="J143" s="47">
        <f>[1]PSK_FP_v_4_0_251209_draft!J143</f>
        <v>179893</v>
      </c>
      <c r="K143" s="47">
        <f>[1]PSK_FP_v_4_0_251209_draft!K143</f>
        <v>78074</v>
      </c>
      <c r="L143" s="47">
        <f>[1]PSK_FP_v_4_0_251209_draft!L143</f>
        <v>78074</v>
      </c>
      <c r="M143" s="47">
        <f>[1]PSK_FP_v_4_0_251209_draft!M143</f>
        <v>81992</v>
      </c>
      <c r="N143" s="47">
        <f>[1]PSK_FP_v_4_0_251209_draft!N143</f>
        <v>81992</v>
      </c>
      <c r="O143" s="48">
        <f t="shared" si="20"/>
        <v>1000000</v>
      </c>
      <c r="P143" s="48">
        <f t="shared" si="21"/>
        <v>839934</v>
      </c>
      <c r="Q143" s="48">
        <f t="shared" si="19"/>
        <v>160066</v>
      </c>
    </row>
    <row r="144" spans="1:17" x14ac:dyDescent="0.25">
      <c r="A144" s="196"/>
      <c r="B144" s="72" t="s">
        <v>220</v>
      </c>
      <c r="C144" s="197"/>
      <c r="D144" s="74" t="s">
        <v>117</v>
      </c>
      <c r="E144" s="72" t="s">
        <v>120</v>
      </c>
      <c r="F144" s="47">
        <f>[1]PSK_FP_v_4_0_251209_draft!F144</f>
        <v>0</v>
      </c>
      <c r="G144" s="47">
        <f>[1]PSK_FP_v_4_0_251209_draft!G144</f>
        <v>6542069</v>
      </c>
      <c r="H144" s="47">
        <f>[1]PSK_FP_v_4_0_251209_draft!H144</f>
        <v>6762551</v>
      </c>
      <c r="I144" s="47">
        <f>[1]PSK_FP_v_4_0_251209_draft!I144</f>
        <v>7038931</v>
      </c>
      <c r="J144" s="47">
        <f>[1]PSK_FP_v_4_0_251209_draft!J144</f>
        <v>7331364</v>
      </c>
      <c r="K144" s="47">
        <f>[1]PSK_FP_v_4_0_251209_draft!K144</f>
        <v>3134273</v>
      </c>
      <c r="L144" s="47">
        <f>[1]PSK_FP_v_4_0_251209_draft!L144</f>
        <v>3134273</v>
      </c>
      <c r="M144" s="47">
        <f>[1]PSK_FP_v_4_0_251209_draft!M144</f>
        <v>3294668</v>
      </c>
      <c r="N144" s="47">
        <f>[1]PSK_FP_v_4_0_251209_draft!N144</f>
        <v>3294668</v>
      </c>
      <c r="O144" s="48">
        <f t="shared" si="20"/>
        <v>40532797</v>
      </c>
      <c r="P144" s="48">
        <f t="shared" si="21"/>
        <v>34103856</v>
      </c>
      <c r="Q144" s="48">
        <f t="shared" si="19"/>
        <v>6428941</v>
      </c>
    </row>
    <row r="145" spans="1:17" x14ac:dyDescent="0.25">
      <c r="A145" s="196" t="s">
        <v>125</v>
      </c>
      <c r="B145" s="72" t="s">
        <v>221</v>
      </c>
      <c r="C145" s="197" t="s">
        <v>223</v>
      </c>
      <c r="D145" s="74" t="s">
        <v>117</v>
      </c>
      <c r="E145" s="72" t="s">
        <v>31</v>
      </c>
      <c r="F145" s="47">
        <f>[1]PSK_FP_v_4_0_251209_draft!F145</f>
        <v>0</v>
      </c>
      <c r="G145" s="47">
        <f>[1]PSK_FP_v_4_0_251209_draft!G145</f>
        <v>136451</v>
      </c>
      <c r="H145" s="47">
        <f>[1]PSK_FP_v_4_0_251209_draft!H145</f>
        <v>140963</v>
      </c>
      <c r="I145" s="47">
        <f>[1]PSK_FP_v_4_0_251209_draft!I145</f>
        <v>146600</v>
      </c>
      <c r="J145" s="47">
        <f>[1]PSK_FP_v_4_0_251209_draft!J145</f>
        <v>152563</v>
      </c>
      <c r="K145" s="47">
        <f>[1]PSK_FP_v_4_0_251209_draft!K145</f>
        <v>66212</v>
      </c>
      <c r="L145" s="47">
        <f>[1]PSK_FP_v_4_0_251209_draft!L145</f>
        <v>66212</v>
      </c>
      <c r="M145" s="47">
        <f>[1]PSK_FP_v_4_0_251209_draft!M145</f>
        <v>69535</v>
      </c>
      <c r="N145" s="47">
        <f>[1]PSK_FP_v_4_0_251209_draft!N145</f>
        <v>69535</v>
      </c>
      <c r="O145" s="48">
        <f t="shared" si="20"/>
        <v>848071</v>
      </c>
      <c r="P145" s="48">
        <f t="shared" si="21"/>
        <v>712324</v>
      </c>
      <c r="Q145" s="48">
        <f t="shared" si="19"/>
        <v>135747</v>
      </c>
    </row>
    <row r="146" spans="1:17" x14ac:dyDescent="0.25">
      <c r="A146" s="196"/>
      <c r="B146" s="72" t="s">
        <v>221</v>
      </c>
      <c r="C146" s="197"/>
      <c r="D146" s="74" t="s">
        <v>117</v>
      </c>
      <c r="E146" s="72" t="s">
        <v>120</v>
      </c>
      <c r="F146" s="47">
        <f>[1]PSK_FP_v_4_0_251209_draft!F146</f>
        <v>0</v>
      </c>
      <c r="G146" s="47">
        <f>[1]PSK_FP_v_4_0_251209_draft!G146</f>
        <v>356120</v>
      </c>
      <c r="H146" s="47">
        <f>[1]PSK_FP_v_4_0_251209_draft!H146</f>
        <v>368120</v>
      </c>
      <c r="I146" s="47">
        <f>[1]PSK_FP_v_4_0_251209_draft!I146</f>
        <v>383165</v>
      </c>
      <c r="J146" s="47">
        <f>[1]PSK_FP_v_4_0_251209_draft!J146</f>
        <v>399082</v>
      </c>
      <c r="K146" s="47">
        <f>[1]PSK_FP_v_4_0_251209_draft!K146</f>
        <v>170615</v>
      </c>
      <c r="L146" s="47">
        <f>[1]PSK_FP_v_4_0_251209_draft!L146</f>
        <v>170615</v>
      </c>
      <c r="M146" s="47">
        <f>[1]PSK_FP_v_4_0_251209_draft!M146</f>
        <v>179346</v>
      </c>
      <c r="N146" s="47">
        <f>[1]PSK_FP_v_4_0_251209_draft!N146</f>
        <v>179346</v>
      </c>
      <c r="O146" s="48">
        <f t="shared" si="20"/>
        <v>2206409</v>
      </c>
      <c r="P146" s="48">
        <f t="shared" si="21"/>
        <v>1856448</v>
      </c>
      <c r="Q146" s="48">
        <f t="shared" si="19"/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f>F148+F149</f>
        <v>0</v>
      </c>
      <c r="G147" s="81">
        <f t="shared" ref="G147:N147" si="22">G148+G149</f>
        <v>153883195</v>
      </c>
      <c r="H147" s="81">
        <f t="shared" si="22"/>
        <v>156355017</v>
      </c>
      <c r="I147" s="81">
        <f t="shared" si="22"/>
        <v>33606907</v>
      </c>
      <c r="J147" s="81">
        <f t="shared" si="22"/>
        <v>34150893</v>
      </c>
      <c r="K147" s="81">
        <f t="shared" si="22"/>
        <v>14149067</v>
      </c>
      <c r="L147" s="81">
        <f t="shared" si="22"/>
        <v>14149067</v>
      </c>
      <c r="M147" s="81">
        <f t="shared" si="22"/>
        <v>14432048</v>
      </c>
      <c r="N147" s="81">
        <f t="shared" si="22"/>
        <v>14432048</v>
      </c>
      <c r="O147" s="48">
        <f t="shared" ref="O147:O173" si="23">SUM(F147:N147)</f>
        <v>435158242</v>
      </c>
      <c r="P147" s="48">
        <f t="shared" si="21"/>
        <v>406577127</v>
      </c>
      <c r="Q147" s="48">
        <f t="shared" si="19"/>
        <v>28581115</v>
      </c>
    </row>
    <row r="148" spans="1:17" ht="40.5" x14ac:dyDescent="0.25">
      <c r="A148" s="202" t="s">
        <v>119</v>
      </c>
      <c r="B148" s="76" t="s">
        <v>192</v>
      </c>
      <c r="C148" s="203" t="s">
        <v>193</v>
      </c>
      <c r="D148" s="78" t="s">
        <v>146</v>
      </c>
      <c r="E148" s="78" t="s">
        <v>120</v>
      </c>
      <c r="F148" s="79">
        <f>[1]PSK_FP_v_4_0_251209_draft!F148</f>
        <v>0</v>
      </c>
      <c r="G148" s="79">
        <f>[1]PSK_FP_v_4_0_251209_draft!G148</f>
        <v>32550726</v>
      </c>
      <c r="H148" s="79">
        <f>[1]PSK_FP_v_4_0_251209_draft!H148</f>
        <v>33073587</v>
      </c>
      <c r="I148" s="79">
        <f>[1]PSK_FP_v_4_0_251209_draft!I148</f>
        <v>33606907</v>
      </c>
      <c r="J148" s="79">
        <f>[1]PSK_FP_v_4_0_251209_draft!J148</f>
        <v>34150893</v>
      </c>
      <c r="K148" s="79">
        <f>[1]PSK_FP_v_4_0_251209_draft!K148</f>
        <v>14149067</v>
      </c>
      <c r="L148" s="79">
        <f>[1]PSK_FP_v_4_0_251209_draft!L148</f>
        <v>14149067</v>
      </c>
      <c r="M148" s="79">
        <f>[1]PSK_FP_v_4_0_251209_draft!M148</f>
        <v>14432048</v>
      </c>
      <c r="N148" s="79">
        <f>[1]PSK_FP_v_4_0_251209_draft!N148</f>
        <v>14432048</v>
      </c>
      <c r="O148" s="80">
        <f t="shared" si="23"/>
        <v>190544343</v>
      </c>
      <c r="P148" s="80">
        <f t="shared" si="21"/>
        <v>161963228</v>
      </c>
      <c r="Q148" s="80">
        <f t="shared" si="19"/>
        <v>28581115</v>
      </c>
    </row>
    <row r="149" spans="1:17" ht="40.5" x14ac:dyDescent="0.25">
      <c r="A149" s="202"/>
      <c r="B149" s="76" t="s">
        <v>192</v>
      </c>
      <c r="C149" s="203"/>
      <c r="D149" s="78" t="s">
        <v>147</v>
      </c>
      <c r="E149" s="78" t="s">
        <v>120</v>
      </c>
      <c r="F149" s="79">
        <f>[1]PSK_FP_v_4_0_251209_draft!F149</f>
        <v>0</v>
      </c>
      <c r="G149" s="79">
        <f>[1]PSK_FP_v_4_0_251209_draft!G149</f>
        <v>121332469</v>
      </c>
      <c r="H149" s="79">
        <f>[1]PSK_FP_v_4_0_251209_draft!H149</f>
        <v>123281430</v>
      </c>
      <c r="I149" s="79">
        <f>[1]PSK_FP_v_4_0_251209_draft!I149</f>
        <v>0</v>
      </c>
      <c r="J149" s="79">
        <f>[1]PSK_FP_v_4_0_251209_draft!J149</f>
        <v>0</v>
      </c>
      <c r="K149" s="79">
        <f>[1]PSK_FP_v_4_0_251209_draft!K149</f>
        <v>0</v>
      </c>
      <c r="L149" s="79">
        <f>[1]PSK_FP_v_4_0_251209_draft!L149</f>
        <v>0</v>
      </c>
      <c r="M149" s="79">
        <f>[1]PSK_FP_v_4_0_251209_draft!M149</f>
        <v>0</v>
      </c>
      <c r="N149" s="79">
        <f>[1]PSK_FP_v_4_0_251209_draft!N149</f>
        <v>0</v>
      </c>
      <c r="O149" s="80">
        <f t="shared" si="23"/>
        <v>244613899</v>
      </c>
      <c r="P149" s="80">
        <f t="shared" si="21"/>
        <v>244613899</v>
      </c>
      <c r="Q149" s="80">
        <f t="shared" si="19"/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f>F151+F152</f>
        <v>0</v>
      </c>
      <c r="G150" s="84">
        <f t="shared" ref="G150:N150" si="24">G151+G152</f>
        <v>1944942</v>
      </c>
      <c r="H150" s="84">
        <f t="shared" si="24"/>
        <v>1976184</v>
      </c>
      <c r="I150" s="84">
        <f t="shared" si="24"/>
        <v>424760</v>
      </c>
      <c r="J150" s="84">
        <f t="shared" si="24"/>
        <v>431636</v>
      </c>
      <c r="K150" s="84">
        <f t="shared" si="24"/>
        <v>178831</v>
      </c>
      <c r="L150" s="84">
        <f t="shared" si="24"/>
        <v>178831</v>
      </c>
      <c r="M150" s="84">
        <f t="shared" si="24"/>
        <v>182408</v>
      </c>
      <c r="N150" s="84">
        <f t="shared" si="24"/>
        <v>182408</v>
      </c>
      <c r="O150" s="48">
        <f t="shared" si="23"/>
        <v>5500000</v>
      </c>
      <c r="P150" s="48">
        <f t="shared" ref="P150:P176" si="25">F150+G150+H150+I150+J150+K150+M150</f>
        <v>5138761</v>
      </c>
      <c r="Q150" s="48">
        <f t="shared" si="19"/>
        <v>361239</v>
      </c>
    </row>
    <row r="151" spans="1:17" ht="40.5" x14ac:dyDescent="0.25">
      <c r="A151" s="202" t="s">
        <v>119</v>
      </c>
      <c r="B151" s="76" t="s">
        <v>224</v>
      </c>
      <c r="C151" s="203" t="s">
        <v>225</v>
      </c>
      <c r="D151" s="78" t="s">
        <v>146</v>
      </c>
      <c r="E151" s="78" t="s">
        <v>120</v>
      </c>
      <c r="F151" s="79">
        <f>[1]PSK_FP_v_4_0_251209_draft!F151</f>
        <v>0</v>
      </c>
      <c r="G151" s="79">
        <f>[1]PSK_FP_v_4_0_251209_draft!G151</f>
        <v>411411</v>
      </c>
      <c r="H151" s="79">
        <f>[1]PSK_FP_v_4_0_251209_draft!H151</f>
        <v>418020</v>
      </c>
      <c r="I151" s="79">
        <f>[1]PSK_FP_v_4_0_251209_draft!I151</f>
        <v>424760</v>
      </c>
      <c r="J151" s="79">
        <f>[1]PSK_FP_v_4_0_251209_draft!J151</f>
        <v>431636</v>
      </c>
      <c r="K151" s="79">
        <f>[1]PSK_FP_v_4_0_251209_draft!K151</f>
        <v>178831</v>
      </c>
      <c r="L151" s="79">
        <f>[1]PSK_FP_v_4_0_251209_draft!L151</f>
        <v>178831</v>
      </c>
      <c r="M151" s="79">
        <f>[1]PSK_FP_v_4_0_251209_draft!M151</f>
        <v>182408</v>
      </c>
      <c r="N151" s="79">
        <f>[1]PSK_FP_v_4_0_251209_draft!N151</f>
        <v>182408</v>
      </c>
      <c r="O151" s="80">
        <f t="shared" si="23"/>
        <v>2408305</v>
      </c>
      <c r="P151" s="80">
        <f t="shared" si="25"/>
        <v>2047066</v>
      </c>
      <c r="Q151" s="80">
        <f t="shared" si="19"/>
        <v>361239</v>
      </c>
    </row>
    <row r="152" spans="1:17" ht="40.5" x14ac:dyDescent="0.25">
      <c r="A152" s="202"/>
      <c r="B152" s="76" t="s">
        <v>224</v>
      </c>
      <c r="C152" s="203"/>
      <c r="D152" s="78" t="s">
        <v>147</v>
      </c>
      <c r="E152" s="78" t="s">
        <v>120</v>
      </c>
      <c r="F152" s="79">
        <f>[1]PSK_FP_v_4_0_251209_draft!F152</f>
        <v>0</v>
      </c>
      <c r="G152" s="79">
        <f>[1]PSK_FP_v_4_0_251209_draft!G152</f>
        <v>1533531</v>
      </c>
      <c r="H152" s="79">
        <f>[1]PSK_FP_v_4_0_251209_draft!H152</f>
        <v>1558164</v>
      </c>
      <c r="I152" s="79">
        <f>[1]PSK_FP_v_4_0_251209_draft!I152</f>
        <v>0</v>
      </c>
      <c r="J152" s="79">
        <f>[1]PSK_FP_v_4_0_251209_draft!J152</f>
        <v>0</v>
      </c>
      <c r="K152" s="79">
        <f>[1]PSK_FP_v_4_0_251209_draft!K152</f>
        <v>0</v>
      </c>
      <c r="L152" s="79">
        <f>[1]PSK_FP_v_4_0_251209_draft!L152</f>
        <v>0</v>
      </c>
      <c r="M152" s="79">
        <f>[1]PSK_FP_v_4_0_251209_draft!M152</f>
        <v>0</v>
      </c>
      <c r="N152" s="79">
        <f>[1]PSK_FP_v_4_0_251209_draft!N152</f>
        <v>0</v>
      </c>
      <c r="O152" s="80">
        <f t="shared" si="23"/>
        <v>3091695</v>
      </c>
      <c r="P152" s="80">
        <f t="shared" si="25"/>
        <v>3091695</v>
      </c>
      <c r="Q152" s="80">
        <f t="shared" si="19"/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f>[1]PSK_FP_v_4_0_251209_draft!F153</f>
        <v>0</v>
      </c>
      <c r="G153" s="47">
        <f>[1]PSK_FP_v_4_0_251209_draft!G153</f>
        <v>16536330</v>
      </c>
      <c r="H153" s="47">
        <f>[1]PSK_FP_v_4_0_251209_draft!H153</f>
        <v>17093046</v>
      </c>
      <c r="I153" s="47">
        <f>[1]PSK_FP_v_4_0_251209_draft!I153</f>
        <v>17790539</v>
      </c>
      <c r="J153" s="47">
        <f>[1]PSK_FP_v_4_0_251209_draft!J153</f>
        <v>18529046</v>
      </c>
      <c r="K153" s="47">
        <f>[1]PSK_FP_v_4_0_251209_draft!K153</f>
        <v>8053870</v>
      </c>
      <c r="L153" s="47">
        <f>[1]PSK_FP_v_4_0_251209_draft!L153</f>
        <v>8053870</v>
      </c>
      <c r="M153" s="47">
        <f>[1]PSK_FP_v_4_0_251209_draft!M153</f>
        <v>8466274</v>
      </c>
      <c r="N153" s="47">
        <f>[1]PSK_FP_v_4_0_251209_draft!N153</f>
        <v>8466275</v>
      </c>
      <c r="O153" s="48">
        <f t="shared" si="23"/>
        <v>102989250</v>
      </c>
      <c r="P153" s="48">
        <f t="shared" si="25"/>
        <v>86469105</v>
      </c>
      <c r="Q153" s="48">
        <f t="shared" si="19"/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f>[1]PSK_FP_v_4_0_251209_draft!F154</f>
        <v>0</v>
      </c>
      <c r="G154" s="47">
        <f>[1]PSK_FP_v_4_0_251209_draft!G154</f>
        <v>115172134</v>
      </c>
      <c r="H154" s="47">
        <f>[1]PSK_FP_v_4_0_251209_draft!H154</f>
        <v>119049545</v>
      </c>
      <c r="I154" s="47">
        <f>[1]PSK_FP_v_4_0_251209_draft!I154</f>
        <v>123907438</v>
      </c>
      <c r="J154" s="47">
        <f>[1]PSK_FP_v_4_0_251209_draft!J154</f>
        <v>129050990</v>
      </c>
      <c r="K154" s="47">
        <f>[1]PSK_FP_v_4_0_251209_draft!K154</f>
        <v>56093548</v>
      </c>
      <c r="L154" s="47">
        <f>[1]PSK_FP_v_4_0_251209_draft!L154</f>
        <v>56093547</v>
      </c>
      <c r="M154" s="47">
        <f>[1]PSK_FP_v_4_0_251209_draft!M154</f>
        <v>58965859</v>
      </c>
      <c r="N154" s="47">
        <f>[1]PSK_FP_v_4_0_251209_draft!N154</f>
        <v>58965859</v>
      </c>
      <c r="O154" s="48">
        <f t="shared" si="23"/>
        <v>717298920</v>
      </c>
      <c r="P154" s="48">
        <f t="shared" si="25"/>
        <v>602239514</v>
      </c>
      <c r="Q154" s="48">
        <f t="shared" si="19"/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f>[1]PSK_FP_v_4_0_251209_draft!F155</f>
        <v>0</v>
      </c>
      <c r="G155" s="47">
        <f>[1]PSK_FP_v_4_0_251209_draft!G155</f>
        <v>46956840</v>
      </c>
      <c r="H155" s="47">
        <f>[1]PSK_FP_v_4_0_251209_draft!H155</f>
        <v>48537699</v>
      </c>
      <c r="I155" s="47">
        <f>[1]PSK_FP_v_4_0_251209_draft!I155</f>
        <v>50518312</v>
      </c>
      <c r="J155" s="47">
        <f>[1]PSK_FP_v_4_0_251209_draft!J155</f>
        <v>52615389</v>
      </c>
      <c r="K155" s="47">
        <f>[1]PSK_FP_v_4_0_251209_draft!K155</f>
        <v>22869904</v>
      </c>
      <c r="L155" s="47">
        <f>[1]PSK_FP_v_4_0_251209_draft!L155</f>
        <v>22869905</v>
      </c>
      <c r="M155" s="47">
        <f>[1]PSK_FP_v_4_0_251209_draft!M155</f>
        <v>24040976</v>
      </c>
      <c r="N155" s="47">
        <f>[1]PSK_FP_v_4_0_251209_draft!N155</f>
        <v>24040975</v>
      </c>
      <c r="O155" s="48">
        <f t="shared" si="23"/>
        <v>292450000</v>
      </c>
      <c r="P155" s="48">
        <f t="shared" si="25"/>
        <v>245539120</v>
      </c>
      <c r="Q155" s="48">
        <f t="shared" si="19"/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f>[1]PSK_FP_v_4_0_251209_draft!F156</f>
        <v>0</v>
      </c>
      <c r="G156" s="47">
        <f>[1]PSK_FP_v_4_0_251209_draft!G156</f>
        <v>9633819</v>
      </c>
      <c r="H156" s="47">
        <f>[1]PSK_FP_v_4_0_251209_draft!H156</f>
        <v>9958153</v>
      </c>
      <c r="I156" s="47">
        <f>[1]PSK_FP_v_4_0_251209_draft!I156</f>
        <v>10364502</v>
      </c>
      <c r="J156" s="47">
        <f>[1]PSK_FP_v_4_0_251209_draft!J156</f>
        <v>10794746</v>
      </c>
      <c r="K156" s="47">
        <f>[1]PSK_FP_v_4_0_251209_draft!K156</f>
        <v>4692065</v>
      </c>
      <c r="L156" s="47">
        <f>[1]PSK_FP_v_4_0_251209_draft!L156</f>
        <v>4692065</v>
      </c>
      <c r="M156" s="47">
        <f>[1]PSK_FP_v_4_0_251209_draft!M156</f>
        <v>4932325</v>
      </c>
      <c r="N156" s="47">
        <f>[1]PSK_FP_v_4_0_251209_draft!N156</f>
        <v>4932325</v>
      </c>
      <c r="O156" s="48">
        <f t="shared" si="23"/>
        <v>60000000</v>
      </c>
      <c r="P156" s="48">
        <f t="shared" si="25"/>
        <v>50375610</v>
      </c>
      <c r="Q156" s="48">
        <f t="shared" si="19"/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f>[1]PSK_FP_v_4_0_251209_draft!F157</f>
        <v>0</v>
      </c>
      <c r="G157" s="47">
        <f>[1]PSK_FP_v_4_0_251209_draft!G157</f>
        <v>1228312</v>
      </c>
      <c r="H157" s="47">
        <f>[1]PSK_FP_v_4_0_251209_draft!H157</f>
        <v>1269665</v>
      </c>
      <c r="I157" s="47">
        <f>[1]PSK_FP_v_4_0_251209_draft!I157</f>
        <v>1321474</v>
      </c>
      <c r="J157" s="47">
        <f>[1]PSK_FP_v_4_0_251209_draft!J157</f>
        <v>1376330</v>
      </c>
      <c r="K157" s="47">
        <f>[1]PSK_FP_v_4_0_251209_draft!K157</f>
        <v>598238</v>
      </c>
      <c r="L157" s="47">
        <f>[1]PSK_FP_v_4_0_251209_draft!L157</f>
        <v>598238</v>
      </c>
      <c r="M157" s="47">
        <f>[1]PSK_FP_v_4_0_251209_draft!M157</f>
        <v>628871</v>
      </c>
      <c r="N157" s="47">
        <f>[1]PSK_FP_v_4_0_251209_draft!N157</f>
        <v>628872</v>
      </c>
      <c r="O157" s="48">
        <f t="shared" si="23"/>
        <v>7650000</v>
      </c>
      <c r="P157" s="48">
        <f t="shared" si="25"/>
        <v>6422890</v>
      </c>
      <c r="Q157" s="48">
        <f t="shared" si="19"/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f>[1]PSK_FP_v_4_0_251209_draft!F158</f>
        <v>0</v>
      </c>
      <c r="G158" s="47">
        <f>[1]PSK_FP_v_4_0_251209_draft!G158</f>
        <v>191646875</v>
      </c>
      <c r="H158" s="47">
        <f>[1]PSK_FP_v_4_0_251209_draft!H158</f>
        <v>198098901</v>
      </c>
      <c r="I158" s="47">
        <f>[1]PSK_FP_v_4_0_251209_draft!I158</f>
        <v>206182456</v>
      </c>
      <c r="J158" s="47">
        <f>[1]PSK_FP_v_4_0_251209_draft!J158</f>
        <v>214741345</v>
      </c>
      <c r="K158" s="47">
        <f>[1]PSK_FP_v_4_0_251209_draft!K158</f>
        <v>93339880</v>
      </c>
      <c r="L158" s="47">
        <f>[1]PSK_FP_v_4_0_251209_draft!L158</f>
        <v>93339879</v>
      </c>
      <c r="M158" s="47">
        <f>[1]PSK_FP_v_4_0_251209_draft!M158</f>
        <v>98119417</v>
      </c>
      <c r="N158" s="47">
        <f>[1]PSK_FP_v_4_0_251209_draft!N158</f>
        <v>98119417</v>
      </c>
      <c r="O158" s="48">
        <f t="shared" si="23"/>
        <v>1193588170</v>
      </c>
      <c r="P158" s="48">
        <f t="shared" si="25"/>
        <v>1002128874</v>
      </c>
      <c r="Q158" s="48">
        <f t="shared" si="19"/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f>[1]PSK_FP_v_4_0_251209_draft!F159</f>
        <v>0</v>
      </c>
      <c r="G159" s="47">
        <f>[1]PSK_FP_v_4_0_251209_draft!G159</f>
        <v>7578604</v>
      </c>
      <c r="H159" s="47">
        <f>[1]PSK_FP_v_4_0_251209_draft!H159</f>
        <v>7833747</v>
      </c>
      <c r="I159" s="47">
        <f>[1]PSK_FP_v_4_0_251209_draft!I159</f>
        <v>8153408</v>
      </c>
      <c r="J159" s="47">
        <f>[1]PSK_FP_v_4_0_251209_draft!J159</f>
        <v>8491867</v>
      </c>
      <c r="K159" s="47">
        <f>[1]PSK_FP_v_4_0_251209_draft!K159</f>
        <v>3691091</v>
      </c>
      <c r="L159" s="47">
        <f>[1]PSK_FP_v_4_0_251209_draft!L159</f>
        <v>3691091</v>
      </c>
      <c r="M159" s="47">
        <f>[1]PSK_FP_v_4_0_251209_draft!M159</f>
        <v>3880096</v>
      </c>
      <c r="N159" s="47">
        <f>[1]PSK_FP_v_4_0_251209_draft!N159</f>
        <v>3880096</v>
      </c>
      <c r="O159" s="48">
        <f t="shared" si="23"/>
        <v>47200000</v>
      </c>
      <c r="P159" s="48">
        <f t="shared" si="25"/>
        <v>39628813</v>
      </c>
      <c r="Q159" s="48">
        <f t="shared" si="19"/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f>[1]PSK_FP_v_4_0_251209_draft!F160</f>
        <v>0</v>
      </c>
      <c r="G160" s="47">
        <f>[1]PSK_FP_v_4_0_251209_draft!G160</f>
        <v>38085139</v>
      </c>
      <c r="H160" s="47">
        <f>[1]PSK_FP_v_4_0_251209_draft!H160</f>
        <v>39368686</v>
      </c>
      <c r="I160" s="47">
        <f>[1]PSK_FP_v_4_0_251209_draft!I160</f>
        <v>40977648</v>
      </c>
      <c r="J160" s="47">
        <f>[1]PSK_FP_v_4_0_251209_draft!J160</f>
        <v>42680076</v>
      </c>
      <c r="K160" s="47">
        <f>[1]PSK_FP_v_4_0_251209_draft!K160</f>
        <v>18246403</v>
      </c>
      <c r="L160" s="47">
        <f>[1]PSK_FP_v_4_0_251209_draft!L160</f>
        <v>18246404</v>
      </c>
      <c r="M160" s="47">
        <f>[1]PSK_FP_v_4_0_251209_draft!M160</f>
        <v>19180152</v>
      </c>
      <c r="N160" s="47">
        <f>[1]PSK_FP_v_4_0_251209_draft!N160</f>
        <v>19180152</v>
      </c>
      <c r="O160" s="48">
        <f t="shared" si="23"/>
        <v>235964660</v>
      </c>
      <c r="P160" s="48">
        <f t="shared" si="25"/>
        <v>198538104</v>
      </c>
      <c r="Q160" s="48">
        <f t="shared" si="19"/>
        <v>37426556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f>[1]PSK_FP_v_4_0_251209_draft!F161</f>
        <v>0</v>
      </c>
      <c r="G161" s="47">
        <f>[1]PSK_FP_v_4_0_251209_draft!G161</f>
        <v>8290262</v>
      </c>
      <c r="H161" s="47">
        <f>[1]PSK_FP_v_4_0_251209_draft!H161</f>
        <v>8569364</v>
      </c>
      <c r="I161" s="47">
        <f>[1]PSK_FP_v_4_0_251209_draft!I161</f>
        <v>8919042</v>
      </c>
      <c r="J161" s="47">
        <f>[1]PSK_FP_v_4_0_251209_draft!J161</f>
        <v>9289282</v>
      </c>
      <c r="K161" s="47">
        <f>[1]PSK_FP_v_4_0_251209_draft!K161</f>
        <v>4037697</v>
      </c>
      <c r="L161" s="47">
        <f>[1]PSK_FP_v_4_0_251209_draft!L161</f>
        <v>4037697</v>
      </c>
      <c r="M161" s="47">
        <f>[1]PSK_FP_v_4_0_251209_draft!M161</f>
        <v>4244450</v>
      </c>
      <c r="N161" s="47">
        <f>[1]PSK_FP_v_4_0_251209_draft!N161</f>
        <v>4244450</v>
      </c>
      <c r="O161" s="48">
        <f t="shared" si="23"/>
        <v>51632244</v>
      </c>
      <c r="P161" s="48">
        <f t="shared" si="25"/>
        <v>43350097</v>
      </c>
      <c r="Q161" s="48">
        <f t="shared" si="19"/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f>[1]PSK_FP_v_4_0_251209_draft!F162</f>
        <v>0</v>
      </c>
      <c r="G162" s="47">
        <f>[1]PSK_FP_v_4_0_251209_draft!G162</f>
        <v>13564779</v>
      </c>
      <c r="H162" s="47">
        <f>[1]PSK_FP_v_4_0_251209_draft!H162</f>
        <v>14021587</v>
      </c>
      <c r="I162" s="47">
        <f>[1]PSK_FP_v_4_0_251209_draft!I162</f>
        <v>14593765</v>
      </c>
      <c r="J162" s="47">
        <f>[1]PSK_FP_v_4_0_251209_draft!J162</f>
        <v>15199794</v>
      </c>
      <c r="K162" s="47">
        <f>[1]PSK_FP_v_4_0_251209_draft!K162</f>
        <v>6928982</v>
      </c>
      <c r="L162" s="47">
        <f>[1]PSK_FP_v_4_0_251209_draft!L162</f>
        <v>6928981</v>
      </c>
      <c r="M162" s="47">
        <f>[1]PSK_FP_v_4_0_251209_draft!M162</f>
        <v>7284115</v>
      </c>
      <c r="N162" s="47">
        <f>[1]PSK_FP_v_4_0_251209_draft!N162</f>
        <v>7284115</v>
      </c>
      <c r="O162" s="48">
        <f t="shared" si="23"/>
        <v>85806118</v>
      </c>
      <c r="P162" s="48">
        <f t="shared" si="25"/>
        <v>71593022</v>
      </c>
      <c r="Q162" s="48">
        <f t="shared" si="19"/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f>F164+F165</f>
        <v>0</v>
      </c>
      <c r="G163" s="85">
        <f t="shared" ref="G163:N163" si="26">G164+G165</f>
        <v>6492838</v>
      </c>
      <c r="H163" s="85">
        <f t="shared" si="26"/>
        <v>6597133</v>
      </c>
      <c r="I163" s="85">
        <f t="shared" si="26"/>
        <v>1417986</v>
      </c>
      <c r="J163" s="85">
        <f t="shared" si="26"/>
        <v>1440938</v>
      </c>
      <c r="K163" s="85">
        <f t="shared" si="26"/>
        <v>596996</v>
      </c>
      <c r="L163" s="85">
        <f t="shared" si="26"/>
        <v>596996</v>
      </c>
      <c r="M163" s="85">
        <f t="shared" si="26"/>
        <v>608936</v>
      </c>
      <c r="N163" s="85">
        <f t="shared" si="26"/>
        <v>608936</v>
      </c>
      <c r="O163" s="48">
        <f t="shared" si="23"/>
        <v>18360759</v>
      </c>
      <c r="P163" s="48">
        <f t="shared" si="25"/>
        <v>17154827</v>
      </c>
      <c r="Q163" s="48">
        <f t="shared" si="19"/>
        <v>1205932</v>
      </c>
    </row>
    <row r="164" spans="1:17" ht="40.5" x14ac:dyDescent="0.25">
      <c r="A164" s="202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f>[1]PSK_FP_v_4_0_251209_draft!F164</f>
        <v>0</v>
      </c>
      <c r="G164" s="79">
        <f>[1]PSK_FP_v_4_0_251209_draft!G164</f>
        <v>1373422</v>
      </c>
      <c r="H164" s="79">
        <f>[1]PSK_FP_v_4_0_251209_draft!H164</f>
        <v>1395483</v>
      </c>
      <c r="I164" s="79">
        <f>[1]PSK_FP_v_4_0_251209_draft!I164</f>
        <v>1417986</v>
      </c>
      <c r="J164" s="79">
        <f>[1]PSK_FP_v_4_0_251209_draft!J164</f>
        <v>1440938</v>
      </c>
      <c r="K164" s="79">
        <f>[1]PSK_FP_v_4_0_251209_draft!K164</f>
        <v>596996</v>
      </c>
      <c r="L164" s="79">
        <f>[1]PSK_FP_v_4_0_251209_draft!L164</f>
        <v>596996</v>
      </c>
      <c r="M164" s="79">
        <f>[1]PSK_FP_v_4_0_251209_draft!M164</f>
        <v>608936</v>
      </c>
      <c r="N164" s="79">
        <f>[1]PSK_FP_v_4_0_251209_draft!N164</f>
        <v>608936</v>
      </c>
      <c r="O164" s="80">
        <f t="shared" si="23"/>
        <v>8039693</v>
      </c>
      <c r="P164" s="80">
        <f t="shared" si="25"/>
        <v>6833761</v>
      </c>
      <c r="Q164" s="80">
        <f t="shared" si="19"/>
        <v>1205932</v>
      </c>
    </row>
    <row r="165" spans="1:17" ht="40.5" x14ac:dyDescent="0.25">
      <c r="A165" s="202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f>[1]PSK_FP_v_4_0_251209_draft!F165</f>
        <v>0</v>
      </c>
      <c r="G165" s="79">
        <f>[1]PSK_FP_v_4_0_251209_draft!G165</f>
        <v>5119416</v>
      </c>
      <c r="H165" s="79">
        <f>[1]PSK_FP_v_4_0_251209_draft!H165</f>
        <v>5201650</v>
      </c>
      <c r="I165" s="79">
        <f>[1]PSK_FP_v_4_0_251209_draft!I165</f>
        <v>0</v>
      </c>
      <c r="J165" s="79">
        <f>[1]PSK_FP_v_4_0_251209_draft!J165</f>
        <v>0</v>
      </c>
      <c r="K165" s="79">
        <f>[1]PSK_FP_v_4_0_251209_draft!K165</f>
        <v>0</v>
      </c>
      <c r="L165" s="79">
        <f>[1]PSK_FP_v_4_0_251209_draft!L165</f>
        <v>0</v>
      </c>
      <c r="M165" s="79">
        <f>[1]PSK_FP_v_4_0_251209_draft!M165</f>
        <v>0</v>
      </c>
      <c r="N165" s="79">
        <f>[1]PSK_FP_v_4_0_251209_draft!N165</f>
        <v>0</v>
      </c>
      <c r="O165" s="80">
        <f t="shared" si="23"/>
        <v>10321066</v>
      </c>
      <c r="P165" s="80">
        <f t="shared" si="25"/>
        <v>10321066</v>
      </c>
      <c r="Q165" s="80">
        <f t="shared" si="19"/>
        <v>0</v>
      </c>
    </row>
    <row r="166" spans="1:17" x14ac:dyDescent="0.25">
      <c r="A166" s="204" t="s">
        <v>203</v>
      </c>
      <c r="B166" s="205"/>
      <c r="C166" s="206"/>
      <c r="D166" s="44" t="s">
        <v>117</v>
      </c>
      <c r="E166" s="46" t="s">
        <v>31</v>
      </c>
      <c r="F166" s="81">
        <f t="shared" ref="F166:N166" si="27">SUMIFS(F85:F165,$D$85:$D$165,$D$166,$E$85:$E$165,$E$166)</f>
        <v>0</v>
      </c>
      <c r="G166" s="81">
        <f t="shared" si="27"/>
        <v>79398325</v>
      </c>
      <c r="H166" s="81">
        <f t="shared" si="27"/>
        <v>82023767</v>
      </c>
      <c r="I166" s="81">
        <f t="shared" si="27"/>
        <v>85303750</v>
      </c>
      <c r="J166" s="81">
        <f t="shared" si="27"/>
        <v>88773039</v>
      </c>
      <c r="K166" s="81">
        <f t="shared" si="27"/>
        <v>38527612</v>
      </c>
      <c r="L166" s="81">
        <f t="shared" si="27"/>
        <v>38527611</v>
      </c>
      <c r="M166" s="81">
        <f t="shared" si="27"/>
        <v>40461206</v>
      </c>
      <c r="N166" s="81">
        <f t="shared" si="27"/>
        <v>40461206</v>
      </c>
      <c r="O166" s="48">
        <f t="shared" si="23"/>
        <v>493476516</v>
      </c>
      <c r="P166" s="48">
        <f t="shared" si="25"/>
        <v>414487699</v>
      </c>
      <c r="Q166" s="48">
        <f t="shared" si="19"/>
        <v>78988817</v>
      </c>
    </row>
    <row r="167" spans="1:17" x14ac:dyDescent="0.25">
      <c r="A167" s="207"/>
      <c r="B167" s="208"/>
      <c r="C167" s="209"/>
      <c r="D167" s="49" t="s">
        <v>117</v>
      </c>
      <c r="E167" s="46" t="s">
        <v>120</v>
      </c>
      <c r="F167" s="81">
        <f>SUMIFS(F85:F165,$D$85:$D$165,$D$167,$E$85:$E$165,$E$167)</f>
        <v>0</v>
      </c>
      <c r="G167" s="81">
        <f t="shared" ref="G167:N167" si="28">SUMIFS(G85:G165,$D$85:$D$165,$D$86,$E$85:$E$165,$E$86)</f>
        <v>1093670667</v>
      </c>
      <c r="H167" s="81">
        <f t="shared" si="28"/>
        <v>1130529602</v>
      </c>
      <c r="I167" s="81">
        <f t="shared" si="28"/>
        <v>1176733319</v>
      </c>
      <c r="J167" s="81">
        <f t="shared" si="28"/>
        <v>1225621003</v>
      </c>
      <c r="K167" s="81">
        <f t="shared" si="28"/>
        <v>523972234</v>
      </c>
      <c r="L167" s="81">
        <f t="shared" si="28"/>
        <v>523972235</v>
      </c>
      <c r="M167" s="81">
        <f t="shared" si="28"/>
        <v>550786226</v>
      </c>
      <c r="N167" s="81">
        <f t="shared" si="28"/>
        <v>550786227</v>
      </c>
      <c r="O167" s="48">
        <f t="shared" si="23"/>
        <v>6776071513</v>
      </c>
      <c r="P167" s="48">
        <f t="shared" si="25"/>
        <v>5701313051</v>
      </c>
      <c r="Q167" s="48">
        <f t="shared" si="19"/>
        <v>1074758462</v>
      </c>
    </row>
    <row r="168" spans="1:17" x14ac:dyDescent="0.25">
      <c r="A168" s="207"/>
      <c r="B168" s="208"/>
      <c r="C168" s="209"/>
      <c r="D168" s="50" t="s">
        <v>144</v>
      </c>
      <c r="E168" s="51"/>
      <c r="F168" s="53">
        <f>F166+F167</f>
        <v>0</v>
      </c>
      <c r="G168" s="53">
        <f t="shared" ref="G168:N168" si="29">G166+G167</f>
        <v>1173068992</v>
      </c>
      <c r="H168" s="53">
        <f t="shared" si="29"/>
        <v>1212553369</v>
      </c>
      <c r="I168" s="53">
        <f t="shared" si="29"/>
        <v>1262037069</v>
      </c>
      <c r="J168" s="53">
        <f t="shared" si="29"/>
        <v>1314394042</v>
      </c>
      <c r="K168" s="53">
        <f t="shared" si="29"/>
        <v>562499846</v>
      </c>
      <c r="L168" s="53">
        <f t="shared" si="29"/>
        <v>562499846</v>
      </c>
      <c r="M168" s="53">
        <f t="shared" si="29"/>
        <v>591247432</v>
      </c>
      <c r="N168" s="53">
        <f t="shared" si="29"/>
        <v>591247433</v>
      </c>
      <c r="O168" s="53">
        <f t="shared" si="23"/>
        <v>7269548029</v>
      </c>
      <c r="P168" s="53">
        <f t="shared" si="25"/>
        <v>6115800750</v>
      </c>
      <c r="Q168" s="53">
        <f t="shared" si="19"/>
        <v>1153747279</v>
      </c>
    </row>
    <row r="169" spans="1:17" x14ac:dyDescent="0.25">
      <c r="A169" s="207"/>
      <c r="B169" s="208"/>
      <c r="C169" s="209"/>
      <c r="D169" s="49" t="s">
        <v>118</v>
      </c>
      <c r="E169" s="46" t="s">
        <v>31</v>
      </c>
      <c r="F169" s="81">
        <f t="shared" ref="F169:N169" si="30">SUMIFS(F85:F165,$D$85:$D$165,$D$169,$E$85:$E$165,$E$169)</f>
        <v>0</v>
      </c>
      <c r="G169" s="81">
        <f t="shared" si="30"/>
        <v>8045816</v>
      </c>
      <c r="H169" s="81">
        <f t="shared" si="30"/>
        <v>8311524</v>
      </c>
      <c r="I169" s="81">
        <f t="shared" si="30"/>
        <v>8643223</v>
      </c>
      <c r="J169" s="81">
        <f t="shared" si="30"/>
        <v>8994355</v>
      </c>
      <c r="K169" s="81">
        <f t="shared" si="30"/>
        <v>3903259</v>
      </c>
      <c r="L169" s="81">
        <f t="shared" si="30"/>
        <v>3903258</v>
      </c>
      <c r="M169" s="81">
        <f t="shared" si="30"/>
        <v>4099283</v>
      </c>
      <c r="N169" s="81">
        <f t="shared" si="30"/>
        <v>4099282</v>
      </c>
      <c r="O169" s="48">
        <f t="shared" si="23"/>
        <v>50000000</v>
      </c>
      <c r="P169" s="48">
        <f t="shared" si="25"/>
        <v>41997460</v>
      </c>
      <c r="Q169" s="48">
        <f t="shared" si="19"/>
        <v>8002540</v>
      </c>
    </row>
    <row r="170" spans="1:17" x14ac:dyDescent="0.25">
      <c r="A170" s="207"/>
      <c r="B170" s="208"/>
      <c r="C170" s="209"/>
      <c r="D170" s="49" t="s">
        <v>118</v>
      </c>
      <c r="E170" s="46" t="s">
        <v>120</v>
      </c>
      <c r="F170" s="81">
        <f t="shared" ref="F170:N170" si="31">SUMIFS(F85:F165,$D$85:$D$165,$D$170,$E$85:$E$165,$E$170)</f>
        <v>0</v>
      </c>
      <c r="G170" s="81">
        <f t="shared" si="31"/>
        <v>370295113</v>
      </c>
      <c r="H170" s="81">
        <f t="shared" si="31"/>
        <v>382765202</v>
      </c>
      <c r="I170" s="81">
        <f t="shared" si="31"/>
        <v>398384662</v>
      </c>
      <c r="J170" s="81">
        <f t="shared" si="31"/>
        <v>414928217</v>
      </c>
      <c r="K170" s="81">
        <f t="shared" si="31"/>
        <v>189149251</v>
      </c>
      <c r="L170" s="81">
        <f t="shared" si="31"/>
        <v>189149252</v>
      </c>
      <c r="M170" s="81">
        <f t="shared" si="31"/>
        <v>198843811</v>
      </c>
      <c r="N170" s="81">
        <f t="shared" si="31"/>
        <v>198843811</v>
      </c>
      <c r="O170" s="48">
        <f t="shared" si="23"/>
        <v>2342359319</v>
      </c>
      <c r="P170" s="48">
        <f t="shared" si="25"/>
        <v>1954366256</v>
      </c>
      <c r="Q170" s="48">
        <f t="shared" si="19"/>
        <v>387993063</v>
      </c>
    </row>
    <row r="171" spans="1:17" x14ac:dyDescent="0.25">
      <c r="A171" s="207"/>
      <c r="B171" s="208"/>
      <c r="C171" s="209"/>
      <c r="D171" s="50" t="s">
        <v>145</v>
      </c>
      <c r="E171" s="51"/>
      <c r="F171" s="53">
        <f>F169+F170</f>
        <v>0</v>
      </c>
      <c r="G171" s="53">
        <f t="shared" ref="G171:N171" si="32">G169+G170</f>
        <v>378340929</v>
      </c>
      <c r="H171" s="53">
        <f t="shared" si="32"/>
        <v>391076726</v>
      </c>
      <c r="I171" s="53">
        <f t="shared" si="32"/>
        <v>407027885</v>
      </c>
      <c r="J171" s="53">
        <f t="shared" si="32"/>
        <v>423922572</v>
      </c>
      <c r="K171" s="53">
        <f t="shared" si="32"/>
        <v>193052510</v>
      </c>
      <c r="L171" s="53">
        <f t="shared" si="32"/>
        <v>193052510</v>
      </c>
      <c r="M171" s="53">
        <f t="shared" si="32"/>
        <v>202943094</v>
      </c>
      <c r="N171" s="53">
        <f t="shared" si="32"/>
        <v>202943093</v>
      </c>
      <c r="O171" s="53">
        <f t="shared" si="23"/>
        <v>2392359319</v>
      </c>
      <c r="P171" s="53">
        <f t="shared" si="25"/>
        <v>1996363716</v>
      </c>
      <c r="Q171" s="53">
        <f t="shared" si="19"/>
        <v>395995603</v>
      </c>
    </row>
    <row r="172" spans="1:17" ht="40.5" x14ac:dyDescent="0.25">
      <c r="A172" s="207"/>
      <c r="B172" s="208"/>
      <c r="C172" s="209"/>
      <c r="D172" s="54" t="s">
        <v>146</v>
      </c>
      <c r="E172" s="46" t="s">
        <v>120</v>
      </c>
      <c r="F172" s="81">
        <f t="shared" ref="F172:N172" si="33">SUMIFS(F85:F165,$D$85:$D$165,$D$172,$E$85:$E$165,$E$172)</f>
        <v>0</v>
      </c>
      <c r="G172" s="81">
        <f t="shared" si="33"/>
        <v>34335559</v>
      </c>
      <c r="H172" s="81">
        <f t="shared" si="33"/>
        <v>34887090</v>
      </c>
      <c r="I172" s="81">
        <f t="shared" si="33"/>
        <v>35449653</v>
      </c>
      <c r="J172" s="81">
        <f t="shared" si="33"/>
        <v>36023467</v>
      </c>
      <c r="K172" s="81">
        <f t="shared" si="33"/>
        <v>14924894</v>
      </c>
      <c r="L172" s="81">
        <f t="shared" si="33"/>
        <v>14924894</v>
      </c>
      <c r="M172" s="81">
        <f t="shared" si="33"/>
        <v>15223392</v>
      </c>
      <c r="N172" s="81">
        <f t="shared" si="33"/>
        <v>15223392</v>
      </c>
      <c r="O172" s="48">
        <f t="shared" si="23"/>
        <v>200992341</v>
      </c>
      <c r="P172" s="48">
        <f t="shared" si="25"/>
        <v>170844055</v>
      </c>
      <c r="Q172" s="48">
        <f t="shared" si="19"/>
        <v>30148286</v>
      </c>
    </row>
    <row r="173" spans="1:17" ht="40.5" x14ac:dyDescent="0.25">
      <c r="A173" s="207"/>
      <c r="B173" s="208"/>
      <c r="C173" s="209"/>
      <c r="D173" s="54" t="s">
        <v>147</v>
      </c>
      <c r="E173" s="46" t="s">
        <v>120</v>
      </c>
      <c r="F173" s="81">
        <f t="shared" ref="F173:N173" si="34">SUMIFS(F85:F165,$D$85:$D$165,$D$173,$E$85:$E$165,$E$173)</f>
        <v>0</v>
      </c>
      <c r="G173" s="81">
        <f t="shared" si="34"/>
        <v>127985416</v>
      </c>
      <c r="H173" s="81">
        <f t="shared" si="34"/>
        <v>130041244</v>
      </c>
      <c r="I173" s="81">
        <f t="shared" si="34"/>
        <v>0</v>
      </c>
      <c r="J173" s="81">
        <f t="shared" si="34"/>
        <v>0</v>
      </c>
      <c r="K173" s="81">
        <f t="shared" si="34"/>
        <v>0</v>
      </c>
      <c r="L173" s="81">
        <f t="shared" si="34"/>
        <v>0</v>
      </c>
      <c r="M173" s="81">
        <f t="shared" si="34"/>
        <v>0</v>
      </c>
      <c r="N173" s="81">
        <f t="shared" si="34"/>
        <v>0</v>
      </c>
      <c r="O173" s="48">
        <f t="shared" si="23"/>
        <v>258026660</v>
      </c>
      <c r="P173" s="48">
        <f t="shared" si="25"/>
        <v>258026660</v>
      </c>
      <c r="Q173" s="48">
        <f t="shared" si="19"/>
        <v>0</v>
      </c>
    </row>
    <row r="174" spans="1:17" x14ac:dyDescent="0.25">
      <c r="A174" s="207"/>
      <c r="B174" s="208"/>
      <c r="C174" s="209"/>
      <c r="D174" s="50" t="s">
        <v>148</v>
      </c>
      <c r="E174" s="52" t="s">
        <v>120</v>
      </c>
      <c r="F174" s="53">
        <f>F172+F173</f>
        <v>0</v>
      </c>
      <c r="G174" s="53">
        <f t="shared" ref="G174:N174" si="35">G172+G173</f>
        <v>162320975</v>
      </c>
      <c r="H174" s="53">
        <f t="shared" si="35"/>
        <v>164928334</v>
      </c>
      <c r="I174" s="53">
        <f t="shared" si="35"/>
        <v>35449653</v>
      </c>
      <c r="J174" s="53">
        <f t="shared" si="35"/>
        <v>36023467</v>
      </c>
      <c r="K174" s="53">
        <f t="shared" si="35"/>
        <v>14924894</v>
      </c>
      <c r="L174" s="53">
        <f t="shared" si="35"/>
        <v>14924894</v>
      </c>
      <c r="M174" s="53">
        <f t="shared" si="35"/>
        <v>15223392</v>
      </c>
      <c r="N174" s="53">
        <f t="shared" si="35"/>
        <v>15223392</v>
      </c>
      <c r="O174" s="53">
        <f>SUM(F174:N174)</f>
        <v>459019001</v>
      </c>
      <c r="P174" s="53">
        <f t="shared" si="25"/>
        <v>428870715</v>
      </c>
      <c r="Q174" s="53">
        <f t="shared" si="19"/>
        <v>30148286</v>
      </c>
    </row>
    <row r="175" spans="1:17" x14ac:dyDescent="0.25">
      <c r="A175" s="207"/>
      <c r="B175" s="208"/>
      <c r="C175" s="209"/>
      <c r="D175" s="50" t="s">
        <v>15</v>
      </c>
      <c r="E175" s="52" t="s">
        <v>151</v>
      </c>
      <c r="F175" s="53">
        <f t="shared" ref="F175:N175" si="36">SUMIFS(F85:F165,$D$85:$D$165,$D$175,$E$85:$E$165,$E$175)</f>
        <v>0</v>
      </c>
      <c r="G175" s="53">
        <f t="shared" si="36"/>
        <v>397043176</v>
      </c>
      <c r="H175" s="53">
        <f t="shared" si="36"/>
        <v>410410120</v>
      </c>
      <c r="I175" s="53">
        <f t="shared" si="36"/>
        <v>427157171</v>
      </c>
      <c r="J175" s="53">
        <f t="shared" si="36"/>
        <v>444888995</v>
      </c>
      <c r="K175" s="53">
        <f t="shared" si="36"/>
        <v>193376293</v>
      </c>
      <c r="L175" s="53">
        <f t="shared" si="36"/>
        <v>193376292</v>
      </c>
      <c r="M175" s="53">
        <f t="shared" si="36"/>
        <v>203278268</v>
      </c>
      <c r="N175" s="53">
        <f t="shared" si="36"/>
        <v>203278269</v>
      </c>
      <c r="O175" s="53">
        <f t="shared" ref="O175:O176" si="37">SUM(F175:N175)</f>
        <v>2472808584</v>
      </c>
      <c r="P175" s="53">
        <f t="shared" si="25"/>
        <v>2076154023</v>
      </c>
      <c r="Q175" s="53">
        <f t="shared" si="19"/>
        <v>396654561</v>
      </c>
    </row>
    <row r="176" spans="1:17" x14ac:dyDescent="0.25">
      <c r="A176" s="210"/>
      <c r="B176" s="211"/>
      <c r="C176" s="212"/>
      <c r="D176" s="55" t="s">
        <v>29</v>
      </c>
      <c r="E176" s="56"/>
      <c r="F176" s="57">
        <f>F168+F171+F174+F175</f>
        <v>0</v>
      </c>
      <c r="G176" s="57">
        <f t="shared" ref="G176:N176" si="38">G168+G171+G174+G175</f>
        <v>2110774072</v>
      </c>
      <c r="H176" s="57">
        <f t="shared" si="38"/>
        <v>2178968549</v>
      </c>
      <c r="I176" s="57">
        <f t="shared" si="38"/>
        <v>2131671778</v>
      </c>
      <c r="J176" s="57">
        <f t="shared" si="38"/>
        <v>2219229076</v>
      </c>
      <c r="K176" s="57">
        <f t="shared" si="38"/>
        <v>963853543</v>
      </c>
      <c r="L176" s="57">
        <f t="shared" si="38"/>
        <v>963853542</v>
      </c>
      <c r="M176" s="57">
        <f t="shared" si="38"/>
        <v>1012692186</v>
      </c>
      <c r="N176" s="57">
        <f t="shared" si="38"/>
        <v>1012692187</v>
      </c>
      <c r="O176" s="57">
        <f t="shared" si="37"/>
        <v>12593734933</v>
      </c>
      <c r="P176" s="57">
        <f t="shared" si="25"/>
        <v>10617189204</v>
      </c>
      <c r="Q176" s="57">
        <f t="shared" si="19"/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A983-60A2-42BC-8482-5C232574DAEC}">
  <dimension ref="A1:Q177"/>
  <sheetViews>
    <sheetView workbookViewId="0">
      <selection activeCell="D33" sqref="D33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137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84" t="s">
        <v>139</v>
      </c>
      <c r="B5" s="184" t="s">
        <v>140</v>
      </c>
      <c r="C5" s="184" t="s">
        <v>141</v>
      </c>
      <c r="D5" s="184">
        <v>2021</v>
      </c>
      <c r="E5" s="184">
        <v>2022</v>
      </c>
      <c r="F5" s="184">
        <v>2023</v>
      </c>
      <c r="G5" s="184">
        <v>2024</v>
      </c>
      <c r="H5" s="184">
        <v>2025</v>
      </c>
      <c r="I5" s="184">
        <v>2026</v>
      </c>
      <c r="J5" s="184"/>
      <c r="K5" s="185">
        <v>2027</v>
      </c>
      <c r="L5" s="186"/>
      <c r="M5" s="184" t="s">
        <v>29</v>
      </c>
    </row>
    <row r="6" spans="1:13" ht="27" x14ac:dyDescent="0.25">
      <c r="A6" s="184"/>
      <c r="B6" s="184"/>
      <c r="C6" s="184"/>
      <c r="D6" s="184"/>
      <c r="E6" s="184"/>
      <c r="F6" s="184"/>
      <c r="G6" s="184"/>
      <c r="H6" s="184"/>
      <c r="I6" s="45" t="s">
        <v>142</v>
      </c>
      <c r="J6" s="45" t="s">
        <v>143</v>
      </c>
      <c r="K6" s="45" t="s">
        <v>142</v>
      </c>
      <c r="L6" s="45" t="s">
        <v>143</v>
      </c>
      <c r="M6" s="184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84" t="s">
        <v>139</v>
      </c>
      <c r="B20" s="184" t="s">
        <v>140</v>
      </c>
      <c r="C20" s="184" t="s">
        <v>150</v>
      </c>
      <c r="D20" s="184">
        <v>2021</v>
      </c>
      <c r="E20" s="184">
        <v>2022</v>
      </c>
      <c r="F20" s="184">
        <v>2023</v>
      </c>
      <c r="G20" s="184">
        <v>2024</v>
      </c>
      <c r="H20" s="184">
        <v>2025</v>
      </c>
      <c r="I20" s="184">
        <v>2026</v>
      </c>
      <c r="J20" s="184"/>
      <c r="K20" s="184">
        <v>2027</v>
      </c>
      <c r="L20" s="184"/>
      <c r="M20" s="184" t="s">
        <v>29</v>
      </c>
    </row>
    <row r="21" spans="1:13" ht="27" x14ac:dyDescent="0.25">
      <c r="A21" s="184"/>
      <c r="B21" s="184"/>
      <c r="C21" s="184"/>
      <c r="D21" s="184"/>
      <c r="E21" s="184"/>
      <c r="F21" s="184"/>
      <c r="G21" s="184"/>
      <c r="H21" s="184"/>
      <c r="I21" s="45" t="s">
        <v>142</v>
      </c>
      <c r="J21" s="45" t="s">
        <v>143</v>
      </c>
      <c r="K21" s="45" t="s">
        <v>142</v>
      </c>
      <c r="L21" s="45" t="s">
        <v>143</v>
      </c>
      <c r="M21" s="184"/>
    </row>
    <row r="22" spans="1:13" x14ac:dyDescent="0.25">
      <c r="A22" s="187" t="s">
        <v>117</v>
      </c>
      <c r="B22" s="188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187"/>
      <c r="B23" s="188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187"/>
      <c r="B24" s="188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187"/>
      <c r="B25" s="188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187"/>
      <c r="B26" s="188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187"/>
      <c r="B27" s="188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187"/>
      <c r="B28" s="188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187"/>
      <c r="B29" s="188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187"/>
      <c r="B30" s="188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187"/>
      <c r="B31" s="188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189" t="s">
        <v>117</v>
      </c>
      <c r="B32" s="192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190"/>
      <c r="B33" s="193"/>
      <c r="C33" s="62" t="s">
        <v>74</v>
      </c>
      <c r="D33" s="63">
        <v>0</v>
      </c>
      <c r="E33" s="63">
        <v>316536308</v>
      </c>
      <c r="F33" s="63">
        <v>327204225</v>
      </c>
      <c r="G33" s="63">
        <v>340576766</v>
      </c>
      <c r="H33" s="63">
        <v>354726113</v>
      </c>
      <c r="I33" s="63">
        <v>151650985</v>
      </c>
      <c r="J33" s="63">
        <v>151650986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190"/>
      <c r="B34" s="193"/>
      <c r="C34" s="62" t="s">
        <v>82</v>
      </c>
      <c r="D34" s="63">
        <v>0</v>
      </c>
      <c r="E34" s="63">
        <v>277515248</v>
      </c>
      <c r="F34" s="63">
        <v>286868079</v>
      </c>
      <c r="G34" s="63">
        <v>298592118</v>
      </c>
      <c r="H34" s="63">
        <v>310997203</v>
      </c>
      <c r="I34" s="63">
        <v>132956191</v>
      </c>
      <c r="J34" s="63">
        <v>132956190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190"/>
      <c r="B35" s="193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190"/>
      <c r="B36" s="193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190"/>
      <c r="B37" s="193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190"/>
      <c r="B38" s="193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190"/>
      <c r="B39" s="193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190"/>
      <c r="B40" s="193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190"/>
      <c r="B41" s="193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191"/>
      <c r="B42" s="194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189" t="s">
        <v>118</v>
      </c>
      <c r="B44" s="192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190"/>
      <c r="B45" s="193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190"/>
      <c r="B46" s="193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190"/>
      <c r="B47" s="193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191"/>
      <c r="B48" s="194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189" t="s">
        <v>118</v>
      </c>
      <c r="B49" s="192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190"/>
      <c r="B50" s="193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190"/>
      <c r="B51" s="193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190"/>
      <c r="B52" s="193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190"/>
      <c r="B53" s="193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191"/>
      <c r="B54" s="194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192" t="s">
        <v>146</v>
      </c>
      <c r="B56" s="192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193"/>
      <c r="B57" s="193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193"/>
      <c r="B58" s="193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193"/>
      <c r="B59" s="193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193"/>
      <c r="B60" s="193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194"/>
      <c r="B61" s="194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192" t="s">
        <v>147</v>
      </c>
      <c r="B62" s="192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193"/>
      <c r="B63" s="193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193"/>
      <c r="B64" s="193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193"/>
      <c r="B65" s="193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193"/>
      <c r="B66" s="193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194"/>
      <c r="B67" s="194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192" t="s">
        <v>148</v>
      </c>
      <c r="B68" s="192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193"/>
      <c r="B69" s="193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193"/>
      <c r="B70" s="193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193"/>
      <c r="B71" s="193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193"/>
      <c r="B72" s="193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194"/>
      <c r="B73" s="194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192" t="s">
        <v>15</v>
      </c>
      <c r="B75" s="192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193"/>
      <c r="B76" s="193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193"/>
      <c r="B77" s="193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194"/>
      <c r="B78" s="194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/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84" t="s">
        <v>154</v>
      </c>
      <c r="B83" s="195" t="s">
        <v>155</v>
      </c>
      <c r="C83" s="195"/>
      <c r="D83" s="195" t="s">
        <v>139</v>
      </c>
      <c r="E83" s="184" t="s">
        <v>140</v>
      </c>
      <c r="F83" s="184">
        <v>2021</v>
      </c>
      <c r="G83" s="184">
        <v>2022</v>
      </c>
      <c r="H83" s="184">
        <v>2023</v>
      </c>
      <c r="I83" s="184">
        <v>2024</v>
      </c>
      <c r="J83" s="184">
        <v>2025</v>
      </c>
      <c r="K83" s="184">
        <v>2026</v>
      </c>
      <c r="L83" s="184"/>
      <c r="M83" s="184">
        <v>2027</v>
      </c>
      <c r="N83" s="184"/>
      <c r="O83" s="184" t="s">
        <v>29</v>
      </c>
      <c r="P83" s="184" t="s">
        <v>156</v>
      </c>
      <c r="Q83" s="184" t="s">
        <v>157</v>
      </c>
    </row>
    <row r="84" spans="1:17" ht="27" x14ac:dyDescent="0.25">
      <c r="A84" s="184"/>
      <c r="B84" s="45" t="s">
        <v>158</v>
      </c>
      <c r="C84" s="71" t="s">
        <v>159</v>
      </c>
      <c r="D84" s="195"/>
      <c r="E84" s="184"/>
      <c r="F84" s="184"/>
      <c r="G84" s="184"/>
      <c r="H84" s="184"/>
      <c r="I84" s="184"/>
      <c r="J84" s="184"/>
      <c r="K84" s="45" t="s">
        <v>142</v>
      </c>
      <c r="L84" s="45" t="s">
        <v>143</v>
      </c>
      <c r="M84" s="45" t="s">
        <v>142</v>
      </c>
      <c r="N84" s="45" t="s">
        <v>143</v>
      </c>
      <c r="O84" s="184"/>
      <c r="P84" s="184"/>
      <c r="Q84" s="184"/>
    </row>
    <row r="85" spans="1:17" x14ac:dyDescent="0.25">
      <c r="A85" s="196" t="s">
        <v>121</v>
      </c>
      <c r="B85" s="72" t="s">
        <v>160</v>
      </c>
      <c r="C85" s="197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196"/>
      <c r="B86" s="72" t="s">
        <v>160</v>
      </c>
      <c r="C86" s="197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196" t="s">
        <v>121</v>
      </c>
      <c r="B87" s="72" t="s">
        <v>162</v>
      </c>
      <c r="C87" s="197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196"/>
      <c r="B88" s="72" t="s">
        <v>162</v>
      </c>
      <c r="C88" s="197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196" t="s">
        <v>121</v>
      </c>
      <c r="B89" s="72" t="s">
        <v>164</v>
      </c>
      <c r="C89" s="197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196"/>
      <c r="B90" s="72" t="s">
        <v>164</v>
      </c>
      <c r="C90" s="197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196" t="s">
        <v>121</v>
      </c>
      <c r="B91" s="72" t="s">
        <v>204</v>
      </c>
      <c r="C91" s="197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196"/>
      <c r="B92" s="72" t="s">
        <v>204</v>
      </c>
      <c r="C92" s="197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196" t="s">
        <v>121</v>
      </c>
      <c r="B93" s="72" t="s">
        <v>205</v>
      </c>
      <c r="C93" s="197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196"/>
      <c r="B94" s="72" t="s">
        <v>205</v>
      </c>
      <c r="C94" s="197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196" t="s">
        <v>122</v>
      </c>
      <c r="B95" s="72" t="s">
        <v>166</v>
      </c>
      <c r="C95" s="197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196"/>
      <c r="B96" s="72" t="s">
        <v>166</v>
      </c>
      <c r="C96" s="197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196" t="s">
        <v>122</v>
      </c>
      <c r="B97" s="72" t="s">
        <v>168</v>
      </c>
      <c r="C97" s="197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196"/>
      <c r="B98" s="72" t="s">
        <v>168</v>
      </c>
      <c r="C98" s="197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196" t="s">
        <v>122</v>
      </c>
      <c r="B99" s="72" t="s">
        <v>170</v>
      </c>
      <c r="C99" s="197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196"/>
      <c r="B100" s="72" t="s">
        <v>170</v>
      </c>
      <c r="C100" s="197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198" t="s">
        <v>122</v>
      </c>
      <c r="B101" s="72" t="s">
        <v>208</v>
      </c>
      <c r="C101" s="200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199"/>
      <c r="B102" s="72" t="s">
        <v>208</v>
      </c>
      <c r="C102" s="201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196" t="s">
        <v>122</v>
      </c>
      <c r="B103" s="72" t="s">
        <v>210</v>
      </c>
      <c r="C103" s="197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196"/>
      <c r="B104" s="72" t="s">
        <v>210</v>
      </c>
      <c r="C104" s="197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196" t="s">
        <v>122</v>
      </c>
      <c r="B105" s="72" t="s">
        <v>212</v>
      </c>
      <c r="C105" s="197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196"/>
      <c r="B106" s="72" t="s">
        <v>212</v>
      </c>
      <c r="C106" s="197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196" t="s">
        <v>123</v>
      </c>
      <c r="B107" s="72" t="s">
        <v>172</v>
      </c>
      <c r="C107" s="197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196"/>
      <c r="B108" s="72" t="s">
        <v>172</v>
      </c>
      <c r="C108" s="197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196" t="s">
        <v>123</v>
      </c>
      <c r="B109" s="72" t="s">
        <v>214</v>
      </c>
      <c r="C109" s="197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196"/>
      <c r="B110" s="72" t="s">
        <v>214</v>
      </c>
      <c r="C110" s="197"/>
      <c r="D110" s="74" t="s">
        <v>117</v>
      </c>
      <c r="E110" s="72" t="s">
        <v>120</v>
      </c>
      <c r="F110" s="47">
        <v>0</v>
      </c>
      <c r="G110" s="47">
        <v>74999764</v>
      </c>
      <c r="H110" s="47">
        <v>77527409</v>
      </c>
      <c r="I110" s="47">
        <v>80695884</v>
      </c>
      <c r="J110" s="47">
        <v>84048415</v>
      </c>
      <c r="K110" s="47">
        <v>35932018</v>
      </c>
      <c r="L110" s="47">
        <v>35932017</v>
      </c>
      <c r="M110" s="47">
        <v>37770819</v>
      </c>
      <c r="N110" s="47">
        <v>37770819</v>
      </c>
      <c r="O110" s="48">
        <v>464677145</v>
      </c>
      <c r="P110" s="48">
        <v>390974309</v>
      </c>
      <c r="Q110" s="48">
        <v>73702836</v>
      </c>
    </row>
    <row r="111" spans="1:17" x14ac:dyDescent="0.25">
      <c r="A111" s="196" t="s">
        <v>124</v>
      </c>
      <c r="B111" s="72" t="s">
        <v>174</v>
      </c>
      <c r="C111" s="197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196"/>
      <c r="B112" s="72" t="s">
        <v>174</v>
      </c>
      <c r="C112" s="197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196"/>
      <c r="B113" s="72" t="s">
        <v>174</v>
      </c>
      <c r="C113" s="197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196"/>
      <c r="B114" s="72" t="s">
        <v>174</v>
      </c>
      <c r="C114" s="197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196" t="s">
        <v>124</v>
      </c>
      <c r="B115" s="72" t="s">
        <v>176</v>
      </c>
      <c r="C115" s="197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196"/>
      <c r="B116" s="72" t="s">
        <v>176</v>
      </c>
      <c r="C116" s="197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196"/>
      <c r="B117" s="72" t="s">
        <v>176</v>
      </c>
      <c r="C117" s="197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196"/>
      <c r="B118" s="72" t="s">
        <v>176</v>
      </c>
      <c r="C118" s="197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196" t="s">
        <v>124</v>
      </c>
      <c r="B119" s="72" t="s">
        <v>178</v>
      </c>
      <c r="C119" s="197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196"/>
      <c r="B120" s="72" t="s">
        <v>178</v>
      </c>
      <c r="C120" s="197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196"/>
      <c r="B121" s="72" t="s">
        <v>178</v>
      </c>
      <c r="C121" s="197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196"/>
      <c r="B122" s="72" t="s">
        <v>178</v>
      </c>
      <c r="C122" s="197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196" t="s">
        <v>124</v>
      </c>
      <c r="B123" s="72" t="s">
        <v>180</v>
      </c>
      <c r="C123" s="197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196"/>
      <c r="B124" s="72" t="s">
        <v>180</v>
      </c>
      <c r="C124" s="197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196" t="s">
        <v>124</v>
      </c>
      <c r="B125" s="72" t="s">
        <v>182</v>
      </c>
      <c r="C125" s="197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196"/>
      <c r="B126" s="72" t="s">
        <v>182</v>
      </c>
      <c r="C126" s="197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196"/>
      <c r="B127" s="72" t="s">
        <v>182</v>
      </c>
      <c r="C127" s="197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196"/>
      <c r="B128" s="72" t="s">
        <v>182</v>
      </c>
      <c r="C128" s="197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196" t="s">
        <v>124</v>
      </c>
      <c r="B129" s="72" t="s">
        <v>184</v>
      </c>
      <c r="C129" s="197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196"/>
      <c r="B130" s="72" t="s">
        <v>184</v>
      </c>
      <c r="C130" s="197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196"/>
      <c r="B131" s="72" t="s">
        <v>184</v>
      </c>
      <c r="C131" s="197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196"/>
      <c r="B132" s="72" t="s">
        <v>184</v>
      </c>
      <c r="C132" s="197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196" t="s">
        <v>124</v>
      </c>
      <c r="B133" s="72" t="s">
        <v>186</v>
      </c>
      <c r="C133" s="197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196"/>
      <c r="B134" s="72" t="s">
        <v>186</v>
      </c>
      <c r="C134" s="197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196" t="s">
        <v>124</v>
      </c>
      <c r="B135" s="72" t="s">
        <v>188</v>
      </c>
      <c r="C135" s="197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196"/>
      <c r="B136" s="72" t="s">
        <v>188</v>
      </c>
      <c r="C136" s="197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198" t="s">
        <v>124</v>
      </c>
      <c r="B137" s="72" t="s">
        <v>216</v>
      </c>
      <c r="C137" s="200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199"/>
      <c r="B138" s="72" t="s">
        <v>216</v>
      </c>
      <c r="C138" s="201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196" t="s">
        <v>124</v>
      </c>
      <c r="B139" s="72" t="s">
        <v>218</v>
      </c>
      <c r="C139" s="197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196"/>
      <c r="B140" s="72" t="s">
        <v>218</v>
      </c>
      <c r="C140" s="197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196" t="s">
        <v>125</v>
      </c>
      <c r="B141" s="72" t="s">
        <v>190</v>
      </c>
      <c r="C141" s="197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196"/>
      <c r="B142" s="72" t="s">
        <v>190</v>
      </c>
      <c r="C142" s="197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196" t="s">
        <v>125</v>
      </c>
      <c r="B143" s="72" t="s">
        <v>220</v>
      </c>
      <c r="C143" s="197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196"/>
      <c r="B144" s="72" t="s">
        <v>220</v>
      </c>
      <c r="C144" s="197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196" t="s">
        <v>125</v>
      </c>
      <c r="B145" s="72" t="s">
        <v>221</v>
      </c>
      <c r="C145" s="197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196"/>
      <c r="B146" s="72" t="s">
        <v>221</v>
      </c>
      <c r="C146" s="197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202" t="s">
        <v>119</v>
      </c>
      <c r="B148" s="76" t="s">
        <v>192</v>
      </c>
      <c r="C148" s="203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202"/>
      <c r="B149" s="76" t="s">
        <v>192</v>
      </c>
      <c r="C149" s="203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202" t="s">
        <v>119</v>
      </c>
      <c r="B151" s="76" t="s">
        <v>224</v>
      </c>
      <c r="C151" s="203" t="s">
        <v>225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202"/>
      <c r="B152" s="76" t="s">
        <v>224</v>
      </c>
      <c r="C152" s="203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41066154</v>
      </c>
      <c r="H160" s="47">
        <v>42450168</v>
      </c>
      <c r="I160" s="47">
        <v>44185067</v>
      </c>
      <c r="J160" s="47">
        <v>46020748</v>
      </c>
      <c r="K160" s="47">
        <v>19674592</v>
      </c>
      <c r="L160" s="47">
        <v>19674593</v>
      </c>
      <c r="M160" s="47">
        <v>20681429</v>
      </c>
      <c r="N160" s="47">
        <v>20681429</v>
      </c>
      <c r="O160" s="48">
        <v>254434180</v>
      </c>
      <c r="P160" s="48">
        <v>214078158</v>
      </c>
      <c r="Q160" s="48">
        <v>40356022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202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202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204" t="s">
        <v>203</v>
      </c>
      <c r="B166" s="205"/>
      <c r="C166" s="206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207"/>
      <c r="B167" s="208"/>
      <c r="C167" s="209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207"/>
      <c r="B168" s="208"/>
      <c r="C168" s="209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207"/>
      <c r="B169" s="208"/>
      <c r="C169" s="209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207"/>
      <c r="B170" s="208"/>
      <c r="C170" s="209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207"/>
      <c r="B171" s="208"/>
      <c r="C171" s="209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207"/>
      <c r="B172" s="208"/>
      <c r="C172" s="209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207"/>
      <c r="B173" s="208"/>
      <c r="C173" s="209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207"/>
      <c r="B174" s="208"/>
      <c r="C174" s="209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207"/>
      <c r="B175" s="208"/>
      <c r="C175" s="209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210"/>
      <c r="B176" s="211"/>
      <c r="C176" s="212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47ED-13FF-4563-A9A9-D436DE11FDF5}">
  <sheetPr>
    <tabColor theme="4" tint="0.79998168889431442"/>
  </sheetPr>
  <dimension ref="A1:Q177"/>
  <sheetViews>
    <sheetView zoomScaleNormal="100"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1" t="s">
        <v>227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84" t="s">
        <v>139</v>
      </c>
      <c r="B5" s="184" t="s">
        <v>140</v>
      </c>
      <c r="C5" s="184" t="s">
        <v>141</v>
      </c>
      <c r="D5" s="184">
        <v>2021</v>
      </c>
      <c r="E5" s="184">
        <v>2022</v>
      </c>
      <c r="F5" s="184">
        <v>2023</v>
      </c>
      <c r="G5" s="184">
        <v>2024</v>
      </c>
      <c r="H5" s="184">
        <v>2025</v>
      </c>
      <c r="I5" s="184">
        <v>2026</v>
      </c>
      <c r="J5" s="184"/>
      <c r="K5" s="185">
        <v>2027</v>
      </c>
      <c r="L5" s="186"/>
      <c r="M5" s="184" t="s">
        <v>29</v>
      </c>
    </row>
    <row r="6" spans="1:13" ht="27" x14ac:dyDescent="0.25">
      <c r="A6" s="184"/>
      <c r="B6" s="184"/>
      <c r="C6" s="184"/>
      <c r="D6" s="184"/>
      <c r="E6" s="184"/>
      <c r="F6" s="184"/>
      <c r="G6" s="184"/>
      <c r="H6" s="184"/>
      <c r="I6" s="45" t="s">
        <v>142</v>
      </c>
      <c r="J6" s="45" t="s">
        <v>143</v>
      </c>
      <c r="K6" s="45" t="s">
        <v>142</v>
      </c>
      <c r="L6" s="45" t="s">
        <v>143</v>
      </c>
      <c r="M6" s="184"/>
    </row>
    <row r="7" spans="1:13" x14ac:dyDescent="0.25">
      <c r="A7" s="44" t="s">
        <v>117</v>
      </c>
      <c r="B7" s="46" t="s">
        <v>31</v>
      </c>
      <c r="C7" s="46" t="s">
        <v>141</v>
      </c>
      <c r="D7" s="81">
        <f>FP_4_1_ročné_záväzky!D7-FP_4_2_ročné_záväzky!D7</f>
        <v>0</v>
      </c>
      <c r="E7" s="81">
        <f>FP_4_1_ročné_záväzky!E7-FP_4_2_ročné_záväzky!E7</f>
        <v>0</v>
      </c>
      <c r="F7" s="81">
        <f>FP_4_1_ročné_záväzky!F7-FP_4_2_ročné_záväzky!F7</f>
        <v>0</v>
      </c>
      <c r="G7" s="81">
        <f>FP_4_1_ročné_záväzky!G7-FP_4_2_ročné_záväzky!G7</f>
        <v>0</v>
      </c>
      <c r="H7" s="81">
        <f>FP_4_1_ročné_záväzky!H7-FP_4_2_ročné_záväzky!H7</f>
        <v>0</v>
      </c>
      <c r="I7" s="81">
        <f>FP_4_1_ročné_záväzky!I7-FP_4_2_ročné_záväzky!I7</f>
        <v>0</v>
      </c>
      <c r="J7" s="81">
        <f>FP_4_1_ročné_záväzky!J7-FP_4_2_ročné_záväzky!J7</f>
        <v>0</v>
      </c>
      <c r="K7" s="81">
        <f>FP_4_1_ročné_záväzky!K7-FP_4_2_ročné_záväzky!K7</f>
        <v>0</v>
      </c>
      <c r="L7" s="81">
        <f>FP_4_1_ročné_záväzky!L7-FP_4_2_ročné_záväzky!L7</f>
        <v>0</v>
      </c>
      <c r="M7" s="48">
        <f>FP_4_1_ročné_záväzky!M7-FP_4_2_ročné_záväzky!M7</f>
        <v>0</v>
      </c>
    </row>
    <row r="8" spans="1:13" x14ac:dyDescent="0.25">
      <c r="A8" s="49" t="s">
        <v>117</v>
      </c>
      <c r="B8" s="46" t="s">
        <v>120</v>
      </c>
      <c r="C8" s="46" t="s">
        <v>141</v>
      </c>
      <c r="D8" s="81">
        <f>FP_4_1_ročné_záväzky!D8-FP_4_2_ročné_záväzky!D8</f>
        <v>0</v>
      </c>
      <c r="E8" s="81">
        <f>FP_4_1_ročné_záväzky!E8-FP_4_2_ročné_záväzky!E8</f>
        <v>0</v>
      </c>
      <c r="F8" s="81">
        <f>FP_4_1_ročné_záväzky!F8-FP_4_2_ročné_záväzky!F8</f>
        <v>0</v>
      </c>
      <c r="G8" s="81">
        <f>FP_4_1_ročné_záväzky!G8-FP_4_2_ročné_záväzky!G8</f>
        <v>0</v>
      </c>
      <c r="H8" s="81">
        <f>FP_4_1_ročné_záväzky!H8-FP_4_2_ročné_záväzky!H8</f>
        <v>0</v>
      </c>
      <c r="I8" s="81">
        <f>FP_4_1_ročné_záväzky!I8-FP_4_2_ročné_záväzky!I8</f>
        <v>0</v>
      </c>
      <c r="J8" s="81">
        <f>FP_4_1_ročné_záväzky!J8-FP_4_2_ročné_záväzky!J8</f>
        <v>0</v>
      </c>
      <c r="K8" s="81">
        <f>FP_4_1_ročné_záväzky!K8-FP_4_2_ročné_záväzky!K8</f>
        <v>0</v>
      </c>
      <c r="L8" s="81">
        <f>FP_4_1_ročné_záväzky!L8-FP_4_2_ročné_záväzky!L8</f>
        <v>0</v>
      </c>
      <c r="M8" s="48">
        <f>FP_4_1_ročné_záväzky!M8-FP_4_2_ročné_záväzky!M8</f>
        <v>0</v>
      </c>
    </row>
    <row r="9" spans="1:13" x14ac:dyDescent="0.25">
      <c r="A9" s="50" t="s">
        <v>144</v>
      </c>
      <c r="B9" s="51"/>
      <c r="C9" s="52" t="s">
        <v>141</v>
      </c>
      <c r="D9" s="53">
        <f>FP_4_1_ročné_záväzky!D9-FP_4_2_ročné_záväzky!D9</f>
        <v>0</v>
      </c>
      <c r="E9" s="53">
        <f>FP_4_1_ročné_záväzky!E9-FP_4_2_ročné_záväzky!E9</f>
        <v>0</v>
      </c>
      <c r="F9" s="53">
        <f>FP_4_1_ročné_záväzky!F9-FP_4_2_ročné_záväzky!F9</f>
        <v>0</v>
      </c>
      <c r="G9" s="53">
        <f>FP_4_1_ročné_záväzky!G9-FP_4_2_ročné_záväzky!G9</f>
        <v>0</v>
      </c>
      <c r="H9" s="53">
        <f>FP_4_1_ročné_záväzky!H9-FP_4_2_ročné_záväzky!H9</f>
        <v>0</v>
      </c>
      <c r="I9" s="53">
        <f>FP_4_1_ročné_záväzky!I9-FP_4_2_ročné_záväzky!I9</f>
        <v>0</v>
      </c>
      <c r="J9" s="53">
        <f>FP_4_1_ročné_záväzky!J9-FP_4_2_ročné_záväzky!J9</f>
        <v>0</v>
      </c>
      <c r="K9" s="53">
        <f>FP_4_1_ročné_záväzky!K9-FP_4_2_ročné_záväzky!K9</f>
        <v>0</v>
      </c>
      <c r="L9" s="53">
        <f>FP_4_1_ročné_záväzky!L9-FP_4_2_ročné_záväzky!L9</f>
        <v>0</v>
      </c>
      <c r="M9" s="53">
        <f>FP_4_1_ročné_záväzky!M9-FP_4_2_ročné_záväzky!M9</f>
        <v>0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81">
        <f>FP_4_1_ročné_záväzky!D10-FP_4_2_ročné_záväzky!D10</f>
        <v>0</v>
      </c>
      <c r="E10" s="81">
        <f>FP_4_1_ročné_záväzky!E10-FP_4_2_ročné_záväzky!E10</f>
        <v>0</v>
      </c>
      <c r="F10" s="81">
        <f>FP_4_1_ročné_záväzky!F10-FP_4_2_ročné_záväzky!F10</f>
        <v>0</v>
      </c>
      <c r="G10" s="81">
        <f>FP_4_1_ročné_záväzky!G10-FP_4_2_ročné_záväzky!G10</f>
        <v>0</v>
      </c>
      <c r="H10" s="81">
        <f>FP_4_1_ročné_záväzky!H10-FP_4_2_ročné_záväzky!H10</f>
        <v>0</v>
      </c>
      <c r="I10" s="81">
        <f>FP_4_1_ročné_záväzky!I10-FP_4_2_ročné_záväzky!I10</f>
        <v>0</v>
      </c>
      <c r="J10" s="81">
        <f>FP_4_1_ročné_záväzky!J10-FP_4_2_ročné_záväzky!J10</f>
        <v>0</v>
      </c>
      <c r="K10" s="81">
        <f>FP_4_1_ročné_záväzky!K10-FP_4_2_ročné_záväzky!K10</f>
        <v>0</v>
      </c>
      <c r="L10" s="81">
        <f>FP_4_1_ročné_záväzky!L10-FP_4_2_ročné_záväzky!L10</f>
        <v>0</v>
      </c>
      <c r="M10" s="48">
        <f>FP_4_1_ročné_záväzky!M10-FP_4_2_ročné_záväzky!M10</f>
        <v>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81">
        <f>FP_4_1_ročné_záväzky!D11-FP_4_2_ročné_záväzky!D11</f>
        <v>0</v>
      </c>
      <c r="E11" s="81">
        <f>FP_4_1_ročné_záväzky!E11-FP_4_2_ročné_záväzky!E11</f>
        <v>0</v>
      </c>
      <c r="F11" s="81">
        <f>FP_4_1_ročné_záväzky!F11-FP_4_2_ročné_záväzky!F11</f>
        <v>0</v>
      </c>
      <c r="G11" s="81">
        <f>FP_4_1_ročné_záväzky!G11-FP_4_2_ročné_záväzky!G11</f>
        <v>0</v>
      </c>
      <c r="H11" s="81">
        <f>FP_4_1_ročné_záväzky!H11-FP_4_2_ročné_záväzky!H11</f>
        <v>0</v>
      </c>
      <c r="I11" s="81">
        <f>FP_4_1_ročné_záväzky!I11-FP_4_2_ročné_záväzky!I11</f>
        <v>0</v>
      </c>
      <c r="J11" s="81">
        <f>FP_4_1_ročné_záväzky!J11-FP_4_2_ročné_záväzky!J11</f>
        <v>0</v>
      </c>
      <c r="K11" s="81">
        <f>FP_4_1_ročné_záväzky!K11-FP_4_2_ročné_záväzky!K11</f>
        <v>0</v>
      </c>
      <c r="L11" s="81">
        <f>FP_4_1_ročné_záväzky!L11-FP_4_2_ročné_záväzky!L11</f>
        <v>0</v>
      </c>
      <c r="M11" s="48">
        <f>FP_4_1_ročné_záväzky!M11-FP_4_2_ročné_záväzky!M11</f>
        <v>0</v>
      </c>
    </row>
    <row r="12" spans="1:13" x14ac:dyDescent="0.25">
      <c r="A12" s="50" t="s">
        <v>145</v>
      </c>
      <c r="B12" s="51"/>
      <c r="C12" s="52"/>
      <c r="D12" s="53">
        <f>FP_4_1_ročné_záväzky!D12-FP_4_2_ročné_záväzky!D12</f>
        <v>0</v>
      </c>
      <c r="E12" s="53">
        <f>FP_4_1_ročné_záväzky!E12-FP_4_2_ročné_záväzky!E12</f>
        <v>0</v>
      </c>
      <c r="F12" s="53">
        <f>FP_4_1_ročné_záväzky!F12-FP_4_2_ročné_záväzky!F12</f>
        <v>0</v>
      </c>
      <c r="G12" s="53">
        <f>FP_4_1_ročné_záväzky!G12-FP_4_2_ročné_záväzky!G12</f>
        <v>0</v>
      </c>
      <c r="H12" s="53">
        <f>FP_4_1_ročné_záväzky!H12-FP_4_2_ročné_záväzky!H12</f>
        <v>0</v>
      </c>
      <c r="I12" s="53">
        <f>FP_4_1_ročné_záväzky!I12-FP_4_2_ročné_záväzky!I12</f>
        <v>0</v>
      </c>
      <c r="J12" s="53">
        <f>FP_4_1_ročné_záväzky!J12-FP_4_2_ročné_záväzky!J12</f>
        <v>0</v>
      </c>
      <c r="K12" s="53">
        <f>FP_4_1_ročné_záväzky!K12-FP_4_2_ročné_záväzky!K12</f>
        <v>0</v>
      </c>
      <c r="L12" s="53">
        <f>FP_4_1_ročné_záväzky!L12-FP_4_2_ročné_záväzky!L12</f>
        <v>0</v>
      </c>
      <c r="M12" s="53">
        <f>FP_4_1_ročné_záväzky!M12-FP_4_2_ročné_záväzky!M12</f>
        <v>0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81">
        <f>FP_4_1_ročné_záväzky!D13-FP_4_2_ročné_záväzky!D13</f>
        <v>0</v>
      </c>
      <c r="E13" s="81">
        <f>FP_4_1_ročné_záväzky!E13-FP_4_2_ročné_záväzky!E13</f>
        <v>0</v>
      </c>
      <c r="F13" s="81">
        <f>FP_4_1_ročné_záväzky!F13-FP_4_2_ročné_záväzky!F13</f>
        <v>0</v>
      </c>
      <c r="G13" s="81">
        <f>FP_4_1_ročné_záväzky!G13-FP_4_2_ročné_záväzky!G13</f>
        <v>0</v>
      </c>
      <c r="H13" s="81">
        <f>FP_4_1_ročné_záväzky!H13-FP_4_2_ročné_záväzky!H13</f>
        <v>0</v>
      </c>
      <c r="I13" s="81">
        <f>FP_4_1_ročné_záväzky!I13-FP_4_2_ročné_záväzky!I13</f>
        <v>0</v>
      </c>
      <c r="J13" s="81">
        <f>FP_4_1_ročné_záväzky!J13-FP_4_2_ročné_záväzky!J13</f>
        <v>0</v>
      </c>
      <c r="K13" s="81">
        <f>FP_4_1_ročné_záväzky!K13-FP_4_2_ročné_záväzky!K13</f>
        <v>0</v>
      </c>
      <c r="L13" s="81">
        <f>FP_4_1_ročné_záväzky!L13-FP_4_2_ročné_záväzky!L13</f>
        <v>0</v>
      </c>
      <c r="M13" s="48">
        <f>FP_4_1_ročné_záväzky!M13-FP_4_2_ročné_záväzky!M13</f>
        <v>0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81">
        <f>FP_4_1_ročné_záväzky!D14-FP_4_2_ročné_záväzky!D14</f>
        <v>0</v>
      </c>
      <c r="E14" s="81">
        <f>FP_4_1_ročné_záväzky!E14-FP_4_2_ročné_záväzky!E14</f>
        <v>0</v>
      </c>
      <c r="F14" s="81">
        <f>FP_4_1_ročné_záväzky!F14-FP_4_2_ročné_záväzky!F14</f>
        <v>0</v>
      </c>
      <c r="G14" s="81">
        <f>FP_4_1_ročné_záväzky!G14-FP_4_2_ročné_záväzky!G14</f>
        <v>0</v>
      </c>
      <c r="H14" s="81">
        <f>FP_4_1_ročné_záväzky!H14-FP_4_2_ročné_záväzky!H14</f>
        <v>0</v>
      </c>
      <c r="I14" s="81">
        <f>FP_4_1_ročné_záväzky!I14-FP_4_2_ročné_záväzky!I14</f>
        <v>0</v>
      </c>
      <c r="J14" s="81">
        <f>FP_4_1_ročné_záväzky!J14-FP_4_2_ročné_záväzky!J14</f>
        <v>0</v>
      </c>
      <c r="K14" s="81">
        <f>FP_4_1_ročné_záväzky!K14-FP_4_2_ročné_záväzky!K14</f>
        <v>0</v>
      </c>
      <c r="L14" s="81">
        <f>FP_4_1_ročné_záväzky!L14-FP_4_2_ročné_záväzky!L14</f>
        <v>0</v>
      </c>
      <c r="M14" s="48">
        <f>FP_4_1_ročné_záväzky!M14-FP_4_2_ročné_záväzky!M14</f>
        <v>0</v>
      </c>
    </row>
    <row r="15" spans="1:13" x14ac:dyDescent="0.25">
      <c r="A15" s="50" t="s">
        <v>148</v>
      </c>
      <c r="B15" s="51"/>
      <c r="C15" s="52" t="s">
        <v>141</v>
      </c>
      <c r="D15" s="53">
        <f>FP_4_1_ročné_záväzky!D15-FP_4_2_ročné_záväzky!D15</f>
        <v>0</v>
      </c>
      <c r="E15" s="53">
        <f>FP_4_1_ročné_záväzky!E15-FP_4_2_ročné_záväzky!E15</f>
        <v>0</v>
      </c>
      <c r="F15" s="53">
        <f>FP_4_1_ročné_záväzky!F15-FP_4_2_ročné_záväzky!F15</f>
        <v>0</v>
      </c>
      <c r="G15" s="53">
        <f>FP_4_1_ročné_záväzky!G15-FP_4_2_ročné_záväzky!G15</f>
        <v>0</v>
      </c>
      <c r="H15" s="53">
        <f>FP_4_1_ročné_záväzky!H15-FP_4_2_ročné_záväzky!H15</f>
        <v>0</v>
      </c>
      <c r="I15" s="53">
        <f>FP_4_1_ročné_záväzky!I15-FP_4_2_ročné_záväzky!I15</f>
        <v>0</v>
      </c>
      <c r="J15" s="53">
        <f>FP_4_1_ročné_záväzky!J15-FP_4_2_ročné_záväzky!J15</f>
        <v>0</v>
      </c>
      <c r="K15" s="53">
        <f>FP_4_1_ročné_záväzky!K15-FP_4_2_ročné_záväzky!K15</f>
        <v>0</v>
      </c>
      <c r="L15" s="53">
        <f>FP_4_1_ročné_záväzky!L15-FP_4_2_ročné_záväzky!L15</f>
        <v>0</v>
      </c>
      <c r="M15" s="53">
        <f>FP_4_1_ročné_záväzky!M15-FP_4_2_ročné_záväzky!M15</f>
        <v>0</v>
      </c>
    </row>
    <row r="16" spans="1:13" x14ac:dyDescent="0.25">
      <c r="A16" s="50" t="s">
        <v>15</v>
      </c>
      <c r="B16" s="52"/>
      <c r="C16" s="52" t="s">
        <v>141</v>
      </c>
      <c r="D16" s="53">
        <f>FP_4_1_ročné_záväzky!D16-FP_4_2_ročné_záväzky!D16</f>
        <v>0</v>
      </c>
      <c r="E16" s="53">
        <f>FP_4_1_ročné_záväzky!E16-FP_4_2_ročné_záväzky!E16</f>
        <v>0</v>
      </c>
      <c r="F16" s="53">
        <f>FP_4_1_ročné_záväzky!F16-FP_4_2_ročné_záväzky!F16</f>
        <v>0</v>
      </c>
      <c r="G16" s="53">
        <f>FP_4_1_ročné_záväzky!G16-FP_4_2_ročné_záväzky!G16</f>
        <v>0</v>
      </c>
      <c r="H16" s="53">
        <f>FP_4_1_ročné_záväzky!H16-FP_4_2_ročné_záväzky!H16</f>
        <v>0</v>
      </c>
      <c r="I16" s="53">
        <f>FP_4_1_ročné_záväzky!I16-FP_4_2_ročné_záväzky!I16</f>
        <v>0</v>
      </c>
      <c r="J16" s="53">
        <f>FP_4_1_ročné_záväzky!J16-FP_4_2_ročné_záväzky!J16</f>
        <v>0</v>
      </c>
      <c r="K16" s="53">
        <f>FP_4_1_ročné_záväzky!K16-FP_4_2_ročné_záväzky!K16</f>
        <v>0</v>
      </c>
      <c r="L16" s="53">
        <f>FP_4_1_ročné_záväzky!L16-FP_4_2_ročné_záväzky!L16</f>
        <v>0</v>
      </c>
      <c r="M16" s="53">
        <f>FP_4_1_ročné_záväzky!M16-FP_4_2_ročné_záväzky!M16</f>
        <v>0</v>
      </c>
    </row>
    <row r="17" spans="1:13" x14ac:dyDescent="0.25">
      <c r="A17" s="55" t="s">
        <v>29</v>
      </c>
      <c r="B17" s="56"/>
      <c r="C17" s="56"/>
      <c r="D17" s="57">
        <f>FP_4_1_ročné_záväzky!D17-FP_4_2_ročné_záväzky!D17</f>
        <v>0</v>
      </c>
      <c r="E17" s="57">
        <f>FP_4_1_ročné_záväzky!E17-FP_4_2_ročné_záväzky!E17</f>
        <v>0</v>
      </c>
      <c r="F17" s="57">
        <f>FP_4_1_ročné_záväzky!F17-FP_4_2_ročné_záväzky!F17</f>
        <v>0</v>
      </c>
      <c r="G17" s="57">
        <f>FP_4_1_ročné_záväzky!G17-FP_4_2_ročné_záväzky!G17</f>
        <v>0</v>
      </c>
      <c r="H17" s="57">
        <f>FP_4_1_ročné_záväzky!H17-FP_4_2_ročné_záväzky!H17</f>
        <v>0</v>
      </c>
      <c r="I17" s="57">
        <f>FP_4_1_ročné_záväzky!I17-FP_4_2_ročné_záväzky!I17</f>
        <v>0</v>
      </c>
      <c r="J17" s="57">
        <f>FP_4_1_ročné_záväzky!J17-FP_4_2_ročné_záväzky!J17</f>
        <v>0</v>
      </c>
      <c r="K17" s="57">
        <f>FP_4_1_ročné_záväzky!K17-FP_4_2_ročné_záväzky!K17</f>
        <v>0</v>
      </c>
      <c r="L17" s="57">
        <f>FP_4_1_ročné_záväzky!L17-FP_4_2_ročné_záväzky!L17</f>
        <v>0</v>
      </c>
      <c r="M17" s="57">
        <f>FP_4_1_ročné_záväzky!M17-FP_4_2_ročné_záväzky!M17</f>
        <v>0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84" t="s">
        <v>139</v>
      </c>
      <c r="B20" s="184" t="s">
        <v>140</v>
      </c>
      <c r="C20" s="184" t="s">
        <v>150</v>
      </c>
      <c r="D20" s="184">
        <v>2021</v>
      </c>
      <c r="E20" s="184">
        <v>2022</v>
      </c>
      <c r="F20" s="184">
        <v>2023</v>
      </c>
      <c r="G20" s="184">
        <v>2024</v>
      </c>
      <c r="H20" s="184">
        <v>2025</v>
      </c>
      <c r="I20" s="184">
        <v>2026</v>
      </c>
      <c r="J20" s="184"/>
      <c r="K20" s="184">
        <v>2027</v>
      </c>
      <c r="L20" s="184"/>
      <c r="M20" s="184" t="s">
        <v>29</v>
      </c>
    </row>
    <row r="21" spans="1:13" ht="27" x14ac:dyDescent="0.25">
      <c r="A21" s="184"/>
      <c r="B21" s="184"/>
      <c r="C21" s="184"/>
      <c r="D21" s="184"/>
      <c r="E21" s="184"/>
      <c r="F21" s="184"/>
      <c r="G21" s="184"/>
      <c r="H21" s="184"/>
      <c r="I21" s="45" t="s">
        <v>142</v>
      </c>
      <c r="J21" s="45" t="s">
        <v>143</v>
      </c>
      <c r="K21" s="45" t="s">
        <v>142</v>
      </c>
      <c r="L21" s="45" t="s">
        <v>143</v>
      </c>
      <c r="M21" s="184"/>
    </row>
    <row r="22" spans="1:13" x14ac:dyDescent="0.25">
      <c r="A22" s="187" t="s">
        <v>117</v>
      </c>
      <c r="B22" s="188" t="s">
        <v>31</v>
      </c>
      <c r="C22" s="60" t="s">
        <v>29</v>
      </c>
      <c r="D22" s="61">
        <f>FP_4_1_ročné_záväzky!D22-FP_4_2_ročné_záväzky!D22</f>
        <v>0</v>
      </c>
      <c r="E22" s="61">
        <f>FP_4_1_ročné_záväzky!E22-FP_4_2_ročné_záväzky!E22</f>
        <v>0</v>
      </c>
      <c r="F22" s="61">
        <f>FP_4_1_ročné_záväzky!F22-FP_4_2_ročné_záväzky!F22</f>
        <v>0</v>
      </c>
      <c r="G22" s="61">
        <f>FP_4_1_ročné_záväzky!G22-FP_4_2_ročné_záväzky!G22</f>
        <v>0</v>
      </c>
      <c r="H22" s="61">
        <f>FP_4_1_ročné_záväzky!H22-FP_4_2_ročné_záväzky!H22</f>
        <v>0</v>
      </c>
      <c r="I22" s="61">
        <f>FP_4_1_ročné_záväzky!I22-FP_4_2_ročné_záväzky!I22</f>
        <v>0</v>
      </c>
      <c r="J22" s="61">
        <f>FP_4_1_ročné_záväzky!J22-FP_4_2_ročné_záväzky!J22</f>
        <v>0</v>
      </c>
      <c r="K22" s="61">
        <f>FP_4_1_ročné_záväzky!K22-FP_4_2_ročné_záväzky!K22</f>
        <v>0</v>
      </c>
      <c r="L22" s="61">
        <f>FP_4_1_ročné_záväzky!L22-FP_4_2_ročné_záväzky!L22</f>
        <v>0</v>
      </c>
      <c r="M22" s="61">
        <f>FP_4_1_ročné_záväzky!M22-FP_4_2_ročné_záväzky!M22</f>
        <v>0</v>
      </c>
    </row>
    <row r="23" spans="1:13" x14ac:dyDescent="0.25">
      <c r="A23" s="187"/>
      <c r="B23" s="188"/>
      <c r="C23" s="62" t="s">
        <v>74</v>
      </c>
      <c r="D23" s="63">
        <f>FP_4_1_ročné_záväzky!D23-FP_4_2_ročné_záväzky!D23</f>
        <v>0</v>
      </c>
      <c r="E23" s="63">
        <f>FP_4_1_ročné_záväzky!E23-FP_4_2_ročné_záväzky!E23</f>
        <v>0</v>
      </c>
      <c r="F23" s="63">
        <f>FP_4_1_ročné_záväzky!F23-FP_4_2_ročné_záväzky!F23</f>
        <v>0</v>
      </c>
      <c r="G23" s="63">
        <f>FP_4_1_ročné_záväzky!G23-FP_4_2_ročné_záväzky!G23</f>
        <v>0</v>
      </c>
      <c r="H23" s="63">
        <f>FP_4_1_ročné_záväzky!H23-FP_4_2_ročné_záväzky!H23</f>
        <v>0</v>
      </c>
      <c r="I23" s="63">
        <f>FP_4_1_ročné_záväzky!I23-FP_4_2_ročné_záväzky!I23</f>
        <v>0</v>
      </c>
      <c r="J23" s="63">
        <f>FP_4_1_ročné_záväzky!J23-FP_4_2_ročné_záväzky!J23</f>
        <v>0</v>
      </c>
      <c r="K23" s="63">
        <f>FP_4_1_ročné_záväzky!K23-FP_4_2_ročné_záväzky!K23</f>
        <v>0</v>
      </c>
      <c r="L23" s="63">
        <f>FP_4_1_ročné_záväzky!L23-FP_4_2_ročné_záväzky!L23</f>
        <v>0</v>
      </c>
      <c r="M23" s="64">
        <f>FP_4_1_ročné_záväzky!M23-FP_4_2_ročné_záväzky!M23</f>
        <v>0</v>
      </c>
    </row>
    <row r="24" spans="1:13" x14ac:dyDescent="0.25">
      <c r="A24" s="187"/>
      <c r="B24" s="188"/>
      <c r="C24" s="62" t="s">
        <v>82</v>
      </c>
      <c r="D24" s="63">
        <f>FP_4_1_ročné_záväzky!D24-FP_4_2_ročné_záväzky!D24</f>
        <v>0</v>
      </c>
      <c r="E24" s="63">
        <f>FP_4_1_ročné_záväzky!E24-FP_4_2_ročné_záväzky!E24</f>
        <v>0</v>
      </c>
      <c r="F24" s="63">
        <f>FP_4_1_ročné_záväzky!F24-FP_4_2_ročné_záväzky!F24</f>
        <v>0</v>
      </c>
      <c r="G24" s="63">
        <f>FP_4_1_ročné_záväzky!G24-FP_4_2_ročné_záväzky!G24</f>
        <v>0</v>
      </c>
      <c r="H24" s="63">
        <f>FP_4_1_ročné_záväzky!H24-FP_4_2_ročné_záväzky!H24</f>
        <v>0</v>
      </c>
      <c r="I24" s="63">
        <f>FP_4_1_ročné_záväzky!I24-FP_4_2_ročné_záväzky!I24</f>
        <v>0</v>
      </c>
      <c r="J24" s="63">
        <f>FP_4_1_ročné_záväzky!J24-FP_4_2_ročné_záväzky!J24</f>
        <v>0</v>
      </c>
      <c r="K24" s="63">
        <f>FP_4_1_ročné_záväzky!K24-FP_4_2_ročné_záväzky!K24</f>
        <v>0</v>
      </c>
      <c r="L24" s="63">
        <f>FP_4_1_ročné_záväzky!L24-FP_4_2_ročné_záväzky!L24</f>
        <v>0</v>
      </c>
      <c r="M24" s="64">
        <f>FP_4_1_ročné_záväzky!M24-FP_4_2_ročné_záväzky!M24</f>
        <v>0</v>
      </c>
    </row>
    <row r="25" spans="1:13" x14ac:dyDescent="0.25">
      <c r="A25" s="187"/>
      <c r="B25" s="188"/>
      <c r="C25" s="62" t="s">
        <v>86</v>
      </c>
      <c r="D25" s="63">
        <f>FP_4_1_ročné_záväzky!D25-FP_4_2_ročné_záväzky!D25</f>
        <v>0</v>
      </c>
      <c r="E25" s="63">
        <f>FP_4_1_ročné_záväzky!E25-FP_4_2_ročné_záväzky!E25</f>
        <v>0</v>
      </c>
      <c r="F25" s="63">
        <f>FP_4_1_ročné_záväzky!F25-FP_4_2_ročné_záväzky!F25</f>
        <v>0</v>
      </c>
      <c r="G25" s="63">
        <f>FP_4_1_ročné_záväzky!G25-FP_4_2_ročné_záväzky!G25</f>
        <v>0</v>
      </c>
      <c r="H25" s="63">
        <f>FP_4_1_ročné_záväzky!H25-FP_4_2_ročné_záväzky!H25</f>
        <v>0</v>
      </c>
      <c r="I25" s="63">
        <f>FP_4_1_ročné_záväzky!I25-FP_4_2_ročné_záväzky!I25</f>
        <v>0</v>
      </c>
      <c r="J25" s="63">
        <f>FP_4_1_ročné_záväzky!J25-FP_4_2_ročné_záväzky!J25</f>
        <v>0</v>
      </c>
      <c r="K25" s="63">
        <f>FP_4_1_ročné_záväzky!K25-FP_4_2_ročné_záväzky!K25</f>
        <v>0</v>
      </c>
      <c r="L25" s="63">
        <f>FP_4_1_ročné_záväzky!L25-FP_4_2_ročné_záväzky!L25</f>
        <v>0</v>
      </c>
      <c r="M25" s="64">
        <f>FP_4_1_ročné_záväzky!M25-FP_4_2_ročné_záväzky!M25</f>
        <v>0</v>
      </c>
    </row>
    <row r="26" spans="1:13" x14ac:dyDescent="0.25">
      <c r="A26" s="187"/>
      <c r="B26" s="188"/>
      <c r="C26" s="62" t="s">
        <v>73</v>
      </c>
      <c r="D26" s="63">
        <f>FP_4_1_ročné_záväzky!D26-FP_4_2_ročné_záväzky!D26</f>
        <v>0</v>
      </c>
      <c r="E26" s="63">
        <f>FP_4_1_ročné_záväzky!E26-FP_4_2_ročné_záväzky!E26</f>
        <v>0</v>
      </c>
      <c r="F26" s="63">
        <f>FP_4_1_ročné_záväzky!F26-FP_4_2_ročné_záväzky!F26</f>
        <v>0</v>
      </c>
      <c r="G26" s="63">
        <f>FP_4_1_ročné_záväzky!G26-FP_4_2_ročné_záväzky!G26</f>
        <v>0</v>
      </c>
      <c r="H26" s="63">
        <f>FP_4_1_ročné_záväzky!H26-FP_4_2_ročné_záväzky!H26</f>
        <v>0</v>
      </c>
      <c r="I26" s="63">
        <f>FP_4_1_ročné_záväzky!I26-FP_4_2_ročné_záväzky!I26</f>
        <v>0</v>
      </c>
      <c r="J26" s="63">
        <f>FP_4_1_ročné_záväzky!J26-FP_4_2_ročné_záväzky!J26</f>
        <v>0</v>
      </c>
      <c r="K26" s="63">
        <f>FP_4_1_ročné_záväzky!K26-FP_4_2_ročné_záväzky!K26</f>
        <v>0</v>
      </c>
      <c r="L26" s="63">
        <f>FP_4_1_ročné_záväzky!L26-FP_4_2_ročné_záväzky!L26</f>
        <v>0</v>
      </c>
      <c r="M26" s="64">
        <f>FP_4_1_ročné_záväzky!M26-FP_4_2_ročné_záväzky!M26</f>
        <v>0</v>
      </c>
    </row>
    <row r="27" spans="1:13" x14ac:dyDescent="0.25">
      <c r="A27" s="187"/>
      <c r="B27" s="188"/>
      <c r="C27" s="62" t="s">
        <v>83</v>
      </c>
      <c r="D27" s="63">
        <f>FP_4_1_ročné_záväzky!D27-FP_4_2_ročné_záväzky!D27</f>
        <v>0</v>
      </c>
      <c r="E27" s="63">
        <f>FP_4_1_ročné_záväzky!E27-FP_4_2_ročné_záväzky!E27</f>
        <v>0</v>
      </c>
      <c r="F27" s="63">
        <f>FP_4_1_ročné_záväzky!F27-FP_4_2_ročné_záväzky!F27</f>
        <v>0</v>
      </c>
      <c r="G27" s="63">
        <f>FP_4_1_ročné_záväzky!G27-FP_4_2_ročné_záväzky!G27</f>
        <v>0</v>
      </c>
      <c r="H27" s="63">
        <f>FP_4_1_ročné_záväzky!H27-FP_4_2_ročné_záväzky!H27</f>
        <v>0</v>
      </c>
      <c r="I27" s="63">
        <f>FP_4_1_ročné_záväzky!I27-FP_4_2_ročné_záväzky!I27</f>
        <v>0</v>
      </c>
      <c r="J27" s="63">
        <f>FP_4_1_ročné_záväzky!J27-FP_4_2_ročné_záväzky!J27</f>
        <v>0</v>
      </c>
      <c r="K27" s="63">
        <f>FP_4_1_ročné_záväzky!K27-FP_4_2_ročné_záväzky!K27</f>
        <v>0</v>
      </c>
      <c r="L27" s="63">
        <f>FP_4_1_ročné_záväzky!L27-FP_4_2_ročné_záväzky!L27</f>
        <v>0</v>
      </c>
      <c r="M27" s="64">
        <f>FP_4_1_ročné_záväzky!M27-FP_4_2_ročné_záväzky!M27</f>
        <v>0</v>
      </c>
    </row>
    <row r="28" spans="1:13" x14ac:dyDescent="0.25">
      <c r="A28" s="187"/>
      <c r="B28" s="188"/>
      <c r="C28" s="62" t="s">
        <v>76</v>
      </c>
      <c r="D28" s="63">
        <f>FP_4_1_ročné_záväzky!D28-FP_4_2_ročné_záväzky!D28</f>
        <v>0</v>
      </c>
      <c r="E28" s="63">
        <f>FP_4_1_ročné_záväzky!E28-FP_4_2_ročné_záväzky!E28</f>
        <v>0</v>
      </c>
      <c r="F28" s="63">
        <f>FP_4_1_ročné_záväzky!F28-FP_4_2_ročné_záväzky!F28</f>
        <v>0</v>
      </c>
      <c r="G28" s="63">
        <f>FP_4_1_ročné_záväzky!G28-FP_4_2_ročné_záväzky!G28</f>
        <v>0</v>
      </c>
      <c r="H28" s="63">
        <f>FP_4_1_ročné_záväzky!H28-FP_4_2_ročné_záväzky!H28</f>
        <v>0</v>
      </c>
      <c r="I28" s="63">
        <f>FP_4_1_ročné_záväzky!I28-FP_4_2_ročné_záväzky!I28</f>
        <v>0</v>
      </c>
      <c r="J28" s="63">
        <f>FP_4_1_ročné_záväzky!J28-FP_4_2_ročné_záväzky!J28</f>
        <v>0</v>
      </c>
      <c r="K28" s="63">
        <f>FP_4_1_ročné_záväzky!K28-FP_4_2_ročné_záväzky!K28</f>
        <v>0</v>
      </c>
      <c r="L28" s="63">
        <f>FP_4_1_ročné_záväzky!L28-FP_4_2_ročné_záväzky!L28</f>
        <v>0</v>
      </c>
      <c r="M28" s="64">
        <f>FP_4_1_ročné_záväzky!M28-FP_4_2_ročné_záväzky!M28</f>
        <v>0</v>
      </c>
    </row>
    <row r="29" spans="1:13" x14ac:dyDescent="0.25">
      <c r="A29" s="187"/>
      <c r="B29" s="188"/>
      <c r="C29" s="62" t="s">
        <v>87</v>
      </c>
      <c r="D29" s="63">
        <f>FP_4_1_ročné_záväzky!D29-FP_4_2_ročné_záväzky!D29</f>
        <v>0</v>
      </c>
      <c r="E29" s="63">
        <f>FP_4_1_ročné_záväzky!E29-FP_4_2_ročné_záväzky!E29</f>
        <v>0</v>
      </c>
      <c r="F29" s="63">
        <f>FP_4_1_ročné_záväzky!F29-FP_4_2_ročné_záväzky!F29</f>
        <v>0</v>
      </c>
      <c r="G29" s="63">
        <f>FP_4_1_ročné_záväzky!G29-FP_4_2_ročné_záväzky!G29</f>
        <v>0</v>
      </c>
      <c r="H29" s="63">
        <f>FP_4_1_ročné_záväzky!H29-FP_4_2_ročné_záväzky!H29</f>
        <v>0</v>
      </c>
      <c r="I29" s="63">
        <f>FP_4_1_ročné_záväzky!I29-FP_4_2_ročné_záväzky!I29</f>
        <v>0</v>
      </c>
      <c r="J29" s="63">
        <f>FP_4_1_ročné_záväzky!J29-FP_4_2_ročné_záväzky!J29</f>
        <v>0</v>
      </c>
      <c r="K29" s="63">
        <f>FP_4_1_ročné_záväzky!K29-FP_4_2_ročné_záväzky!K29</f>
        <v>0</v>
      </c>
      <c r="L29" s="63">
        <f>FP_4_1_ročné_záväzky!L29-FP_4_2_ročné_záväzky!L29</f>
        <v>0</v>
      </c>
      <c r="M29" s="64">
        <f>FP_4_1_ročné_záväzky!M29-FP_4_2_ročné_záväzky!M29</f>
        <v>0</v>
      </c>
    </row>
    <row r="30" spans="1:13" x14ac:dyDescent="0.25">
      <c r="A30" s="187"/>
      <c r="B30" s="188"/>
      <c r="C30" s="62" t="s">
        <v>93</v>
      </c>
      <c r="D30" s="63">
        <f>FP_4_1_ročné_záväzky!D30-FP_4_2_ročné_záväzky!D30</f>
        <v>0</v>
      </c>
      <c r="E30" s="63">
        <f>FP_4_1_ročné_záväzky!E30-FP_4_2_ročné_záväzky!E30</f>
        <v>0</v>
      </c>
      <c r="F30" s="63">
        <f>FP_4_1_ročné_záväzky!F30-FP_4_2_ročné_záväzky!F30</f>
        <v>0</v>
      </c>
      <c r="G30" s="63">
        <f>FP_4_1_ročné_záväzky!G30-FP_4_2_ročné_záväzky!G30</f>
        <v>0</v>
      </c>
      <c r="H30" s="63">
        <f>FP_4_1_ročné_záväzky!H30-FP_4_2_ročné_záväzky!H30</f>
        <v>0</v>
      </c>
      <c r="I30" s="63">
        <f>FP_4_1_ročné_záväzky!I30-FP_4_2_ročné_záväzky!I30</f>
        <v>0</v>
      </c>
      <c r="J30" s="63">
        <f>FP_4_1_ročné_záväzky!J30-FP_4_2_ročné_záväzky!J30</f>
        <v>0</v>
      </c>
      <c r="K30" s="63">
        <f>FP_4_1_ročné_záväzky!K30-FP_4_2_ročné_záväzky!K30</f>
        <v>0</v>
      </c>
      <c r="L30" s="63">
        <f>FP_4_1_ročné_záväzky!L30-FP_4_2_ročné_záväzky!L30</f>
        <v>0</v>
      </c>
      <c r="M30" s="64">
        <f>FP_4_1_ročné_záväzky!M30-FP_4_2_ročné_záväzky!M30</f>
        <v>0</v>
      </c>
    </row>
    <row r="31" spans="1:13" x14ac:dyDescent="0.25">
      <c r="A31" s="187"/>
      <c r="B31" s="188"/>
      <c r="C31" s="62" t="s">
        <v>75</v>
      </c>
      <c r="D31" s="63">
        <f>FP_4_1_ročné_záväzky!D31-FP_4_2_ročné_záväzky!D31</f>
        <v>0</v>
      </c>
      <c r="E31" s="63">
        <f>FP_4_1_ročné_záväzky!E31-FP_4_2_ročné_záväzky!E31</f>
        <v>0</v>
      </c>
      <c r="F31" s="63">
        <f>FP_4_1_ročné_záväzky!F31-FP_4_2_ročné_záväzky!F31</f>
        <v>0</v>
      </c>
      <c r="G31" s="63">
        <f>FP_4_1_ročné_záväzky!G31-FP_4_2_ročné_záväzky!G31</f>
        <v>0</v>
      </c>
      <c r="H31" s="63">
        <f>FP_4_1_ročné_záväzky!H31-FP_4_2_ročné_záväzky!H31</f>
        <v>0</v>
      </c>
      <c r="I31" s="63">
        <f>FP_4_1_ročné_záväzky!I31-FP_4_2_ročné_záväzky!I31</f>
        <v>0</v>
      </c>
      <c r="J31" s="63">
        <f>FP_4_1_ročné_záväzky!J31-FP_4_2_ročné_záväzky!J31</f>
        <v>0</v>
      </c>
      <c r="K31" s="63">
        <f>FP_4_1_ročné_záväzky!K31-FP_4_2_ročné_záväzky!K31</f>
        <v>0</v>
      </c>
      <c r="L31" s="63">
        <f>FP_4_1_ročné_záväzky!L31-FP_4_2_ročné_záväzky!L31</f>
        <v>0</v>
      </c>
      <c r="M31" s="64">
        <f>FP_4_1_ročné_záväzky!M31-FP_4_2_ročné_záväzky!M31</f>
        <v>0</v>
      </c>
    </row>
    <row r="32" spans="1:13" x14ac:dyDescent="0.25">
      <c r="A32" s="189" t="s">
        <v>117</v>
      </c>
      <c r="B32" s="192" t="s">
        <v>120</v>
      </c>
      <c r="C32" s="60" t="s">
        <v>29</v>
      </c>
      <c r="D32" s="61">
        <f>FP_4_1_ročné_záväzky!D32-FP_4_2_ročné_záväzky!D32</f>
        <v>0</v>
      </c>
      <c r="E32" s="61">
        <f>FP_4_1_ročné_záväzky!E32-FP_4_2_ročné_záväzky!E32</f>
        <v>0</v>
      </c>
      <c r="F32" s="61">
        <f>FP_4_1_ročné_záväzky!F32-FP_4_2_ročné_záväzky!F32</f>
        <v>0</v>
      </c>
      <c r="G32" s="61">
        <f>FP_4_1_ročné_záväzky!G32-FP_4_2_ročné_záväzky!G32</f>
        <v>0</v>
      </c>
      <c r="H32" s="61">
        <f>FP_4_1_ročné_záväzky!H32-FP_4_2_ročné_záväzky!H32</f>
        <v>0</v>
      </c>
      <c r="I32" s="61">
        <f>FP_4_1_ročné_záväzky!I32-FP_4_2_ročné_záväzky!I32</f>
        <v>0</v>
      </c>
      <c r="J32" s="61">
        <f>FP_4_1_ročné_záväzky!J32-FP_4_2_ročné_záväzky!J32</f>
        <v>0</v>
      </c>
      <c r="K32" s="61">
        <f>FP_4_1_ročné_záväzky!K32-FP_4_2_ročné_záväzky!K32</f>
        <v>0</v>
      </c>
      <c r="L32" s="61">
        <f>FP_4_1_ročné_záväzky!L32-FP_4_2_ročné_záväzky!L32</f>
        <v>0</v>
      </c>
      <c r="M32" s="61">
        <f>FP_4_1_ročné_záväzky!M32-FP_4_2_ročné_záväzky!M32</f>
        <v>0</v>
      </c>
    </row>
    <row r="33" spans="1:13" x14ac:dyDescent="0.25">
      <c r="A33" s="190"/>
      <c r="B33" s="193"/>
      <c r="C33" s="62" t="s">
        <v>74</v>
      </c>
      <c r="D33" s="63">
        <f>FP_4_1_ročné_záväzky!D33-FP_4_2_ročné_záväzky!D33</f>
        <v>0</v>
      </c>
      <c r="E33" s="63">
        <f>FP_4_1_ročné_záväzky!E33-FP_4_2_ročné_záväzky!E33</f>
        <v>0</v>
      </c>
      <c r="F33" s="63">
        <f>FP_4_1_ročné_záväzky!F33-FP_4_2_ročné_záväzky!F33</f>
        <v>0</v>
      </c>
      <c r="G33" s="63">
        <f>FP_4_1_ročné_záväzky!G33-FP_4_2_ročné_záväzky!G33</f>
        <v>0</v>
      </c>
      <c r="H33" s="63">
        <f>FP_4_1_ročné_záväzky!H33-FP_4_2_ročné_záväzky!H33</f>
        <v>0</v>
      </c>
      <c r="I33" s="63">
        <f>FP_4_1_ročné_záväzky!I33-FP_4_2_ročné_záväzky!I33</f>
        <v>0</v>
      </c>
      <c r="J33" s="63">
        <f>FP_4_1_ročné_záväzky!J33-FP_4_2_ročné_záväzky!J33</f>
        <v>0</v>
      </c>
      <c r="K33" s="63">
        <f>FP_4_1_ročné_záväzky!K33-FP_4_2_ročné_záväzky!K33</f>
        <v>0</v>
      </c>
      <c r="L33" s="63">
        <f>FP_4_1_ročné_záväzky!L33-FP_4_2_ročné_záväzky!L33</f>
        <v>0</v>
      </c>
      <c r="M33" s="64">
        <f>FP_4_1_ročné_záväzky!M33-FP_4_2_ročné_záväzky!M33</f>
        <v>0</v>
      </c>
    </row>
    <row r="34" spans="1:13" x14ac:dyDescent="0.25">
      <c r="A34" s="190"/>
      <c r="B34" s="193"/>
      <c r="C34" s="62" t="s">
        <v>82</v>
      </c>
      <c r="D34" s="63">
        <f>FP_4_1_ročné_záväzky!D34-FP_4_2_ročné_záväzky!D34</f>
        <v>0</v>
      </c>
      <c r="E34" s="63">
        <f>FP_4_1_ročné_záväzky!E34-FP_4_2_ročné_záväzky!E34</f>
        <v>0</v>
      </c>
      <c r="F34" s="63">
        <f>FP_4_1_ročné_záväzky!F34-FP_4_2_ročné_záväzky!F34</f>
        <v>0</v>
      </c>
      <c r="G34" s="63">
        <f>FP_4_1_ročné_záväzky!G34-FP_4_2_ročné_záväzky!G34</f>
        <v>0</v>
      </c>
      <c r="H34" s="63">
        <f>FP_4_1_ročné_záväzky!H34-FP_4_2_ročné_záväzky!H34</f>
        <v>0</v>
      </c>
      <c r="I34" s="63">
        <f>FP_4_1_ročné_záväzky!I34-FP_4_2_ročné_záväzky!I34</f>
        <v>0</v>
      </c>
      <c r="J34" s="63">
        <f>FP_4_1_ročné_záväzky!J34-FP_4_2_ročné_záväzky!J34</f>
        <v>0</v>
      </c>
      <c r="K34" s="63">
        <f>FP_4_1_ročné_záväzky!K34-FP_4_2_ročné_záväzky!K34</f>
        <v>0</v>
      </c>
      <c r="L34" s="63">
        <f>FP_4_1_ročné_záväzky!L34-FP_4_2_ročné_záväzky!L34</f>
        <v>0</v>
      </c>
      <c r="M34" s="64">
        <f>FP_4_1_ročné_záväzky!M34-FP_4_2_ročné_záväzky!M34</f>
        <v>0</v>
      </c>
    </row>
    <row r="35" spans="1:13" x14ac:dyDescent="0.25">
      <c r="A35" s="190"/>
      <c r="B35" s="193"/>
      <c r="C35" s="62" t="s">
        <v>86</v>
      </c>
      <c r="D35" s="63">
        <f>FP_4_1_ročné_záväzky!D35-FP_4_2_ročné_záväzky!D35</f>
        <v>0</v>
      </c>
      <c r="E35" s="63">
        <f>FP_4_1_ročné_záväzky!E35-FP_4_2_ročné_záväzky!E35</f>
        <v>0</v>
      </c>
      <c r="F35" s="63">
        <f>FP_4_1_ročné_záväzky!F35-FP_4_2_ročné_záväzky!F35</f>
        <v>0</v>
      </c>
      <c r="G35" s="63">
        <f>FP_4_1_ročné_záväzky!G35-FP_4_2_ročné_záväzky!G35</f>
        <v>0</v>
      </c>
      <c r="H35" s="63">
        <f>FP_4_1_ročné_záväzky!H35-FP_4_2_ročné_záväzky!H35</f>
        <v>0</v>
      </c>
      <c r="I35" s="63">
        <f>FP_4_1_ročné_záväzky!I35-FP_4_2_ročné_záväzky!I35</f>
        <v>0</v>
      </c>
      <c r="J35" s="63">
        <f>FP_4_1_ročné_záväzky!J35-FP_4_2_ročné_záväzky!J35</f>
        <v>0</v>
      </c>
      <c r="K35" s="63">
        <f>FP_4_1_ročné_záväzky!K35-FP_4_2_ročné_záväzky!K35</f>
        <v>0</v>
      </c>
      <c r="L35" s="63">
        <f>FP_4_1_ročné_záväzky!L35-FP_4_2_ročné_záväzky!L35</f>
        <v>0</v>
      </c>
      <c r="M35" s="64">
        <f>FP_4_1_ročné_záväzky!M35-FP_4_2_ročné_záväzky!M35</f>
        <v>0</v>
      </c>
    </row>
    <row r="36" spans="1:13" x14ac:dyDescent="0.25">
      <c r="A36" s="190"/>
      <c r="B36" s="193"/>
      <c r="C36" s="62" t="s">
        <v>73</v>
      </c>
      <c r="D36" s="63">
        <f>FP_4_1_ročné_záväzky!D36-FP_4_2_ročné_záväzky!D36</f>
        <v>0</v>
      </c>
      <c r="E36" s="63">
        <f>FP_4_1_ročné_záväzky!E36-FP_4_2_ročné_záväzky!E36</f>
        <v>0</v>
      </c>
      <c r="F36" s="63">
        <f>FP_4_1_ročné_záväzky!F36-FP_4_2_ročné_záväzky!F36</f>
        <v>0</v>
      </c>
      <c r="G36" s="63">
        <f>FP_4_1_ročné_záväzky!G36-FP_4_2_ročné_záväzky!G36</f>
        <v>0</v>
      </c>
      <c r="H36" s="63">
        <f>FP_4_1_ročné_záväzky!H36-FP_4_2_ročné_záväzky!H36</f>
        <v>0</v>
      </c>
      <c r="I36" s="63">
        <f>FP_4_1_ročné_záväzky!I36-FP_4_2_ročné_záväzky!I36</f>
        <v>0</v>
      </c>
      <c r="J36" s="63">
        <f>FP_4_1_ročné_záväzky!J36-FP_4_2_ročné_záväzky!J36</f>
        <v>0</v>
      </c>
      <c r="K36" s="63">
        <f>FP_4_1_ročné_záväzky!K36-FP_4_2_ročné_záväzky!K36</f>
        <v>0</v>
      </c>
      <c r="L36" s="63">
        <f>FP_4_1_ročné_záväzky!L36-FP_4_2_ročné_záväzky!L36</f>
        <v>0</v>
      </c>
      <c r="M36" s="64">
        <f>FP_4_1_ročné_záväzky!M36-FP_4_2_ročné_záväzky!M36</f>
        <v>0</v>
      </c>
    </row>
    <row r="37" spans="1:13" x14ac:dyDescent="0.25">
      <c r="A37" s="190"/>
      <c r="B37" s="193"/>
      <c r="C37" s="62" t="s">
        <v>83</v>
      </c>
      <c r="D37" s="63">
        <f>FP_4_1_ročné_záväzky!D37-FP_4_2_ročné_záväzky!D37</f>
        <v>0</v>
      </c>
      <c r="E37" s="63">
        <f>FP_4_1_ročné_záväzky!E37-FP_4_2_ročné_záväzky!E37</f>
        <v>0</v>
      </c>
      <c r="F37" s="63">
        <f>FP_4_1_ročné_záväzky!F37-FP_4_2_ročné_záväzky!F37</f>
        <v>0</v>
      </c>
      <c r="G37" s="63">
        <f>FP_4_1_ročné_záväzky!G37-FP_4_2_ročné_záväzky!G37</f>
        <v>0</v>
      </c>
      <c r="H37" s="63">
        <f>FP_4_1_ročné_záväzky!H37-FP_4_2_ročné_záväzky!H37</f>
        <v>0</v>
      </c>
      <c r="I37" s="63">
        <f>FP_4_1_ročné_záväzky!I37-FP_4_2_ročné_záväzky!I37</f>
        <v>0</v>
      </c>
      <c r="J37" s="63">
        <f>FP_4_1_ročné_záväzky!J37-FP_4_2_ročné_záväzky!J37</f>
        <v>0</v>
      </c>
      <c r="K37" s="63">
        <f>FP_4_1_ročné_záväzky!K37-FP_4_2_ročné_záväzky!K37</f>
        <v>0</v>
      </c>
      <c r="L37" s="63">
        <f>FP_4_1_ročné_záväzky!L37-FP_4_2_ročné_záväzky!L37</f>
        <v>0</v>
      </c>
      <c r="M37" s="64">
        <f>FP_4_1_ročné_záväzky!M37-FP_4_2_ročné_záväzky!M37</f>
        <v>0</v>
      </c>
    </row>
    <row r="38" spans="1:13" x14ac:dyDescent="0.25">
      <c r="A38" s="190"/>
      <c r="B38" s="193"/>
      <c r="C38" s="62" t="s">
        <v>76</v>
      </c>
      <c r="D38" s="63">
        <f>FP_4_1_ročné_záväzky!D38-FP_4_2_ročné_záväzky!D38</f>
        <v>0</v>
      </c>
      <c r="E38" s="63">
        <f>FP_4_1_ročné_záväzky!E38-FP_4_2_ročné_záväzky!E38</f>
        <v>0</v>
      </c>
      <c r="F38" s="63">
        <f>FP_4_1_ročné_záväzky!F38-FP_4_2_ročné_záväzky!F38</f>
        <v>0</v>
      </c>
      <c r="G38" s="63">
        <f>FP_4_1_ročné_záväzky!G38-FP_4_2_ročné_záväzky!G38</f>
        <v>0</v>
      </c>
      <c r="H38" s="63">
        <f>FP_4_1_ročné_záväzky!H38-FP_4_2_ročné_záväzky!H38</f>
        <v>0</v>
      </c>
      <c r="I38" s="63">
        <f>FP_4_1_ročné_záväzky!I38-FP_4_2_ročné_záväzky!I38</f>
        <v>0</v>
      </c>
      <c r="J38" s="63">
        <f>FP_4_1_ročné_záväzky!J38-FP_4_2_ročné_záväzky!J38</f>
        <v>0</v>
      </c>
      <c r="K38" s="63">
        <f>FP_4_1_ročné_záväzky!K38-FP_4_2_ročné_záväzky!K38</f>
        <v>0</v>
      </c>
      <c r="L38" s="63">
        <f>FP_4_1_ročné_záväzky!L38-FP_4_2_ročné_záväzky!L38</f>
        <v>0</v>
      </c>
      <c r="M38" s="64">
        <f>FP_4_1_ročné_záväzky!M38-FP_4_2_ročné_záväzky!M38</f>
        <v>0</v>
      </c>
    </row>
    <row r="39" spans="1:13" x14ac:dyDescent="0.25">
      <c r="A39" s="190"/>
      <c r="B39" s="193"/>
      <c r="C39" s="62" t="s">
        <v>85</v>
      </c>
      <c r="D39" s="63">
        <f>FP_4_1_ročné_záväzky!D39-FP_4_2_ročné_záväzky!D39</f>
        <v>0</v>
      </c>
      <c r="E39" s="63">
        <f>FP_4_1_ročné_záväzky!E39-FP_4_2_ročné_záväzky!E39</f>
        <v>0</v>
      </c>
      <c r="F39" s="63">
        <f>FP_4_1_ročné_záväzky!F39-FP_4_2_ročné_záväzky!F39</f>
        <v>0</v>
      </c>
      <c r="G39" s="63">
        <f>FP_4_1_ročné_záväzky!G39-FP_4_2_ročné_záväzky!G39</f>
        <v>0</v>
      </c>
      <c r="H39" s="63">
        <f>FP_4_1_ročné_záväzky!H39-FP_4_2_ročné_záväzky!H39</f>
        <v>0</v>
      </c>
      <c r="I39" s="63">
        <f>FP_4_1_ročné_záväzky!I39-FP_4_2_ročné_záväzky!I39</f>
        <v>0</v>
      </c>
      <c r="J39" s="63">
        <f>FP_4_1_ročné_záväzky!J39-FP_4_2_ročné_záväzky!J39</f>
        <v>0</v>
      </c>
      <c r="K39" s="63">
        <f>FP_4_1_ročné_záväzky!K39-FP_4_2_ročné_záväzky!K39</f>
        <v>0</v>
      </c>
      <c r="L39" s="63">
        <f>FP_4_1_ročné_záväzky!L39-FP_4_2_ročné_záväzky!L39</f>
        <v>0</v>
      </c>
      <c r="M39" s="64">
        <f>FP_4_1_ročné_záväzky!M39-FP_4_2_ročné_záväzky!M39</f>
        <v>0</v>
      </c>
    </row>
    <row r="40" spans="1:13" x14ac:dyDescent="0.25">
      <c r="A40" s="190"/>
      <c r="B40" s="193"/>
      <c r="C40" s="62" t="s">
        <v>87</v>
      </c>
      <c r="D40" s="63">
        <f>FP_4_1_ročné_záväzky!D40-FP_4_2_ročné_záväzky!D40</f>
        <v>0</v>
      </c>
      <c r="E40" s="63">
        <f>FP_4_1_ročné_záväzky!E40-FP_4_2_ročné_záväzky!E40</f>
        <v>0</v>
      </c>
      <c r="F40" s="63">
        <f>FP_4_1_ročné_záväzky!F40-FP_4_2_ročné_záväzky!F40</f>
        <v>0</v>
      </c>
      <c r="G40" s="63">
        <f>FP_4_1_ročné_záväzky!G40-FP_4_2_ročné_záväzky!G40</f>
        <v>0</v>
      </c>
      <c r="H40" s="63">
        <f>FP_4_1_ročné_záväzky!H40-FP_4_2_ročné_záväzky!H40</f>
        <v>0</v>
      </c>
      <c r="I40" s="63">
        <f>FP_4_1_ročné_záväzky!I40-FP_4_2_ročné_záväzky!I40</f>
        <v>0</v>
      </c>
      <c r="J40" s="63">
        <f>FP_4_1_ročné_záväzky!J40-FP_4_2_ročné_záväzky!J40</f>
        <v>0</v>
      </c>
      <c r="K40" s="63">
        <f>FP_4_1_ročné_záväzky!K40-FP_4_2_ročné_záväzky!K40</f>
        <v>0</v>
      </c>
      <c r="L40" s="63">
        <f>FP_4_1_ročné_záväzky!L40-FP_4_2_ročné_záväzky!L40</f>
        <v>0</v>
      </c>
      <c r="M40" s="64">
        <f>FP_4_1_ročné_záväzky!M40-FP_4_2_ročné_záväzky!M40</f>
        <v>0</v>
      </c>
    </row>
    <row r="41" spans="1:13" x14ac:dyDescent="0.25">
      <c r="A41" s="190"/>
      <c r="B41" s="193"/>
      <c r="C41" s="62" t="s">
        <v>93</v>
      </c>
      <c r="D41" s="63">
        <f>FP_4_1_ročné_záväzky!D41-FP_4_2_ročné_záväzky!D41</f>
        <v>0</v>
      </c>
      <c r="E41" s="63">
        <f>FP_4_1_ročné_záväzky!E41-FP_4_2_ročné_záväzky!E41</f>
        <v>0</v>
      </c>
      <c r="F41" s="63">
        <f>FP_4_1_ročné_záväzky!F41-FP_4_2_ročné_záväzky!F41</f>
        <v>0</v>
      </c>
      <c r="G41" s="63">
        <f>FP_4_1_ročné_záväzky!G41-FP_4_2_ročné_záväzky!G41</f>
        <v>0</v>
      </c>
      <c r="H41" s="63">
        <f>FP_4_1_ročné_záväzky!H41-FP_4_2_ročné_záväzky!H41</f>
        <v>0</v>
      </c>
      <c r="I41" s="63">
        <f>FP_4_1_ročné_záväzky!I41-FP_4_2_ročné_záväzky!I41</f>
        <v>0</v>
      </c>
      <c r="J41" s="63">
        <f>FP_4_1_ročné_záväzky!J41-FP_4_2_ročné_záväzky!J41</f>
        <v>0</v>
      </c>
      <c r="K41" s="63">
        <f>FP_4_1_ročné_záväzky!K41-FP_4_2_ročné_záväzky!K41</f>
        <v>0</v>
      </c>
      <c r="L41" s="63">
        <f>FP_4_1_ročné_záväzky!L41-FP_4_2_ročné_záväzky!L41</f>
        <v>0</v>
      </c>
      <c r="M41" s="64">
        <f>FP_4_1_ročné_záväzky!M41-FP_4_2_ročné_záväzky!M41</f>
        <v>0</v>
      </c>
    </row>
    <row r="42" spans="1:13" x14ac:dyDescent="0.25">
      <c r="A42" s="191"/>
      <c r="B42" s="194"/>
      <c r="C42" s="62" t="s">
        <v>75</v>
      </c>
      <c r="D42" s="63">
        <f>FP_4_1_ročné_záväzky!D42-FP_4_2_ročné_záväzky!D42</f>
        <v>0</v>
      </c>
      <c r="E42" s="63">
        <f>FP_4_1_ročné_záväzky!E42-FP_4_2_ročné_záväzky!E42</f>
        <v>0</v>
      </c>
      <c r="F42" s="63">
        <f>FP_4_1_ročné_záväzky!F42-FP_4_2_ročné_záväzky!F42</f>
        <v>0</v>
      </c>
      <c r="G42" s="63">
        <f>FP_4_1_ročné_záväzky!G42-FP_4_2_ročné_záväzky!G42</f>
        <v>0</v>
      </c>
      <c r="H42" s="63">
        <f>FP_4_1_ročné_záväzky!H42-FP_4_2_ročné_záväzky!H42</f>
        <v>0</v>
      </c>
      <c r="I42" s="63">
        <f>FP_4_1_ročné_záväzky!I42-FP_4_2_ročné_záväzky!I42</f>
        <v>0</v>
      </c>
      <c r="J42" s="63">
        <f>FP_4_1_ročné_záväzky!J42-FP_4_2_ročné_záväzky!J42</f>
        <v>0</v>
      </c>
      <c r="K42" s="63">
        <f>FP_4_1_ročné_záväzky!K42-FP_4_2_ročné_záväzky!K42</f>
        <v>0</v>
      </c>
      <c r="L42" s="63">
        <f>FP_4_1_ročné_záväzky!L42-FP_4_2_ročné_záväzky!L42</f>
        <v>0</v>
      </c>
      <c r="M42" s="64">
        <f>FP_4_1_ročné_záväzky!M42-FP_4_2_ročné_záväzky!M42</f>
        <v>0</v>
      </c>
    </row>
    <row r="43" spans="1:13" x14ac:dyDescent="0.25">
      <c r="A43" s="50" t="s">
        <v>144</v>
      </c>
      <c r="B43" s="51"/>
      <c r="C43" s="65"/>
      <c r="D43" s="66">
        <f>FP_4_1_ročné_záväzky!D43-FP_4_2_ročné_záväzky!D43</f>
        <v>0</v>
      </c>
      <c r="E43" s="66">
        <f>FP_4_1_ročné_záväzky!E43-FP_4_2_ročné_záväzky!E43</f>
        <v>0</v>
      </c>
      <c r="F43" s="66">
        <f>FP_4_1_ročné_záväzky!F43-FP_4_2_ročné_záväzky!F43</f>
        <v>0</v>
      </c>
      <c r="G43" s="66">
        <f>FP_4_1_ročné_záväzky!G43-FP_4_2_ročné_záväzky!G43</f>
        <v>0</v>
      </c>
      <c r="H43" s="66">
        <f>FP_4_1_ročné_záväzky!H43-FP_4_2_ročné_záväzky!H43</f>
        <v>0</v>
      </c>
      <c r="I43" s="66">
        <f>FP_4_1_ročné_záväzky!I43-FP_4_2_ročné_záväzky!I43</f>
        <v>0</v>
      </c>
      <c r="J43" s="66">
        <f>FP_4_1_ročné_záväzky!J43-FP_4_2_ročné_záväzky!J43</f>
        <v>0</v>
      </c>
      <c r="K43" s="66">
        <f>FP_4_1_ročné_záväzky!K43-FP_4_2_ročné_záväzky!K43</f>
        <v>0</v>
      </c>
      <c r="L43" s="66">
        <f>FP_4_1_ročné_záväzky!L43-FP_4_2_ročné_záväzky!L43</f>
        <v>0</v>
      </c>
      <c r="M43" s="66">
        <f>FP_4_1_ročné_záväzky!M43-FP_4_2_ročné_záväzky!M43</f>
        <v>0</v>
      </c>
    </row>
    <row r="44" spans="1:13" x14ac:dyDescent="0.25">
      <c r="A44" s="189" t="s">
        <v>118</v>
      </c>
      <c r="B44" s="192" t="s">
        <v>31</v>
      </c>
      <c r="C44" s="60" t="s">
        <v>29</v>
      </c>
      <c r="D44" s="61">
        <f>FP_4_1_ročné_záväzky!D44-FP_4_2_ročné_záväzky!D44</f>
        <v>0</v>
      </c>
      <c r="E44" s="61">
        <f>FP_4_1_ročné_záväzky!E44-FP_4_2_ročné_záväzky!E44</f>
        <v>0</v>
      </c>
      <c r="F44" s="61">
        <f>FP_4_1_ročné_záväzky!F44-FP_4_2_ročné_záväzky!F44</f>
        <v>0</v>
      </c>
      <c r="G44" s="61">
        <f>FP_4_1_ročné_záväzky!G44-FP_4_2_ročné_záväzky!G44</f>
        <v>0</v>
      </c>
      <c r="H44" s="61">
        <f>FP_4_1_ročné_záväzky!H44-FP_4_2_ročné_záväzky!H44</f>
        <v>0</v>
      </c>
      <c r="I44" s="61">
        <f>FP_4_1_ročné_záväzky!I44-FP_4_2_ročné_záväzky!I44</f>
        <v>0</v>
      </c>
      <c r="J44" s="61">
        <f>FP_4_1_ročné_záväzky!J44-FP_4_2_ročné_záväzky!J44</f>
        <v>0</v>
      </c>
      <c r="K44" s="61">
        <f>FP_4_1_ročné_záväzky!K44-FP_4_2_ročné_záväzky!K44</f>
        <v>0</v>
      </c>
      <c r="L44" s="61">
        <f>FP_4_1_ročné_záväzky!L44-FP_4_2_ročné_záväzky!L44</f>
        <v>0</v>
      </c>
      <c r="M44" s="61">
        <f>FP_4_1_ročné_záväzky!M44-FP_4_2_ročné_záväzky!M44</f>
        <v>0</v>
      </c>
    </row>
    <row r="45" spans="1:13" x14ac:dyDescent="0.25">
      <c r="A45" s="190"/>
      <c r="B45" s="193"/>
      <c r="C45" s="62" t="s">
        <v>76</v>
      </c>
      <c r="D45" s="63">
        <f>FP_4_1_ročné_záväzky!D45-FP_4_2_ročné_záväzky!D45</f>
        <v>0</v>
      </c>
      <c r="E45" s="63">
        <f>FP_4_1_ročné_záväzky!E45-FP_4_2_ročné_záväzky!E45</f>
        <v>0</v>
      </c>
      <c r="F45" s="63">
        <f>FP_4_1_ročné_záväzky!F45-FP_4_2_ročné_záväzky!F45</f>
        <v>0</v>
      </c>
      <c r="G45" s="63">
        <f>FP_4_1_ročné_záväzky!G45-FP_4_2_ročné_záväzky!G45</f>
        <v>0</v>
      </c>
      <c r="H45" s="63">
        <f>FP_4_1_ročné_záväzky!H45-FP_4_2_ročné_záväzky!H45</f>
        <v>0</v>
      </c>
      <c r="I45" s="63">
        <f>FP_4_1_ročné_záväzky!I45-FP_4_2_ročné_záväzky!I45</f>
        <v>0</v>
      </c>
      <c r="J45" s="63">
        <f>FP_4_1_ročné_záväzky!J45-FP_4_2_ročné_záväzky!J45</f>
        <v>0</v>
      </c>
      <c r="K45" s="63">
        <f>FP_4_1_ročné_záväzky!K45-FP_4_2_ročné_záväzky!K45</f>
        <v>0</v>
      </c>
      <c r="L45" s="63">
        <f>FP_4_1_ročné_záväzky!L45-FP_4_2_ročné_záväzky!L45</f>
        <v>0</v>
      </c>
      <c r="M45" s="64">
        <f>FP_4_1_ročné_záväzky!M45-FP_4_2_ročné_záväzky!M45</f>
        <v>0</v>
      </c>
    </row>
    <row r="46" spans="1:13" x14ac:dyDescent="0.25">
      <c r="A46" s="190"/>
      <c r="B46" s="193"/>
      <c r="C46" s="62" t="s">
        <v>87</v>
      </c>
      <c r="D46" s="63">
        <f>FP_4_1_ročné_záväzky!D46-FP_4_2_ročné_záväzky!D46</f>
        <v>0</v>
      </c>
      <c r="E46" s="63">
        <f>FP_4_1_ročné_záväzky!E46-FP_4_2_ročné_záväzky!E46</f>
        <v>0</v>
      </c>
      <c r="F46" s="63">
        <f>FP_4_1_ročné_záväzky!F46-FP_4_2_ročné_záväzky!F46</f>
        <v>0</v>
      </c>
      <c r="G46" s="63">
        <f>FP_4_1_ročné_záväzky!G46-FP_4_2_ročné_záväzky!G46</f>
        <v>0</v>
      </c>
      <c r="H46" s="63">
        <f>FP_4_1_ročné_záväzky!H46-FP_4_2_ročné_záväzky!H46</f>
        <v>0</v>
      </c>
      <c r="I46" s="63">
        <f>FP_4_1_ročné_záväzky!I46-FP_4_2_ročné_záväzky!I46</f>
        <v>0</v>
      </c>
      <c r="J46" s="63">
        <f>FP_4_1_ročné_záväzky!J46-FP_4_2_ročné_záväzky!J46</f>
        <v>0</v>
      </c>
      <c r="K46" s="63">
        <f>FP_4_1_ročné_záväzky!K46-FP_4_2_ročné_záväzky!K46</f>
        <v>0</v>
      </c>
      <c r="L46" s="63">
        <f>FP_4_1_ročné_záväzky!L46-FP_4_2_ročné_záväzky!L46</f>
        <v>0</v>
      </c>
      <c r="M46" s="64">
        <f>FP_4_1_ročné_záväzky!M46-FP_4_2_ročné_záväzky!M46</f>
        <v>0</v>
      </c>
    </row>
    <row r="47" spans="1:13" x14ac:dyDescent="0.25">
      <c r="A47" s="190"/>
      <c r="B47" s="193"/>
      <c r="C47" s="62" t="s">
        <v>93</v>
      </c>
      <c r="D47" s="63">
        <f>FP_4_1_ročné_záväzky!D47-FP_4_2_ročné_záväzky!D47</f>
        <v>0</v>
      </c>
      <c r="E47" s="63">
        <f>FP_4_1_ročné_záväzky!E47-FP_4_2_ročné_záväzky!E47</f>
        <v>0</v>
      </c>
      <c r="F47" s="63">
        <f>FP_4_1_ročné_záväzky!F47-FP_4_2_ročné_záväzky!F47</f>
        <v>0</v>
      </c>
      <c r="G47" s="63">
        <f>FP_4_1_ročné_záväzky!G47-FP_4_2_ročné_záväzky!G47</f>
        <v>0</v>
      </c>
      <c r="H47" s="63">
        <f>FP_4_1_ročné_záväzky!H47-FP_4_2_ročné_záväzky!H47</f>
        <v>0</v>
      </c>
      <c r="I47" s="63">
        <f>FP_4_1_ročné_záväzky!I47-FP_4_2_ročné_záväzky!I47</f>
        <v>0</v>
      </c>
      <c r="J47" s="63">
        <f>FP_4_1_ročné_záväzky!J47-FP_4_2_ročné_záväzky!J47</f>
        <v>0</v>
      </c>
      <c r="K47" s="63">
        <f>FP_4_1_ročné_záväzky!K47-FP_4_2_ročné_záväzky!K47</f>
        <v>0</v>
      </c>
      <c r="L47" s="63">
        <f>FP_4_1_ročné_záväzky!L47-FP_4_2_ročné_záväzky!L47</f>
        <v>0</v>
      </c>
      <c r="M47" s="64">
        <f>FP_4_1_ročné_záväzky!M47-FP_4_2_ročné_záväzky!M47</f>
        <v>0</v>
      </c>
    </row>
    <row r="48" spans="1:13" x14ac:dyDescent="0.25">
      <c r="A48" s="191"/>
      <c r="B48" s="194"/>
      <c r="C48" s="62" t="s">
        <v>75</v>
      </c>
      <c r="D48" s="63">
        <f>FP_4_1_ročné_záväzky!D48-FP_4_2_ročné_záväzky!D48</f>
        <v>0</v>
      </c>
      <c r="E48" s="63">
        <f>FP_4_1_ročné_záväzky!E48-FP_4_2_ročné_záväzky!E48</f>
        <v>0</v>
      </c>
      <c r="F48" s="63">
        <f>FP_4_1_ročné_záväzky!F48-FP_4_2_ročné_záväzky!F48</f>
        <v>0</v>
      </c>
      <c r="G48" s="63">
        <f>FP_4_1_ročné_záväzky!G48-FP_4_2_ročné_záväzky!G48</f>
        <v>0</v>
      </c>
      <c r="H48" s="63">
        <f>FP_4_1_ročné_záväzky!H48-FP_4_2_ročné_záväzky!H48</f>
        <v>0</v>
      </c>
      <c r="I48" s="63">
        <f>FP_4_1_ročné_záväzky!I48-FP_4_2_ročné_záväzky!I48</f>
        <v>0</v>
      </c>
      <c r="J48" s="63">
        <f>FP_4_1_ročné_záväzky!J48-FP_4_2_ročné_záväzky!J48</f>
        <v>0</v>
      </c>
      <c r="K48" s="63">
        <f>FP_4_1_ročné_záväzky!K48-FP_4_2_ročné_záväzky!K48</f>
        <v>0</v>
      </c>
      <c r="L48" s="63">
        <f>FP_4_1_ročné_záväzky!L48-FP_4_2_ročné_záväzky!L48</f>
        <v>0</v>
      </c>
      <c r="M48" s="64">
        <f>FP_4_1_ročné_záväzky!M48-FP_4_2_ročné_záväzky!M48</f>
        <v>0</v>
      </c>
    </row>
    <row r="49" spans="1:13" x14ac:dyDescent="0.25">
      <c r="A49" s="189" t="s">
        <v>118</v>
      </c>
      <c r="B49" s="192" t="s">
        <v>120</v>
      </c>
      <c r="C49" s="60" t="s">
        <v>29</v>
      </c>
      <c r="D49" s="61">
        <f>FP_4_1_ročné_záväzky!D49-FP_4_2_ročné_záväzky!D49</f>
        <v>0</v>
      </c>
      <c r="E49" s="61">
        <f>FP_4_1_ročné_záväzky!E49-FP_4_2_ročné_záväzky!E49</f>
        <v>0</v>
      </c>
      <c r="F49" s="61">
        <f>FP_4_1_ročné_záväzky!F49-FP_4_2_ročné_záväzky!F49</f>
        <v>0</v>
      </c>
      <c r="G49" s="61">
        <f>FP_4_1_ročné_záväzky!G49-FP_4_2_ročné_záväzky!G49</f>
        <v>0</v>
      </c>
      <c r="H49" s="61">
        <f>FP_4_1_ročné_záväzky!H49-FP_4_2_ročné_záväzky!H49</f>
        <v>0</v>
      </c>
      <c r="I49" s="61">
        <f>FP_4_1_ročné_záväzky!I49-FP_4_2_ročné_záväzky!I49</f>
        <v>0</v>
      </c>
      <c r="J49" s="61">
        <f>FP_4_1_ročné_záväzky!J49-FP_4_2_ročné_záväzky!J49</f>
        <v>0</v>
      </c>
      <c r="K49" s="61">
        <f>FP_4_1_ročné_záväzky!K49-FP_4_2_ročné_záväzky!K49</f>
        <v>0</v>
      </c>
      <c r="L49" s="61">
        <f>FP_4_1_ročné_záväzky!L49-FP_4_2_ročné_záväzky!L49</f>
        <v>0</v>
      </c>
      <c r="M49" s="61">
        <f>FP_4_1_ročné_záväzky!M49-FP_4_2_ročné_záväzky!M49</f>
        <v>0</v>
      </c>
    </row>
    <row r="50" spans="1:13" x14ac:dyDescent="0.25">
      <c r="A50" s="190"/>
      <c r="B50" s="193"/>
      <c r="C50" s="62" t="s">
        <v>74</v>
      </c>
      <c r="D50" s="63">
        <f>FP_4_1_ročné_záväzky!D50-FP_4_2_ročné_záväzky!D50</f>
        <v>0</v>
      </c>
      <c r="E50" s="63">
        <f>FP_4_1_ročné_záväzky!E50-FP_4_2_ročné_záväzky!E50</f>
        <v>0</v>
      </c>
      <c r="F50" s="63">
        <f>FP_4_1_ročné_záväzky!F50-FP_4_2_ročné_záväzky!F50</f>
        <v>0</v>
      </c>
      <c r="G50" s="63">
        <f>FP_4_1_ročné_záväzky!G50-FP_4_2_ročné_záväzky!G50</f>
        <v>0</v>
      </c>
      <c r="H50" s="63">
        <f>FP_4_1_ročné_záväzky!H50-FP_4_2_ročné_záväzky!H50</f>
        <v>0</v>
      </c>
      <c r="I50" s="63">
        <f>FP_4_1_ročné_záväzky!I50-FP_4_2_ročné_záväzky!I50</f>
        <v>0</v>
      </c>
      <c r="J50" s="63">
        <f>FP_4_1_ročné_záväzky!J50-FP_4_2_ročné_záväzky!J50</f>
        <v>0</v>
      </c>
      <c r="K50" s="63">
        <f>FP_4_1_ročné_záväzky!K50-FP_4_2_ročné_záväzky!K50</f>
        <v>0</v>
      </c>
      <c r="L50" s="63">
        <f>FP_4_1_ročné_záväzky!L50-FP_4_2_ročné_záväzky!L50</f>
        <v>0</v>
      </c>
      <c r="M50" s="61">
        <f>FP_4_1_ročné_záväzky!M50-FP_4_2_ročné_záväzky!M50</f>
        <v>0</v>
      </c>
    </row>
    <row r="51" spans="1:13" x14ac:dyDescent="0.25">
      <c r="A51" s="190"/>
      <c r="B51" s="193"/>
      <c r="C51" s="62" t="s">
        <v>76</v>
      </c>
      <c r="D51" s="63">
        <f>FP_4_1_ročné_záväzky!D51-FP_4_2_ročné_záväzky!D51</f>
        <v>0</v>
      </c>
      <c r="E51" s="63">
        <f>FP_4_1_ročné_záväzky!E51-FP_4_2_ročné_záväzky!E51</f>
        <v>0</v>
      </c>
      <c r="F51" s="63">
        <f>FP_4_1_ročné_záväzky!F51-FP_4_2_ročné_záväzky!F51</f>
        <v>0</v>
      </c>
      <c r="G51" s="63">
        <f>FP_4_1_ročné_záväzky!G51-FP_4_2_ročné_záväzky!G51</f>
        <v>0</v>
      </c>
      <c r="H51" s="63">
        <f>FP_4_1_ročné_záväzky!H51-FP_4_2_ročné_záväzky!H51</f>
        <v>0</v>
      </c>
      <c r="I51" s="63">
        <f>FP_4_1_ročné_záväzky!I51-FP_4_2_ročné_záväzky!I51</f>
        <v>0</v>
      </c>
      <c r="J51" s="63">
        <f>FP_4_1_ročné_záväzky!J51-FP_4_2_ročné_záväzky!J51</f>
        <v>0</v>
      </c>
      <c r="K51" s="63">
        <f>FP_4_1_ročné_záväzky!K51-FP_4_2_ročné_záväzky!K51</f>
        <v>0</v>
      </c>
      <c r="L51" s="63">
        <f>FP_4_1_ročné_záväzky!L51-FP_4_2_ročné_záväzky!L51</f>
        <v>0</v>
      </c>
      <c r="M51" s="64">
        <f>FP_4_1_ročné_záväzky!M51-FP_4_2_ročné_záväzky!M51</f>
        <v>0</v>
      </c>
    </row>
    <row r="52" spans="1:13" x14ac:dyDescent="0.25">
      <c r="A52" s="190"/>
      <c r="B52" s="193"/>
      <c r="C52" s="62" t="s">
        <v>87</v>
      </c>
      <c r="D52" s="63">
        <f>FP_4_1_ročné_záväzky!D52-FP_4_2_ročné_záväzky!D52</f>
        <v>0</v>
      </c>
      <c r="E52" s="63">
        <f>FP_4_1_ročné_záväzky!E52-FP_4_2_ročné_záväzky!E52</f>
        <v>0</v>
      </c>
      <c r="F52" s="63">
        <f>FP_4_1_ročné_záväzky!F52-FP_4_2_ročné_záväzky!F52</f>
        <v>0</v>
      </c>
      <c r="G52" s="63">
        <f>FP_4_1_ročné_záväzky!G52-FP_4_2_ročné_záväzky!G52</f>
        <v>0</v>
      </c>
      <c r="H52" s="63">
        <f>FP_4_1_ročné_záväzky!H52-FP_4_2_ročné_záväzky!H52</f>
        <v>0</v>
      </c>
      <c r="I52" s="63">
        <f>FP_4_1_ročné_záväzky!I52-FP_4_2_ročné_záväzky!I52</f>
        <v>0</v>
      </c>
      <c r="J52" s="63">
        <f>FP_4_1_ročné_záväzky!J52-FP_4_2_ročné_záväzky!J52</f>
        <v>0</v>
      </c>
      <c r="K52" s="63">
        <f>FP_4_1_ročné_záväzky!K52-FP_4_2_ročné_záväzky!K52</f>
        <v>0</v>
      </c>
      <c r="L52" s="63">
        <f>FP_4_1_ročné_záväzky!L52-FP_4_2_ročné_záväzky!L52</f>
        <v>0</v>
      </c>
      <c r="M52" s="64">
        <f>FP_4_1_ročné_záväzky!M52-FP_4_2_ročné_záväzky!M52</f>
        <v>0</v>
      </c>
    </row>
    <row r="53" spans="1:13" x14ac:dyDescent="0.25">
      <c r="A53" s="190"/>
      <c r="B53" s="193"/>
      <c r="C53" s="62" t="s">
        <v>93</v>
      </c>
      <c r="D53" s="63">
        <f>FP_4_1_ročné_záväzky!D53-FP_4_2_ročné_záväzky!D53</f>
        <v>0</v>
      </c>
      <c r="E53" s="63">
        <f>FP_4_1_ročné_záväzky!E53-FP_4_2_ročné_záväzky!E53</f>
        <v>0</v>
      </c>
      <c r="F53" s="63">
        <f>FP_4_1_ročné_záväzky!F53-FP_4_2_ročné_záväzky!F53</f>
        <v>0</v>
      </c>
      <c r="G53" s="63">
        <f>FP_4_1_ročné_záväzky!G53-FP_4_2_ročné_záväzky!G53</f>
        <v>0</v>
      </c>
      <c r="H53" s="63">
        <f>FP_4_1_ročné_záväzky!H53-FP_4_2_ročné_záväzky!H53</f>
        <v>0</v>
      </c>
      <c r="I53" s="63">
        <f>FP_4_1_ročné_záväzky!I53-FP_4_2_ročné_záväzky!I53</f>
        <v>0</v>
      </c>
      <c r="J53" s="63">
        <f>FP_4_1_ročné_záväzky!J53-FP_4_2_ročné_záväzky!J53</f>
        <v>0</v>
      </c>
      <c r="K53" s="63">
        <f>FP_4_1_ročné_záväzky!K53-FP_4_2_ročné_záväzky!K53</f>
        <v>0</v>
      </c>
      <c r="L53" s="63">
        <f>FP_4_1_ročné_záväzky!L53-FP_4_2_ročné_záväzky!L53</f>
        <v>0</v>
      </c>
      <c r="M53" s="64">
        <f>FP_4_1_ročné_záväzky!M53-FP_4_2_ročné_záväzky!M53</f>
        <v>0</v>
      </c>
    </row>
    <row r="54" spans="1:13" x14ac:dyDescent="0.25">
      <c r="A54" s="191"/>
      <c r="B54" s="194"/>
      <c r="C54" s="62" t="s">
        <v>75</v>
      </c>
      <c r="D54" s="63">
        <f>FP_4_1_ročné_záväzky!D54-FP_4_2_ročné_záväzky!D54</f>
        <v>0</v>
      </c>
      <c r="E54" s="63">
        <f>FP_4_1_ročné_záväzky!E54-FP_4_2_ročné_záväzky!E54</f>
        <v>0</v>
      </c>
      <c r="F54" s="63">
        <f>FP_4_1_ročné_záväzky!F54-FP_4_2_ročné_záväzky!F54</f>
        <v>0</v>
      </c>
      <c r="G54" s="63">
        <f>FP_4_1_ročné_záväzky!G54-FP_4_2_ročné_záväzky!G54</f>
        <v>0</v>
      </c>
      <c r="H54" s="63">
        <f>FP_4_1_ročné_záväzky!H54-FP_4_2_ročné_záväzky!H54</f>
        <v>0</v>
      </c>
      <c r="I54" s="63">
        <f>FP_4_1_ročné_záväzky!I54-FP_4_2_ročné_záväzky!I54</f>
        <v>0</v>
      </c>
      <c r="J54" s="63">
        <f>FP_4_1_ročné_záväzky!J54-FP_4_2_ročné_záväzky!J54</f>
        <v>0</v>
      </c>
      <c r="K54" s="63">
        <f>FP_4_1_ročné_záväzky!K54-FP_4_2_ročné_záväzky!K54</f>
        <v>0</v>
      </c>
      <c r="L54" s="63">
        <f>FP_4_1_ročné_záväzky!L54-FP_4_2_ročné_záväzky!L54</f>
        <v>0</v>
      </c>
      <c r="M54" s="64">
        <f>FP_4_1_ročné_záväzky!M54-FP_4_2_ročné_záväzky!M54</f>
        <v>0</v>
      </c>
    </row>
    <row r="55" spans="1:13" x14ac:dyDescent="0.25">
      <c r="A55" s="50" t="s">
        <v>145</v>
      </c>
      <c r="B55" s="51"/>
      <c r="C55" s="65"/>
      <c r="D55" s="66">
        <f>FP_4_1_ročné_záväzky!D55-FP_4_2_ročné_záväzky!D55</f>
        <v>0</v>
      </c>
      <c r="E55" s="66">
        <f>FP_4_1_ročné_záväzky!E55-FP_4_2_ročné_záväzky!E55</f>
        <v>0</v>
      </c>
      <c r="F55" s="66">
        <f>FP_4_1_ročné_záväzky!F55-FP_4_2_ročné_záväzky!F55</f>
        <v>0</v>
      </c>
      <c r="G55" s="66">
        <f>FP_4_1_ročné_záväzky!G55-FP_4_2_ročné_záväzky!G55</f>
        <v>0</v>
      </c>
      <c r="H55" s="66">
        <f>FP_4_1_ročné_záväzky!H55-FP_4_2_ročné_záväzky!H55</f>
        <v>0</v>
      </c>
      <c r="I55" s="66">
        <f>FP_4_1_ročné_záväzky!I55-FP_4_2_ročné_záväzky!I55</f>
        <v>0</v>
      </c>
      <c r="J55" s="66">
        <f>FP_4_1_ročné_záväzky!J55-FP_4_2_ročné_záväzky!J55</f>
        <v>0</v>
      </c>
      <c r="K55" s="66">
        <f>FP_4_1_ročné_záväzky!K55-FP_4_2_ročné_záväzky!K55</f>
        <v>0</v>
      </c>
      <c r="L55" s="66">
        <f>FP_4_1_ročné_záväzky!L55-FP_4_2_ročné_záväzky!L55</f>
        <v>0</v>
      </c>
      <c r="M55" s="66">
        <f>FP_4_1_ročné_záväzky!M55-FP_4_2_ročné_záväzky!M55</f>
        <v>0</v>
      </c>
    </row>
    <row r="56" spans="1:13" x14ac:dyDescent="0.25">
      <c r="A56" s="192" t="s">
        <v>146</v>
      </c>
      <c r="B56" s="192" t="s">
        <v>120</v>
      </c>
      <c r="C56" s="60" t="s">
        <v>29</v>
      </c>
      <c r="D56" s="61">
        <f>FP_4_1_ročné_záväzky!D56-FP_4_2_ročné_záväzky!D56</f>
        <v>0</v>
      </c>
      <c r="E56" s="61">
        <f>FP_4_1_ročné_záväzky!E56-FP_4_2_ročné_záväzky!E56</f>
        <v>0</v>
      </c>
      <c r="F56" s="61">
        <f>FP_4_1_ročné_záväzky!F56-FP_4_2_ročné_záväzky!F56</f>
        <v>0</v>
      </c>
      <c r="G56" s="61">
        <f>FP_4_1_ročné_záväzky!G56-FP_4_2_ročné_záväzky!G56</f>
        <v>0</v>
      </c>
      <c r="H56" s="61">
        <f>FP_4_1_ročné_záväzky!H56-FP_4_2_ročné_záväzky!H56</f>
        <v>0</v>
      </c>
      <c r="I56" s="61">
        <f>FP_4_1_ročné_záväzky!I56-FP_4_2_ročné_záväzky!I56</f>
        <v>0</v>
      </c>
      <c r="J56" s="61">
        <f>FP_4_1_ročné_záväzky!J56-FP_4_2_ročné_záväzky!J56</f>
        <v>0</v>
      </c>
      <c r="K56" s="61">
        <f>FP_4_1_ročné_záväzky!K56-FP_4_2_ročné_záväzky!K56</f>
        <v>0</v>
      </c>
      <c r="L56" s="61">
        <f>FP_4_1_ročné_záväzky!L56-FP_4_2_ročné_záväzky!L56</f>
        <v>0</v>
      </c>
      <c r="M56" s="61">
        <f>FP_4_1_ročné_záväzky!M56-FP_4_2_ročné_záväzky!M56</f>
        <v>0</v>
      </c>
    </row>
    <row r="57" spans="1:13" x14ac:dyDescent="0.25">
      <c r="A57" s="193"/>
      <c r="B57" s="193"/>
      <c r="C57" s="62" t="s">
        <v>74</v>
      </c>
      <c r="D57" s="63">
        <f>FP_4_1_ročné_záväzky!D57-FP_4_2_ročné_záväzky!D57</f>
        <v>0</v>
      </c>
      <c r="E57" s="63">
        <f>FP_4_1_ročné_záväzky!E57-FP_4_2_ročné_záväzky!E57</f>
        <v>0</v>
      </c>
      <c r="F57" s="63">
        <f>FP_4_1_ročné_záväzky!F57-FP_4_2_ročné_záväzky!F57</f>
        <v>0</v>
      </c>
      <c r="G57" s="63">
        <f>FP_4_1_ročné_záväzky!G57-FP_4_2_ročné_záväzky!G57</f>
        <v>0</v>
      </c>
      <c r="H57" s="63">
        <f>FP_4_1_ročné_záväzky!H57-FP_4_2_ročné_záväzky!H57</f>
        <v>0</v>
      </c>
      <c r="I57" s="63">
        <f>FP_4_1_ročné_záväzky!I57-FP_4_2_ročné_záväzky!I57</f>
        <v>0</v>
      </c>
      <c r="J57" s="63">
        <f>FP_4_1_ročné_záväzky!J57-FP_4_2_ročné_záväzky!J57</f>
        <v>0</v>
      </c>
      <c r="K57" s="63">
        <f>FP_4_1_ročné_záväzky!K57-FP_4_2_ročné_záväzky!K57</f>
        <v>0</v>
      </c>
      <c r="L57" s="63">
        <f>FP_4_1_ročné_záväzky!L57-FP_4_2_ročné_záväzky!L57</f>
        <v>0</v>
      </c>
      <c r="M57" s="64">
        <f>FP_4_1_ročné_záväzky!M57-FP_4_2_ročné_záväzky!M57</f>
        <v>0</v>
      </c>
    </row>
    <row r="58" spans="1:13" x14ac:dyDescent="0.25">
      <c r="A58" s="193"/>
      <c r="B58" s="193"/>
      <c r="C58" s="62" t="s">
        <v>86</v>
      </c>
      <c r="D58" s="63">
        <f>FP_4_1_ročné_záväzky!D58-FP_4_2_ročné_záväzky!D58</f>
        <v>0</v>
      </c>
      <c r="E58" s="63">
        <f>FP_4_1_ročné_záväzky!E58-FP_4_2_ročné_záväzky!E58</f>
        <v>0</v>
      </c>
      <c r="F58" s="63">
        <f>FP_4_1_ročné_záväzky!F58-FP_4_2_ročné_záväzky!F58</f>
        <v>0</v>
      </c>
      <c r="G58" s="63">
        <f>FP_4_1_ročné_záväzky!G58-FP_4_2_ročné_záväzky!G58</f>
        <v>0</v>
      </c>
      <c r="H58" s="63">
        <f>FP_4_1_ročné_záväzky!H58-FP_4_2_ročné_záväzky!H58</f>
        <v>0</v>
      </c>
      <c r="I58" s="63">
        <f>FP_4_1_ročné_záväzky!I58-FP_4_2_ročné_záväzky!I58</f>
        <v>0</v>
      </c>
      <c r="J58" s="63">
        <f>FP_4_1_ročné_záväzky!J58-FP_4_2_ročné_záväzky!J58</f>
        <v>0</v>
      </c>
      <c r="K58" s="63">
        <f>FP_4_1_ročné_záväzky!K58-FP_4_2_ročné_záväzky!K58</f>
        <v>0</v>
      </c>
      <c r="L58" s="63">
        <f>FP_4_1_ročné_záväzky!L58-FP_4_2_ročné_záväzky!L58</f>
        <v>0</v>
      </c>
      <c r="M58" s="64">
        <f>FP_4_1_ročné_záväzky!M58-FP_4_2_ročné_záväzky!M58</f>
        <v>0</v>
      </c>
    </row>
    <row r="59" spans="1:13" x14ac:dyDescent="0.25">
      <c r="A59" s="193"/>
      <c r="B59" s="193"/>
      <c r="C59" s="62" t="s">
        <v>73</v>
      </c>
      <c r="D59" s="63">
        <f>FP_4_1_ročné_záväzky!D59-FP_4_2_ročné_záväzky!D59</f>
        <v>0</v>
      </c>
      <c r="E59" s="63">
        <f>FP_4_1_ročné_záväzky!E59-FP_4_2_ročné_záväzky!E59</f>
        <v>0</v>
      </c>
      <c r="F59" s="63">
        <f>FP_4_1_ročné_záväzky!F59-FP_4_2_ročné_záväzky!F59</f>
        <v>0</v>
      </c>
      <c r="G59" s="63">
        <f>FP_4_1_ročné_záväzky!G59-FP_4_2_ročné_záväzky!G59</f>
        <v>0</v>
      </c>
      <c r="H59" s="63">
        <f>FP_4_1_ročné_záväzky!H59-FP_4_2_ročné_záväzky!H59</f>
        <v>0</v>
      </c>
      <c r="I59" s="63">
        <f>FP_4_1_ročné_záväzky!I59-FP_4_2_ročné_záväzky!I59</f>
        <v>0</v>
      </c>
      <c r="J59" s="63">
        <f>FP_4_1_ročné_záväzky!J59-FP_4_2_ročné_záväzky!J59</f>
        <v>0</v>
      </c>
      <c r="K59" s="63">
        <f>FP_4_1_ročné_záväzky!K59-FP_4_2_ročné_záväzky!K59</f>
        <v>0</v>
      </c>
      <c r="L59" s="63">
        <f>FP_4_1_ročné_záväzky!L59-FP_4_2_ročné_záväzky!L59</f>
        <v>0</v>
      </c>
      <c r="M59" s="64">
        <f>FP_4_1_ročné_záväzky!M59-FP_4_2_ročné_záväzky!M59</f>
        <v>0</v>
      </c>
    </row>
    <row r="60" spans="1:13" x14ac:dyDescent="0.25">
      <c r="A60" s="193"/>
      <c r="B60" s="193"/>
      <c r="C60" s="62" t="s">
        <v>83</v>
      </c>
      <c r="D60" s="63">
        <f>FP_4_1_ročné_záväzky!D60-FP_4_2_ročné_záväzky!D60</f>
        <v>0</v>
      </c>
      <c r="E60" s="63">
        <f>FP_4_1_ročné_záväzky!E60-FP_4_2_ročné_záväzky!E60</f>
        <v>0</v>
      </c>
      <c r="F60" s="63">
        <f>FP_4_1_ročné_záväzky!F60-FP_4_2_ročné_záväzky!F60</f>
        <v>0</v>
      </c>
      <c r="G60" s="63">
        <f>FP_4_1_ročné_záväzky!G60-FP_4_2_ročné_záväzky!G60</f>
        <v>0</v>
      </c>
      <c r="H60" s="63">
        <f>FP_4_1_ročné_záväzky!H60-FP_4_2_ročné_záväzky!H60</f>
        <v>0</v>
      </c>
      <c r="I60" s="63">
        <f>FP_4_1_ročné_záväzky!I60-FP_4_2_ročné_záväzky!I60</f>
        <v>0</v>
      </c>
      <c r="J60" s="63">
        <f>FP_4_1_ročné_záväzky!J60-FP_4_2_ročné_záväzky!J60</f>
        <v>0</v>
      </c>
      <c r="K60" s="63">
        <f>FP_4_1_ročné_záväzky!K60-FP_4_2_ročné_záväzky!K60</f>
        <v>0</v>
      </c>
      <c r="L60" s="63">
        <f>FP_4_1_ročné_záväzky!L60-FP_4_2_ročné_záväzky!L60</f>
        <v>0</v>
      </c>
      <c r="M60" s="64">
        <f>FP_4_1_ročné_záväzky!M60-FP_4_2_ročné_záväzky!M60</f>
        <v>0</v>
      </c>
    </row>
    <row r="61" spans="1:13" x14ac:dyDescent="0.25">
      <c r="A61" s="194"/>
      <c r="B61" s="194"/>
      <c r="C61" s="62" t="s">
        <v>93</v>
      </c>
      <c r="D61" s="63">
        <f>FP_4_1_ročné_záväzky!D61-FP_4_2_ročné_záväzky!D61</f>
        <v>0</v>
      </c>
      <c r="E61" s="63">
        <f>FP_4_1_ročné_záväzky!E61-FP_4_2_ročné_záväzky!E61</f>
        <v>0</v>
      </c>
      <c r="F61" s="63">
        <f>FP_4_1_ročné_záväzky!F61-FP_4_2_ročné_záväzky!F61</f>
        <v>0</v>
      </c>
      <c r="G61" s="63">
        <f>FP_4_1_ročné_záväzky!G61-FP_4_2_ročné_záväzky!G61</f>
        <v>0</v>
      </c>
      <c r="H61" s="63">
        <f>FP_4_1_ročné_záväzky!H61-FP_4_2_ročné_záväzky!H61</f>
        <v>0</v>
      </c>
      <c r="I61" s="63">
        <f>FP_4_1_ročné_záväzky!I61-FP_4_2_ročné_záväzky!I61</f>
        <v>0</v>
      </c>
      <c r="J61" s="63">
        <f>FP_4_1_ročné_záväzky!J61-FP_4_2_ročné_záväzky!J61</f>
        <v>0</v>
      </c>
      <c r="K61" s="63">
        <f>FP_4_1_ročné_záväzky!K61-FP_4_2_ročné_záväzky!K61</f>
        <v>0</v>
      </c>
      <c r="L61" s="63">
        <f>FP_4_1_ročné_záväzky!L61-FP_4_2_ročné_záväzky!L61</f>
        <v>0</v>
      </c>
      <c r="M61" s="64">
        <f>FP_4_1_ročné_záväzky!M61-FP_4_2_ročné_záväzky!M61</f>
        <v>0</v>
      </c>
    </row>
    <row r="62" spans="1:13" x14ac:dyDescent="0.25">
      <c r="A62" s="192" t="s">
        <v>147</v>
      </c>
      <c r="B62" s="192" t="s">
        <v>120</v>
      </c>
      <c r="C62" s="60" t="s">
        <v>29</v>
      </c>
      <c r="D62" s="61">
        <f>FP_4_1_ročné_záväzky!D62-FP_4_2_ročné_záväzky!D62</f>
        <v>0</v>
      </c>
      <c r="E62" s="61">
        <f>FP_4_1_ročné_záväzky!E62-FP_4_2_ročné_záväzky!E62</f>
        <v>0</v>
      </c>
      <c r="F62" s="61">
        <f>FP_4_1_ročné_záväzky!F62-FP_4_2_ročné_záväzky!F62</f>
        <v>0</v>
      </c>
      <c r="G62" s="61">
        <f>FP_4_1_ročné_záväzky!G62-FP_4_2_ročné_záväzky!G62</f>
        <v>0</v>
      </c>
      <c r="H62" s="61">
        <f>FP_4_1_ročné_záväzky!H62-FP_4_2_ročné_záväzky!H62</f>
        <v>0</v>
      </c>
      <c r="I62" s="61">
        <f>FP_4_1_ročné_záväzky!I62-FP_4_2_ročné_záväzky!I62</f>
        <v>0</v>
      </c>
      <c r="J62" s="61">
        <f>FP_4_1_ročné_záväzky!J62-FP_4_2_ročné_záväzky!J62</f>
        <v>0</v>
      </c>
      <c r="K62" s="61">
        <f>FP_4_1_ročné_záväzky!K62-FP_4_2_ročné_záväzky!K62</f>
        <v>0</v>
      </c>
      <c r="L62" s="61">
        <f>FP_4_1_ročné_záväzky!L62-FP_4_2_ročné_záväzky!L62</f>
        <v>0</v>
      </c>
      <c r="M62" s="61">
        <f>FP_4_1_ročné_záväzky!M62-FP_4_2_ročné_záväzky!M62</f>
        <v>0</v>
      </c>
    </row>
    <row r="63" spans="1:13" x14ac:dyDescent="0.25">
      <c r="A63" s="193"/>
      <c r="B63" s="193"/>
      <c r="C63" s="62" t="s">
        <v>74</v>
      </c>
      <c r="D63" s="63">
        <f>FP_4_1_ročné_záväzky!D63-FP_4_2_ročné_záväzky!D63</f>
        <v>0</v>
      </c>
      <c r="E63" s="63">
        <f>FP_4_1_ročné_záväzky!E63-FP_4_2_ročné_záväzky!E63</f>
        <v>0</v>
      </c>
      <c r="F63" s="63">
        <f>FP_4_1_ročné_záväzky!F63-FP_4_2_ročné_záväzky!F63</f>
        <v>0</v>
      </c>
      <c r="G63" s="63">
        <f>FP_4_1_ročné_záväzky!G63-FP_4_2_ročné_záväzky!G63</f>
        <v>0</v>
      </c>
      <c r="H63" s="63">
        <f>FP_4_1_ročné_záväzky!H63-FP_4_2_ročné_záväzky!H63</f>
        <v>0</v>
      </c>
      <c r="I63" s="63">
        <f>FP_4_1_ročné_záväzky!I63-FP_4_2_ročné_záväzky!I63</f>
        <v>0</v>
      </c>
      <c r="J63" s="63">
        <f>FP_4_1_ročné_záväzky!J63-FP_4_2_ročné_záväzky!J63</f>
        <v>0</v>
      </c>
      <c r="K63" s="63">
        <f>FP_4_1_ročné_záväzky!K63-FP_4_2_ročné_záväzky!K63</f>
        <v>0</v>
      </c>
      <c r="L63" s="63">
        <f>FP_4_1_ročné_záväzky!L63-FP_4_2_ročné_záväzky!L63</f>
        <v>0</v>
      </c>
      <c r="M63" s="64">
        <f>FP_4_1_ročné_záväzky!M63-FP_4_2_ročné_záväzky!M63</f>
        <v>0</v>
      </c>
    </row>
    <row r="64" spans="1:13" x14ac:dyDescent="0.25">
      <c r="A64" s="193"/>
      <c r="B64" s="193"/>
      <c r="C64" s="62" t="s">
        <v>86</v>
      </c>
      <c r="D64" s="63">
        <f>FP_4_1_ročné_záväzky!D64-FP_4_2_ročné_záväzky!D64</f>
        <v>0</v>
      </c>
      <c r="E64" s="63">
        <f>FP_4_1_ročné_záväzky!E64-FP_4_2_ročné_záväzky!E64</f>
        <v>0</v>
      </c>
      <c r="F64" s="63">
        <f>FP_4_1_ročné_záväzky!F64-FP_4_2_ročné_záväzky!F64</f>
        <v>0</v>
      </c>
      <c r="G64" s="63">
        <f>FP_4_1_ročné_záväzky!G64-FP_4_2_ročné_záväzky!G64</f>
        <v>0</v>
      </c>
      <c r="H64" s="63">
        <f>FP_4_1_ročné_záväzky!H64-FP_4_2_ročné_záväzky!H64</f>
        <v>0</v>
      </c>
      <c r="I64" s="63">
        <f>FP_4_1_ročné_záväzky!I64-FP_4_2_ročné_záväzky!I64</f>
        <v>0</v>
      </c>
      <c r="J64" s="63">
        <f>FP_4_1_ročné_záväzky!J64-FP_4_2_ročné_záväzky!J64</f>
        <v>0</v>
      </c>
      <c r="K64" s="63">
        <f>FP_4_1_ročné_záväzky!K64-FP_4_2_ročné_záväzky!K64</f>
        <v>0</v>
      </c>
      <c r="L64" s="63">
        <f>FP_4_1_ročné_záväzky!L64-FP_4_2_ročné_záväzky!L64</f>
        <v>0</v>
      </c>
      <c r="M64" s="64">
        <f>FP_4_1_ročné_záväzky!M64-FP_4_2_ročné_záväzky!M64</f>
        <v>0</v>
      </c>
    </row>
    <row r="65" spans="1:13" x14ac:dyDescent="0.25">
      <c r="A65" s="193"/>
      <c r="B65" s="193"/>
      <c r="C65" s="62" t="s">
        <v>73</v>
      </c>
      <c r="D65" s="63">
        <f>FP_4_1_ročné_záväzky!D65-FP_4_2_ročné_záväzky!D65</f>
        <v>0</v>
      </c>
      <c r="E65" s="63">
        <f>FP_4_1_ročné_záväzky!E65-FP_4_2_ročné_záväzky!E65</f>
        <v>0</v>
      </c>
      <c r="F65" s="63">
        <f>FP_4_1_ročné_záväzky!F65-FP_4_2_ročné_záväzky!F65</f>
        <v>0</v>
      </c>
      <c r="G65" s="63">
        <f>FP_4_1_ročné_záväzky!G65-FP_4_2_ročné_záväzky!G65</f>
        <v>0</v>
      </c>
      <c r="H65" s="63">
        <f>FP_4_1_ročné_záväzky!H65-FP_4_2_ročné_záväzky!H65</f>
        <v>0</v>
      </c>
      <c r="I65" s="63">
        <f>FP_4_1_ročné_záväzky!I65-FP_4_2_ročné_záväzky!I65</f>
        <v>0</v>
      </c>
      <c r="J65" s="63">
        <f>FP_4_1_ročné_záväzky!J65-FP_4_2_ročné_záväzky!J65</f>
        <v>0</v>
      </c>
      <c r="K65" s="63">
        <f>FP_4_1_ročné_záväzky!K65-FP_4_2_ročné_záväzky!K65</f>
        <v>0</v>
      </c>
      <c r="L65" s="63">
        <f>FP_4_1_ročné_záväzky!L65-FP_4_2_ročné_záväzky!L65</f>
        <v>0</v>
      </c>
      <c r="M65" s="64">
        <f>FP_4_1_ročné_záväzky!M65-FP_4_2_ročné_záväzky!M65</f>
        <v>0</v>
      </c>
    </row>
    <row r="66" spans="1:13" x14ac:dyDescent="0.25">
      <c r="A66" s="193"/>
      <c r="B66" s="193"/>
      <c r="C66" s="62" t="s">
        <v>83</v>
      </c>
      <c r="D66" s="63">
        <f>FP_4_1_ročné_záväzky!D66-FP_4_2_ročné_záväzky!D66</f>
        <v>0</v>
      </c>
      <c r="E66" s="63">
        <f>FP_4_1_ročné_záväzky!E66-FP_4_2_ročné_záväzky!E66</f>
        <v>0</v>
      </c>
      <c r="F66" s="63">
        <f>FP_4_1_ročné_záväzky!F66-FP_4_2_ročné_záväzky!F66</f>
        <v>0</v>
      </c>
      <c r="G66" s="63">
        <f>FP_4_1_ročné_záväzky!G66-FP_4_2_ročné_záväzky!G66</f>
        <v>0</v>
      </c>
      <c r="H66" s="63">
        <f>FP_4_1_ročné_záväzky!H66-FP_4_2_ročné_záväzky!H66</f>
        <v>0</v>
      </c>
      <c r="I66" s="63">
        <f>FP_4_1_ročné_záväzky!I66-FP_4_2_ročné_záväzky!I66</f>
        <v>0</v>
      </c>
      <c r="J66" s="63">
        <f>FP_4_1_ročné_záväzky!J66-FP_4_2_ročné_záväzky!J66</f>
        <v>0</v>
      </c>
      <c r="K66" s="63">
        <f>FP_4_1_ročné_záväzky!K66-FP_4_2_ročné_záväzky!K66</f>
        <v>0</v>
      </c>
      <c r="L66" s="63">
        <f>FP_4_1_ročné_záväzky!L66-FP_4_2_ročné_záväzky!L66</f>
        <v>0</v>
      </c>
      <c r="M66" s="64">
        <f>FP_4_1_ročné_záväzky!M66-FP_4_2_ročné_záväzky!M66</f>
        <v>0</v>
      </c>
    </row>
    <row r="67" spans="1:13" x14ac:dyDescent="0.25">
      <c r="A67" s="194"/>
      <c r="B67" s="194"/>
      <c r="C67" s="62" t="s">
        <v>93</v>
      </c>
      <c r="D67" s="63">
        <f>FP_4_1_ročné_záväzky!D67-FP_4_2_ročné_záväzky!D67</f>
        <v>0</v>
      </c>
      <c r="E67" s="63">
        <f>FP_4_1_ročné_záväzky!E67-FP_4_2_ročné_záväzky!E67</f>
        <v>0</v>
      </c>
      <c r="F67" s="63">
        <f>FP_4_1_ročné_záväzky!F67-FP_4_2_ročné_záväzky!F67</f>
        <v>0</v>
      </c>
      <c r="G67" s="63">
        <f>FP_4_1_ročné_záväzky!G67-FP_4_2_ročné_záväzky!G67</f>
        <v>0</v>
      </c>
      <c r="H67" s="63">
        <f>FP_4_1_ročné_záväzky!H67-FP_4_2_ročné_záväzky!H67</f>
        <v>0</v>
      </c>
      <c r="I67" s="63">
        <f>FP_4_1_ročné_záväzky!I67-FP_4_2_ročné_záväzky!I67</f>
        <v>0</v>
      </c>
      <c r="J67" s="63">
        <f>FP_4_1_ročné_záväzky!J67-FP_4_2_ročné_záväzky!J67</f>
        <v>0</v>
      </c>
      <c r="K67" s="63">
        <f>FP_4_1_ročné_záväzky!K67-FP_4_2_ročné_záväzky!K67</f>
        <v>0</v>
      </c>
      <c r="L67" s="63">
        <f>FP_4_1_ročné_záväzky!L67-FP_4_2_ročné_záväzky!L67</f>
        <v>0</v>
      </c>
      <c r="M67" s="64">
        <f>FP_4_1_ročné_záväzky!M67-FP_4_2_ročné_záväzky!M67</f>
        <v>0</v>
      </c>
    </row>
    <row r="68" spans="1:13" x14ac:dyDescent="0.25">
      <c r="A68" s="192" t="s">
        <v>148</v>
      </c>
      <c r="B68" s="192" t="s">
        <v>120</v>
      </c>
      <c r="C68" s="60" t="s">
        <v>29</v>
      </c>
      <c r="D68" s="61">
        <f>FP_4_1_ročné_záväzky!D68-FP_4_2_ročné_záväzky!D68</f>
        <v>0</v>
      </c>
      <c r="E68" s="61">
        <f>FP_4_1_ročné_záväzky!E68-FP_4_2_ročné_záväzky!E68</f>
        <v>0</v>
      </c>
      <c r="F68" s="61">
        <f>FP_4_1_ročné_záväzky!F68-FP_4_2_ročné_záväzky!F68</f>
        <v>0</v>
      </c>
      <c r="G68" s="61">
        <f>FP_4_1_ročné_záväzky!G68-FP_4_2_ročné_záväzky!G68</f>
        <v>0</v>
      </c>
      <c r="H68" s="61">
        <f>FP_4_1_ročné_záväzky!H68-FP_4_2_ročné_záväzky!H68</f>
        <v>0</v>
      </c>
      <c r="I68" s="61">
        <f>FP_4_1_ročné_záväzky!I68-FP_4_2_ročné_záväzky!I68</f>
        <v>0</v>
      </c>
      <c r="J68" s="61">
        <f>FP_4_1_ročné_záväzky!J68-FP_4_2_ročné_záväzky!J68</f>
        <v>0</v>
      </c>
      <c r="K68" s="61">
        <f>FP_4_1_ročné_záväzky!K68-FP_4_2_ročné_záväzky!K68</f>
        <v>0</v>
      </c>
      <c r="L68" s="61">
        <f>FP_4_1_ročné_záväzky!L68-FP_4_2_ročné_záväzky!L68</f>
        <v>0</v>
      </c>
      <c r="M68" s="61">
        <f>FP_4_1_ročné_záväzky!M68-FP_4_2_ročné_záväzky!M68</f>
        <v>0</v>
      </c>
    </row>
    <row r="69" spans="1:13" x14ac:dyDescent="0.25">
      <c r="A69" s="193"/>
      <c r="B69" s="193"/>
      <c r="C69" s="62" t="s">
        <v>74</v>
      </c>
      <c r="D69" s="63">
        <f>FP_4_1_ročné_záväzky!D69-FP_4_2_ročné_záväzky!D69</f>
        <v>0</v>
      </c>
      <c r="E69" s="63">
        <f>FP_4_1_ročné_záväzky!E69-FP_4_2_ročné_záväzky!E69</f>
        <v>0</v>
      </c>
      <c r="F69" s="63">
        <f>FP_4_1_ročné_záväzky!F69-FP_4_2_ročné_záväzky!F69</f>
        <v>0</v>
      </c>
      <c r="G69" s="63">
        <f>FP_4_1_ročné_záväzky!G69-FP_4_2_ročné_záväzky!G69</f>
        <v>0</v>
      </c>
      <c r="H69" s="63">
        <f>FP_4_1_ročné_záväzky!H69-FP_4_2_ročné_záväzky!H69</f>
        <v>0</v>
      </c>
      <c r="I69" s="63">
        <f>FP_4_1_ročné_záväzky!I69-FP_4_2_ročné_záväzky!I69</f>
        <v>0</v>
      </c>
      <c r="J69" s="63">
        <f>FP_4_1_ročné_záväzky!J69-FP_4_2_ročné_záväzky!J69</f>
        <v>0</v>
      </c>
      <c r="K69" s="63">
        <f>FP_4_1_ročné_záväzky!K69-FP_4_2_ročné_záväzky!K69</f>
        <v>0</v>
      </c>
      <c r="L69" s="63">
        <f>FP_4_1_ročné_záväzky!L69-FP_4_2_ročné_záväzky!L69</f>
        <v>0</v>
      </c>
      <c r="M69" s="64">
        <f>FP_4_1_ročné_záväzky!M69-FP_4_2_ročné_záväzky!M69</f>
        <v>0</v>
      </c>
    </row>
    <row r="70" spans="1:13" x14ac:dyDescent="0.25">
      <c r="A70" s="193"/>
      <c r="B70" s="193"/>
      <c r="C70" s="62" t="s">
        <v>86</v>
      </c>
      <c r="D70" s="63">
        <f>FP_4_1_ročné_záväzky!D70-FP_4_2_ročné_záväzky!D70</f>
        <v>0</v>
      </c>
      <c r="E70" s="63">
        <f>FP_4_1_ročné_záväzky!E70-FP_4_2_ročné_záväzky!E70</f>
        <v>0</v>
      </c>
      <c r="F70" s="63">
        <f>FP_4_1_ročné_záväzky!F70-FP_4_2_ročné_záväzky!F70</f>
        <v>0</v>
      </c>
      <c r="G70" s="63">
        <f>FP_4_1_ročné_záväzky!G70-FP_4_2_ročné_záväzky!G70</f>
        <v>0</v>
      </c>
      <c r="H70" s="63">
        <f>FP_4_1_ročné_záväzky!H70-FP_4_2_ročné_záväzky!H70</f>
        <v>0</v>
      </c>
      <c r="I70" s="63">
        <f>FP_4_1_ročné_záväzky!I70-FP_4_2_ročné_záväzky!I70</f>
        <v>0</v>
      </c>
      <c r="J70" s="63">
        <f>FP_4_1_ročné_záväzky!J70-FP_4_2_ročné_záväzky!J70</f>
        <v>0</v>
      </c>
      <c r="K70" s="63">
        <f>FP_4_1_ročné_záväzky!K70-FP_4_2_ročné_záväzky!K70</f>
        <v>0</v>
      </c>
      <c r="L70" s="63">
        <f>FP_4_1_ročné_záväzky!L70-FP_4_2_ročné_záväzky!L70</f>
        <v>0</v>
      </c>
      <c r="M70" s="64">
        <f>FP_4_1_ročné_záväzky!M70-FP_4_2_ročné_záväzky!M70</f>
        <v>0</v>
      </c>
    </row>
    <row r="71" spans="1:13" x14ac:dyDescent="0.25">
      <c r="A71" s="193"/>
      <c r="B71" s="193"/>
      <c r="C71" s="62" t="s">
        <v>73</v>
      </c>
      <c r="D71" s="63">
        <f>FP_4_1_ročné_záväzky!D71-FP_4_2_ročné_záväzky!D71</f>
        <v>0</v>
      </c>
      <c r="E71" s="63">
        <f>FP_4_1_ročné_záväzky!E71-FP_4_2_ročné_záväzky!E71</f>
        <v>0</v>
      </c>
      <c r="F71" s="63">
        <f>FP_4_1_ročné_záväzky!F71-FP_4_2_ročné_záväzky!F71</f>
        <v>0</v>
      </c>
      <c r="G71" s="63">
        <f>FP_4_1_ročné_záväzky!G71-FP_4_2_ročné_záväzky!G71</f>
        <v>0</v>
      </c>
      <c r="H71" s="63">
        <f>FP_4_1_ročné_záväzky!H71-FP_4_2_ročné_záväzky!H71</f>
        <v>0</v>
      </c>
      <c r="I71" s="63">
        <f>FP_4_1_ročné_záväzky!I71-FP_4_2_ročné_záväzky!I71</f>
        <v>0</v>
      </c>
      <c r="J71" s="63">
        <f>FP_4_1_ročné_záväzky!J71-FP_4_2_ročné_záväzky!J71</f>
        <v>0</v>
      </c>
      <c r="K71" s="63">
        <f>FP_4_1_ročné_záväzky!K71-FP_4_2_ročné_záväzky!K71</f>
        <v>0</v>
      </c>
      <c r="L71" s="63">
        <f>FP_4_1_ročné_záväzky!L71-FP_4_2_ročné_záväzky!L71</f>
        <v>0</v>
      </c>
      <c r="M71" s="64">
        <f>FP_4_1_ročné_záväzky!M71-FP_4_2_ročné_záväzky!M71</f>
        <v>0</v>
      </c>
    </row>
    <row r="72" spans="1:13" x14ac:dyDescent="0.25">
      <c r="A72" s="193"/>
      <c r="B72" s="193"/>
      <c r="C72" s="62" t="s">
        <v>83</v>
      </c>
      <c r="D72" s="63">
        <f>FP_4_1_ročné_záväzky!D72-FP_4_2_ročné_záväzky!D72</f>
        <v>0</v>
      </c>
      <c r="E72" s="63">
        <f>FP_4_1_ročné_záväzky!E72-FP_4_2_ročné_záväzky!E72</f>
        <v>0</v>
      </c>
      <c r="F72" s="63">
        <f>FP_4_1_ročné_záväzky!F72-FP_4_2_ročné_záväzky!F72</f>
        <v>0</v>
      </c>
      <c r="G72" s="63">
        <f>FP_4_1_ročné_záväzky!G72-FP_4_2_ročné_záväzky!G72</f>
        <v>0</v>
      </c>
      <c r="H72" s="63">
        <f>FP_4_1_ročné_záväzky!H72-FP_4_2_ročné_záväzky!H72</f>
        <v>0</v>
      </c>
      <c r="I72" s="63">
        <f>FP_4_1_ročné_záväzky!I72-FP_4_2_ročné_záväzky!I72</f>
        <v>0</v>
      </c>
      <c r="J72" s="63">
        <f>FP_4_1_ročné_záväzky!J72-FP_4_2_ročné_záväzky!J72</f>
        <v>0</v>
      </c>
      <c r="K72" s="63">
        <f>FP_4_1_ročné_záväzky!K72-FP_4_2_ročné_záväzky!K72</f>
        <v>0</v>
      </c>
      <c r="L72" s="63">
        <f>FP_4_1_ročné_záväzky!L72-FP_4_2_ročné_záväzky!L72</f>
        <v>0</v>
      </c>
      <c r="M72" s="64">
        <f>FP_4_1_ročné_záväzky!M72-FP_4_2_ročné_záväzky!M72</f>
        <v>0</v>
      </c>
    </row>
    <row r="73" spans="1:13" x14ac:dyDescent="0.25">
      <c r="A73" s="194"/>
      <c r="B73" s="194"/>
      <c r="C73" s="62" t="s">
        <v>93</v>
      </c>
      <c r="D73" s="63">
        <f>FP_4_1_ročné_záväzky!D73-FP_4_2_ročné_záväzky!D73</f>
        <v>0</v>
      </c>
      <c r="E73" s="63">
        <f>FP_4_1_ročné_záväzky!E73-FP_4_2_ročné_záväzky!E73</f>
        <v>0</v>
      </c>
      <c r="F73" s="63">
        <f>FP_4_1_ročné_záväzky!F73-FP_4_2_ročné_záväzky!F73</f>
        <v>0</v>
      </c>
      <c r="G73" s="63">
        <f>FP_4_1_ročné_záväzky!G73-FP_4_2_ročné_záväzky!G73</f>
        <v>0</v>
      </c>
      <c r="H73" s="63">
        <f>FP_4_1_ročné_záväzky!H73-FP_4_2_ročné_záväzky!H73</f>
        <v>0</v>
      </c>
      <c r="I73" s="63">
        <f>FP_4_1_ročné_záväzky!I73-FP_4_2_ročné_záväzky!I73</f>
        <v>0</v>
      </c>
      <c r="J73" s="63">
        <f>FP_4_1_ročné_záväzky!J73-FP_4_2_ročné_záväzky!J73</f>
        <v>0</v>
      </c>
      <c r="K73" s="63">
        <f>FP_4_1_ročné_záväzky!K73-FP_4_2_ročné_záväzky!K73</f>
        <v>0</v>
      </c>
      <c r="L73" s="63">
        <f>FP_4_1_ročné_záväzky!L73-FP_4_2_ročné_záväzky!L73</f>
        <v>0</v>
      </c>
      <c r="M73" s="64">
        <f>FP_4_1_ročné_záväzky!M73-FP_4_2_ročné_záväzky!M73</f>
        <v>0</v>
      </c>
    </row>
    <row r="74" spans="1:13" x14ac:dyDescent="0.25">
      <c r="A74" s="68" t="s">
        <v>148</v>
      </c>
      <c r="B74" s="69"/>
      <c r="C74" s="65"/>
      <c r="D74" s="66">
        <f>FP_4_1_ročné_záväzky!D74-FP_4_2_ročné_záväzky!D74</f>
        <v>0</v>
      </c>
      <c r="E74" s="66">
        <f>FP_4_1_ročné_záväzky!E74-FP_4_2_ročné_záväzky!E74</f>
        <v>0</v>
      </c>
      <c r="F74" s="66">
        <f>FP_4_1_ročné_záväzky!F74-FP_4_2_ročné_záväzky!F74</f>
        <v>0</v>
      </c>
      <c r="G74" s="66">
        <f>FP_4_1_ročné_záväzky!G74-FP_4_2_ročné_záväzky!G74</f>
        <v>0</v>
      </c>
      <c r="H74" s="66">
        <f>FP_4_1_ročné_záväzky!H74-FP_4_2_ročné_záväzky!H74</f>
        <v>0</v>
      </c>
      <c r="I74" s="66">
        <f>FP_4_1_ročné_záväzky!I74-FP_4_2_ročné_záväzky!I74</f>
        <v>0</v>
      </c>
      <c r="J74" s="66">
        <f>FP_4_1_ročné_záväzky!J74-FP_4_2_ročné_záväzky!J74</f>
        <v>0</v>
      </c>
      <c r="K74" s="66">
        <f>FP_4_1_ročné_záväzky!K74-FP_4_2_ročné_záväzky!K74</f>
        <v>0</v>
      </c>
      <c r="L74" s="66">
        <f>FP_4_1_ročné_záväzky!L74-FP_4_2_ročné_záväzky!L74</f>
        <v>0</v>
      </c>
      <c r="M74" s="66">
        <f>FP_4_1_ročné_záväzky!M74-FP_4_2_ročné_záväzky!M74</f>
        <v>0</v>
      </c>
    </row>
    <row r="75" spans="1:13" x14ac:dyDescent="0.25">
      <c r="A75" s="192" t="s">
        <v>15</v>
      </c>
      <c r="B75" s="192" t="s">
        <v>151</v>
      </c>
      <c r="C75" s="60" t="s">
        <v>29</v>
      </c>
      <c r="D75" s="61">
        <f>FP_4_1_ročné_záväzky!D75-FP_4_2_ročné_záväzky!D75</f>
        <v>0</v>
      </c>
      <c r="E75" s="61">
        <f>FP_4_1_ročné_záväzky!E75-FP_4_2_ročné_záväzky!E75</f>
        <v>0</v>
      </c>
      <c r="F75" s="61">
        <f>FP_4_1_ročné_záväzky!F75-FP_4_2_ročné_záväzky!F75</f>
        <v>0</v>
      </c>
      <c r="G75" s="61">
        <f>FP_4_1_ročné_záväzky!G75-FP_4_2_ročné_záväzky!G75</f>
        <v>0</v>
      </c>
      <c r="H75" s="61">
        <f>FP_4_1_ročné_záväzky!H75-FP_4_2_ročné_záväzky!H75</f>
        <v>0</v>
      </c>
      <c r="I75" s="61">
        <f>FP_4_1_ročné_záväzky!I75-FP_4_2_ročné_záväzky!I75</f>
        <v>0</v>
      </c>
      <c r="J75" s="61">
        <f>FP_4_1_ročné_záväzky!J75-FP_4_2_ročné_záväzky!J75</f>
        <v>0</v>
      </c>
      <c r="K75" s="61">
        <f>FP_4_1_ročné_záväzky!K75-FP_4_2_ročné_záväzky!K75</f>
        <v>0</v>
      </c>
      <c r="L75" s="61">
        <f>FP_4_1_ročné_záväzky!L75-FP_4_2_ročné_záväzky!L75</f>
        <v>0</v>
      </c>
      <c r="M75" s="61">
        <f>FP_4_1_ročné_záväzky!M75-FP_4_2_ročné_záväzky!M75</f>
        <v>0</v>
      </c>
    </row>
    <row r="76" spans="1:13" x14ac:dyDescent="0.25">
      <c r="A76" s="193"/>
      <c r="B76" s="193"/>
      <c r="C76" s="62" t="s">
        <v>74</v>
      </c>
      <c r="D76" s="63">
        <f>FP_4_1_ročné_záväzky!D76-FP_4_2_ročné_záväzky!D76</f>
        <v>0</v>
      </c>
      <c r="E76" s="63">
        <f>FP_4_1_ročné_záväzky!E76-FP_4_2_ročné_záväzky!E76</f>
        <v>0</v>
      </c>
      <c r="F76" s="63">
        <f>FP_4_1_ročné_záväzky!F76-FP_4_2_ročné_záväzky!F76</f>
        <v>0</v>
      </c>
      <c r="G76" s="63">
        <f>FP_4_1_ročné_záväzky!G76-FP_4_2_ročné_záväzky!G76</f>
        <v>0</v>
      </c>
      <c r="H76" s="63">
        <f>FP_4_1_ročné_záväzky!H76-FP_4_2_ročné_záväzky!H76</f>
        <v>0</v>
      </c>
      <c r="I76" s="63">
        <f>FP_4_1_ročné_záväzky!I76-FP_4_2_ročné_záväzky!I76</f>
        <v>0</v>
      </c>
      <c r="J76" s="63">
        <f>FP_4_1_ročné_záväzky!J76-FP_4_2_ročné_záväzky!J76</f>
        <v>0</v>
      </c>
      <c r="K76" s="63">
        <f>FP_4_1_ročné_záväzky!K76-FP_4_2_ročné_záväzky!K76</f>
        <v>0</v>
      </c>
      <c r="L76" s="63">
        <f>FP_4_1_ročné_záväzky!L76-FP_4_2_ročné_záväzky!L76</f>
        <v>0</v>
      </c>
      <c r="M76" s="64">
        <f>FP_4_1_ročné_záväzky!M76-FP_4_2_ročné_záväzky!M76</f>
        <v>0</v>
      </c>
    </row>
    <row r="77" spans="1:13" x14ac:dyDescent="0.25">
      <c r="A77" s="193"/>
      <c r="B77" s="193"/>
      <c r="C77" s="62" t="s">
        <v>82</v>
      </c>
      <c r="D77" s="63">
        <f>FP_4_1_ročné_záväzky!D77-FP_4_2_ročné_záväzky!D77</f>
        <v>0</v>
      </c>
      <c r="E77" s="63">
        <f>FP_4_1_ročné_záväzky!E77-FP_4_2_ročné_záväzky!E77</f>
        <v>0</v>
      </c>
      <c r="F77" s="63">
        <f>FP_4_1_ročné_záväzky!F77-FP_4_2_ročné_záväzky!F77</f>
        <v>0</v>
      </c>
      <c r="G77" s="63">
        <f>FP_4_1_ročné_záväzky!G77-FP_4_2_ročné_záväzky!G77</f>
        <v>0</v>
      </c>
      <c r="H77" s="63">
        <f>FP_4_1_ročné_záväzky!H77-FP_4_2_ročné_záväzky!H77</f>
        <v>0</v>
      </c>
      <c r="I77" s="63">
        <f>FP_4_1_ročné_záväzky!I77-FP_4_2_ročné_záväzky!I77</f>
        <v>0</v>
      </c>
      <c r="J77" s="63">
        <f>FP_4_1_ročné_záväzky!J77-FP_4_2_ročné_záväzky!J77</f>
        <v>0</v>
      </c>
      <c r="K77" s="63">
        <f>FP_4_1_ročné_záväzky!K77-FP_4_2_ročné_záväzky!K77</f>
        <v>0</v>
      </c>
      <c r="L77" s="63">
        <f>FP_4_1_ročné_záväzky!L77-FP_4_2_ročné_záväzky!L77</f>
        <v>0</v>
      </c>
      <c r="M77" s="64">
        <f>FP_4_1_ročné_záväzky!M77-FP_4_2_ročné_záväzky!M77</f>
        <v>0</v>
      </c>
    </row>
    <row r="78" spans="1:13" x14ac:dyDescent="0.25">
      <c r="A78" s="194"/>
      <c r="B78" s="194"/>
      <c r="C78" s="62" t="s">
        <v>86</v>
      </c>
      <c r="D78" s="63">
        <f>FP_4_1_ročné_záväzky!D78-FP_4_2_ročné_záväzky!D78</f>
        <v>0</v>
      </c>
      <c r="E78" s="63">
        <f>FP_4_1_ročné_záväzky!E78-FP_4_2_ročné_záväzky!E78</f>
        <v>0</v>
      </c>
      <c r="F78" s="63">
        <f>FP_4_1_ročné_záväzky!F78-FP_4_2_ročné_záväzky!F78</f>
        <v>0</v>
      </c>
      <c r="G78" s="63">
        <f>FP_4_1_ročné_záväzky!G78-FP_4_2_ročné_záväzky!G78</f>
        <v>0</v>
      </c>
      <c r="H78" s="63">
        <f>FP_4_1_ročné_záväzky!H78-FP_4_2_ročné_záväzky!H78</f>
        <v>0</v>
      </c>
      <c r="I78" s="63">
        <f>FP_4_1_ročné_záväzky!I78-FP_4_2_ročné_záväzky!I78</f>
        <v>0</v>
      </c>
      <c r="J78" s="63">
        <f>FP_4_1_ročné_záväzky!J78-FP_4_2_ročné_záväzky!J78</f>
        <v>0</v>
      </c>
      <c r="K78" s="63">
        <f>FP_4_1_ročné_záväzky!K78-FP_4_2_ročné_záväzky!K78</f>
        <v>0</v>
      </c>
      <c r="L78" s="63">
        <f>FP_4_1_ročné_záväzky!L78-FP_4_2_ročné_záväzky!L78</f>
        <v>0</v>
      </c>
      <c r="M78" s="64">
        <f>FP_4_1_ročné_záväzky!M78-FP_4_2_ročné_záväzky!M78</f>
        <v>0</v>
      </c>
    </row>
    <row r="79" spans="1:13" x14ac:dyDescent="0.25">
      <c r="A79" s="50" t="s">
        <v>152</v>
      </c>
      <c r="B79" s="52"/>
      <c r="C79" s="65"/>
      <c r="D79" s="66">
        <f>FP_4_1_ročné_záväzky!D79-FP_4_2_ročné_záväzky!D79</f>
        <v>0</v>
      </c>
      <c r="E79" s="66">
        <f>FP_4_1_ročné_záväzky!E79-FP_4_2_ročné_záväzky!E79</f>
        <v>0</v>
      </c>
      <c r="F79" s="66">
        <f>FP_4_1_ročné_záväzky!F79-FP_4_2_ročné_záväzky!F79</f>
        <v>0</v>
      </c>
      <c r="G79" s="66">
        <f>FP_4_1_ročné_záväzky!G79-FP_4_2_ročné_záväzky!G79</f>
        <v>0</v>
      </c>
      <c r="H79" s="66">
        <f>FP_4_1_ročné_záväzky!H79-FP_4_2_ročné_záväzky!H79</f>
        <v>0</v>
      </c>
      <c r="I79" s="66">
        <f>FP_4_1_ročné_záväzky!I79-FP_4_2_ročné_záväzky!I79</f>
        <v>0</v>
      </c>
      <c r="J79" s="66">
        <f>FP_4_1_ročné_záväzky!J79-FP_4_2_ročné_záväzky!J79</f>
        <v>0</v>
      </c>
      <c r="K79" s="66">
        <f>FP_4_1_ročné_záväzky!K79-FP_4_2_ročné_záväzky!K79</f>
        <v>0</v>
      </c>
      <c r="L79" s="66">
        <f>FP_4_1_ročné_záväzky!L79-FP_4_2_ročné_záväzky!L79</f>
        <v>0</v>
      </c>
      <c r="M79" s="66">
        <f>FP_4_1_ročné_záväzky!M79-FP_4_2_ročné_záväzky!M79</f>
        <v>0</v>
      </c>
    </row>
    <row r="80" spans="1:13" x14ac:dyDescent="0.25">
      <c r="A80" s="55" t="s">
        <v>29</v>
      </c>
      <c r="B80" s="56"/>
      <c r="C80" s="56"/>
      <c r="D80" s="57">
        <f>FP_4_1_ročné_záväzky!D80-FP_4_2_ročné_záväzky!D80</f>
        <v>0</v>
      </c>
      <c r="E80" s="57">
        <f>FP_4_1_ročné_záväzky!E80-FP_4_2_ročné_záväzky!E80</f>
        <v>0</v>
      </c>
      <c r="F80" s="57">
        <f>FP_4_1_ročné_záväzky!F80-FP_4_2_ročné_záväzky!F80</f>
        <v>0</v>
      </c>
      <c r="G80" s="57">
        <f>FP_4_1_ročné_záväzky!G80-FP_4_2_ročné_záväzky!G80</f>
        <v>0</v>
      </c>
      <c r="H80" s="57">
        <f>FP_4_1_ročné_záväzky!H80-FP_4_2_ročné_záväzky!H80</f>
        <v>0</v>
      </c>
      <c r="I80" s="57">
        <f>FP_4_1_ročné_záväzky!I80-FP_4_2_ročné_záväzky!I80</f>
        <v>0</v>
      </c>
      <c r="J80" s="57">
        <f>FP_4_1_ročné_záväzky!J80-FP_4_2_ročné_záväzky!J80</f>
        <v>0</v>
      </c>
      <c r="K80" s="57">
        <f>FP_4_1_ročné_záväzky!K80-FP_4_2_ročné_záväzky!K80</f>
        <v>0</v>
      </c>
      <c r="L80" s="57">
        <f>FP_4_1_ročné_záväzky!L80-FP_4_2_ročné_záväzky!L80</f>
        <v>0</v>
      </c>
      <c r="M80" s="57">
        <f>FP_4_1_ročné_záväzky!M80-FP_4_2_ročné_záväzky!M80</f>
        <v>0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84" t="s">
        <v>154</v>
      </c>
      <c r="B83" s="195" t="s">
        <v>155</v>
      </c>
      <c r="C83" s="195"/>
      <c r="D83" s="195" t="s">
        <v>139</v>
      </c>
      <c r="E83" s="184" t="s">
        <v>140</v>
      </c>
      <c r="F83" s="184">
        <v>2021</v>
      </c>
      <c r="G83" s="184">
        <v>2022</v>
      </c>
      <c r="H83" s="184">
        <v>2023</v>
      </c>
      <c r="I83" s="184">
        <v>2024</v>
      </c>
      <c r="J83" s="184">
        <v>2025</v>
      </c>
      <c r="K83" s="184">
        <v>2026</v>
      </c>
      <c r="L83" s="184"/>
      <c r="M83" s="184">
        <v>2027</v>
      </c>
      <c r="N83" s="184"/>
      <c r="O83" s="184" t="s">
        <v>29</v>
      </c>
      <c r="P83" s="184" t="s">
        <v>156</v>
      </c>
      <c r="Q83" s="184" t="s">
        <v>157</v>
      </c>
    </row>
    <row r="84" spans="1:17" ht="27" x14ac:dyDescent="0.25">
      <c r="A84" s="184"/>
      <c r="B84" s="45" t="s">
        <v>158</v>
      </c>
      <c r="C84" s="71" t="s">
        <v>159</v>
      </c>
      <c r="D84" s="195"/>
      <c r="E84" s="184"/>
      <c r="F84" s="184"/>
      <c r="G84" s="184"/>
      <c r="H84" s="184"/>
      <c r="I84" s="184"/>
      <c r="J84" s="184"/>
      <c r="K84" s="45" t="s">
        <v>142</v>
      </c>
      <c r="L84" s="45" t="s">
        <v>143</v>
      </c>
      <c r="M84" s="45" t="s">
        <v>142</v>
      </c>
      <c r="N84" s="45" t="s">
        <v>143</v>
      </c>
      <c r="O84" s="184"/>
      <c r="P84" s="184"/>
      <c r="Q84" s="184"/>
    </row>
    <row r="85" spans="1:17" x14ac:dyDescent="0.25">
      <c r="A85" s="196" t="s">
        <v>121</v>
      </c>
      <c r="B85" s="72" t="s">
        <v>160</v>
      </c>
      <c r="C85" s="197" t="s">
        <v>161</v>
      </c>
      <c r="D85" s="74" t="s">
        <v>117</v>
      </c>
      <c r="E85" s="72" t="s">
        <v>31</v>
      </c>
      <c r="F85" s="47">
        <f>FP_4_1_ročné_záväzky!F85-FP_4_2_ročné_záväzky!F85</f>
        <v>0</v>
      </c>
      <c r="G85" s="47">
        <f>FP_4_1_ročné_záväzky!G85-FP_4_2_ročné_záväzky!G85</f>
        <v>0</v>
      </c>
      <c r="H85" s="47">
        <f>FP_4_1_ročné_záväzky!H85-FP_4_2_ročné_záväzky!H85</f>
        <v>0</v>
      </c>
      <c r="I85" s="47">
        <f>FP_4_1_ročné_záväzky!I85-FP_4_2_ročné_záväzky!I85</f>
        <v>0</v>
      </c>
      <c r="J85" s="47">
        <f>FP_4_1_ročné_záväzky!J85-FP_4_2_ročné_záväzky!J85</f>
        <v>0</v>
      </c>
      <c r="K85" s="47">
        <f>FP_4_1_ročné_záväzky!K85-FP_4_2_ročné_záväzky!K85</f>
        <v>0</v>
      </c>
      <c r="L85" s="47">
        <f>FP_4_1_ročné_záväzky!L85-FP_4_2_ročné_záväzky!L85</f>
        <v>0</v>
      </c>
      <c r="M85" s="47">
        <f>FP_4_1_ročné_záväzky!M85-FP_4_2_ročné_záväzky!M85</f>
        <v>0</v>
      </c>
      <c r="N85" s="47">
        <f>FP_4_1_ročné_záväzky!N85-FP_4_2_ročné_záväzky!N85</f>
        <v>0</v>
      </c>
      <c r="O85" s="48">
        <f>FP_4_1_ročné_záväzky!O85-FP_4_2_ročné_záväzky!O85</f>
        <v>0</v>
      </c>
      <c r="P85" s="48">
        <f>FP_4_1_ročné_záväzky!P85-FP_4_2_ročné_záväzky!P85</f>
        <v>0</v>
      </c>
      <c r="Q85" s="48">
        <f>FP_4_1_ročné_záväzky!Q85-FP_4_2_ročné_záväzky!Q85</f>
        <v>0</v>
      </c>
    </row>
    <row r="86" spans="1:17" x14ac:dyDescent="0.25">
      <c r="A86" s="196"/>
      <c r="B86" s="72" t="s">
        <v>160</v>
      </c>
      <c r="C86" s="197"/>
      <c r="D86" s="74" t="s">
        <v>117</v>
      </c>
      <c r="E86" s="72" t="s">
        <v>120</v>
      </c>
      <c r="F86" s="47">
        <f>FP_4_1_ročné_záväzky!F86-FP_4_2_ročné_záväzky!F86</f>
        <v>0</v>
      </c>
      <c r="G86" s="47">
        <f>FP_4_1_ročné_záväzky!G86-FP_4_2_ročné_záväzky!G86</f>
        <v>0</v>
      </c>
      <c r="H86" s="47">
        <f>FP_4_1_ročné_záväzky!H86-FP_4_2_ročné_záväzky!H86</f>
        <v>0</v>
      </c>
      <c r="I86" s="47">
        <f>FP_4_1_ročné_záväzky!I86-FP_4_2_ročné_záväzky!I86</f>
        <v>0</v>
      </c>
      <c r="J86" s="47">
        <f>FP_4_1_ročné_záväzky!J86-FP_4_2_ročné_záväzky!J86</f>
        <v>0</v>
      </c>
      <c r="K86" s="47">
        <f>FP_4_1_ročné_záväzky!K86-FP_4_2_ročné_záväzky!K86</f>
        <v>0</v>
      </c>
      <c r="L86" s="47">
        <f>FP_4_1_ročné_záväzky!L86-FP_4_2_ročné_záväzky!L86</f>
        <v>0</v>
      </c>
      <c r="M86" s="47">
        <f>FP_4_1_ročné_záväzky!M86-FP_4_2_ročné_záväzky!M86</f>
        <v>0</v>
      </c>
      <c r="N86" s="47">
        <f>FP_4_1_ročné_záväzky!N86-FP_4_2_ročné_záväzky!N86</f>
        <v>0</v>
      </c>
      <c r="O86" s="48">
        <f>FP_4_1_ročné_záväzky!O86-FP_4_2_ročné_záväzky!O86</f>
        <v>0</v>
      </c>
      <c r="P86" s="48">
        <f>FP_4_1_ročné_záväzky!P86-FP_4_2_ročné_záväzky!P86</f>
        <v>0</v>
      </c>
      <c r="Q86" s="48">
        <f>FP_4_1_ročné_záväzky!Q86-FP_4_2_ročné_záväzky!Q86</f>
        <v>0</v>
      </c>
    </row>
    <row r="87" spans="1:17" x14ac:dyDescent="0.25">
      <c r="A87" s="196" t="s">
        <v>121</v>
      </c>
      <c r="B87" s="72" t="s">
        <v>162</v>
      </c>
      <c r="C87" s="197" t="s">
        <v>163</v>
      </c>
      <c r="D87" s="74" t="s">
        <v>117</v>
      </c>
      <c r="E87" s="72" t="s">
        <v>31</v>
      </c>
      <c r="F87" s="47">
        <f>FP_4_1_ročné_záväzky!F87-FP_4_2_ročné_záväzky!F87</f>
        <v>0</v>
      </c>
      <c r="G87" s="47">
        <f>FP_4_1_ročné_záväzky!G87-FP_4_2_ročné_záväzky!G87</f>
        <v>0</v>
      </c>
      <c r="H87" s="47">
        <f>FP_4_1_ročné_záväzky!H87-FP_4_2_ročné_záväzky!H87</f>
        <v>0</v>
      </c>
      <c r="I87" s="47">
        <f>FP_4_1_ročné_záväzky!I87-FP_4_2_ročné_záväzky!I87</f>
        <v>0</v>
      </c>
      <c r="J87" s="47">
        <f>FP_4_1_ročné_záväzky!J87-FP_4_2_ročné_záväzky!J87</f>
        <v>0</v>
      </c>
      <c r="K87" s="47">
        <f>FP_4_1_ročné_záväzky!K87-FP_4_2_ročné_záväzky!K87</f>
        <v>0</v>
      </c>
      <c r="L87" s="47">
        <f>FP_4_1_ročné_záväzky!L87-FP_4_2_ročné_záväzky!L87</f>
        <v>0</v>
      </c>
      <c r="M87" s="47">
        <f>FP_4_1_ročné_záväzky!M87-FP_4_2_ročné_záväzky!M87</f>
        <v>0</v>
      </c>
      <c r="N87" s="47">
        <f>FP_4_1_ročné_záväzky!N87-FP_4_2_ročné_záväzky!N87</f>
        <v>0</v>
      </c>
      <c r="O87" s="48">
        <f>FP_4_1_ročné_záväzky!O87-FP_4_2_ročné_záväzky!O87</f>
        <v>0</v>
      </c>
      <c r="P87" s="48">
        <f>FP_4_1_ročné_záväzky!P87-FP_4_2_ročné_záväzky!P87</f>
        <v>0</v>
      </c>
      <c r="Q87" s="48">
        <f>FP_4_1_ročné_záväzky!Q87-FP_4_2_ročné_záväzky!Q87</f>
        <v>0</v>
      </c>
    </row>
    <row r="88" spans="1:17" x14ac:dyDescent="0.25">
      <c r="A88" s="196"/>
      <c r="B88" s="72" t="s">
        <v>162</v>
      </c>
      <c r="C88" s="197"/>
      <c r="D88" s="74" t="s">
        <v>117</v>
      </c>
      <c r="E88" s="72" t="s">
        <v>120</v>
      </c>
      <c r="F88" s="47">
        <f>FP_4_1_ročné_záväzky!F88-FP_4_2_ročné_záväzky!F88</f>
        <v>0</v>
      </c>
      <c r="G88" s="47">
        <f>FP_4_1_ročné_záväzky!G88-FP_4_2_ročné_záväzky!G88</f>
        <v>0</v>
      </c>
      <c r="H88" s="47">
        <f>FP_4_1_ročné_záväzky!H88-FP_4_2_ročné_záväzky!H88</f>
        <v>0</v>
      </c>
      <c r="I88" s="47">
        <f>FP_4_1_ročné_záväzky!I88-FP_4_2_ročné_záväzky!I88</f>
        <v>0</v>
      </c>
      <c r="J88" s="47">
        <f>FP_4_1_ročné_záväzky!J88-FP_4_2_ročné_záväzky!J88</f>
        <v>0</v>
      </c>
      <c r="K88" s="47">
        <f>FP_4_1_ročné_záväzky!K88-FP_4_2_ročné_záväzky!K88</f>
        <v>0</v>
      </c>
      <c r="L88" s="47">
        <f>FP_4_1_ročné_záväzky!L88-FP_4_2_ročné_záväzky!L88</f>
        <v>0</v>
      </c>
      <c r="M88" s="47">
        <f>FP_4_1_ročné_záväzky!M88-FP_4_2_ročné_záväzky!M88</f>
        <v>0</v>
      </c>
      <c r="N88" s="47">
        <f>FP_4_1_ročné_záväzky!N88-FP_4_2_ročné_záväzky!N88</f>
        <v>0</v>
      </c>
      <c r="O88" s="48">
        <f>FP_4_1_ročné_záväzky!O88-FP_4_2_ročné_záväzky!O88</f>
        <v>0</v>
      </c>
      <c r="P88" s="48">
        <f>FP_4_1_ročné_záväzky!P88-FP_4_2_ročné_záväzky!P88</f>
        <v>0</v>
      </c>
      <c r="Q88" s="48">
        <f>FP_4_1_ročné_záväzky!Q88-FP_4_2_ročné_záväzky!Q88</f>
        <v>0</v>
      </c>
    </row>
    <row r="89" spans="1:17" ht="12.95" customHeight="1" x14ac:dyDescent="0.25">
      <c r="A89" s="196" t="s">
        <v>121</v>
      </c>
      <c r="B89" s="72" t="s">
        <v>164</v>
      </c>
      <c r="C89" s="197" t="s">
        <v>165</v>
      </c>
      <c r="D89" s="74" t="s">
        <v>117</v>
      </c>
      <c r="E89" s="72" t="s">
        <v>31</v>
      </c>
      <c r="F89" s="47">
        <f>FP_4_1_ročné_záväzky!F89-FP_4_2_ročné_záväzky!F89</f>
        <v>0</v>
      </c>
      <c r="G89" s="47">
        <f>FP_4_1_ročné_záväzky!G89-FP_4_2_ročné_záväzky!G89</f>
        <v>0</v>
      </c>
      <c r="H89" s="47">
        <f>FP_4_1_ročné_záväzky!H89-FP_4_2_ročné_záväzky!H89</f>
        <v>0</v>
      </c>
      <c r="I89" s="47">
        <f>FP_4_1_ročné_záväzky!I89-FP_4_2_ročné_záväzky!I89</f>
        <v>0</v>
      </c>
      <c r="J89" s="47">
        <f>FP_4_1_ročné_záväzky!J89-FP_4_2_ročné_záväzky!J89</f>
        <v>0</v>
      </c>
      <c r="K89" s="47">
        <f>FP_4_1_ročné_záväzky!K89-FP_4_2_ročné_záväzky!K89</f>
        <v>0</v>
      </c>
      <c r="L89" s="47">
        <f>FP_4_1_ročné_záväzky!L89-FP_4_2_ročné_záväzky!L89</f>
        <v>0</v>
      </c>
      <c r="M89" s="47">
        <f>FP_4_1_ročné_záväzky!M89-FP_4_2_ročné_záväzky!M89</f>
        <v>0</v>
      </c>
      <c r="N89" s="47">
        <f>FP_4_1_ročné_záväzky!N89-FP_4_2_ročné_záväzky!N89</f>
        <v>0</v>
      </c>
      <c r="O89" s="48">
        <f>FP_4_1_ročné_záväzky!O89-FP_4_2_ročné_záväzky!O89</f>
        <v>0</v>
      </c>
      <c r="P89" s="48">
        <f>FP_4_1_ročné_záväzky!P89-FP_4_2_ročné_záväzky!P89</f>
        <v>0</v>
      </c>
      <c r="Q89" s="48">
        <f>FP_4_1_ročné_záväzky!Q89-FP_4_2_ročné_záväzky!Q89</f>
        <v>0</v>
      </c>
    </row>
    <row r="90" spans="1:17" x14ac:dyDescent="0.25">
      <c r="A90" s="196"/>
      <c r="B90" s="72" t="s">
        <v>164</v>
      </c>
      <c r="C90" s="197"/>
      <c r="D90" s="74" t="s">
        <v>117</v>
      </c>
      <c r="E90" s="72" t="s">
        <v>120</v>
      </c>
      <c r="F90" s="47">
        <f>FP_4_1_ročné_záväzky!F90-FP_4_2_ročné_záväzky!F90</f>
        <v>0</v>
      </c>
      <c r="G90" s="47">
        <f>FP_4_1_ročné_záväzky!G90-FP_4_2_ročné_záväzky!G90</f>
        <v>0</v>
      </c>
      <c r="H90" s="47">
        <f>FP_4_1_ročné_záväzky!H90-FP_4_2_ročné_záväzky!H90</f>
        <v>0</v>
      </c>
      <c r="I90" s="47">
        <f>FP_4_1_ročné_záväzky!I90-FP_4_2_ročné_záväzky!I90</f>
        <v>0</v>
      </c>
      <c r="J90" s="47">
        <f>FP_4_1_ročné_záväzky!J90-FP_4_2_ročné_záväzky!J90</f>
        <v>0</v>
      </c>
      <c r="K90" s="47">
        <f>FP_4_1_ročné_záväzky!K90-FP_4_2_ročné_záväzky!K90</f>
        <v>0</v>
      </c>
      <c r="L90" s="47">
        <f>FP_4_1_ročné_záväzky!L90-FP_4_2_ročné_záväzky!L90</f>
        <v>0</v>
      </c>
      <c r="M90" s="47">
        <f>FP_4_1_ročné_záväzky!M90-FP_4_2_ročné_záväzky!M90</f>
        <v>0</v>
      </c>
      <c r="N90" s="47">
        <f>FP_4_1_ročné_záväzky!N90-FP_4_2_ročné_záväzky!N90</f>
        <v>0</v>
      </c>
      <c r="O90" s="48">
        <f>FP_4_1_ročné_záväzky!O90-FP_4_2_ročné_záväzky!O90</f>
        <v>0</v>
      </c>
      <c r="P90" s="48">
        <f>FP_4_1_ročné_záväzky!P90-FP_4_2_ročné_záväzky!P90</f>
        <v>0</v>
      </c>
      <c r="Q90" s="48">
        <f>FP_4_1_ročné_záväzky!Q90-FP_4_2_ročné_záväzky!Q90</f>
        <v>0</v>
      </c>
    </row>
    <row r="91" spans="1:17" x14ac:dyDescent="0.25">
      <c r="A91" s="196" t="s">
        <v>121</v>
      </c>
      <c r="B91" s="72" t="s">
        <v>204</v>
      </c>
      <c r="C91" s="197" t="s">
        <v>206</v>
      </c>
      <c r="D91" s="74" t="s">
        <v>117</v>
      </c>
      <c r="E91" s="72" t="s">
        <v>31</v>
      </c>
      <c r="F91" s="47">
        <f>FP_4_1_ročné_záväzky!F91-FP_4_2_ročné_záväzky!F91</f>
        <v>0</v>
      </c>
      <c r="G91" s="47">
        <f>FP_4_1_ročné_záväzky!G91-FP_4_2_ročné_záväzky!G91</f>
        <v>0</v>
      </c>
      <c r="H91" s="47">
        <f>FP_4_1_ročné_záväzky!H91-FP_4_2_ročné_záväzky!H91</f>
        <v>0</v>
      </c>
      <c r="I91" s="47">
        <f>FP_4_1_ročné_záväzky!I91-FP_4_2_ročné_záväzky!I91</f>
        <v>0</v>
      </c>
      <c r="J91" s="47">
        <f>FP_4_1_ročné_záväzky!J91-FP_4_2_ročné_záväzky!J91</f>
        <v>0</v>
      </c>
      <c r="K91" s="47">
        <f>FP_4_1_ročné_záväzky!K91-FP_4_2_ročné_záväzky!K91</f>
        <v>0</v>
      </c>
      <c r="L91" s="47">
        <f>FP_4_1_ročné_záväzky!L91-FP_4_2_ročné_záväzky!L91</f>
        <v>0</v>
      </c>
      <c r="M91" s="47">
        <f>FP_4_1_ročné_záväzky!M91-FP_4_2_ročné_záväzky!M91</f>
        <v>0</v>
      </c>
      <c r="N91" s="47">
        <f>FP_4_1_ročné_záväzky!N91-FP_4_2_ročné_záväzky!N91</f>
        <v>0</v>
      </c>
      <c r="O91" s="48">
        <f>FP_4_1_ročné_záväzky!O91-FP_4_2_ročné_záväzky!O91</f>
        <v>0</v>
      </c>
      <c r="P91" s="48">
        <f>FP_4_1_ročné_záväzky!P91-FP_4_2_ročné_záväzky!P91</f>
        <v>0</v>
      </c>
      <c r="Q91" s="48">
        <f>FP_4_1_ročné_záväzky!Q91-FP_4_2_ročné_záväzky!Q91</f>
        <v>0</v>
      </c>
    </row>
    <row r="92" spans="1:17" x14ac:dyDescent="0.25">
      <c r="A92" s="196"/>
      <c r="B92" s="72" t="s">
        <v>204</v>
      </c>
      <c r="C92" s="197"/>
      <c r="D92" s="74" t="s">
        <v>117</v>
      </c>
      <c r="E92" s="72" t="s">
        <v>120</v>
      </c>
      <c r="F92" s="47">
        <f>FP_4_1_ročné_záväzky!F92-FP_4_2_ročné_záväzky!F92</f>
        <v>0</v>
      </c>
      <c r="G92" s="47">
        <f>FP_4_1_ročné_záväzky!G92-FP_4_2_ročné_záväzky!G92</f>
        <v>0</v>
      </c>
      <c r="H92" s="47">
        <f>FP_4_1_ročné_záväzky!H92-FP_4_2_ročné_záväzky!H92</f>
        <v>0</v>
      </c>
      <c r="I92" s="47">
        <f>FP_4_1_ročné_záväzky!I92-FP_4_2_ročné_záväzky!I92</f>
        <v>0</v>
      </c>
      <c r="J92" s="47">
        <f>FP_4_1_ročné_záväzky!J92-FP_4_2_ročné_záväzky!J92</f>
        <v>0</v>
      </c>
      <c r="K92" s="47">
        <f>FP_4_1_ročné_záväzky!K92-FP_4_2_ročné_záväzky!K92</f>
        <v>0</v>
      </c>
      <c r="L92" s="47">
        <f>FP_4_1_ročné_záväzky!L92-FP_4_2_ročné_záväzky!L92</f>
        <v>0</v>
      </c>
      <c r="M92" s="47">
        <f>FP_4_1_ročné_záväzky!M92-FP_4_2_ročné_záväzky!M92</f>
        <v>0</v>
      </c>
      <c r="N92" s="47">
        <f>FP_4_1_ročné_záväzky!N92-FP_4_2_ročné_záväzky!N92</f>
        <v>0</v>
      </c>
      <c r="O92" s="48">
        <f>FP_4_1_ročné_záväzky!O92-FP_4_2_ročné_záväzky!O92</f>
        <v>0</v>
      </c>
      <c r="P92" s="48">
        <f>FP_4_1_ročné_záväzky!P92-FP_4_2_ročné_záväzky!P92</f>
        <v>0</v>
      </c>
      <c r="Q92" s="48">
        <f>FP_4_1_ročné_záväzky!Q92-FP_4_2_ročné_záväzky!Q92</f>
        <v>0</v>
      </c>
    </row>
    <row r="93" spans="1:17" x14ac:dyDescent="0.25">
      <c r="A93" s="196" t="s">
        <v>121</v>
      </c>
      <c r="B93" s="72" t="s">
        <v>205</v>
      </c>
      <c r="C93" s="197" t="s">
        <v>207</v>
      </c>
      <c r="D93" s="74" t="s">
        <v>117</v>
      </c>
      <c r="E93" s="72" t="s">
        <v>31</v>
      </c>
      <c r="F93" s="47">
        <f>FP_4_1_ročné_záväzky!F93-FP_4_2_ročné_záväzky!F93</f>
        <v>0</v>
      </c>
      <c r="G93" s="47">
        <f>FP_4_1_ročné_záväzky!G93-FP_4_2_ročné_záväzky!G93</f>
        <v>0</v>
      </c>
      <c r="H93" s="47">
        <f>FP_4_1_ročné_záväzky!H93-FP_4_2_ročné_záväzky!H93</f>
        <v>0</v>
      </c>
      <c r="I93" s="47">
        <f>FP_4_1_ročné_záväzky!I93-FP_4_2_ročné_záväzky!I93</f>
        <v>0</v>
      </c>
      <c r="J93" s="47">
        <f>FP_4_1_ročné_záväzky!J93-FP_4_2_ročné_záväzky!J93</f>
        <v>0</v>
      </c>
      <c r="K93" s="47">
        <f>FP_4_1_ročné_záväzky!K93-FP_4_2_ročné_záväzky!K93</f>
        <v>0</v>
      </c>
      <c r="L93" s="47">
        <f>FP_4_1_ročné_záväzky!L93-FP_4_2_ročné_záväzky!L93</f>
        <v>0</v>
      </c>
      <c r="M93" s="47">
        <f>FP_4_1_ročné_záväzky!M93-FP_4_2_ročné_záväzky!M93</f>
        <v>0</v>
      </c>
      <c r="N93" s="47">
        <f>FP_4_1_ročné_záväzky!N93-FP_4_2_ročné_záväzky!N93</f>
        <v>0</v>
      </c>
      <c r="O93" s="48">
        <f>FP_4_1_ročné_záväzky!O93-FP_4_2_ročné_záväzky!O93</f>
        <v>0</v>
      </c>
      <c r="P93" s="48">
        <f>FP_4_1_ročné_záväzky!P93-FP_4_2_ročné_záväzky!P93</f>
        <v>0</v>
      </c>
      <c r="Q93" s="48">
        <f>FP_4_1_ročné_záväzky!Q93-FP_4_2_ročné_záväzky!Q93</f>
        <v>0</v>
      </c>
    </row>
    <row r="94" spans="1:17" x14ac:dyDescent="0.25">
      <c r="A94" s="196"/>
      <c r="B94" s="72" t="s">
        <v>205</v>
      </c>
      <c r="C94" s="197"/>
      <c r="D94" s="74" t="s">
        <v>117</v>
      </c>
      <c r="E94" s="72" t="s">
        <v>120</v>
      </c>
      <c r="F94" s="47">
        <f>FP_4_1_ročné_záväzky!F94-FP_4_2_ročné_záväzky!F94</f>
        <v>0</v>
      </c>
      <c r="G94" s="47">
        <f>FP_4_1_ročné_záväzky!G94-FP_4_2_ročné_záväzky!G94</f>
        <v>0</v>
      </c>
      <c r="H94" s="47">
        <f>FP_4_1_ročné_záväzky!H94-FP_4_2_ročné_záväzky!H94</f>
        <v>0</v>
      </c>
      <c r="I94" s="47">
        <f>FP_4_1_ročné_záväzky!I94-FP_4_2_ročné_záväzky!I94</f>
        <v>0</v>
      </c>
      <c r="J94" s="47">
        <f>FP_4_1_ročné_záväzky!J94-FP_4_2_ročné_záväzky!J94</f>
        <v>0</v>
      </c>
      <c r="K94" s="47">
        <f>FP_4_1_ročné_záväzky!K94-FP_4_2_ročné_záväzky!K94</f>
        <v>0</v>
      </c>
      <c r="L94" s="47">
        <f>FP_4_1_ročné_záväzky!L94-FP_4_2_ročné_záväzky!L94</f>
        <v>0</v>
      </c>
      <c r="M94" s="47">
        <f>FP_4_1_ročné_záväzky!M94-FP_4_2_ročné_záväzky!M94</f>
        <v>0</v>
      </c>
      <c r="N94" s="47">
        <f>FP_4_1_ročné_záväzky!N94-FP_4_2_ročné_záväzky!N94</f>
        <v>0</v>
      </c>
      <c r="O94" s="48">
        <f>FP_4_1_ročné_záväzky!O94-FP_4_2_ročné_záväzky!O94</f>
        <v>0</v>
      </c>
      <c r="P94" s="48">
        <f>FP_4_1_ročné_záväzky!P94-FP_4_2_ročné_záväzky!P94</f>
        <v>0</v>
      </c>
      <c r="Q94" s="48">
        <f>FP_4_1_ročné_záväzky!Q94-FP_4_2_ročné_záväzky!Q94</f>
        <v>0</v>
      </c>
    </row>
    <row r="95" spans="1:17" x14ac:dyDescent="0.25">
      <c r="A95" s="196" t="s">
        <v>122</v>
      </c>
      <c r="B95" s="72" t="s">
        <v>166</v>
      </c>
      <c r="C95" s="197" t="s">
        <v>167</v>
      </c>
      <c r="D95" s="74" t="s">
        <v>117</v>
      </c>
      <c r="E95" s="72" t="s">
        <v>31</v>
      </c>
      <c r="F95" s="47">
        <f>FP_4_1_ročné_záväzky!F95-FP_4_2_ročné_záväzky!F95</f>
        <v>0</v>
      </c>
      <c r="G95" s="47">
        <f>FP_4_1_ročné_záväzky!G95-FP_4_2_ročné_záväzky!G95</f>
        <v>0</v>
      </c>
      <c r="H95" s="47">
        <f>FP_4_1_ročné_záväzky!H95-FP_4_2_ročné_záväzky!H95</f>
        <v>0</v>
      </c>
      <c r="I95" s="47">
        <f>FP_4_1_ročné_záväzky!I95-FP_4_2_ročné_záväzky!I95</f>
        <v>0</v>
      </c>
      <c r="J95" s="47">
        <f>FP_4_1_ročné_záväzky!J95-FP_4_2_ročné_záväzky!J95</f>
        <v>0</v>
      </c>
      <c r="K95" s="47">
        <f>FP_4_1_ročné_záväzky!K95-FP_4_2_ročné_záväzky!K95</f>
        <v>0</v>
      </c>
      <c r="L95" s="47">
        <f>FP_4_1_ročné_záväzky!L95-FP_4_2_ročné_záväzky!L95</f>
        <v>0</v>
      </c>
      <c r="M95" s="47">
        <f>FP_4_1_ročné_záväzky!M95-FP_4_2_ročné_záväzky!M95</f>
        <v>0</v>
      </c>
      <c r="N95" s="47">
        <f>FP_4_1_ročné_záväzky!N95-FP_4_2_ročné_záväzky!N95</f>
        <v>0</v>
      </c>
      <c r="O95" s="48">
        <f>FP_4_1_ročné_záväzky!O95-FP_4_2_ročné_záväzky!O95</f>
        <v>0</v>
      </c>
      <c r="P95" s="48">
        <f>FP_4_1_ročné_záväzky!P95-FP_4_2_ročné_záväzky!P95</f>
        <v>0</v>
      </c>
      <c r="Q95" s="48">
        <f>FP_4_1_ročné_záväzky!Q95-FP_4_2_ročné_záväzky!Q95</f>
        <v>0</v>
      </c>
    </row>
    <row r="96" spans="1:17" x14ac:dyDescent="0.25">
      <c r="A96" s="196"/>
      <c r="B96" s="72" t="s">
        <v>166</v>
      </c>
      <c r="C96" s="197"/>
      <c r="D96" s="74" t="s">
        <v>117</v>
      </c>
      <c r="E96" s="72" t="s">
        <v>120</v>
      </c>
      <c r="F96" s="47">
        <f>FP_4_1_ročné_záväzky!F96-FP_4_2_ročné_záväzky!F96</f>
        <v>0</v>
      </c>
      <c r="G96" s="47">
        <f>FP_4_1_ročné_záväzky!G96-FP_4_2_ročné_záväzky!G96</f>
        <v>0</v>
      </c>
      <c r="H96" s="47">
        <f>FP_4_1_ročné_záväzky!H96-FP_4_2_ročné_záväzky!H96</f>
        <v>0</v>
      </c>
      <c r="I96" s="47">
        <f>FP_4_1_ročné_záväzky!I96-FP_4_2_ročné_záväzky!I96</f>
        <v>0</v>
      </c>
      <c r="J96" s="47">
        <f>FP_4_1_ročné_záväzky!J96-FP_4_2_ročné_záväzky!J96</f>
        <v>0</v>
      </c>
      <c r="K96" s="47">
        <f>FP_4_1_ročné_záväzky!K96-FP_4_2_ročné_záväzky!K96</f>
        <v>0</v>
      </c>
      <c r="L96" s="47">
        <f>FP_4_1_ročné_záväzky!L96-FP_4_2_ročné_záväzky!L96</f>
        <v>0</v>
      </c>
      <c r="M96" s="47">
        <f>FP_4_1_ročné_záväzky!M96-FP_4_2_ročné_záväzky!M96</f>
        <v>0</v>
      </c>
      <c r="N96" s="47">
        <f>FP_4_1_ročné_záväzky!N96-FP_4_2_ročné_záväzky!N96</f>
        <v>0</v>
      </c>
      <c r="O96" s="48">
        <f>FP_4_1_ročné_záväzky!O96-FP_4_2_ročné_záväzky!O96</f>
        <v>0</v>
      </c>
      <c r="P96" s="48">
        <f>FP_4_1_ročné_záväzky!P96-FP_4_2_ročné_záväzky!P96</f>
        <v>0</v>
      </c>
      <c r="Q96" s="48">
        <f>FP_4_1_ročné_záväzky!Q96-FP_4_2_ročné_záväzky!Q96</f>
        <v>0</v>
      </c>
    </row>
    <row r="97" spans="1:17" x14ac:dyDescent="0.25">
      <c r="A97" s="196" t="s">
        <v>122</v>
      </c>
      <c r="B97" s="72" t="s">
        <v>168</v>
      </c>
      <c r="C97" s="197" t="s">
        <v>169</v>
      </c>
      <c r="D97" s="74" t="s">
        <v>117</v>
      </c>
      <c r="E97" s="72" t="s">
        <v>31</v>
      </c>
      <c r="F97" s="47">
        <f>FP_4_1_ročné_záväzky!F97-FP_4_2_ročné_záväzky!F97</f>
        <v>0</v>
      </c>
      <c r="G97" s="47">
        <f>FP_4_1_ročné_záväzky!G97-FP_4_2_ročné_záväzky!G97</f>
        <v>0</v>
      </c>
      <c r="H97" s="47">
        <f>FP_4_1_ročné_záväzky!H97-FP_4_2_ročné_záväzky!H97</f>
        <v>0</v>
      </c>
      <c r="I97" s="47">
        <f>FP_4_1_ročné_záväzky!I97-FP_4_2_ročné_záväzky!I97</f>
        <v>0</v>
      </c>
      <c r="J97" s="47">
        <f>FP_4_1_ročné_záväzky!J97-FP_4_2_ročné_záväzky!J97</f>
        <v>0</v>
      </c>
      <c r="K97" s="47">
        <f>FP_4_1_ročné_záväzky!K97-FP_4_2_ročné_záväzky!K97</f>
        <v>0</v>
      </c>
      <c r="L97" s="47">
        <f>FP_4_1_ročné_záväzky!L97-FP_4_2_ročné_záväzky!L97</f>
        <v>0</v>
      </c>
      <c r="M97" s="47">
        <f>FP_4_1_ročné_záväzky!M97-FP_4_2_ročné_záväzky!M97</f>
        <v>0</v>
      </c>
      <c r="N97" s="47">
        <f>FP_4_1_ročné_záväzky!N97-FP_4_2_ročné_záväzky!N97</f>
        <v>0</v>
      </c>
      <c r="O97" s="48">
        <f>FP_4_1_ročné_záväzky!O97-FP_4_2_ročné_záväzky!O97</f>
        <v>0</v>
      </c>
      <c r="P97" s="48">
        <f>FP_4_1_ročné_záväzky!P97-FP_4_2_ročné_záväzky!P97</f>
        <v>0</v>
      </c>
      <c r="Q97" s="48">
        <f>FP_4_1_ročné_záväzky!Q97-FP_4_2_ročné_záväzky!Q97</f>
        <v>0</v>
      </c>
    </row>
    <row r="98" spans="1:17" x14ac:dyDescent="0.25">
      <c r="A98" s="196"/>
      <c r="B98" s="72" t="s">
        <v>168</v>
      </c>
      <c r="C98" s="197"/>
      <c r="D98" s="74" t="s">
        <v>117</v>
      </c>
      <c r="E98" s="72" t="s">
        <v>120</v>
      </c>
      <c r="F98" s="47">
        <f>FP_4_1_ročné_záväzky!F98-FP_4_2_ročné_záväzky!F98</f>
        <v>0</v>
      </c>
      <c r="G98" s="47">
        <f>FP_4_1_ročné_záväzky!G98-FP_4_2_ročné_záväzky!G98</f>
        <v>0</v>
      </c>
      <c r="H98" s="47">
        <f>FP_4_1_ročné_záväzky!H98-FP_4_2_ročné_záväzky!H98</f>
        <v>0</v>
      </c>
      <c r="I98" s="47">
        <f>FP_4_1_ročné_záväzky!I98-FP_4_2_ročné_záväzky!I98</f>
        <v>0</v>
      </c>
      <c r="J98" s="47">
        <f>FP_4_1_ročné_záväzky!J98-FP_4_2_ročné_záväzky!J98</f>
        <v>0</v>
      </c>
      <c r="K98" s="47">
        <f>FP_4_1_ročné_záväzky!K98-FP_4_2_ročné_záväzky!K98</f>
        <v>0</v>
      </c>
      <c r="L98" s="47">
        <f>FP_4_1_ročné_záväzky!L98-FP_4_2_ročné_záväzky!L98</f>
        <v>0</v>
      </c>
      <c r="M98" s="47">
        <f>FP_4_1_ročné_záväzky!M98-FP_4_2_ročné_záväzky!M98</f>
        <v>0</v>
      </c>
      <c r="N98" s="47">
        <f>FP_4_1_ročné_záväzky!N98-FP_4_2_ročné_záväzky!N98</f>
        <v>0</v>
      </c>
      <c r="O98" s="48">
        <f>FP_4_1_ročné_záväzky!O98-FP_4_2_ročné_záväzky!O98</f>
        <v>0</v>
      </c>
      <c r="P98" s="48">
        <f>FP_4_1_ročné_záväzky!P98-FP_4_2_ročné_záväzky!P98</f>
        <v>0</v>
      </c>
      <c r="Q98" s="48">
        <f>FP_4_1_ročné_záväzky!Q98-FP_4_2_ročné_záväzky!Q98</f>
        <v>0</v>
      </c>
    </row>
    <row r="99" spans="1:17" x14ac:dyDescent="0.25">
      <c r="A99" s="196" t="s">
        <v>122</v>
      </c>
      <c r="B99" s="72" t="s">
        <v>170</v>
      </c>
      <c r="C99" s="197" t="s">
        <v>171</v>
      </c>
      <c r="D99" s="74" t="s">
        <v>117</v>
      </c>
      <c r="E99" s="72" t="s">
        <v>31</v>
      </c>
      <c r="F99" s="47">
        <f>FP_4_1_ročné_záväzky!F99-FP_4_2_ročné_záväzky!F99</f>
        <v>0</v>
      </c>
      <c r="G99" s="47">
        <f>FP_4_1_ročné_záväzky!G99-FP_4_2_ročné_záväzky!G99</f>
        <v>0</v>
      </c>
      <c r="H99" s="47">
        <f>FP_4_1_ročné_záväzky!H99-FP_4_2_ročné_záväzky!H99</f>
        <v>0</v>
      </c>
      <c r="I99" s="47">
        <f>FP_4_1_ročné_záväzky!I99-FP_4_2_ročné_záväzky!I99</f>
        <v>0</v>
      </c>
      <c r="J99" s="47">
        <f>FP_4_1_ročné_záväzky!J99-FP_4_2_ročné_záväzky!J99</f>
        <v>0</v>
      </c>
      <c r="K99" s="47">
        <f>FP_4_1_ročné_záväzky!K99-FP_4_2_ročné_záväzky!K99</f>
        <v>0</v>
      </c>
      <c r="L99" s="47">
        <f>FP_4_1_ročné_záväzky!L99-FP_4_2_ročné_záväzky!L99</f>
        <v>0</v>
      </c>
      <c r="M99" s="47">
        <f>FP_4_1_ročné_záväzky!M99-FP_4_2_ročné_záväzky!M99</f>
        <v>0</v>
      </c>
      <c r="N99" s="47">
        <f>FP_4_1_ročné_záväzky!N99-FP_4_2_ročné_záväzky!N99</f>
        <v>0</v>
      </c>
      <c r="O99" s="48">
        <f>FP_4_1_ročné_záväzky!O99-FP_4_2_ročné_záväzky!O99</f>
        <v>0</v>
      </c>
      <c r="P99" s="48">
        <f>FP_4_1_ročné_záväzky!P99-FP_4_2_ročné_záväzky!P99</f>
        <v>0</v>
      </c>
      <c r="Q99" s="48">
        <f>FP_4_1_ročné_záväzky!Q99-FP_4_2_ročné_záväzky!Q99</f>
        <v>0</v>
      </c>
    </row>
    <row r="100" spans="1:17" x14ac:dyDescent="0.25">
      <c r="A100" s="196"/>
      <c r="B100" s="72" t="s">
        <v>170</v>
      </c>
      <c r="C100" s="197"/>
      <c r="D100" s="74" t="s">
        <v>117</v>
      </c>
      <c r="E100" s="72" t="s">
        <v>120</v>
      </c>
      <c r="F100" s="47">
        <f>FP_4_1_ročné_záväzky!F100-FP_4_2_ročné_záväzky!F100</f>
        <v>0</v>
      </c>
      <c r="G100" s="47">
        <f>FP_4_1_ročné_záväzky!G100-FP_4_2_ročné_záväzky!G100</f>
        <v>0</v>
      </c>
      <c r="H100" s="47">
        <f>FP_4_1_ročné_záväzky!H100-FP_4_2_ročné_záväzky!H100</f>
        <v>0</v>
      </c>
      <c r="I100" s="47">
        <f>FP_4_1_ročné_záväzky!I100-FP_4_2_ročné_záväzky!I100</f>
        <v>0</v>
      </c>
      <c r="J100" s="47">
        <f>FP_4_1_ročné_záväzky!J100-FP_4_2_ročné_záväzky!J100</f>
        <v>0</v>
      </c>
      <c r="K100" s="47">
        <f>FP_4_1_ročné_záväzky!K100-FP_4_2_ročné_záväzky!K100</f>
        <v>0</v>
      </c>
      <c r="L100" s="47">
        <f>FP_4_1_ročné_záväzky!L100-FP_4_2_ročné_záväzky!L100</f>
        <v>0</v>
      </c>
      <c r="M100" s="47">
        <f>FP_4_1_ročné_záväzky!M100-FP_4_2_ročné_záväzky!M100</f>
        <v>0</v>
      </c>
      <c r="N100" s="47">
        <f>FP_4_1_ročné_záväzky!N100-FP_4_2_ročné_záväzky!N100</f>
        <v>0</v>
      </c>
      <c r="O100" s="48">
        <f>FP_4_1_ročné_záväzky!O100-FP_4_2_ročné_záväzky!O100</f>
        <v>0</v>
      </c>
      <c r="P100" s="48">
        <f>FP_4_1_ročné_záväzky!P100-FP_4_2_ročné_záväzky!P100</f>
        <v>0</v>
      </c>
      <c r="Q100" s="48">
        <f>FP_4_1_ročné_záväzky!Q100-FP_4_2_ročné_záväzky!Q100</f>
        <v>0</v>
      </c>
    </row>
    <row r="101" spans="1:17" ht="14.45" customHeight="1" x14ac:dyDescent="0.25">
      <c r="A101" s="198" t="s">
        <v>122</v>
      </c>
      <c r="B101" s="72" t="s">
        <v>208</v>
      </c>
      <c r="C101" s="200" t="s">
        <v>209</v>
      </c>
      <c r="D101" s="74" t="s">
        <v>117</v>
      </c>
      <c r="E101" s="72" t="s">
        <v>31</v>
      </c>
      <c r="F101" s="47">
        <f>FP_4_1_ročné_záväzky!F101-FP_4_2_ročné_záväzky!F101</f>
        <v>0</v>
      </c>
      <c r="G101" s="47">
        <f>FP_4_1_ročné_záväzky!G101-FP_4_2_ročné_záväzky!G101</f>
        <v>0</v>
      </c>
      <c r="H101" s="47">
        <f>FP_4_1_ročné_záväzky!H101-FP_4_2_ročné_záväzky!H101</f>
        <v>0</v>
      </c>
      <c r="I101" s="47">
        <f>FP_4_1_ročné_záväzky!I101-FP_4_2_ročné_záväzky!I101</f>
        <v>0</v>
      </c>
      <c r="J101" s="47">
        <f>FP_4_1_ročné_záväzky!J101-FP_4_2_ročné_záväzky!J101</f>
        <v>0</v>
      </c>
      <c r="K101" s="47">
        <f>FP_4_1_ročné_záväzky!K101-FP_4_2_ročné_záväzky!K101</f>
        <v>0</v>
      </c>
      <c r="L101" s="47">
        <f>FP_4_1_ročné_záväzky!L101-FP_4_2_ročné_záväzky!L101</f>
        <v>0</v>
      </c>
      <c r="M101" s="47">
        <f>FP_4_1_ročné_záväzky!M101-FP_4_2_ročné_záväzky!M101</f>
        <v>0</v>
      </c>
      <c r="N101" s="47">
        <f>FP_4_1_ročné_záväzky!N101-FP_4_2_ročné_záväzky!N101</f>
        <v>0</v>
      </c>
      <c r="O101" s="48">
        <f>FP_4_1_ročné_záväzky!O101-FP_4_2_ročné_záväzky!O101</f>
        <v>0</v>
      </c>
      <c r="P101" s="48">
        <f>FP_4_1_ročné_záväzky!P101-FP_4_2_ročné_záväzky!P101</f>
        <v>0</v>
      </c>
      <c r="Q101" s="48">
        <f>FP_4_1_ročné_záväzky!Q101-FP_4_2_ročné_záväzky!Q101</f>
        <v>0</v>
      </c>
    </row>
    <row r="102" spans="1:17" x14ac:dyDescent="0.25">
      <c r="A102" s="199"/>
      <c r="B102" s="72" t="s">
        <v>208</v>
      </c>
      <c r="C102" s="201"/>
      <c r="D102" s="74" t="s">
        <v>117</v>
      </c>
      <c r="E102" s="72" t="s">
        <v>120</v>
      </c>
      <c r="F102" s="47">
        <f>FP_4_1_ročné_záväzky!F102-FP_4_2_ročné_záväzky!F102</f>
        <v>0</v>
      </c>
      <c r="G102" s="47">
        <f>FP_4_1_ročné_záväzky!G102-FP_4_2_ročné_záväzky!G102</f>
        <v>0</v>
      </c>
      <c r="H102" s="47">
        <f>FP_4_1_ročné_záväzky!H102-FP_4_2_ročné_záväzky!H102</f>
        <v>0</v>
      </c>
      <c r="I102" s="47">
        <f>FP_4_1_ročné_záväzky!I102-FP_4_2_ročné_záväzky!I102</f>
        <v>0</v>
      </c>
      <c r="J102" s="47">
        <f>FP_4_1_ročné_záväzky!J102-FP_4_2_ročné_záväzky!J102</f>
        <v>0</v>
      </c>
      <c r="K102" s="47">
        <f>FP_4_1_ročné_záväzky!K102-FP_4_2_ročné_záväzky!K102</f>
        <v>0</v>
      </c>
      <c r="L102" s="47">
        <f>FP_4_1_ročné_záväzky!L102-FP_4_2_ročné_záväzky!L102</f>
        <v>0</v>
      </c>
      <c r="M102" s="47">
        <f>FP_4_1_ročné_záväzky!M102-FP_4_2_ročné_záväzky!M102</f>
        <v>0</v>
      </c>
      <c r="N102" s="47">
        <f>FP_4_1_ročné_záväzky!N102-FP_4_2_ročné_záväzky!N102</f>
        <v>0</v>
      </c>
      <c r="O102" s="48">
        <f>FP_4_1_ročné_záväzky!O102-FP_4_2_ročné_záväzky!O102</f>
        <v>0</v>
      </c>
      <c r="P102" s="48">
        <f>FP_4_1_ročné_záväzky!P102-FP_4_2_ročné_záväzky!P102</f>
        <v>0</v>
      </c>
      <c r="Q102" s="48">
        <f>FP_4_1_ročné_záväzky!Q102-FP_4_2_ročné_záväzky!Q102</f>
        <v>0</v>
      </c>
    </row>
    <row r="103" spans="1:17" x14ac:dyDescent="0.25">
      <c r="A103" s="196" t="s">
        <v>122</v>
      </c>
      <c r="B103" s="72" t="s">
        <v>210</v>
      </c>
      <c r="C103" s="197" t="s">
        <v>211</v>
      </c>
      <c r="D103" s="74" t="s">
        <v>117</v>
      </c>
      <c r="E103" s="72" t="s">
        <v>31</v>
      </c>
      <c r="F103" s="47">
        <f>FP_4_1_ročné_záväzky!F103-FP_4_2_ročné_záväzky!F103</f>
        <v>0</v>
      </c>
      <c r="G103" s="47">
        <f>FP_4_1_ročné_záväzky!G103-FP_4_2_ročné_záväzky!G103</f>
        <v>0</v>
      </c>
      <c r="H103" s="47">
        <f>FP_4_1_ročné_záväzky!H103-FP_4_2_ročné_záväzky!H103</f>
        <v>0</v>
      </c>
      <c r="I103" s="47">
        <f>FP_4_1_ročné_záväzky!I103-FP_4_2_ročné_záväzky!I103</f>
        <v>0</v>
      </c>
      <c r="J103" s="47">
        <f>FP_4_1_ročné_záväzky!J103-FP_4_2_ročné_záväzky!J103</f>
        <v>0</v>
      </c>
      <c r="K103" s="47">
        <f>FP_4_1_ročné_záväzky!K103-FP_4_2_ročné_záväzky!K103</f>
        <v>0</v>
      </c>
      <c r="L103" s="47">
        <f>FP_4_1_ročné_záväzky!L103-FP_4_2_ročné_záväzky!L103</f>
        <v>0</v>
      </c>
      <c r="M103" s="47">
        <f>FP_4_1_ročné_záväzky!M103-FP_4_2_ročné_záväzky!M103</f>
        <v>0</v>
      </c>
      <c r="N103" s="47">
        <f>FP_4_1_ročné_záväzky!N103-FP_4_2_ročné_záväzky!N103</f>
        <v>0</v>
      </c>
      <c r="O103" s="48">
        <f>FP_4_1_ročné_záväzky!O103-FP_4_2_ročné_záväzky!O103</f>
        <v>0</v>
      </c>
      <c r="P103" s="48">
        <f>FP_4_1_ročné_záväzky!P103-FP_4_2_ročné_záväzky!P103</f>
        <v>0</v>
      </c>
      <c r="Q103" s="48">
        <f>FP_4_1_ročné_záväzky!Q103-FP_4_2_ročné_záväzky!Q103</f>
        <v>0</v>
      </c>
    </row>
    <row r="104" spans="1:17" x14ac:dyDescent="0.25">
      <c r="A104" s="196"/>
      <c r="B104" s="72" t="s">
        <v>210</v>
      </c>
      <c r="C104" s="197"/>
      <c r="D104" s="74" t="s">
        <v>117</v>
      </c>
      <c r="E104" s="72" t="s">
        <v>120</v>
      </c>
      <c r="F104" s="47">
        <f>FP_4_1_ročné_záväzky!F104-FP_4_2_ročné_záväzky!F104</f>
        <v>0</v>
      </c>
      <c r="G104" s="47">
        <f>FP_4_1_ročné_záväzky!G104-FP_4_2_ročné_záväzky!G104</f>
        <v>0</v>
      </c>
      <c r="H104" s="47">
        <f>FP_4_1_ročné_záväzky!H104-FP_4_2_ročné_záväzky!H104</f>
        <v>0</v>
      </c>
      <c r="I104" s="47">
        <f>FP_4_1_ročné_záväzky!I104-FP_4_2_ročné_záväzky!I104</f>
        <v>0</v>
      </c>
      <c r="J104" s="47">
        <f>FP_4_1_ročné_záväzky!J104-FP_4_2_ročné_záväzky!J104</f>
        <v>0</v>
      </c>
      <c r="K104" s="47">
        <f>FP_4_1_ročné_záväzky!K104-FP_4_2_ročné_záväzky!K104</f>
        <v>0</v>
      </c>
      <c r="L104" s="47">
        <f>FP_4_1_ročné_záväzky!L104-FP_4_2_ročné_záväzky!L104</f>
        <v>0</v>
      </c>
      <c r="M104" s="47">
        <f>FP_4_1_ročné_záväzky!M104-FP_4_2_ročné_záväzky!M104</f>
        <v>0</v>
      </c>
      <c r="N104" s="47">
        <f>FP_4_1_ročné_záväzky!N104-FP_4_2_ročné_záväzky!N104</f>
        <v>0</v>
      </c>
      <c r="O104" s="48">
        <f>FP_4_1_ročné_záväzky!O104-FP_4_2_ročné_záväzky!O104</f>
        <v>0</v>
      </c>
      <c r="P104" s="48">
        <f>FP_4_1_ročné_záväzky!P104-FP_4_2_ročné_záväzky!P104</f>
        <v>0</v>
      </c>
      <c r="Q104" s="48">
        <f>FP_4_1_ročné_záväzky!Q104-FP_4_2_ročné_záväzky!Q104</f>
        <v>0</v>
      </c>
    </row>
    <row r="105" spans="1:17" x14ac:dyDescent="0.25">
      <c r="A105" s="196" t="s">
        <v>122</v>
      </c>
      <c r="B105" s="72" t="s">
        <v>212</v>
      </c>
      <c r="C105" s="197" t="s">
        <v>213</v>
      </c>
      <c r="D105" s="74" t="s">
        <v>117</v>
      </c>
      <c r="E105" s="72" t="s">
        <v>31</v>
      </c>
      <c r="F105" s="47">
        <f>FP_4_1_ročné_záväzky!F105-FP_4_2_ročné_záväzky!F105</f>
        <v>0</v>
      </c>
      <c r="G105" s="47">
        <f>FP_4_1_ročné_záväzky!G105-FP_4_2_ročné_záväzky!G105</f>
        <v>0</v>
      </c>
      <c r="H105" s="47">
        <f>FP_4_1_ročné_záväzky!H105-FP_4_2_ročné_záväzky!H105</f>
        <v>0</v>
      </c>
      <c r="I105" s="47">
        <f>FP_4_1_ročné_záväzky!I105-FP_4_2_ročné_záväzky!I105</f>
        <v>0</v>
      </c>
      <c r="J105" s="47">
        <f>FP_4_1_ročné_záväzky!J105-FP_4_2_ročné_záväzky!J105</f>
        <v>0</v>
      </c>
      <c r="K105" s="47">
        <f>FP_4_1_ročné_záväzky!K105-FP_4_2_ročné_záväzky!K105</f>
        <v>0</v>
      </c>
      <c r="L105" s="47">
        <f>FP_4_1_ročné_záväzky!L105-FP_4_2_ročné_záväzky!L105</f>
        <v>0</v>
      </c>
      <c r="M105" s="47">
        <f>FP_4_1_ročné_záväzky!M105-FP_4_2_ročné_záväzky!M105</f>
        <v>0</v>
      </c>
      <c r="N105" s="47">
        <f>FP_4_1_ročné_záväzky!N105-FP_4_2_ročné_záväzky!N105</f>
        <v>0</v>
      </c>
      <c r="O105" s="48">
        <f>FP_4_1_ročné_záväzky!O105-FP_4_2_ročné_záväzky!O105</f>
        <v>0</v>
      </c>
      <c r="P105" s="48">
        <f>FP_4_1_ročné_záväzky!P105-FP_4_2_ročné_záväzky!P105</f>
        <v>0</v>
      </c>
      <c r="Q105" s="48">
        <f>FP_4_1_ročné_záväzky!Q105-FP_4_2_ročné_záväzky!Q105</f>
        <v>0</v>
      </c>
    </row>
    <row r="106" spans="1:17" x14ac:dyDescent="0.25">
      <c r="A106" s="196"/>
      <c r="B106" s="72" t="s">
        <v>212</v>
      </c>
      <c r="C106" s="197"/>
      <c r="D106" s="74" t="s">
        <v>117</v>
      </c>
      <c r="E106" s="72" t="s">
        <v>120</v>
      </c>
      <c r="F106" s="47">
        <f>FP_4_1_ročné_záväzky!F106-FP_4_2_ročné_záväzky!F106</f>
        <v>0</v>
      </c>
      <c r="G106" s="47">
        <f>FP_4_1_ročné_záväzky!G106-FP_4_2_ročné_záväzky!G106</f>
        <v>0</v>
      </c>
      <c r="H106" s="47">
        <f>FP_4_1_ročné_záväzky!H106-FP_4_2_ročné_záväzky!H106</f>
        <v>0</v>
      </c>
      <c r="I106" s="47">
        <f>FP_4_1_ročné_záväzky!I106-FP_4_2_ročné_záväzky!I106</f>
        <v>0</v>
      </c>
      <c r="J106" s="47">
        <f>FP_4_1_ročné_záväzky!J106-FP_4_2_ročné_záväzky!J106</f>
        <v>0</v>
      </c>
      <c r="K106" s="47">
        <f>FP_4_1_ročné_záväzky!K106-FP_4_2_ročné_záväzky!K106</f>
        <v>0</v>
      </c>
      <c r="L106" s="47">
        <f>FP_4_1_ročné_záväzky!L106-FP_4_2_ročné_záväzky!L106</f>
        <v>0</v>
      </c>
      <c r="M106" s="47">
        <f>FP_4_1_ročné_záväzky!M106-FP_4_2_ročné_záväzky!M106</f>
        <v>0</v>
      </c>
      <c r="N106" s="47">
        <f>FP_4_1_ročné_záväzky!N106-FP_4_2_ročné_záväzky!N106</f>
        <v>0</v>
      </c>
      <c r="O106" s="48">
        <f>FP_4_1_ročné_záväzky!O106-FP_4_2_ročné_záväzky!O106</f>
        <v>0</v>
      </c>
      <c r="P106" s="48">
        <f>FP_4_1_ročné_záväzky!P106-FP_4_2_ročné_záväzky!P106</f>
        <v>0</v>
      </c>
      <c r="Q106" s="48">
        <f>FP_4_1_ročné_záväzky!Q106-FP_4_2_ročné_záväzky!Q106</f>
        <v>0</v>
      </c>
    </row>
    <row r="107" spans="1:17" x14ac:dyDescent="0.25">
      <c r="A107" s="196" t="s">
        <v>123</v>
      </c>
      <c r="B107" s="72" t="s">
        <v>172</v>
      </c>
      <c r="C107" s="197" t="s">
        <v>173</v>
      </c>
      <c r="D107" s="74" t="s">
        <v>117</v>
      </c>
      <c r="E107" s="72" t="s">
        <v>31</v>
      </c>
      <c r="F107" s="47">
        <f>FP_4_1_ročné_záväzky!F107-FP_4_2_ročné_záväzky!F107</f>
        <v>0</v>
      </c>
      <c r="G107" s="47">
        <f>FP_4_1_ročné_záväzky!G107-FP_4_2_ročné_záväzky!G107</f>
        <v>0</v>
      </c>
      <c r="H107" s="47">
        <f>FP_4_1_ročné_záväzky!H107-FP_4_2_ročné_záväzky!H107</f>
        <v>0</v>
      </c>
      <c r="I107" s="47">
        <f>FP_4_1_ročné_záväzky!I107-FP_4_2_ročné_záväzky!I107</f>
        <v>0</v>
      </c>
      <c r="J107" s="47">
        <f>FP_4_1_ročné_záväzky!J107-FP_4_2_ročné_záväzky!J107</f>
        <v>0</v>
      </c>
      <c r="K107" s="47">
        <f>FP_4_1_ročné_záväzky!K107-FP_4_2_ročné_záväzky!K107</f>
        <v>0</v>
      </c>
      <c r="L107" s="47">
        <f>FP_4_1_ročné_záväzky!L107-FP_4_2_ročné_záväzky!L107</f>
        <v>0</v>
      </c>
      <c r="M107" s="47">
        <f>FP_4_1_ročné_záväzky!M107-FP_4_2_ročné_záväzky!M107</f>
        <v>0</v>
      </c>
      <c r="N107" s="47">
        <f>FP_4_1_ročné_záväzky!N107-FP_4_2_ročné_záväzky!N107</f>
        <v>0</v>
      </c>
      <c r="O107" s="48">
        <f>FP_4_1_ročné_záväzky!O107-FP_4_2_ročné_záväzky!O107</f>
        <v>0</v>
      </c>
      <c r="P107" s="48">
        <f>FP_4_1_ročné_záväzky!P107-FP_4_2_ročné_záväzky!P107</f>
        <v>0</v>
      </c>
      <c r="Q107" s="48">
        <f>FP_4_1_ročné_záväzky!Q107-FP_4_2_ročné_záväzky!Q107</f>
        <v>0</v>
      </c>
    </row>
    <row r="108" spans="1:17" x14ac:dyDescent="0.25">
      <c r="A108" s="196"/>
      <c r="B108" s="72" t="s">
        <v>172</v>
      </c>
      <c r="C108" s="197"/>
      <c r="D108" s="74" t="s">
        <v>117</v>
      </c>
      <c r="E108" s="72" t="s">
        <v>120</v>
      </c>
      <c r="F108" s="47">
        <f>FP_4_1_ročné_záväzky!F108-FP_4_2_ročné_záväzky!F108</f>
        <v>0</v>
      </c>
      <c r="G108" s="47">
        <f>FP_4_1_ročné_záväzky!G108-FP_4_2_ročné_záväzky!G108</f>
        <v>0</v>
      </c>
      <c r="H108" s="47">
        <f>FP_4_1_ročné_záväzky!H108-FP_4_2_ročné_záväzky!H108</f>
        <v>0</v>
      </c>
      <c r="I108" s="47">
        <f>FP_4_1_ročné_záväzky!I108-FP_4_2_ročné_záväzky!I108</f>
        <v>0</v>
      </c>
      <c r="J108" s="47">
        <f>FP_4_1_ročné_záväzky!J108-FP_4_2_ročné_záväzky!J108</f>
        <v>0</v>
      </c>
      <c r="K108" s="47">
        <f>FP_4_1_ročné_záväzky!K108-FP_4_2_ročné_záväzky!K108</f>
        <v>0</v>
      </c>
      <c r="L108" s="47">
        <f>FP_4_1_ročné_záväzky!L108-FP_4_2_ročné_záväzky!L108</f>
        <v>0</v>
      </c>
      <c r="M108" s="47">
        <f>FP_4_1_ročné_záväzky!M108-FP_4_2_ročné_záväzky!M108</f>
        <v>0</v>
      </c>
      <c r="N108" s="47">
        <f>FP_4_1_ročné_záväzky!N108-FP_4_2_ročné_záväzky!N108</f>
        <v>0</v>
      </c>
      <c r="O108" s="48">
        <f>FP_4_1_ročné_záväzky!O108-FP_4_2_ročné_záväzky!O108</f>
        <v>0</v>
      </c>
      <c r="P108" s="48">
        <f>FP_4_1_ročné_záväzky!P108-FP_4_2_ročné_záväzky!P108</f>
        <v>0</v>
      </c>
      <c r="Q108" s="48">
        <f>FP_4_1_ročné_záväzky!Q108-FP_4_2_ročné_záväzky!Q108</f>
        <v>0</v>
      </c>
    </row>
    <row r="109" spans="1:17" x14ac:dyDescent="0.25">
      <c r="A109" s="196" t="s">
        <v>123</v>
      </c>
      <c r="B109" s="72" t="s">
        <v>214</v>
      </c>
      <c r="C109" s="197" t="s">
        <v>215</v>
      </c>
      <c r="D109" s="74" t="s">
        <v>117</v>
      </c>
      <c r="E109" s="72" t="s">
        <v>31</v>
      </c>
      <c r="F109" s="47">
        <f>FP_4_1_ročné_záväzky!F109-FP_4_2_ročné_záväzky!F109</f>
        <v>0</v>
      </c>
      <c r="G109" s="47">
        <f>FP_4_1_ročné_záväzky!G109-FP_4_2_ročné_záväzky!G109</f>
        <v>0</v>
      </c>
      <c r="H109" s="47">
        <f>FP_4_1_ročné_záväzky!H109-FP_4_2_ročné_záväzky!H109</f>
        <v>0</v>
      </c>
      <c r="I109" s="47">
        <f>FP_4_1_ročné_záväzky!I109-FP_4_2_ročné_záväzky!I109</f>
        <v>0</v>
      </c>
      <c r="J109" s="47">
        <f>FP_4_1_ročné_záväzky!J109-FP_4_2_ročné_záväzky!J109</f>
        <v>0</v>
      </c>
      <c r="K109" s="47">
        <f>FP_4_1_ročné_záväzky!K109-FP_4_2_ročné_záväzky!K109</f>
        <v>0</v>
      </c>
      <c r="L109" s="47">
        <f>FP_4_1_ročné_záväzky!L109-FP_4_2_ročné_záväzky!L109</f>
        <v>0</v>
      </c>
      <c r="M109" s="47">
        <f>FP_4_1_ročné_záväzky!M109-FP_4_2_ročné_záväzky!M109</f>
        <v>0</v>
      </c>
      <c r="N109" s="47">
        <f>FP_4_1_ročné_záväzky!N109-FP_4_2_ročné_záväzky!N109</f>
        <v>0</v>
      </c>
      <c r="O109" s="48">
        <f>FP_4_1_ročné_záväzky!O109-FP_4_2_ročné_záväzky!O109</f>
        <v>0</v>
      </c>
      <c r="P109" s="48">
        <f>FP_4_1_ročné_záväzky!P109-FP_4_2_ročné_záväzky!P109</f>
        <v>0</v>
      </c>
      <c r="Q109" s="48">
        <f>FP_4_1_ročné_záväzky!Q109-FP_4_2_ročné_záväzky!Q109</f>
        <v>0</v>
      </c>
    </row>
    <row r="110" spans="1:17" x14ac:dyDescent="0.25">
      <c r="A110" s="196"/>
      <c r="B110" s="72" t="s">
        <v>214</v>
      </c>
      <c r="C110" s="197"/>
      <c r="D110" s="74" t="s">
        <v>117</v>
      </c>
      <c r="E110" s="72" t="s">
        <v>120</v>
      </c>
      <c r="F110" s="47">
        <f>FP_4_1_ročné_záväzky!F110-FP_4_2_ročné_záväzky!F110</f>
        <v>0</v>
      </c>
      <c r="G110" s="47">
        <f>FP_4_1_ročné_záväzky!G110-FP_4_2_ročné_záväzky!G110</f>
        <v>0</v>
      </c>
      <c r="H110" s="47">
        <f>FP_4_1_ročné_záväzky!H110-FP_4_2_ročné_záväzky!H110</f>
        <v>0</v>
      </c>
      <c r="I110" s="47">
        <f>FP_4_1_ročné_záväzky!I110-FP_4_2_ročné_záväzky!I110</f>
        <v>0</v>
      </c>
      <c r="J110" s="47">
        <f>FP_4_1_ročné_záväzky!J110-FP_4_2_ročné_záväzky!J110</f>
        <v>0</v>
      </c>
      <c r="K110" s="47">
        <f>FP_4_1_ročné_záväzky!K110-FP_4_2_ročné_záväzky!K110</f>
        <v>0</v>
      </c>
      <c r="L110" s="47">
        <f>FP_4_1_ročné_záväzky!L110-FP_4_2_ročné_záväzky!L110</f>
        <v>0</v>
      </c>
      <c r="M110" s="47">
        <f>FP_4_1_ročné_záväzky!M110-FP_4_2_ročné_záväzky!M110</f>
        <v>0</v>
      </c>
      <c r="N110" s="47">
        <f>FP_4_1_ročné_záväzky!N110-FP_4_2_ročné_záväzky!N110</f>
        <v>0</v>
      </c>
      <c r="O110" s="48">
        <f>FP_4_1_ročné_záväzky!O110-FP_4_2_ročné_záväzky!O110</f>
        <v>0</v>
      </c>
      <c r="P110" s="48">
        <f>FP_4_1_ročné_záväzky!P110-FP_4_2_ročné_záväzky!P110</f>
        <v>0</v>
      </c>
      <c r="Q110" s="48">
        <f>FP_4_1_ročné_záväzky!Q110-FP_4_2_ročné_záväzky!Q110</f>
        <v>0</v>
      </c>
    </row>
    <row r="111" spans="1:17" x14ac:dyDescent="0.25">
      <c r="A111" s="196" t="s">
        <v>124</v>
      </c>
      <c r="B111" s="72" t="s">
        <v>174</v>
      </c>
      <c r="C111" s="197" t="s">
        <v>175</v>
      </c>
      <c r="D111" s="74" t="s">
        <v>117</v>
      </c>
      <c r="E111" s="72" t="s">
        <v>31</v>
      </c>
      <c r="F111" s="47">
        <f>FP_4_1_ročné_záväzky!F111-FP_4_2_ročné_záväzky!F111</f>
        <v>0</v>
      </c>
      <c r="G111" s="47">
        <f>FP_4_1_ročné_záväzky!G111-FP_4_2_ročné_záväzky!G111</f>
        <v>0</v>
      </c>
      <c r="H111" s="47">
        <f>FP_4_1_ročné_záväzky!H111-FP_4_2_ročné_záväzky!H111</f>
        <v>0</v>
      </c>
      <c r="I111" s="47">
        <f>FP_4_1_ročné_záväzky!I111-FP_4_2_ročné_záväzky!I111</f>
        <v>0</v>
      </c>
      <c r="J111" s="47">
        <f>FP_4_1_ročné_záväzky!J111-FP_4_2_ročné_záväzky!J111</f>
        <v>0</v>
      </c>
      <c r="K111" s="47">
        <f>FP_4_1_ročné_záväzky!K111-FP_4_2_ročné_záväzky!K111</f>
        <v>0</v>
      </c>
      <c r="L111" s="47">
        <f>FP_4_1_ročné_záväzky!L111-FP_4_2_ročné_záväzky!L111</f>
        <v>0</v>
      </c>
      <c r="M111" s="47">
        <f>FP_4_1_ročné_záväzky!M111-FP_4_2_ročné_záväzky!M111</f>
        <v>0</v>
      </c>
      <c r="N111" s="47">
        <f>FP_4_1_ročné_záväzky!N111-FP_4_2_ročné_záväzky!N111</f>
        <v>0</v>
      </c>
      <c r="O111" s="48">
        <f>FP_4_1_ročné_záväzky!O111-FP_4_2_ročné_záväzky!O111</f>
        <v>0</v>
      </c>
      <c r="P111" s="48">
        <f>FP_4_1_ročné_záväzky!P111-FP_4_2_ročné_záväzky!P111</f>
        <v>0</v>
      </c>
      <c r="Q111" s="48">
        <f>FP_4_1_ročné_záväzky!Q111-FP_4_2_ročné_záväzky!Q111</f>
        <v>0</v>
      </c>
    </row>
    <row r="112" spans="1:17" x14ac:dyDescent="0.25">
      <c r="A112" s="196"/>
      <c r="B112" s="72" t="s">
        <v>174</v>
      </c>
      <c r="C112" s="197"/>
      <c r="D112" s="74" t="s">
        <v>117</v>
      </c>
      <c r="E112" s="72" t="s">
        <v>120</v>
      </c>
      <c r="F112" s="47">
        <f>FP_4_1_ročné_záväzky!F112-FP_4_2_ročné_záväzky!F112</f>
        <v>0</v>
      </c>
      <c r="G112" s="47">
        <f>FP_4_1_ročné_záväzky!G112-FP_4_2_ročné_záväzky!G112</f>
        <v>0</v>
      </c>
      <c r="H112" s="47">
        <f>FP_4_1_ročné_záväzky!H112-FP_4_2_ročné_záväzky!H112</f>
        <v>0</v>
      </c>
      <c r="I112" s="47">
        <f>FP_4_1_ročné_záväzky!I112-FP_4_2_ročné_záväzky!I112</f>
        <v>0</v>
      </c>
      <c r="J112" s="47">
        <f>FP_4_1_ročné_záväzky!J112-FP_4_2_ročné_záväzky!J112</f>
        <v>0</v>
      </c>
      <c r="K112" s="47">
        <f>FP_4_1_ročné_záväzky!K112-FP_4_2_ročné_záväzky!K112</f>
        <v>0</v>
      </c>
      <c r="L112" s="47">
        <f>FP_4_1_ročné_záväzky!L112-FP_4_2_ročné_záväzky!L112</f>
        <v>0</v>
      </c>
      <c r="M112" s="47">
        <f>FP_4_1_ročné_záväzky!M112-FP_4_2_ročné_záväzky!M112</f>
        <v>0</v>
      </c>
      <c r="N112" s="47">
        <f>FP_4_1_ročné_záväzky!N112-FP_4_2_ročné_záväzky!N112</f>
        <v>0</v>
      </c>
      <c r="O112" s="48">
        <f>FP_4_1_ročné_záväzky!O112-FP_4_2_ročné_záväzky!O112</f>
        <v>0</v>
      </c>
      <c r="P112" s="48">
        <f>FP_4_1_ročné_záväzky!P112-FP_4_2_ročné_záväzky!P112</f>
        <v>0</v>
      </c>
      <c r="Q112" s="48">
        <f>FP_4_1_ročné_záväzky!Q112-FP_4_2_ročné_záväzky!Q112</f>
        <v>0</v>
      </c>
    </row>
    <row r="113" spans="1:17" x14ac:dyDescent="0.25">
      <c r="A113" s="196"/>
      <c r="B113" s="72" t="s">
        <v>174</v>
      </c>
      <c r="C113" s="197"/>
      <c r="D113" s="74" t="s">
        <v>118</v>
      </c>
      <c r="E113" s="72" t="s">
        <v>31</v>
      </c>
      <c r="F113" s="47">
        <f>FP_4_1_ročné_záväzky!F113-FP_4_2_ročné_záväzky!F113</f>
        <v>0</v>
      </c>
      <c r="G113" s="47">
        <f>FP_4_1_ročné_záväzky!G113-FP_4_2_ročné_záväzky!G113</f>
        <v>0</v>
      </c>
      <c r="H113" s="47">
        <f>FP_4_1_ročné_záväzky!H113-FP_4_2_ročné_záväzky!H113</f>
        <v>0</v>
      </c>
      <c r="I113" s="47">
        <f>FP_4_1_ročné_záväzky!I113-FP_4_2_ročné_záväzky!I113</f>
        <v>0</v>
      </c>
      <c r="J113" s="47">
        <f>FP_4_1_ročné_záväzky!J113-FP_4_2_ročné_záväzky!J113</f>
        <v>0</v>
      </c>
      <c r="K113" s="47">
        <f>FP_4_1_ročné_záväzky!K113-FP_4_2_ročné_záväzky!K113</f>
        <v>0</v>
      </c>
      <c r="L113" s="47">
        <f>FP_4_1_ročné_záväzky!L113-FP_4_2_ročné_záväzky!L113</f>
        <v>0</v>
      </c>
      <c r="M113" s="47">
        <f>FP_4_1_ročné_záväzky!M113-FP_4_2_ročné_záväzky!M113</f>
        <v>0</v>
      </c>
      <c r="N113" s="47">
        <f>FP_4_1_ročné_záväzky!N113-FP_4_2_ročné_záväzky!N113</f>
        <v>0</v>
      </c>
      <c r="O113" s="48">
        <f>FP_4_1_ročné_záväzky!O113-FP_4_2_ročné_záväzky!O113</f>
        <v>0</v>
      </c>
      <c r="P113" s="48">
        <f>FP_4_1_ročné_záväzky!P113-FP_4_2_ročné_záväzky!P113</f>
        <v>0</v>
      </c>
      <c r="Q113" s="48">
        <f>FP_4_1_ročné_záväzky!Q113-FP_4_2_ročné_záväzky!Q113</f>
        <v>0</v>
      </c>
    </row>
    <row r="114" spans="1:17" x14ac:dyDescent="0.25">
      <c r="A114" s="196"/>
      <c r="B114" s="72" t="s">
        <v>174</v>
      </c>
      <c r="C114" s="197"/>
      <c r="D114" s="74" t="s">
        <v>118</v>
      </c>
      <c r="E114" s="75" t="s">
        <v>120</v>
      </c>
      <c r="F114" s="47">
        <f>FP_4_1_ročné_záväzky!F114-FP_4_2_ročné_záväzky!F114</f>
        <v>0</v>
      </c>
      <c r="G114" s="47">
        <f>FP_4_1_ročné_záväzky!G114-FP_4_2_ročné_záväzky!G114</f>
        <v>0</v>
      </c>
      <c r="H114" s="47">
        <f>FP_4_1_ročné_záväzky!H114-FP_4_2_ročné_záväzky!H114</f>
        <v>0</v>
      </c>
      <c r="I114" s="47">
        <f>FP_4_1_ročné_záväzky!I114-FP_4_2_ročné_záväzky!I114</f>
        <v>0</v>
      </c>
      <c r="J114" s="47">
        <f>FP_4_1_ročné_záväzky!J114-FP_4_2_ročné_záväzky!J114</f>
        <v>0</v>
      </c>
      <c r="K114" s="47">
        <f>FP_4_1_ročné_záväzky!K114-FP_4_2_ročné_záväzky!K114</f>
        <v>0</v>
      </c>
      <c r="L114" s="47">
        <f>FP_4_1_ročné_záväzky!L114-FP_4_2_ročné_záväzky!L114</f>
        <v>0</v>
      </c>
      <c r="M114" s="47">
        <f>FP_4_1_ročné_záväzky!M114-FP_4_2_ročné_záväzky!M114</f>
        <v>0</v>
      </c>
      <c r="N114" s="47">
        <f>FP_4_1_ročné_záväzky!N114-FP_4_2_ročné_záväzky!N114</f>
        <v>0</v>
      </c>
      <c r="O114" s="48">
        <f>FP_4_1_ročné_záväzky!O114-FP_4_2_ročné_záväzky!O114</f>
        <v>0</v>
      </c>
      <c r="P114" s="48">
        <f>FP_4_1_ročné_záväzky!P114-FP_4_2_ročné_záväzky!P114</f>
        <v>0</v>
      </c>
      <c r="Q114" s="48">
        <f>FP_4_1_ročné_záväzky!Q114-FP_4_2_ročné_záväzky!Q114</f>
        <v>0</v>
      </c>
    </row>
    <row r="115" spans="1:17" x14ac:dyDescent="0.25">
      <c r="A115" s="196" t="s">
        <v>124</v>
      </c>
      <c r="B115" s="72" t="s">
        <v>176</v>
      </c>
      <c r="C115" s="197" t="s">
        <v>177</v>
      </c>
      <c r="D115" s="74" t="s">
        <v>117</v>
      </c>
      <c r="E115" s="75" t="s">
        <v>31</v>
      </c>
      <c r="F115" s="47">
        <f>FP_4_1_ročné_záväzky!F115-FP_4_2_ročné_záväzky!F115</f>
        <v>0</v>
      </c>
      <c r="G115" s="47">
        <f>FP_4_1_ročné_záväzky!G115-FP_4_2_ročné_záväzky!G115</f>
        <v>0</v>
      </c>
      <c r="H115" s="47">
        <f>FP_4_1_ročné_záväzky!H115-FP_4_2_ročné_záväzky!H115</f>
        <v>0</v>
      </c>
      <c r="I115" s="47">
        <f>FP_4_1_ročné_záväzky!I115-FP_4_2_ročné_záväzky!I115</f>
        <v>0</v>
      </c>
      <c r="J115" s="47">
        <f>FP_4_1_ročné_záväzky!J115-FP_4_2_ročné_záväzky!J115</f>
        <v>0</v>
      </c>
      <c r="K115" s="47">
        <f>FP_4_1_ročné_záväzky!K115-FP_4_2_ročné_záväzky!K115</f>
        <v>0</v>
      </c>
      <c r="L115" s="47">
        <f>FP_4_1_ročné_záväzky!L115-FP_4_2_ročné_záväzky!L115</f>
        <v>0</v>
      </c>
      <c r="M115" s="47">
        <f>FP_4_1_ročné_záväzky!M115-FP_4_2_ročné_záväzky!M115</f>
        <v>0</v>
      </c>
      <c r="N115" s="47">
        <f>FP_4_1_ročné_záväzky!N115-FP_4_2_ročné_záväzky!N115</f>
        <v>0</v>
      </c>
      <c r="O115" s="48">
        <f>FP_4_1_ročné_záväzky!O115-FP_4_2_ročné_záväzky!O115</f>
        <v>0</v>
      </c>
      <c r="P115" s="48">
        <f>FP_4_1_ročné_záväzky!P115-FP_4_2_ročné_záväzky!P115</f>
        <v>0</v>
      </c>
      <c r="Q115" s="48">
        <f>FP_4_1_ročné_záväzky!Q115-FP_4_2_ročné_záväzky!Q115</f>
        <v>0</v>
      </c>
    </row>
    <row r="116" spans="1:17" x14ac:dyDescent="0.25">
      <c r="A116" s="196"/>
      <c r="B116" s="72" t="s">
        <v>176</v>
      </c>
      <c r="C116" s="197"/>
      <c r="D116" s="74" t="s">
        <v>117</v>
      </c>
      <c r="E116" s="75" t="s">
        <v>120</v>
      </c>
      <c r="F116" s="47">
        <f>FP_4_1_ročné_záväzky!F116-FP_4_2_ročné_záväzky!F116</f>
        <v>0</v>
      </c>
      <c r="G116" s="47">
        <f>FP_4_1_ročné_záväzky!G116-FP_4_2_ročné_záväzky!G116</f>
        <v>0</v>
      </c>
      <c r="H116" s="47">
        <f>FP_4_1_ročné_záväzky!H116-FP_4_2_ročné_záväzky!H116</f>
        <v>0</v>
      </c>
      <c r="I116" s="47">
        <f>FP_4_1_ročné_záväzky!I116-FP_4_2_ročné_záväzky!I116</f>
        <v>0</v>
      </c>
      <c r="J116" s="47">
        <f>FP_4_1_ročné_záväzky!J116-FP_4_2_ročné_záväzky!J116</f>
        <v>0</v>
      </c>
      <c r="K116" s="47">
        <f>FP_4_1_ročné_záväzky!K116-FP_4_2_ročné_záväzky!K116</f>
        <v>0</v>
      </c>
      <c r="L116" s="47">
        <f>FP_4_1_ročné_záväzky!L116-FP_4_2_ročné_záväzky!L116</f>
        <v>0</v>
      </c>
      <c r="M116" s="47">
        <f>FP_4_1_ročné_záväzky!M116-FP_4_2_ročné_záväzky!M116</f>
        <v>0</v>
      </c>
      <c r="N116" s="47">
        <f>FP_4_1_ročné_záväzky!N116-FP_4_2_ročné_záväzky!N116</f>
        <v>0</v>
      </c>
      <c r="O116" s="48">
        <f>FP_4_1_ročné_záväzky!O116-FP_4_2_ročné_záväzky!O116</f>
        <v>0</v>
      </c>
      <c r="P116" s="48">
        <f>FP_4_1_ročné_záväzky!P116-FP_4_2_ročné_záväzky!P116</f>
        <v>0</v>
      </c>
      <c r="Q116" s="48">
        <f>FP_4_1_ročné_záväzky!Q116-FP_4_2_ročné_záväzky!Q116</f>
        <v>0</v>
      </c>
    </row>
    <row r="117" spans="1:17" x14ac:dyDescent="0.25">
      <c r="A117" s="196"/>
      <c r="B117" s="72" t="s">
        <v>176</v>
      </c>
      <c r="C117" s="197"/>
      <c r="D117" s="74" t="s">
        <v>118</v>
      </c>
      <c r="E117" s="75" t="s">
        <v>31</v>
      </c>
      <c r="F117" s="47">
        <f>FP_4_1_ročné_záväzky!F117-FP_4_2_ročné_záväzky!F117</f>
        <v>0</v>
      </c>
      <c r="G117" s="47">
        <f>FP_4_1_ročné_záväzky!G117-FP_4_2_ročné_záväzky!G117</f>
        <v>0</v>
      </c>
      <c r="H117" s="47">
        <f>FP_4_1_ročné_záväzky!H117-FP_4_2_ročné_záväzky!H117</f>
        <v>0</v>
      </c>
      <c r="I117" s="47">
        <f>FP_4_1_ročné_záväzky!I117-FP_4_2_ročné_záväzky!I117</f>
        <v>0</v>
      </c>
      <c r="J117" s="47">
        <f>FP_4_1_ročné_záväzky!J117-FP_4_2_ročné_záväzky!J117</f>
        <v>0</v>
      </c>
      <c r="K117" s="47">
        <f>FP_4_1_ročné_záväzky!K117-FP_4_2_ročné_záväzky!K117</f>
        <v>0</v>
      </c>
      <c r="L117" s="47">
        <f>FP_4_1_ročné_záväzky!L117-FP_4_2_ročné_záväzky!L117</f>
        <v>0</v>
      </c>
      <c r="M117" s="47">
        <f>FP_4_1_ročné_záväzky!M117-FP_4_2_ročné_záväzky!M117</f>
        <v>0</v>
      </c>
      <c r="N117" s="47">
        <f>FP_4_1_ročné_záväzky!N117-FP_4_2_ročné_záväzky!N117</f>
        <v>0</v>
      </c>
      <c r="O117" s="48">
        <f>FP_4_1_ročné_záväzky!O117-FP_4_2_ročné_záväzky!O117</f>
        <v>0</v>
      </c>
      <c r="P117" s="48">
        <f>FP_4_1_ročné_záväzky!P117-FP_4_2_ročné_záväzky!P117</f>
        <v>0</v>
      </c>
      <c r="Q117" s="48">
        <f>FP_4_1_ročné_záväzky!Q117-FP_4_2_ročné_záväzky!Q117</f>
        <v>0</v>
      </c>
    </row>
    <row r="118" spans="1:17" x14ac:dyDescent="0.25">
      <c r="A118" s="196"/>
      <c r="B118" s="72" t="s">
        <v>176</v>
      </c>
      <c r="C118" s="197"/>
      <c r="D118" s="74" t="s">
        <v>118</v>
      </c>
      <c r="E118" s="75" t="s">
        <v>120</v>
      </c>
      <c r="F118" s="47">
        <f>FP_4_1_ročné_záväzky!F118-FP_4_2_ročné_záväzky!F118</f>
        <v>0</v>
      </c>
      <c r="G118" s="47">
        <f>FP_4_1_ročné_záväzky!G118-FP_4_2_ročné_záväzky!G118</f>
        <v>0</v>
      </c>
      <c r="H118" s="47">
        <f>FP_4_1_ročné_záväzky!H118-FP_4_2_ročné_záväzky!H118</f>
        <v>0</v>
      </c>
      <c r="I118" s="47">
        <f>FP_4_1_ročné_záväzky!I118-FP_4_2_ročné_záväzky!I118</f>
        <v>0</v>
      </c>
      <c r="J118" s="47">
        <f>FP_4_1_ročné_záväzky!J118-FP_4_2_ročné_záväzky!J118</f>
        <v>0</v>
      </c>
      <c r="K118" s="47">
        <f>FP_4_1_ročné_záväzky!K118-FP_4_2_ročné_záväzky!K118</f>
        <v>0</v>
      </c>
      <c r="L118" s="47">
        <f>FP_4_1_ročné_záväzky!L118-FP_4_2_ročné_záväzky!L118</f>
        <v>0</v>
      </c>
      <c r="M118" s="47">
        <f>FP_4_1_ročné_záväzky!M118-FP_4_2_ročné_záväzky!M118</f>
        <v>0</v>
      </c>
      <c r="N118" s="47">
        <f>FP_4_1_ročné_záväzky!N118-FP_4_2_ročné_záväzky!N118</f>
        <v>0</v>
      </c>
      <c r="O118" s="48">
        <f>FP_4_1_ročné_záväzky!O118-FP_4_2_ročné_záväzky!O118</f>
        <v>0</v>
      </c>
      <c r="P118" s="48">
        <f>FP_4_1_ročné_záväzky!P118-FP_4_2_ročné_záväzky!P118</f>
        <v>0</v>
      </c>
      <c r="Q118" s="48">
        <f>FP_4_1_ročné_záväzky!Q118-FP_4_2_ročné_záväzky!Q118</f>
        <v>0</v>
      </c>
    </row>
    <row r="119" spans="1:17" x14ac:dyDescent="0.25">
      <c r="A119" s="196" t="s">
        <v>124</v>
      </c>
      <c r="B119" s="72" t="s">
        <v>178</v>
      </c>
      <c r="C119" s="197" t="s">
        <v>179</v>
      </c>
      <c r="D119" s="74" t="s">
        <v>117</v>
      </c>
      <c r="E119" s="75" t="s">
        <v>31</v>
      </c>
      <c r="F119" s="47">
        <f>FP_4_1_ročné_záväzky!F119-FP_4_2_ročné_záväzky!F119</f>
        <v>0</v>
      </c>
      <c r="G119" s="47">
        <f>FP_4_1_ročné_záväzky!G119-FP_4_2_ročné_záväzky!G119</f>
        <v>0</v>
      </c>
      <c r="H119" s="47">
        <f>FP_4_1_ročné_záväzky!H119-FP_4_2_ročné_záväzky!H119</f>
        <v>0</v>
      </c>
      <c r="I119" s="47">
        <f>FP_4_1_ročné_záväzky!I119-FP_4_2_ročné_záväzky!I119</f>
        <v>0</v>
      </c>
      <c r="J119" s="47">
        <f>FP_4_1_ročné_záväzky!J119-FP_4_2_ročné_záväzky!J119</f>
        <v>0</v>
      </c>
      <c r="K119" s="47">
        <f>FP_4_1_ročné_záväzky!K119-FP_4_2_ročné_záväzky!K119</f>
        <v>0</v>
      </c>
      <c r="L119" s="47">
        <f>FP_4_1_ročné_záväzky!L119-FP_4_2_ročné_záväzky!L119</f>
        <v>0</v>
      </c>
      <c r="M119" s="47">
        <f>FP_4_1_ročné_záväzky!M119-FP_4_2_ročné_záväzky!M119</f>
        <v>0</v>
      </c>
      <c r="N119" s="47">
        <f>FP_4_1_ročné_záväzky!N119-FP_4_2_ročné_záväzky!N119</f>
        <v>0</v>
      </c>
      <c r="O119" s="48">
        <f>FP_4_1_ročné_záväzky!O119-FP_4_2_ročné_záväzky!O119</f>
        <v>0</v>
      </c>
      <c r="P119" s="48">
        <f>FP_4_1_ročné_záväzky!P119-FP_4_2_ročné_záväzky!P119</f>
        <v>0</v>
      </c>
      <c r="Q119" s="48">
        <f>FP_4_1_ročné_záväzky!Q119-FP_4_2_ročné_záväzky!Q119</f>
        <v>0</v>
      </c>
    </row>
    <row r="120" spans="1:17" x14ac:dyDescent="0.25">
      <c r="A120" s="196"/>
      <c r="B120" s="72" t="s">
        <v>178</v>
      </c>
      <c r="C120" s="197"/>
      <c r="D120" s="74" t="s">
        <v>117</v>
      </c>
      <c r="E120" s="75" t="s">
        <v>120</v>
      </c>
      <c r="F120" s="47">
        <f>FP_4_1_ročné_záväzky!F120-FP_4_2_ročné_záväzky!F120</f>
        <v>0</v>
      </c>
      <c r="G120" s="47">
        <f>FP_4_1_ročné_záväzky!G120-FP_4_2_ročné_záväzky!G120</f>
        <v>0</v>
      </c>
      <c r="H120" s="47">
        <f>FP_4_1_ročné_záväzky!H120-FP_4_2_ročné_záväzky!H120</f>
        <v>0</v>
      </c>
      <c r="I120" s="47">
        <f>FP_4_1_ročné_záväzky!I120-FP_4_2_ročné_záväzky!I120</f>
        <v>0</v>
      </c>
      <c r="J120" s="47">
        <f>FP_4_1_ročné_záväzky!J120-FP_4_2_ročné_záväzky!J120</f>
        <v>0</v>
      </c>
      <c r="K120" s="47">
        <f>FP_4_1_ročné_záväzky!K120-FP_4_2_ročné_záväzky!K120</f>
        <v>0</v>
      </c>
      <c r="L120" s="47">
        <f>FP_4_1_ročné_záväzky!L120-FP_4_2_ročné_záväzky!L120</f>
        <v>0</v>
      </c>
      <c r="M120" s="47">
        <f>FP_4_1_ročné_záväzky!M120-FP_4_2_ročné_záväzky!M120</f>
        <v>0</v>
      </c>
      <c r="N120" s="47">
        <f>FP_4_1_ročné_záväzky!N120-FP_4_2_ročné_záväzky!N120</f>
        <v>0</v>
      </c>
      <c r="O120" s="48">
        <f>FP_4_1_ročné_záväzky!O120-FP_4_2_ročné_záväzky!O120</f>
        <v>0</v>
      </c>
      <c r="P120" s="48">
        <f>FP_4_1_ročné_záväzky!P120-FP_4_2_ročné_záväzky!P120</f>
        <v>0</v>
      </c>
      <c r="Q120" s="48">
        <f>FP_4_1_ročné_záväzky!Q120-FP_4_2_ročné_záväzky!Q120</f>
        <v>0</v>
      </c>
    </row>
    <row r="121" spans="1:17" x14ac:dyDescent="0.25">
      <c r="A121" s="196"/>
      <c r="B121" s="72" t="s">
        <v>178</v>
      </c>
      <c r="C121" s="197"/>
      <c r="D121" s="74" t="s">
        <v>118</v>
      </c>
      <c r="E121" s="75" t="s">
        <v>31</v>
      </c>
      <c r="F121" s="47">
        <f>FP_4_1_ročné_záväzky!F121-FP_4_2_ročné_záväzky!F121</f>
        <v>0</v>
      </c>
      <c r="G121" s="47">
        <f>FP_4_1_ročné_záväzky!G121-FP_4_2_ročné_záväzky!G121</f>
        <v>0</v>
      </c>
      <c r="H121" s="47">
        <f>FP_4_1_ročné_záväzky!H121-FP_4_2_ročné_záväzky!H121</f>
        <v>0</v>
      </c>
      <c r="I121" s="47">
        <f>FP_4_1_ročné_záväzky!I121-FP_4_2_ročné_záväzky!I121</f>
        <v>0</v>
      </c>
      <c r="J121" s="47">
        <f>FP_4_1_ročné_záväzky!J121-FP_4_2_ročné_záväzky!J121</f>
        <v>0</v>
      </c>
      <c r="K121" s="47">
        <f>FP_4_1_ročné_záväzky!K121-FP_4_2_ročné_záväzky!K121</f>
        <v>0</v>
      </c>
      <c r="L121" s="47">
        <f>FP_4_1_ročné_záväzky!L121-FP_4_2_ročné_záväzky!L121</f>
        <v>0</v>
      </c>
      <c r="M121" s="47">
        <f>FP_4_1_ročné_záväzky!M121-FP_4_2_ročné_záväzky!M121</f>
        <v>0</v>
      </c>
      <c r="N121" s="47">
        <f>FP_4_1_ročné_záväzky!N121-FP_4_2_ročné_záväzky!N121</f>
        <v>0</v>
      </c>
      <c r="O121" s="48">
        <f>FP_4_1_ročné_záväzky!O121-FP_4_2_ročné_záväzky!O121</f>
        <v>0</v>
      </c>
      <c r="P121" s="48">
        <f>FP_4_1_ročné_záväzky!P121-FP_4_2_ročné_záväzky!P121</f>
        <v>0</v>
      </c>
      <c r="Q121" s="48">
        <f>FP_4_1_ročné_záväzky!Q121-FP_4_2_ročné_záväzky!Q121</f>
        <v>0</v>
      </c>
    </row>
    <row r="122" spans="1:17" x14ac:dyDescent="0.25">
      <c r="A122" s="196"/>
      <c r="B122" s="72" t="s">
        <v>178</v>
      </c>
      <c r="C122" s="197"/>
      <c r="D122" s="74" t="s">
        <v>118</v>
      </c>
      <c r="E122" s="75" t="s">
        <v>120</v>
      </c>
      <c r="F122" s="47">
        <f>FP_4_1_ročné_záväzky!F122-FP_4_2_ročné_záväzky!F122</f>
        <v>0</v>
      </c>
      <c r="G122" s="47">
        <f>FP_4_1_ročné_záväzky!G122-FP_4_2_ročné_záväzky!G122</f>
        <v>0</v>
      </c>
      <c r="H122" s="47">
        <f>FP_4_1_ročné_záväzky!H122-FP_4_2_ročné_záväzky!H122</f>
        <v>0</v>
      </c>
      <c r="I122" s="47">
        <f>FP_4_1_ročné_záväzky!I122-FP_4_2_ročné_záväzky!I122</f>
        <v>0</v>
      </c>
      <c r="J122" s="47">
        <f>FP_4_1_ročné_záväzky!J122-FP_4_2_ročné_záväzky!J122</f>
        <v>0</v>
      </c>
      <c r="K122" s="47">
        <f>FP_4_1_ročné_záväzky!K122-FP_4_2_ročné_záväzky!K122</f>
        <v>0</v>
      </c>
      <c r="L122" s="47">
        <f>FP_4_1_ročné_záväzky!L122-FP_4_2_ročné_záväzky!L122</f>
        <v>0</v>
      </c>
      <c r="M122" s="47">
        <f>FP_4_1_ročné_záväzky!M122-FP_4_2_ročné_záväzky!M122</f>
        <v>0</v>
      </c>
      <c r="N122" s="47">
        <f>FP_4_1_ročné_záväzky!N122-FP_4_2_ročné_záväzky!N122</f>
        <v>0</v>
      </c>
      <c r="O122" s="48">
        <f>FP_4_1_ročné_záväzky!O122-FP_4_2_ročné_záväzky!O122</f>
        <v>0</v>
      </c>
      <c r="P122" s="48">
        <f>FP_4_1_ročné_záväzky!P122-FP_4_2_ročné_záväzky!P122</f>
        <v>0</v>
      </c>
      <c r="Q122" s="48">
        <f>FP_4_1_ročné_záväzky!Q122-FP_4_2_ročné_záväzky!Q122</f>
        <v>0</v>
      </c>
    </row>
    <row r="123" spans="1:17" x14ac:dyDescent="0.25">
      <c r="A123" s="196" t="s">
        <v>124</v>
      </c>
      <c r="B123" s="72" t="s">
        <v>180</v>
      </c>
      <c r="C123" s="197" t="s">
        <v>181</v>
      </c>
      <c r="D123" s="74" t="s">
        <v>118</v>
      </c>
      <c r="E123" s="75" t="s">
        <v>31</v>
      </c>
      <c r="F123" s="47">
        <f>FP_4_1_ročné_záväzky!F123-FP_4_2_ročné_záväzky!F123</f>
        <v>0</v>
      </c>
      <c r="G123" s="47">
        <f>FP_4_1_ročné_záväzky!G123-FP_4_2_ročné_záväzky!G123</f>
        <v>0</v>
      </c>
      <c r="H123" s="47">
        <f>FP_4_1_ročné_záväzky!H123-FP_4_2_ročné_záväzky!H123</f>
        <v>0</v>
      </c>
      <c r="I123" s="47">
        <f>FP_4_1_ročné_záväzky!I123-FP_4_2_ročné_záväzky!I123</f>
        <v>0</v>
      </c>
      <c r="J123" s="47">
        <f>FP_4_1_ročné_záväzky!J123-FP_4_2_ročné_záväzky!J123</f>
        <v>0</v>
      </c>
      <c r="K123" s="47">
        <f>FP_4_1_ročné_záväzky!K123-FP_4_2_ročné_záväzky!K123</f>
        <v>0</v>
      </c>
      <c r="L123" s="47">
        <f>FP_4_1_ročné_záväzky!L123-FP_4_2_ročné_záväzky!L123</f>
        <v>0</v>
      </c>
      <c r="M123" s="47">
        <f>FP_4_1_ročné_záväzky!M123-FP_4_2_ročné_záväzky!M123</f>
        <v>0</v>
      </c>
      <c r="N123" s="47">
        <f>FP_4_1_ročné_záväzky!N123-FP_4_2_ročné_záväzky!N123</f>
        <v>0</v>
      </c>
      <c r="O123" s="48">
        <f>FP_4_1_ročné_záväzky!O123-FP_4_2_ročné_záväzky!O123</f>
        <v>0</v>
      </c>
      <c r="P123" s="48">
        <f>FP_4_1_ročné_záväzky!P123-FP_4_2_ročné_záväzky!P123</f>
        <v>0</v>
      </c>
      <c r="Q123" s="48">
        <f>FP_4_1_ročné_záväzky!Q123-FP_4_2_ročné_záväzky!Q123</f>
        <v>0</v>
      </c>
    </row>
    <row r="124" spans="1:17" x14ac:dyDescent="0.25">
      <c r="A124" s="196"/>
      <c r="B124" s="72" t="s">
        <v>180</v>
      </c>
      <c r="C124" s="197"/>
      <c r="D124" s="74" t="s">
        <v>118</v>
      </c>
      <c r="E124" s="75" t="s">
        <v>120</v>
      </c>
      <c r="F124" s="47">
        <f>FP_4_1_ročné_záväzky!F124-FP_4_2_ročné_záväzky!F124</f>
        <v>0</v>
      </c>
      <c r="G124" s="47">
        <f>FP_4_1_ročné_záväzky!G124-FP_4_2_ročné_záväzky!G124</f>
        <v>0</v>
      </c>
      <c r="H124" s="47">
        <f>FP_4_1_ročné_záväzky!H124-FP_4_2_ročné_záväzky!H124</f>
        <v>0</v>
      </c>
      <c r="I124" s="47">
        <f>FP_4_1_ročné_záväzky!I124-FP_4_2_ročné_záväzky!I124</f>
        <v>0</v>
      </c>
      <c r="J124" s="47">
        <f>FP_4_1_ročné_záväzky!J124-FP_4_2_ročné_záväzky!J124</f>
        <v>0</v>
      </c>
      <c r="K124" s="47">
        <f>FP_4_1_ročné_záväzky!K124-FP_4_2_ročné_záväzky!K124</f>
        <v>0</v>
      </c>
      <c r="L124" s="47">
        <f>FP_4_1_ročné_záväzky!L124-FP_4_2_ročné_záväzky!L124</f>
        <v>0</v>
      </c>
      <c r="M124" s="47">
        <f>FP_4_1_ročné_záväzky!M124-FP_4_2_ročné_záväzky!M124</f>
        <v>0</v>
      </c>
      <c r="N124" s="47">
        <f>FP_4_1_ročné_záväzky!N124-FP_4_2_ročné_záväzky!N124</f>
        <v>0</v>
      </c>
      <c r="O124" s="48">
        <f>FP_4_1_ročné_záväzky!O124-FP_4_2_ročné_záväzky!O124</f>
        <v>0</v>
      </c>
      <c r="P124" s="48">
        <f>FP_4_1_ročné_záväzky!P124-FP_4_2_ročné_záväzky!P124</f>
        <v>0</v>
      </c>
      <c r="Q124" s="48">
        <f>FP_4_1_ročné_záväzky!Q124-FP_4_2_ročné_záväzky!Q124</f>
        <v>0</v>
      </c>
    </row>
    <row r="125" spans="1:17" x14ac:dyDescent="0.25">
      <c r="A125" s="196" t="s">
        <v>124</v>
      </c>
      <c r="B125" s="72" t="s">
        <v>182</v>
      </c>
      <c r="C125" s="197" t="s">
        <v>183</v>
      </c>
      <c r="D125" s="74" t="s">
        <v>117</v>
      </c>
      <c r="E125" s="75" t="s">
        <v>31</v>
      </c>
      <c r="F125" s="47">
        <f>FP_4_1_ročné_záväzky!F125-FP_4_2_ročné_záväzky!F125</f>
        <v>0</v>
      </c>
      <c r="G125" s="47">
        <f>FP_4_1_ročné_záväzky!G125-FP_4_2_ročné_záväzky!G125</f>
        <v>0</v>
      </c>
      <c r="H125" s="47">
        <f>FP_4_1_ročné_záväzky!H125-FP_4_2_ročné_záväzky!H125</f>
        <v>0</v>
      </c>
      <c r="I125" s="47">
        <f>FP_4_1_ročné_záväzky!I125-FP_4_2_ročné_záväzky!I125</f>
        <v>0</v>
      </c>
      <c r="J125" s="47">
        <f>FP_4_1_ročné_záväzky!J125-FP_4_2_ročné_záväzky!J125</f>
        <v>0</v>
      </c>
      <c r="K125" s="47">
        <f>FP_4_1_ročné_záväzky!K125-FP_4_2_ročné_záväzky!K125</f>
        <v>0</v>
      </c>
      <c r="L125" s="47">
        <f>FP_4_1_ročné_záväzky!L125-FP_4_2_ročné_záväzky!L125</f>
        <v>0</v>
      </c>
      <c r="M125" s="47">
        <f>FP_4_1_ročné_záväzky!M125-FP_4_2_ročné_záväzky!M125</f>
        <v>0</v>
      </c>
      <c r="N125" s="47">
        <f>FP_4_1_ročné_záväzky!N125-FP_4_2_ročné_záväzky!N125</f>
        <v>0</v>
      </c>
      <c r="O125" s="48">
        <f>FP_4_1_ročné_záväzky!O125-FP_4_2_ročné_záväzky!O125</f>
        <v>0</v>
      </c>
      <c r="P125" s="48">
        <f>FP_4_1_ročné_záväzky!P125-FP_4_2_ročné_záväzky!P125</f>
        <v>0</v>
      </c>
      <c r="Q125" s="48">
        <f>FP_4_1_ročné_záväzky!Q125-FP_4_2_ročné_záväzky!Q125</f>
        <v>0</v>
      </c>
    </row>
    <row r="126" spans="1:17" x14ac:dyDescent="0.25">
      <c r="A126" s="196"/>
      <c r="B126" s="72" t="s">
        <v>182</v>
      </c>
      <c r="C126" s="197"/>
      <c r="D126" s="74" t="s">
        <v>117</v>
      </c>
      <c r="E126" s="75" t="s">
        <v>120</v>
      </c>
      <c r="F126" s="47">
        <f>FP_4_1_ročné_záväzky!F126-FP_4_2_ročné_záväzky!F126</f>
        <v>0</v>
      </c>
      <c r="G126" s="47">
        <f>FP_4_1_ročné_záväzky!G126-FP_4_2_ročné_záväzky!G126</f>
        <v>0</v>
      </c>
      <c r="H126" s="47">
        <f>FP_4_1_ročné_záväzky!H126-FP_4_2_ročné_záväzky!H126</f>
        <v>0</v>
      </c>
      <c r="I126" s="47">
        <f>FP_4_1_ročné_záväzky!I126-FP_4_2_ročné_záväzky!I126</f>
        <v>0</v>
      </c>
      <c r="J126" s="47">
        <f>FP_4_1_ročné_záväzky!J126-FP_4_2_ročné_záväzky!J126</f>
        <v>0</v>
      </c>
      <c r="K126" s="47">
        <f>FP_4_1_ročné_záväzky!K126-FP_4_2_ročné_záväzky!K126</f>
        <v>0</v>
      </c>
      <c r="L126" s="47">
        <f>FP_4_1_ročné_záväzky!L126-FP_4_2_ročné_záväzky!L126</f>
        <v>0</v>
      </c>
      <c r="M126" s="47">
        <f>FP_4_1_ročné_záväzky!M126-FP_4_2_ročné_záväzky!M126</f>
        <v>0</v>
      </c>
      <c r="N126" s="47">
        <f>FP_4_1_ročné_záväzky!N126-FP_4_2_ročné_záväzky!N126</f>
        <v>0</v>
      </c>
      <c r="O126" s="48">
        <f>FP_4_1_ročné_záväzky!O126-FP_4_2_ročné_záväzky!O126</f>
        <v>0</v>
      </c>
      <c r="P126" s="48">
        <f>FP_4_1_ročné_záväzky!P126-FP_4_2_ročné_záväzky!P126</f>
        <v>0</v>
      </c>
      <c r="Q126" s="48">
        <f>FP_4_1_ročné_záväzky!Q126-FP_4_2_ročné_záväzky!Q126</f>
        <v>0</v>
      </c>
    </row>
    <row r="127" spans="1:17" x14ac:dyDescent="0.25">
      <c r="A127" s="196"/>
      <c r="B127" s="72" t="s">
        <v>182</v>
      </c>
      <c r="C127" s="197"/>
      <c r="D127" s="74" t="s">
        <v>118</v>
      </c>
      <c r="E127" s="75" t="s">
        <v>31</v>
      </c>
      <c r="F127" s="47">
        <f>FP_4_1_ročné_záväzky!F127-FP_4_2_ročné_záväzky!F127</f>
        <v>0</v>
      </c>
      <c r="G127" s="47">
        <f>FP_4_1_ročné_záväzky!G127-FP_4_2_ročné_záväzky!G127</f>
        <v>0</v>
      </c>
      <c r="H127" s="47">
        <f>FP_4_1_ročné_záväzky!H127-FP_4_2_ročné_záväzky!H127</f>
        <v>0</v>
      </c>
      <c r="I127" s="47">
        <f>FP_4_1_ročné_záväzky!I127-FP_4_2_ročné_záväzky!I127</f>
        <v>0</v>
      </c>
      <c r="J127" s="47">
        <f>FP_4_1_ročné_záväzky!J127-FP_4_2_ročné_záväzky!J127</f>
        <v>0</v>
      </c>
      <c r="K127" s="47">
        <f>FP_4_1_ročné_záväzky!K127-FP_4_2_ročné_záväzky!K127</f>
        <v>0</v>
      </c>
      <c r="L127" s="47">
        <f>FP_4_1_ročné_záväzky!L127-FP_4_2_ročné_záväzky!L127</f>
        <v>0</v>
      </c>
      <c r="M127" s="47">
        <f>FP_4_1_ročné_záväzky!M127-FP_4_2_ročné_záväzky!M127</f>
        <v>0</v>
      </c>
      <c r="N127" s="47">
        <f>FP_4_1_ročné_záväzky!N127-FP_4_2_ročné_záväzky!N127</f>
        <v>0</v>
      </c>
      <c r="O127" s="48">
        <f>FP_4_1_ročné_záväzky!O127-FP_4_2_ročné_záväzky!O127</f>
        <v>0</v>
      </c>
      <c r="P127" s="48">
        <f>FP_4_1_ročné_záväzky!P127-FP_4_2_ročné_záväzky!P127</f>
        <v>0</v>
      </c>
      <c r="Q127" s="48">
        <f>FP_4_1_ročné_záväzky!Q127-FP_4_2_ročné_záväzky!Q127</f>
        <v>0</v>
      </c>
    </row>
    <row r="128" spans="1:17" x14ac:dyDescent="0.25">
      <c r="A128" s="196"/>
      <c r="B128" s="72" t="s">
        <v>182</v>
      </c>
      <c r="C128" s="197"/>
      <c r="D128" s="74" t="s">
        <v>118</v>
      </c>
      <c r="E128" s="75" t="s">
        <v>120</v>
      </c>
      <c r="F128" s="47">
        <f>FP_4_1_ročné_záväzky!F128-FP_4_2_ročné_záväzky!F128</f>
        <v>0</v>
      </c>
      <c r="G128" s="47">
        <f>FP_4_1_ročné_záväzky!G128-FP_4_2_ročné_záväzky!G128</f>
        <v>0</v>
      </c>
      <c r="H128" s="47">
        <f>FP_4_1_ročné_záväzky!H128-FP_4_2_ročné_záväzky!H128</f>
        <v>0</v>
      </c>
      <c r="I128" s="47">
        <f>FP_4_1_ročné_záväzky!I128-FP_4_2_ročné_záväzky!I128</f>
        <v>0</v>
      </c>
      <c r="J128" s="47">
        <f>FP_4_1_ročné_záväzky!J128-FP_4_2_ročné_záväzky!J128</f>
        <v>0</v>
      </c>
      <c r="K128" s="47">
        <f>FP_4_1_ročné_záväzky!K128-FP_4_2_ročné_záväzky!K128</f>
        <v>0</v>
      </c>
      <c r="L128" s="47">
        <f>FP_4_1_ročné_záväzky!L128-FP_4_2_ročné_záväzky!L128</f>
        <v>0</v>
      </c>
      <c r="M128" s="47">
        <f>FP_4_1_ročné_záväzky!M128-FP_4_2_ročné_záväzky!M128</f>
        <v>0</v>
      </c>
      <c r="N128" s="47">
        <f>FP_4_1_ročné_záväzky!N128-FP_4_2_ročné_záväzky!N128</f>
        <v>0</v>
      </c>
      <c r="O128" s="48">
        <f>FP_4_1_ročné_záväzky!O128-FP_4_2_ročné_záväzky!O128</f>
        <v>0</v>
      </c>
      <c r="P128" s="48">
        <f>FP_4_1_ročné_záväzky!P128-FP_4_2_ročné_záväzky!P128</f>
        <v>0</v>
      </c>
      <c r="Q128" s="48">
        <f>FP_4_1_ročné_záväzky!Q128-FP_4_2_ročné_záväzky!Q128</f>
        <v>0</v>
      </c>
    </row>
    <row r="129" spans="1:17" x14ac:dyDescent="0.25">
      <c r="A129" s="196" t="s">
        <v>124</v>
      </c>
      <c r="B129" s="72" t="s">
        <v>184</v>
      </c>
      <c r="C129" s="197" t="s">
        <v>185</v>
      </c>
      <c r="D129" s="74" t="s">
        <v>117</v>
      </c>
      <c r="E129" s="75" t="s">
        <v>31</v>
      </c>
      <c r="F129" s="47">
        <f>FP_4_1_ročné_záväzky!F129-FP_4_2_ročné_záväzky!F129</f>
        <v>0</v>
      </c>
      <c r="G129" s="47">
        <f>FP_4_1_ročné_záväzky!G129-FP_4_2_ročné_záväzky!G129</f>
        <v>0</v>
      </c>
      <c r="H129" s="47">
        <f>FP_4_1_ročné_záväzky!H129-FP_4_2_ročné_záväzky!H129</f>
        <v>0</v>
      </c>
      <c r="I129" s="47">
        <f>FP_4_1_ročné_záväzky!I129-FP_4_2_ročné_záväzky!I129</f>
        <v>0</v>
      </c>
      <c r="J129" s="47">
        <f>FP_4_1_ročné_záväzky!J129-FP_4_2_ročné_záväzky!J129</f>
        <v>0</v>
      </c>
      <c r="K129" s="47">
        <f>FP_4_1_ročné_záväzky!K129-FP_4_2_ročné_záväzky!K129</f>
        <v>0</v>
      </c>
      <c r="L129" s="47">
        <f>FP_4_1_ročné_záväzky!L129-FP_4_2_ročné_záväzky!L129</f>
        <v>0</v>
      </c>
      <c r="M129" s="47">
        <f>FP_4_1_ročné_záväzky!M129-FP_4_2_ročné_záväzky!M129</f>
        <v>0</v>
      </c>
      <c r="N129" s="47">
        <f>FP_4_1_ročné_záväzky!N129-FP_4_2_ročné_záväzky!N129</f>
        <v>0</v>
      </c>
      <c r="O129" s="48">
        <f>FP_4_1_ročné_záväzky!O129-FP_4_2_ročné_záväzky!O129</f>
        <v>0</v>
      </c>
      <c r="P129" s="48">
        <f>FP_4_1_ročné_záväzky!P129-FP_4_2_ročné_záväzky!P129</f>
        <v>0</v>
      </c>
      <c r="Q129" s="48">
        <f>FP_4_1_ročné_záväzky!Q129-FP_4_2_ročné_záväzky!Q129</f>
        <v>0</v>
      </c>
    </row>
    <row r="130" spans="1:17" x14ac:dyDescent="0.25">
      <c r="A130" s="196"/>
      <c r="B130" s="72" t="s">
        <v>184</v>
      </c>
      <c r="C130" s="197"/>
      <c r="D130" s="74" t="s">
        <v>117</v>
      </c>
      <c r="E130" s="75" t="s">
        <v>120</v>
      </c>
      <c r="F130" s="47">
        <f>FP_4_1_ročné_záväzky!F130-FP_4_2_ročné_záväzky!F130</f>
        <v>0</v>
      </c>
      <c r="G130" s="47">
        <f>FP_4_1_ročné_záväzky!G130-FP_4_2_ročné_záväzky!G130</f>
        <v>0</v>
      </c>
      <c r="H130" s="47">
        <f>FP_4_1_ročné_záväzky!H130-FP_4_2_ročné_záväzky!H130</f>
        <v>0</v>
      </c>
      <c r="I130" s="47">
        <f>FP_4_1_ročné_záväzky!I130-FP_4_2_ročné_záväzky!I130</f>
        <v>0</v>
      </c>
      <c r="J130" s="47">
        <f>FP_4_1_ročné_záväzky!J130-FP_4_2_ročné_záväzky!J130</f>
        <v>0</v>
      </c>
      <c r="K130" s="47">
        <f>FP_4_1_ročné_záväzky!K130-FP_4_2_ročné_záväzky!K130</f>
        <v>0</v>
      </c>
      <c r="L130" s="47">
        <f>FP_4_1_ročné_záväzky!L130-FP_4_2_ročné_záväzky!L130</f>
        <v>0</v>
      </c>
      <c r="M130" s="47">
        <f>FP_4_1_ročné_záväzky!M130-FP_4_2_ročné_záväzky!M130</f>
        <v>0</v>
      </c>
      <c r="N130" s="47">
        <f>FP_4_1_ročné_záväzky!N130-FP_4_2_ročné_záväzky!N130</f>
        <v>0</v>
      </c>
      <c r="O130" s="48">
        <f>FP_4_1_ročné_záväzky!O130-FP_4_2_ročné_záväzky!O130</f>
        <v>0</v>
      </c>
      <c r="P130" s="48">
        <f>FP_4_1_ročné_záväzky!P130-FP_4_2_ročné_záväzky!P130</f>
        <v>0</v>
      </c>
      <c r="Q130" s="48">
        <f>FP_4_1_ročné_záväzky!Q130-FP_4_2_ročné_záväzky!Q130</f>
        <v>0</v>
      </c>
    </row>
    <row r="131" spans="1:17" x14ac:dyDescent="0.25">
      <c r="A131" s="196"/>
      <c r="B131" s="72" t="s">
        <v>184</v>
      </c>
      <c r="C131" s="197"/>
      <c r="D131" s="74" t="s">
        <v>118</v>
      </c>
      <c r="E131" s="75" t="s">
        <v>31</v>
      </c>
      <c r="F131" s="47">
        <f>FP_4_1_ročné_záväzky!F131-FP_4_2_ročné_záväzky!F131</f>
        <v>0</v>
      </c>
      <c r="G131" s="47">
        <f>FP_4_1_ročné_záväzky!G131-FP_4_2_ročné_záväzky!G131</f>
        <v>0</v>
      </c>
      <c r="H131" s="47">
        <f>FP_4_1_ročné_záväzky!H131-FP_4_2_ročné_záväzky!H131</f>
        <v>0</v>
      </c>
      <c r="I131" s="47">
        <f>FP_4_1_ročné_záväzky!I131-FP_4_2_ročné_záväzky!I131</f>
        <v>0</v>
      </c>
      <c r="J131" s="47">
        <f>FP_4_1_ročné_záväzky!J131-FP_4_2_ročné_záväzky!J131</f>
        <v>0</v>
      </c>
      <c r="K131" s="47">
        <f>FP_4_1_ročné_záväzky!K131-FP_4_2_ročné_záväzky!K131</f>
        <v>0</v>
      </c>
      <c r="L131" s="47">
        <f>FP_4_1_ročné_záväzky!L131-FP_4_2_ročné_záväzky!L131</f>
        <v>0</v>
      </c>
      <c r="M131" s="47">
        <f>FP_4_1_ročné_záväzky!M131-FP_4_2_ročné_záväzky!M131</f>
        <v>0</v>
      </c>
      <c r="N131" s="47">
        <f>FP_4_1_ročné_záväzky!N131-FP_4_2_ročné_záväzky!N131</f>
        <v>0</v>
      </c>
      <c r="O131" s="48">
        <f>FP_4_1_ročné_záväzky!O131-FP_4_2_ročné_záväzky!O131</f>
        <v>0</v>
      </c>
      <c r="P131" s="48">
        <f>FP_4_1_ročné_záväzky!P131-FP_4_2_ročné_záväzky!P131</f>
        <v>0</v>
      </c>
      <c r="Q131" s="48">
        <f>FP_4_1_ročné_záväzky!Q131-FP_4_2_ročné_záväzky!Q131</f>
        <v>0</v>
      </c>
    </row>
    <row r="132" spans="1:17" x14ac:dyDescent="0.25">
      <c r="A132" s="196"/>
      <c r="B132" s="72" t="s">
        <v>184</v>
      </c>
      <c r="C132" s="197"/>
      <c r="D132" s="74" t="s">
        <v>118</v>
      </c>
      <c r="E132" s="75" t="s">
        <v>120</v>
      </c>
      <c r="F132" s="47">
        <f>FP_4_1_ročné_záväzky!F132-FP_4_2_ročné_záväzky!F132</f>
        <v>0</v>
      </c>
      <c r="G132" s="47">
        <f>FP_4_1_ročné_záväzky!G132-FP_4_2_ročné_záväzky!G132</f>
        <v>0</v>
      </c>
      <c r="H132" s="47">
        <f>FP_4_1_ročné_záväzky!H132-FP_4_2_ročné_záväzky!H132</f>
        <v>0</v>
      </c>
      <c r="I132" s="47">
        <f>FP_4_1_ročné_záväzky!I132-FP_4_2_ročné_záväzky!I132</f>
        <v>0</v>
      </c>
      <c r="J132" s="47">
        <f>FP_4_1_ročné_záväzky!J132-FP_4_2_ročné_záväzky!J132</f>
        <v>0</v>
      </c>
      <c r="K132" s="47">
        <f>FP_4_1_ročné_záväzky!K132-FP_4_2_ročné_záväzky!K132</f>
        <v>0</v>
      </c>
      <c r="L132" s="47">
        <f>FP_4_1_ročné_záväzky!L132-FP_4_2_ročné_záväzky!L132</f>
        <v>0</v>
      </c>
      <c r="M132" s="47">
        <f>FP_4_1_ročné_záväzky!M132-FP_4_2_ročné_záväzky!M132</f>
        <v>0</v>
      </c>
      <c r="N132" s="47">
        <f>FP_4_1_ročné_záväzky!N132-FP_4_2_ročné_záväzky!N132</f>
        <v>0</v>
      </c>
      <c r="O132" s="48">
        <f>FP_4_1_ročné_záväzky!O132-FP_4_2_ročné_záväzky!O132</f>
        <v>0</v>
      </c>
      <c r="P132" s="48">
        <f>FP_4_1_ročné_záväzky!P132-FP_4_2_ročné_záväzky!P132</f>
        <v>0</v>
      </c>
      <c r="Q132" s="48">
        <f>FP_4_1_ročné_záväzky!Q132-FP_4_2_ročné_záväzky!Q132</f>
        <v>0</v>
      </c>
    </row>
    <row r="133" spans="1:17" x14ac:dyDescent="0.25">
      <c r="A133" s="196" t="s">
        <v>124</v>
      </c>
      <c r="B133" s="72" t="s">
        <v>186</v>
      </c>
      <c r="C133" s="197" t="s">
        <v>187</v>
      </c>
      <c r="D133" s="74" t="s">
        <v>118</v>
      </c>
      <c r="E133" s="75" t="s">
        <v>31</v>
      </c>
      <c r="F133" s="47">
        <f>FP_4_1_ročné_záväzky!F133-FP_4_2_ročné_záväzky!F133</f>
        <v>0</v>
      </c>
      <c r="G133" s="47">
        <f>FP_4_1_ročné_záväzky!G133-FP_4_2_ročné_záväzky!G133</f>
        <v>0</v>
      </c>
      <c r="H133" s="47">
        <f>FP_4_1_ročné_záväzky!H133-FP_4_2_ročné_záväzky!H133</f>
        <v>0</v>
      </c>
      <c r="I133" s="47">
        <f>FP_4_1_ročné_záväzky!I133-FP_4_2_ročné_záväzky!I133</f>
        <v>0</v>
      </c>
      <c r="J133" s="47">
        <f>FP_4_1_ročné_záväzky!J133-FP_4_2_ročné_záväzky!J133</f>
        <v>0</v>
      </c>
      <c r="K133" s="47">
        <f>FP_4_1_ročné_záväzky!K133-FP_4_2_ročné_záväzky!K133</f>
        <v>0</v>
      </c>
      <c r="L133" s="47">
        <f>FP_4_1_ročné_záväzky!L133-FP_4_2_ročné_záväzky!L133</f>
        <v>0</v>
      </c>
      <c r="M133" s="47">
        <f>FP_4_1_ročné_záväzky!M133-FP_4_2_ročné_záväzky!M133</f>
        <v>0</v>
      </c>
      <c r="N133" s="47">
        <f>FP_4_1_ročné_záväzky!N133-FP_4_2_ročné_záväzky!N133</f>
        <v>0</v>
      </c>
      <c r="O133" s="48">
        <f>FP_4_1_ročné_záväzky!O133-FP_4_2_ročné_záväzky!O133</f>
        <v>0</v>
      </c>
      <c r="P133" s="48">
        <f>FP_4_1_ročné_záväzky!P133-FP_4_2_ročné_záväzky!P133</f>
        <v>0</v>
      </c>
      <c r="Q133" s="48">
        <f>FP_4_1_ročné_záväzky!Q133-FP_4_2_ročné_záväzky!Q133</f>
        <v>0</v>
      </c>
    </row>
    <row r="134" spans="1:17" x14ac:dyDescent="0.25">
      <c r="A134" s="196"/>
      <c r="B134" s="72" t="s">
        <v>186</v>
      </c>
      <c r="C134" s="197"/>
      <c r="D134" s="74" t="s">
        <v>118</v>
      </c>
      <c r="E134" s="75" t="s">
        <v>120</v>
      </c>
      <c r="F134" s="47">
        <f>FP_4_1_ročné_záväzky!F134-FP_4_2_ročné_záväzky!F134</f>
        <v>0</v>
      </c>
      <c r="G134" s="47">
        <f>FP_4_1_ročné_záväzky!G134-FP_4_2_ročné_záväzky!G134</f>
        <v>0</v>
      </c>
      <c r="H134" s="47">
        <f>FP_4_1_ročné_záväzky!H134-FP_4_2_ročné_záväzky!H134</f>
        <v>0</v>
      </c>
      <c r="I134" s="47">
        <f>FP_4_1_ročné_záväzky!I134-FP_4_2_ročné_záväzky!I134</f>
        <v>0</v>
      </c>
      <c r="J134" s="47">
        <f>FP_4_1_ročné_záväzky!J134-FP_4_2_ročné_záväzky!J134</f>
        <v>0</v>
      </c>
      <c r="K134" s="47">
        <f>FP_4_1_ročné_záväzky!K134-FP_4_2_ročné_záväzky!K134</f>
        <v>0</v>
      </c>
      <c r="L134" s="47">
        <f>FP_4_1_ročné_záväzky!L134-FP_4_2_ročné_záväzky!L134</f>
        <v>0</v>
      </c>
      <c r="M134" s="47">
        <f>FP_4_1_ročné_záväzky!M134-FP_4_2_ročné_záväzky!M134</f>
        <v>0</v>
      </c>
      <c r="N134" s="47">
        <f>FP_4_1_ročné_záväzky!N134-FP_4_2_ročné_záväzky!N134</f>
        <v>0</v>
      </c>
      <c r="O134" s="48">
        <f>FP_4_1_ročné_záväzky!O134-FP_4_2_ročné_záväzky!O134</f>
        <v>0</v>
      </c>
      <c r="P134" s="48">
        <f>FP_4_1_ročné_záväzky!P134-FP_4_2_ročné_záväzky!P134</f>
        <v>0</v>
      </c>
      <c r="Q134" s="48">
        <f>FP_4_1_ročné_záväzky!Q134-FP_4_2_ročné_záväzky!Q134</f>
        <v>0</v>
      </c>
    </row>
    <row r="135" spans="1:17" x14ac:dyDescent="0.25">
      <c r="A135" s="196" t="s">
        <v>124</v>
      </c>
      <c r="B135" s="72" t="s">
        <v>188</v>
      </c>
      <c r="C135" s="197" t="s">
        <v>189</v>
      </c>
      <c r="D135" s="74" t="s">
        <v>118</v>
      </c>
      <c r="E135" s="72" t="s">
        <v>31</v>
      </c>
      <c r="F135" s="47">
        <f>FP_4_1_ročné_záväzky!F135-FP_4_2_ročné_záväzky!F135</f>
        <v>0</v>
      </c>
      <c r="G135" s="47">
        <f>FP_4_1_ročné_záväzky!G135-FP_4_2_ročné_záväzky!G135</f>
        <v>0</v>
      </c>
      <c r="H135" s="47">
        <f>FP_4_1_ročné_záväzky!H135-FP_4_2_ročné_záväzky!H135</f>
        <v>0</v>
      </c>
      <c r="I135" s="47">
        <f>FP_4_1_ročné_záväzky!I135-FP_4_2_ročné_záväzky!I135</f>
        <v>0</v>
      </c>
      <c r="J135" s="47">
        <f>FP_4_1_ročné_záväzky!J135-FP_4_2_ročné_záväzky!J135</f>
        <v>0</v>
      </c>
      <c r="K135" s="47">
        <f>FP_4_1_ročné_záväzky!K135-FP_4_2_ročné_záväzky!K135</f>
        <v>0</v>
      </c>
      <c r="L135" s="47">
        <f>FP_4_1_ročné_záväzky!L135-FP_4_2_ročné_záväzky!L135</f>
        <v>0</v>
      </c>
      <c r="M135" s="47">
        <f>FP_4_1_ročné_záväzky!M135-FP_4_2_ročné_záväzky!M135</f>
        <v>0</v>
      </c>
      <c r="N135" s="47">
        <f>FP_4_1_ročné_záväzky!N135-FP_4_2_ročné_záväzky!N135</f>
        <v>0</v>
      </c>
      <c r="O135" s="48">
        <f>FP_4_1_ročné_záväzky!O135-FP_4_2_ročné_záväzky!O135</f>
        <v>0</v>
      </c>
      <c r="P135" s="48">
        <f>FP_4_1_ročné_záväzky!P135-FP_4_2_ročné_záväzky!P135</f>
        <v>0</v>
      </c>
      <c r="Q135" s="48">
        <f>FP_4_1_ročné_záväzky!Q135-FP_4_2_ročné_záväzky!Q135</f>
        <v>0</v>
      </c>
    </row>
    <row r="136" spans="1:17" x14ac:dyDescent="0.25">
      <c r="A136" s="196"/>
      <c r="B136" s="72" t="s">
        <v>188</v>
      </c>
      <c r="C136" s="197"/>
      <c r="D136" s="74" t="s">
        <v>118</v>
      </c>
      <c r="E136" s="72" t="s">
        <v>120</v>
      </c>
      <c r="F136" s="47">
        <f>FP_4_1_ročné_záväzky!F136-FP_4_2_ročné_záväzky!F136</f>
        <v>0</v>
      </c>
      <c r="G136" s="47">
        <f>FP_4_1_ročné_záväzky!G136-FP_4_2_ročné_záväzky!G136</f>
        <v>0</v>
      </c>
      <c r="H136" s="47">
        <f>FP_4_1_ročné_záväzky!H136-FP_4_2_ročné_záväzky!H136</f>
        <v>0</v>
      </c>
      <c r="I136" s="47">
        <f>FP_4_1_ročné_záväzky!I136-FP_4_2_ročné_záväzky!I136</f>
        <v>0</v>
      </c>
      <c r="J136" s="47">
        <f>FP_4_1_ročné_záväzky!J136-FP_4_2_ročné_záväzky!J136</f>
        <v>0</v>
      </c>
      <c r="K136" s="47">
        <f>FP_4_1_ročné_záväzky!K136-FP_4_2_ročné_záväzky!K136</f>
        <v>0</v>
      </c>
      <c r="L136" s="47">
        <f>FP_4_1_ročné_záväzky!L136-FP_4_2_ročné_záväzky!L136</f>
        <v>0</v>
      </c>
      <c r="M136" s="47">
        <f>FP_4_1_ročné_záväzky!M136-FP_4_2_ročné_záväzky!M136</f>
        <v>0</v>
      </c>
      <c r="N136" s="47">
        <f>FP_4_1_ročné_záväzky!N136-FP_4_2_ročné_záväzky!N136</f>
        <v>0</v>
      </c>
      <c r="O136" s="48">
        <f>FP_4_1_ročné_záväzky!O136-FP_4_2_ročné_záväzky!O136</f>
        <v>0</v>
      </c>
      <c r="P136" s="48">
        <f>FP_4_1_ročné_záväzky!P136-FP_4_2_ročné_záväzky!P136</f>
        <v>0</v>
      </c>
      <c r="Q136" s="48">
        <f>FP_4_1_ročné_záväzky!Q136-FP_4_2_ročné_záväzky!Q136</f>
        <v>0</v>
      </c>
    </row>
    <row r="137" spans="1:17" ht="14.45" customHeight="1" x14ac:dyDescent="0.25">
      <c r="A137" s="198" t="s">
        <v>124</v>
      </c>
      <c r="B137" s="72" t="s">
        <v>216</v>
      </c>
      <c r="C137" s="200" t="s">
        <v>217</v>
      </c>
      <c r="D137" s="74" t="s">
        <v>117</v>
      </c>
      <c r="E137" s="75" t="s">
        <v>31</v>
      </c>
      <c r="F137" s="47">
        <f>FP_4_1_ročné_záväzky!F137-FP_4_2_ročné_záväzky!F137</f>
        <v>0</v>
      </c>
      <c r="G137" s="47">
        <f>FP_4_1_ročné_záväzky!G137-FP_4_2_ročné_záväzky!G137</f>
        <v>0</v>
      </c>
      <c r="H137" s="47">
        <f>FP_4_1_ročné_záväzky!H137-FP_4_2_ročné_záväzky!H137</f>
        <v>0</v>
      </c>
      <c r="I137" s="47">
        <f>FP_4_1_ročné_záväzky!I137-FP_4_2_ročné_záväzky!I137</f>
        <v>0</v>
      </c>
      <c r="J137" s="47">
        <f>FP_4_1_ročné_záväzky!J137-FP_4_2_ročné_záväzky!J137</f>
        <v>0</v>
      </c>
      <c r="K137" s="47">
        <f>FP_4_1_ročné_záväzky!K137-FP_4_2_ročné_záväzky!K137</f>
        <v>0</v>
      </c>
      <c r="L137" s="47">
        <f>FP_4_1_ročné_záväzky!L137-FP_4_2_ročné_záväzky!L137</f>
        <v>0</v>
      </c>
      <c r="M137" s="47">
        <f>FP_4_1_ročné_záväzky!M137-FP_4_2_ročné_záväzky!M137</f>
        <v>0</v>
      </c>
      <c r="N137" s="47">
        <f>FP_4_1_ročné_záväzky!N137-FP_4_2_ročné_záväzky!N137</f>
        <v>0</v>
      </c>
      <c r="O137" s="48">
        <f>FP_4_1_ročné_záväzky!O137-FP_4_2_ročné_záväzky!O137</f>
        <v>0</v>
      </c>
      <c r="P137" s="48">
        <f>FP_4_1_ročné_záväzky!P137-FP_4_2_ročné_záväzky!P137</f>
        <v>0</v>
      </c>
      <c r="Q137" s="48">
        <f>FP_4_1_ročné_záväzky!Q137-FP_4_2_ročné_záväzky!Q137</f>
        <v>0</v>
      </c>
    </row>
    <row r="138" spans="1:17" x14ac:dyDescent="0.25">
      <c r="A138" s="199"/>
      <c r="B138" s="72" t="s">
        <v>216</v>
      </c>
      <c r="C138" s="201"/>
      <c r="D138" s="74" t="s">
        <v>117</v>
      </c>
      <c r="E138" s="75" t="s">
        <v>120</v>
      </c>
      <c r="F138" s="47">
        <f>FP_4_1_ročné_záväzky!F138-FP_4_2_ročné_záväzky!F138</f>
        <v>0</v>
      </c>
      <c r="G138" s="47">
        <f>FP_4_1_ročné_záväzky!G138-FP_4_2_ročné_záväzky!G138</f>
        <v>0</v>
      </c>
      <c r="H138" s="47">
        <f>FP_4_1_ročné_záväzky!H138-FP_4_2_ročné_záväzky!H138</f>
        <v>0</v>
      </c>
      <c r="I138" s="47">
        <f>FP_4_1_ročné_záväzky!I138-FP_4_2_ročné_záväzky!I138</f>
        <v>0</v>
      </c>
      <c r="J138" s="47">
        <f>FP_4_1_ročné_záväzky!J138-FP_4_2_ročné_záväzky!J138</f>
        <v>0</v>
      </c>
      <c r="K138" s="47">
        <f>FP_4_1_ročné_záväzky!K138-FP_4_2_ročné_záväzky!K138</f>
        <v>0</v>
      </c>
      <c r="L138" s="47">
        <f>FP_4_1_ročné_záväzky!L138-FP_4_2_ročné_záväzky!L138</f>
        <v>0</v>
      </c>
      <c r="M138" s="47">
        <f>FP_4_1_ročné_záväzky!M138-FP_4_2_ročné_záväzky!M138</f>
        <v>0</v>
      </c>
      <c r="N138" s="47">
        <f>FP_4_1_ročné_záväzky!N138-FP_4_2_ročné_záväzky!N138</f>
        <v>0</v>
      </c>
      <c r="O138" s="48">
        <f>FP_4_1_ročné_záväzky!O138-FP_4_2_ročné_záväzky!O138</f>
        <v>0</v>
      </c>
      <c r="P138" s="48">
        <f>FP_4_1_ročné_záväzky!P138-FP_4_2_ročné_záväzky!P138</f>
        <v>0</v>
      </c>
      <c r="Q138" s="48">
        <f>FP_4_1_ročné_záväzky!Q138-FP_4_2_ročné_záväzky!Q138</f>
        <v>0</v>
      </c>
    </row>
    <row r="139" spans="1:17" x14ac:dyDescent="0.25">
      <c r="A139" s="196" t="s">
        <v>124</v>
      </c>
      <c r="B139" s="72" t="s">
        <v>218</v>
      </c>
      <c r="C139" s="197" t="s">
        <v>219</v>
      </c>
      <c r="D139" s="74" t="s">
        <v>118</v>
      </c>
      <c r="E139" s="72" t="s">
        <v>31</v>
      </c>
      <c r="F139" s="47">
        <f>FP_4_1_ročné_záväzky!F139-FP_4_2_ročné_záväzky!F139</f>
        <v>0</v>
      </c>
      <c r="G139" s="47">
        <f>FP_4_1_ročné_záväzky!G139-FP_4_2_ročné_záväzky!G139</f>
        <v>0</v>
      </c>
      <c r="H139" s="47">
        <f>FP_4_1_ročné_záväzky!H139-FP_4_2_ročné_záväzky!H139</f>
        <v>0</v>
      </c>
      <c r="I139" s="47">
        <f>FP_4_1_ročné_záväzky!I139-FP_4_2_ročné_záväzky!I139</f>
        <v>0</v>
      </c>
      <c r="J139" s="47">
        <f>FP_4_1_ročné_záväzky!J139-FP_4_2_ročné_záväzky!J139</f>
        <v>0</v>
      </c>
      <c r="K139" s="47">
        <f>FP_4_1_ročné_záväzky!K139-FP_4_2_ročné_záväzky!K139</f>
        <v>0</v>
      </c>
      <c r="L139" s="47">
        <f>FP_4_1_ročné_záväzky!L139-FP_4_2_ročné_záväzky!L139</f>
        <v>0</v>
      </c>
      <c r="M139" s="47">
        <f>FP_4_1_ročné_záväzky!M139-FP_4_2_ročné_záväzky!M139</f>
        <v>0</v>
      </c>
      <c r="N139" s="47">
        <f>FP_4_1_ročné_záväzky!N139-FP_4_2_ročné_záväzky!N139</f>
        <v>0</v>
      </c>
      <c r="O139" s="48">
        <f>FP_4_1_ročné_záväzky!O139-FP_4_2_ročné_záväzky!O139</f>
        <v>0</v>
      </c>
      <c r="P139" s="48">
        <f>FP_4_1_ročné_záväzky!P139-FP_4_2_ročné_záväzky!P139</f>
        <v>0</v>
      </c>
      <c r="Q139" s="48">
        <f>FP_4_1_ročné_záväzky!Q139-FP_4_2_ročné_záväzky!Q139</f>
        <v>0</v>
      </c>
    </row>
    <row r="140" spans="1:17" x14ac:dyDescent="0.25">
      <c r="A140" s="196"/>
      <c r="B140" s="72" t="s">
        <v>218</v>
      </c>
      <c r="C140" s="197"/>
      <c r="D140" s="74" t="s">
        <v>118</v>
      </c>
      <c r="E140" s="72" t="s">
        <v>120</v>
      </c>
      <c r="F140" s="47">
        <f>FP_4_1_ročné_záväzky!F140-FP_4_2_ročné_záväzky!F140</f>
        <v>0</v>
      </c>
      <c r="G140" s="47">
        <f>FP_4_1_ročné_záväzky!G140-FP_4_2_ročné_záväzky!G140</f>
        <v>0</v>
      </c>
      <c r="H140" s="47">
        <f>FP_4_1_ročné_záväzky!H140-FP_4_2_ročné_záväzky!H140</f>
        <v>0</v>
      </c>
      <c r="I140" s="47">
        <f>FP_4_1_ročné_záväzky!I140-FP_4_2_ročné_záväzky!I140</f>
        <v>0</v>
      </c>
      <c r="J140" s="47">
        <f>FP_4_1_ročné_záväzky!J140-FP_4_2_ročné_záväzky!J140</f>
        <v>0</v>
      </c>
      <c r="K140" s="47">
        <f>FP_4_1_ročné_záväzky!K140-FP_4_2_ročné_záväzky!K140</f>
        <v>0</v>
      </c>
      <c r="L140" s="47">
        <f>FP_4_1_ročné_záväzky!L140-FP_4_2_ročné_záväzky!L140</f>
        <v>0</v>
      </c>
      <c r="M140" s="47">
        <f>FP_4_1_ročné_záväzky!M140-FP_4_2_ročné_záväzky!M140</f>
        <v>0</v>
      </c>
      <c r="N140" s="47">
        <f>FP_4_1_ročné_záväzky!N140-FP_4_2_ročné_záväzky!N140</f>
        <v>0</v>
      </c>
      <c r="O140" s="48">
        <f>FP_4_1_ročné_záväzky!O140-FP_4_2_ročné_záväzky!O140</f>
        <v>0</v>
      </c>
      <c r="P140" s="48">
        <f>FP_4_1_ročné_záväzky!P140-FP_4_2_ročné_záväzky!P140</f>
        <v>0</v>
      </c>
      <c r="Q140" s="48">
        <f>FP_4_1_ročné_záväzky!Q140-FP_4_2_ročné_záväzky!Q140</f>
        <v>0</v>
      </c>
    </row>
    <row r="141" spans="1:17" x14ac:dyDescent="0.25">
      <c r="A141" s="196" t="s">
        <v>125</v>
      </c>
      <c r="B141" s="72" t="s">
        <v>190</v>
      </c>
      <c r="C141" s="197" t="s">
        <v>191</v>
      </c>
      <c r="D141" s="74" t="s">
        <v>117</v>
      </c>
      <c r="E141" s="72" t="s">
        <v>31</v>
      </c>
      <c r="F141" s="47">
        <f>FP_4_1_ročné_záväzky!F141-FP_4_2_ročné_záväzky!F141</f>
        <v>0</v>
      </c>
      <c r="G141" s="47">
        <f>FP_4_1_ročné_záväzky!G141-FP_4_2_ročné_záväzky!G141</f>
        <v>0</v>
      </c>
      <c r="H141" s="47">
        <f>FP_4_1_ročné_záväzky!H141-FP_4_2_ročné_záväzky!H141</f>
        <v>0</v>
      </c>
      <c r="I141" s="47">
        <f>FP_4_1_ročné_záväzky!I141-FP_4_2_ročné_záväzky!I141</f>
        <v>0</v>
      </c>
      <c r="J141" s="47">
        <f>FP_4_1_ročné_záväzky!J141-FP_4_2_ročné_záväzky!J141</f>
        <v>0</v>
      </c>
      <c r="K141" s="47">
        <f>FP_4_1_ročné_záväzky!K141-FP_4_2_ročné_záväzky!K141</f>
        <v>0</v>
      </c>
      <c r="L141" s="47">
        <f>FP_4_1_ročné_záväzky!L141-FP_4_2_ročné_záväzky!L141</f>
        <v>0</v>
      </c>
      <c r="M141" s="47">
        <f>FP_4_1_ročné_záväzky!M141-FP_4_2_ročné_záväzky!M141</f>
        <v>0</v>
      </c>
      <c r="N141" s="47">
        <f>FP_4_1_ročné_záväzky!N141-FP_4_2_ročné_záväzky!N141</f>
        <v>0</v>
      </c>
      <c r="O141" s="48">
        <f>FP_4_1_ročné_záväzky!O141-FP_4_2_ročné_záväzky!O141</f>
        <v>0</v>
      </c>
      <c r="P141" s="48">
        <f>FP_4_1_ročné_záväzky!P141-FP_4_2_ročné_záväzky!P141</f>
        <v>0</v>
      </c>
      <c r="Q141" s="48">
        <f>FP_4_1_ročné_záväzky!Q141-FP_4_2_ročné_záväzky!Q141</f>
        <v>0</v>
      </c>
    </row>
    <row r="142" spans="1:17" x14ac:dyDescent="0.25">
      <c r="A142" s="196"/>
      <c r="B142" s="72" t="s">
        <v>190</v>
      </c>
      <c r="C142" s="197"/>
      <c r="D142" s="74" t="s">
        <v>117</v>
      </c>
      <c r="E142" s="72" t="s">
        <v>120</v>
      </c>
      <c r="F142" s="47">
        <f>FP_4_1_ročné_záväzky!F142-FP_4_2_ročné_záväzky!F142</f>
        <v>0</v>
      </c>
      <c r="G142" s="47">
        <f>FP_4_1_ročné_záväzky!G142-FP_4_2_ročné_záväzky!G142</f>
        <v>0</v>
      </c>
      <c r="H142" s="47">
        <f>FP_4_1_ročné_záväzky!H142-FP_4_2_ročné_záväzky!H142</f>
        <v>0</v>
      </c>
      <c r="I142" s="47">
        <f>FP_4_1_ročné_záväzky!I142-FP_4_2_ročné_záväzky!I142</f>
        <v>0</v>
      </c>
      <c r="J142" s="47">
        <f>FP_4_1_ročné_záväzky!J142-FP_4_2_ročné_záväzky!J142</f>
        <v>0</v>
      </c>
      <c r="K142" s="47">
        <f>FP_4_1_ročné_záväzky!K142-FP_4_2_ročné_záväzky!K142</f>
        <v>0</v>
      </c>
      <c r="L142" s="47">
        <f>FP_4_1_ročné_záväzky!L142-FP_4_2_ročné_záväzky!L142</f>
        <v>0</v>
      </c>
      <c r="M142" s="47">
        <f>FP_4_1_ročné_záväzky!M142-FP_4_2_ročné_záväzky!M142</f>
        <v>0</v>
      </c>
      <c r="N142" s="47">
        <f>FP_4_1_ročné_záväzky!N142-FP_4_2_ročné_záväzky!N142</f>
        <v>0</v>
      </c>
      <c r="O142" s="48">
        <f>FP_4_1_ročné_záväzky!O142-FP_4_2_ročné_záväzky!O142</f>
        <v>0</v>
      </c>
      <c r="P142" s="48">
        <f>FP_4_1_ročné_záväzky!P142-FP_4_2_ročné_záväzky!P142</f>
        <v>0</v>
      </c>
      <c r="Q142" s="48">
        <f>FP_4_1_ročné_záväzky!Q142-FP_4_2_ročné_záväzky!Q142</f>
        <v>0</v>
      </c>
    </row>
    <row r="143" spans="1:17" x14ac:dyDescent="0.25">
      <c r="A143" s="196" t="s">
        <v>125</v>
      </c>
      <c r="B143" s="72" t="s">
        <v>220</v>
      </c>
      <c r="C143" s="197" t="s">
        <v>222</v>
      </c>
      <c r="D143" s="74" t="s">
        <v>117</v>
      </c>
      <c r="E143" s="72" t="s">
        <v>31</v>
      </c>
      <c r="F143" s="47">
        <f>FP_4_1_ročné_záväzky!F143-FP_4_2_ročné_záväzky!F143</f>
        <v>0</v>
      </c>
      <c r="G143" s="47">
        <f>FP_4_1_ročné_záväzky!G143-FP_4_2_ročné_záväzky!G143</f>
        <v>0</v>
      </c>
      <c r="H143" s="47">
        <f>FP_4_1_ročné_záväzky!H143-FP_4_2_ročné_záväzky!H143</f>
        <v>0</v>
      </c>
      <c r="I143" s="47">
        <f>FP_4_1_ročné_záväzky!I143-FP_4_2_ročné_záväzky!I143</f>
        <v>0</v>
      </c>
      <c r="J143" s="47">
        <f>FP_4_1_ročné_záväzky!J143-FP_4_2_ročné_záväzky!J143</f>
        <v>0</v>
      </c>
      <c r="K143" s="47">
        <f>FP_4_1_ročné_záväzky!K143-FP_4_2_ročné_záväzky!K143</f>
        <v>0</v>
      </c>
      <c r="L143" s="47">
        <f>FP_4_1_ročné_záväzky!L143-FP_4_2_ročné_záväzky!L143</f>
        <v>0</v>
      </c>
      <c r="M143" s="47">
        <f>FP_4_1_ročné_záväzky!M143-FP_4_2_ročné_záväzky!M143</f>
        <v>0</v>
      </c>
      <c r="N143" s="47">
        <f>FP_4_1_ročné_záväzky!N143-FP_4_2_ročné_záväzky!N143</f>
        <v>0</v>
      </c>
      <c r="O143" s="48">
        <f>FP_4_1_ročné_záväzky!O143-FP_4_2_ročné_záväzky!O143</f>
        <v>0</v>
      </c>
      <c r="P143" s="48">
        <f>FP_4_1_ročné_záväzky!P143-FP_4_2_ročné_záväzky!P143</f>
        <v>0</v>
      </c>
      <c r="Q143" s="48">
        <f>FP_4_1_ročné_záväzky!Q143-FP_4_2_ročné_záväzky!Q143</f>
        <v>0</v>
      </c>
    </row>
    <row r="144" spans="1:17" x14ac:dyDescent="0.25">
      <c r="A144" s="196"/>
      <c r="B144" s="72" t="s">
        <v>220</v>
      </c>
      <c r="C144" s="197"/>
      <c r="D144" s="74" t="s">
        <v>117</v>
      </c>
      <c r="E144" s="72" t="s">
        <v>120</v>
      </c>
      <c r="F144" s="47">
        <f>FP_4_1_ročné_záväzky!F144-FP_4_2_ročné_záväzky!F144</f>
        <v>0</v>
      </c>
      <c r="G144" s="47">
        <f>FP_4_1_ročné_záväzky!G144-FP_4_2_ročné_záväzky!G144</f>
        <v>0</v>
      </c>
      <c r="H144" s="47">
        <f>FP_4_1_ročné_záväzky!H144-FP_4_2_ročné_záväzky!H144</f>
        <v>0</v>
      </c>
      <c r="I144" s="47">
        <f>FP_4_1_ročné_záväzky!I144-FP_4_2_ročné_záväzky!I144</f>
        <v>0</v>
      </c>
      <c r="J144" s="47">
        <f>FP_4_1_ročné_záväzky!J144-FP_4_2_ročné_záväzky!J144</f>
        <v>0</v>
      </c>
      <c r="K144" s="47">
        <f>FP_4_1_ročné_záväzky!K144-FP_4_2_ročné_záväzky!K144</f>
        <v>0</v>
      </c>
      <c r="L144" s="47">
        <f>FP_4_1_ročné_záväzky!L144-FP_4_2_ročné_záväzky!L144</f>
        <v>0</v>
      </c>
      <c r="M144" s="47">
        <f>FP_4_1_ročné_záväzky!M144-FP_4_2_ročné_záväzky!M144</f>
        <v>0</v>
      </c>
      <c r="N144" s="47">
        <f>FP_4_1_ročné_záväzky!N144-FP_4_2_ročné_záväzky!N144</f>
        <v>0</v>
      </c>
      <c r="O144" s="48">
        <f>FP_4_1_ročné_záväzky!O144-FP_4_2_ročné_záväzky!O144</f>
        <v>0</v>
      </c>
      <c r="P144" s="48">
        <f>FP_4_1_ročné_záväzky!P144-FP_4_2_ročné_záväzky!P144</f>
        <v>0</v>
      </c>
      <c r="Q144" s="48">
        <f>FP_4_1_ročné_záväzky!Q144-FP_4_2_ročné_záväzky!Q144</f>
        <v>0</v>
      </c>
    </row>
    <row r="145" spans="1:17" x14ac:dyDescent="0.25">
      <c r="A145" s="196" t="s">
        <v>125</v>
      </c>
      <c r="B145" s="72" t="s">
        <v>221</v>
      </c>
      <c r="C145" s="197" t="s">
        <v>223</v>
      </c>
      <c r="D145" s="74" t="s">
        <v>117</v>
      </c>
      <c r="E145" s="72" t="s">
        <v>31</v>
      </c>
      <c r="F145" s="47">
        <f>FP_4_1_ročné_záväzky!F145-FP_4_2_ročné_záväzky!F145</f>
        <v>0</v>
      </c>
      <c r="G145" s="47">
        <f>FP_4_1_ročné_záväzky!G145-FP_4_2_ročné_záväzky!G145</f>
        <v>0</v>
      </c>
      <c r="H145" s="47">
        <f>FP_4_1_ročné_záväzky!H145-FP_4_2_ročné_záväzky!H145</f>
        <v>0</v>
      </c>
      <c r="I145" s="47">
        <f>FP_4_1_ročné_záväzky!I145-FP_4_2_ročné_záväzky!I145</f>
        <v>0</v>
      </c>
      <c r="J145" s="47">
        <f>FP_4_1_ročné_záväzky!J145-FP_4_2_ročné_záväzky!J145</f>
        <v>0</v>
      </c>
      <c r="K145" s="47">
        <f>FP_4_1_ročné_záväzky!K145-FP_4_2_ročné_záväzky!K145</f>
        <v>0</v>
      </c>
      <c r="L145" s="47">
        <f>FP_4_1_ročné_záväzky!L145-FP_4_2_ročné_záväzky!L145</f>
        <v>0</v>
      </c>
      <c r="M145" s="47">
        <f>FP_4_1_ročné_záväzky!M145-FP_4_2_ročné_záväzky!M145</f>
        <v>0</v>
      </c>
      <c r="N145" s="47">
        <f>FP_4_1_ročné_záväzky!N145-FP_4_2_ročné_záväzky!N145</f>
        <v>0</v>
      </c>
      <c r="O145" s="48">
        <f>FP_4_1_ročné_záväzky!O145-FP_4_2_ročné_záväzky!O145</f>
        <v>0</v>
      </c>
      <c r="P145" s="48">
        <f>FP_4_1_ročné_záväzky!P145-FP_4_2_ročné_záväzky!P145</f>
        <v>0</v>
      </c>
      <c r="Q145" s="48">
        <f>FP_4_1_ročné_záväzky!Q145-FP_4_2_ročné_záväzky!Q145</f>
        <v>0</v>
      </c>
    </row>
    <row r="146" spans="1:17" x14ac:dyDescent="0.25">
      <c r="A146" s="196"/>
      <c r="B146" s="72" t="s">
        <v>221</v>
      </c>
      <c r="C146" s="197"/>
      <c r="D146" s="74" t="s">
        <v>117</v>
      </c>
      <c r="E146" s="72" t="s">
        <v>120</v>
      </c>
      <c r="F146" s="47">
        <f>FP_4_1_ročné_záväzky!F146-FP_4_2_ročné_záväzky!F146</f>
        <v>0</v>
      </c>
      <c r="G146" s="47">
        <f>FP_4_1_ročné_záväzky!G146-FP_4_2_ročné_záväzky!G146</f>
        <v>0</v>
      </c>
      <c r="H146" s="47">
        <f>FP_4_1_ročné_záväzky!H146-FP_4_2_ročné_záväzky!H146</f>
        <v>0</v>
      </c>
      <c r="I146" s="47">
        <f>FP_4_1_ročné_záväzky!I146-FP_4_2_ročné_záväzky!I146</f>
        <v>0</v>
      </c>
      <c r="J146" s="47">
        <f>FP_4_1_ročné_záväzky!J146-FP_4_2_ročné_záväzky!J146</f>
        <v>0</v>
      </c>
      <c r="K146" s="47">
        <f>FP_4_1_ročné_záväzky!K146-FP_4_2_ročné_záväzky!K146</f>
        <v>0</v>
      </c>
      <c r="L146" s="47">
        <f>FP_4_1_ročné_záväzky!L146-FP_4_2_ročné_záväzky!L146</f>
        <v>0</v>
      </c>
      <c r="M146" s="47">
        <f>FP_4_1_ročné_záväzky!M146-FP_4_2_ročné_záväzky!M146</f>
        <v>0</v>
      </c>
      <c r="N146" s="47">
        <f>FP_4_1_ročné_záväzky!N146-FP_4_2_ročné_záväzky!N146</f>
        <v>0</v>
      </c>
      <c r="O146" s="48">
        <f>FP_4_1_ročné_záväzky!O146-FP_4_2_ročné_záväzky!O146</f>
        <v>0</v>
      </c>
      <c r="P146" s="48">
        <f>FP_4_1_ročné_záväzky!P146-FP_4_2_ročné_záväzky!P146</f>
        <v>0</v>
      </c>
      <c r="Q146" s="48">
        <f>FP_4_1_ročné_záväzky!Q146-FP_4_2_ročné_záväzky!Q146</f>
        <v>0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f>FP_4_1_ročné_záväzky!F147-FP_4_2_ročné_záväzky!F147</f>
        <v>0</v>
      </c>
      <c r="G147" s="81">
        <f>FP_4_1_ročné_záväzky!G147-FP_4_2_ročné_záväzky!G147</f>
        <v>0</v>
      </c>
      <c r="H147" s="81">
        <f>FP_4_1_ročné_záväzky!H147-FP_4_2_ročné_záväzky!H147</f>
        <v>0</v>
      </c>
      <c r="I147" s="81">
        <f>FP_4_1_ročné_záväzky!I147-FP_4_2_ročné_záväzky!I147</f>
        <v>0</v>
      </c>
      <c r="J147" s="81">
        <f>FP_4_1_ročné_záväzky!J147-FP_4_2_ročné_záväzky!J147</f>
        <v>0</v>
      </c>
      <c r="K147" s="81">
        <f>FP_4_1_ročné_záväzky!K147-FP_4_2_ročné_záväzky!K147</f>
        <v>0</v>
      </c>
      <c r="L147" s="81">
        <f>FP_4_1_ročné_záväzky!L147-FP_4_2_ročné_záväzky!L147</f>
        <v>0</v>
      </c>
      <c r="M147" s="81">
        <f>FP_4_1_ročné_záväzky!M147-FP_4_2_ročné_záväzky!M147</f>
        <v>0</v>
      </c>
      <c r="N147" s="81">
        <f>FP_4_1_ročné_záväzky!N147-FP_4_2_ročné_záväzky!N147</f>
        <v>0</v>
      </c>
      <c r="O147" s="48">
        <f>FP_4_1_ročné_záväzky!O147-FP_4_2_ročné_záväzky!O147</f>
        <v>0</v>
      </c>
      <c r="P147" s="48">
        <f>FP_4_1_ročné_záväzky!P147-FP_4_2_ročné_záväzky!P147</f>
        <v>0</v>
      </c>
      <c r="Q147" s="48">
        <f>FP_4_1_ročné_záväzky!Q147-FP_4_2_ročné_záväzky!Q147</f>
        <v>0</v>
      </c>
    </row>
    <row r="148" spans="1:17" ht="40.5" x14ac:dyDescent="0.25">
      <c r="A148" s="202" t="s">
        <v>119</v>
      </c>
      <c r="B148" s="76" t="s">
        <v>192</v>
      </c>
      <c r="C148" s="203" t="s">
        <v>193</v>
      </c>
      <c r="D148" s="78" t="s">
        <v>146</v>
      </c>
      <c r="E148" s="78" t="s">
        <v>120</v>
      </c>
      <c r="F148" s="79">
        <f>FP_4_1_ročné_záväzky!F148-FP_4_2_ročné_záväzky!F148</f>
        <v>0</v>
      </c>
      <c r="G148" s="79">
        <f>FP_4_1_ročné_záväzky!G148-FP_4_2_ročné_záväzky!G148</f>
        <v>0</v>
      </c>
      <c r="H148" s="79">
        <f>FP_4_1_ročné_záväzky!H148-FP_4_2_ročné_záväzky!H148</f>
        <v>0</v>
      </c>
      <c r="I148" s="79">
        <f>FP_4_1_ročné_záväzky!I148-FP_4_2_ročné_záväzky!I148</f>
        <v>0</v>
      </c>
      <c r="J148" s="79">
        <f>FP_4_1_ročné_záväzky!J148-FP_4_2_ročné_záväzky!J148</f>
        <v>0</v>
      </c>
      <c r="K148" s="79">
        <f>FP_4_1_ročné_záväzky!K148-FP_4_2_ročné_záväzky!K148</f>
        <v>0</v>
      </c>
      <c r="L148" s="79">
        <f>FP_4_1_ročné_záväzky!L148-FP_4_2_ročné_záväzky!L148</f>
        <v>0</v>
      </c>
      <c r="M148" s="79">
        <f>FP_4_1_ročné_záväzky!M148-FP_4_2_ročné_záväzky!M148</f>
        <v>0</v>
      </c>
      <c r="N148" s="79">
        <f>FP_4_1_ročné_záväzky!N148-FP_4_2_ročné_záväzky!N148</f>
        <v>0</v>
      </c>
      <c r="O148" s="80">
        <f>FP_4_1_ročné_záväzky!O148-FP_4_2_ročné_záväzky!O148</f>
        <v>0</v>
      </c>
      <c r="P148" s="80">
        <f>FP_4_1_ročné_záväzky!P148-FP_4_2_ročné_záväzky!P148</f>
        <v>0</v>
      </c>
      <c r="Q148" s="80">
        <f>FP_4_1_ročné_záväzky!Q148-FP_4_2_ročné_záväzky!Q148</f>
        <v>0</v>
      </c>
    </row>
    <row r="149" spans="1:17" ht="40.5" x14ac:dyDescent="0.25">
      <c r="A149" s="202"/>
      <c r="B149" s="76" t="s">
        <v>192</v>
      </c>
      <c r="C149" s="203"/>
      <c r="D149" s="78" t="s">
        <v>147</v>
      </c>
      <c r="E149" s="78" t="s">
        <v>120</v>
      </c>
      <c r="F149" s="79">
        <f>FP_4_1_ročné_záväzky!F149-FP_4_2_ročné_záväzky!F149</f>
        <v>0</v>
      </c>
      <c r="G149" s="79">
        <f>FP_4_1_ročné_záväzky!G149-FP_4_2_ročné_záväzky!G149</f>
        <v>0</v>
      </c>
      <c r="H149" s="79">
        <f>FP_4_1_ročné_záväzky!H149-FP_4_2_ročné_záväzky!H149</f>
        <v>0</v>
      </c>
      <c r="I149" s="79">
        <f>FP_4_1_ročné_záväzky!I149-FP_4_2_ročné_záväzky!I149</f>
        <v>0</v>
      </c>
      <c r="J149" s="79">
        <f>FP_4_1_ročné_záväzky!J149-FP_4_2_ročné_záväzky!J149</f>
        <v>0</v>
      </c>
      <c r="K149" s="79">
        <f>FP_4_1_ročné_záväzky!K149-FP_4_2_ročné_záväzky!K149</f>
        <v>0</v>
      </c>
      <c r="L149" s="79">
        <f>FP_4_1_ročné_záväzky!L149-FP_4_2_ročné_záväzky!L149</f>
        <v>0</v>
      </c>
      <c r="M149" s="79">
        <f>FP_4_1_ročné_záväzky!M149-FP_4_2_ročné_záväzky!M149</f>
        <v>0</v>
      </c>
      <c r="N149" s="79">
        <f>FP_4_1_ročné_záväzky!N149-FP_4_2_ročné_záväzky!N149</f>
        <v>0</v>
      </c>
      <c r="O149" s="80">
        <f>FP_4_1_ročné_záväzky!O149-FP_4_2_ročné_záväzky!O149</f>
        <v>0</v>
      </c>
      <c r="P149" s="80">
        <f>FP_4_1_ročné_záväzky!P149-FP_4_2_ročné_záväzky!P149</f>
        <v>0</v>
      </c>
      <c r="Q149" s="80">
        <f>FP_4_1_ročné_záväzky!Q149-FP_4_2_ročné_záväzky!Q149</f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f>FP_4_1_ročné_záväzky!F150-FP_4_2_ročné_záväzky!F150</f>
        <v>0</v>
      </c>
      <c r="G150" s="81">
        <f>FP_4_1_ročné_záväzky!G150-FP_4_2_ročné_záväzky!G150</f>
        <v>0</v>
      </c>
      <c r="H150" s="81">
        <f>FP_4_1_ročné_záväzky!H150-FP_4_2_ročné_záväzky!H150</f>
        <v>0</v>
      </c>
      <c r="I150" s="81">
        <f>FP_4_1_ročné_záväzky!I150-FP_4_2_ročné_záväzky!I150</f>
        <v>0</v>
      </c>
      <c r="J150" s="81">
        <f>FP_4_1_ročné_záväzky!J150-FP_4_2_ročné_záväzky!J150</f>
        <v>0</v>
      </c>
      <c r="K150" s="81">
        <f>FP_4_1_ročné_záväzky!K150-FP_4_2_ročné_záväzky!K150</f>
        <v>0</v>
      </c>
      <c r="L150" s="81">
        <f>FP_4_1_ročné_záväzky!L150-FP_4_2_ročné_záväzky!L150</f>
        <v>0</v>
      </c>
      <c r="M150" s="81">
        <f>FP_4_1_ročné_záväzky!M150-FP_4_2_ročné_záväzky!M150</f>
        <v>0</v>
      </c>
      <c r="N150" s="81">
        <f>FP_4_1_ročné_záväzky!N150-FP_4_2_ročné_záväzky!N150</f>
        <v>0</v>
      </c>
      <c r="O150" s="48">
        <f>FP_4_1_ročné_záväzky!O150-FP_4_2_ročné_záväzky!O150</f>
        <v>0</v>
      </c>
      <c r="P150" s="48">
        <f>FP_4_1_ročné_záväzky!P150-FP_4_2_ročné_záväzky!P150</f>
        <v>0</v>
      </c>
      <c r="Q150" s="48">
        <f>FP_4_1_ročné_záväzky!Q150-FP_4_2_ročné_záväzky!Q150</f>
        <v>0</v>
      </c>
    </row>
    <row r="151" spans="1:17" ht="40.5" x14ac:dyDescent="0.25">
      <c r="A151" s="202" t="s">
        <v>119</v>
      </c>
      <c r="B151" s="76" t="s">
        <v>224</v>
      </c>
      <c r="C151" s="203" t="s">
        <v>225</v>
      </c>
      <c r="D151" s="78" t="s">
        <v>146</v>
      </c>
      <c r="E151" s="78" t="s">
        <v>120</v>
      </c>
      <c r="F151" s="79">
        <f>FP_4_1_ročné_záväzky!F151-FP_4_2_ročné_záväzky!F151</f>
        <v>0</v>
      </c>
      <c r="G151" s="79">
        <f>FP_4_1_ročné_záväzky!G151-FP_4_2_ročné_záväzky!G151</f>
        <v>0</v>
      </c>
      <c r="H151" s="79">
        <f>FP_4_1_ročné_záväzky!H151-FP_4_2_ročné_záväzky!H151</f>
        <v>0</v>
      </c>
      <c r="I151" s="79">
        <f>FP_4_1_ročné_záväzky!I151-FP_4_2_ročné_záväzky!I151</f>
        <v>0</v>
      </c>
      <c r="J151" s="79">
        <f>FP_4_1_ročné_záväzky!J151-FP_4_2_ročné_záväzky!J151</f>
        <v>0</v>
      </c>
      <c r="K151" s="79">
        <f>FP_4_1_ročné_záväzky!K151-FP_4_2_ročné_záväzky!K151</f>
        <v>0</v>
      </c>
      <c r="L151" s="79">
        <f>FP_4_1_ročné_záväzky!L151-FP_4_2_ročné_záväzky!L151</f>
        <v>0</v>
      </c>
      <c r="M151" s="79">
        <f>FP_4_1_ročné_záväzky!M151-FP_4_2_ročné_záväzky!M151</f>
        <v>0</v>
      </c>
      <c r="N151" s="79">
        <f>FP_4_1_ročné_záväzky!N151-FP_4_2_ročné_záväzky!N151</f>
        <v>0</v>
      </c>
      <c r="O151" s="80">
        <f>FP_4_1_ročné_záväzky!O151-FP_4_2_ročné_záväzky!O151</f>
        <v>0</v>
      </c>
      <c r="P151" s="80">
        <f>FP_4_1_ročné_záväzky!P151-FP_4_2_ročné_záväzky!P151</f>
        <v>0</v>
      </c>
      <c r="Q151" s="80">
        <f>FP_4_1_ročné_záväzky!Q151-FP_4_2_ročné_záväzky!Q151</f>
        <v>0</v>
      </c>
    </row>
    <row r="152" spans="1:17" ht="40.5" x14ac:dyDescent="0.25">
      <c r="A152" s="202"/>
      <c r="B152" s="76" t="s">
        <v>224</v>
      </c>
      <c r="C152" s="203"/>
      <c r="D152" s="78" t="s">
        <v>147</v>
      </c>
      <c r="E152" s="78" t="s">
        <v>120</v>
      </c>
      <c r="F152" s="79">
        <f>FP_4_1_ročné_záväzky!F152-FP_4_2_ročné_záväzky!F152</f>
        <v>0</v>
      </c>
      <c r="G152" s="79">
        <f>FP_4_1_ročné_záväzky!G152-FP_4_2_ročné_záväzky!G152</f>
        <v>0</v>
      </c>
      <c r="H152" s="79">
        <f>FP_4_1_ročné_záväzky!H152-FP_4_2_ročné_záväzky!H152</f>
        <v>0</v>
      </c>
      <c r="I152" s="79">
        <f>FP_4_1_ročné_záväzky!I152-FP_4_2_ročné_záväzky!I152</f>
        <v>0</v>
      </c>
      <c r="J152" s="79">
        <f>FP_4_1_ročné_záväzky!J152-FP_4_2_ročné_záväzky!J152</f>
        <v>0</v>
      </c>
      <c r="K152" s="79">
        <f>FP_4_1_ročné_záväzky!K152-FP_4_2_ročné_záväzky!K152</f>
        <v>0</v>
      </c>
      <c r="L152" s="79">
        <f>FP_4_1_ročné_záväzky!L152-FP_4_2_ročné_záväzky!L152</f>
        <v>0</v>
      </c>
      <c r="M152" s="79">
        <f>FP_4_1_ročné_záväzky!M152-FP_4_2_ročné_záväzky!M152</f>
        <v>0</v>
      </c>
      <c r="N152" s="79">
        <f>FP_4_1_ročné_záväzky!N152-FP_4_2_ročné_záväzky!N152</f>
        <v>0</v>
      </c>
      <c r="O152" s="80">
        <f>FP_4_1_ročné_záväzky!O152-FP_4_2_ročné_záväzky!O152</f>
        <v>0</v>
      </c>
      <c r="P152" s="80">
        <f>FP_4_1_ročné_záväzky!P152-FP_4_2_ročné_záväzky!P152</f>
        <v>0</v>
      </c>
      <c r="Q152" s="80">
        <f>FP_4_1_ročné_záväzky!Q152-FP_4_2_ročné_záväzky!Q152</f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f>FP_4_1_ročné_záväzky!F153-FP_4_2_ročné_záväzky!F153</f>
        <v>0</v>
      </c>
      <c r="G153" s="47">
        <f>FP_4_1_ročné_záväzky!G153-FP_4_2_ročné_záväzky!G153</f>
        <v>0</v>
      </c>
      <c r="H153" s="47">
        <f>FP_4_1_ročné_záväzky!H153-FP_4_2_ročné_záväzky!H153</f>
        <v>0</v>
      </c>
      <c r="I153" s="47">
        <f>FP_4_1_ročné_záväzky!I153-FP_4_2_ročné_záväzky!I153</f>
        <v>0</v>
      </c>
      <c r="J153" s="47">
        <f>FP_4_1_ročné_záväzky!J153-FP_4_2_ročné_záväzky!J153</f>
        <v>0</v>
      </c>
      <c r="K153" s="47">
        <f>FP_4_1_ročné_záväzky!K153-FP_4_2_ročné_záväzky!K153</f>
        <v>0</v>
      </c>
      <c r="L153" s="47">
        <f>FP_4_1_ročné_záväzky!L153-FP_4_2_ročné_záväzky!L153</f>
        <v>0</v>
      </c>
      <c r="M153" s="47">
        <f>FP_4_1_ročné_záväzky!M153-FP_4_2_ročné_záväzky!M153</f>
        <v>0</v>
      </c>
      <c r="N153" s="47">
        <f>FP_4_1_ročné_záväzky!N153-FP_4_2_ročné_záväzky!N153</f>
        <v>0</v>
      </c>
      <c r="O153" s="48">
        <f>FP_4_1_ročné_záväzky!O153-FP_4_2_ročné_záväzky!O153</f>
        <v>0</v>
      </c>
      <c r="P153" s="48">
        <f>FP_4_1_ročné_záväzky!P153-FP_4_2_ročné_záväzky!P153</f>
        <v>0</v>
      </c>
      <c r="Q153" s="48">
        <f>FP_4_1_ročné_záväzky!Q153-FP_4_2_ročné_záväzky!Q153</f>
        <v>0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f>FP_4_1_ročné_záväzky!F154-FP_4_2_ročné_záväzky!F154</f>
        <v>0</v>
      </c>
      <c r="G154" s="47">
        <f>FP_4_1_ročné_záväzky!G154-FP_4_2_ročné_záväzky!G154</f>
        <v>0</v>
      </c>
      <c r="H154" s="47">
        <f>FP_4_1_ročné_záväzky!H154-FP_4_2_ročné_záväzky!H154</f>
        <v>0</v>
      </c>
      <c r="I154" s="47">
        <f>FP_4_1_ročné_záväzky!I154-FP_4_2_ročné_záväzky!I154</f>
        <v>0</v>
      </c>
      <c r="J154" s="47">
        <f>FP_4_1_ročné_záväzky!J154-FP_4_2_ročné_záväzky!J154</f>
        <v>0</v>
      </c>
      <c r="K154" s="47">
        <f>FP_4_1_ročné_záväzky!K154-FP_4_2_ročné_záväzky!K154</f>
        <v>0</v>
      </c>
      <c r="L154" s="47">
        <f>FP_4_1_ročné_záväzky!L154-FP_4_2_ročné_záväzky!L154</f>
        <v>0</v>
      </c>
      <c r="M154" s="47">
        <f>FP_4_1_ročné_záväzky!M154-FP_4_2_ročné_záväzky!M154</f>
        <v>0</v>
      </c>
      <c r="N154" s="47">
        <f>FP_4_1_ročné_záväzky!N154-FP_4_2_ročné_záväzky!N154</f>
        <v>0</v>
      </c>
      <c r="O154" s="48">
        <f>FP_4_1_ročné_záväzky!O154-FP_4_2_ročné_záväzky!O154</f>
        <v>0</v>
      </c>
      <c r="P154" s="48">
        <f>FP_4_1_ročné_záväzky!P154-FP_4_2_ročné_záväzky!P154</f>
        <v>0</v>
      </c>
      <c r="Q154" s="48">
        <f>FP_4_1_ročné_záväzky!Q154-FP_4_2_ročné_záväzky!Q154</f>
        <v>0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f>FP_4_1_ročné_záväzky!F155-FP_4_2_ročné_záväzky!F155</f>
        <v>0</v>
      </c>
      <c r="G155" s="47">
        <f>FP_4_1_ročné_záväzky!G155-FP_4_2_ročné_záväzky!G155</f>
        <v>0</v>
      </c>
      <c r="H155" s="47">
        <f>FP_4_1_ročné_záväzky!H155-FP_4_2_ročné_záväzky!H155</f>
        <v>0</v>
      </c>
      <c r="I155" s="47">
        <f>FP_4_1_ročné_záväzky!I155-FP_4_2_ročné_záväzky!I155</f>
        <v>0</v>
      </c>
      <c r="J155" s="47">
        <f>FP_4_1_ročné_záväzky!J155-FP_4_2_ročné_záväzky!J155</f>
        <v>0</v>
      </c>
      <c r="K155" s="47">
        <f>FP_4_1_ročné_záväzky!K155-FP_4_2_ročné_záväzky!K155</f>
        <v>0</v>
      </c>
      <c r="L155" s="47">
        <f>FP_4_1_ročné_záväzky!L155-FP_4_2_ročné_záväzky!L155</f>
        <v>0</v>
      </c>
      <c r="M155" s="47">
        <f>FP_4_1_ročné_záväzky!M155-FP_4_2_ročné_záväzky!M155</f>
        <v>0</v>
      </c>
      <c r="N155" s="47">
        <f>FP_4_1_ročné_záväzky!N155-FP_4_2_ročné_záväzky!N155</f>
        <v>0</v>
      </c>
      <c r="O155" s="48">
        <f>FP_4_1_ročné_záväzky!O155-FP_4_2_ročné_záväzky!O155</f>
        <v>0</v>
      </c>
      <c r="P155" s="48">
        <f>FP_4_1_ročné_záväzky!P155-FP_4_2_ročné_záväzky!P155</f>
        <v>0</v>
      </c>
      <c r="Q155" s="48">
        <f>FP_4_1_ročné_záväzky!Q155-FP_4_2_ročné_záväzky!Q155</f>
        <v>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f>FP_4_1_ročné_záväzky!F156-FP_4_2_ročné_záväzky!F156</f>
        <v>0</v>
      </c>
      <c r="G156" s="47">
        <f>FP_4_1_ročné_záväzky!G156-FP_4_2_ročné_záväzky!G156</f>
        <v>0</v>
      </c>
      <c r="H156" s="47">
        <f>FP_4_1_ročné_záväzky!H156-FP_4_2_ročné_záväzky!H156</f>
        <v>0</v>
      </c>
      <c r="I156" s="47">
        <f>FP_4_1_ročné_záväzky!I156-FP_4_2_ročné_záväzky!I156</f>
        <v>0</v>
      </c>
      <c r="J156" s="47">
        <f>FP_4_1_ročné_záväzky!J156-FP_4_2_ročné_záväzky!J156</f>
        <v>0</v>
      </c>
      <c r="K156" s="47">
        <f>FP_4_1_ročné_záväzky!K156-FP_4_2_ročné_záväzky!K156</f>
        <v>0</v>
      </c>
      <c r="L156" s="47">
        <f>FP_4_1_ročné_záväzky!L156-FP_4_2_ročné_záväzky!L156</f>
        <v>0</v>
      </c>
      <c r="M156" s="47">
        <f>FP_4_1_ročné_záväzky!M156-FP_4_2_ročné_záväzky!M156</f>
        <v>0</v>
      </c>
      <c r="N156" s="47">
        <f>FP_4_1_ročné_záväzky!N156-FP_4_2_ročné_záväzky!N156</f>
        <v>0</v>
      </c>
      <c r="O156" s="48">
        <f>FP_4_1_ročné_záväzky!O156-FP_4_2_ročné_záväzky!O156</f>
        <v>0</v>
      </c>
      <c r="P156" s="48">
        <f>FP_4_1_ročné_záväzky!P156-FP_4_2_ročné_záväzky!P156</f>
        <v>0</v>
      </c>
      <c r="Q156" s="48">
        <f>FP_4_1_ročné_záväzky!Q156-FP_4_2_ročné_záväzky!Q156</f>
        <v>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f>FP_4_1_ročné_záväzky!F157-FP_4_2_ročné_záväzky!F157</f>
        <v>0</v>
      </c>
      <c r="G157" s="47">
        <f>FP_4_1_ročné_záväzky!G157-FP_4_2_ročné_záväzky!G157</f>
        <v>0</v>
      </c>
      <c r="H157" s="47">
        <f>FP_4_1_ročné_záväzky!H157-FP_4_2_ročné_záväzky!H157</f>
        <v>0</v>
      </c>
      <c r="I157" s="47">
        <f>FP_4_1_ročné_záväzky!I157-FP_4_2_ročné_záväzky!I157</f>
        <v>0</v>
      </c>
      <c r="J157" s="47">
        <f>FP_4_1_ročné_záväzky!J157-FP_4_2_ročné_záväzky!J157</f>
        <v>0</v>
      </c>
      <c r="K157" s="47">
        <f>FP_4_1_ročné_záväzky!K157-FP_4_2_ročné_záväzky!K157</f>
        <v>0</v>
      </c>
      <c r="L157" s="47">
        <f>FP_4_1_ročné_záväzky!L157-FP_4_2_ročné_záväzky!L157</f>
        <v>0</v>
      </c>
      <c r="M157" s="47">
        <f>FP_4_1_ročné_záväzky!M157-FP_4_2_ročné_záväzky!M157</f>
        <v>0</v>
      </c>
      <c r="N157" s="47">
        <f>FP_4_1_ročné_záväzky!N157-FP_4_2_ročné_záväzky!N157</f>
        <v>0</v>
      </c>
      <c r="O157" s="48">
        <f>FP_4_1_ročné_záväzky!O157-FP_4_2_ročné_záväzky!O157</f>
        <v>0</v>
      </c>
      <c r="P157" s="48">
        <f>FP_4_1_ročné_záväzky!P157-FP_4_2_ročné_záväzky!P157</f>
        <v>0</v>
      </c>
      <c r="Q157" s="48">
        <f>FP_4_1_ročné_záväzky!Q157-FP_4_2_ročné_záväzky!Q157</f>
        <v>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f>FP_4_1_ročné_záväzky!F158-FP_4_2_ročné_záväzky!F158</f>
        <v>0</v>
      </c>
      <c r="G158" s="47">
        <f>FP_4_1_ročné_záväzky!G158-FP_4_2_ročné_záväzky!G158</f>
        <v>0</v>
      </c>
      <c r="H158" s="47">
        <f>FP_4_1_ročné_záväzky!H158-FP_4_2_ročné_záväzky!H158</f>
        <v>0</v>
      </c>
      <c r="I158" s="47">
        <f>FP_4_1_ročné_záväzky!I158-FP_4_2_ročné_záväzky!I158</f>
        <v>0</v>
      </c>
      <c r="J158" s="47">
        <f>FP_4_1_ročné_záväzky!J158-FP_4_2_ročné_záväzky!J158</f>
        <v>0</v>
      </c>
      <c r="K158" s="47">
        <f>FP_4_1_ročné_záväzky!K158-FP_4_2_ročné_záväzky!K158</f>
        <v>0</v>
      </c>
      <c r="L158" s="47">
        <f>FP_4_1_ročné_záväzky!L158-FP_4_2_ročné_záväzky!L158</f>
        <v>0</v>
      </c>
      <c r="M158" s="47">
        <f>FP_4_1_ročné_záväzky!M158-FP_4_2_ročné_záväzky!M158</f>
        <v>0</v>
      </c>
      <c r="N158" s="47">
        <f>FP_4_1_ročné_záväzky!N158-FP_4_2_ročné_záväzky!N158</f>
        <v>0</v>
      </c>
      <c r="O158" s="48">
        <f>FP_4_1_ročné_záväzky!O158-FP_4_2_ročné_záväzky!O158</f>
        <v>0</v>
      </c>
      <c r="P158" s="48">
        <f>FP_4_1_ročné_záväzky!P158-FP_4_2_ročné_záväzky!P158</f>
        <v>0</v>
      </c>
      <c r="Q158" s="48">
        <f>FP_4_1_ročné_záväzky!Q158-FP_4_2_ročné_záväzky!Q158</f>
        <v>0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f>FP_4_1_ročné_záväzky!F159-FP_4_2_ročné_záväzky!F159</f>
        <v>0</v>
      </c>
      <c r="G159" s="47">
        <f>FP_4_1_ročné_záväzky!G159-FP_4_2_ročné_záväzky!G159</f>
        <v>0</v>
      </c>
      <c r="H159" s="47">
        <f>FP_4_1_ročné_záväzky!H159-FP_4_2_ročné_záväzky!H159</f>
        <v>0</v>
      </c>
      <c r="I159" s="47">
        <f>FP_4_1_ročné_záväzky!I159-FP_4_2_ročné_záväzky!I159</f>
        <v>0</v>
      </c>
      <c r="J159" s="47">
        <f>FP_4_1_ročné_záväzky!J159-FP_4_2_ročné_záväzky!J159</f>
        <v>0</v>
      </c>
      <c r="K159" s="47">
        <f>FP_4_1_ročné_záväzky!K159-FP_4_2_ročné_záväzky!K159</f>
        <v>0</v>
      </c>
      <c r="L159" s="47">
        <f>FP_4_1_ročné_záväzky!L159-FP_4_2_ročné_záväzky!L159</f>
        <v>0</v>
      </c>
      <c r="M159" s="47">
        <f>FP_4_1_ročné_záväzky!M159-FP_4_2_ročné_záväzky!M159</f>
        <v>0</v>
      </c>
      <c r="N159" s="47">
        <f>FP_4_1_ročné_záväzky!N159-FP_4_2_ročné_záväzky!N159</f>
        <v>0</v>
      </c>
      <c r="O159" s="48">
        <f>FP_4_1_ročné_záväzky!O159-FP_4_2_ročné_záväzky!O159</f>
        <v>0</v>
      </c>
      <c r="P159" s="48">
        <f>FP_4_1_ročné_záväzky!P159-FP_4_2_ročné_záväzky!P159</f>
        <v>0</v>
      </c>
      <c r="Q159" s="48">
        <f>FP_4_1_ročné_záväzky!Q159-FP_4_2_ročné_záväzky!Q159</f>
        <v>0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f>FP_4_1_ročné_záväzky!F160-FP_4_2_ročné_záväzky!F160</f>
        <v>0</v>
      </c>
      <c r="G160" s="47">
        <f>FP_4_1_ročné_záväzky!G160-FP_4_2_ročné_záväzky!G160</f>
        <v>0</v>
      </c>
      <c r="H160" s="47">
        <f>FP_4_1_ročné_záväzky!H160-FP_4_2_ročné_záväzky!H160</f>
        <v>0</v>
      </c>
      <c r="I160" s="47">
        <f>FP_4_1_ročné_záväzky!I160-FP_4_2_ročné_záväzky!I160</f>
        <v>0</v>
      </c>
      <c r="J160" s="47">
        <f>FP_4_1_ročné_záväzky!J160-FP_4_2_ročné_záväzky!J160</f>
        <v>0</v>
      </c>
      <c r="K160" s="47">
        <f>FP_4_1_ročné_záväzky!K160-FP_4_2_ročné_záväzky!K160</f>
        <v>0</v>
      </c>
      <c r="L160" s="47">
        <f>FP_4_1_ročné_záväzky!L160-FP_4_2_ročné_záväzky!L160</f>
        <v>0</v>
      </c>
      <c r="M160" s="47">
        <f>FP_4_1_ročné_záväzky!M160-FP_4_2_ročné_záväzky!M160</f>
        <v>0</v>
      </c>
      <c r="N160" s="47">
        <f>FP_4_1_ročné_záväzky!N160-FP_4_2_ročné_záväzky!N160</f>
        <v>0</v>
      </c>
      <c r="O160" s="48">
        <f>FP_4_1_ročné_záväzky!O160-FP_4_2_ročné_záväzky!O160</f>
        <v>0</v>
      </c>
      <c r="P160" s="48">
        <f>FP_4_1_ročné_záväzky!P160-FP_4_2_ročné_záväzky!P160</f>
        <v>0</v>
      </c>
      <c r="Q160" s="48">
        <f>FP_4_1_ročné_záväzky!Q160-FP_4_2_ročné_záväzky!Q160</f>
        <v>0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f>FP_4_1_ročné_záväzky!F161-FP_4_2_ročné_záväzky!F161</f>
        <v>0</v>
      </c>
      <c r="G161" s="47">
        <f>FP_4_1_ročné_záväzky!G161-FP_4_2_ročné_záväzky!G161</f>
        <v>0</v>
      </c>
      <c r="H161" s="47">
        <f>FP_4_1_ročné_záväzky!H161-FP_4_2_ročné_záväzky!H161</f>
        <v>0</v>
      </c>
      <c r="I161" s="47">
        <f>FP_4_1_ročné_záväzky!I161-FP_4_2_ročné_záväzky!I161</f>
        <v>0</v>
      </c>
      <c r="J161" s="47">
        <f>FP_4_1_ročné_záväzky!J161-FP_4_2_ročné_záväzky!J161</f>
        <v>0</v>
      </c>
      <c r="K161" s="47">
        <f>FP_4_1_ročné_záväzky!K161-FP_4_2_ročné_záväzky!K161</f>
        <v>0</v>
      </c>
      <c r="L161" s="47">
        <f>FP_4_1_ročné_záväzky!L161-FP_4_2_ročné_záväzky!L161</f>
        <v>0</v>
      </c>
      <c r="M161" s="47">
        <f>FP_4_1_ročné_záväzky!M161-FP_4_2_ročné_záväzky!M161</f>
        <v>0</v>
      </c>
      <c r="N161" s="47">
        <f>FP_4_1_ročné_záväzky!N161-FP_4_2_ročné_záväzky!N161</f>
        <v>0</v>
      </c>
      <c r="O161" s="48">
        <f>FP_4_1_ročné_záväzky!O161-FP_4_2_ročné_záväzky!O161</f>
        <v>0</v>
      </c>
      <c r="P161" s="48">
        <f>FP_4_1_ročné_záväzky!P161-FP_4_2_ročné_záväzky!P161</f>
        <v>0</v>
      </c>
      <c r="Q161" s="48">
        <f>FP_4_1_ročné_záväzky!Q161-FP_4_2_ročné_záväzky!Q161</f>
        <v>0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f>FP_4_1_ročné_záväzky!F162-FP_4_2_ročné_záväzky!F162</f>
        <v>0</v>
      </c>
      <c r="G162" s="47">
        <f>FP_4_1_ročné_záväzky!G162-FP_4_2_ročné_záväzky!G162</f>
        <v>0</v>
      </c>
      <c r="H162" s="47">
        <f>FP_4_1_ročné_záväzky!H162-FP_4_2_ročné_záväzky!H162</f>
        <v>0</v>
      </c>
      <c r="I162" s="47">
        <f>FP_4_1_ročné_záväzky!I162-FP_4_2_ročné_záväzky!I162</f>
        <v>0</v>
      </c>
      <c r="J162" s="47">
        <f>FP_4_1_ročné_záväzky!J162-FP_4_2_ročné_záväzky!J162</f>
        <v>0</v>
      </c>
      <c r="K162" s="47">
        <f>FP_4_1_ročné_záväzky!K162-FP_4_2_ročné_záväzky!K162</f>
        <v>0</v>
      </c>
      <c r="L162" s="47">
        <f>FP_4_1_ročné_záväzky!L162-FP_4_2_ročné_záväzky!L162</f>
        <v>0</v>
      </c>
      <c r="M162" s="47">
        <f>FP_4_1_ročné_záväzky!M162-FP_4_2_ročné_záväzky!M162</f>
        <v>0</v>
      </c>
      <c r="N162" s="47">
        <f>FP_4_1_ročné_záväzky!N162-FP_4_2_ročné_záväzky!N162</f>
        <v>0</v>
      </c>
      <c r="O162" s="48">
        <f>FP_4_1_ročné_záväzky!O162-FP_4_2_ročné_záväzky!O162</f>
        <v>0</v>
      </c>
      <c r="P162" s="48">
        <f>FP_4_1_ročné_záväzky!P162-FP_4_2_ročné_záväzky!P162</f>
        <v>0</v>
      </c>
      <c r="Q162" s="48">
        <f>FP_4_1_ročné_záväzky!Q162-FP_4_2_ročné_záväzky!Q162</f>
        <v>0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1">
        <f>FP_4_1_ročné_záväzky!F163-FP_4_2_ročné_záväzky!F163</f>
        <v>0</v>
      </c>
      <c r="G163" s="81">
        <f>FP_4_1_ročné_záväzky!G163-FP_4_2_ročné_záväzky!G163</f>
        <v>0</v>
      </c>
      <c r="H163" s="81">
        <f>FP_4_1_ročné_záväzky!H163-FP_4_2_ročné_záväzky!H163</f>
        <v>0</v>
      </c>
      <c r="I163" s="81">
        <f>FP_4_1_ročné_záväzky!I163-FP_4_2_ročné_záväzky!I163</f>
        <v>0</v>
      </c>
      <c r="J163" s="81">
        <f>FP_4_1_ročné_záväzky!J163-FP_4_2_ročné_záväzky!J163</f>
        <v>0</v>
      </c>
      <c r="K163" s="81">
        <f>FP_4_1_ročné_záväzky!K163-FP_4_2_ročné_záväzky!K163</f>
        <v>0</v>
      </c>
      <c r="L163" s="81">
        <f>FP_4_1_ročné_záväzky!L163-FP_4_2_ročné_záväzky!L163</f>
        <v>0</v>
      </c>
      <c r="M163" s="81">
        <f>FP_4_1_ročné_záväzky!M163-FP_4_2_ročné_záväzky!M163</f>
        <v>0</v>
      </c>
      <c r="N163" s="81">
        <f>FP_4_1_ročné_záväzky!N163-FP_4_2_ročné_záväzky!N163</f>
        <v>0</v>
      </c>
      <c r="O163" s="48">
        <f>FP_4_1_ročné_záväzky!O163-FP_4_2_ročné_záväzky!O163</f>
        <v>0</v>
      </c>
      <c r="P163" s="48">
        <f>FP_4_1_ročné_záväzky!P163-FP_4_2_ročné_záväzky!P163</f>
        <v>0</v>
      </c>
      <c r="Q163" s="48">
        <f>FP_4_1_ročné_záväzky!Q163-FP_4_2_ročné_záväzky!Q163</f>
        <v>0</v>
      </c>
    </row>
    <row r="164" spans="1:17" ht="40.5" x14ac:dyDescent="0.25">
      <c r="A164" s="202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f>FP_4_1_ročné_záväzky!F164-FP_4_2_ročné_záväzky!F164</f>
        <v>0</v>
      </c>
      <c r="G164" s="79">
        <f>FP_4_1_ročné_záväzky!G164-FP_4_2_ročné_záväzky!G164</f>
        <v>0</v>
      </c>
      <c r="H164" s="79">
        <f>FP_4_1_ročné_záväzky!H164-FP_4_2_ročné_záväzky!H164</f>
        <v>0</v>
      </c>
      <c r="I164" s="79">
        <f>FP_4_1_ročné_záväzky!I164-FP_4_2_ročné_záväzky!I164</f>
        <v>0</v>
      </c>
      <c r="J164" s="79">
        <f>FP_4_1_ročné_záväzky!J164-FP_4_2_ročné_záväzky!J164</f>
        <v>0</v>
      </c>
      <c r="K164" s="79">
        <f>FP_4_1_ročné_záväzky!K164-FP_4_2_ročné_záväzky!K164</f>
        <v>0</v>
      </c>
      <c r="L164" s="79">
        <f>FP_4_1_ročné_záväzky!L164-FP_4_2_ročné_záväzky!L164</f>
        <v>0</v>
      </c>
      <c r="M164" s="79">
        <f>FP_4_1_ročné_záväzky!M164-FP_4_2_ročné_záväzky!M164</f>
        <v>0</v>
      </c>
      <c r="N164" s="79">
        <f>FP_4_1_ročné_záväzky!N164-FP_4_2_ročné_záväzky!N164</f>
        <v>0</v>
      </c>
      <c r="O164" s="80">
        <f>FP_4_1_ročné_záväzky!O164-FP_4_2_ročné_záväzky!O164</f>
        <v>0</v>
      </c>
      <c r="P164" s="80">
        <f>FP_4_1_ročné_záväzky!P164-FP_4_2_ročné_záväzky!P164</f>
        <v>0</v>
      </c>
      <c r="Q164" s="80">
        <f>FP_4_1_ročné_záväzky!Q164-FP_4_2_ročné_záväzky!Q164</f>
        <v>0</v>
      </c>
    </row>
    <row r="165" spans="1:17" ht="40.5" x14ac:dyDescent="0.25">
      <c r="A165" s="202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f>FP_4_1_ročné_záväzky!F165-FP_4_2_ročné_záväzky!F165</f>
        <v>0</v>
      </c>
      <c r="G165" s="79">
        <f>FP_4_1_ročné_záväzky!G165-FP_4_2_ročné_záväzky!G165</f>
        <v>0</v>
      </c>
      <c r="H165" s="79">
        <f>FP_4_1_ročné_záväzky!H165-FP_4_2_ročné_záväzky!H165</f>
        <v>0</v>
      </c>
      <c r="I165" s="79">
        <f>FP_4_1_ročné_záväzky!I165-FP_4_2_ročné_záväzky!I165</f>
        <v>0</v>
      </c>
      <c r="J165" s="79">
        <f>FP_4_1_ročné_záväzky!J165-FP_4_2_ročné_záväzky!J165</f>
        <v>0</v>
      </c>
      <c r="K165" s="79">
        <f>FP_4_1_ročné_záväzky!K165-FP_4_2_ročné_záväzky!K165</f>
        <v>0</v>
      </c>
      <c r="L165" s="79">
        <f>FP_4_1_ročné_záväzky!L165-FP_4_2_ročné_záväzky!L165</f>
        <v>0</v>
      </c>
      <c r="M165" s="79">
        <f>FP_4_1_ročné_záväzky!M165-FP_4_2_ročné_záväzky!M165</f>
        <v>0</v>
      </c>
      <c r="N165" s="79">
        <f>FP_4_1_ročné_záväzky!N165-FP_4_2_ročné_záväzky!N165</f>
        <v>0</v>
      </c>
      <c r="O165" s="80">
        <f>FP_4_1_ročné_záväzky!O165-FP_4_2_ročné_záväzky!O165</f>
        <v>0</v>
      </c>
      <c r="P165" s="80">
        <f>FP_4_1_ročné_záväzky!P165-FP_4_2_ročné_záväzky!P165</f>
        <v>0</v>
      </c>
      <c r="Q165" s="80">
        <f>FP_4_1_ročné_záväzky!Q165-FP_4_2_ročné_záväzky!Q165</f>
        <v>0</v>
      </c>
    </row>
    <row r="166" spans="1:17" x14ac:dyDescent="0.25">
      <c r="A166" s="204" t="s">
        <v>203</v>
      </c>
      <c r="B166" s="205"/>
      <c r="C166" s="206"/>
      <c r="D166" s="44" t="s">
        <v>117</v>
      </c>
      <c r="E166" s="46" t="s">
        <v>31</v>
      </c>
      <c r="F166" s="81">
        <f>FP_4_1_ročné_záväzky!F166-FP_4_2_ročné_záväzky!F166</f>
        <v>0</v>
      </c>
      <c r="G166" s="81">
        <f>FP_4_1_ročné_záväzky!G166-FP_4_2_ročné_záväzky!G166</f>
        <v>0</v>
      </c>
      <c r="H166" s="81">
        <f>FP_4_1_ročné_záväzky!H166-FP_4_2_ročné_záväzky!H166</f>
        <v>0</v>
      </c>
      <c r="I166" s="81">
        <f>FP_4_1_ročné_záväzky!I166-FP_4_2_ročné_záväzky!I166</f>
        <v>0</v>
      </c>
      <c r="J166" s="81">
        <f>FP_4_1_ročné_záväzky!J166-FP_4_2_ročné_záväzky!J166</f>
        <v>0</v>
      </c>
      <c r="K166" s="81">
        <f>FP_4_1_ročné_záväzky!K166-FP_4_2_ročné_záväzky!K166</f>
        <v>0</v>
      </c>
      <c r="L166" s="81">
        <f>FP_4_1_ročné_záväzky!L166-FP_4_2_ročné_záväzky!L166</f>
        <v>0</v>
      </c>
      <c r="M166" s="81">
        <f>FP_4_1_ročné_záväzky!M166-FP_4_2_ročné_záväzky!M166</f>
        <v>0</v>
      </c>
      <c r="N166" s="81">
        <f>FP_4_1_ročné_záväzky!N166-FP_4_2_ročné_záväzky!N166</f>
        <v>0</v>
      </c>
      <c r="O166" s="48">
        <f>FP_4_1_ročné_záväzky!O166-FP_4_2_ročné_záväzky!O166</f>
        <v>0</v>
      </c>
      <c r="P166" s="48">
        <f>FP_4_1_ročné_záväzky!P166-FP_4_2_ročné_záväzky!P166</f>
        <v>0</v>
      </c>
      <c r="Q166" s="48">
        <f>FP_4_1_ročné_záväzky!Q166-FP_4_2_ročné_záväzky!Q166</f>
        <v>0</v>
      </c>
    </row>
    <row r="167" spans="1:17" x14ac:dyDescent="0.25">
      <c r="A167" s="207"/>
      <c r="B167" s="208"/>
      <c r="C167" s="209"/>
      <c r="D167" s="49" t="s">
        <v>117</v>
      </c>
      <c r="E167" s="46" t="s">
        <v>120</v>
      </c>
      <c r="F167" s="81">
        <f>FP_4_1_ročné_záväzky!F167-FP_4_2_ročné_záväzky!F167</f>
        <v>0</v>
      </c>
      <c r="G167" s="81">
        <f>FP_4_1_ročné_záväzky!G167-FP_4_2_ročné_záväzky!G167</f>
        <v>0</v>
      </c>
      <c r="H167" s="81">
        <f>FP_4_1_ročné_záväzky!H167-FP_4_2_ročné_záväzky!H167</f>
        <v>0</v>
      </c>
      <c r="I167" s="81">
        <f>FP_4_1_ročné_záväzky!I167-FP_4_2_ročné_záväzky!I167</f>
        <v>0</v>
      </c>
      <c r="J167" s="81">
        <f>FP_4_1_ročné_záväzky!J167-FP_4_2_ročné_záväzky!J167</f>
        <v>0</v>
      </c>
      <c r="K167" s="81">
        <f>FP_4_1_ročné_záväzky!K167-FP_4_2_ročné_záväzky!K167</f>
        <v>0</v>
      </c>
      <c r="L167" s="81">
        <f>FP_4_1_ročné_záväzky!L167-FP_4_2_ročné_záväzky!L167</f>
        <v>0</v>
      </c>
      <c r="M167" s="81">
        <f>FP_4_1_ročné_záväzky!M167-FP_4_2_ročné_záväzky!M167</f>
        <v>0</v>
      </c>
      <c r="N167" s="81">
        <f>FP_4_1_ročné_záväzky!N167-FP_4_2_ročné_záväzky!N167</f>
        <v>0</v>
      </c>
      <c r="O167" s="48">
        <f>FP_4_1_ročné_záväzky!O167-FP_4_2_ročné_záväzky!O167</f>
        <v>0</v>
      </c>
      <c r="P167" s="48">
        <f>FP_4_1_ročné_záväzky!P167-FP_4_2_ročné_záväzky!P167</f>
        <v>0</v>
      </c>
      <c r="Q167" s="48">
        <f>FP_4_1_ročné_záväzky!Q167-FP_4_2_ročné_záväzky!Q167</f>
        <v>0</v>
      </c>
    </row>
    <row r="168" spans="1:17" x14ac:dyDescent="0.25">
      <c r="A168" s="207"/>
      <c r="B168" s="208"/>
      <c r="C168" s="209"/>
      <c r="D168" s="50" t="s">
        <v>144</v>
      </c>
      <c r="E168" s="51"/>
      <c r="F168" s="53">
        <f>FP_4_1_ročné_záväzky!F168-FP_4_2_ročné_záväzky!F168</f>
        <v>0</v>
      </c>
      <c r="G168" s="53">
        <f>FP_4_1_ročné_záväzky!G168-FP_4_2_ročné_záväzky!G168</f>
        <v>0</v>
      </c>
      <c r="H168" s="53">
        <f>FP_4_1_ročné_záväzky!H168-FP_4_2_ročné_záväzky!H168</f>
        <v>0</v>
      </c>
      <c r="I168" s="53">
        <f>FP_4_1_ročné_záväzky!I168-FP_4_2_ročné_záväzky!I168</f>
        <v>0</v>
      </c>
      <c r="J168" s="53">
        <f>FP_4_1_ročné_záväzky!J168-FP_4_2_ročné_záväzky!J168</f>
        <v>0</v>
      </c>
      <c r="K168" s="53">
        <f>FP_4_1_ročné_záväzky!K168-FP_4_2_ročné_záväzky!K168</f>
        <v>0</v>
      </c>
      <c r="L168" s="53">
        <f>FP_4_1_ročné_záväzky!L168-FP_4_2_ročné_záväzky!L168</f>
        <v>0</v>
      </c>
      <c r="M168" s="53">
        <f>FP_4_1_ročné_záväzky!M168-FP_4_2_ročné_záväzky!M168</f>
        <v>0</v>
      </c>
      <c r="N168" s="53">
        <f>FP_4_1_ročné_záväzky!N168-FP_4_2_ročné_záväzky!N168</f>
        <v>0</v>
      </c>
      <c r="O168" s="48">
        <f>FP_4_1_ročné_záväzky!O168-FP_4_2_ročné_záväzky!O168</f>
        <v>0</v>
      </c>
      <c r="P168" s="48">
        <f>FP_4_1_ročné_záväzky!P168-FP_4_2_ročné_záväzky!P168</f>
        <v>0</v>
      </c>
      <c r="Q168" s="48">
        <f>FP_4_1_ročné_záväzky!Q168-FP_4_2_ročné_záväzky!Q168</f>
        <v>0</v>
      </c>
    </row>
    <row r="169" spans="1:17" x14ac:dyDescent="0.25">
      <c r="A169" s="207"/>
      <c r="B169" s="208"/>
      <c r="C169" s="209"/>
      <c r="D169" s="49" t="s">
        <v>118</v>
      </c>
      <c r="E169" s="46" t="s">
        <v>31</v>
      </c>
      <c r="F169" s="81">
        <f>FP_4_1_ročné_záväzky!F169-FP_4_2_ročné_záväzky!F169</f>
        <v>0</v>
      </c>
      <c r="G169" s="81">
        <f>FP_4_1_ročné_záväzky!G169-FP_4_2_ročné_záväzky!G169</f>
        <v>0</v>
      </c>
      <c r="H169" s="81">
        <f>FP_4_1_ročné_záväzky!H169-FP_4_2_ročné_záväzky!H169</f>
        <v>0</v>
      </c>
      <c r="I169" s="81">
        <f>FP_4_1_ročné_záväzky!I169-FP_4_2_ročné_záväzky!I169</f>
        <v>0</v>
      </c>
      <c r="J169" s="81">
        <f>FP_4_1_ročné_záväzky!J169-FP_4_2_ročné_záväzky!J169</f>
        <v>0</v>
      </c>
      <c r="K169" s="81">
        <f>FP_4_1_ročné_záväzky!K169-FP_4_2_ročné_záväzky!K169</f>
        <v>0</v>
      </c>
      <c r="L169" s="81">
        <f>FP_4_1_ročné_záväzky!L169-FP_4_2_ročné_záväzky!L169</f>
        <v>0</v>
      </c>
      <c r="M169" s="81">
        <f>FP_4_1_ročné_záväzky!M169-FP_4_2_ročné_záväzky!M169</f>
        <v>0</v>
      </c>
      <c r="N169" s="81">
        <f>FP_4_1_ročné_záväzky!N169-FP_4_2_ročné_záväzky!N169</f>
        <v>0</v>
      </c>
      <c r="O169" s="48">
        <f>FP_4_1_ročné_záväzky!O169-FP_4_2_ročné_záväzky!O169</f>
        <v>0</v>
      </c>
      <c r="P169" s="48">
        <f>FP_4_1_ročné_záväzky!P169-FP_4_2_ročné_záväzky!P169</f>
        <v>0</v>
      </c>
      <c r="Q169" s="48">
        <f>FP_4_1_ročné_záväzky!Q169-FP_4_2_ročné_záväzky!Q169</f>
        <v>0</v>
      </c>
    </row>
    <row r="170" spans="1:17" x14ac:dyDescent="0.25">
      <c r="A170" s="207"/>
      <c r="B170" s="208"/>
      <c r="C170" s="209"/>
      <c r="D170" s="49" t="s">
        <v>118</v>
      </c>
      <c r="E170" s="46" t="s">
        <v>120</v>
      </c>
      <c r="F170" s="81">
        <f>FP_4_1_ročné_záväzky!F170-FP_4_2_ročné_záväzky!F170</f>
        <v>0</v>
      </c>
      <c r="G170" s="81">
        <f>FP_4_1_ročné_záväzky!G170-FP_4_2_ročné_záväzky!G170</f>
        <v>0</v>
      </c>
      <c r="H170" s="81">
        <f>FP_4_1_ročné_záväzky!H170-FP_4_2_ročné_záväzky!H170</f>
        <v>0</v>
      </c>
      <c r="I170" s="81">
        <f>FP_4_1_ročné_záväzky!I170-FP_4_2_ročné_záväzky!I170</f>
        <v>0</v>
      </c>
      <c r="J170" s="81">
        <f>FP_4_1_ročné_záväzky!J170-FP_4_2_ročné_záväzky!J170</f>
        <v>0</v>
      </c>
      <c r="K170" s="81">
        <f>FP_4_1_ročné_záväzky!K170-FP_4_2_ročné_záväzky!K170</f>
        <v>0</v>
      </c>
      <c r="L170" s="81">
        <f>FP_4_1_ročné_záväzky!L170-FP_4_2_ročné_záväzky!L170</f>
        <v>0</v>
      </c>
      <c r="M170" s="81">
        <f>FP_4_1_ročné_záväzky!M170-FP_4_2_ročné_záväzky!M170</f>
        <v>0</v>
      </c>
      <c r="N170" s="81">
        <f>FP_4_1_ročné_záväzky!N170-FP_4_2_ročné_záväzky!N170</f>
        <v>0</v>
      </c>
      <c r="O170" s="48">
        <f>FP_4_1_ročné_záväzky!O170-FP_4_2_ročné_záväzky!O170</f>
        <v>0</v>
      </c>
      <c r="P170" s="48">
        <f>FP_4_1_ročné_záväzky!P170-FP_4_2_ročné_záväzky!P170</f>
        <v>0</v>
      </c>
      <c r="Q170" s="48">
        <f>FP_4_1_ročné_záväzky!Q170-FP_4_2_ročné_záväzky!Q170</f>
        <v>0</v>
      </c>
    </row>
    <row r="171" spans="1:17" x14ac:dyDescent="0.25">
      <c r="A171" s="207"/>
      <c r="B171" s="208"/>
      <c r="C171" s="209"/>
      <c r="D171" s="50" t="s">
        <v>145</v>
      </c>
      <c r="E171" s="51"/>
      <c r="F171" s="53">
        <f>FP_4_1_ročné_záväzky!F171-FP_4_2_ročné_záväzky!F171</f>
        <v>0</v>
      </c>
      <c r="G171" s="53">
        <f>FP_4_1_ročné_záväzky!G171-FP_4_2_ročné_záväzky!G171</f>
        <v>0</v>
      </c>
      <c r="H171" s="53">
        <f>FP_4_1_ročné_záväzky!H171-FP_4_2_ročné_záväzky!H171</f>
        <v>0</v>
      </c>
      <c r="I171" s="53">
        <f>FP_4_1_ročné_záväzky!I171-FP_4_2_ročné_záväzky!I171</f>
        <v>0</v>
      </c>
      <c r="J171" s="53">
        <f>FP_4_1_ročné_záväzky!J171-FP_4_2_ročné_záväzky!J171</f>
        <v>0</v>
      </c>
      <c r="K171" s="53">
        <f>FP_4_1_ročné_záväzky!K171-FP_4_2_ročné_záväzky!K171</f>
        <v>0</v>
      </c>
      <c r="L171" s="53">
        <f>FP_4_1_ročné_záväzky!L171-FP_4_2_ročné_záväzky!L171</f>
        <v>0</v>
      </c>
      <c r="M171" s="53">
        <f>FP_4_1_ročné_záväzky!M171-FP_4_2_ročné_záväzky!M171</f>
        <v>0</v>
      </c>
      <c r="N171" s="53">
        <f>FP_4_1_ročné_záväzky!N171-FP_4_2_ročné_záväzky!N171</f>
        <v>0</v>
      </c>
      <c r="O171" s="48">
        <f>FP_4_1_ročné_záväzky!O171-FP_4_2_ročné_záväzky!O171</f>
        <v>0</v>
      </c>
      <c r="P171" s="48">
        <f>FP_4_1_ročné_záväzky!P171-FP_4_2_ročné_záväzky!P171</f>
        <v>0</v>
      </c>
      <c r="Q171" s="48">
        <f>FP_4_1_ročné_záväzky!Q171-FP_4_2_ročné_záväzky!Q171</f>
        <v>0</v>
      </c>
    </row>
    <row r="172" spans="1:17" ht="40.5" x14ac:dyDescent="0.25">
      <c r="A172" s="207"/>
      <c r="B172" s="208"/>
      <c r="C172" s="209"/>
      <c r="D172" s="54" t="s">
        <v>146</v>
      </c>
      <c r="E172" s="46" t="s">
        <v>120</v>
      </c>
      <c r="F172" s="81">
        <f>FP_4_1_ročné_záväzky!F172-FP_4_2_ročné_záväzky!F172</f>
        <v>0</v>
      </c>
      <c r="G172" s="81">
        <f>FP_4_1_ročné_záväzky!G172-FP_4_2_ročné_záväzky!G172</f>
        <v>0</v>
      </c>
      <c r="H172" s="81">
        <f>FP_4_1_ročné_záväzky!H172-FP_4_2_ročné_záväzky!H172</f>
        <v>0</v>
      </c>
      <c r="I172" s="81">
        <f>FP_4_1_ročné_záväzky!I172-FP_4_2_ročné_záväzky!I172</f>
        <v>0</v>
      </c>
      <c r="J172" s="81">
        <f>FP_4_1_ročné_záväzky!J172-FP_4_2_ročné_záväzky!J172</f>
        <v>0</v>
      </c>
      <c r="K172" s="81">
        <f>FP_4_1_ročné_záväzky!K172-FP_4_2_ročné_záväzky!K172</f>
        <v>0</v>
      </c>
      <c r="L172" s="81">
        <f>FP_4_1_ročné_záväzky!L172-FP_4_2_ročné_záväzky!L172</f>
        <v>0</v>
      </c>
      <c r="M172" s="81">
        <f>FP_4_1_ročné_záväzky!M172-FP_4_2_ročné_záväzky!M172</f>
        <v>0</v>
      </c>
      <c r="N172" s="81">
        <f>FP_4_1_ročné_záväzky!N172-FP_4_2_ročné_záväzky!N172</f>
        <v>0</v>
      </c>
      <c r="O172" s="48">
        <f>FP_4_1_ročné_záväzky!O172-FP_4_2_ročné_záväzky!O172</f>
        <v>0</v>
      </c>
      <c r="P172" s="48">
        <f>FP_4_1_ročné_záväzky!P172-FP_4_2_ročné_záväzky!P172</f>
        <v>0</v>
      </c>
      <c r="Q172" s="48">
        <f>FP_4_1_ročné_záväzky!Q172-FP_4_2_ročné_záväzky!Q172</f>
        <v>0</v>
      </c>
    </row>
    <row r="173" spans="1:17" ht="40.5" x14ac:dyDescent="0.25">
      <c r="A173" s="207"/>
      <c r="B173" s="208"/>
      <c r="C173" s="209"/>
      <c r="D173" s="54" t="s">
        <v>147</v>
      </c>
      <c r="E173" s="46" t="s">
        <v>120</v>
      </c>
      <c r="F173" s="81">
        <f>FP_4_1_ročné_záväzky!F173-FP_4_2_ročné_záväzky!F173</f>
        <v>0</v>
      </c>
      <c r="G173" s="81">
        <f>FP_4_1_ročné_záväzky!G173-FP_4_2_ročné_záväzky!G173</f>
        <v>0</v>
      </c>
      <c r="H173" s="81">
        <f>FP_4_1_ročné_záväzky!H173-FP_4_2_ročné_záväzky!H173</f>
        <v>0</v>
      </c>
      <c r="I173" s="81">
        <f>FP_4_1_ročné_záväzky!I173-FP_4_2_ročné_záväzky!I173</f>
        <v>0</v>
      </c>
      <c r="J173" s="81">
        <f>FP_4_1_ročné_záväzky!J173-FP_4_2_ročné_záväzky!J173</f>
        <v>0</v>
      </c>
      <c r="K173" s="81">
        <f>FP_4_1_ročné_záväzky!K173-FP_4_2_ročné_záväzky!K173</f>
        <v>0</v>
      </c>
      <c r="L173" s="81">
        <f>FP_4_1_ročné_záväzky!L173-FP_4_2_ročné_záväzky!L173</f>
        <v>0</v>
      </c>
      <c r="M173" s="81">
        <f>FP_4_1_ročné_záväzky!M173-FP_4_2_ročné_záväzky!M173</f>
        <v>0</v>
      </c>
      <c r="N173" s="81">
        <f>FP_4_1_ročné_záväzky!N173-FP_4_2_ročné_záväzky!N173</f>
        <v>0</v>
      </c>
      <c r="O173" s="48">
        <f>FP_4_1_ročné_záväzky!O173-FP_4_2_ročné_záväzky!O173</f>
        <v>0</v>
      </c>
      <c r="P173" s="48">
        <f>FP_4_1_ročné_záväzky!P173-FP_4_2_ročné_záväzky!P173</f>
        <v>0</v>
      </c>
      <c r="Q173" s="48">
        <f>FP_4_1_ročné_záväzky!Q173-FP_4_2_ročné_záväzky!Q173</f>
        <v>0</v>
      </c>
    </row>
    <row r="174" spans="1:17" x14ac:dyDescent="0.25">
      <c r="A174" s="207"/>
      <c r="B174" s="208"/>
      <c r="C174" s="209"/>
      <c r="D174" s="50" t="s">
        <v>148</v>
      </c>
      <c r="E174" s="52" t="s">
        <v>120</v>
      </c>
      <c r="F174" s="53">
        <f>FP_4_1_ročné_záväzky!F174-FP_4_2_ročné_záväzky!F174</f>
        <v>0</v>
      </c>
      <c r="G174" s="53">
        <f>FP_4_1_ročné_záväzky!G174-FP_4_2_ročné_záväzky!G174</f>
        <v>0</v>
      </c>
      <c r="H174" s="53">
        <f>FP_4_1_ročné_záväzky!H174-FP_4_2_ročné_záväzky!H174</f>
        <v>0</v>
      </c>
      <c r="I174" s="53">
        <f>FP_4_1_ročné_záväzky!I174-FP_4_2_ročné_záväzky!I174</f>
        <v>0</v>
      </c>
      <c r="J174" s="53">
        <f>FP_4_1_ročné_záväzky!J174-FP_4_2_ročné_záväzky!J174</f>
        <v>0</v>
      </c>
      <c r="K174" s="53">
        <f>FP_4_1_ročné_záväzky!K174-FP_4_2_ročné_záväzky!K174</f>
        <v>0</v>
      </c>
      <c r="L174" s="53">
        <f>FP_4_1_ročné_záväzky!L174-FP_4_2_ročné_záväzky!L174</f>
        <v>0</v>
      </c>
      <c r="M174" s="53">
        <f>FP_4_1_ročné_záväzky!M174-FP_4_2_ročné_záväzky!M174</f>
        <v>0</v>
      </c>
      <c r="N174" s="53">
        <f>FP_4_1_ročné_záväzky!N174-FP_4_2_ročné_záväzky!N174</f>
        <v>0</v>
      </c>
      <c r="O174" s="53">
        <f>FP_4_1_ročné_záväzky!O174-FP_4_2_ročné_záväzky!O174</f>
        <v>0</v>
      </c>
      <c r="P174" s="53">
        <f>FP_4_1_ročné_záväzky!P174-FP_4_2_ročné_záväzky!P174</f>
        <v>0</v>
      </c>
      <c r="Q174" s="53">
        <f>FP_4_1_ročné_záväzky!Q174-FP_4_2_ročné_záväzky!Q174</f>
        <v>0</v>
      </c>
    </row>
    <row r="175" spans="1:17" x14ac:dyDescent="0.25">
      <c r="A175" s="207"/>
      <c r="B175" s="208"/>
      <c r="C175" s="209"/>
      <c r="D175" s="50" t="s">
        <v>15</v>
      </c>
      <c r="E175" s="52" t="s">
        <v>151</v>
      </c>
      <c r="F175" s="53">
        <f>FP_4_1_ročné_záväzky!F175-FP_4_2_ročné_záväzky!F175</f>
        <v>0</v>
      </c>
      <c r="G175" s="53">
        <f>FP_4_1_ročné_záväzky!G175-FP_4_2_ročné_záväzky!G175</f>
        <v>0</v>
      </c>
      <c r="H175" s="53">
        <f>FP_4_1_ročné_záväzky!H175-FP_4_2_ročné_záväzky!H175</f>
        <v>0</v>
      </c>
      <c r="I175" s="53">
        <f>FP_4_1_ročné_záväzky!I175-FP_4_2_ročné_záväzky!I175</f>
        <v>0</v>
      </c>
      <c r="J175" s="53">
        <f>FP_4_1_ročné_záväzky!J175-FP_4_2_ročné_záväzky!J175</f>
        <v>0</v>
      </c>
      <c r="K175" s="53">
        <f>FP_4_1_ročné_záväzky!K175-FP_4_2_ročné_záväzky!K175</f>
        <v>0</v>
      </c>
      <c r="L175" s="53">
        <f>FP_4_1_ročné_záväzky!L175-FP_4_2_ročné_záväzky!L175</f>
        <v>0</v>
      </c>
      <c r="M175" s="53">
        <f>FP_4_1_ročné_záväzky!M175-FP_4_2_ročné_záväzky!M175</f>
        <v>0</v>
      </c>
      <c r="N175" s="53">
        <f>FP_4_1_ročné_záväzky!N175-FP_4_2_ročné_záväzky!N175</f>
        <v>0</v>
      </c>
      <c r="O175" s="53">
        <f>FP_4_1_ročné_záväzky!O175-FP_4_2_ročné_záväzky!O175</f>
        <v>0</v>
      </c>
      <c r="P175" s="53">
        <f>FP_4_1_ročné_záväzky!P175-FP_4_2_ročné_záväzky!P175</f>
        <v>0</v>
      </c>
      <c r="Q175" s="53">
        <f>FP_4_1_ročné_záväzky!Q175-FP_4_2_ročné_záväzky!Q175</f>
        <v>0</v>
      </c>
    </row>
    <row r="176" spans="1:17" x14ac:dyDescent="0.25">
      <c r="A176" s="210"/>
      <c r="B176" s="211"/>
      <c r="C176" s="212"/>
      <c r="D176" s="55" t="s">
        <v>29</v>
      </c>
      <c r="E176" s="56"/>
      <c r="F176" s="57">
        <f>FP_4_1_ročné_záväzky!F176-FP_4_2_ročné_záväzky!F176</f>
        <v>0</v>
      </c>
      <c r="G176" s="57">
        <f>FP_4_1_ročné_záväzky!G176-FP_4_2_ročné_záväzky!G176</f>
        <v>0</v>
      </c>
      <c r="H176" s="57">
        <f>FP_4_1_ročné_záväzky!H176-FP_4_2_ročné_záväzky!H176</f>
        <v>0</v>
      </c>
      <c r="I176" s="57">
        <f>FP_4_1_ročné_záväzky!I176-FP_4_2_ročné_záväzky!I176</f>
        <v>0</v>
      </c>
      <c r="J176" s="57">
        <f>FP_4_1_ročné_záväzky!J176-FP_4_2_ročné_záväzky!J176</f>
        <v>0</v>
      </c>
      <c r="K176" s="57">
        <f>FP_4_1_ročné_záväzky!K176-FP_4_2_ročné_záväzky!K176</f>
        <v>0</v>
      </c>
      <c r="L176" s="57">
        <f>FP_4_1_ročné_záväzky!L176-FP_4_2_ročné_záväzky!L176</f>
        <v>0</v>
      </c>
      <c r="M176" s="57">
        <f>FP_4_1_ročné_záväzky!M176-FP_4_2_ročné_záväzky!M176</f>
        <v>0</v>
      </c>
      <c r="N176" s="57">
        <f>FP_4_1_ročné_záväzky!N176-FP_4_2_ročné_záväzky!N176</f>
        <v>0</v>
      </c>
      <c r="O176" s="57">
        <f>FP_4_1_ročné_záväzky!O176-FP_4_2_ročné_záväzky!O176</f>
        <v>0</v>
      </c>
      <c r="P176" s="57">
        <f>FP_4_1_ročné_záväzky!P176-FP_4_2_ročné_záväzky!P176</f>
        <v>0</v>
      </c>
      <c r="Q176" s="57">
        <f>FP_4_1_ročné_záväzky!Q176-FP_4_2_ročné_záväzky!Q176</f>
        <v>0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</mergeCells>
  <conditionalFormatting sqref="D7:M17">
    <cfRule type="cellIs" dxfId="16" priority="5" operator="greaterThan">
      <formula>0</formula>
    </cfRule>
    <cfRule type="cellIs" dxfId="15" priority="6" operator="lessThan">
      <formula>0</formula>
    </cfRule>
  </conditionalFormatting>
  <conditionalFormatting sqref="D22:M80">
    <cfRule type="cellIs" dxfId="14" priority="3" operator="lessThan">
      <formula>0</formula>
    </cfRule>
    <cfRule type="cellIs" dxfId="13" priority="4" operator="greaterThan">
      <formula>0</formula>
    </cfRule>
  </conditionalFormatting>
  <conditionalFormatting sqref="F85:Q176">
    <cfRule type="cellIs" dxfId="12" priority="1" operator="lessThan">
      <formula>0</formula>
    </cfRule>
    <cfRule type="cellIs" dxfId="11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C446E-8F6B-4786-BFF7-065815A75A1E}">
  <sheetPr>
    <tabColor theme="8" tint="-0.499984740745262"/>
  </sheetPr>
  <dimension ref="A1:CX44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7109375" defaultRowHeight="13.5" x14ac:dyDescent="0.25"/>
  <cols>
    <col min="1" max="1" width="69.28515625" style="155" customWidth="1"/>
    <col min="2" max="9" width="24.140625" style="42" customWidth="1"/>
    <col min="10" max="10" width="24.140625" style="159" customWidth="1"/>
    <col min="11" max="12" width="24.140625" style="160" customWidth="1"/>
    <col min="13" max="13" width="24.140625" style="159" customWidth="1"/>
    <col min="14" max="15" width="24.140625" style="160" customWidth="1"/>
    <col min="16" max="16" width="24.140625" style="159" customWidth="1"/>
    <col min="17" max="18" width="24.140625" style="160" customWidth="1"/>
    <col min="19" max="19" width="24.140625" style="159" customWidth="1"/>
    <col min="20" max="21" width="24.140625" style="160" customWidth="1"/>
    <col min="22" max="22" width="24.140625" style="159" customWidth="1"/>
    <col min="23" max="24" width="24.140625" style="160" customWidth="1"/>
    <col min="25" max="25" width="24.140625" style="159" customWidth="1"/>
    <col min="26" max="47" width="24.140625" style="160" customWidth="1"/>
    <col min="48" max="71" width="24.140625" style="8" customWidth="1"/>
    <col min="72" max="72" width="9.140625" style="8" customWidth="1"/>
    <col min="73" max="102" width="24.42578125" style="8" customWidth="1"/>
    <col min="103" max="16384" width="8.7109375" style="8"/>
  </cols>
  <sheetData>
    <row r="1" spans="1:102" s="88" customFormat="1" ht="12.75" customHeight="1" x14ac:dyDescent="0.25">
      <c r="A1" s="86" t="s">
        <v>0</v>
      </c>
      <c r="B1" s="87" t="s">
        <v>1</v>
      </c>
      <c r="G1" s="89"/>
    </row>
    <row r="2" spans="1:102" s="88" customFormat="1" ht="12.75" customHeight="1" x14ac:dyDescent="0.25">
      <c r="A2" s="86" t="s">
        <v>2</v>
      </c>
      <c r="B2" s="42" t="s">
        <v>230</v>
      </c>
      <c r="G2" s="89"/>
      <c r="BS2" s="90" t="s">
        <v>6</v>
      </c>
      <c r="CX2" s="90" t="s">
        <v>7</v>
      </c>
    </row>
    <row r="3" spans="1:102" s="88" customFormat="1" x14ac:dyDescent="0.25">
      <c r="A3" s="86" t="s">
        <v>3</v>
      </c>
      <c r="B3" s="91" t="s">
        <v>4</v>
      </c>
      <c r="G3" s="89"/>
      <c r="BS3" s="90"/>
      <c r="CX3" s="90"/>
    </row>
    <row r="4" spans="1:102" s="4" customFormat="1" ht="14.25" thickBot="1" x14ac:dyDescent="0.3">
      <c r="A4" s="92"/>
      <c r="B4" s="93"/>
      <c r="G4" s="93"/>
      <c r="BS4" s="10"/>
    </row>
    <row r="5" spans="1:102" s="96" customFormat="1" x14ac:dyDescent="0.25">
      <c r="A5" s="94" t="s">
        <v>231</v>
      </c>
      <c r="B5" s="232" t="s">
        <v>232</v>
      </c>
      <c r="C5" s="233"/>
      <c r="D5" s="233"/>
      <c r="E5" s="233"/>
      <c r="F5" s="233"/>
      <c r="G5" s="233"/>
      <c r="H5" s="233"/>
      <c r="I5" s="234"/>
      <c r="J5" s="235" t="s">
        <v>117</v>
      </c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4"/>
      <c r="AC5" s="235" t="s">
        <v>118</v>
      </c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4"/>
      <c r="AV5" s="235" t="s">
        <v>119</v>
      </c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4"/>
      <c r="BH5" s="235" t="s">
        <v>15</v>
      </c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4"/>
      <c r="BT5" s="95"/>
      <c r="BU5" s="236" t="s">
        <v>233</v>
      </c>
      <c r="BV5" s="225"/>
      <c r="BW5" s="225"/>
      <c r="BX5" s="225"/>
      <c r="BY5" s="225"/>
      <c r="BZ5" s="225"/>
      <c r="CA5" s="225"/>
      <c r="CB5" s="225"/>
      <c r="CC5" s="225"/>
      <c r="CD5" s="226"/>
      <c r="CE5" s="224" t="s">
        <v>234</v>
      </c>
      <c r="CF5" s="225"/>
      <c r="CG5" s="225"/>
      <c r="CH5" s="225"/>
      <c r="CI5" s="225"/>
      <c r="CJ5" s="225"/>
      <c r="CK5" s="225"/>
      <c r="CL5" s="225"/>
      <c r="CM5" s="225"/>
      <c r="CN5" s="226"/>
      <c r="CO5" s="227" t="s">
        <v>235</v>
      </c>
      <c r="CP5" s="228"/>
      <c r="CQ5" s="228"/>
      <c r="CR5" s="228"/>
      <c r="CS5" s="229"/>
      <c r="CT5" s="227" t="s">
        <v>236</v>
      </c>
      <c r="CU5" s="228"/>
      <c r="CV5" s="228"/>
      <c r="CW5" s="228"/>
      <c r="CX5" s="229"/>
    </row>
    <row r="6" spans="1:102" s="96" customFormat="1" x14ac:dyDescent="0.25">
      <c r="A6" s="230" t="s">
        <v>237</v>
      </c>
      <c r="B6" s="231" t="s">
        <v>29</v>
      </c>
      <c r="C6" s="180" t="s">
        <v>27</v>
      </c>
      <c r="D6" s="180" t="s">
        <v>21</v>
      </c>
      <c r="E6" s="180" t="s">
        <v>238</v>
      </c>
      <c r="F6" s="180" t="s">
        <v>239</v>
      </c>
      <c r="G6" s="180" t="s">
        <v>240</v>
      </c>
      <c r="H6" s="180" t="s">
        <v>241</v>
      </c>
      <c r="I6" s="219" t="s">
        <v>242</v>
      </c>
      <c r="J6" s="223" t="s">
        <v>27</v>
      </c>
      <c r="K6" s="222"/>
      <c r="L6" s="222"/>
      <c r="M6" s="222" t="s">
        <v>21</v>
      </c>
      <c r="N6" s="222"/>
      <c r="O6" s="222"/>
      <c r="P6" s="222" t="s">
        <v>238</v>
      </c>
      <c r="Q6" s="222"/>
      <c r="R6" s="222"/>
      <c r="S6" s="222" t="s">
        <v>239</v>
      </c>
      <c r="T6" s="222"/>
      <c r="U6" s="222"/>
      <c r="V6" s="222" t="s">
        <v>240</v>
      </c>
      <c r="W6" s="222"/>
      <c r="X6" s="222"/>
      <c r="Y6" s="222" t="s">
        <v>241</v>
      </c>
      <c r="Z6" s="222"/>
      <c r="AA6" s="222"/>
      <c r="AB6" s="219" t="s">
        <v>242</v>
      </c>
      <c r="AC6" s="223" t="s">
        <v>27</v>
      </c>
      <c r="AD6" s="222"/>
      <c r="AE6" s="222"/>
      <c r="AF6" s="222" t="s">
        <v>21</v>
      </c>
      <c r="AG6" s="222"/>
      <c r="AH6" s="222"/>
      <c r="AI6" s="222" t="s">
        <v>238</v>
      </c>
      <c r="AJ6" s="222"/>
      <c r="AK6" s="222"/>
      <c r="AL6" s="222" t="s">
        <v>239</v>
      </c>
      <c r="AM6" s="222"/>
      <c r="AN6" s="222"/>
      <c r="AO6" s="222" t="s">
        <v>240</v>
      </c>
      <c r="AP6" s="222"/>
      <c r="AQ6" s="222"/>
      <c r="AR6" s="222" t="s">
        <v>241</v>
      </c>
      <c r="AS6" s="222"/>
      <c r="AT6" s="222"/>
      <c r="AU6" s="219" t="s">
        <v>242</v>
      </c>
      <c r="AV6" s="221" t="s">
        <v>27</v>
      </c>
      <c r="AW6" s="180"/>
      <c r="AX6" s="180" t="s">
        <v>21</v>
      </c>
      <c r="AY6" s="180"/>
      <c r="AZ6" s="180" t="s">
        <v>238</v>
      </c>
      <c r="BA6" s="180"/>
      <c r="BB6" s="180" t="s">
        <v>239</v>
      </c>
      <c r="BC6" s="180"/>
      <c r="BD6" s="180" t="s">
        <v>240</v>
      </c>
      <c r="BE6" s="180"/>
      <c r="BF6" s="180" t="s">
        <v>241</v>
      </c>
      <c r="BG6" s="219"/>
      <c r="BH6" s="221" t="s">
        <v>27</v>
      </c>
      <c r="BI6" s="180"/>
      <c r="BJ6" s="180" t="s">
        <v>21</v>
      </c>
      <c r="BK6" s="180"/>
      <c r="BL6" s="180" t="s">
        <v>238</v>
      </c>
      <c r="BM6" s="180"/>
      <c r="BN6" s="180" t="s">
        <v>239</v>
      </c>
      <c r="BO6" s="180"/>
      <c r="BP6" s="180" t="s">
        <v>240</v>
      </c>
      <c r="BQ6" s="180"/>
      <c r="BR6" s="180" t="s">
        <v>241</v>
      </c>
      <c r="BS6" s="219"/>
      <c r="BT6" s="98"/>
      <c r="BU6" s="220" t="s">
        <v>120</v>
      </c>
      <c r="BV6" s="214"/>
      <c r="BW6" s="214"/>
      <c r="BX6" s="214"/>
      <c r="BY6" s="214"/>
      <c r="BZ6" s="214" t="s">
        <v>31</v>
      </c>
      <c r="CA6" s="214"/>
      <c r="CB6" s="214"/>
      <c r="CC6" s="214"/>
      <c r="CD6" s="215"/>
      <c r="CE6" s="213" t="s">
        <v>120</v>
      </c>
      <c r="CF6" s="214"/>
      <c r="CG6" s="214"/>
      <c r="CH6" s="214"/>
      <c r="CI6" s="214"/>
      <c r="CJ6" s="214" t="s">
        <v>31</v>
      </c>
      <c r="CK6" s="214"/>
      <c r="CL6" s="214"/>
      <c r="CM6" s="214"/>
      <c r="CN6" s="215"/>
      <c r="CO6" s="213" t="s">
        <v>120</v>
      </c>
      <c r="CP6" s="214"/>
      <c r="CQ6" s="214"/>
      <c r="CR6" s="214"/>
      <c r="CS6" s="215"/>
      <c r="CT6" s="216" t="s">
        <v>243</v>
      </c>
      <c r="CU6" s="217"/>
      <c r="CV6" s="217"/>
      <c r="CW6" s="217"/>
      <c r="CX6" s="218"/>
    </row>
    <row r="7" spans="1:102" s="106" customFormat="1" x14ac:dyDescent="0.25">
      <c r="A7" s="230"/>
      <c r="B7" s="231"/>
      <c r="C7" s="180"/>
      <c r="D7" s="180"/>
      <c r="E7" s="180"/>
      <c r="F7" s="180"/>
      <c r="G7" s="180"/>
      <c r="H7" s="180"/>
      <c r="I7" s="219"/>
      <c r="J7" s="9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19"/>
      <c r="AC7" s="9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19"/>
      <c r="AV7" s="9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97" t="s">
        <v>120</v>
      </c>
      <c r="BH7" s="99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97" t="s">
        <v>243</v>
      </c>
      <c r="BT7" s="98"/>
      <c r="BU7" s="100" t="s">
        <v>27</v>
      </c>
      <c r="BV7" s="12" t="s">
        <v>21</v>
      </c>
      <c r="BW7" s="12" t="s">
        <v>244</v>
      </c>
      <c r="BX7" s="12" t="s">
        <v>239</v>
      </c>
      <c r="BY7" s="12" t="s">
        <v>241</v>
      </c>
      <c r="BZ7" s="12" t="s">
        <v>27</v>
      </c>
      <c r="CA7" s="12" t="s">
        <v>21</v>
      </c>
      <c r="CB7" s="12" t="s">
        <v>244</v>
      </c>
      <c r="CC7" s="12" t="s">
        <v>239</v>
      </c>
      <c r="CD7" s="101" t="s">
        <v>241</v>
      </c>
      <c r="CE7" s="102" t="s">
        <v>27</v>
      </c>
      <c r="CF7" s="103" t="s">
        <v>21</v>
      </c>
      <c r="CG7" s="103" t="s">
        <v>244</v>
      </c>
      <c r="CH7" s="103" t="s">
        <v>239</v>
      </c>
      <c r="CI7" s="103" t="s">
        <v>241</v>
      </c>
      <c r="CJ7" s="103" t="s">
        <v>27</v>
      </c>
      <c r="CK7" s="103" t="s">
        <v>21</v>
      </c>
      <c r="CL7" s="103" t="s">
        <v>244</v>
      </c>
      <c r="CM7" s="103" t="s">
        <v>239</v>
      </c>
      <c r="CN7" s="104" t="s">
        <v>241</v>
      </c>
      <c r="CO7" s="102" t="s">
        <v>27</v>
      </c>
      <c r="CP7" s="12" t="s">
        <v>21</v>
      </c>
      <c r="CQ7" s="103" t="s">
        <v>244</v>
      </c>
      <c r="CR7" s="12" t="s">
        <v>239</v>
      </c>
      <c r="CS7" s="101" t="s">
        <v>241</v>
      </c>
      <c r="CT7" s="105" t="s">
        <v>27</v>
      </c>
      <c r="CU7" s="12" t="s">
        <v>21</v>
      </c>
      <c r="CV7" s="12" t="s">
        <v>244</v>
      </c>
      <c r="CW7" s="12" t="s">
        <v>239</v>
      </c>
      <c r="CX7" s="101" t="s">
        <v>241</v>
      </c>
    </row>
    <row r="8" spans="1:102" s="42" customFormat="1" x14ac:dyDescent="0.25">
      <c r="A8" s="107" t="s">
        <v>121</v>
      </c>
      <c r="B8" s="108">
        <f>B9+B25+B28+B31+B34</f>
        <v>2206528693</v>
      </c>
      <c r="C8" s="108">
        <f t="shared" ref="C8:BN8" si="0">C9+C25+C28+C31+C34</f>
        <v>1631243498</v>
      </c>
      <c r="D8" s="108">
        <f t="shared" si="0"/>
        <v>575285195</v>
      </c>
      <c r="E8" s="108">
        <f t="shared" si="0"/>
        <v>373418848</v>
      </c>
      <c r="F8" s="108">
        <f t="shared" si="0"/>
        <v>343291501</v>
      </c>
      <c r="G8" s="108">
        <f t="shared" si="0"/>
        <v>30127347</v>
      </c>
      <c r="H8" s="108">
        <f t="shared" si="0"/>
        <v>201866347</v>
      </c>
      <c r="I8" s="108">
        <f t="shared" si="0"/>
        <v>0</v>
      </c>
      <c r="J8" s="108">
        <f t="shared" si="0"/>
        <v>1631243498</v>
      </c>
      <c r="K8" s="108">
        <f t="shared" si="0"/>
        <v>1448946882</v>
      </c>
      <c r="L8" s="108">
        <f t="shared" si="0"/>
        <v>182296616</v>
      </c>
      <c r="M8" s="108">
        <f t="shared" si="0"/>
        <v>575285195</v>
      </c>
      <c r="N8" s="108">
        <f t="shared" si="0"/>
        <v>339449057</v>
      </c>
      <c r="O8" s="108">
        <f t="shared" si="0"/>
        <v>235836138</v>
      </c>
      <c r="P8" s="108">
        <f t="shared" si="0"/>
        <v>373418848</v>
      </c>
      <c r="Q8" s="108">
        <f t="shared" si="0"/>
        <v>176922416</v>
      </c>
      <c r="R8" s="108">
        <f t="shared" si="0"/>
        <v>196496432</v>
      </c>
      <c r="S8" s="108">
        <f t="shared" si="0"/>
        <v>343291501</v>
      </c>
      <c r="T8" s="108">
        <f t="shared" si="0"/>
        <v>154864378</v>
      </c>
      <c r="U8" s="108">
        <f t="shared" si="0"/>
        <v>188427123</v>
      </c>
      <c r="V8" s="108">
        <f t="shared" si="0"/>
        <v>30127347</v>
      </c>
      <c r="W8" s="108">
        <f t="shared" si="0"/>
        <v>22058038</v>
      </c>
      <c r="X8" s="108">
        <f t="shared" si="0"/>
        <v>8069309</v>
      </c>
      <c r="Y8" s="108">
        <f t="shared" si="0"/>
        <v>201866347</v>
      </c>
      <c r="Z8" s="108">
        <f t="shared" si="0"/>
        <v>162526641</v>
      </c>
      <c r="AA8" s="108">
        <f t="shared" si="0"/>
        <v>39339706</v>
      </c>
      <c r="AB8" s="108">
        <f t="shared" si="0"/>
        <v>0</v>
      </c>
      <c r="AC8" s="108">
        <f t="shared" si="0"/>
        <v>0</v>
      </c>
      <c r="AD8" s="108">
        <f t="shared" si="0"/>
        <v>0</v>
      </c>
      <c r="AE8" s="108">
        <f t="shared" si="0"/>
        <v>0</v>
      </c>
      <c r="AF8" s="108">
        <f t="shared" si="0"/>
        <v>0</v>
      </c>
      <c r="AG8" s="108">
        <f t="shared" si="0"/>
        <v>0</v>
      </c>
      <c r="AH8" s="108">
        <f t="shared" si="0"/>
        <v>0</v>
      </c>
      <c r="AI8" s="108">
        <f t="shared" si="0"/>
        <v>0</v>
      </c>
      <c r="AJ8" s="108">
        <f t="shared" si="0"/>
        <v>0</v>
      </c>
      <c r="AK8" s="108">
        <f t="shared" si="0"/>
        <v>0</v>
      </c>
      <c r="AL8" s="108">
        <f t="shared" si="0"/>
        <v>0</v>
      </c>
      <c r="AM8" s="108">
        <f t="shared" si="0"/>
        <v>0</v>
      </c>
      <c r="AN8" s="108">
        <f t="shared" si="0"/>
        <v>0</v>
      </c>
      <c r="AO8" s="108">
        <f t="shared" si="0"/>
        <v>0</v>
      </c>
      <c r="AP8" s="108">
        <f t="shared" si="0"/>
        <v>0</v>
      </c>
      <c r="AQ8" s="108">
        <f t="shared" si="0"/>
        <v>0</v>
      </c>
      <c r="AR8" s="108">
        <f t="shared" si="0"/>
        <v>0</v>
      </c>
      <c r="AS8" s="108">
        <f t="shared" si="0"/>
        <v>0</v>
      </c>
      <c r="AT8" s="108">
        <f t="shared" si="0"/>
        <v>0</v>
      </c>
      <c r="AU8" s="108">
        <f t="shared" si="0"/>
        <v>0</v>
      </c>
      <c r="AV8" s="108">
        <f t="shared" si="0"/>
        <v>0</v>
      </c>
      <c r="AW8" s="108">
        <f t="shared" si="0"/>
        <v>0</v>
      </c>
      <c r="AX8" s="108">
        <f t="shared" si="0"/>
        <v>0</v>
      </c>
      <c r="AY8" s="108">
        <f t="shared" si="0"/>
        <v>0</v>
      </c>
      <c r="AZ8" s="108">
        <f t="shared" si="0"/>
        <v>0</v>
      </c>
      <c r="BA8" s="108">
        <f t="shared" si="0"/>
        <v>0</v>
      </c>
      <c r="BB8" s="108">
        <f t="shared" si="0"/>
        <v>0</v>
      </c>
      <c r="BC8" s="108">
        <f t="shared" si="0"/>
        <v>0</v>
      </c>
      <c r="BD8" s="108">
        <f t="shared" si="0"/>
        <v>0</v>
      </c>
      <c r="BE8" s="108">
        <f t="shared" si="0"/>
        <v>0</v>
      </c>
      <c r="BF8" s="108">
        <f t="shared" si="0"/>
        <v>0</v>
      </c>
      <c r="BG8" s="108">
        <f t="shared" si="0"/>
        <v>0</v>
      </c>
      <c r="BH8" s="108">
        <f t="shared" si="0"/>
        <v>0</v>
      </c>
      <c r="BI8" s="108">
        <f t="shared" si="0"/>
        <v>0</v>
      </c>
      <c r="BJ8" s="108">
        <f t="shared" si="0"/>
        <v>0</v>
      </c>
      <c r="BK8" s="108">
        <f t="shared" si="0"/>
        <v>0</v>
      </c>
      <c r="BL8" s="108">
        <f t="shared" si="0"/>
        <v>0</v>
      </c>
      <c r="BM8" s="108">
        <f t="shared" si="0"/>
        <v>0</v>
      </c>
      <c r="BN8" s="108">
        <f t="shared" si="0"/>
        <v>0</v>
      </c>
      <c r="BO8" s="108">
        <f t="shared" ref="BO8:BS8" si="1">BO9+BO25+BO28+BO31+BO34</f>
        <v>0</v>
      </c>
      <c r="BP8" s="108">
        <f t="shared" si="1"/>
        <v>0</v>
      </c>
      <c r="BQ8" s="108">
        <f t="shared" si="1"/>
        <v>0</v>
      </c>
      <c r="BR8" s="108">
        <f t="shared" si="1"/>
        <v>0</v>
      </c>
      <c r="BS8" s="108">
        <f t="shared" si="1"/>
        <v>0</v>
      </c>
      <c r="BT8" s="109"/>
      <c r="BU8" s="110">
        <f>K8/(K8+N8)</f>
        <v>0.81019356530757591</v>
      </c>
      <c r="BV8" s="111">
        <f>N8/(K8+N8)</f>
        <v>0.18980643469242411</v>
      </c>
      <c r="BW8" s="111">
        <f>V8/(K8+N8)</f>
        <v>1.6846016222138157E-2</v>
      </c>
      <c r="BX8" s="111">
        <f>T8/(K8+N8)</f>
        <v>8.6594011215768027E-2</v>
      </c>
      <c r="BY8" s="111">
        <f>Z8/(K8+N8)</f>
        <v>9.0878444451667928E-2</v>
      </c>
      <c r="BZ8" s="111">
        <f>L8/(L8+O8)</f>
        <v>0.43597784257771877</v>
      </c>
      <c r="CA8" s="111">
        <f>O8/(L8+O8)</f>
        <v>0.56402215742228123</v>
      </c>
      <c r="CB8" s="111">
        <f>X8/(L8+O8)</f>
        <v>1.9298437931030872E-2</v>
      </c>
      <c r="CC8" s="111">
        <f>U8/(L8+O8)</f>
        <v>0.45063947083179234</v>
      </c>
      <c r="CD8" s="112">
        <f>AA8/(L8+O8)</f>
        <v>9.4084248659458039E-2</v>
      </c>
      <c r="CE8" s="113" t="s">
        <v>245</v>
      </c>
      <c r="CF8" s="111" t="s">
        <v>245</v>
      </c>
      <c r="CG8" s="111" t="s">
        <v>245</v>
      </c>
      <c r="CH8" s="111" t="s">
        <v>245</v>
      </c>
      <c r="CI8" s="111" t="s">
        <v>245</v>
      </c>
      <c r="CJ8" s="111" t="s">
        <v>245</v>
      </c>
      <c r="CK8" s="111" t="s">
        <v>245</v>
      </c>
      <c r="CL8" s="111" t="s">
        <v>245</v>
      </c>
      <c r="CM8" s="111" t="s">
        <v>245</v>
      </c>
      <c r="CN8" s="112" t="s">
        <v>245</v>
      </c>
      <c r="CO8" s="113" t="s">
        <v>245</v>
      </c>
      <c r="CP8" s="111" t="s">
        <v>245</v>
      </c>
      <c r="CQ8" s="111" t="s">
        <v>245</v>
      </c>
      <c r="CR8" s="111" t="s">
        <v>245</v>
      </c>
      <c r="CS8" s="112" t="s">
        <v>245</v>
      </c>
      <c r="CT8" s="113" t="s">
        <v>245</v>
      </c>
      <c r="CU8" s="111" t="s">
        <v>245</v>
      </c>
      <c r="CV8" s="111" t="s">
        <v>245</v>
      </c>
      <c r="CW8" s="111" t="s">
        <v>245</v>
      </c>
      <c r="CX8" s="112" t="s">
        <v>245</v>
      </c>
    </row>
    <row r="9" spans="1:102" s="42" customFormat="1" x14ac:dyDescent="0.25">
      <c r="A9" s="114" t="s">
        <v>71</v>
      </c>
      <c r="B9" s="115">
        <f>B10+B15+B18+B22</f>
        <v>1708166232</v>
      </c>
      <c r="C9" s="115">
        <f t="shared" ref="C9:BN9" si="2">C10+C15+C18+C22</f>
        <v>1270387042</v>
      </c>
      <c r="D9" s="115">
        <f t="shared" si="2"/>
        <v>437779190</v>
      </c>
      <c r="E9" s="115">
        <f t="shared" si="2"/>
        <v>359512446</v>
      </c>
      <c r="F9" s="115">
        <f t="shared" si="2"/>
        <v>329385099</v>
      </c>
      <c r="G9" s="115">
        <f t="shared" si="2"/>
        <v>30127347</v>
      </c>
      <c r="H9" s="115">
        <f t="shared" si="2"/>
        <v>78266744</v>
      </c>
      <c r="I9" s="115">
        <f t="shared" si="2"/>
        <v>0</v>
      </c>
      <c r="J9" s="115">
        <f t="shared" si="2"/>
        <v>1270387042</v>
      </c>
      <c r="K9" s="115">
        <f t="shared" si="2"/>
        <v>1130338372</v>
      </c>
      <c r="L9" s="115">
        <f t="shared" si="2"/>
        <v>140048670</v>
      </c>
      <c r="M9" s="115">
        <f t="shared" si="2"/>
        <v>437779190</v>
      </c>
      <c r="N9" s="115">
        <f t="shared" si="2"/>
        <v>227706169</v>
      </c>
      <c r="O9" s="115">
        <f t="shared" si="2"/>
        <v>210073021</v>
      </c>
      <c r="P9" s="115">
        <f t="shared" si="2"/>
        <v>359512446</v>
      </c>
      <c r="Q9" s="115">
        <f t="shared" si="2"/>
        <v>173019197</v>
      </c>
      <c r="R9" s="115">
        <f t="shared" si="2"/>
        <v>186493249</v>
      </c>
      <c r="S9" s="115">
        <f t="shared" si="2"/>
        <v>329385099</v>
      </c>
      <c r="T9" s="115">
        <f t="shared" si="2"/>
        <v>150961159</v>
      </c>
      <c r="U9" s="115">
        <f t="shared" si="2"/>
        <v>178423940</v>
      </c>
      <c r="V9" s="115">
        <f t="shared" si="2"/>
        <v>30127347</v>
      </c>
      <c r="W9" s="115">
        <f t="shared" si="2"/>
        <v>22058038</v>
      </c>
      <c r="X9" s="115">
        <f t="shared" si="2"/>
        <v>8069309</v>
      </c>
      <c r="Y9" s="115">
        <f t="shared" si="2"/>
        <v>78266744</v>
      </c>
      <c r="Z9" s="115">
        <f t="shared" si="2"/>
        <v>54686972</v>
      </c>
      <c r="AA9" s="115">
        <f t="shared" si="2"/>
        <v>23579772</v>
      </c>
      <c r="AB9" s="115">
        <f t="shared" si="2"/>
        <v>0</v>
      </c>
      <c r="AC9" s="115">
        <f t="shared" si="2"/>
        <v>0</v>
      </c>
      <c r="AD9" s="115">
        <f t="shared" si="2"/>
        <v>0</v>
      </c>
      <c r="AE9" s="115">
        <f t="shared" si="2"/>
        <v>0</v>
      </c>
      <c r="AF9" s="115">
        <f t="shared" si="2"/>
        <v>0</v>
      </c>
      <c r="AG9" s="115">
        <f t="shared" si="2"/>
        <v>0</v>
      </c>
      <c r="AH9" s="115">
        <f t="shared" si="2"/>
        <v>0</v>
      </c>
      <c r="AI9" s="115">
        <f t="shared" si="2"/>
        <v>0</v>
      </c>
      <c r="AJ9" s="115">
        <f t="shared" si="2"/>
        <v>0</v>
      </c>
      <c r="AK9" s="115">
        <f t="shared" si="2"/>
        <v>0</v>
      </c>
      <c r="AL9" s="115">
        <f t="shared" si="2"/>
        <v>0</v>
      </c>
      <c r="AM9" s="115">
        <f t="shared" si="2"/>
        <v>0</v>
      </c>
      <c r="AN9" s="115">
        <f t="shared" si="2"/>
        <v>0</v>
      </c>
      <c r="AO9" s="115">
        <f t="shared" si="2"/>
        <v>0</v>
      </c>
      <c r="AP9" s="115">
        <f t="shared" si="2"/>
        <v>0</v>
      </c>
      <c r="AQ9" s="115">
        <f t="shared" si="2"/>
        <v>0</v>
      </c>
      <c r="AR9" s="115">
        <f t="shared" si="2"/>
        <v>0</v>
      </c>
      <c r="AS9" s="115">
        <f t="shared" si="2"/>
        <v>0</v>
      </c>
      <c r="AT9" s="115">
        <f t="shared" si="2"/>
        <v>0</v>
      </c>
      <c r="AU9" s="115">
        <f t="shared" si="2"/>
        <v>0</v>
      </c>
      <c r="AV9" s="115">
        <f t="shared" si="2"/>
        <v>0</v>
      </c>
      <c r="AW9" s="115">
        <f t="shared" si="2"/>
        <v>0</v>
      </c>
      <c r="AX9" s="115">
        <f t="shared" si="2"/>
        <v>0</v>
      </c>
      <c r="AY9" s="115">
        <f t="shared" si="2"/>
        <v>0</v>
      </c>
      <c r="AZ9" s="115">
        <f t="shared" si="2"/>
        <v>0</v>
      </c>
      <c r="BA9" s="115">
        <f t="shared" si="2"/>
        <v>0</v>
      </c>
      <c r="BB9" s="115">
        <f t="shared" si="2"/>
        <v>0</v>
      </c>
      <c r="BC9" s="115">
        <f t="shared" si="2"/>
        <v>0</v>
      </c>
      <c r="BD9" s="115">
        <f t="shared" si="2"/>
        <v>0</v>
      </c>
      <c r="BE9" s="115">
        <f t="shared" si="2"/>
        <v>0</v>
      </c>
      <c r="BF9" s="115">
        <f t="shared" si="2"/>
        <v>0</v>
      </c>
      <c r="BG9" s="115">
        <f t="shared" si="2"/>
        <v>0</v>
      </c>
      <c r="BH9" s="115">
        <f t="shared" si="2"/>
        <v>0</v>
      </c>
      <c r="BI9" s="115">
        <f t="shared" si="2"/>
        <v>0</v>
      </c>
      <c r="BJ9" s="115">
        <f t="shared" si="2"/>
        <v>0</v>
      </c>
      <c r="BK9" s="115">
        <f t="shared" si="2"/>
        <v>0</v>
      </c>
      <c r="BL9" s="115">
        <f t="shared" si="2"/>
        <v>0</v>
      </c>
      <c r="BM9" s="115">
        <f t="shared" si="2"/>
        <v>0</v>
      </c>
      <c r="BN9" s="115">
        <f t="shared" si="2"/>
        <v>0</v>
      </c>
      <c r="BO9" s="115">
        <f t="shared" ref="BO9:BS9" si="3">BO10+BO15+BO18+BO22</f>
        <v>0</v>
      </c>
      <c r="BP9" s="115">
        <f t="shared" si="3"/>
        <v>0</v>
      </c>
      <c r="BQ9" s="115">
        <f t="shared" si="3"/>
        <v>0</v>
      </c>
      <c r="BR9" s="115">
        <f t="shared" si="3"/>
        <v>0</v>
      </c>
      <c r="BS9" s="115">
        <f t="shared" si="3"/>
        <v>0</v>
      </c>
      <c r="BT9" s="116"/>
      <c r="BU9" s="117">
        <f t="shared" ref="BU9:BU82" si="4">K9/(K9+N9)</f>
        <v>0.83232790816100344</v>
      </c>
      <c r="BV9" s="118">
        <f t="shared" ref="BV9:BV82" si="5">N9/(K9+N9)</f>
        <v>0.16767209183899662</v>
      </c>
      <c r="BW9" s="118">
        <f t="shared" ref="BW9:BW82" si="6">V9/(K9+N9)</f>
        <v>2.2184358532022552E-2</v>
      </c>
      <c r="BX9" s="118">
        <f t="shared" ref="BX9:BX82" si="7">T9/(K9+N9)</f>
        <v>0.11116068320471972</v>
      </c>
      <c r="BY9" s="118">
        <f t="shared" ref="BY9:BY82" si="8">Z9/(K9+N9)</f>
        <v>4.0268908970931903E-2</v>
      </c>
      <c r="BZ9" s="118">
        <f t="shared" ref="BZ9:BZ82" si="9">L9/(L9+O9)</f>
        <v>0.39999998172064122</v>
      </c>
      <c r="CA9" s="118">
        <f t="shared" ref="CA9:CA82" si="10">O9/(L9+O9)</f>
        <v>0.60000001827935878</v>
      </c>
      <c r="CB9" s="118">
        <f t="shared" ref="CB9:CB82" si="11">X9/(L9+O9)</f>
        <v>2.3047155338913293E-2</v>
      </c>
      <c r="CC9" s="118">
        <f t="shared" ref="CC9:CC82" si="12">U9/(L9+O9)</f>
        <v>0.50960550170540564</v>
      </c>
      <c r="CD9" s="119">
        <f t="shared" ref="CD9:CD82" si="13">AA9/(L9+O9)</f>
        <v>6.7347361235039843E-2</v>
      </c>
      <c r="CE9" s="120" t="s">
        <v>245</v>
      </c>
      <c r="CF9" s="118" t="s">
        <v>245</v>
      </c>
      <c r="CG9" s="118" t="s">
        <v>245</v>
      </c>
      <c r="CH9" s="118" t="s">
        <v>245</v>
      </c>
      <c r="CI9" s="118" t="s">
        <v>245</v>
      </c>
      <c r="CJ9" s="118" t="s">
        <v>245</v>
      </c>
      <c r="CK9" s="118" t="s">
        <v>245</v>
      </c>
      <c r="CL9" s="118" t="s">
        <v>245</v>
      </c>
      <c r="CM9" s="118" t="s">
        <v>245</v>
      </c>
      <c r="CN9" s="119" t="s">
        <v>245</v>
      </c>
      <c r="CO9" s="120" t="s">
        <v>245</v>
      </c>
      <c r="CP9" s="118" t="s">
        <v>245</v>
      </c>
      <c r="CQ9" s="118" t="s">
        <v>245</v>
      </c>
      <c r="CR9" s="118" t="s">
        <v>245</v>
      </c>
      <c r="CS9" s="119" t="s">
        <v>245</v>
      </c>
      <c r="CT9" s="120" t="s">
        <v>245</v>
      </c>
      <c r="CU9" s="118" t="s">
        <v>245</v>
      </c>
      <c r="CV9" s="118" t="s">
        <v>245</v>
      </c>
      <c r="CW9" s="118" t="s">
        <v>245</v>
      </c>
      <c r="CX9" s="119" t="s">
        <v>245</v>
      </c>
    </row>
    <row r="10" spans="1:102" s="42" customFormat="1" ht="27" x14ac:dyDescent="0.25">
      <c r="A10" s="121" t="s">
        <v>246</v>
      </c>
      <c r="B10" s="122">
        <f>SUM(B11:B14)</f>
        <v>915104300</v>
      </c>
      <c r="C10" s="122">
        <f t="shared" ref="C10:BN10" si="14">SUM(C11:C14)</f>
        <v>665574806</v>
      </c>
      <c r="D10" s="122">
        <f t="shared" si="14"/>
        <v>249529494</v>
      </c>
      <c r="E10" s="122">
        <f t="shared" si="14"/>
        <v>180584274</v>
      </c>
      <c r="F10" s="122">
        <f t="shared" si="14"/>
        <v>180584274</v>
      </c>
      <c r="G10" s="122">
        <f t="shared" si="14"/>
        <v>0</v>
      </c>
      <c r="H10" s="122">
        <f t="shared" si="14"/>
        <v>68945220</v>
      </c>
      <c r="I10" s="122">
        <f t="shared" si="14"/>
        <v>0</v>
      </c>
      <c r="J10" s="122">
        <f t="shared" si="14"/>
        <v>665574806</v>
      </c>
      <c r="K10" s="122">
        <f t="shared" si="14"/>
        <v>585135401</v>
      </c>
      <c r="L10" s="122">
        <f t="shared" si="14"/>
        <v>80439405</v>
      </c>
      <c r="M10" s="122">
        <f t="shared" si="14"/>
        <v>249529494</v>
      </c>
      <c r="N10" s="122">
        <f t="shared" si="14"/>
        <v>128870382</v>
      </c>
      <c r="O10" s="122">
        <f t="shared" si="14"/>
        <v>120659112</v>
      </c>
      <c r="P10" s="122">
        <f t="shared" si="14"/>
        <v>180584274</v>
      </c>
      <c r="Q10" s="122">
        <f t="shared" si="14"/>
        <v>80436907</v>
      </c>
      <c r="R10" s="122">
        <f t="shared" si="14"/>
        <v>100147367</v>
      </c>
      <c r="S10" s="122">
        <f t="shared" si="14"/>
        <v>180584274</v>
      </c>
      <c r="T10" s="122">
        <f t="shared" si="14"/>
        <v>80436907</v>
      </c>
      <c r="U10" s="122">
        <f t="shared" si="14"/>
        <v>100147367</v>
      </c>
      <c r="V10" s="122">
        <f t="shared" si="14"/>
        <v>0</v>
      </c>
      <c r="W10" s="122">
        <f t="shared" si="14"/>
        <v>0</v>
      </c>
      <c r="X10" s="122">
        <f t="shared" si="14"/>
        <v>0</v>
      </c>
      <c r="Y10" s="122">
        <f t="shared" si="14"/>
        <v>68945220</v>
      </c>
      <c r="Z10" s="122">
        <f t="shared" si="14"/>
        <v>48433475</v>
      </c>
      <c r="AA10" s="122">
        <f t="shared" si="14"/>
        <v>20511745</v>
      </c>
      <c r="AB10" s="122">
        <f t="shared" si="14"/>
        <v>0</v>
      </c>
      <c r="AC10" s="122">
        <f t="shared" si="14"/>
        <v>0</v>
      </c>
      <c r="AD10" s="122">
        <f t="shared" si="14"/>
        <v>0</v>
      </c>
      <c r="AE10" s="122">
        <f t="shared" si="14"/>
        <v>0</v>
      </c>
      <c r="AF10" s="122">
        <f t="shared" si="14"/>
        <v>0</v>
      </c>
      <c r="AG10" s="122">
        <f t="shared" si="14"/>
        <v>0</v>
      </c>
      <c r="AH10" s="122">
        <f t="shared" si="14"/>
        <v>0</v>
      </c>
      <c r="AI10" s="122">
        <f t="shared" si="14"/>
        <v>0</v>
      </c>
      <c r="AJ10" s="122">
        <f t="shared" si="14"/>
        <v>0</v>
      </c>
      <c r="AK10" s="122">
        <f t="shared" si="14"/>
        <v>0</v>
      </c>
      <c r="AL10" s="122">
        <f t="shared" si="14"/>
        <v>0</v>
      </c>
      <c r="AM10" s="122">
        <f t="shared" si="14"/>
        <v>0</v>
      </c>
      <c r="AN10" s="122">
        <f t="shared" si="14"/>
        <v>0</v>
      </c>
      <c r="AO10" s="122">
        <f t="shared" si="14"/>
        <v>0</v>
      </c>
      <c r="AP10" s="122">
        <f t="shared" si="14"/>
        <v>0</v>
      </c>
      <c r="AQ10" s="122">
        <f t="shared" si="14"/>
        <v>0</v>
      </c>
      <c r="AR10" s="122">
        <f t="shared" si="14"/>
        <v>0</v>
      </c>
      <c r="AS10" s="122">
        <f t="shared" si="14"/>
        <v>0</v>
      </c>
      <c r="AT10" s="122">
        <f t="shared" si="14"/>
        <v>0</v>
      </c>
      <c r="AU10" s="122">
        <f t="shared" si="14"/>
        <v>0</v>
      </c>
      <c r="AV10" s="122">
        <f t="shared" si="14"/>
        <v>0</v>
      </c>
      <c r="AW10" s="122">
        <f t="shared" si="14"/>
        <v>0</v>
      </c>
      <c r="AX10" s="122">
        <f t="shared" si="14"/>
        <v>0</v>
      </c>
      <c r="AY10" s="122">
        <f t="shared" si="14"/>
        <v>0</v>
      </c>
      <c r="AZ10" s="122">
        <f t="shared" si="14"/>
        <v>0</v>
      </c>
      <c r="BA10" s="122">
        <f t="shared" si="14"/>
        <v>0</v>
      </c>
      <c r="BB10" s="122">
        <f t="shared" si="14"/>
        <v>0</v>
      </c>
      <c r="BC10" s="122">
        <f t="shared" si="14"/>
        <v>0</v>
      </c>
      <c r="BD10" s="122">
        <f t="shared" si="14"/>
        <v>0</v>
      </c>
      <c r="BE10" s="122">
        <f t="shared" si="14"/>
        <v>0</v>
      </c>
      <c r="BF10" s="122">
        <f t="shared" si="14"/>
        <v>0</v>
      </c>
      <c r="BG10" s="122">
        <f t="shared" si="14"/>
        <v>0</v>
      </c>
      <c r="BH10" s="122">
        <f t="shared" si="14"/>
        <v>0</v>
      </c>
      <c r="BI10" s="122">
        <f t="shared" si="14"/>
        <v>0</v>
      </c>
      <c r="BJ10" s="122">
        <f t="shared" si="14"/>
        <v>0</v>
      </c>
      <c r="BK10" s="122">
        <f t="shared" si="14"/>
        <v>0</v>
      </c>
      <c r="BL10" s="122">
        <f t="shared" si="14"/>
        <v>0</v>
      </c>
      <c r="BM10" s="122">
        <f t="shared" si="14"/>
        <v>0</v>
      </c>
      <c r="BN10" s="122">
        <f t="shared" si="14"/>
        <v>0</v>
      </c>
      <c r="BO10" s="122">
        <f t="shared" ref="BO10:BS10" si="15">SUM(BO11:BO14)</f>
        <v>0</v>
      </c>
      <c r="BP10" s="122">
        <f t="shared" si="15"/>
        <v>0</v>
      </c>
      <c r="BQ10" s="122">
        <f t="shared" si="15"/>
        <v>0</v>
      </c>
      <c r="BR10" s="122">
        <f t="shared" si="15"/>
        <v>0</v>
      </c>
      <c r="BS10" s="122">
        <f t="shared" si="15"/>
        <v>0</v>
      </c>
      <c r="BT10" s="116"/>
      <c r="BU10" s="123">
        <f>K10/(K10+N10)</f>
        <v>0.81951073076952941</v>
      </c>
      <c r="BV10" s="124">
        <f t="shared" si="5"/>
        <v>0.18048926923047065</v>
      </c>
      <c r="BW10" s="124">
        <f t="shared" si="6"/>
        <v>0</v>
      </c>
      <c r="BX10" s="124">
        <f t="shared" si="7"/>
        <v>0.11265582004396735</v>
      </c>
      <c r="BY10" s="124">
        <f t="shared" si="8"/>
        <v>6.7833449186503303E-2</v>
      </c>
      <c r="BZ10" s="124">
        <f t="shared" si="9"/>
        <v>0.39999999104916323</v>
      </c>
      <c r="CA10" s="124">
        <f t="shared" si="10"/>
        <v>0.60000000895083672</v>
      </c>
      <c r="CB10" s="124">
        <f t="shared" si="11"/>
        <v>0</v>
      </c>
      <c r="CC10" s="124">
        <f t="shared" si="12"/>
        <v>0.49800151932497844</v>
      </c>
      <c r="CD10" s="125">
        <f t="shared" si="13"/>
        <v>0.10199848962585835</v>
      </c>
      <c r="CE10" s="126" t="s">
        <v>245</v>
      </c>
      <c r="CF10" s="124" t="s">
        <v>245</v>
      </c>
      <c r="CG10" s="124" t="s">
        <v>245</v>
      </c>
      <c r="CH10" s="124" t="s">
        <v>245</v>
      </c>
      <c r="CI10" s="124" t="s">
        <v>245</v>
      </c>
      <c r="CJ10" s="124" t="s">
        <v>245</v>
      </c>
      <c r="CK10" s="124" t="s">
        <v>245</v>
      </c>
      <c r="CL10" s="124" t="s">
        <v>245</v>
      </c>
      <c r="CM10" s="124" t="s">
        <v>245</v>
      </c>
      <c r="CN10" s="125" t="s">
        <v>245</v>
      </c>
      <c r="CO10" s="127" t="s">
        <v>245</v>
      </c>
      <c r="CP10" s="128" t="s">
        <v>245</v>
      </c>
      <c r="CQ10" s="128" t="s">
        <v>245</v>
      </c>
      <c r="CR10" s="128" t="s">
        <v>245</v>
      </c>
      <c r="CS10" s="129" t="s">
        <v>245</v>
      </c>
      <c r="CT10" s="126" t="s">
        <v>245</v>
      </c>
      <c r="CU10" s="124" t="s">
        <v>245</v>
      </c>
      <c r="CV10" s="124" t="s">
        <v>245</v>
      </c>
      <c r="CW10" s="124" t="s">
        <v>245</v>
      </c>
      <c r="CX10" s="125" t="s">
        <v>245</v>
      </c>
    </row>
    <row r="11" spans="1:102" ht="27" x14ac:dyDescent="0.25">
      <c r="A11" s="130" t="s">
        <v>247</v>
      </c>
      <c r="B11" s="131">
        <f t="shared" ref="B11:B81" si="16">C11+D11+I11</f>
        <v>525454039</v>
      </c>
      <c r="C11" s="132">
        <f>J11+AC11+AV11+BH11</f>
        <v>386932188</v>
      </c>
      <c r="D11" s="132">
        <f>E11+H11</f>
        <v>138521851</v>
      </c>
      <c r="E11" s="132">
        <f>F11+G11</f>
        <v>76000052</v>
      </c>
      <c r="F11" s="132">
        <f>S11+AL11+BB11+BN11</f>
        <v>76000052</v>
      </c>
      <c r="G11" s="132">
        <f>V11+AO11+BD11+BP11</f>
        <v>0</v>
      </c>
      <c r="H11" s="132">
        <f>Y11+AR11+BF11+BR11</f>
        <v>62521799</v>
      </c>
      <c r="I11" s="133">
        <f>AB11+AU11</f>
        <v>0</v>
      </c>
      <c r="J11" s="134">
        <f>K11+L11</f>
        <v>386932188</v>
      </c>
      <c r="K11" s="132">
        <v>351634339</v>
      </c>
      <c r="L11" s="132">
        <v>35297849</v>
      </c>
      <c r="M11" s="135">
        <f>N11+O11</f>
        <v>138521851</v>
      </c>
      <c r="N11" s="132">
        <f>Q11+Z11</f>
        <v>85575076</v>
      </c>
      <c r="O11" s="132">
        <f>R11+AA11</f>
        <v>52946775</v>
      </c>
      <c r="P11" s="135">
        <f>Q11+R11</f>
        <v>76000052</v>
      </c>
      <c r="Q11" s="132">
        <f>T11+W11</f>
        <v>41060022</v>
      </c>
      <c r="R11" s="132">
        <f>U11+X11</f>
        <v>34940030</v>
      </c>
      <c r="S11" s="135">
        <f>T11+U11</f>
        <v>76000052</v>
      </c>
      <c r="T11" s="132">
        <v>41060022</v>
      </c>
      <c r="U11" s="132">
        <v>34940030</v>
      </c>
      <c r="V11" s="135">
        <f>W11+X11</f>
        <v>0</v>
      </c>
      <c r="W11" s="132">
        <v>0</v>
      </c>
      <c r="X11" s="132">
        <v>0</v>
      </c>
      <c r="Y11" s="135">
        <f>Z11+AA11</f>
        <v>62521799</v>
      </c>
      <c r="Z11" s="132">
        <v>44515054</v>
      </c>
      <c r="AA11" s="132">
        <v>18006745</v>
      </c>
      <c r="AB11" s="133">
        <v>0</v>
      </c>
      <c r="AC11" s="134">
        <f>AD11+AE11</f>
        <v>0</v>
      </c>
      <c r="AD11" s="132">
        <v>0</v>
      </c>
      <c r="AE11" s="132">
        <v>0</v>
      </c>
      <c r="AF11" s="135">
        <f>AG11+AH11</f>
        <v>0</v>
      </c>
      <c r="AG11" s="132">
        <f>AJ11+AS11</f>
        <v>0</v>
      </c>
      <c r="AH11" s="132">
        <f>AK11+AT11</f>
        <v>0</v>
      </c>
      <c r="AI11" s="135">
        <f>AJ11+AK11</f>
        <v>0</v>
      </c>
      <c r="AJ11" s="132">
        <f>AM11+AP11</f>
        <v>0</v>
      </c>
      <c r="AK11" s="132">
        <f>AN11+AQ11</f>
        <v>0</v>
      </c>
      <c r="AL11" s="135">
        <f>AM11+AN11</f>
        <v>0</v>
      </c>
      <c r="AM11" s="132">
        <v>0</v>
      </c>
      <c r="AN11" s="132">
        <v>0</v>
      </c>
      <c r="AO11" s="135">
        <f>AP11+AQ11</f>
        <v>0</v>
      </c>
      <c r="AP11" s="132">
        <v>0</v>
      </c>
      <c r="AQ11" s="132">
        <v>0</v>
      </c>
      <c r="AR11" s="135">
        <f>AS11+AT11</f>
        <v>0</v>
      </c>
      <c r="AS11" s="132">
        <v>0</v>
      </c>
      <c r="AT11" s="132">
        <v>0</v>
      </c>
      <c r="AU11" s="133">
        <v>0</v>
      </c>
      <c r="AV11" s="134">
        <f>AW11</f>
        <v>0</v>
      </c>
      <c r="AW11" s="132">
        <v>0</v>
      </c>
      <c r="AX11" s="135">
        <f>AY11</f>
        <v>0</v>
      </c>
      <c r="AY11" s="132">
        <f>BA11+BG11</f>
        <v>0</v>
      </c>
      <c r="AZ11" s="135">
        <f>BA11</f>
        <v>0</v>
      </c>
      <c r="BA11" s="132">
        <f>BC11+BE11</f>
        <v>0</v>
      </c>
      <c r="BB11" s="135">
        <f>BC11</f>
        <v>0</v>
      </c>
      <c r="BC11" s="132">
        <v>0</v>
      </c>
      <c r="BD11" s="135">
        <f>BE11</f>
        <v>0</v>
      </c>
      <c r="BE11" s="132">
        <v>0</v>
      </c>
      <c r="BF11" s="135">
        <f>BG11</f>
        <v>0</v>
      </c>
      <c r="BG11" s="133">
        <v>0</v>
      </c>
      <c r="BH11" s="134">
        <f>BI11</f>
        <v>0</v>
      </c>
      <c r="BI11" s="132">
        <v>0</v>
      </c>
      <c r="BJ11" s="135">
        <f>BK11</f>
        <v>0</v>
      </c>
      <c r="BK11" s="132">
        <f>BM11+BS11</f>
        <v>0</v>
      </c>
      <c r="BL11" s="135">
        <f>BM11</f>
        <v>0</v>
      </c>
      <c r="BM11" s="132">
        <f>BO11+BQ11</f>
        <v>0</v>
      </c>
      <c r="BN11" s="135">
        <f>BO11</f>
        <v>0</v>
      </c>
      <c r="BO11" s="132">
        <v>0</v>
      </c>
      <c r="BP11" s="135">
        <f>BQ11</f>
        <v>0</v>
      </c>
      <c r="BQ11" s="132">
        <v>0</v>
      </c>
      <c r="BR11" s="135">
        <f>BS11</f>
        <v>0</v>
      </c>
      <c r="BS11" s="133">
        <v>0</v>
      </c>
      <c r="BT11" s="136"/>
      <c r="BU11" s="137">
        <f t="shared" si="4"/>
        <v>0.8042698234208886</v>
      </c>
      <c r="BV11" s="138">
        <f t="shared" si="5"/>
        <v>0.1957301765791114</v>
      </c>
      <c r="BW11" s="138">
        <f t="shared" si="6"/>
        <v>0</v>
      </c>
      <c r="BX11" s="138">
        <f t="shared" si="7"/>
        <v>9.3913855903583407E-2</v>
      </c>
      <c r="BY11" s="138">
        <f t="shared" si="8"/>
        <v>0.101816320675528</v>
      </c>
      <c r="BZ11" s="138">
        <f t="shared" si="9"/>
        <v>0.39999999320071894</v>
      </c>
      <c r="CA11" s="138">
        <f t="shared" si="10"/>
        <v>0.600000006799281</v>
      </c>
      <c r="CB11" s="138">
        <f t="shared" si="11"/>
        <v>0</v>
      </c>
      <c r="CC11" s="138">
        <f t="shared" si="12"/>
        <v>0.39594513995549463</v>
      </c>
      <c r="CD11" s="139">
        <f t="shared" si="13"/>
        <v>0.20405486684378643</v>
      </c>
      <c r="CE11" s="140" t="s">
        <v>245</v>
      </c>
      <c r="CF11" s="138" t="s">
        <v>245</v>
      </c>
      <c r="CG11" s="138" t="s">
        <v>245</v>
      </c>
      <c r="CH11" s="138" t="s">
        <v>245</v>
      </c>
      <c r="CI11" s="138" t="s">
        <v>245</v>
      </c>
      <c r="CJ11" s="138" t="s">
        <v>245</v>
      </c>
      <c r="CK11" s="138" t="s">
        <v>245</v>
      </c>
      <c r="CL11" s="138" t="s">
        <v>245</v>
      </c>
      <c r="CM11" s="138" t="s">
        <v>245</v>
      </c>
      <c r="CN11" s="139" t="s">
        <v>245</v>
      </c>
      <c r="CO11" s="140" t="s">
        <v>245</v>
      </c>
      <c r="CP11" s="138" t="s">
        <v>245</v>
      </c>
      <c r="CQ11" s="138" t="s">
        <v>245</v>
      </c>
      <c r="CR11" s="138" t="s">
        <v>245</v>
      </c>
      <c r="CS11" s="139" t="s">
        <v>245</v>
      </c>
      <c r="CT11" s="140" t="s">
        <v>245</v>
      </c>
      <c r="CU11" s="138" t="s">
        <v>245</v>
      </c>
      <c r="CV11" s="138" t="s">
        <v>245</v>
      </c>
      <c r="CW11" s="138" t="s">
        <v>245</v>
      </c>
      <c r="CX11" s="139" t="s">
        <v>245</v>
      </c>
    </row>
    <row r="12" spans="1:102" x14ac:dyDescent="0.25">
      <c r="A12" s="130" t="s">
        <v>248</v>
      </c>
      <c r="B12" s="131">
        <f t="shared" si="16"/>
        <v>96741320</v>
      </c>
      <c r="C12" s="132">
        <f t="shared" ref="C12:C14" si="17">J12+AC12+AV12+BH12</f>
        <v>59285702</v>
      </c>
      <c r="D12" s="132">
        <f t="shared" ref="D12:D14" si="18">E12+H12</f>
        <v>37455618</v>
      </c>
      <c r="E12" s="132">
        <f t="shared" ref="E12:E14" si="19">F12+G12</f>
        <v>33462197</v>
      </c>
      <c r="F12" s="132">
        <f t="shared" ref="F12:F14" si="20">S12+AL12+BB12+BN12</f>
        <v>33462197</v>
      </c>
      <c r="G12" s="132">
        <f t="shared" ref="G12:G14" si="21">V12+AO12+BD12+BP12</f>
        <v>0</v>
      </c>
      <c r="H12" s="132">
        <f t="shared" ref="H12:H14" si="22">Y12+AR12+BF12+BR12</f>
        <v>3993421</v>
      </c>
      <c r="I12" s="133">
        <f t="shared" ref="I12:I14" si="23">AB12+AU12</f>
        <v>0</v>
      </c>
      <c r="J12" s="134">
        <f t="shared" ref="J12:J14" si="24">K12+L12</f>
        <v>59285702</v>
      </c>
      <c r="K12" s="132">
        <v>39989195</v>
      </c>
      <c r="L12" s="132">
        <v>19296507</v>
      </c>
      <c r="M12" s="135">
        <f t="shared" ref="M12:M14" si="25">N12+O12</f>
        <v>37455618</v>
      </c>
      <c r="N12" s="132">
        <f t="shared" ref="N12:O14" si="26">Q12+Z12</f>
        <v>8510856</v>
      </c>
      <c r="O12" s="132">
        <f t="shared" si="26"/>
        <v>28944762</v>
      </c>
      <c r="P12" s="135">
        <f t="shared" ref="P12:P14" si="27">Q12+R12</f>
        <v>33462197</v>
      </c>
      <c r="Q12" s="132">
        <f t="shared" ref="Q12:R14" si="28">T12+W12</f>
        <v>5672435</v>
      </c>
      <c r="R12" s="132">
        <f t="shared" si="28"/>
        <v>27789762</v>
      </c>
      <c r="S12" s="135">
        <f t="shared" ref="S12:S14" si="29">T12+U12</f>
        <v>33462197</v>
      </c>
      <c r="T12" s="132">
        <v>5672435</v>
      </c>
      <c r="U12" s="132">
        <v>27789762</v>
      </c>
      <c r="V12" s="135">
        <f t="shared" ref="V12:V14" si="30">W12+X12</f>
        <v>0</v>
      </c>
      <c r="W12" s="132">
        <v>0</v>
      </c>
      <c r="X12" s="132">
        <v>0</v>
      </c>
      <c r="Y12" s="135">
        <f t="shared" ref="Y12:Y14" si="31">Z12+AA12</f>
        <v>3993421</v>
      </c>
      <c r="Z12" s="132">
        <v>2838421</v>
      </c>
      <c r="AA12" s="132">
        <v>1155000</v>
      </c>
      <c r="AB12" s="133">
        <v>0</v>
      </c>
      <c r="AC12" s="134">
        <f t="shared" ref="AC12:AC14" si="32">AD12+AE12</f>
        <v>0</v>
      </c>
      <c r="AD12" s="132">
        <v>0</v>
      </c>
      <c r="AE12" s="132">
        <v>0</v>
      </c>
      <c r="AF12" s="135">
        <f t="shared" ref="AF12:AF14" si="33">AG12+AH12</f>
        <v>0</v>
      </c>
      <c r="AG12" s="132">
        <f t="shared" ref="AG12:AH14" si="34">AJ12+AS12</f>
        <v>0</v>
      </c>
      <c r="AH12" s="132">
        <f t="shared" si="34"/>
        <v>0</v>
      </c>
      <c r="AI12" s="135">
        <f t="shared" ref="AI12:AI14" si="35">AJ12+AK12</f>
        <v>0</v>
      </c>
      <c r="AJ12" s="132">
        <f t="shared" ref="AJ12:AK14" si="36">AM12+AP12</f>
        <v>0</v>
      </c>
      <c r="AK12" s="132">
        <f t="shared" si="36"/>
        <v>0</v>
      </c>
      <c r="AL12" s="135">
        <f t="shared" ref="AL12:AL14" si="37">AM12+AN12</f>
        <v>0</v>
      </c>
      <c r="AM12" s="132">
        <v>0</v>
      </c>
      <c r="AN12" s="132">
        <v>0</v>
      </c>
      <c r="AO12" s="135">
        <f t="shared" ref="AO12:AO14" si="38">AP12+AQ12</f>
        <v>0</v>
      </c>
      <c r="AP12" s="132">
        <v>0</v>
      </c>
      <c r="AQ12" s="132">
        <v>0</v>
      </c>
      <c r="AR12" s="135">
        <f t="shared" ref="AR12:AR14" si="39">AS12+AT12</f>
        <v>0</v>
      </c>
      <c r="AS12" s="132">
        <v>0</v>
      </c>
      <c r="AT12" s="132">
        <v>0</v>
      </c>
      <c r="AU12" s="133">
        <v>0</v>
      </c>
      <c r="AV12" s="134">
        <f t="shared" ref="AV12:AV14" si="40">AW12</f>
        <v>0</v>
      </c>
      <c r="AW12" s="132">
        <v>0</v>
      </c>
      <c r="AX12" s="135">
        <f t="shared" ref="AX12:AX14" si="41">AY12</f>
        <v>0</v>
      </c>
      <c r="AY12" s="132">
        <f t="shared" ref="AY12:AY14" si="42">BA12+BG12</f>
        <v>0</v>
      </c>
      <c r="AZ12" s="135">
        <f t="shared" ref="AZ12:AZ14" si="43">BA12</f>
        <v>0</v>
      </c>
      <c r="BA12" s="132">
        <f t="shared" ref="BA12:BA14" si="44">BC12+BE12</f>
        <v>0</v>
      </c>
      <c r="BB12" s="135">
        <f t="shared" ref="BB12:BB14" si="45">BC12</f>
        <v>0</v>
      </c>
      <c r="BC12" s="132">
        <v>0</v>
      </c>
      <c r="BD12" s="135">
        <f t="shared" ref="BD12:BD14" si="46">BE12</f>
        <v>0</v>
      </c>
      <c r="BE12" s="132">
        <v>0</v>
      </c>
      <c r="BF12" s="135">
        <f t="shared" ref="BF12:BF14" si="47">BG12</f>
        <v>0</v>
      </c>
      <c r="BG12" s="133">
        <v>0</v>
      </c>
      <c r="BH12" s="134">
        <f t="shared" ref="BH12:BH14" si="48">BI12</f>
        <v>0</v>
      </c>
      <c r="BI12" s="132">
        <v>0</v>
      </c>
      <c r="BJ12" s="135">
        <f t="shared" ref="BJ12:BJ14" si="49">BK12</f>
        <v>0</v>
      </c>
      <c r="BK12" s="132">
        <f t="shared" ref="BK12:BK14" si="50">BM12+BS12</f>
        <v>0</v>
      </c>
      <c r="BL12" s="135">
        <f t="shared" ref="BL12:BL14" si="51">BM12</f>
        <v>0</v>
      </c>
      <c r="BM12" s="132">
        <f t="shared" ref="BM12:BM14" si="52">BO12+BQ12</f>
        <v>0</v>
      </c>
      <c r="BN12" s="135">
        <f t="shared" ref="BN12:BN14" si="53">BO12</f>
        <v>0</v>
      </c>
      <c r="BO12" s="132">
        <v>0</v>
      </c>
      <c r="BP12" s="135">
        <f t="shared" ref="BP12:BP14" si="54">BQ12</f>
        <v>0</v>
      </c>
      <c r="BQ12" s="132">
        <v>0</v>
      </c>
      <c r="BR12" s="135">
        <f t="shared" ref="BR12:BR14" si="55">BS12</f>
        <v>0</v>
      </c>
      <c r="BS12" s="133">
        <v>0</v>
      </c>
      <c r="BT12" s="136"/>
      <c r="BU12" s="137">
        <f t="shared" si="4"/>
        <v>0.82451861751650524</v>
      </c>
      <c r="BV12" s="138">
        <f t="shared" si="5"/>
        <v>0.17548138248349471</v>
      </c>
      <c r="BW12" s="138">
        <f t="shared" si="6"/>
        <v>0</v>
      </c>
      <c r="BX12" s="138">
        <f t="shared" si="7"/>
        <v>0.11695729969438588</v>
      </c>
      <c r="BY12" s="138">
        <f t="shared" si="8"/>
        <v>5.8524082789108818E-2</v>
      </c>
      <c r="BZ12" s="138">
        <f t="shared" si="9"/>
        <v>0.39999998756251626</v>
      </c>
      <c r="CA12" s="138">
        <f t="shared" si="10"/>
        <v>0.6000000124374838</v>
      </c>
      <c r="CB12" s="138">
        <f t="shared" si="11"/>
        <v>0</v>
      </c>
      <c r="CC12" s="138">
        <f t="shared" si="12"/>
        <v>0.57605785618947958</v>
      </c>
      <c r="CD12" s="139">
        <f t="shared" si="13"/>
        <v>2.3942156248004172E-2</v>
      </c>
      <c r="CE12" s="140" t="s">
        <v>245</v>
      </c>
      <c r="CF12" s="138" t="s">
        <v>245</v>
      </c>
      <c r="CG12" s="138" t="s">
        <v>245</v>
      </c>
      <c r="CH12" s="138" t="s">
        <v>245</v>
      </c>
      <c r="CI12" s="138" t="s">
        <v>245</v>
      </c>
      <c r="CJ12" s="138" t="s">
        <v>245</v>
      </c>
      <c r="CK12" s="138" t="s">
        <v>245</v>
      </c>
      <c r="CL12" s="138" t="s">
        <v>245</v>
      </c>
      <c r="CM12" s="138" t="s">
        <v>245</v>
      </c>
      <c r="CN12" s="139" t="s">
        <v>245</v>
      </c>
      <c r="CO12" s="140" t="s">
        <v>245</v>
      </c>
      <c r="CP12" s="138" t="s">
        <v>245</v>
      </c>
      <c r="CQ12" s="138" t="s">
        <v>245</v>
      </c>
      <c r="CR12" s="138" t="s">
        <v>245</v>
      </c>
      <c r="CS12" s="139" t="s">
        <v>245</v>
      </c>
      <c r="CT12" s="140" t="s">
        <v>245</v>
      </c>
      <c r="CU12" s="138" t="s">
        <v>245</v>
      </c>
      <c r="CV12" s="138" t="s">
        <v>245</v>
      </c>
      <c r="CW12" s="138" t="s">
        <v>245</v>
      </c>
      <c r="CX12" s="139" t="s">
        <v>245</v>
      </c>
    </row>
    <row r="13" spans="1:102" x14ac:dyDescent="0.25">
      <c r="A13" s="130" t="s">
        <v>249</v>
      </c>
      <c r="B13" s="131">
        <f t="shared" si="16"/>
        <v>0</v>
      </c>
      <c r="C13" s="132">
        <f t="shared" si="17"/>
        <v>0</v>
      </c>
      <c r="D13" s="132">
        <f t="shared" si="18"/>
        <v>0</v>
      </c>
      <c r="E13" s="132">
        <f t="shared" si="19"/>
        <v>0</v>
      </c>
      <c r="F13" s="132">
        <f t="shared" si="20"/>
        <v>0</v>
      </c>
      <c r="G13" s="132">
        <f t="shared" si="21"/>
        <v>0</v>
      </c>
      <c r="H13" s="132">
        <f t="shared" si="22"/>
        <v>0</v>
      </c>
      <c r="I13" s="133">
        <f t="shared" si="23"/>
        <v>0</v>
      </c>
      <c r="J13" s="134">
        <f t="shared" si="24"/>
        <v>0</v>
      </c>
      <c r="K13" s="132">
        <v>0</v>
      </c>
      <c r="L13" s="132">
        <v>0</v>
      </c>
      <c r="M13" s="135">
        <f t="shared" si="25"/>
        <v>0</v>
      </c>
      <c r="N13" s="132">
        <f t="shared" si="26"/>
        <v>0</v>
      </c>
      <c r="O13" s="132">
        <f t="shared" si="26"/>
        <v>0</v>
      </c>
      <c r="P13" s="135">
        <f t="shared" si="27"/>
        <v>0</v>
      </c>
      <c r="Q13" s="132">
        <f t="shared" si="28"/>
        <v>0</v>
      </c>
      <c r="R13" s="132">
        <f t="shared" si="28"/>
        <v>0</v>
      </c>
      <c r="S13" s="135">
        <f t="shared" si="29"/>
        <v>0</v>
      </c>
      <c r="T13" s="132">
        <v>0</v>
      </c>
      <c r="U13" s="132">
        <v>0</v>
      </c>
      <c r="V13" s="135">
        <f t="shared" si="30"/>
        <v>0</v>
      </c>
      <c r="W13" s="132">
        <v>0</v>
      </c>
      <c r="X13" s="132">
        <v>0</v>
      </c>
      <c r="Y13" s="135">
        <f t="shared" si="31"/>
        <v>0</v>
      </c>
      <c r="Z13" s="132">
        <v>0</v>
      </c>
      <c r="AA13" s="132">
        <v>0</v>
      </c>
      <c r="AB13" s="133">
        <v>0</v>
      </c>
      <c r="AC13" s="134">
        <f t="shared" si="32"/>
        <v>0</v>
      </c>
      <c r="AD13" s="132">
        <v>0</v>
      </c>
      <c r="AE13" s="132">
        <v>0</v>
      </c>
      <c r="AF13" s="135">
        <f t="shared" si="33"/>
        <v>0</v>
      </c>
      <c r="AG13" s="132">
        <f t="shared" si="34"/>
        <v>0</v>
      </c>
      <c r="AH13" s="132">
        <f t="shared" si="34"/>
        <v>0</v>
      </c>
      <c r="AI13" s="135">
        <f t="shared" si="35"/>
        <v>0</v>
      </c>
      <c r="AJ13" s="132">
        <f t="shared" si="36"/>
        <v>0</v>
      </c>
      <c r="AK13" s="132">
        <f t="shared" si="36"/>
        <v>0</v>
      </c>
      <c r="AL13" s="135">
        <f t="shared" si="37"/>
        <v>0</v>
      </c>
      <c r="AM13" s="132">
        <v>0</v>
      </c>
      <c r="AN13" s="132">
        <v>0</v>
      </c>
      <c r="AO13" s="135">
        <f t="shared" si="38"/>
        <v>0</v>
      </c>
      <c r="AP13" s="132">
        <v>0</v>
      </c>
      <c r="AQ13" s="132">
        <v>0</v>
      </c>
      <c r="AR13" s="135">
        <f t="shared" si="39"/>
        <v>0</v>
      </c>
      <c r="AS13" s="132">
        <v>0</v>
      </c>
      <c r="AT13" s="132">
        <v>0</v>
      </c>
      <c r="AU13" s="133">
        <v>0</v>
      </c>
      <c r="AV13" s="134">
        <f t="shared" si="40"/>
        <v>0</v>
      </c>
      <c r="AW13" s="132">
        <v>0</v>
      </c>
      <c r="AX13" s="135">
        <f t="shared" si="41"/>
        <v>0</v>
      </c>
      <c r="AY13" s="132">
        <f t="shared" si="42"/>
        <v>0</v>
      </c>
      <c r="AZ13" s="135">
        <f t="shared" si="43"/>
        <v>0</v>
      </c>
      <c r="BA13" s="132">
        <f t="shared" si="44"/>
        <v>0</v>
      </c>
      <c r="BB13" s="135">
        <f t="shared" si="45"/>
        <v>0</v>
      </c>
      <c r="BC13" s="132">
        <v>0</v>
      </c>
      <c r="BD13" s="135">
        <f t="shared" si="46"/>
        <v>0</v>
      </c>
      <c r="BE13" s="132">
        <v>0</v>
      </c>
      <c r="BF13" s="135">
        <f t="shared" si="47"/>
        <v>0</v>
      </c>
      <c r="BG13" s="133">
        <v>0</v>
      </c>
      <c r="BH13" s="134">
        <f t="shared" si="48"/>
        <v>0</v>
      </c>
      <c r="BI13" s="132">
        <v>0</v>
      </c>
      <c r="BJ13" s="135">
        <f t="shared" si="49"/>
        <v>0</v>
      </c>
      <c r="BK13" s="132">
        <f t="shared" si="50"/>
        <v>0</v>
      </c>
      <c r="BL13" s="135">
        <f t="shared" si="51"/>
        <v>0</v>
      </c>
      <c r="BM13" s="132">
        <f t="shared" si="52"/>
        <v>0</v>
      </c>
      <c r="BN13" s="135">
        <f t="shared" si="53"/>
        <v>0</v>
      </c>
      <c r="BO13" s="132">
        <v>0</v>
      </c>
      <c r="BP13" s="135">
        <f t="shared" si="54"/>
        <v>0</v>
      </c>
      <c r="BQ13" s="132">
        <v>0</v>
      </c>
      <c r="BR13" s="135">
        <f t="shared" si="55"/>
        <v>0</v>
      </c>
      <c r="BS13" s="133">
        <v>0</v>
      </c>
      <c r="BT13" s="136"/>
      <c r="BU13" s="137" t="e">
        <f t="shared" si="4"/>
        <v>#DIV/0!</v>
      </c>
      <c r="BV13" s="138" t="e">
        <f t="shared" si="5"/>
        <v>#DIV/0!</v>
      </c>
      <c r="BW13" s="138" t="e">
        <f t="shared" si="6"/>
        <v>#DIV/0!</v>
      </c>
      <c r="BX13" s="138" t="e">
        <f t="shared" si="7"/>
        <v>#DIV/0!</v>
      </c>
      <c r="BY13" s="138" t="e">
        <f t="shared" si="8"/>
        <v>#DIV/0!</v>
      </c>
      <c r="BZ13" s="138" t="e">
        <f t="shared" si="9"/>
        <v>#DIV/0!</v>
      </c>
      <c r="CA13" s="138" t="e">
        <f t="shared" si="10"/>
        <v>#DIV/0!</v>
      </c>
      <c r="CB13" s="138" t="e">
        <f t="shared" si="11"/>
        <v>#DIV/0!</v>
      </c>
      <c r="CC13" s="138" t="e">
        <f t="shared" si="12"/>
        <v>#DIV/0!</v>
      </c>
      <c r="CD13" s="139" t="e">
        <f t="shared" si="13"/>
        <v>#DIV/0!</v>
      </c>
      <c r="CE13" s="140" t="s">
        <v>245</v>
      </c>
      <c r="CF13" s="138" t="s">
        <v>245</v>
      </c>
      <c r="CG13" s="138" t="s">
        <v>245</v>
      </c>
      <c r="CH13" s="138" t="s">
        <v>245</v>
      </c>
      <c r="CI13" s="138" t="s">
        <v>245</v>
      </c>
      <c r="CJ13" s="138" t="s">
        <v>245</v>
      </c>
      <c r="CK13" s="138" t="s">
        <v>245</v>
      </c>
      <c r="CL13" s="138" t="s">
        <v>245</v>
      </c>
      <c r="CM13" s="138" t="s">
        <v>245</v>
      </c>
      <c r="CN13" s="139" t="s">
        <v>245</v>
      </c>
      <c r="CO13" s="140" t="s">
        <v>245</v>
      </c>
      <c r="CP13" s="138" t="s">
        <v>245</v>
      </c>
      <c r="CQ13" s="138" t="s">
        <v>245</v>
      </c>
      <c r="CR13" s="138" t="s">
        <v>245</v>
      </c>
      <c r="CS13" s="139" t="s">
        <v>245</v>
      </c>
      <c r="CT13" s="140" t="s">
        <v>245</v>
      </c>
      <c r="CU13" s="138" t="s">
        <v>245</v>
      </c>
      <c r="CV13" s="138" t="s">
        <v>245</v>
      </c>
      <c r="CW13" s="138" t="s">
        <v>245</v>
      </c>
      <c r="CX13" s="139" t="s">
        <v>245</v>
      </c>
    </row>
    <row r="14" spans="1:102" x14ac:dyDescent="0.25">
      <c r="A14" s="130" t="s">
        <v>250</v>
      </c>
      <c r="B14" s="131">
        <f t="shared" si="16"/>
        <v>292908941</v>
      </c>
      <c r="C14" s="132">
        <f t="shared" si="17"/>
        <v>219356916</v>
      </c>
      <c r="D14" s="132">
        <f t="shared" si="18"/>
        <v>73552025</v>
      </c>
      <c r="E14" s="132">
        <f t="shared" si="19"/>
        <v>71122025</v>
      </c>
      <c r="F14" s="132">
        <f t="shared" si="20"/>
        <v>71122025</v>
      </c>
      <c r="G14" s="132">
        <f t="shared" si="21"/>
        <v>0</v>
      </c>
      <c r="H14" s="132">
        <f t="shared" si="22"/>
        <v>2430000</v>
      </c>
      <c r="I14" s="133">
        <f t="shared" si="23"/>
        <v>0</v>
      </c>
      <c r="J14" s="134">
        <f t="shared" si="24"/>
        <v>219356916</v>
      </c>
      <c r="K14" s="132">
        <v>193511867</v>
      </c>
      <c r="L14" s="132">
        <v>25845049</v>
      </c>
      <c r="M14" s="135">
        <f t="shared" si="25"/>
        <v>73552025</v>
      </c>
      <c r="N14" s="132">
        <f t="shared" si="26"/>
        <v>34784450</v>
      </c>
      <c r="O14" s="132">
        <f t="shared" si="26"/>
        <v>38767575</v>
      </c>
      <c r="P14" s="135">
        <f t="shared" si="27"/>
        <v>71122025</v>
      </c>
      <c r="Q14" s="132">
        <f t="shared" si="28"/>
        <v>33704450</v>
      </c>
      <c r="R14" s="132">
        <f t="shared" si="28"/>
        <v>37417575</v>
      </c>
      <c r="S14" s="135">
        <f t="shared" si="29"/>
        <v>71122025</v>
      </c>
      <c r="T14" s="132">
        <v>33704450</v>
      </c>
      <c r="U14" s="132">
        <v>37417575</v>
      </c>
      <c r="V14" s="135">
        <f t="shared" si="30"/>
        <v>0</v>
      </c>
      <c r="W14" s="132">
        <v>0</v>
      </c>
      <c r="X14" s="132">
        <v>0</v>
      </c>
      <c r="Y14" s="135">
        <f t="shared" si="31"/>
        <v>2430000</v>
      </c>
      <c r="Z14" s="132">
        <v>1080000</v>
      </c>
      <c r="AA14" s="132">
        <v>1350000</v>
      </c>
      <c r="AB14" s="133">
        <v>0</v>
      </c>
      <c r="AC14" s="134">
        <f t="shared" si="32"/>
        <v>0</v>
      </c>
      <c r="AD14" s="132">
        <v>0</v>
      </c>
      <c r="AE14" s="132">
        <v>0</v>
      </c>
      <c r="AF14" s="135">
        <f t="shared" si="33"/>
        <v>0</v>
      </c>
      <c r="AG14" s="132">
        <f t="shared" si="34"/>
        <v>0</v>
      </c>
      <c r="AH14" s="132">
        <f t="shared" si="34"/>
        <v>0</v>
      </c>
      <c r="AI14" s="135">
        <f t="shared" si="35"/>
        <v>0</v>
      </c>
      <c r="AJ14" s="132">
        <f t="shared" si="36"/>
        <v>0</v>
      </c>
      <c r="AK14" s="132">
        <f t="shared" si="36"/>
        <v>0</v>
      </c>
      <c r="AL14" s="135">
        <f t="shared" si="37"/>
        <v>0</v>
      </c>
      <c r="AM14" s="132">
        <v>0</v>
      </c>
      <c r="AN14" s="132">
        <v>0</v>
      </c>
      <c r="AO14" s="135">
        <f t="shared" si="38"/>
        <v>0</v>
      </c>
      <c r="AP14" s="132">
        <v>0</v>
      </c>
      <c r="AQ14" s="132">
        <v>0</v>
      </c>
      <c r="AR14" s="135">
        <f t="shared" si="39"/>
        <v>0</v>
      </c>
      <c r="AS14" s="132">
        <v>0</v>
      </c>
      <c r="AT14" s="132">
        <v>0</v>
      </c>
      <c r="AU14" s="133">
        <v>0</v>
      </c>
      <c r="AV14" s="134">
        <f t="shared" si="40"/>
        <v>0</v>
      </c>
      <c r="AW14" s="132">
        <v>0</v>
      </c>
      <c r="AX14" s="135">
        <f t="shared" si="41"/>
        <v>0</v>
      </c>
      <c r="AY14" s="132">
        <f t="shared" si="42"/>
        <v>0</v>
      </c>
      <c r="AZ14" s="135">
        <f t="shared" si="43"/>
        <v>0</v>
      </c>
      <c r="BA14" s="132">
        <f t="shared" si="44"/>
        <v>0</v>
      </c>
      <c r="BB14" s="135">
        <f t="shared" si="45"/>
        <v>0</v>
      </c>
      <c r="BC14" s="132">
        <v>0</v>
      </c>
      <c r="BD14" s="135">
        <f t="shared" si="46"/>
        <v>0</v>
      </c>
      <c r="BE14" s="132">
        <v>0</v>
      </c>
      <c r="BF14" s="135">
        <f t="shared" si="47"/>
        <v>0</v>
      </c>
      <c r="BG14" s="133">
        <v>0</v>
      </c>
      <c r="BH14" s="134">
        <f t="shared" si="48"/>
        <v>0</v>
      </c>
      <c r="BI14" s="132">
        <v>0</v>
      </c>
      <c r="BJ14" s="135">
        <f t="shared" si="49"/>
        <v>0</v>
      </c>
      <c r="BK14" s="132">
        <f t="shared" si="50"/>
        <v>0</v>
      </c>
      <c r="BL14" s="135">
        <f t="shared" si="51"/>
        <v>0</v>
      </c>
      <c r="BM14" s="132">
        <f t="shared" si="52"/>
        <v>0</v>
      </c>
      <c r="BN14" s="135">
        <f t="shared" si="53"/>
        <v>0</v>
      </c>
      <c r="BO14" s="132">
        <v>0</v>
      </c>
      <c r="BP14" s="135">
        <f t="shared" si="54"/>
        <v>0</v>
      </c>
      <c r="BQ14" s="132">
        <v>0</v>
      </c>
      <c r="BR14" s="135">
        <f t="shared" si="55"/>
        <v>0</v>
      </c>
      <c r="BS14" s="133">
        <v>0</v>
      </c>
      <c r="BT14" s="136"/>
      <c r="BU14" s="137">
        <f t="shared" si="4"/>
        <v>0.84763464230568375</v>
      </c>
      <c r="BV14" s="138">
        <f t="shared" si="5"/>
        <v>0.15236535769431619</v>
      </c>
      <c r="BW14" s="138">
        <f t="shared" si="6"/>
        <v>0</v>
      </c>
      <c r="BX14" s="138">
        <f t="shared" si="7"/>
        <v>0.14763466376901735</v>
      </c>
      <c r="BY14" s="138">
        <f t="shared" si="8"/>
        <v>4.7306939252988473E-3</v>
      </c>
      <c r="BZ14" s="138">
        <f t="shared" si="9"/>
        <v>0.39999999071388898</v>
      </c>
      <c r="CA14" s="138">
        <f t="shared" si="10"/>
        <v>0.60000000928611097</v>
      </c>
      <c r="CB14" s="138">
        <f t="shared" si="11"/>
        <v>0</v>
      </c>
      <c r="CC14" s="138">
        <f t="shared" si="12"/>
        <v>0.57910625948266703</v>
      </c>
      <c r="CD14" s="139">
        <f t="shared" si="13"/>
        <v>2.0893749803443985E-2</v>
      </c>
      <c r="CE14" s="140" t="s">
        <v>245</v>
      </c>
      <c r="CF14" s="138" t="s">
        <v>245</v>
      </c>
      <c r="CG14" s="138" t="s">
        <v>245</v>
      </c>
      <c r="CH14" s="138" t="s">
        <v>245</v>
      </c>
      <c r="CI14" s="138" t="s">
        <v>245</v>
      </c>
      <c r="CJ14" s="138" t="s">
        <v>245</v>
      </c>
      <c r="CK14" s="138" t="s">
        <v>245</v>
      </c>
      <c r="CL14" s="138" t="s">
        <v>245</v>
      </c>
      <c r="CM14" s="138" t="s">
        <v>245</v>
      </c>
      <c r="CN14" s="139" t="s">
        <v>245</v>
      </c>
      <c r="CO14" s="140" t="s">
        <v>245</v>
      </c>
      <c r="CP14" s="138" t="s">
        <v>245</v>
      </c>
      <c r="CQ14" s="138" t="s">
        <v>245</v>
      </c>
      <c r="CR14" s="138" t="s">
        <v>245</v>
      </c>
      <c r="CS14" s="139" t="s">
        <v>245</v>
      </c>
      <c r="CT14" s="140" t="s">
        <v>245</v>
      </c>
      <c r="CU14" s="138" t="s">
        <v>245</v>
      </c>
      <c r="CV14" s="138" t="s">
        <v>245</v>
      </c>
      <c r="CW14" s="138" t="s">
        <v>245</v>
      </c>
      <c r="CX14" s="139" t="s">
        <v>245</v>
      </c>
    </row>
    <row r="15" spans="1:102" s="42" customFormat="1" ht="27" x14ac:dyDescent="0.25">
      <c r="A15" s="121" t="s">
        <v>251</v>
      </c>
      <c r="B15" s="122">
        <f t="shared" si="16"/>
        <v>351149601</v>
      </c>
      <c r="C15" s="122">
        <f t="shared" ref="C15:BN15" si="56">SUM(C16:C17)</f>
        <v>272561225</v>
      </c>
      <c r="D15" s="122">
        <f t="shared" si="56"/>
        <v>78588376</v>
      </c>
      <c r="E15" s="122">
        <f t="shared" si="56"/>
        <v>72152495</v>
      </c>
      <c r="F15" s="122">
        <f t="shared" si="56"/>
        <v>58163845</v>
      </c>
      <c r="G15" s="122">
        <f t="shared" si="56"/>
        <v>13988650</v>
      </c>
      <c r="H15" s="122">
        <f t="shared" si="56"/>
        <v>6435881</v>
      </c>
      <c r="I15" s="122">
        <f t="shared" si="56"/>
        <v>0</v>
      </c>
      <c r="J15" s="122">
        <f t="shared" si="56"/>
        <v>272561225</v>
      </c>
      <c r="K15" s="122">
        <f t="shared" si="56"/>
        <v>251577552</v>
      </c>
      <c r="L15" s="122">
        <f t="shared" si="56"/>
        <v>20983673</v>
      </c>
      <c r="M15" s="122">
        <f t="shared" si="56"/>
        <v>78588376</v>
      </c>
      <c r="N15" s="122">
        <f t="shared" si="56"/>
        <v>47112862</v>
      </c>
      <c r="O15" s="122">
        <f t="shared" si="56"/>
        <v>31475514</v>
      </c>
      <c r="P15" s="122">
        <f t="shared" si="56"/>
        <v>72152495</v>
      </c>
      <c r="Q15" s="122">
        <f t="shared" si="56"/>
        <v>42073364</v>
      </c>
      <c r="R15" s="122">
        <f t="shared" si="56"/>
        <v>30079131</v>
      </c>
      <c r="S15" s="122">
        <f t="shared" si="56"/>
        <v>58163845</v>
      </c>
      <c r="T15" s="122">
        <f t="shared" si="56"/>
        <v>31886544</v>
      </c>
      <c r="U15" s="122">
        <f t="shared" si="56"/>
        <v>26277301</v>
      </c>
      <c r="V15" s="122">
        <f t="shared" si="56"/>
        <v>13988650</v>
      </c>
      <c r="W15" s="122">
        <f t="shared" si="56"/>
        <v>10186820</v>
      </c>
      <c r="X15" s="122">
        <f t="shared" si="56"/>
        <v>3801830</v>
      </c>
      <c r="Y15" s="122">
        <f t="shared" si="56"/>
        <v>6435881</v>
      </c>
      <c r="Z15" s="122">
        <f t="shared" si="56"/>
        <v>5039498</v>
      </c>
      <c r="AA15" s="122">
        <f t="shared" si="56"/>
        <v>1396383</v>
      </c>
      <c r="AB15" s="122">
        <f t="shared" si="56"/>
        <v>0</v>
      </c>
      <c r="AC15" s="122">
        <f t="shared" si="56"/>
        <v>0</v>
      </c>
      <c r="AD15" s="122">
        <f t="shared" si="56"/>
        <v>0</v>
      </c>
      <c r="AE15" s="122">
        <f t="shared" si="56"/>
        <v>0</v>
      </c>
      <c r="AF15" s="122">
        <f t="shared" si="56"/>
        <v>0</v>
      </c>
      <c r="AG15" s="122">
        <f t="shared" si="56"/>
        <v>0</v>
      </c>
      <c r="AH15" s="122">
        <f t="shared" si="56"/>
        <v>0</v>
      </c>
      <c r="AI15" s="122">
        <f t="shared" si="56"/>
        <v>0</v>
      </c>
      <c r="AJ15" s="122">
        <f t="shared" si="56"/>
        <v>0</v>
      </c>
      <c r="AK15" s="122">
        <f t="shared" si="56"/>
        <v>0</v>
      </c>
      <c r="AL15" s="122">
        <f t="shared" si="56"/>
        <v>0</v>
      </c>
      <c r="AM15" s="122">
        <f t="shared" si="56"/>
        <v>0</v>
      </c>
      <c r="AN15" s="122">
        <f t="shared" si="56"/>
        <v>0</v>
      </c>
      <c r="AO15" s="122">
        <f t="shared" si="56"/>
        <v>0</v>
      </c>
      <c r="AP15" s="122">
        <f t="shared" si="56"/>
        <v>0</v>
      </c>
      <c r="AQ15" s="122">
        <f t="shared" si="56"/>
        <v>0</v>
      </c>
      <c r="AR15" s="122">
        <f t="shared" si="56"/>
        <v>0</v>
      </c>
      <c r="AS15" s="122">
        <f t="shared" si="56"/>
        <v>0</v>
      </c>
      <c r="AT15" s="122">
        <f t="shared" si="56"/>
        <v>0</v>
      </c>
      <c r="AU15" s="122">
        <f t="shared" si="56"/>
        <v>0</v>
      </c>
      <c r="AV15" s="122">
        <f t="shared" si="56"/>
        <v>0</v>
      </c>
      <c r="AW15" s="122">
        <f t="shared" si="56"/>
        <v>0</v>
      </c>
      <c r="AX15" s="122">
        <f t="shared" si="56"/>
        <v>0</v>
      </c>
      <c r="AY15" s="122">
        <f t="shared" si="56"/>
        <v>0</v>
      </c>
      <c r="AZ15" s="122">
        <f t="shared" si="56"/>
        <v>0</v>
      </c>
      <c r="BA15" s="122">
        <f t="shared" si="56"/>
        <v>0</v>
      </c>
      <c r="BB15" s="122">
        <f t="shared" si="56"/>
        <v>0</v>
      </c>
      <c r="BC15" s="122">
        <f t="shared" si="56"/>
        <v>0</v>
      </c>
      <c r="BD15" s="122">
        <f t="shared" si="56"/>
        <v>0</v>
      </c>
      <c r="BE15" s="122">
        <f t="shared" si="56"/>
        <v>0</v>
      </c>
      <c r="BF15" s="122">
        <f t="shared" si="56"/>
        <v>0</v>
      </c>
      <c r="BG15" s="122">
        <f t="shared" si="56"/>
        <v>0</v>
      </c>
      <c r="BH15" s="122">
        <f t="shared" si="56"/>
        <v>0</v>
      </c>
      <c r="BI15" s="122">
        <f t="shared" si="56"/>
        <v>0</v>
      </c>
      <c r="BJ15" s="122">
        <f t="shared" si="56"/>
        <v>0</v>
      </c>
      <c r="BK15" s="122">
        <f t="shared" si="56"/>
        <v>0</v>
      </c>
      <c r="BL15" s="122">
        <f t="shared" si="56"/>
        <v>0</v>
      </c>
      <c r="BM15" s="122">
        <f t="shared" si="56"/>
        <v>0</v>
      </c>
      <c r="BN15" s="122">
        <f t="shared" si="56"/>
        <v>0</v>
      </c>
      <c r="BO15" s="122">
        <f t="shared" ref="BO15:BS15" si="57">SUM(BO16:BO17)</f>
        <v>0</v>
      </c>
      <c r="BP15" s="122">
        <f t="shared" si="57"/>
        <v>0</v>
      </c>
      <c r="BQ15" s="122">
        <f t="shared" si="57"/>
        <v>0</v>
      </c>
      <c r="BR15" s="122">
        <f t="shared" si="57"/>
        <v>0</v>
      </c>
      <c r="BS15" s="122">
        <f t="shared" si="57"/>
        <v>0</v>
      </c>
      <c r="BT15" s="116"/>
      <c r="BU15" s="123">
        <f t="shared" si="4"/>
        <v>0.84226858381869596</v>
      </c>
      <c r="BV15" s="124">
        <f t="shared" si="5"/>
        <v>0.15773141618130404</v>
      </c>
      <c r="BW15" s="124">
        <f t="shared" si="6"/>
        <v>4.683327399988136E-2</v>
      </c>
      <c r="BX15" s="124">
        <f t="shared" si="7"/>
        <v>0.10675449396913018</v>
      </c>
      <c r="BY15" s="124">
        <f t="shared" si="8"/>
        <v>1.6871977685899219E-2</v>
      </c>
      <c r="BZ15" s="124">
        <f t="shared" si="9"/>
        <v>0.39999996568761159</v>
      </c>
      <c r="CA15" s="124">
        <f t="shared" si="10"/>
        <v>0.60000003431238846</v>
      </c>
      <c r="CB15" s="124">
        <f t="shared" si="11"/>
        <v>7.2472148681983956E-2</v>
      </c>
      <c r="CC15" s="124">
        <f t="shared" si="12"/>
        <v>0.50090942126114157</v>
      </c>
      <c r="CD15" s="125">
        <f t="shared" si="13"/>
        <v>2.661846436926291E-2</v>
      </c>
      <c r="CE15" s="126" t="s">
        <v>245</v>
      </c>
      <c r="CF15" s="124" t="s">
        <v>245</v>
      </c>
      <c r="CG15" s="124" t="s">
        <v>245</v>
      </c>
      <c r="CH15" s="124" t="s">
        <v>245</v>
      </c>
      <c r="CI15" s="124" t="s">
        <v>245</v>
      </c>
      <c r="CJ15" s="124" t="s">
        <v>245</v>
      </c>
      <c r="CK15" s="124" t="s">
        <v>245</v>
      </c>
      <c r="CL15" s="124" t="s">
        <v>245</v>
      </c>
      <c r="CM15" s="124" t="s">
        <v>245</v>
      </c>
      <c r="CN15" s="125" t="s">
        <v>245</v>
      </c>
      <c r="CO15" s="127" t="s">
        <v>245</v>
      </c>
      <c r="CP15" s="128" t="s">
        <v>245</v>
      </c>
      <c r="CQ15" s="128" t="s">
        <v>245</v>
      </c>
      <c r="CR15" s="128" t="s">
        <v>245</v>
      </c>
      <c r="CS15" s="129" t="s">
        <v>245</v>
      </c>
      <c r="CT15" s="126" t="s">
        <v>245</v>
      </c>
      <c r="CU15" s="124" t="s">
        <v>245</v>
      </c>
      <c r="CV15" s="124" t="s">
        <v>245</v>
      </c>
      <c r="CW15" s="124" t="s">
        <v>245</v>
      </c>
      <c r="CX15" s="125" t="s">
        <v>245</v>
      </c>
    </row>
    <row r="16" spans="1:102" x14ac:dyDescent="0.25">
      <c r="A16" s="130" t="s">
        <v>252</v>
      </c>
      <c r="B16" s="131">
        <f t="shared" si="16"/>
        <v>245471517</v>
      </c>
      <c r="C16" s="132">
        <f t="shared" ref="C16:C17" si="58">J16+AC16+AV16+BH16</f>
        <v>188709178</v>
      </c>
      <c r="D16" s="132">
        <f t="shared" ref="D16:D17" si="59">E16+H16</f>
        <v>56762339</v>
      </c>
      <c r="E16" s="132">
        <f t="shared" ref="E16:E17" si="60">F16+G16</f>
        <v>50513806</v>
      </c>
      <c r="F16" s="132">
        <f t="shared" ref="F16:F17" si="61">S16+AL16+BB16+BN16</f>
        <v>44620404</v>
      </c>
      <c r="G16" s="132">
        <f t="shared" ref="G16:G17" si="62">V16+AO16+BD16+BP16</f>
        <v>5893402</v>
      </c>
      <c r="H16" s="132">
        <f t="shared" ref="H16:H17" si="63">Y16+AR16+BF16+BR16</f>
        <v>6248533</v>
      </c>
      <c r="I16" s="133">
        <f t="shared" ref="I16:I17" si="64">AB16+AU16</f>
        <v>0</v>
      </c>
      <c r="J16" s="134">
        <f t="shared" ref="J16:J17" si="65">K16+L16</f>
        <v>188709178</v>
      </c>
      <c r="K16" s="132">
        <v>173036010</v>
      </c>
      <c r="L16" s="132">
        <v>15673168</v>
      </c>
      <c r="M16" s="135">
        <f t="shared" ref="M16:M17" si="66">N16+O16</f>
        <v>56762339</v>
      </c>
      <c r="N16" s="132">
        <f t="shared" ref="N16:O17" si="67">Q16+Z16</f>
        <v>33252584</v>
      </c>
      <c r="O16" s="132">
        <f t="shared" si="67"/>
        <v>23509755</v>
      </c>
      <c r="P16" s="135">
        <f t="shared" ref="P16:P17" si="68">Q16+R16</f>
        <v>50513806</v>
      </c>
      <c r="Q16" s="132">
        <f t="shared" ref="Q16:R17" si="69">T16+W16</f>
        <v>28397282</v>
      </c>
      <c r="R16" s="132">
        <f t="shared" si="69"/>
        <v>22116524</v>
      </c>
      <c r="S16" s="135">
        <f t="shared" ref="S16:S17" si="70">T16+U16</f>
        <v>44620404</v>
      </c>
      <c r="T16" s="132">
        <v>24556634</v>
      </c>
      <c r="U16" s="132">
        <v>20063770</v>
      </c>
      <c r="V16" s="135">
        <f t="shared" ref="V16:V17" si="71">W16+X16</f>
        <v>5893402</v>
      </c>
      <c r="W16" s="132">
        <v>3840648</v>
      </c>
      <c r="X16" s="132">
        <v>2052754</v>
      </c>
      <c r="Y16" s="135">
        <f t="shared" ref="Y16:Y17" si="72">Z16+AA16</f>
        <v>6248533</v>
      </c>
      <c r="Z16" s="132">
        <v>4855302</v>
      </c>
      <c r="AA16" s="132">
        <v>1393231</v>
      </c>
      <c r="AB16" s="133">
        <v>0</v>
      </c>
      <c r="AC16" s="134">
        <f t="shared" ref="AC16:AC17" si="73">AD16+AE16</f>
        <v>0</v>
      </c>
      <c r="AD16" s="132">
        <v>0</v>
      </c>
      <c r="AE16" s="132">
        <v>0</v>
      </c>
      <c r="AF16" s="135">
        <f t="shared" ref="AF16:AF17" si="74">AG16+AH16</f>
        <v>0</v>
      </c>
      <c r="AG16" s="132">
        <f t="shared" ref="AG16:AH17" si="75">AJ16+AS16</f>
        <v>0</v>
      </c>
      <c r="AH16" s="132">
        <f t="shared" si="75"/>
        <v>0</v>
      </c>
      <c r="AI16" s="135">
        <f t="shared" ref="AI16:AI17" si="76">AJ16+AK16</f>
        <v>0</v>
      </c>
      <c r="AJ16" s="132">
        <f t="shared" ref="AJ16:AK17" si="77">AM16+AP16</f>
        <v>0</v>
      </c>
      <c r="AK16" s="132">
        <f t="shared" si="77"/>
        <v>0</v>
      </c>
      <c r="AL16" s="135">
        <f t="shared" ref="AL16:AL17" si="78">AM16+AN16</f>
        <v>0</v>
      </c>
      <c r="AM16" s="132">
        <v>0</v>
      </c>
      <c r="AN16" s="132">
        <v>0</v>
      </c>
      <c r="AO16" s="135">
        <f t="shared" ref="AO16:AO17" si="79">AP16+AQ16</f>
        <v>0</v>
      </c>
      <c r="AP16" s="132">
        <v>0</v>
      </c>
      <c r="AQ16" s="132">
        <v>0</v>
      </c>
      <c r="AR16" s="135">
        <f t="shared" ref="AR16:AR17" si="80">AS16+AT16</f>
        <v>0</v>
      </c>
      <c r="AS16" s="132">
        <v>0</v>
      </c>
      <c r="AT16" s="132">
        <v>0</v>
      </c>
      <c r="AU16" s="133">
        <v>0</v>
      </c>
      <c r="AV16" s="134">
        <f t="shared" ref="AV16:AV17" si="81">AW16</f>
        <v>0</v>
      </c>
      <c r="AW16" s="132">
        <v>0</v>
      </c>
      <c r="AX16" s="135">
        <f t="shared" ref="AX16:AX17" si="82">AY16</f>
        <v>0</v>
      </c>
      <c r="AY16" s="132">
        <f t="shared" ref="AY16:AY17" si="83">BA16+BG16</f>
        <v>0</v>
      </c>
      <c r="AZ16" s="135">
        <f t="shared" ref="AZ16:AZ17" si="84">BA16</f>
        <v>0</v>
      </c>
      <c r="BA16" s="132">
        <f t="shared" ref="BA16:BA17" si="85">BC16+BE16</f>
        <v>0</v>
      </c>
      <c r="BB16" s="135">
        <f t="shared" ref="BB16:BB17" si="86">BC16</f>
        <v>0</v>
      </c>
      <c r="BC16" s="132">
        <v>0</v>
      </c>
      <c r="BD16" s="135">
        <f t="shared" ref="BD16:BD17" si="87">BE16</f>
        <v>0</v>
      </c>
      <c r="BE16" s="132">
        <v>0</v>
      </c>
      <c r="BF16" s="135">
        <f t="shared" ref="BF16:BF17" si="88">BG16</f>
        <v>0</v>
      </c>
      <c r="BG16" s="133">
        <v>0</v>
      </c>
      <c r="BH16" s="134">
        <f t="shared" ref="BH16:BH17" si="89">BI16</f>
        <v>0</v>
      </c>
      <c r="BI16" s="132">
        <v>0</v>
      </c>
      <c r="BJ16" s="135">
        <f t="shared" ref="BJ16:BJ17" si="90">BK16</f>
        <v>0</v>
      </c>
      <c r="BK16" s="132">
        <f t="shared" ref="BK16:BK17" si="91">BM16+BS16</f>
        <v>0</v>
      </c>
      <c r="BL16" s="135">
        <f t="shared" ref="BL16:BL17" si="92">BM16</f>
        <v>0</v>
      </c>
      <c r="BM16" s="132">
        <f t="shared" ref="BM16:BM17" si="93">BO16+BQ16</f>
        <v>0</v>
      </c>
      <c r="BN16" s="135">
        <f t="shared" ref="BN16:BN17" si="94">BO16</f>
        <v>0</v>
      </c>
      <c r="BO16" s="132">
        <v>0</v>
      </c>
      <c r="BP16" s="135">
        <f t="shared" ref="BP16:BP17" si="95">BQ16</f>
        <v>0</v>
      </c>
      <c r="BQ16" s="132">
        <v>0</v>
      </c>
      <c r="BR16" s="135">
        <f t="shared" ref="BR16:BR17" si="96">BS16</f>
        <v>0</v>
      </c>
      <c r="BS16" s="133">
        <v>0</v>
      </c>
      <c r="BT16" s="136"/>
      <c r="BU16" s="137">
        <f t="shared" si="4"/>
        <v>0.83880551340613629</v>
      </c>
      <c r="BV16" s="138">
        <f t="shared" si="5"/>
        <v>0.16119448659386373</v>
      </c>
      <c r="BW16" s="138">
        <f t="shared" si="6"/>
        <v>2.8568724454052948E-2</v>
      </c>
      <c r="BX16" s="138">
        <f t="shared" si="7"/>
        <v>0.11904019278933085</v>
      </c>
      <c r="BY16" s="138">
        <f t="shared" si="8"/>
        <v>2.3536453983490722E-2</v>
      </c>
      <c r="BZ16" s="138">
        <f t="shared" si="9"/>
        <v>0.39999996937441346</v>
      </c>
      <c r="CA16" s="138">
        <f t="shared" si="10"/>
        <v>0.6000000306255866</v>
      </c>
      <c r="CB16" s="138">
        <f t="shared" si="11"/>
        <v>5.2388996094038215E-2</v>
      </c>
      <c r="CC16" s="138">
        <f t="shared" si="12"/>
        <v>0.51205393737470783</v>
      </c>
      <c r="CD16" s="139">
        <f t="shared" si="13"/>
        <v>3.5557097156840495E-2</v>
      </c>
      <c r="CE16" s="140" t="s">
        <v>245</v>
      </c>
      <c r="CF16" s="138" t="s">
        <v>245</v>
      </c>
      <c r="CG16" s="138" t="s">
        <v>245</v>
      </c>
      <c r="CH16" s="138" t="s">
        <v>245</v>
      </c>
      <c r="CI16" s="138" t="s">
        <v>245</v>
      </c>
      <c r="CJ16" s="138" t="s">
        <v>245</v>
      </c>
      <c r="CK16" s="138" t="s">
        <v>245</v>
      </c>
      <c r="CL16" s="138" t="s">
        <v>245</v>
      </c>
      <c r="CM16" s="138" t="s">
        <v>245</v>
      </c>
      <c r="CN16" s="139" t="s">
        <v>245</v>
      </c>
      <c r="CO16" s="140" t="s">
        <v>245</v>
      </c>
      <c r="CP16" s="138" t="s">
        <v>245</v>
      </c>
      <c r="CQ16" s="138" t="s">
        <v>245</v>
      </c>
      <c r="CR16" s="138" t="s">
        <v>245</v>
      </c>
      <c r="CS16" s="139" t="s">
        <v>245</v>
      </c>
      <c r="CT16" s="140" t="s">
        <v>245</v>
      </c>
      <c r="CU16" s="138" t="s">
        <v>245</v>
      </c>
      <c r="CV16" s="138" t="s">
        <v>245</v>
      </c>
      <c r="CW16" s="138" t="s">
        <v>245</v>
      </c>
      <c r="CX16" s="139" t="s">
        <v>245</v>
      </c>
    </row>
    <row r="17" spans="1:102" x14ac:dyDescent="0.25">
      <c r="A17" s="130" t="s">
        <v>253</v>
      </c>
      <c r="B17" s="131">
        <f t="shared" si="16"/>
        <v>105678084</v>
      </c>
      <c r="C17" s="132">
        <f t="shared" si="58"/>
        <v>83852047</v>
      </c>
      <c r="D17" s="132">
        <f t="shared" si="59"/>
        <v>21826037</v>
      </c>
      <c r="E17" s="132">
        <f t="shared" si="60"/>
        <v>21638689</v>
      </c>
      <c r="F17" s="132">
        <f t="shared" si="61"/>
        <v>13543441</v>
      </c>
      <c r="G17" s="132">
        <f t="shared" si="62"/>
        <v>8095248</v>
      </c>
      <c r="H17" s="132">
        <f t="shared" si="63"/>
        <v>187348</v>
      </c>
      <c r="I17" s="133">
        <f t="shared" si="64"/>
        <v>0</v>
      </c>
      <c r="J17" s="134">
        <f t="shared" si="65"/>
        <v>83852047</v>
      </c>
      <c r="K17" s="132">
        <v>78541542</v>
      </c>
      <c r="L17" s="132">
        <v>5310505</v>
      </c>
      <c r="M17" s="135">
        <f t="shared" si="66"/>
        <v>21826037</v>
      </c>
      <c r="N17" s="132">
        <f t="shared" si="67"/>
        <v>13860278</v>
      </c>
      <c r="O17" s="132">
        <f t="shared" si="67"/>
        <v>7965759</v>
      </c>
      <c r="P17" s="135">
        <f t="shared" si="68"/>
        <v>21638689</v>
      </c>
      <c r="Q17" s="132">
        <f t="shared" si="69"/>
        <v>13676082</v>
      </c>
      <c r="R17" s="132">
        <f t="shared" si="69"/>
        <v>7962607</v>
      </c>
      <c r="S17" s="135">
        <f t="shared" si="70"/>
        <v>13543441</v>
      </c>
      <c r="T17" s="132">
        <v>7329910</v>
      </c>
      <c r="U17" s="132">
        <v>6213531</v>
      </c>
      <c r="V17" s="135">
        <f t="shared" si="71"/>
        <v>8095248</v>
      </c>
      <c r="W17" s="132">
        <v>6346172</v>
      </c>
      <c r="X17" s="132">
        <v>1749076</v>
      </c>
      <c r="Y17" s="135">
        <f t="shared" si="72"/>
        <v>187348</v>
      </c>
      <c r="Z17" s="132">
        <v>184196</v>
      </c>
      <c r="AA17" s="132">
        <v>3152</v>
      </c>
      <c r="AB17" s="133">
        <v>0</v>
      </c>
      <c r="AC17" s="134">
        <f t="shared" si="73"/>
        <v>0</v>
      </c>
      <c r="AD17" s="132">
        <v>0</v>
      </c>
      <c r="AE17" s="132">
        <v>0</v>
      </c>
      <c r="AF17" s="135">
        <f t="shared" si="74"/>
        <v>0</v>
      </c>
      <c r="AG17" s="132">
        <f t="shared" si="75"/>
        <v>0</v>
      </c>
      <c r="AH17" s="132">
        <f t="shared" si="75"/>
        <v>0</v>
      </c>
      <c r="AI17" s="135">
        <f t="shared" si="76"/>
        <v>0</v>
      </c>
      <c r="AJ17" s="132">
        <f t="shared" si="77"/>
        <v>0</v>
      </c>
      <c r="AK17" s="132">
        <f t="shared" si="77"/>
        <v>0</v>
      </c>
      <c r="AL17" s="135">
        <f t="shared" si="78"/>
        <v>0</v>
      </c>
      <c r="AM17" s="132">
        <v>0</v>
      </c>
      <c r="AN17" s="132">
        <v>0</v>
      </c>
      <c r="AO17" s="135">
        <f t="shared" si="79"/>
        <v>0</v>
      </c>
      <c r="AP17" s="132">
        <v>0</v>
      </c>
      <c r="AQ17" s="132">
        <v>0</v>
      </c>
      <c r="AR17" s="135">
        <f t="shared" si="80"/>
        <v>0</v>
      </c>
      <c r="AS17" s="132">
        <v>0</v>
      </c>
      <c r="AT17" s="132">
        <v>0</v>
      </c>
      <c r="AU17" s="133">
        <v>0</v>
      </c>
      <c r="AV17" s="134">
        <f t="shared" si="81"/>
        <v>0</v>
      </c>
      <c r="AW17" s="132">
        <v>0</v>
      </c>
      <c r="AX17" s="135">
        <f t="shared" si="82"/>
        <v>0</v>
      </c>
      <c r="AY17" s="132">
        <f t="shared" si="83"/>
        <v>0</v>
      </c>
      <c r="AZ17" s="135">
        <f t="shared" si="84"/>
        <v>0</v>
      </c>
      <c r="BA17" s="132">
        <f t="shared" si="85"/>
        <v>0</v>
      </c>
      <c r="BB17" s="135">
        <f t="shared" si="86"/>
        <v>0</v>
      </c>
      <c r="BC17" s="132">
        <v>0</v>
      </c>
      <c r="BD17" s="135">
        <f t="shared" si="87"/>
        <v>0</v>
      </c>
      <c r="BE17" s="132">
        <v>0</v>
      </c>
      <c r="BF17" s="135">
        <f t="shared" si="88"/>
        <v>0</v>
      </c>
      <c r="BG17" s="133">
        <v>0</v>
      </c>
      <c r="BH17" s="134">
        <f t="shared" si="89"/>
        <v>0</v>
      </c>
      <c r="BI17" s="132">
        <v>0</v>
      </c>
      <c r="BJ17" s="135">
        <f t="shared" si="90"/>
        <v>0</v>
      </c>
      <c r="BK17" s="132">
        <f t="shared" si="91"/>
        <v>0</v>
      </c>
      <c r="BL17" s="135">
        <f t="shared" si="92"/>
        <v>0</v>
      </c>
      <c r="BM17" s="132">
        <f t="shared" si="93"/>
        <v>0</v>
      </c>
      <c r="BN17" s="135">
        <f t="shared" si="94"/>
        <v>0</v>
      </c>
      <c r="BO17" s="132">
        <v>0</v>
      </c>
      <c r="BP17" s="135">
        <f t="shared" si="95"/>
        <v>0</v>
      </c>
      <c r="BQ17" s="132">
        <v>0</v>
      </c>
      <c r="BR17" s="135">
        <f t="shared" si="96"/>
        <v>0</v>
      </c>
      <c r="BS17" s="133">
        <v>0</v>
      </c>
      <c r="BT17" s="136"/>
      <c r="BU17" s="137">
        <f t="shared" si="4"/>
        <v>0.84999994588851169</v>
      </c>
      <c r="BV17" s="138">
        <f t="shared" si="5"/>
        <v>0.15000005411148828</v>
      </c>
      <c r="BW17" s="138">
        <f t="shared" si="6"/>
        <v>8.7609183455477385E-2</v>
      </c>
      <c r="BX17" s="138">
        <f t="shared" si="7"/>
        <v>7.9326467811997647E-2</v>
      </c>
      <c r="BY17" s="138">
        <f t="shared" si="8"/>
        <v>1.9934239390522828E-3</v>
      </c>
      <c r="BZ17" s="138">
        <f t="shared" si="9"/>
        <v>0.39999995480656303</v>
      </c>
      <c r="CA17" s="138">
        <f t="shared" si="10"/>
        <v>0.60000004519343697</v>
      </c>
      <c r="CB17" s="138">
        <f t="shared" si="11"/>
        <v>0.13174459320784823</v>
      </c>
      <c r="CC17" s="138">
        <f t="shared" si="12"/>
        <v>0.46801803579681756</v>
      </c>
      <c r="CD17" s="139">
        <f t="shared" si="13"/>
        <v>2.3741618877117841E-4</v>
      </c>
      <c r="CE17" s="140" t="s">
        <v>245</v>
      </c>
      <c r="CF17" s="138" t="s">
        <v>245</v>
      </c>
      <c r="CG17" s="138" t="s">
        <v>245</v>
      </c>
      <c r="CH17" s="138" t="s">
        <v>245</v>
      </c>
      <c r="CI17" s="138" t="s">
        <v>245</v>
      </c>
      <c r="CJ17" s="138" t="s">
        <v>245</v>
      </c>
      <c r="CK17" s="138" t="s">
        <v>245</v>
      </c>
      <c r="CL17" s="138" t="s">
        <v>245</v>
      </c>
      <c r="CM17" s="138" t="s">
        <v>245</v>
      </c>
      <c r="CN17" s="139" t="s">
        <v>245</v>
      </c>
      <c r="CO17" s="140" t="s">
        <v>245</v>
      </c>
      <c r="CP17" s="138" t="s">
        <v>245</v>
      </c>
      <c r="CQ17" s="138" t="s">
        <v>245</v>
      </c>
      <c r="CR17" s="138" t="s">
        <v>245</v>
      </c>
      <c r="CS17" s="139" t="s">
        <v>245</v>
      </c>
      <c r="CT17" s="140" t="s">
        <v>245</v>
      </c>
      <c r="CU17" s="138" t="s">
        <v>245</v>
      </c>
      <c r="CV17" s="138" t="s">
        <v>245</v>
      </c>
      <c r="CW17" s="138" t="s">
        <v>245</v>
      </c>
      <c r="CX17" s="139" t="s">
        <v>245</v>
      </c>
    </row>
    <row r="18" spans="1:102" s="42" customFormat="1" ht="27" x14ac:dyDescent="0.25">
      <c r="A18" s="121" t="s">
        <v>254</v>
      </c>
      <c r="B18" s="122">
        <f t="shared" si="16"/>
        <v>180649596</v>
      </c>
      <c r="C18" s="122">
        <f t="shared" ref="C18:BN18" si="97">SUM(C19:C21)</f>
        <v>136795236</v>
      </c>
      <c r="D18" s="122">
        <f t="shared" si="97"/>
        <v>43854360</v>
      </c>
      <c r="E18" s="122">
        <f t="shared" si="97"/>
        <v>43854360</v>
      </c>
      <c r="F18" s="122">
        <f t="shared" si="97"/>
        <v>43854360</v>
      </c>
      <c r="G18" s="122">
        <f t="shared" si="97"/>
        <v>0</v>
      </c>
      <c r="H18" s="122">
        <f t="shared" si="97"/>
        <v>0</v>
      </c>
      <c r="I18" s="122">
        <f t="shared" si="97"/>
        <v>0</v>
      </c>
      <c r="J18" s="122">
        <f t="shared" si="97"/>
        <v>136795236</v>
      </c>
      <c r="K18" s="122">
        <f t="shared" si="97"/>
        <v>121900201</v>
      </c>
      <c r="L18" s="122">
        <f t="shared" si="97"/>
        <v>14895035</v>
      </c>
      <c r="M18" s="122">
        <f t="shared" si="97"/>
        <v>43854360</v>
      </c>
      <c r="N18" s="122">
        <f t="shared" si="97"/>
        <v>21511803</v>
      </c>
      <c r="O18" s="122">
        <f t="shared" si="97"/>
        <v>22342557</v>
      </c>
      <c r="P18" s="122">
        <f t="shared" si="97"/>
        <v>43854360</v>
      </c>
      <c r="Q18" s="122">
        <f t="shared" si="97"/>
        <v>21511803</v>
      </c>
      <c r="R18" s="122">
        <f t="shared" si="97"/>
        <v>22342557</v>
      </c>
      <c r="S18" s="122">
        <f t="shared" si="97"/>
        <v>43854360</v>
      </c>
      <c r="T18" s="122">
        <f t="shared" si="97"/>
        <v>21511803</v>
      </c>
      <c r="U18" s="122">
        <f t="shared" si="97"/>
        <v>22342557</v>
      </c>
      <c r="V18" s="122">
        <f t="shared" si="97"/>
        <v>0</v>
      </c>
      <c r="W18" s="122">
        <f t="shared" si="97"/>
        <v>0</v>
      </c>
      <c r="X18" s="122">
        <f t="shared" si="97"/>
        <v>0</v>
      </c>
      <c r="Y18" s="122">
        <f t="shared" si="97"/>
        <v>0</v>
      </c>
      <c r="Z18" s="122">
        <f t="shared" si="97"/>
        <v>0</v>
      </c>
      <c r="AA18" s="122">
        <f t="shared" si="97"/>
        <v>0</v>
      </c>
      <c r="AB18" s="122">
        <f t="shared" si="97"/>
        <v>0</v>
      </c>
      <c r="AC18" s="122">
        <f t="shared" si="97"/>
        <v>0</v>
      </c>
      <c r="AD18" s="122">
        <f t="shared" si="97"/>
        <v>0</v>
      </c>
      <c r="AE18" s="122">
        <f t="shared" si="97"/>
        <v>0</v>
      </c>
      <c r="AF18" s="122">
        <f t="shared" si="97"/>
        <v>0</v>
      </c>
      <c r="AG18" s="122">
        <f t="shared" si="97"/>
        <v>0</v>
      </c>
      <c r="AH18" s="122">
        <f t="shared" si="97"/>
        <v>0</v>
      </c>
      <c r="AI18" s="122">
        <f t="shared" si="97"/>
        <v>0</v>
      </c>
      <c r="AJ18" s="122">
        <f t="shared" si="97"/>
        <v>0</v>
      </c>
      <c r="AK18" s="122">
        <f t="shared" si="97"/>
        <v>0</v>
      </c>
      <c r="AL18" s="122">
        <f t="shared" si="97"/>
        <v>0</v>
      </c>
      <c r="AM18" s="122">
        <f t="shared" si="97"/>
        <v>0</v>
      </c>
      <c r="AN18" s="122">
        <f t="shared" si="97"/>
        <v>0</v>
      </c>
      <c r="AO18" s="122">
        <f t="shared" si="97"/>
        <v>0</v>
      </c>
      <c r="AP18" s="122">
        <f t="shared" si="97"/>
        <v>0</v>
      </c>
      <c r="AQ18" s="122">
        <f t="shared" si="97"/>
        <v>0</v>
      </c>
      <c r="AR18" s="122">
        <f t="shared" si="97"/>
        <v>0</v>
      </c>
      <c r="AS18" s="122">
        <f t="shared" si="97"/>
        <v>0</v>
      </c>
      <c r="AT18" s="122">
        <f t="shared" si="97"/>
        <v>0</v>
      </c>
      <c r="AU18" s="122">
        <f t="shared" si="97"/>
        <v>0</v>
      </c>
      <c r="AV18" s="122">
        <f t="shared" si="97"/>
        <v>0</v>
      </c>
      <c r="AW18" s="122">
        <f t="shared" si="97"/>
        <v>0</v>
      </c>
      <c r="AX18" s="122">
        <f t="shared" si="97"/>
        <v>0</v>
      </c>
      <c r="AY18" s="122">
        <f t="shared" si="97"/>
        <v>0</v>
      </c>
      <c r="AZ18" s="122">
        <f t="shared" si="97"/>
        <v>0</v>
      </c>
      <c r="BA18" s="122">
        <f t="shared" si="97"/>
        <v>0</v>
      </c>
      <c r="BB18" s="122">
        <f t="shared" si="97"/>
        <v>0</v>
      </c>
      <c r="BC18" s="122">
        <f t="shared" si="97"/>
        <v>0</v>
      </c>
      <c r="BD18" s="122">
        <f t="shared" si="97"/>
        <v>0</v>
      </c>
      <c r="BE18" s="122">
        <f t="shared" si="97"/>
        <v>0</v>
      </c>
      <c r="BF18" s="122">
        <f t="shared" si="97"/>
        <v>0</v>
      </c>
      <c r="BG18" s="122">
        <f t="shared" si="97"/>
        <v>0</v>
      </c>
      <c r="BH18" s="122">
        <f t="shared" si="97"/>
        <v>0</v>
      </c>
      <c r="BI18" s="122">
        <f t="shared" si="97"/>
        <v>0</v>
      </c>
      <c r="BJ18" s="122">
        <f t="shared" si="97"/>
        <v>0</v>
      </c>
      <c r="BK18" s="122">
        <f t="shared" si="97"/>
        <v>0</v>
      </c>
      <c r="BL18" s="122">
        <f t="shared" si="97"/>
        <v>0</v>
      </c>
      <c r="BM18" s="122">
        <f t="shared" si="97"/>
        <v>0</v>
      </c>
      <c r="BN18" s="122">
        <f t="shared" si="97"/>
        <v>0</v>
      </c>
      <c r="BO18" s="122">
        <f t="shared" ref="BO18:BS18" si="98">SUM(BO19:BO21)</f>
        <v>0</v>
      </c>
      <c r="BP18" s="122">
        <f t="shared" si="98"/>
        <v>0</v>
      </c>
      <c r="BQ18" s="122">
        <f t="shared" si="98"/>
        <v>0</v>
      </c>
      <c r="BR18" s="122">
        <f t="shared" si="98"/>
        <v>0</v>
      </c>
      <c r="BS18" s="122">
        <f t="shared" si="98"/>
        <v>0</v>
      </c>
      <c r="BT18" s="116"/>
      <c r="BU18" s="123">
        <f t="shared" si="4"/>
        <v>0.84999998326499926</v>
      </c>
      <c r="BV18" s="124">
        <f t="shared" si="5"/>
        <v>0.1500000167350008</v>
      </c>
      <c r="BW18" s="124">
        <f t="shared" si="6"/>
        <v>0</v>
      </c>
      <c r="BX18" s="124">
        <f t="shared" si="7"/>
        <v>0.1500000167350008</v>
      </c>
      <c r="BY18" s="124">
        <f t="shared" si="8"/>
        <v>0</v>
      </c>
      <c r="BZ18" s="124">
        <f t="shared" si="9"/>
        <v>0.39999995166175084</v>
      </c>
      <c r="CA18" s="124">
        <f t="shared" si="10"/>
        <v>0.60000004833824916</v>
      </c>
      <c r="CB18" s="124">
        <f t="shared" si="11"/>
        <v>0</v>
      </c>
      <c r="CC18" s="124">
        <f t="shared" si="12"/>
        <v>0.60000004833824916</v>
      </c>
      <c r="CD18" s="125">
        <f t="shared" si="13"/>
        <v>0</v>
      </c>
      <c r="CE18" s="126" t="s">
        <v>245</v>
      </c>
      <c r="CF18" s="124" t="s">
        <v>245</v>
      </c>
      <c r="CG18" s="124" t="s">
        <v>245</v>
      </c>
      <c r="CH18" s="124" t="s">
        <v>245</v>
      </c>
      <c r="CI18" s="124" t="s">
        <v>245</v>
      </c>
      <c r="CJ18" s="124" t="s">
        <v>245</v>
      </c>
      <c r="CK18" s="124" t="s">
        <v>245</v>
      </c>
      <c r="CL18" s="124" t="s">
        <v>245</v>
      </c>
      <c r="CM18" s="124" t="s">
        <v>245</v>
      </c>
      <c r="CN18" s="125" t="s">
        <v>245</v>
      </c>
      <c r="CO18" s="127" t="s">
        <v>245</v>
      </c>
      <c r="CP18" s="128" t="s">
        <v>245</v>
      </c>
      <c r="CQ18" s="128" t="s">
        <v>245</v>
      </c>
      <c r="CR18" s="128" t="s">
        <v>245</v>
      </c>
      <c r="CS18" s="129" t="s">
        <v>245</v>
      </c>
      <c r="CT18" s="126" t="s">
        <v>245</v>
      </c>
      <c r="CU18" s="124" t="s">
        <v>245</v>
      </c>
      <c r="CV18" s="124" t="s">
        <v>245</v>
      </c>
      <c r="CW18" s="124" t="s">
        <v>245</v>
      </c>
      <c r="CX18" s="125" t="s">
        <v>245</v>
      </c>
    </row>
    <row r="19" spans="1:102" x14ac:dyDescent="0.25">
      <c r="A19" s="130" t="s">
        <v>255</v>
      </c>
      <c r="B19" s="131">
        <f t="shared" si="16"/>
        <v>157080377</v>
      </c>
      <c r="C19" s="132">
        <f t="shared" ref="C19:C21" si="99">J19+AC19+AV19+BH19</f>
        <v>120020629</v>
      </c>
      <c r="D19" s="132">
        <f t="shared" ref="D19:D21" si="100">E19+H19</f>
        <v>37059748</v>
      </c>
      <c r="E19" s="132">
        <f t="shared" ref="E19:E21" si="101">F19+G19</f>
        <v>37059748</v>
      </c>
      <c r="F19" s="132">
        <f t="shared" ref="F19:F21" si="102">S19+AL19+BB19+BN19</f>
        <v>37059748</v>
      </c>
      <c r="G19" s="132">
        <f t="shared" ref="G19:G21" si="103">V19+AO19+BD19+BP19</f>
        <v>0</v>
      </c>
      <c r="H19" s="132">
        <f t="shared" ref="H19:H21" si="104">Y19+AR19+BF19+BR19</f>
        <v>0</v>
      </c>
      <c r="I19" s="133">
        <f t="shared" ref="I19:I21" si="105">AB19+AU19</f>
        <v>0</v>
      </c>
      <c r="J19" s="134">
        <f t="shared" ref="J19:J21" si="106">K19+L19</f>
        <v>120020629</v>
      </c>
      <c r="K19" s="132">
        <v>108022684</v>
      </c>
      <c r="L19" s="132">
        <v>11997945</v>
      </c>
      <c r="M19" s="135">
        <f t="shared" ref="M19:M21" si="107">N19+O19</f>
        <v>37059748</v>
      </c>
      <c r="N19" s="132">
        <f t="shared" ref="N19:O21" si="108">Q19+Z19</f>
        <v>19062828</v>
      </c>
      <c r="O19" s="132">
        <f t="shared" si="108"/>
        <v>17996920</v>
      </c>
      <c r="P19" s="135">
        <f t="shared" ref="P19:P21" si="109">Q19+R19</f>
        <v>37059748</v>
      </c>
      <c r="Q19" s="132">
        <f t="shared" ref="Q19:R21" si="110">T19+W19</f>
        <v>19062828</v>
      </c>
      <c r="R19" s="132">
        <f t="shared" si="110"/>
        <v>17996920</v>
      </c>
      <c r="S19" s="135">
        <f t="shared" ref="S19:S21" si="111">T19+U19</f>
        <v>37059748</v>
      </c>
      <c r="T19" s="132">
        <v>19062828</v>
      </c>
      <c r="U19" s="132">
        <v>17996920</v>
      </c>
      <c r="V19" s="135">
        <f t="shared" ref="V19:V21" si="112">W19+X19</f>
        <v>0</v>
      </c>
      <c r="W19" s="132">
        <v>0</v>
      </c>
      <c r="X19" s="132">
        <v>0</v>
      </c>
      <c r="Y19" s="135">
        <f t="shared" ref="Y19:Y21" si="113">Z19+AA19</f>
        <v>0</v>
      </c>
      <c r="Z19" s="132">
        <v>0</v>
      </c>
      <c r="AA19" s="132">
        <v>0</v>
      </c>
      <c r="AB19" s="133">
        <v>0</v>
      </c>
      <c r="AC19" s="134">
        <f t="shared" ref="AC19:AC21" si="114">AD19+AE19</f>
        <v>0</v>
      </c>
      <c r="AD19" s="132">
        <v>0</v>
      </c>
      <c r="AE19" s="132">
        <v>0</v>
      </c>
      <c r="AF19" s="135">
        <f t="shared" ref="AF19:AF21" si="115">AG19+AH19</f>
        <v>0</v>
      </c>
      <c r="AG19" s="132">
        <f t="shared" ref="AG19:AH21" si="116">AJ19+AS19</f>
        <v>0</v>
      </c>
      <c r="AH19" s="132">
        <f t="shared" si="116"/>
        <v>0</v>
      </c>
      <c r="AI19" s="135">
        <f t="shared" ref="AI19:AI21" si="117">AJ19+AK19</f>
        <v>0</v>
      </c>
      <c r="AJ19" s="132">
        <f t="shared" ref="AJ19:AK21" si="118">AM19+AP19</f>
        <v>0</v>
      </c>
      <c r="AK19" s="132">
        <f t="shared" si="118"/>
        <v>0</v>
      </c>
      <c r="AL19" s="135">
        <f t="shared" ref="AL19:AL21" si="119">AM19+AN19</f>
        <v>0</v>
      </c>
      <c r="AM19" s="132">
        <v>0</v>
      </c>
      <c r="AN19" s="132">
        <v>0</v>
      </c>
      <c r="AO19" s="135">
        <f t="shared" ref="AO19:AO21" si="120">AP19+AQ19</f>
        <v>0</v>
      </c>
      <c r="AP19" s="132">
        <v>0</v>
      </c>
      <c r="AQ19" s="132">
        <v>0</v>
      </c>
      <c r="AR19" s="135">
        <f t="shared" ref="AR19:AR21" si="121">AS19+AT19</f>
        <v>0</v>
      </c>
      <c r="AS19" s="132">
        <v>0</v>
      </c>
      <c r="AT19" s="132">
        <v>0</v>
      </c>
      <c r="AU19" s="133">
        <v>0</v>
      </c>
      <c r="AV19" s="134">
        <f t="shared" ref="AV19:AV21" si="122">AW19</f>
        <v>0</v>
      </c>
      <c r="AW19" s="132">
        <v>0</v>
      </c>
      <c r="AX19" s="135">
        <f t="shared" ref="AX19:AX21" si="123">AY19</f>
        <v>0</v>
      </c>
      <c r="AY19" s="132">
        <f t="shared" ref="AY19:AY21" si="124">BA19+BG19</f>
        <v>0</v>
      </c>
      <c r="AZ19" s="135">
        <f t="shared" ref="AZ19:AZ21" si="125">BA19</f>
        <v>0</v>
      </c>
      <c r="BA19" s="132">
        <f t="shared" ref="BA19:BA21" si="126">BC19+BE19</f>
        <v>0</v>
      </c>
      <c r="BB19" s="135">
        <f t="shared" ref="BB19:BB21" si="127">BC19</f>
        <v>0</v>
      </c>
      <c r="BC19" s="132">
        <v>0</v>
      </c>
      <c r="BD19" s="135">
        <f t="shared" ref="BD19:BD21" si="128">BE19</f>
        <v>0</v>
      </c>
      <c r="BE19" s="132">
        <v>0</v>
      </c>
      <c r="BF19" s="135">
        <f t="shared" ref="BF19:BF21" si="129">BG19</f>
        <v>0</v>
      </c>
      <c r="BG19" s="133">
        <v>0</v>
      </c>
      <c r="BH19" s="134">
        <f t="shared" ref="BH19:BH21" si="130">BI19</f>
        <v>0</v>
      </c>
      <c r="BI19" s="132">
        <v>0</v>
      </c>
      <c r="BJ19" s="135">
        <f t="shared" ref="BJ19:BJ21" si="131">BK19</f>
        <v>0</v>
      </c>
      <c r="BK19" s="132">
        <f t="shared" ref="BK19:BK21" si="132">BM19+BS19</f>
        <v>0</v>
      </c>
      <c r="BL19" s="135">
        <f t="shared" ref="BL19:BL21" si="133">BM19</f>
        <v>0</v>
      </c>
      <c r="BM19" s="132">
        <f t="shared" ref="BM19:BM21" si="134">BO19+BQ19</f>
        <v>0</v>
      </c>
      <c r="BN19" s="135">
        <f t="shared" ref="BN19:BN21" si="135">BO19</f>
        <v>0</v>
      </c>
      <c r="BO19" s="132">
        <v>0</v>
      </c>
      <c r="BP19" s="135">
        <f t="shared" ref="BP19:BP21" si="136">BQ19</f>
        <v>0</v>
      </c>
      <c r="BQ19" s="132">
        <v>0</v>
      </c>
      <c r="BR19" s="135">
        <f t="shared" ref="BR19:BR21" si="137">BS19</f>
        <v>0</v>
      </c>
      <c r="BS19" s="133">
        <v>0</v>
      </c>
      <c r="BT19" s="136"/>
      <c r="BU19" s="137">
        <f t="shared" si="4"/>
        <v>0.84999999055753894</v>
      </c>
      <c r="BV19" s="138">
        <f t="shared" si="5"/>
        <v>0.15000000944246109</v>
      </c>
      <c r="BW19" s="138">
        <f t="shared" si="6"/>
        <v>0</v>
      </c>
      <c r="BX19" s="138">
        <f t="shared" si="7"/>
        <v>0.15000000944246109</v>
      </c>
      <c r="BY19" s="138">
        <f t="shared" si="8"/>
        <v>0</v>
      </c>
      <c r="BZ19" s="138">
        <f t="shared" si="9"/>
        <v>0.39999996666096016</v>
      </c>
      <c r="CA19" s="138">
        <f t="shared" si="10"/>
        <v>0.60000003333903984</v>
      </c>
      <c r="CB19" s="138">
        <f t="shared" si="11"/>
        <v>0</v>
      </c>
      <c r="CC19" s="138">
        <f t="shared" si="12"/>
        <v>0.60000003333903984</v>
      </c>
      <c r="CD19" s="139">
        <f t="shared" si="13"/>
        <v>0</v>
      </c>
      <c r="CE19" s="140" t="s">
        <v>245</v>
      </c>
      <c r="CF19" s="138" t="s">
        <v>245</v>
      </c>
      <c r="CG19" s="138" t="s">
        <v>245</v>
      </c>
      <c r="CH19" s="138" t="s">
        <v>245</v>
      </c>
      <c r="CI19" s="138" t="s">
        <v>245</v>
      </c>
      <c r="CJ19" s="138" t="s">
        <v>245</v>
      </c>
      <c r="CK19" s="138" t="s">
        <v>245</v>
      </c>
      <c r="CL19" s="138" t="s">
        <v>245</v>
      </c>
      <c r="CM19" s="138" t="s">
        <v>245</v>
      </c>
      <c r="CN19" s="139" t="s">
        <v>245</v>
      </c>
      <c r="CO19" s="140" t="s">
        <v>245</v>
      </c>
      <c r="CP19" s="138" t="s">
        <v>245</v>
      </c>
      <c r="CQ19" s="138" t="s">
        <v>245</v>
      </c>
      <c r="CR19" s="138" t="s">
        <v>245</v>
      </c>
      <c r="CS19" s="139" t="s">
        <v>245</v>
      </c>
      <c r="CT19" s="140" t="s">
        <v>245</v>
      </c>
      <c r="CU19" s="138" t="s">
        <v>245</v>
      </c>
      <c r="CV19" s="138" t="s">
        <v>245</v>
      </c>
      <c r="CW19" s="138" t="s">
        <v>245</v>
      </c>
      <c r="CX19" s="139" t="s">
        <v>245</v>
      </c>
    </row>
    <row r="20" spans="1:102" x14ac:dyDescent="0.25">
      <c r="A20" s="130" t="s">
        <v>256</v>
      </c>
      <c r="B20" s="131">
        <f t="shared" si="16"/>
        <v>22412835</v>
      </c>
      <c r="C20" s="132">
        <f t="shared" si="99"/>
        <v>15895236</v>
      </c>
      <c r="D20" s="132">
        <f t="shared" si="100"/>
        <v>6517599</v>
      </c>
      <c r="E20" s="132">
        <f t="shared" si="101"/>
        <v>6517599</v>
      </c>
      <c r="F20" s="132">
        <f t="shared" si="102"/>
        <v>6517599</v>
      </c>
      <c r="G20" s="132">
        <f t="shared" si="103"/>
        <v>0</v>
      </c>
      <c r="H20" s="132">
        <f t="shared" si="104"/>
        <v>0</v>
      </c>
      <c r="I20" s="133">
        <f t="shared" si="105"/>
        <v>0</v>
      </c>
      <c r="J20" s="134">
        <f t="shared" si="106"/>
        <v>15895236</v>
      </c>
      <c r="K20" s="132">
        <v>13090194</v>
      </c>
      <c r="L20" s="132">
        <v>2805042</v>
      </c>
      <c r="M20" s="135">
        <f t="shared" si="107"/>
        <v>6517599</v>
      </c>
      <c r="N20" s="132">
        <f t="shared" si="108"/>
        <v>2310035</v>
      </c>
      <c r="O20" s="132">
        <f t="shared" si="108"/>
        <v>4207564</v>
      </c>
      <c r="P20" s="135">
        <f t="shared" si="109"/>
        <v>6517599</v>
      </c>
      <c r="Q20" s="132">
        <f t="shared" si="110"/>
        <v>2310035</v>
      </c>
      <c r="R20" s="132">
        <f t="shared" si="110"/>
        <v>4207564</v>
      </c>
      <c r="S20" s="135">
        <f t="shared" si="111"/>
        <v>6517599</v>
      </c>
      <c r="T20" s="132">
        <v>2310035</v>
      </c>
      <c r="U20" s="132">
        <v>4207564</v>
      </c>
      <c r="V20" s="135">
        <f t="shared" si="112"/>
        <v>0</v>
      </c>
      <c r="W20" s="132">
        <v>0</v>
      </c>
      <c r="X20" s="132">
        <v>0</v>
      </c>
      <c r="Y20" s="135">
        <f t="shared" si="113"/>
        <v>0</v>
      </c>
      <c r="Z20" s="132">
        <v>0</v>
      </c>
      <c r="AA20" s="132">
        <v>0</v>
      </c>
      <c r="AB20" s="133">
        <v>0</v>
      </c>
      <c r="AC20" s="134">
        <f t="shared" si="114"/>
        <v>0</v>
      </c>
      <c r="AD20" s="132">
        <v>0</v>
      </c>
      <c r="AE20" s="132">
        <v>0</v>
      </c>
      <c r="AF20" s="135">
        <f t="shared" si="115"/>
        <v>0</v>
      </c>
      <c r="AG20" s="132">
        <f t="shared" si="116"/>
        <v>0</v>
      </c>
      <c r="AH20" s="132">
        <f t="shared" si="116"/>
        <v>0</v>
      </c>
      <c r="AI20" s="135">
        <f t="shared" si="117"/>
        <v>0</v>
      </c>
      <c r="AJ20" s="132">
        <f t="shared" si="118"/>
        <v>0</v>
      </c>
      <c r="AK20" s="132">
        <f t="shared" si="118"/>
        <v>0</v>
      </c>
      <c r="AL20" s="135">
        <f t="shared" si="119"/>
        <v>0</v>
      </c>
      <c r="AM20" s="132">
        <v>0</v>
      </c>
      <c r="AN20" s="132">
        <v>0</v>
      </c>
      <c r="AO20" s="135">
        <f t="shared" si="120"/>
        <v>0</v>
      </c>
      <c r="AP20" s="132">
        <v>0</v>
      </c>
      <c r="AQ20" s="132">
        <v>0</v>
      </c>
      <c r="AR20" s="135">
        <f t="shared" si="121"/>
        <v>0</v>
      </c>
      <c r="AS20" s="132">
        <v>0</v>
      </c>
      <c r="AT20" s="132">
        <v>0</v>
      </c>
      <c r="AU20" s="133">
        <v>0</v>
      </c>
      <c r="AV20" s="134">
        <f t="shared" si="122"/>
        <v>0</v>
      </c>
      <c r="AW20" s="132">
        <v>0</v>
      </c>
      <c r="AX20" s="135">
        <f t="shared" si="123"/>
        <v>0</v>
      </c>
      <c r="AY20" s="132">
        <f t="shared" si="124"/>
        <v>0</v>
      </c>
      <c r="AZ20" s="135">
        <f t="shared" si="125"/>
        <v>0</v>
      </c>
      <c r="BA20" s="132">
        <f t="shared" si="126"/>
        <v>0</v>
      </c>
      <c r="BB20" s="135">
        <f t="shared" si="127"/>
        <v>0</v>
      </c>
      <c r="BC20" s="132">
        <v>0</v>
      </c>
      <c r="BD20" s="135">
        <f t="shared" si="128"/>
        <v>0</v>
      </c>
      <c r="BE20" s="132">
        <v>0</v>
      </c>
      <c r="BF20" s="135">
        <f t="shared" si="129"/>
        <v>0</v>
      </c>
      <c r="BG20" s="133">
        <v>0</v>
      </c>
      <c r="BH20" s="134">
        <f t="shared" si="130"/>
        <v>0</v>
      </c>
      <c r="BI20" s="132">
        <v>0</v>
      </c>
      <c r="BJ20" s="135">
        <f t="shared" si="131"/>
        <v>0</v>
      </c>
      <c r="BK20" s="132">
        <f t="shared" si="132"/>
        <v>0</v>
      </c>
      <c r="BL20" s="135">
        <f t="shared" si="133"/>
        <v>0</v>
      </c>
      <c r="BM20" s="132">
        <f t="shared" si="134"/>
        <v>0</v>
      </c>
      <c r="BN20" s="135">
        <f t="shared" si="135"/>
        <v>0</v>
      </c>
      <c r="BO20" s="132">
        <v>0</v>
      </c>
      <c r="BP20" s="135">
        <f t="shared" si="136"/>
        <v>0</v>
      </c>
      <c r="BQ20" s="132">
        <v>0</v>
      </c>
      <c r="BR20" s="135">
        <f t="shared" si="137"/>
        <v>0</v>
      </c>
      <c r="BS20" s="133">
        <v>0</v>
      </c>
      <c r="BT20" s="136"/>
      <c r="BU20" s="137">
        <f t="shared" si="4"/>
        <v>0.84999995779283544</v>
      </c>
      <c r="BV20" s="138">
        <f t="shared" si="5"/>
        <v>0.15000004220716459</v>
      </c>
      <c r="BW20" s="138">
        <f t="shared" si="6"/>
        <v>0</v>
      </c>
      <c r="BX20" s="138">
        <f t="shared" si="7"/>
        <v>0.15000004220716459</v>
      </c>
      <c r="BY20" s="138">
        <f t="shared" si="8"/>
        <v>0</v>
      </c>
      <c r="BZ20" s="138">
        <f t="shared" si="9"/>
        <v>0.39999994295986402</v>
      </c>
      <c r="CA20" s="138">
        <f t="shared" si="10"/>
        <v>0.60000005704013604</v>
      </c>
      <c r="CB20" s="138">
        <f t="shared" si="11"/>
        <v>0</v>
      </c>
      <c r="CC20" s="138">
        <f t="shared" si="12"/>
        <v>0.60000005704013604</v>
      </c>
      <c r="CD20" s="139">
        <f t="shared" si="13"/>
        <v>0</v>
      </c>
      <c r="CE20" s="140" t="s">
        <v>245</v>
      </c>
      <c r="CF20" s="138" t="s">
        <v>245</v>
      </c>
      <c r="CG20" s="138" t="s">
        <v>245</v>
      </c>
      <c r="CH20" s="138" t="s">
        <v>245</v>
      </c>
      <c r="CI20" s="138" t="s">
        <v>245</v>
      </c>
      <c r="CJ20" s="138" t="s">
        <v>245</v>
      </c>
      <c r="CK20" s="138" t="s">
        <v>245</v>
      </c>
      <c r="CL20" s="138" t="s">
        <v>245</v>
      </c>
      <c r="CM20" s="138" t="s">
        <v>245</v>
      </c>
      <c r="CN20" s="139" t="s">
        <v>245</v>
      </c>
      <c r="CO20" s="140" t="s">
        <v>245</v>
      </c>
      <c r="CP20" s="138" t="s">
        <v>245</v>
      </c>
      <c r="CQ20" s="138" t="s">
        <v>245</v>
      </c>
      <c r="CR20" s="138" t="s">
        <v>245</v>
      </c>
      <c r="CS20" s="139" t="s">
        <v>245</v>
      </c>
      <c r="CT20" s="140" t="s">
        <v>245</v>
      </c>
      <c r="CU20" s="138" t="s">
        <v>245</v>
      </c>
      <c r="CV20" s="138" t="s">
        <v>245</v>
      </c>
      <c r="CW20" s="138" t="s">
        <v>245</v>
      </c>
      <c r="CX20" s="139" t="s">
        <v>245</v>
      </c>
    </row>
    <row r="21" spans="1:102" x14ac:dyDescent="0.25">
      <c r="A21" s="130" t="s">
        <v>257</v>
      </c>
      <c r="B21" s="131">
        <f t="shared" si="16"/>
        <v>1156384</v>
      </c>
      <c r="C21" s="132">
        <f t="shared" si="99"/>
        <v>879371</v>
      </c>
      <c r="D21" s="132">
        <f t="shared" si="100"/>
        <v>277013</v>
      </c>
      <c r="E21" s="132">
        <f t="shared" si="101"/>
        <v>277013</v>
      </c>
      <c r="F21" s="132">
        <f t="shared" si="102"/>
        <v>277013</v>
      </c>
      <c r="G21" s="132">
        <f t="shared" si="103"/>
        <v>0</v>
      </c>
      <c r="H21" s="132">
        <f t="shared" si="104"/>
        <v>0</v>
      </c>
      <c r="I21" s="133">
        <f t="shared" si="105"/>
        <v>0</v>
      </c>
      <c r="J21" s="134">
        <f t="shared" si="106"/>
        <v>879371</v>
      </c>
      <c r="K21" s="132">
        <v>787323</v>
      </c>
      <c r="L21" s="132">
        <v>92048.000000000015</v>
      </c>
      <c r="M21" s="135">
        <f t="shared" si="107"/>
        <v>277013</v>
      </c>
      <c r="N21" s="132">
        <f t="shared" si="108"/>
        <v>138940</v>
      </c>
      <c r="O21" s="132">
        <f t="shared" si="108"/>
        <v>138073</v>
      </c>
      <c r="P21" s="135">
        <f t="shared" si="109"/>
        <v>277013</v>
      </c>
      <c r="Q21" s="132">
        <f t="shared" si="110"/>
        <v>138940</v>
      </c>
      <c r="R21" s="132">
        <f t="shared" si="110"/>
        <v>138073</v>
      </c>
      <c r="S21" s="135">
        <f t="shared" si="111"/>
        <v>277013</v>
      </c>
      <c r="T21" s="132">
        <v>138940</v>
      </c>
      <c r="U21" s="132">
        <v>138073</v>
      </c>
      <c r="V21" s="135">
        <f t="shared" si="112"/>
        <v>0</v>
      </c>
      <c r="W21" s="132">
        <v>0</v>
      </c>
      <c r="X21" s="132">
        <v>0</v>
      </c>
      <c r="Y21" s="135">
        <f t="shared" si="113"/>
        <v>0</v>
      </c>
      <c r="Z21" s="132">
        <v>0</v>
      </c>
      <c r="AA21" s="132">
        <v>0</v>
      </c>
      <c r="AB21" s="133">
        <v>0</v>
      </c>
      <c r="AC21" s="134">
        <f t="shared" si="114"/>
        <v>0</v>
      </c>
      <c r="AD21" s="132">
        <v>0</v>
      </c>
      <c r="AE21" s="132">
        <v>0</v>
      </c>
      <c r="AF21" s="135">
        <f t="shared" si="115"/>
        <v>0</v>
      </c>
      <c r="AG21" s="132">
        <f t="shared" si="116"/>
        <v>0</v>
      </c>
      <c r="AH21" s="132">
        <f t="shared" si="116"/>
        <v>0</v>
      </c>
      <c r="AI21" s="135">
        <f t="shared" si="117"/>
        <v>0</v>
      </c>
      <c r="AJ21" s="132">
        <f t="shared" si="118"/>
        <v>0</v>
      </c>
      <c r="AK21" s="132">
        <f t="shared" si="118"/>
        <v>0</v>
      </c>
      <c r="AL21" s="135">
        <f t="shared" si="119"/>
        <v>0</v>
      </c>
      <c r="AM21" s="132">
        <v>0</v>
      </c>
      <c r="AN21" s="132">
        <v>0</v>
      </c>
      <c r="AO21" s="135">
        <f t="shared" si="120"/>
        <v>0</v>
      </c>
      <c r="AP21" s="132">
        <v>0</v>
      </c>
      <c r="AQ21" s="132">
        <v>0</v>
      </c>
      <c r="AR21" s="135">
        <f t="shared" si="121"/>
        <v>0</v>
      </c>
      <c r="AS21" s="132">
        <v>0</v>
      </c>
      <c r="AT21" s="132">
        <v>0</v>
      </c>
      <c r="AU21" s="133">
        <v>0</v>
      </c>
      <c r="AV21" s="134">
        <f t="shared" si="122"/>
        <v>0</v>
      </c>
      <c r="AW21" s="132">
        <v>0</v>
      </c>
      <c r="AX21" s="135">
        <f t="shared" si="123"/>
        <v>0</v>
      </c>
      <c r="AY21" s="132">
        <f t="shared" si="124"/>
        <v>0</v>
      </c>
      <c r="AZ21" s="135">
        <f t="shared" si="125"/>
        <v>0</v>
      </c>
      <c r="BA21" s="132">
        <f t="shared" si="126"/>
        <v>0</v>
      </c>
      <c r="BB21" s="135">
        <f t="shared" si="127"/>
        <v>0</v>
      </c>
      <c r="BC21" s="132">
        <v>0</v>
      </c>
      <c r="BD21" s="135">
        <f t="shared" si="128"/>
        <v>0</v>
      </c>
      <c r="BE21" s="132">
        <v>0</v>
      </c>
      <c r="BF21" s="135">
        <f t="shared" si="129"/>
        <v>0</v>
      </c>
      <c r="BG21" s="133">
        <v>0</v>
      </c>
      <c r="BH21" s="134">
        <f t="shared" si="130"/>
        <v>0</v>
      </c>
      <c r="BI21" s="132">
        <v>0</v>
      </c>
      <c r="BJ21" s="135">
        <f t="shared" si="131"/>
        <v>0</v>
      </c>
      <c r="BK21" s="132">
        <f t="shared" si="132"/>
        <v>0</v>
      </c>
      <c r="BL21" s="135">
        <f t="shared" si="133"/>
        <v>0</v>
      </c>
      <c r="BM21" s="132">
        <f t="shared" si="134"/>
        <v>0</v>
      </c>
      <c r="BN21" s="135">
        <f t="shared" si="135"/>
        <v>0</v>
      </c>
      <c r="BO21" s="132">
        <v>0</v>
      </c>
      <c r="BP21" s="135">
        <f t="shared" si="136"/>
        <v>0</v>
      </c>
      <c r="BQ21" s="132">
        <v>0</v>
      </c>
      <c r="BR21" s="135">
        <f t="shared" si="137"/>
        <v>0</v>
      </c>
      <c r="BS21" s="133">
        <v>0</v>
      </c>
      <c r="BT21" s="136"/>
      <c r="BU21" s="137">
        <f t="shared" si="4"/>
        <v>0.8499994062161611</v>
      </c>
      <c r="BV21" s="138">
        <f t="shared" si="5"/>
        <v>0.15000059378383893</v>
      </c>
      <c r="BW21" s="138">
        <f t="shared" si="6"/>
        <v>0</v>
      </c>
      <c r="BX21" s="138">
        <f t="shared" si="7"/>
        <v>0.15000059378383893</v>
      </c>
      <c r="BY21" s="138">
        <f t="shared" si="8"/>
        <v>0</v>
      </c>
      <c r="BZ21" s="138">
        <f t="shared" si="9"/>
        <v>0.39999826178401804</v>
      </c>
      <c r="CA21" s="138">
        <f t="shared" si="10"/>
        <v>0.60000173821598202</v>
      </c>
      <c r="CB21" s="138">
        <f t="shared" si="11"/>
        <v>0</v>
      </c>
      <c r="CC21" s="138">
        <f t="shared" si="12"/>
        <v>0.60000173821598202</v>
      </c>
      <c r="CD21" s="139">
        <f t="shared" si="13"/>
        <v>0</v>
      </c>
      <c r="CE21" s="140" t="s">
        <v>245</v>
      </c>
      <c r="CF21" s="138" t="s">
        <v>245</v>
      </c>
      <c r="CG21" s="138" t="s">
        <v>245</v>
      </c>
      <c r="CH21" s="138" t="s">
        <v>245</v>
      </c>
      <c r="CI21" s="138" t="s">
        <v>245</v>
      </c>
      <c r="CJ21" s="138" t="s">
        <v>245</v>
      </c>
      <c r="CK21" s="138" t="s">
        <v>245</v>
      </c>
      <c r="CL21" s="138" t="s">
        <v>245</v>
      </c>
      <c r="CM21" s="138" t="s">
        <v>245</v>
      </c>
      <c r="CN21" s="139" t="s">
        <v>245</v>
      </c>
      <c r="CO21" s="140" t="s">
        <v>245</v>
      </c>
      <c r="CP21" s="138" t="s">
        <v>245</v>
      </c>
      <c r="CQ21" s="138" t="s">
        <v>245</v>
      </c>
      <c r="CR21" s="138" t="s">
        <v>245</v>
      </c>
      <c r="CS21" s="139" t="s">
        <v>245</v>
      </c>
      <c r="CT21" s="140" t="s">
        <v>245</v>
      </c>
      <c r="CU21" s="138" t="s">
        <v>245</v>
      </c>
      <c r="CV21" s="138" t="s">
        <v>245</v>
      </c>
      <c r="CW21" s="138" t="s">
        <v>245</v>
      </c>
      <c r="CX21" s="139" t="s">
        <v>245</v>
      </c>
    </row>
    <row r="22" spans="1:102" s="42" customFormat="1" ht="27" x14ac:dyDescent="0.25">
      <c r="A22" s="121" t="s">
        <v>258</v>
      </c>
      <c r="B22" s="122">
        <f t="shared" si="16"/>
        <v>261262735</v>
      </c>
      <c r="C22" s="122">
        <f t="shared" ref="C22:BN22" si="138">SUM(C23:C24)</f>
        <v>195455775</v>
      </c>
      <c r="D22" s="122">
        <f t="shared" si="138"/>
        <v>65806960</v>
      </c>
      <c r="E22" s="122">
        <f t="shared" si="138"/>
        <v>62921317</v>
      </c>
      <c r="F22" s="122">
        <f t="shared" si="138"/>
        <v>46782620</v>
      </c>
      <c r="G22" s="122">
        <f t="shared" si="138"/>
        <v>16138697</v>
      </c>
      <c r="H22" s="122">
        <f t="shared" si="138"/>
        <v>2885643</v>
      </c>
      <c r="I22" s="122">
        <f t="shared" si="138"/>
        <v>0</v>
      </c>
      <c r="J22" s="122">
        <f t="shared" si="138"/>
        <v>195455775</v>
      </c>
      <c r="K22" s="122">
        <f t="shared" si="138"/>
        <v>171725218</v>
      </c>
      <c r="L22" s="122">
        <f t="shared" si="138"/>
        <v>23730557</v>
      </c>
      <c r="M22" s="122">
        <f t="shared" si="138"/>
        <v>65806960</v>
      </c>
      <c r="N22" s="122">
        <f t="shared" si="138"/>
        <v>30211122</v>
      </c>
      <c r="O22" s="122">
        <f t="shared" si="138"/>
        <v>35595838</v>
      </c>
      <c r="P22" s="122">
        <f t="shared" si="138"/>
        <v>62921317</v>
      </c>
      <c r="Q22" s="122">
        <f t="shared" si="138"/>
        <v>28997123</v>
      </c>
      <c r="R22" s="122">
        <f t="shared" si="138"/>
        <v>33924194</v>
      </c>
      <c r="S22" s="122">
        <f t="shared" si="138"/>
        <v>46782620</v>
      </c>
      <c r="T22" s="122">
        <f t="shared" si="138"/>
        <v>17125905</v>
      </c>
      <c r="U22" s="122">
        <f t="shared" si="138"/>
        <v>29656715</v>
      </c>
      <c r="V22" s="122">
        <f t="shared" si="138"/>
        <v>16138697</v>
      </c>
      <c r="W22" s="122">
        <f t="shared" si="138"/>
        <v>11871218</v>
      </c>
      <c r="X22" s="122">
        <f t="shared" si="138"/>
        <v>4267479</v>
      </c>
      <c r="Y22" s="122">
        <f t="shared" si="138"/>
        <v>2885643</v>
      </c>
      <c r="Z22" s="122">
        <f t="shared" si="138"/>
        <v>1213999</v>
      </c>
      <c r="AA22" s="122">
        <f t="shared" si="138"/>
        <v>1671644</v>
      </c>
      <c r="AB22" s="122">
        <f t="shared" si="138"/>
        <v>0</v>
      </c>
      <c r="AC22" s="122">
        <f t="shared" si="138"/>
        <v>0</v>
      </c>
      <c r="AD22" s="122">
        <f t="shared" si="138"/>
        <v>0</v>
      </c>
      <c r="AE22" s="122">
        <f t="shared" si="138"/>
        <v>0</v>
      </c>
      <c r="AF22" s="122">
        <f t="shared" si="138"/>
        <v>0</v>
      </c>
      <c r="AG22" s="122">
        <f t="shared" si="138"/>
        <v>0</v>
      </c>
      <c r="AH22" s="122">
        <f t="shared" si="138"/>
        <v>0</v>
      </c>
      <c r="AI22" s="122">
        <f t="shared" si="138"/>
        <v>0</v>
      </c>
      <c r="AJ22" s="122">
        <f t="shared" si="138"/>
        <v>0</v>
      </c>
      <c r="AK22" s="122">
        <f t="shared" si="138"/>
        <v>0</v>
      </c>
      <c r="AL22" s="122">
        <f t="shared" si="138"/>
        <v>0</v>
      </c>
      <c r="AM22" s="122">
        <f t="shared" si="138"/>
        <v>0</v>
      </c>
      <c r="AN22" s="122">
        <f t="shared" si="138"/>
        <v>0</v>
      </c>
      <c r="AO22" s="122">
        <f t="shared" si="138"/>
        <v>0</v>
      </c>
      <c r="AP22" s="122">
        <f t="shared" si="138"/>
        <v>0</v>
      </c>
      <c r="AQ22" s="122">
        <f t="shared" si="138"/>
        <v>0</v>
      </c>
      <c r="AR22" s="122">
        <f t="shared" si="138"/>
        <v>0</v>
      </c>
      <c r="AS22" s="122">
        <f t="shared" si="138"/>
        <v>0</v>
      </c>
      <c r="AT22" s="122">
        <f t="shared" si="138"/>
        <v>0</v>
      </c>
      <c r="AU22" s="122">
        <f t="shared" si="138"/>
        <v>0</v>
      </c>
      <c r="AV22" s="122">
        <f t="shared" si="138"/>
        <v>0</v>
      </c>
      <c r="AW22" s="122">
        <f t="shared" si="138"/>
        <v>0</v>
      </c>
      <c r="AX22" s="122">
        <f t="shared" si="138"/>
        <v>0</v>
      </c>
      <c r="AY22" s="122">
        <f t="shared" si="138"/>
        <v>0</v>
      </c>
      <c r="AZ22" s="122">
        <f t="shared" si="138"/>
        <v>0</v>
      </c>
      <c r="BA22" s="122">
        <f t="shared" si="138"/>
        <v>0</v>
      </c>
      <c r="BB22" s="122">
        <f t="shared" si="138"/>
        <v>0</v>
      </c>
      <c r="BC22" s="122">
        <f t="shared" si="138"/>
        <v>0</v>
      </c>
      <c r="BD22" s="122">
        <f t="shared" si="138"/>
        <v>0</v>
      </c>
      <c r="BE22" s="122">
        <f t="shared" si="138"/>
        <v>0</v>
      </c>
      <c r="BF22" s="122">
        <f t="shared" si="138"/>
        <v>0</v>
      </c>
      <c r="BG22" s="122">
        <f t="shared" si="138"/>
        <v>0</v>
      </c>
      <c r="BH22" s="122">
        <f t="shared" si="138"/>
        <v>0</v>
      </c>
      <c r="BI22" s="122">
        <f t="shared" si="138"/>
        <v>0</v>
      </c>
      <c r="BJ22" s="122">
        <f t="shared" si="138"/>
        <v>0</v>
      </c>
      <c r="BK22" s="122">
        <f t="shared" si="138"/>
        <v>0</v>
      </c>
      <c r="BL22" s="122">
        <f t="shared" si="138"/>
        <v>0</v>
      </c>
      <c r="BM22" s="122">
        <f t="shared" si="138"/>
        <v>0</v>
      </c>
      <c r="BN22" s="122">
        <f t="shared" si="138"/>
        <v>0</v>
      </c>
      <c r="BO22" s="122">
        <f t="shared" ref="BO22:BS22" si="139">SUM(BO23:BO24)</f>
        <v>0</v>
      </c>
      <c r="BP22" s="122">
        <f t="shared" si="139"/>
        <v>0</v>
      </c>
      <c r="BQ22" s="122">
        <f t="shared" si="139"/>
        <v>0</v>
      </c>
      <c r="BR22" s="122">
        <f t="shared" si="139"/>
        <v>0</v>
      </c>
      <c r="BS22" s="122">
        <f t="shared" si="139"/>
        <v>0</v>
      </c>
      <c r="BT22" s="116"/>
      <c r="BU22" s="123">
        <f t="shared" si="4"/>
        <v>0.85039284162523698</v>
      </c>
      <c r="BV22" s="124">
        <f t="shared" si="5"/>
        <v>0.14960715837476304</v>
      </c>
      <c r="BW22" s="124">
        <f t="shared" si="6"/>
        <v>7.9919726186975557E-2</v>
      </c>
      <c r="BX22" s="124">
        <f t="shared" si="7"/>
        <v>8.4808435173183788E-2</v>
      </c>
      <c r="BY22" s="124">
        <f t="shared" si="8"/>
        <v>6.0117906464978018E-3</v>
      </c>
      <c r="BZ22" s="124">
        <f t="shared" si="9"/>
        <v>0.39999998314409629</v>
      </c>
      <c r="CA22" s="124">
        <f t="shared" si="10"/>
        <v>0.60000001685590365</v>
      </c>
      <c r="CB22" s="124">
        <f t="shared" si="11"/>
        <v>7.1932214994691657E-2</v>
      </c>
      <c r="CC22" s="124">
        <f t="shared" si="12"/>
        <v>0.49989073160437275</v>
      </c>
      <c r="CD22" s="125">
        <f t="shared" si="13"/>
        <v>2.8177070256839305E-2</v>
      </c>
      <c r="CE22" s="126" t="s">
        <v>245</v>
      </c>
      <c r="CF22" s="124" t="s">
        <v>245</v>
      </c>
      <c r="CG22" s="124" t="s">
        <v>245</v>
      </c>
      <c r="CH22" s="124" t="s">
        <v>245</v>
      </c>
      <c r="CI22" s="124" t="s">
        <v>245</v>
      </c>
      <c r="CJ22" s="124" t="s">
        <v>245</v>
      </c>
      <c r="CK22" s="124" t="s">
        <v>245</v>
      </c>
      <c r="CL22" s="124" t="s">
        <v>245</v>
      </c>
      <c r="CM22" s="124" t="s">
        <v>245</v>
      </c>
      <c r="CN22" s="125" t="s">
        <v>245</v>
      </c>
      <c r="CO22" s="127" t="s">
        <v>245</v>
      </c>
      <c r="CP22" s="128" t="s">
        <v>245</v>
      </c>
      <c r="CQ22" s="128" t="s">
        <v>245</v>
      </c>
      <c r="CR22" s="128" t="s">
        <v>245</v>
      </c>
      <c r="CS22" s="129" t="s">
        <v>245</v>
      </c>
      <c r="CT22" s="126" t="s">
        <v>245</v>
      </c>
      <c r="CU22" s="124" t="s">
        <v>245</v>
      </c>
      <c r="CV22" s="124" t="s">
        <v>245</v>
      </c>
      <c r="CW22" s="124" t="s">
        <v>245</v>
      </c>
      <c r="CX22" s="125" t="s">
        <v>245</v>
      </c>
    </row>
    <row r="23" spans="1:102" ht="27" x14ac:dyDescent="0.25">
      <c r="A23" s="130" t="s">
        <v>259</v>
      </c>
      <c r="B23" s="131">
        <f t="shared" si="16"/>
        <v>228513598</v>
      </c>
      <c r="C23" s="132">
        <f t="shared" ref="C23:C24" si="140">J23+AC23+AV23+BH23</f>
        <v>173870681</v>
      </c>
      <c r="D23" s="132">
        <f t="shared" ref="D23:D24" si="141">E23+H23</f>
        <v>54642917</v>
      </c>
      <c r="E23" s="132">
        <f t="shared" ref="E23:E24" si="142">F23+G23</f>
        <v>54642917</v>
      </c>
      <c r="F23" s="132">
        <f t="shared" ref="F23:F24" si="143">S23+AL23+BB23+BN23</f>
        <v>39508822</v>
      </c>
      <c r="G23" s="132">
        <f t="shared" ref="G23:G24" si="144">V23+AO23+BD23+BP23</f>
        <v>15134095</v>
      </c>
      <c r="H23" s="132">
        <f t="shared" ref="H23:H24" si="145">Y23+AR23+BF23+BR23</f>
        <v>0</v>
      </c>
      <c r="I23" s="133">
        <f t="shared" ref="I23:I24" si="146">AB23+AU23</f>
        <v>0</v>
      </c>
      <c r="J23" s="134">
        <f t="shared" ref="J23:J24" si="147">K23+L23</f>
        <v>173870681</v>
      </c>
      <c r="K23" s="132">
        <v>155767681</v>
      </c>
      <c r="L23" s="132">
        <v>18103000</v>
      </c>
      <c r="M23" s="135">
        <f t="shared" ref="M23:M24" si="148">N23+O23</f>
        <v>54642917</v>
      </c>
      <c r="N23" s="132">
        <f t="shared" ref="N23:O24" si="149">Q23+Z23</f>
        <v>27488416</v>
      </c>
      <c r="O23" s="132">
        <f t="shared" si="149"/>
        <v>27154501</v>
      </c>
      <c r="P23" s="135">
        <f t="shared" ref="P23:P24" si="150">Q23+R23</f>
        <v>54642917</v>
      </c>
      <c r="Q23" s="132">
        <f t="shared" ref="Q23:R24" si="151">T23+W23</f>
        <v>27488416</v>
      </c>
      <c r="R23" s="132">
        <f t="shared" si="151"/>
        <v>27154501</v>
      </c>
      <c r="S23" s="135">
        <f t="shared" ref="S23:S24" si="152">T23+U23</f>
        <v>39508822</v>
      </c>
      <c r="T23" s="132">
        <v>15888634</v>
      </c>
      <c r="U23" s="132">
        <v>23620188</v>
      </c>
      <c r="V23" s="135">
        <f t="shared" ref="V23:V24" si="153">W23+X23</f>
        <v>15134095</v>
      </c>
      <c r="W23" s="132">
        <v>11599782</v>
      </c>
      <c r="X23" s="132">
        <v>3534313</v>
      </c>
      <c r="Y23" s="135">
        <f t="shared" ref="Y23:Y24" si="154">Z23+AA23</f>
        <v>0</v>
      </c>
      <c r="Z23" s="132">
        <v>0</v>
      </c>
      <c r="AA23" s="132">
        <v>0</v>
      </c>
      <c r="AB23" s="133">
        <v>0</v>
      </c>
      <c r="AC23" s="134">
        <f t="shared" ref="AC23:AC24" si="155">AD23+AE23</f>
        <v>0</v>
      </c>
      <c r="AD23" s="132">
        <v>0</v>
      </c>
      <c r="AE23" s="132">
        <v>0</v>
      </c>
      <c r="AF23" s="135">
        <f t="shared" ref="AF23:AF24" si="156">AG23+AH23</f>
        <v>0</v>
      </c>
      <c r="AG23" s="132">
        <f t="shared" ref="AG23:AH24" si="157">AJ23+AS23</f>
        <v>0</v>
      </c>
      <c r="AH23" s="132">
        <f t="shared" si="157"/>
        <v>0</v>
      </c>
      <c r="AI23" s="135">
        <f t="shared" ref="AI23:AI24" si="158">AJ23+AK23</f>
        <v>0</v>
      </c>
      <c r="AJ23" s="132">
        <f t="shared" ref="AJ23:AK24" si="159">AM23+AP23</f>
        <v>0</v>
      </c>
      <c r="AK23" s="132">
        <f t="shared" si="159"/>
        <v>0</v>
      </c>
      <c r="AL23" s="135">
        <f t="shared" ref="AL23:AL24" si="160">AM23+AN23</f>
        <v>0</v>
      </c>
      <c r="AM23" s="132">
        <v>0</v>
      </c>
      <c r="AN23" s="132">
        <v>0</v>
      </c>
      <c r="AO23" s="135">
        <f t="shared" ref="AO23:AO24" si="161">AP23+AQ23</f>
        <v>0</v>
      </c>
      <c r="AP23" s="132">
        <v>0</v>
      </c>
      <c r="AQ23" s="132">
        <v>0</v>
      </c>
      <c r="AR23" s="135">
        <f t="shared" ref="AR23:AR24" si="162">AS23+AT23</f>
        <v>0</v>
      </c>
      <c r="AS23" s="132">
        <v>0</v>
      </c>
      <c r="AT23" s="132">
        <v>0</v>
      </c>
      <c r="AU23" s="133">
        <v>0</v>
      </c>
      <c r="AV23" s="134">
        <f t="shared" ref="AV23:AV24" si="163">AW23</f>
        <v>0</v>
      </c>
      <c r="AW23" s="132">
        <v>0</v>
      </c>
      <c r="AX23" s="135">
        <f t="shared" ref="AX23:AX24" si="164">AY23</f>
        <v>0</v>
      </c>
      <c r="AY23" s="132">
        <f t="shared" ref="AY23:AY24" si="165">BA23+BG23</f>
        <v>0</v>
      </c>
      <c r="AZ23" s="135">
        <f t="shared" ref="AZ23:AZ24" si="166">BA23</f>
        <v>0</v>
      </c>
      <c r="BA23" s="132">
        <f t="shared" ref="BA23:BA24" si="167">BC23+BE23</f>
        <v>0</v>
      </c>
      <c r="BB23" s="135">
        <f t="shared" ref="BB23:BB24" si="168">BC23</f>
        <v>0</v>
      </c>
      <c r="BC23" s="132">
        <v>0</v>
      </c>
      <c r="BD23" s="135">
        <f t="shared" ref="BD23:BD24" si="169">BE23</f>
        <v>0</v>
      </c>
      <c r="BE23" s="132">
        <v>0</v>
      </c>
      <c r="BF23" s="135">
        <f t="shared" ref="BF23:BF24" si="170">BG23</f>
        <v>0</v>
      </c>
      <c r="BG23" s="133">
        <v>0</v>
      </c>
      <c r="BH23" s="134">
        <f t="shared" ref="BH23:BH24" si="171">BI23</f>
        <v>0</v>
      </c>
      <c r="BI23" s="132">
        <v>0</v>
      </c>
      <c r="BJ23" s="135">
        <f t="shared" ref="BJ23:BJ24" si="172">BK23</f>
        <v>0</v>
      </c>
      <c r="BK23" s="132">
        <f t="shared" ref="BK23:BK24" si="173">BM23+BS23</f>
        <v>0</v>
      </c>
      <c r="BL23" s="135">
        <f t="shared" ref="BL23:BL24" si="174">BM23</f>
        <v>0</v>
      </c>
      <c r="BM23" s="132">
        <f t="shared" ref="BM23:BM24" si="175">BO23+BQ23</f>
        <v>0</v>
      </c>
      <c r="BN23" s="135">
        <f t="shared" ref="BN23:BN24" si="176">BO23</f>
        <v>0</v>
      </c>
      <c r="BO23" s="132">
        <v>0</v>
      </c>
      <c r="BP23" s="135">
        <f t="shared" ref="BP23:BP24" si="177">BQ23</f>
        <v>0</v>
      </c>
      <c r="BQ23" s="132">
        <v>0</v>
      </c>
      <c r="BR23" s="135">
        <f t="shared" ref="BR23:BR24" si="178">BS23</f>
        <v>0</v>
      </c>
      <c r="BS23" s="133">
        <v>0</v>
      </c>
      <c r="BT23" s="136"/>
      <c r="BU23" s="137">
        <f t="shared" si="4"/>
        <v>0.84999999208757571</v>
      </c>
      <c r="BV23" s="138">
        <f t="shared" si="5"/>
        <v>0.15000000791242432</v>
      </c>
      <c r="BW23" s="138">
        <f t="shared" si="6"/>
        <v>8.258440099812886E-2</v>
      </c>
      <c r="BX23" s="138">
        <f t="shared" si="7"/>
        <v>8.6701802887354962E-2</v>
      </c>
      <c r="BY23" s="138">
        <f t="shared" si="8"/>
        <v>0</v>
      </c>
      <c r="BZ23" s="138">
        <f t="shared" si="9"/>
        <v>0.39999999116168611</v>
      </c>
      <c r="CA23" s="138">
        <f t="shared" si="10"/>
        <v>0.60000000883831395</v>
      </c>
      <c r="CB23" s="138">
        <f t="shared" si="11"/>
        <v>7.8093419254412655E-2</v>
      </c>
      <c r="CC23" s="138">
        <f t="shared" si="12"/>
        <v>0.52190658958390124</v>
      </c>
      <c r="CD23" s="139">
        <f t="shared" si="13"/>
        <v>0</v>
      </c>
      <c r="CE23" s="140" t="s">
        <v>245</v>
      </c>
      <c r="CF23" s="138" t="s">
        <v>245</v>
      </c>
      <c r="CG23" s="138" t="s">
        <v>245</v>
      </c>
      <c r="CH23" s="138" t="s">
        <v>245</v>
      </c>
      <c r="CI23" s="138" t="s">
        <v>245</v>
      </c>
      <c r="CJ23" s="138" t="s">
        <v>245</v>
      </c>
      <c r="CK23" s="138" t="s">
        <v>245</v>
      </c>
      <c r="CL23" s="138" t="s">
        <v>245</v>
      </c>
      <c r="CM23" s="138" t="s">
        <v>245</v>
      </c>
      <c r="CN23" s="139" t="s">
        <v>245</v>
      </c>
      <c r="CO23" s="140" t="s">
        <v>245</v>
      </c>
      <c r="CP23" s="138" t="s">
        <v>245</v>
      </c>
      <c r="CQ23" s="138" t="s">
        <v>245</v>
      </c>
      <c r="CR23" s="138" t="s">
        <v>245</v>
      </c>
      <c r="CS23" s="139" t="s">
        <v>245</v>
      </c>
      <c r="CT23" s="140" t="s">
        <v>245</v>
      </c>
      <c r="CU23" s="138" t="s">
        <v>245</v>
      </c>
      <c r="CV23" s="138" t="s">
        <v>245</v>
      </c>
      <c r="CW23" s="138" t="s">
        <v>245</v>
      </c>
      <c r="CX23" s="139" t="s">
        <v>245</v>
      </c>
    </row>
    <row r="24" spans="1:102" ht="27" x14ac:dyDescent="0.25">
      <c r="A24" s="130" t="s">
        <v>260</v>
      </c>
      <c r="B24" s="131">
        <f t="shared" si="16"/>
        <v>32749137</v>
      </c>
      <c r="C24" s="132">
        <f t="shared" si="140"/>
        <v>21585094</v>
      </c>
      <c r="D24" s="132">
        <f t="shared" si="141"/>
        <v>11164043</v>
      </c>
      <c r="E24" s="132">
        <f t="shared" si="142"/>
        <v>8278400</v>
      </c>
      <c r="F24" s="132">
        <f t="shared" si="143"/>
        <v>7273798</v>
      </c>
      <c r="G24" s="132">
        <f t="shared" si="144"/>
        <v>1004602</v>
      </c>
      <c r="H24" s="132">
        <f t="shared" si="145"/>
        <v>2885643</v>
      </c>
      <c r="I24" s="133">
        <f t="shared" si="146"/>
        <v>0</v>
      </c>
      <c r="J24" s="134">
        <f t="shared" si="147"/>
        <v>21585094</v>
      </c>
      <c r="K24" s="132">
        <v>15957537</v>
      </c>
      <c r="L24" s="132">
        <v>5627557</v>
      </c>
      <c r="M24" s="135">
        <f t="shared" si="148"/>
        <v>11164043</v>
      </c>
      <c r="N24" s="132">
        <f t="shared" si="149"/>
        <v>2722706</v>
      </c>
      <c r="O24" s="132">
        <f t="shared" si="149"/>
        <v>8441337</v>
      </c>
      <c r="P24" s="135">
        <f t="shared" si="150"/>
        <v>8278400</v>
      </c>
      <c r="Q24" s="132">
        <f t="shared" si="151"/>
        <v>1508707</v>
      </c>
      <c r="R24" s="132">
        <f t="shared" si="151"/>
        <v>6769693</v>
      </c>
      <c r="S24" s="135">
        <f t="shared" si="152"/>
        <v>7273798</v>
      </c>
      <c r="T24" s="132">
        <v>1237271</v>
      </c>
      <c r="U24" s="132">
        <v>6036527</v>
      </c>
      <c r="V24" s="135">
        <f t="shared" si="153"/>
        <v>1004602</v>
      </c>
      <c r="W24" s="132">
        <v>271436</v>
      </c>
      <c r="X24" s="132">
        <v>733166</v>
      </c>
      <c r="Y24" s="135">
        <f t="shared" si="154"/>
        <v>2885643</v>
      </c>
      <c r="Z24" s="132">
        <v>1213999</v>
      </c>
      <c r="AA24" s="132">
        <v>1671644</v>
      </c>
      <c r="AB24" s="133">
        <v>0</v>
      </c>
      <c r="AC24" s="134">
        <f t="shared" si="155"/>
        <v>0</v>
      </c>
      <c r="AD24" s="132">
        <v>0</v>
      </c>
      <c r="AE24" s="132">
        <v>0</v>
      </c>
      <c r="AF24" s="135">
        <f t="shared" si="156"/>
        <v>0</v>
      </c>
      <c r="AG24" s="132">
        <f t="shared" si="157"/>
        <v>0</v>
      </c>
      <c r="AH24" s="132">
        <f t="shared" si="157"/>
        <v>0</v>
      </c>
      <c r="AI24" s="135">
        <f t="shared" si="158"/>
        <v>0</v>
      </c>
      <c r="AJ24" s="132">
        <f t="shared" si="159"/>
        <v>0</v>
      </c>
      <c r="AK24" s="132">
        <f t="shared" si="159"/>
        <v>0</v>
      </c>
      <c r="AL24" s="135">
        <f t="shared" si="160"/>
        <v>0</v>
      </c>
      <c r="AM24" s="132">
        <v>0</v>
      </c>
      <c r="AN24" s="132">
        <v>0</v>
      </c>
      <c r="AO24" s="135">
        <f t="shared" si="161"/>
        <v>0</v>
      </c>
      <c r="AP24" s="132">
        <v>0</v>
      </c>
      <c r="AQ24" s="132">
        <v>0</v>
      </c>
      <c r="AR24" s="135">
        <f t="shared" si="162"/>
        <v>0</v>
      </c>
      <c r="AS24" s="132">
        <v>0</v>
      </c>
      <c r="AT24" s="132">
        <v>0</v>
      </c>
      <c r="AU24" s="133">
        <v>0</v>
      </c>
      <c r="AV24" s="134">
        <f t="shared" si="163"/>
        <v>0</v>
      </c>
      <c r="AW24" s="132">
        <v>0</v>
      </c>
      <c r="AX24" s="135">
        <f t="shared" si="164"/>
        <v>0</v>
      </c>
      <c r="AY24" s="132">
        <f t="shared" si="165"/>
        <v>0</v>
      </c>
      <c r="AZ24" s="135">
        <f t="shared" si="166"/>
        <v>0</v>
      </c>
      <c r="BA24" s="132">
        <f t="shared" si="167"/>
        <v>0</v>
      </c>
      <c r="BB24" s="135">
        <f t="shared" si="168"/>
        <v>0</v>
      </c>
      <c r="BC24" s="132">
        <v>0</v>
      </c>
      <c r="BD24" s="135">
        <f t="shared" si="169"/>
        <v>0</v>
      </c>
      <c r="BE24" s="132">
        <v>0</v>
      </c>
      <c r="BF24" s="135">
        <f t="shared" si="170"/>
        <v>0</v>
      </c>
      <c r="BG24" s="133">
        <v>0</v>
      </c>
      <c r="BH24" s="134">
        <f t="shared" si="171"/>
        <v>0</v>
      </c>
      <c r="BI24" s="132">
        <v>0</v>
      </c>
      <c r="BJ24" s="135">
        <f t="shared" si="172"/>
        <v>0</v>
      </c>
      <c r="BK24" s="132">
        <f t="shared" si="173"/>
        <v>0</v>
      </c>
      <c r="BL24" s="135">
        <f t="shared" si="174"/>
        <v>0</v>
      </c>
      <c r="BM24" s="132">
        <f t="shared" si="175"/>
        <v>0</v>
      </c>
      <c r="BN24" s="135">
        <f t="shared" si="176"/>
        <v>0</v>
      </c>
      <c r="BO24" s="132">
        <v>0</v>
      </c>
      <c r="BP24" s="135">
        <f t="shared" si="177"/>
        <v>0</v>
      </c>
      <c r="BQ24" s="132">
        <v>0</v>
      </c>
      <c r="BR24" s="135">
        <f t="shared" si="178"/>
        <v>0</v>
      </c>
      <c r="BS24" s="133">
        <v>0</v>
      </c>
      <c r="BT24" s="136"/>
      <c r="BU24" s="137">
        <f t="shared" si="4"/>
        <v>0.85424675685428719</v>
      </c>
      <c r="BV24" s="138">
        <f t="shared" si="5"/>
        <v>0.14575324314571284</v>
      </c>
      <c r="BW24" s="138">
        <f t="shared" si="6"/>
        <v>5.3778850735507026E-2</v>
      </c>
      <c r="BX24" s="138">
        <f t="shared" si="7"/>
        <v>6.6234202627878019E-2</v>
      </c>
      <c r="BY24" s="138">
        <f t="shared" si="8"/>
        <v>6.4988394422920509E-2</v>
      </c>
      <c r="BZ24" s="138">
        <f t="shared" si="9"/>
        <v>0.39999995735272437</v>
      </c>
      <c r="CA24" s="138">
        <f t="shared" si="10"/>
        <v>0.60000004264727558</v>
      </c>
      <c r="CB24" s="138">
        <f t="shared" si="11"/>
        <v>5.2112554121169725E-2</v>
      </c>
      <c r="CC24" s="138">
        <f t="shared" si="12"/>
        <v>0.42906905119904948</v>
      </c>
      <c r="CD24" s="139">
        <f t="shared" si="13"/>
        <v>0.11881843732705641</v>
      </c>
      <c r="CE24" s="140" t="s">
        <v>245</v>
      </c>
      <c r="CF24" s="138" t="s">
        <v>245</v>
      </c>
      <c r="CG24" s="138" t="s">
        <v>245</v>
      </c>
      <c r="CH24" s="138" t="s">
        <v>245</v>
      </c>
      <c r="CI24" s="138" t="s">
        <v>245</v>
      </c>
      <c r="CJ24" s="138" t="s">
        <v>245</v>
      </c>
      <c r="CK24" s="138" t="s">
        <v>245</v>
      </c>
      <c r="CL24" s="138" t="s">
        <v>245</v>
      </c>
      <c r="CM24" s="138" t="s">
        <v>245</v>
      </c>
      <c r="CN24" s="139" t="s">
        <v>245</v>
      </c>
      <c r="CO24" s="140" t="s">
        <v>245</v>
      </c>
      <c r="CP24" s="138" t="s">
        <v>245</v>
      </c>
      <c r="CQ24" s="138" t="s">
        <v>245</v>
      </c>
      <c r="CR24" s="138" t="s">
        <v>245</v>
      </c>
      <c r="CS24" s="139" t="s">
        <v>245</v>
      </c>
      <c r="CT24" s="140" t="s">
        <v>245</v>
      </c>
      <c r="CU24" s="138" t="s">
        <v>245</v>
      </c>
      <c r="CV24" s="138" t="s">
        <v>245</v>
      </c>
      <c r="CW24" s="138" t="s">
        <v>245</v>
      </c>
      <c r="CX24" s="139" t="s">
        <v>245</v>
      </c>
    </row>
    <row r="25" spans="1:102" s="42" customFormat="1" x14ac:dyDescent="0.25">
      <c r="A25" s="114" t="s">
        <v>77</v>
      </c>
      <c r="B25" s="115">
        <f t="shared" si="16"/>
        <v>29999377</v>
      </c>
      <c r="C25" s="115">
        <f t="shared" ref="C25:R26" si="179">C26</f>
        <v>23709407</v>
      </c>
      <c r="D25" s="115">
        <f t="shared" si="179"/>
        <v>6289970</v>
      </c>
      <c r="E25" s="115">
        <f t="shared" si="179"/>
        <v>6289970</v>
      </c>
      <c r="F25" s="115">
        <f t="shared" si="179"/>
        <v>6289970</v>
      </c>
      <c r="G25" s="115">
        <f t="shared" si="179"/>
        <v>0</v>
      </c>
      <c r="H25" s="115">
        <f t="shared" si="179"/>
        <v>0</v>
      </c>
      <c r="I25" s="115">
        <f t="shared" si="179"/>
        <v>0</v>
      </c>
      <c r="J25" s="115">
        <f t="shared" si="179"/>
        <v>23709407</v>
      </c>
      <c r="K25" s="115">
        <f t="shared" si="179"/>
        <v>22118240</v>
      </c>
      <c r="L25" s="115">
        <f t="shared" si="179"/>
        <v>1591167</v>
      </c>
      <c r="M25" s="115">
        <f t="shared" si="179"/>
        <v>6289970</v>
      </c>
      <c r="N25" s="115">
        <f t="shared" si="179"/>
        <v>3903219</v>
      </c>
      <c r="O25" s="115">
        <f t="shared" si="179"/>
        <v>2386751</v>
      </c>
      <c r="P25" s="115">
        <f t="shared" si="179"/>
        <v>6289970</v>
      </c>
      <c r="Q25" s="115">
        <f t="shared" si="179"/>
        <v>3903219</v>
      </c>
      <c r="R25" s="115">
        <f t="shared" si="179"/>
        <v>2386751</v>
      </c>
      <c r="S25" s="115">
        <f t="shared" ref="S25:AH26" si="180">S26</f>
        <v>6289970</v>
      </c>
      <c r="T25" s="115">
        <f t="shared" si="180"/>
        <v>3903219</v>
      </c>
      <c r="U25" s="115">
        <f t="shared" si="180"/>
        <v>2386751</v>
      </c>
      <c r="V25" s="115">
        <f t="shared" si="180"/>
        <v>0</v>
      </c>
      <c r="W25" s="115">
        <f t="shared" si="180"/>
        <v>0</v>
      </c>
      <c r="X25" s="115">
        <f t="shared" si="180"/>
        <v>0</v>
      </c>
      <c r="Y25" s="115">
        <f t="shared" si="180"/>
        <v>0</v>
      </c>
      <c r="Z25" s="115">
        <f t="shared" si="180"/>
        <v>0</v>
      </c>
      <c r="AA25" s="115">
        <f t="shared" si="180"/>
        <v>0</v>
      </c>
      <c r="AB25" s="115">
        <f t="shared" si="180"/>
        <v>0</v>
      </c>
      <c r="AC25" s="115">
        <f t="shared" si="180"/>
        <v>0</v>
      </c>
      <c r="AD25" s="115">
        <f t="shared" si="180"/>
        <v>0</v>
      </c>
      <c r="AE25" s="115">
        <f t="shared" si="180"/>
        <v>0</v>
      </c>
      <c r="AF25" s="115">
        <f t="shared" si="180"/>
        <v>0</v>
      </c>
      <c r="AG25" s="115">
        <f t="shared" si="180"/>
        <v>0</v>
      </c>
      <c r="AH25" s="115">
        <f t="shared" si="180"/>
        <v>0</v>
      </c>
      <c r="AI25" s="115">
        <f t="shared" ref="AI25:AX26" si="181">AI26</f>
        <v>0</v>
      </c>
      <c r="AJ25" s="115">
        <f t="shared" si="181"/>
        <v>0</v>
      </c>
      <c r="AK25" s="115">
        <f t="shared" si="181"/>
        <v>0</v>
      </c>
      <c r="AL25" s="115">
        <f t="shared" si="181"/>
        <v>0</v>
      </c>
      <c r="AM25" s="115">
        <f t="shared" si="181"/>
        <v>0</v>
      </c>
      <c r="AN25" s="115">
        <f t="shared" si="181"/>
        <v>0</v>
      </c>
      <c r="AO25" s="115">
        <f t="shared" si="181"/>
        <v>0</v>
      </c>
      <c r="AP25" s="115">
        <f t="shared" si="181"/>
        <v>0</v>
      </c>
      <c r="AQ25" s="115">
        <f t="shared" si="181"/>
        <v>0</v>
      </c>
      <c r="AR25" s="115">
        <f t="shared" si="181"/>
        <v>0</v>
      </c>
      <c r="AS25" s="115">
        <f t="shared" si="181"/>
        <v>0</v>
      </c>
      <c r="AT25" s="115">
        <f t="shared" si="181"/>
        <v>0</v>
      </c>
      <c r="AU25" s="115">
        <f t="shared" si="181"/>
        <v>0</v>
      </c>
      <c r="AV25" s="115">
        <f t="shared" si="181"/>
        <v>0</v>
      </c>
      <c r="AW25" s="115">
        <f t="shared" si="181"/>
        <v>0</v>
      </c>
      <c r="AX25" s="115">
        <f t="shared" si="181"/>
        <v>0</v>
      </c>
      <c r="AY25" s="115">
        <f t="shared" ref="AY25:BN26" si="182">AY26</f>
        <v>0</v>
      </c>
      <c r="AZ25" s="115">
        <f t="shared" si="182"/>
        <v>0</v>
      </c>
      <c r="BA25" s="115">
        <f t="shared" si="182"/>
        <v>0</v>
      </c>
      <c r="BB25" s="115">
        <f t="shared" si="182"/>
        <v>0</v>
      </c>
      <c r="BC25" s="115">
        <f t="shared" si="182"/>
        <v>0</v>
      </c>
      <c r="BD25" s="115">
        <f t="shared" si="182"/>
        <v>0</v>
      </c>
      <c r="BE25" s="115">
        <f t="shared" si="182"/>
        <v>0</v>
      </c>
      <c r="BF25" s="115">
        <f t="shared" si="182"/>
        <v>0</v>
      </c>
      <c r="BG25" s="115">
        <f t="shared" si="182"/>
        <v>0</v>
      </c>
      <c r="BH25" s="115">
        <f t="shared" si="182"/>
        <v>0</v>
      </c>
      <c r="BI25" s="115">
        <f t="shared" si="182"/>
        <v>0</v>
      </c>
      <c r="BJ25" s="115">
        <f t="shared" si="182"/>
        <v>0</v>
      </c>
      <c r="BK25" s="115">
        <f t="shared" si="182"/>
        <v>0</v>
      </c>
      <c r="BL25" s="115">
        <f t="shared" si="182"/>
        <v>0</v>
      </c>
      <c r="BM25" s="115">
        <f t="shared" si="182"/>
        <v>0</v>
      </c>
      <c r="BN25" s="115">
        <f t="shared" si="182"/>
        <v>0</v>
      </c>
      <c r="BO25" s="115">
        <f t="shared" ref="BO25:BS26" si="183">BO26</f>
        <v>0</v>
      </c>
      <c r="BP25" s="115">
        <f t="shared" si="183"/>
        <v>0</v>
      </c>
      <c r="BQ25" s="115">
        <f t="shared" si="183"/>
        <v>0</v>
      </c>
      <c r="BR25" s="115">
        <f t="shared" si="183"/>
        <v>0</v>
      </c>
      <c r="BS25" s="115">
        <f t="shared" si="183"/>
        <v>0</v>
      </c>
      <c r="BT25" s="116"/>
      <c r="BU25" s="117">
        <f t="shared" si="4"/>
        <v>0.84999999423552697</v>
      </c>
      <c r="BV25" s="118">
        <f t="shared" si="5"/>
        <v>0.15000000576447309</v>
      </c>
      <c r="BW25" s="118">
        <f t="shared" si="6"/>
        <v>0</v>
      </c>
      <c r="BX25" s="118">
        <f t="shared" si="7"/>
        <v>0.15000000576447309</v>
      </c>
      <c r="BY25" s="118">
        <f t="shared" si="8"/>
        <v>0</v>
      </c>
      <c r="BZ25" s="118">
        <f t="shared" si="9"/>
        <v>0.39999994972244274</v>
      </c>
      <c r="CA25" s="118">
        <f t="shared" si="10"/>
        <v>0.60000005027755721</v>
      </c>
      <c r="CB25" s="118">
        <f t="shared" si="11"/>
        <v>0</v>
      </c>
      <c r="CC25" s="118">
        <f t="shared" si="12"/>
        <v>0.60000005027755721</v>
      </c>
      <c r="CD25" s="119">
        <f t="shared" si="13"/>
        <v>0</v>
      </c>
      <c r="CE25" s="120" t="s">
        <v>245</v>
      </c>
      <c r="CF25" s="118" t="s">
        <v>245</v>
      </c>
      <c r="CG25" s="118" t="s">
        <v>245</v>
      </c>
      <c r="CH25" s="118" t="s">
        <v>245</v>
      </c>
      <c r="CI25" s="118" t="s">
        <v>245</v>
      </c>
      <c r="CJ25" s="118" t="s">
        <v>245</v>
      </c>
      <c r="CK25" s="118" t="s">
        <v>245</v>
      </c>
      <c r="CL25" s="118" t="s">
        <v>245</v>
      </c>
      <c r="CM25" s="118" t="s">
        <v>245</v>
      </c>
      <c r="CN25" s="119" t="s">
        <v>245</v>
      </c>
      <c r="CO25" s="120" t="s">
        <v>245</v>
      </c>
      <c r="CP25" s="118" t="s">
        <v>245</v>
      </c>
      <c r="CQ25" s="118" t="s">
        <v>245</v>
      </c>
      <c r="CR25" s="118" t="s">
        <v>245</v>
      </c>
      <c r="CS25" s="119" t="s">
        <v>245</v>
      </c>
      <c r="CT25" s="120" t="s">
        <v>245</v>
      </c>
      <c r="CU25" s="118" t="s">
        <v>245</v>
      </c>
      <c r="CV25" s="118" t="s">
        <v>245</v>
      </c>
      <c r="CW25" s="118" t="s">
        <v>245</v>
      </c>
      <c r="CX25" s="119" t="s">
        <v>245</v>
      </c>
    </row>
    <row r="26" spans="1:102" s="42" customFormat="1" x14ac:dyDescent="0.25">
      <c r="A26" s="121" t="s">
        <v>261</v>
      </c>
      <c r="B26" s="122">
        <f t="shared" si="16"/>
        <v>29999377</v>
      </c>
      <c r="C26" s="122">
        <f t="shared" si="179"/>
        <v>23709407</v>
      </c>
      <c r="D26" s="122">
        <f t="shared" si="179"/>
        <v>6289970</v>
      </c>
      <c r="E26" s="122">
        <f t="shared" si="179"/>
        <v>6289970</v>
      </c>
      <c r="F26" s="122">
        <f t="shared" si="179"/>
        <v>6289970</v>
      </c>
      <c r="G26" s="122">
        <f t="shared" si="179"/>
        <v>0</v>
      </c>
      <c r="H26" s="122">
        <f t="shared" si="179"/>
        <v>0</v>
      </c>
      <c r="I26" s="122">
        <f t="shared" si="179"/>
        <v>0</v>
      </c>
      <c r="J26" s="122">
        <f t="shared" si="179"/>
        <v>23709407</v>
      </c>
      <c r="K26" s="122">
        <f t="shared" si="179"/>
        <v>22118240</v>
      </c>
      <c r="L26" s="122">
        <f t="shared" si="179"/>
        <v>1591167</v>
      </c>
      <c r="M26" s="122">
        <f t="shared" si="179"/>
        <v>6289970</v>
      </c>
      <c r="N26" s="122">
        <f t="shared" si="179"/>
        <v>3903219</v>
      </c>
      <c r="O26" s="122">
        <f t="shared" si="179"/>
        <v>2386751</v>
      </c>
      <c r="P26" s="122">
        <f t="shared" si="179"/>
        <v>6289970</v>
      </c>
      <c r="Q26" s="122">
        <f t="shared" si="179"/>
        <v>3903219</v>
      </c>
      <c r="R26" s="122">
        <f t="shared" si="179"/>
        <v>2386751</v>
      </c>
      <c r="S26" s="122">
        <f t="shared" si="180"/>
        <v>6289970</v>
      </c>
      <c r="T26" s="122">
        <f t="shared" si="180"/>
        <v>3903219</v>
      </c>
      <c r="U26" s="122">
        <f t="shared" si="180"/>
        <v>2386751</v>
      </c>
      <c r="V26" s="122">
        <f t="shared" si="180"/>
        <v>0</v>
      </c>
      <c r="W26" s="122">
        <f t="shared" si="180"/>
        <v>0</v>
      </c>
      <c r="X26" s="122">
        <f t="shared" si="180"/>
        <v>0</v>
      </c>
      <c r="Y26" s="122">
        <f t="shared" si="180"/>
        <v>0</v>
      </c>
      <c r="Z26" s="122">
        <f t="shared" si="180"/>
        <v>0</v>
      </c>
      <c r="AA26" s="122">
        <f t="shared" si="180"/>
        <v>0</v>
      </c>
      <c r="AB26" s="122">
        <f t="shared" si="180"/>
        <v>0</v>
      </c>
      <c r="AC26" s="122">
        <f t="shared" si="180"/>
        <v>0</v>
      </c>
      <c r="AD26" s="122">
        <f t="shared" si="180"/>
        <v>0</v>
      </c>
      <c r="AE26" s="122">
        <f t="shared" si="180"/>
        <v>0</v>
      </c>
      <c r="AF26" s="122">
        <f t="shared" si="180"/>
        <v>0</v>
      </c>
      <c r="AG26" s="122">
        <f t="shared" si="180"/>
        <v>0</v>
      </c>
      <c r="AH26" s="122">
        <f t="shared" si="180"/>
        <v>0</v>
      </c>
      <c r="AI26" s="122">
        <f t="shared" si="181"/>
        <v>0</v>
      </c>
      <c r="AJ26" s="122">
        <f t="shared" si="181"/>
        <v>0</v>
      </c>
      <c r="AK26" s="122">
        <f t="shared" si="181"/>
        <v>0</v>
      </c>
      <c r="AL26" s="122">
        <f t="shared" si="181"/>
        <v>0</v>
      </c>
      <c r="AM26" s="122">
        <f t="shared" si="181"/>
        <v>0</v>
      </c>
      <c r="AN26" s="122">
        <f t="shared" si="181"/>
        <v>0</v>
      </c>
      <c r="AO26" s="122">
        <f t="shared" si="181"/>
        <v>0</v>
      </c>
      <c r="AP26" s="122">
        <f t="shared" si="181"/>
        <v>0</v>
      </c>
      <c r="AQ26" s="122">
        <f t="shared" si="181"/>
        <v>0</v>
      </c>
      <c r="AR26" s="122">
        <f t="shared" si="181"/>
        <v>0</v>
      </c>
      <c r="AS26" s="122">
        <f t="shared" si="181"/>
        <v>0</v>
      </c>
      <c r="AT26" s="122">
        <f t="shared" si="181"/>
        <v>0</v>
      </c>
      <c r="AU26" s="122">
        <f t="shared" si="181"/>
        <v>0</v>
      </c>
      <c r="AV26" s="122">
        <f t="shared" si="181"/>
        <v>0</v>
      </c>
      <c r="AW26" s="122">
        <f t="shared" si="181"/>
        <v>0</v>
      </c>
      <c r="AX26" s="122">
        <f t="shared" si="181"/>
        <v>0</v>
      </c>
      <c r="AY26" s="122">
        <f t="shared" si="182"/>
        <v>0</v>
      </c>
      <c r="AZ26" s="122">
        <f t="shared" si="182"/>
        <v>0</v>
      </c>
      <c r="BA26" s="122">
        <f t="shared" si="182"/>
        <v>0</v>
      </c>
      <c r="BB26" s="122">
        <f t="shared" si="182"/>
        <v>0</v>
      </c>
      <c r="BC26" s="122">
        <f t="shared" si="182"/>
        <v>0</v>
      </c>
      <c r="BD26" s="122">
        <f t="shared" si="182"/>
        <v>0</v>
      </c>
      <c r="BE26" s="122">
        <f t="shared" si="182"/>
        <v>0</v>
      </c>
      <c r="BF26" s="122">
        <f t="shared" si="182"/>
        <v>0</v>
      </c>
      <c r="BG26" s="122">
        <f t="shared" si="182"/>
        <v>0</v>
      </c>
      <c r="BH26" s="122">
        <f t="shared" si="182"/>
        <v>0</v>
      </c>
      <c r="BI26" s="122">
        <f t="shared" si="182"/>
        <v>0</v>
      </c>
      <c r="BJ26" s="122">
        <f t="shared" si="182"/>
        <v>0</v>
      </c>
      <c r="BK26" s="122">
        <f t="shared" si="182"/>
        <v>0</v>
      </c>
      <c r="BL26" s="122">
        <f t="shared" si="182"/>
        <v>0</v>
      </c>
      <c r="BM26" s="122">
        <f t="shared" si="182"/>
        <v>0</v>
      </c>
      <c r="BN26" s="122">
        <f t="shared" si="182"/>
        <v>0</v>
      </c>
      <c r="BO26" s="122">
        <f t="shared" si="183"/>
        <v>0</v>
      </c>
      <c r="BP26" s="122">
        <f t="shared" si="183"/>
        <v>0</v>
      </c>
      <c r="BQ26" s="122">
        <f t="shared" si="183"/>
        <v>0</v>
      </c>
      <c r="BR26" s="122">
        <f t="shared" si="183"/>
        <v>0</v>
      </c>
      <c r="BS26" s="122">
        <f t="shared" si="183"/>
        <v>0</v>
      </c>
      <c r="BT26" s="116"/>
      <c r="BU26" s="123">
        <f t="shared" si="4"/>
        <v>0.84999999423552697</v>
      </c>
      <c r="BV26" s="124">
        <f t="shared" si="5"/>
        <v>0.15000000576447309</v>
      </c>
      <c r="BW26" s="124">
        <f t="shared" si="6"/>
        <v>0</v>
      </c>
      <c r="BX26" s="124">
        <f t="shared" si="7"/>
        <v>0.15000000576447309</v>
      </c>
      <c r="BY26" s="124">
        <f t="shared" si="8"/>
        <v>0</v>
      </c>
      <c r="BZ26" s="124">
        <f t="shared" si="9"/>
        <v>0.39999994972244274</v>
      </c>
      <c r="CA26" s="124">
        <f t="shared" si="10"/>
        <v>0.60000005027755721</v>
      </c>
      <c r="CB26" s="124">
        <f t="shared" si="11"/>
        <v>0</v>
      </c>
      <c r="CC26" s="124">
        <f t="shared" si="12"/>
        <v>0.60000005027755721</v>
      </c>
      <c r="CD26" s="125">
        <f t="shared" si="13"/>
        <v>0</v>
      </c>
      <c r="CE26" s="126" t="s">
        <v>245</v>
      </c>
      <c r="CF26" s="124" t="s">
        <v>245</v>
      </c>
      <c r="CG26" s="124" t="s">
        <v>245</v>
      </c>
      <c r="CH26" s="124" t="s">
        <v>245</v>
      </c>
      <c r="CI26" s="124" t="s">
        <v>245</v>
      </c>
      <c r="CJ26" s="124" t="s">
        <v>245</v>
      </c>
      <c r="CK26" s="124" t="s">
        <v>245</v>
      </c>
      <c r="CL26" s="124" t="s">
        <v>245</v>
      </c>
      <c r="CM26" s="124" t="s">
        <v>245</v>
      </c>
      <c r="CN26" s="125" t="s">
        <v>245</v>
      </c>
      <c r="CO26" s="127" t="s">
        <v>245</v>
      </c>
      <c r="CP26" s="128" t="s">
        <v>245</v>
      </c>
      <c r="CQ26" s="128" t="s">
        <v>245</v>
      </c>
      <c r="CR26" s="128" t="s">
        <v>245</v>
      </c>
      <c r="CS26" s="129" t="s">
        <v>245</v>
      </c>
      <c r="CT26" s="126" t="s">
        <v>245</v>
      </c>
      <c r="CU26" s="124" t="s">
        <v>245</v>
      </c>
      <c r="CV26" s="124" t="s">
        <v>245</v>
      </c>
      <c r="CW26" s="124" t="s">
        <v>245</v>
      </c>
      <c r="CX26" s="125" t="s">
        <v>245</v>
      </c>
    </row>
    <row r="27" spans="1:102" x14ac:dyDescent="0.25">
      <c r="A27" s="130" t="s">
        <v>262</v>
      </c>
      <c r="B27" s="131">
        <f t="shared" si="16"/>
        <v>29999377</v>
      </c>
      <c r="C27" s="132">
        <f>J27+AC27+AV27+BH27</f>
        <v>23709407</v>
      </c>
      <c r="D27" s="132">
        <f>E27+H27</f>
        <v>6289970</v>
      </c>
      <c r="E27" s="132">
        <f>F27+G27</f>
        <v>6289970</v>
      </c>
      <c r="F27" s="132">
        <f>S27+AL27+BB27+BN27</f>
        <v>6289970</v>
      </c>
      <c r="G27" s="132">
        <f>V27+AO27+BD27+BP27</f>
        <v>0</v>
      </c>
      <c r="H27" s="132">
        <f>Y27+AR27+BF27+BR27</f>
        <v>0</v>
      </c>
      <c r="I27" s="133">
        <f>AB27+AU27</f>
        <v>0</v>
      </c>
      <c r="J27" s="134">
        <f>K27+L27</f>
        <v>23709407</v>
      </c>
      <c r="K27" s="132">
        <v>22118240</v>
      </c>
      <c r="L27" s="132">
        <v>1591167</v>
      </c>
      <c r="M27" s="135">
        <f>N27+O27</f>
        <v>6289970</v>
      </c>
      <c r="N27" s="132">
        <f>Q27+Z27</f>
        <v>3903219</v>
      </c>
      <c r="O27" s="132">
        <f>R27+AA27</f>
        <v>2386751</v>
      </c>
      <c r="P27" s="135">
        <f>Q27+R27</f>
        <v>6289970</v>
      </c>
      <c r="Q27" s="132">
        <f>T27+W27</f>
        <v>3903219</v>
      </c>
      <c r="R27" s="132">
        <f>U27+X27</f>
        <v>2386751</v>
      </c>
      <c r="S27" s="135">
        <f>T27+U27</f>
        <v>6289970</v>
      </c>
      <c r="T27" s="132">
        <v>3903219</v>
      </c>
      <c r="U27" s="132">
        <v>2386751</v>
      </c>
      <c r="V27" s="135">
        <f>W27+X27</f>
        <v>0</v>
      </c>
      <c r="W27" s="132">
        <v>0</v>
      </c>
      <c r="X27" s="132">
        <v>0</v>
      </c>
      <c r="Y27" s="135">
        <f>Z27+AA27</f>
        <v>0</v>
      </c>
      <c r="Z27" s="132">
        <v>0</v>
      </c>
      <c r="AA27" s="132">
        <v>0</v>
      </c>
      <c r="AB27" s="133">
        <v>0</v>
      </c>
      <c r="AC27" s="134">
        <f>AD27+AE27</f>
        <v>0</v>
      </c>
      <c r="AD27" s="132">
        <v>0</v>
      </c>
      <c r="AE27" s="132">
        <v>0</v>
      </c>
      <c r="AF27" s="135">
        <f>AG27+AH27</f>
        <v>0</v>
      </c>
      <c r="AG27" s="132">
        <f>AJ27+AS27</f>
        <v>0</v>
      </c>
      <c r="AH27" s="132">
        <f>AK27+AT27</f>
        <v>0</v>
      </c>
      <c r="AI27" s="135">
        <f>AJ27+AK27</f>
        <v>0</v>
      </c>
      <c r="AJ27" s="132">
        <f>AM27+AP27</f>
        <v>0</v>
      </c>
      <c r="AK27" s="132">
        <f>AN27+AQ27</f>
        <v>0</v>
      </c>
      <c r="AL27" s="135">
        <f>AM27+AN27</f>
        <v>0</v>
      </c>
      <c r="AM27" s="132">
        <v>0</v>
      </c>
      <c r="AN27" s="132">
        <v>0</v>
      </c>
      <c r="AO27" s="135">
        <f>AP27+AQ27</f>
        <v>0</v>
      </c>
      <c r="AP27" s="132">
        <v>0</v>
      </c>
      <c r="AQ27" s="132">
        <v>0</v>
      </c>
      <c r="AR27" s="135">
        <f>AS27+AT27</f>
        <v>0</v>
      </c>
      <c r="AS27" s="132">
        <v>0</v>
      </c>
      <c r="AT27" s="132">
        <v>0</v>
      </c>
      <c r="AU27" s="133">
        <v>0</v>
      </c>
      <c r="AV27" s="134">
        <f>AW27</f>
        <v>0</v>
      </c>
      <c r="AW27" s="132">
        <v>0</v>
      </c>
      <c r="AX27" s="135">
        <f>AY27</f>
        <v>0</v>
      </c>
      <c r="AY27" s="132">
        <f>BA27+BG27</f>
        <v>0</v>
      </c>
      <c r="AZ27" s="135">
        <f>BA27</f>
        <v>0</v>
      </c>
      <c r="BA27" s="132">
        <f>BC27+BE27</f>
        <v>0</v>
      </c>
      <c r="BB27" s="135">
        <f>BC27</f>
        <v>0</v>
      </c>
      <c r="BC27" s="132">
        <v>0</v>
      </c>
      <c r="BD27" s="135">
        <f>BE27</f>
        <v>0</v>
      </c>
      <c r="BE27" s="132">
        <v>0</v>
      </c>
      <c r="BF27" s="135">
        <f>BG27</f>
        <v>0</v>
      </c>
      <c r="BG27" s="133">
        <v>0</v>
      </c>
      <c r="BH27" s="134">
        <f>BI27</f>
        <v>0</v>
      </c>
      <c r="BI27" s="132">
        <v>0</v>
      </c>
      <c r="BJ27" s="135">
        <f>BK27</f>
        <v>0</v>
      </c>
      <c r="BK27" s="132">
        <f>BM27+BS27</f>
        <v>0</v>
      </c>
      <c r="BL27" s="135">
        <f>BM27</f>
        <v>0</v>
      </c>
      <c r="BM27" s="132">
        <f>BO27+BQ27</f>
        <v>0</v>
      </c>
      <c r="BN27" s="135">
        <f>BO27</f>
        <v>0</v>
      </c>
      <c r="BO27" s="132">
        <v>0</v>
      </c>
      <c r="BP27" s="135">
        <f>BQ27</f>
        <v>0</v>
      </c>
      <c r="BQ27" s="132">
        <v>0</v>
      </c>
      <c r="BR27" s="135">
        <f>BS27</f>
        <v>0</v>
      </c>
      <c r="BS27" s="133">
        <v>0</v>
      </c>
      <c r="BT27" s="136"/>
      <c r="BU27" s="137">
        <f t="shared" si="4"/>
        <v>0.84999999423552697</v>
      </c>
      <c r="BV27" s="138">
        <f t="shared" si="5"/>
        <v>0.15000000576447309</v>
      </c>
      <c r="BW27" s="138">
        <f t="shared" si="6"/>
        <v>0</v>
      </c>
      <c r="BX27" s="138">
        <f t="shared" si="7"/>
        <v>0.15000000576447309</v>
      </c>
      <c r="BY27" s="138">
        <f t="shared" si="8"/>
        <v>0</v>
      </c>
      <c r="BZ27" s="138">
        <f t="shared" si="9"/>
        <v>0.39999994972244274</v>
      </c>
      <c r="CA27" s="138">
        <f t="shared" si="10"/>
        <v>0.60000005027755721</v>
      </c>
      <c r="CB27" s="138">
        <f t="shared" si="11"/>
        <v>0</v>
      </c>
      <c r="CC27" s="138">
        <f t="shared" si="12"/>
        <v>0.60000005027755721</v>
      </c>
      <c r="CD27" s="139">
        <f t="shared" si="13"/>
        <v>0</v>
      </c>
      <c r="CE27" s="140" t="s">
        <v>245</v>
      </c>
      <c r="CF27" s="138" t="s">
        <v>245</v>
      </c>
      <c r="CG27" s="138" t="s">
        <v>245</v>
      </c>
      <c r="CH27" s="138" t="s">
        <v>245</v>
      </c>
      <c r="CI27" s="138" t="s">
        <v>245</v>
      </c>
      <c r="CJ27" s="138" t="s">
        <v>245</v>
      </c>
      <c r="CK27" s="138" t="s">
        <v>245</v>
      </c>
      <c r="CL27" s="138" t="s">
        <v>245</v>
      </c>
      <c r="CM27" s="138" t="s">
        <v>245</v>
      </c>
      <c r="CN27" s="139" t="s">
        <v>245</v>
      </c>
      <c r="CO27" s="140" t="s">
        <v>245</v>
      </c>
      <c r="CP27" s="138" t="s">
        <v>245</v>
      </c>
      <c r="CQ27" s="138" t="s">
        <v>245</v>
      </c>
      <c r="CR27" s="138" t="s">
        <v>245</v>
      </c>
      <c r="CS27" s="139" t="s">
        <v>245</v>
      </c>
      <c r="CT27" s="140" t="s">
        <v>245</v>
      </c>
      <c r="CU27" s="138" t="s">
        <v>245</v>
      </c>
      <c r="CV27" s="138" t="s">
        <v>245</v>
      </c>
      <c r="CW27" s="138" t="s">
        <v>245</v>
      </c>
      <c r="CX27" s="139" t="s">
        <v>245</v>
      </c>
    </row>
    <row r="28" spans="1:102" s="42" customFormat="1" x14ac:dyDescent="0.25">
      <c r="A28" s="114" t="s">
        <v>78</v>
      </c>
      <c r="B28" s="115">
        <f t="shared" si="16"/>
        <v>300393222</v>
      </c>
      <c r="C28" s="115">
        <f t="shared" ref="C28:R29" si="184">C29</f>
        <v>231782399</v>
      </c>
      <c r="D28" s="115">
        <f t="shared" si="184"/>
        <v>68610823</v>
      </c>
      <c r="E28" s="115">
        <f t="shared" si="184"/>
        <v>0</v>
      </c>
      <c r="F28" s="115">
        <f t="shared" si="184"/>
        <v>0</v>
      </c>
      <c r="G28" s="115">
        <f t="shared" si="184"/>
        <v>0</v>
      </c>
      <c r="H28" s="115">
        <f t="shared" si="184"/>
        <v>68610823</v>
      </c>
      <c r="I28" s="115">
        <f t="shared" si="184"/>
        <v>0</v>
      </c>
      <c r="J28" s="115">
        <f t="shared" si="184"/>
        <v>231782399</v>
      </c>
      <c r="K28" s="115">
        <f t="shared" si="184"/>
        <v>217275399</v>
      </c>
      <c r="L28" s="115">
        <f t="shared" si="184"/>
        <v>14507000</v>
      </c>
      <c r="M28" s="115">
        <f t="shared" si="184"/>
        <v>68610823</v>
      </c>
      <c r="N28" s="115">
        <f t="shared" si="184"/>
        <v>64472323</v>
      </c>
      <c r="O28" s="115">
        <f t="shared" si="184"/>
        <v>4138500</v>
      </c>
      <c r="P28" s="115">
        <f t="shared" si="184"/>
        <v>0</v>
      </c>
      <c r="Q28" s="115">
        <f t="shared" si="184"/>
        <v>0</v>
      </c>
      <c r="R28" s="115">
        <f t="shared" si="184"/>
        <v>0</v>
      </c>
      <c r="S28" s="115">
        <f t="shared" ref="S28:AH29" si="185">S29</f>
        <v>0</v>
      </c>
      <c r="T28" s="115">
        <f t="shared" si="185"/>
        <v>0</v>
      </c>
      <c r="U28" s="115">
        <f t="shared" si="185"/>
        <v>0</v>
      </c>
      <c r="V28" s="115">
        <f t="shared" si="185"/>
        <v>0</v>
      </c>
      <c r="W28" s="115">
        <f t="shared" si="185"/>
        <v>0</v>
      </c>
      <c r="X28" s="115">
        <f t="shared" si="185"/>
        <v>0</v>
      </c>
      <c r="Y28" s="115">
        <f t="shared" si="185"/>
        <v>68610823</v>
      </c>
      <c r="Z28" s="115">
        <f t="shared" si="185"/>
        <v>64472323</v>
      </c>
      <c r="AA28" s="115">
        <f t="shared" si="185"/>
        <v>4138500</v>
      </c>
      <c r="AB28" s="115">
        <f t="shared" si="185"/>
        <v>0</v>
      </c>
      <c r="AC28" s="115">
        <f t="shared" si="185"/>
        <v>0</v>
      </c>
      <c r="AD28" s="115">
        <f t="shared" si="185"/>
        <v>0</v>
      </c>
      <c r="AE28" s="115">
        <f t="shared" si="185"/>
        <v>0</v>
      </c>
      <c r="AF28" s="115">
        <f t="shared" si="185"/>
        <v>0</v>
      </c>
      <c r="AG28" s="115">
        <f t="shared" si="185"/>
        <v>0</v>
      </c>
      <c r="AH28" s="115">
        <f t="shared" si="185"/>
        <v>0</v>
      </c>
      <c r="AI28" s="115">
        <f t="shared" ref="AI28:AX29" si="186">AI29</f>
        <v>0</v>
      </c>
      <c r="AJ28" s="115">
        <f t="shared" si="186"/>
        <v>0</v>
      </c>
      <c r="AK28" s="115">
        <f t="shared" si="186"/>
        <v>0</v>
      </c>
      <c r="AL28" s="115">
        <f t="shared" si="186"/>
        <v>0</v>
      </c>
      <c r="AM28" s="115">
        <f t="shared" si="186"/>
        <v>0</v>
      </c>
      <c r="AN28" s="115">
        <f t="shared" si="186"/>
        <v>0</v>
      </c>
      <c r="AO28" s="115">
        <f t="shared" si="186"/>
        <v>0</v>
      </c>
      <c r="AP28" s="115">
        <f t="shared" si="186"/>
        <v>0</v>
      </c>
      <c r="AQ28" s="115">
        <f t="shared" si="186"/>
        <v>0</v>
      </c>
      <c r="AR28" s="115">
        <f t="shared" si="186"/>
        <v>0</v>
      </c>
      <c r="AS28" s="115">
        <f t="shared" si="186"/>
        <v>0</v>
      </c>
      <c r="AT28" s="115">
        <f t="shared" si="186"/>
        <v>0</v>
      </c>
      <c r="AU28" s="115">
        <f t="shared" si="186"/>
        <v>0</v>
      </c>
      <c r="AV28" s="115">
        <f t="shared" si="186"/>
        <v>0</v>
      </c>
      <c r="AW28" s="115">
        <f t="shared" si="186"/>
        <v>0</v>
      </c>
      <c r="AX28" s="115">
        <f t="shared" si="186"/>
        <v>0</v>
      </c>
      <c r="AY28" s="115">
        <f t="shared" ref="AY28:BN29" si="187">AY29</f>
        <v>0</v>
      </c>
      <c r="AZ28" s="115">
        <f t="shared" si="187"/>
        <v>0</v>
      </c>
      <c r="BA28" s="115">
        <f t="shared" si="187"/>
        <v>0</v>
      </c>
      <c r="BB28" s="115">
        <f t="shared" si="187"/>
        <v>0</v>
      </c>
      <c r="BC28" s="115">
        <f t="shared" si="187"/>
        <v>0</v>
      </c>
      <c r="BD28" s="115">
        <f t="shared" si="187"/>
        <v>0</v>
      </c>
      <c r="BE28" s="115">
        <f t="shared" si="187"/>
        <v>0</v>
      </c>
      <c r="BF28" s="115">
        <f t="shared" si="187"/>
        <v>0</v>
      </c>
      <c r="BG28" s="115">
        <f t="shared" si="187"/>
        <v>0</v>
      </c>
      <c r="BH28" s="115">
        <f t="shared" si="187"/>
        <v>0</v>
      </c>
      <c r="BI28" s="115">
        <f t="shared" si="187"/>
        <v>0</v>
      </c>
      <c r="BJ28" s="115">
        <f t="shared" si="187"/>
        <v>0</v>
      </c>
      <c r="BK28" s="115">
        <f t="shared" si="187"/>
        <v>0</v>
      </c>
      <c r="BL28" s="115">
        <f t="shared" si="187"/>
        <v>0</v>
      </c>
      <c r="BM28" s="115">
        <f t="shared" si="187"/>
        <v>0</v>
      </c>
      <c r="BN28" s="115">
        <f t="shared" si="187"/>
        <v>0</v>
      </c>
      <c r="BO28" s="115">
        <f t="shared" ref="BO28:BS29" si="188">BO29</f>
        <v>0</v>
      </c>
      <c r="BP28" s="115">
        <f t="shared" si="188"/>
        <v>0</v>
      </c>
      <c r="BQ28" s="115">
        <f t="shared" si="188"/>
        <v>0</v>
      </c>
      <c r="BR28" s="115">
        <f t="shared" si="188"/>
        <v>0</v>
      </c>
      <c r="BS28" s="115">
        <f t="shared" si="188"/>
        <v>0</v>
      </c>
      <c r="BT28" s="116"/>
      <c r="BU28" s="117">
        <f t="shared" si="4"/>
        <v>0.77117002919370548</v>
      </c>
      <c r="BV28" s="118">
        <f t="shared" si="5"/>
        <v>0.22882997080629458</v>
      </c>
      <c r="BW28" s="118">
        <f t="shared" si="6"/>
        <v>0</v>
      </c>
      <c r="BX28" s="118">
        <f t="shared" si="7"/>
        <v>0</v>
      </c>
      <c r="BY28" s="118">
        <f t="shared" si="8"/>
        <v>0.22882997080629458</v>
      </c>
      <c r="BZ28" s="118">
        <f t="shared" si="9"/>
        <v>0.77804295942720769</v>
      </c>
      <c r="CA28" s="118">
        <f t="shared" si="10"/>
        <v>0.22195704057279236</v>
      </c>
      <c r="CB28" s="118">
        <f t="shared" si="11"/>
        <v>0</v>
      </c>
      <c r="CC28" s="118">
        <f t="shared" si="12"/>
        <v>0</v>
      </c>
      <c r="CD28" s="119">
        <f t="shared" si="13"/>
        <v>0.22195704057279236</v>
      </c>
      <c r="CE28" s="120" t="s">
        <v>245</v>
      </c>
      <c r="CF28" s="118" t="s">
        <v>245</v>
      </c>
      <c r="CG28" s="118" t="s">
        <v>245</v>
      </c>
      <c r="CH28" s="118" t="s">
        <v>245</v>
      </c>
      <c r="CI28" s="118" t="s">
        <v>245</v>
      </c>
      <c r="CJ28" s="118" t="s">
        <v>245</v>
      </c>
      <c r="CK28" s="118" t="s">
        <v>245</v>
      </c>
      <c r="CL28" s="118" t="s">
        <v>245</v>
      </c>
      <c r="CM28" s="118" t="s">
        <v>245</v>
      </c>
      <c r="CN28" s="119" t="s">
        <v>245</v>
      </c>
      <c r="CO28" s="120" t="s">
        <v>245</v>
      </c>
      <c r="CP28" s="118" t="s">
        <v>245</v>
      </c>
      <c r="CQ28" s="118" t="s">
        <v>245</v>
      </c>
      <c r="CR28" s="118" t="s">
        <v>245</v>
      </c>
      <c r="CS28" s="119" t="s">
        <v>245</v>
      </c>
      <c r="CT28" s="120" t="s">
        <v>245</v>
      </c>
      <c r="CU28" s="118" t="s">
        <v>245</v>
      </c>
      <c r="CV28" s="118" t="s">
        <v>245</v>
      </c>
      <c r="CW28" s="118" t="s">
        <v>245</v>
      </c>
      <c r="CX28" s="119" t="s">
        <v>245</v>
      </c>
    </row>
    <row r="29" spans="1:102" s="42" customFormat="1" ht="40.5" x14ac:dyDescent="0.25">
      <c r="A29" s="121" t="s">
        <v>263</v>
      </c>
      <c r="B29" s="122">
        <f t="shared" si="16"/>
        <v>300393222</v>
      </c>
      <c r="C29" s="122">
        <f t="shared" si="184"/>
        <v>231782399</v>
      </c>
      <c r="D29" s="122">
        <f t="shared" si="184"/>
        <v>68610823</v>
      </c>
      <c r="E29" s="122">
        <f t="shared" si="184"/>
        <v>0</v>
      </c>
      <c r="F29" s="122">
        <f t="shared" si="184"/>
        <v>0</v>
      </c>
      <c r="G29" s="122">
        <f t="shared" si="184"/>
        <v>0</v>
      </c>
      <c r="H29" s="122">
        <f t="shared" si="184"/>
        <v>68610823</v>
      </c>
      <c r="I29" s="122">
        <f t="shared" si="184"/>
        <v>0</v>
      </c>
      <c r="J29" s="122">
        <f t="shared" si="184"/>
        <v>231782399</v>
      </c>
      <c r="K29" s="122">
        <f t="shared" si="184"/>
        <v>217275399</v>
      </c>
      <c r="L29" s="122">
        <f t="shared" si="184"/>
        <v>14507000</v>
      </c>
      <c r="M29" s="122">
        <f t="shared" si="184"/>
        <v>68610823</v>
      </c>
      <c r="N29" s="122">
        <f t="shared" si="184"/>
        <v>64472323</v>
      </c>
      <c r="O29" s="122">
        <f t="shared" si="184"/>
        <v>4138500</v>
      </c>
      <c r="P29" s="122">
        <f t="shared" si="184"/>
        <v>0</v>
      </c>
      <c r="Q29" s="122">
        <f t="shared" si="184"/>
        <v>0</v>
      </c>
      <c r="R29" s="122">
        <f t="shared" si="184"/>
        <v>0</v>
      </c>
      <c r="S29" s="122">
        <f t="shared" si="185"/>
        <v>0</v>
      </c>
      <c r="T29" s="122">
        <f t="shared" si="185"/>
        <v>0</v>
      </c>
      <c r="U29" s="122">
        <f t="shared" si="185"/>
        <v>0</v>
      </c>
      <c r="V29" s="122">
        <f t="shared" si="185"/>
        <v>0</v>
      </c>
      <c r="W29" s="122">
        <f t="shared" si="185"/>
        <v>0</v>
      </c>
      <c r="X29" s="122">
        <f t="shared" si="185"/>
        <v>0</v>
      </c>
      <c r="Y29" s="122">
        <f t="shared" si="185"/>
        <v>68610823</v>
      </c>
      <c r="Z29" s="122">
        <f t="shared" si="185"/>
        <v>64472323</v>
      </c>
      <c r="AA29" s="122">
        <f t="shared" si="185"/>
        <v>4138500</v>
      </c>
      <c r="AB29" s="122">
        <f t="shared" si="185"/>
        <v>0</v>
      </c>
      <c r="AC29" s="122">
        <f t="shared" si="185"/>
        <v>0</v>
      </c>
      <c r="AD29" s="122">
        <f t="shared" si="185"/>
        <v>0</v>
      </c>
      <c r="AE29" s="122">
        <f t="shared" si="185"/>
        <v>0</v>
      </c>
      <c r="AF29" s="122">
        <f t="shared" si="185"/>
        <v>0</v>
      </c>
      <c r="AG29" s="122">
        <f t="shared" si="185"/>
        <v>0</v>
      </c>
      <c r="AH29" s="122">
        <f t="shared" si="185"/>
        <v>0</v>
      </c>
      <c r="AI29" s="122">
        <f t="shared" si="186"/>
        <v>0</v>
      </c>
      <c r="AJ29" s="122">
        <f t="shared" si="186"/>
        <v>0</v>
      </c>
      <c r="AK29" s="122">
        <f t="shared" si="186"/>
        <v>0</v>
      </c>
      <c r="AL29" s="122">
        <f t="shared" si="186"/>
        <v>0</v>
      </c>
      <c r="AM29" s="122">
        <f t="shared" si="186"/>
        <v>0</v>
      </c>
      <c r="AN29" s="122">
        <f t="shared" si="186"/>
        <v>0</v>
      </c>
      <c r="AO29" s="122">
        <f t="shared" si="186"/>
        <v>0</v>
      </c>
      <c r="AP29" s="122">
        <f t="shared" si="186"/>
        <v>0</v>
      </c>
      <c r="AQ29" s="122">
        <f t="shared" si="186"/>
        <v>0</v>
      </c>
      <c r="AR29" s="122">
        <f t="shared" si="186"/>
        <v>0</v>
      </c>
      <c r="AS29" s="122">
        <f t="shared" si="186"/>
        <v>0</v>
      </c>
      <c r="AT29" s="122">
        <f t="shared" si="186"/>
        <v>0</v>
      </c>
      <c r="AU29" s="122">
        <f t="shared" si="186"/>
        <v>0</v>
      </c>
      <c r="AV29" s="122">
        <f t="shared" si="186"/>
        <v>0</v>
      </c>
      <c r="AW29" s="122">
        <f t="shared" si="186"/>
        <v>0</v>
      </c>
      <c r="AX29" s="122">
        <f t="shared" si="186"/>
        <v>0</v>
      </c>
      <c r="AY29" s="122">
        <f t="shared" si="187"/>
        <v>0</v>
      </c>
      <c r="AZ29" s="122">
        <f t="shared" si="187"/>
        <v>0</v>
      </c>
      <c r="BA29" s="122">
        <f t="shared" si="187"/>
        <v>0</v>
      </c>
      <c r="BB29" s="122">
        <f t="shared" si="187"/>
        <v>0</v>
      </c>
      <c r="BC29" s="122">
        <f t="shared" si="187"/>
        <v>0</v>
      </c>
      <c r="BD29" s="122">
        <f t="shared" si="187"/>
        <v>0</v>
      </c>
      <c r="BE29" s="122">
        <f t="shared" si="187"/>
        <v>0</v>
      </c>
      <c r="BF29" s="122">
        <f t="shared" si="187"/>
        <v>0</v>
      </c>
      <c r="BG29" s="122">
        <f t="shared" si="187"/>
        <v>0</v>
      </c>
      <c r="BH29" s="122">
        <f t="shared" si="187"/>
        <v>0</v>
      </c>
      <c r="BI29" s="122">
        <f t="shared" si="187"/>
        <v>0</v>
      </c>
      <c r="BJ29" s="122">
        <f t="shared" si="187"/>
        <v>0</v>
      </c>
      <c r="BK29" s="122">
        <f t="shared" si="187"/>
        <v>0</v>
      </c>
      <c r="BL29" s="122">
        <f t="shared" si="187"/>
        <v>0</v>
      </c>
      <c r="BM29" s="122">
        <f t="shared" si="187"/>
        <v>0</v>
      </c>
      <c r="BN29" s="122">
        <f t="shared" si="187"/>
        <v>0</v>
      </c>
      <c r="BO29" s="122">
        <f t="shared" si="188"/>
        <v>0</v>
      </c>
      <c r="BP29" s="122">
        <f t="shared" si="188"/>
        <v>0</v>
      </c>
      <c r="BQ29" s="122">
        <f t="shared" si="188"/>
        <v>0</v>
      </c>
      <c r="BR29" s="122">
        <f t="shared" si="188"/>
        <v>0</v>
      </c>
      <c r="BS29" s="122">
        <f t="shared" si="188"/>
        <v>0</v>
      </c>
      <c r="BT29" s="116"/>
      <c r="BU29" s="123">
        <f t="shared" si="4"/>
        <v>0.77117002919370548</v>
      </c>
      <c r="BV29" s="124">
        <f t="shared" si="5"/>
        <v>0.22882997080629458</v>
      </c>
      <c r="BW29" s="124">
        <f t="shared" si="6"/>
        <v>0</v>
      </c>
      <c r="BX29" s="124">
        <f t="shared" si="7"/>
        <v>0</v>
      </c>
      <c r="BY29" s="124">
        <f t="shared" si="8"/>
        <v>0.22882997080629458</v>
      </c>
      <c r="BZ29" s="124">
        <f t="shared" si="9"/>
        <v>0.77804295942720769</v>
      </c>
      <c r="CA29" s="124">
        <f t="shared" si="10"/>
        <v>0.22195704057279236</v>
      </c>
      <c r="CB29" s="124">
        <f t="shared" si="11"/>
        <v>0</v>
      </c>
      <c r="CC29" s="124">
        <f t="shared" si="12"/>
        <v>0</v>
      </c>
      <c r="CD29" s="125">
        <f t="shared" si="13"/>
        <v>0.22195704057279236</v>
      </c>
      <c r="CE29" s="126" t="s">
        <v>245</v>
      </c>
      <c r="CF29" s="124" t="s">
        <v>245</v>
      </c>
      <c r="CG29" s="124" t="s">
        <v>245</v>
      </c>
      <c r="CH29" s="124" t="s">
        <v>245</v>
      </c>
      <c r="CI29" s="124" t="s">
        <v>245</v>
      </c>
      <c r="CJ29" s="124" t="s">
        <v>245</v>
      </c>
      <c r="CK29" s="124" t="s">
        <v>245</v>
      </c>
      <c r="CL29" s="124" t="s">
        <v>245</v>
      </c>
      <c r="CM29" s="124" t="s">
        <v>245</v>
      </c>
      <c r="CN29" s="125" t="s">
        <v>245</v>
      </c>
      <c r="CO29" s="127" t="s">
        <v>245</v>
      </c>
      <c r="CP29" s="128" t="s">
        <v>245</v>
      </c>
      <c r="CQ29" s="128" t="s">
        <v>245</v>
      </c>
      <c r="CR29" s="128" t="s">
        <v>245</v>
      </c>
      <c r="CS29" s="129" t="s">
        <v>245</v>
      </c>
      <c r="CT29" s="126" t="s">
        <v>245</v>
      </c>
      <c r="CU29" s="124" t="s">
        <v>245</v>
      </c>
      <c r="CV29" s="124" t="s">
        <v>245</v>
      </c>
      <c r="CW29" s="124" t="s">
        <v>245</v>
      </c>
      <c r="CX29" s="125" t="s">
        <v>245</v>
      </c>
    </row>
    <row r="30" spans="1:102" x14ac:dyDescent="0.25">
      <c r="A30" s="130"/>
      <c r="B30" s="131">
        <f t="shared" si="16"/>
        <v>300393222</v>
      </c>
      <c r="C30" s="132">
        <f>J30+AC30+AV30+BH30</f>
        <v>231782399</v>
      </c>
      <c r="D30" s="132">
        <f>E30+H30</f>
        <v>68610823</v>
      </c>
      <c r="E30" s="132">
        <f>F30+G30</f>
        <v>0</v>
      </c>
      <c r="F30" s="132">
        <f>S30+AL30+BB30+BN30</f>
        <v>0</v>
      </c>
      <c r="G30" s="132">
        <f>V30+AO30+BD30+BP30</f>
        <v>0</v>
      </c>
      <c r="H30" s="132">
        <f>Y30+AR30+BF30+BR30</f>
        <v>68610823</v>
      </c>
      <c r="I30" s="133">
        <f>AB30+AU30</f>
        <v>0</v>
      </c>
      <c r="J30" s="134">
        <f>K30+L30</f>
        <v>231782399</v>
      </c>
      <c r="K30" s="132">
        <v>217275399</v>
      </c>
      <c r="L30" s="132">
        <v>14507000</v>
      </c>
      <c r="M30" s="135">
        <f>N30+O30</f>
        <v>68610823</v>
      </c>
      <c r="N30" s="132">
        <f>Q30+Z30</f>
        <v>64472323</v>
      </c>
      <c r="O30" s="132">
        <f>R30+AA30</f>
        <v>4138500</v>
      </c>
      <c r="P30" s="135">
        <f>Q30+R30</f>
        <v>0</v>
      </c>
      <c r="Q30" s="132">
        <f>T30+W30</f>
        <v>0</v>
      </c>
      <c r="R30" s="132">
        <f>U30+X30</f>
        <v>0</v>
      </c>
      <c r="S30" s="135">
        <f>T30+U30</f>
        <v>0</v>
      </c>
      <c r="T30" s="132">
        <v>0</v>
      </c>
      <c r="U30" s="132">
        <v>0</v>
      </c>
      <c r="V30" s="135">
        <f>W30+X30</f>
        <v>0</v>
      </c>
      <c r="W30" s="132">
        <v>0</v>
      </c>
      <c r="X30" s="132">
        <v>0</v>
      </c>
      <c r="Y30" s="135">
        <f>Z30+AA30</f>
        <v>68610823</v>
      </c>
      <c r="Z30" s="132">
        <v>64472323</v>
      </c>
      <c r="AA30" s="132">
        <v>4138500</v>
      </c>
      <c r="AB30" s="133">
        <v>0</v>
      </c>
      <c r="AC30" s="134">
        <f>AD30+AE30</f>
        <v>0</v>
      </c>
      <c r="AD30" s="132">
        <v>0</v>
      </c>
      <c r="AE30" s="132">
        <v>0</v>
      </c>
      <c r="AF30" s="135">
        <f>AG30+AH30</f>
        <v>0</v>
      </c>
      <c r="AG30" s="132">
        <f>AJ30+AS30</f>
        <v>0</v>
      </c>
      <c r="AH30" s="132">
        <f>AK30+AT30</f>
        <v>0</v>
      </c>
      <c r="AI30" s="135">
        <f>AJ30+AK30</f>
        <v>0</v>
      </c>
      <c r="AJ30" s="132">
        <f>AM30+AP30</f>
        <v>0</v>
      </c>
      <c r="AK30" s="132">
        <f>AN30+AQ30</f>
        <v>0</v>
      </c>
      <c r="AL30" s="135">
        <f>AM30+AN30</f>
        <v>0</v>
      </c>
      <c r="AM30" s="132">
        <v>0</v>
      </c>
      <c r="AN30" s="132">
        <v>0</v>
      </c>
      <c r="AO30" s="135">
        <f>AP30+AQ30</f>
        <v>0</v>
      </c>
      <c r="AP30" s="132">
        <v>0</v>
      </c>
      <c r="AQ30" s="132">
        <v>0</v>
      </c>
      <c r="AR30" s="135">
        <f>AS30+AT30</f>
        <v>0</v>
      </c>
      <c r="AS30" s="132">
        <v>0</v>
      </c>
      <c r="AT30" s="132">
        <v>0</v>
      </c>
      <c r="AU30" s="133">
        <v>0</v>
      </c>
      <c r="AV30" s="134">
        <f>AW30</f>
        <v>0</v>
      </c>
      <c r="AW30" s="132">
        <v>0</v>
      </c>
      <c r="AX30" s="135">
        <f>AY30</f>
        <v>0</v>
      </c>
      <c r="AY30" s="132">
        <f>BA30+BG30</f>
        <v>0</v>
      </c>
      <c r="AZ30" s="135">
        <f>BA30</f>
        <v>0</v>
      </c>
      <c r="BA30" s="132">
        <f>BC30+BE30</f>
        <v>0</v>
      </c>
      <c r="BB30" s="135">
        <f>BC30</f>
        <v>0</v>
      </c>
      <c r="BC30" s="132">
        <v>0</v>
      </c>
      <c r="BD30" s="135">
        <f>BE30</f>
        <v>0</v>
      </c>
      <c r="BE30" s="132">
        <v>0</v>
      </c>
      <c r="BF30" s="135">
        <f>BG30</f>
        <v>0</v>
      </c>
      <c r="BG30" s="133">
        <v>0</v>
      </c>
      <c r="BH30" s="134">
        <f>BI30</f>
        <v>0</v>
      </c>
      <c r="BI30" s="132">
        <v>0</v>
      </c>
      <c r="BJ30" s="135">
        <f>BK30</f>
        <v>0</v>
      </c>
      <c r="BK30" s="132">
        <f>BM30+BS30</f>
        <v>0</v>
      </c>
      <c r="BL30" s="135">
        <f>BM30</f>
        <v>0</v>
      </c>
      <c r="BM30" s="132">
        <f>BO30+BQ30</f>
        <v>0</v>
      </c>
      <c r="BN30" s="135">
        <f>BO30</f>
        <v>0</v>
      </c>
      <c r="BO30" s="132">
        <v>0</v>
      </c>
      <c r="BP30" s="135">
        <f>BQ30</f>
        <v>0</v>
      </c>
      <c r="BQ30" s="132">
        <v>0</v>
      </c>
      <c r="BR30" s="135">
        <f>BS30</f>
        <v>0</v>
      </c>
      <c r="BS30" s="133">
        <v>0</v>
      </c>
      <c r="BT30" s="136"/>
      <c r="BU30" s="137">
        <f t="shared" si="4"/>
        <v>0.77117002919370548</v>
      </c>
      <c r="BV30" s="138">
        <f t="shared" si="5"/>
        <v>0.22882997080629458</v>
      </c>
      <c r="BW30" s="138">
        <f t="shared" si="6"/>
        <v>0</v>
      </c>
      <c r="BX30" s="138">
        <f t="shared" si="7"/>
        <v>0</v>
      </c>
      <c r="BY30" s="138">
        <f t="shared" si="8"/>
        <v>0.22882997080629458</v>
      </c>
      <c r="BZ30" s="138">
        <f t="shared" si="9"/>
        <v>0.77804295942720769</v>
      </c>
      <c r="CA30" s="138">
        <f t="shared" si="10"/>
        <v>0.22195704057279236</v>
      </c>
      <c r="CB30" s="138">
        <f t="shared" si="11"/>
        <v>0</v>
      </c>
      <c r="CC30" s="138">
        <f t="shared" si="12"/>
        <v>0</v>
      </c>
      <c r="CD30" s="139">
        <f t="shared" si="13"/>
        <v>0.22195704057279236</v>
      </c>
      <c r="CE30" s="140" t="s">
        <v>245</v>
      </c>
      <c r="CF30" s="138" t="s">
        <v>245</v>
      </c>
      <c r="CG30" s="138" t="s">
        <v>245</v>
      </c>
      <c r="CH30" s="138" t="s">
        <v>245</v>
      </c>
      <c r="CI30" s="138" t="s">
        <v>245</v>
      </c>
      <c r="CJ30" s="138" t="s">
        <v>245</v>
      </c>
      <c r="CK30" s="138" t="s">
        <v>245</v>
      </c>
      <c r="CL30" s="138" t="s">
        <v>245</v>
      </c>
      <c r="CM30" s="138" t="s">
        <v>245</v>
      </c>
      <c r="CN30" s="139" t="s">
        <v>245</v>
      </c>
      <c r="CO30" s="140" t="s">
        <v>245</v>
      </c>
      <c r="CP30" s="138" t="s">
        <v>245</v>
      </c>
      <c r="CQ30" s="138" t="s">
        <v>245</v>
      </c>
      <c r="CR30" s="138" t="s">
        <v>245</v>
      </c>
      <c r="CS30" s="139" t="s">
        <v>245</v>
      </c>
      <c r="CT30" s="140" t="s">
        <v>245</v>
      </c>
      <c r="CU30" s="138" t="s">
        <v>245</v>
      </c>
      <c r="CV30" s="138" t="s">
        <v>245</v>
      </c>
      <c r="CW30" s="138" t="s">
        <v>245</v>
      </c>
      <c r="CX30" s="139" t="s">
        <v>245</v>
      </c>
    </row>
    <row r="31" spans="1:102" s="42" customFormat="1" x14ac:dyDescent="0.25">
      <c r="A31" s="114" t="s">
        <v>126</v>
      </c>
      <c r="B31" s="115">
        <f>B32</f>
        <v>125157192</v>
      </c>
      <c r="C31" s="115">
        <f t="shared" ref="C31:R32" si="189">C32</f>
        <v>84155689</v>
      </c>
      <c r="D31" s="115">
        <f t="shared" si="189"/>
        <v>41001503</v>
      </c>
      <c r="E31" s="115">
        <f t="shared" si="189"/>
        <v>7616432</v>
      </c>
      <c r="F31" s="115">
        <f t="shared" si="189"/>
        <v>7616432</v>
      </c>
      <c r="G31" s="115">
        <f t="shared" si="189"/>
        <v>0</v>
      </c>
      <c r="H31" s="115">
        <f t="shared" si="189"/>
        <v>33385071</v>
      </c>
      <c r="I31" s="115">
        <f t="shared" si="189"/>
        <v>0</v>
      </c>
      <c r="J31" s="115">
        <f t="shared" si="189"/>
        <v>84155689</v>
      </c>
      <c r="K31" s="115">
        <f t="shared" si="189"/>
        <v>58795405</v>
      </c>
      <c r="L31" s="115">
        <f t="shared" si="189"/>
        <v>25360284</v>
      </c>
      <c r="M31" s="115">
        <f t="shared" si="189"/>
        <v>41001503</v>
      </c>
      <c r="N31" s="115">
        <f t="shared" si="189"/>
        <v>22947880</v>
      </c>
      <c r="O31" s="115">
        <f t="shared" si="189"/>
        <v>18053623</v>
      </c>
      <c r="P31" s="115">
        <f t="shared" si="189"/>
        <v>7616432</v>
      </c>
      <c r="Q31" s="115">
        <f t="shared" si="189"/>
        <v>0</v>
      </c>
      <c r="R31" s="115">
        <f t="shared" si="189"/>
        <v>7616432</v>
      </c>
      <c r="S31" s="115">
        <f t="shared" ref="S31:AH32" si="190">S32</f>
        <v>7616432</v>
      </c>
      <c r="T31" s="115">
        <f t="shared" si="190"/>
        <v>0</v>
      </c>
      <c r="U31" s="115">
        <f t="shared" si="190"/>
        <v>7616432</v>
      </c>
      <c r="V31" s="115">
        <f t="shared" si="190"/>
        <v>0</v>
      </c>
      <c r="W31" s="115">
        <f t="shared" si="190"/>
        <v>0</v>
      </c>
      <c r="X31" s="115">
        <f t="shared" si="190"/>
        <v>0</v>
      </c>
      <c r="Y31" s="115">
        <f t="shared" si="190"/>
        <v>33385071</v>
      </c>
      <c r="Z31" s="115">
        <f t="shared" si="190"/>
        <v>22947880</v>
      </c>
      <c r="AA31" s="115">
        <f t="shared" si="190"/>
        <v>10437191</v>
      </c>
      <c r="AB31" s="115">
        <f t="shared" si="190"/>
        <v>0</v>
      </c>
      <c r="AC31" s="115">
        <f t="shared" si="190"/>
        <v>0</v>
      </c>
      <c r="AD31" s="115">
        <f t="shared" si="190"/>
        <v>0</v>
      </c>
      <c r="AE31" s="115">
        <f t="shared" si="190"/>
        <v>0</v>
      </c>
      <c r="AF31" s="115">
        <f t="shared" si="190"/>
        <v>0</v>
      </c>
      <c r="AG31" s="115">
        <f t="shared" si="190"/>
        <v>0</v>
      </c>
      <c r="AH31" s="115">
        <f t="shared" si="190"/>
        <v>0</v>
      </c>
      <c r="AI31" s="115">
        <f t="shared" ref="AI31:AX32" si="191">AI32</f>
        <v>0</v>
      </c>
      <c r="AJ31" s="115">
        <f t="shared" si="191"/>
        <v>0</v>
      </c>
      <c r="AK31" s="115">
        <f t="shared" si="191"/>
        <v>0</v>
      </c>
      <c r="AL31" s="115">
        <f t="shared" si="191"/>
        <v>0</v>
      </c>
      <c r="AM31" s="115">
        <f t="shared" si="191"/>
        <v>0</v>
      </c>
      <c r="AN31" s="115">
        <f t="shared" si="191"/>
        <v>0</v>
      </c>
      <c r="AO31" s="115">
        <f t="shared" si="191"/>
        <v>0</v>
      </c>
      <c r="AP31" s="115">
        <f t="shared" si="191"/>
        <v>0</v>
      </c>
      <c r="AQ31" s="115">
        <f t="shared" si="191"/>
        <v>0</v>
      </c>
      <c r="AR31" s="115">
        <f t="shared" si="191"/>
        <v>0</v>
      </c>
      <c r="AS31" s="115">
        <f t="shared" si="191"/>
        <v>0</v>
      </c>
      <c r="AT31" s="115">
        <f t="shared" si="191"/>
        <v>0</v>
      </c>
      <c r="AU31" s="115">
        <f t="shared" si="191"/>
        <v>0</v>
      </c>
      <c r="AV31" s="115">
        <f t="shared" si="191"/>
        <v>0</v>
      </c>
      <c r="AW31" s="115">
        <f t="shared" si="191"/>
        <v>0</v>
      </c>
      <c r="AX31" s="115">
        <f t="shared" si="191"/>
        <v>0</v>
      </c>
      <c r="AY31" s="115">
        <f t="shared" ref="AY31:BN32" si="192">AY32</f>
        <v>0</v>
      </c>
      <c r="AZ31" s="115">
        <f t="shared" si="192"/>
        <v>0</v>
      </c>
      <c r="BA31" s="115">
        <f t="shared" si="192"/>
        <v>0</v>
      </c>
      <c r="BB31" s="115">
        <f t="shared" si="192"/>
        <v>0</v>
      </c>
      <c r="BC31" s="115">
        <f t="shared" si="192"/>
        <v>0</v>
      </c>
      <c r="BD31" s="115">
        <f t="shared" si="192"/>
        <v>0</v>
      </c>
      <c r="BE31" s="115">
        <f t="shared" si="192"/>
        <v>0</v>
      </c>
      <c r="BF31" s="115">
        <f t="shared" si="192"/>
        <v>0</v>
      </c>
      <c r="BG31" s="115">
        <f t="shared" si="192"/>
        <v>0</v>
      </c>
      <c r="BH31" s="115">
        <f t="shared" si="192"/>
        <v>0</v>
      </c>
      <c r="BI31" s="115">
        <f t="shared" si="192"/>
        <v>0</v>
      </c>
      <c r="BJ31" s="115">
        <f t="shared" si="192"/>
        <v>0</v>
      </c>
      <c r="BK31" s="115">
        <f t="shared" si="192"/>
        <v>0</v>
      </c>
      <c r="BL31" s="115">
        <f t="shared" si="192"/>
        <v>0</v>
      </c>
      <c r="BM31" s="115">
        <f t="shared" si="192"/>
        <v>0</v>
      </c>
      <c r="BN31" s="115">
        <f t="shared" si="192"/>
        <v>0</v>
      </c>
      <c r="BO31" s="115">
        <f t="shared" ref="BO31:BS32" si="193">BO32</f>
        <v>0</v>
      </c>
      <c r="BP31" s="115">
        <f t="shared" si="193"/>
        <v>0</v>
      </c>
      <c r="BQ31" s="115">
        <f t="shared" si="193"/>
        <v>0</v>
      </c>
      <c r="BR31" s="115">
        <f t="shared" si="193"/>
        <v>0</v>
      </c>
      <c r="BS31" s="115">
        <f t="shared" si="193"/>
        <v>0</v>
      </c>
      <c r="BT31" s="116"/>
      <c r="BU31" s="117">
        <f t="shared" si="4"/>
        <v>0.71926892832848599</v>
      </c>
      <c r="BV31" s="118">
        <f t="shared" si="5"/>
        <v>0.28073107167151407</v>
      </c>
      <c r="BW31" s="118">
        <f t="shared" si="6"/>
        <v>0</v>
      </c>
      <c r="BX31" s="118">
        <f t="shared" si="7"/>
        <v>0</v>
      </c>
      <c r="BY31" s="118">
        <f t="shared" si="8"/>
        <v>0.28073107167151407</v>
      </c>
      <c r="BZ31" s="118">
        <f t="shared" si="9"/>
        <v>0.58415115690923647</v>
      </c>
      <c r="CA31" s="118">
        <f t="shared" si="10"/>
        <v>0.41584884309076353</v>
      </c>
      <c r="CB31" s="118">
        <f t="shared" si="11"/>
        <v>0</v>
      </c>
      <c r="CC31" s="118">
        <f t="shared" si="12"/>
        <v>0.17543760804573522</v>
      </c>
      <c r="CD31" s="119">
        <f t="shared" si="13"/>
        <v>0.24041123504502832</v>
      </c>
      <c r="CE31" s="120" t="s">
        <v>245</v>
      </c>
      <c r="CF31" s="118" t="s">
        <v>245</v>
      </c>
      <c r="CG31" s="118" t="s">
        <v>245</v>
      </c>
      <c r="CH31" s="118" t="s">
        <v>245</v>
      </c>
      <c r="CI31" s="118" t="s">
        <v>245</v>
      </c>
      <c r="CJ31" s="118" t="s">
        <v>245</v>
      </c>
      <c r="CK31" s="118" t="s">
        <v>245</v>
      </c>
      <c r="CL31" s="118" t="s">
        <v>245</v>
      </c>
      <c r="CM31" s="118" t="s">
        <v>245</v>
      </c>
      <c r="CN31" s="119" t="s">
        <v>245</v>
      </c>
      <c r="CO31" s="120" t="s">
        <v>245</v>
      </c>
      <c r="CP31" s="118" t="s">
        <v>245</v>
      </c>
      <c r="CQ31" s="118" t="s">
        <v>245</v>
      </c>
      <c r="CR31" s="118" t="s">
        <v>245</v>
      </c>
      <c r="CS31" s="119" t="s">
        <v>245</v>
      </c>
      <c r="CT31" s="120" t="s">
        <v>245</v>
      </c>
      <c r="CU31" s="118" t="s">
        <v>245</v>
      </c>
      <c r="CV31" s="118" t="s">
        <v>245</v>
      </c>
      <c r="CW31" s="118" t="s">
        <v>245</v>
      </c>
      <c r="CX31" s="119" t="s">
        <v>245</v>
      </c>
    </row>
    <row r="32" spans="1:102" s="42" customFormat="1" ht="40.5" x14ac:dyDescent="0.25">
      <c r="A32" s="121" t="s">
        <v>263</v>
      </c>
      <c r="B32" s="122">
        <f t="shared" ref="B32:C32" si="194">B33</f>
        <v>125157192</v>
      </c>
      <c r="C32" s="122">
        <f t="shared" si="194"/>
        <v>84155689</v>
      </c>
      <c r="D32" s="122">
        <f t="shared" si="189"/>
        <v>41001503</v>
      </c>
      <c r="E32" s="122">
        <f t="shared" si="189"/>
        <v>7616432</v>
      </c>
      <c r="F32" s="122">
        <f t="shared" si="189"/>
        <v>7616432</v>
      </c>
      <c r="G32" s="122">
        <f t="shared" si="189"/>
        <v>0</v>
      </c>
      <c r="H32" s="122">
        <f t="shared" si="189"/>
        <v>33385071</v>
      </c>
      <c r="I32" s="122">
        <f t="shared" si="189"/>
        <v>0</v>
      </c>
      <c r="J32" s="122">
        <f t="shared" si="189"/>
        <v>84155689</v>
      </c>
      <c r="K32" s="122">
        <f t="shared" si="189"/>
        <v>58795405</v>
      </c>
      <c r="L32" s="122">
        <f t="shared" si="189"/>
        <v>25360284</v>
      </c>
      <c r="M32" s="122">
        <f t="shared" si="189"/>
        <v>41001503</v>
      </c>
      <c r="N32" s="122">
        <f t="shared" si="189"/>
        <v>22947880</v>
      </c>
      <c r="O32" s="122">
        <f t="shared" si="189"/>
        <v>18053623</v>
      </c>
      <c r="P32" s="122">
        <f t="shared" si="189"/>
        <v>7616432</v>
      </c>
      <c r="Q32" s="122">
        <f t="shared" si="189"/>
        <v>0</v>
      </c>
      <c r="R32" s="122">
        <f t="shared" si="189"/>
        <v>7616432</v>
      </c>
      <c r="S32" s="122">
        <f t="shared" si="190"/>
        <v>7616432</v>
      </c>
      <c r="T32" s="122">
        <f t="shared" si="190"/>
        <v>0</v>
      </c>
      <c r="U32" s="122">
        <f t="shared" si="190"/>
        <v>7616432</v>
      </c>
      <c r="V32" s="122">
        <f t="shared" si="190"/>
        <v>0</v>
      </c>
      <c r="W32" s="122">
        <f t="shared" si="190"/>
        <v>0</v>
      </c>
      <c r="X32" s="122">
        <f t="shared" si="190"/>
        <v>0</v>
      </c>
      <c r="Y32" s="122">
        <f t="shared" si="190"/>
        <v>33385071</v>
      </c>
      <c r="Z32" s="122">
        <f t="shared" si="190"/>
        <v>22947880</v>
      </c>
      <c r="AA32" s="122">
        <f t="shared" si="190"/>
        <v>10437191</v>
      </c>
      <c r="AB32" s="122">
        <f t="shared" si="190"/>
        <v>0</v>
      </c>
      <c r="AC32" s="122">
        <f t="shared" si="190"/>
        <v>0</v>
      </c>
      <c r="AD32" s="122">
        <f t="shared" si="190"/>
        <v>0</v>
      </c>
      <c r="AE32" s="122">
        <f t="shared" si="190"/>
        <v>0</v>
      </c>
      <c r="AF32" s="122">
        <f t="shared" si="190"/>
        <v>0</v>
      </c>
      <c r="AG32" s="122">
        <f t="shared" si="190"/>
        <v>0</v>
      </c>
      <c r="AH32" s="122">
        <f t="shared" si="190"/>
        <v>0</v>
      </c>
      <c r="AI32" s="122">
        <f t="shared" si="191"/>
        <v>0</v>
      </c>
      <c r="AJ32" s="122">
        <f t="shared" si="191"/>
        <v>0</v>
      </c>
      <c r="AK32" s="122">
        <f t="shared" si="191"/>
        <v>0</v>
      </c>
      <c r="AL32" s="122">
        <f t="shared" si="191"/>
        <v>0</v>
      </c>
      <c r="AM32" s="122">
        <f t="shared" si="191"/>
        <v>0</v>
      </c>
      <c r="AN32" s="122">
        <f t="shared" si="191"/>
        <v>0</v>
      </c>
      <c r="AO32" s="122">
        <f t="shared" si="191"/>
        <v>0</v>
      </c>
      <c r="AP32" s="122">
        <f t="shared" si="191"/>
        <v>0</v>
      </c>
      <c r="AQ32" s="122">
        <f t="shared" si="191"/>
        <v>0</v>
      </c>
      <c r="AR32" s="122">
        <f t="shared" si="191"/>
        <v>0</v>
      </c>
      <c r="AS32" s="122">
        <f t="shared" si="191"/>
        <v>0</v>
      </c>
      <c r="AT32" s="122">
        <f t="shared" si="191"/>
        <v>0</v>
      </c>
      <c r="AU32" s="122">
        <f t="shared" si="191"/>
        <v>0</v>
      </c>
      <c r="AV32" s="122">
        <f t="shared" si="191"/>
        <v>0</v>
      </c>
      <c r="AW32" s="122">
        <f t="shared" si="191"/>
        <v>0</v>
      </c>
      <c r="AX32" s="122">
        <f t="shared" si="191"/>
        <v>0</v>
      </c>
      <c r="AY32" s="122">
        <f t="shared" si="192"/>
        <v>0</v>
      </c>
      <c r="AZ32" s="122">
        <f t="shared" si="192"/>
        <v>0</v>
      </c>
      <c r="BA32" s="122">
        <f t="shared" si="192"/>
        <v>0</v>
      </c>
      <c r="BB32" s="122">
        <f t="shared" si="192"/>
        <v>0</v>
      </c>
      <c r="BC32" s="122">
        <f t="shared" si="192"/>
        <v>0</v>
      </c>
      <c r="BD32" s="122">
        <f t="shared" si="192"/>
        <v>0</v>
      </c>
      <c r="BE32" s="122">
        <f t="shared" si="192"/>
        <v>0</v>
      </c>
      <c r="BF32" s="122">
        <f t="shared" si="192"/>
        <v>0</v>
      </c>
      <c r="BG32" s="122">
        <f t="shared" si="192"/>
        <v>0</v>
      </c>
      <c r="BH32" s="122">
        <f t="shared" si="192"/>
        <v>0</v>
      </c>
      <c r="BI32" s="122">
        <f t="shared" si="192"/>
        <v>0</v>
      </c>
      <c r="BJ32" s="122">
        <f t="shared" si="192"/>
        <v>0</v>
      </c>
      <c r="BK32" s="122">
        <f t="shared" si="192"/>
        <v>0</v>
      </c>
      <c r="BL32" s="122">
        <f t="shared" si="192"/>
        <v>0</v>
      </c>
      <c r="BM32" s="122">
        <f t="shared" si="192"/>
        <v>0</v>
      </c>
      <c r="BN32" s="122">
        <f t="shared" si="192"/>
        <v>0</v>
      </c>
      <c r="BO32" s="122">
        <f t="shared" si="193"/>
        <v>0</v>
      </c>
      <c r="BP32" s="122">
        <f t="shared" si="193"/>
        <v>0</v>
      </c>
      <c r="BQ32" s="122">
        <f t="shared" si="193"/>
        <v>0</v>
      </c>
      <c r="BR32" s="122">
        <f t="shared" si="193"/>
        <v>0</v>
      </c>
      <c r="BS32" s="122">
        <f t="shared" si="193"/>
        <v>0</v>
      </c>
      <c r="BT32" s="116"/>
      <c r="BU32" s="123">
        <f t="shared" si="4"/>
        <v>0.71926892832848599</v>
      </c>
      <c r="BV32" s="124">
        <f t="shared" si="5"/>
        <v>0.28073107167151407</v>
      </c>
      <c r="BW32" s="124">
        <f t="shared" si="6"/>
        <v>0</v>
      </c>
      <c r="BX32" s="124">
        <f t="shared" si="7"/>
        <v>0</v>
      </c>
      <c r="BY32" s="124">
        <f t="shared" si="8"/>
        <v>0.28073107167151407</v>
      </c>
      <c r="BZ32" s="124">
        <f t="shared" si="9"/>
        <v>0.58415115690923647</v>
      </c>
      <c r="CA32" s="124">
        <f t="shared" si="10"/>
        <v>0.41584884309076353</v>
      </c>
      <c r="CB32" s="124">
        <f t="shared" si="11"/>
        <v>0</v>
      </c>
      <c r="CC32" s="124">
        <f t="shared" si="12"/>
        <v>0.17543760804573522</v>
      </c>
      <c r="CD32" s="125">
        <f t="shared" si="13"/>
        <v>0.24041123504502832</v>
      </c>
      <c r="CE32" s="126" t="s">
        <v>245</v>
      </c>
      <c r="CF32" s="124" t="s">
        <v>245</v>
      </c>
      <c r="CG32" s="124" t="s">
        <v>245</v>
      </c>
      <c r="CH32" s="124" t="s">
        <v>245</v>
      </c>
      <c r="CI32" s="124" t="s">
        <v>245</v>
      </c>
      <c r="CJ32" s="124" t="s">
        <v>245</v>
      </c>
      <c r="CK32" s="124" t="s">
        <v>245</v>
      </c>
      <c r="CL32" s="124" t="s">
        <v>245</v>
      </c>
      <c r="CM32" s="124" t="s">
        <v>245</v>
      </c>
      <c r="CN32" s="125" t="s">
        <v>245</v>
      </c>
      <c r="CO32" s="127" t="s">
        <v>245</v>
      </c>
      <c r="CP32" s="128" t="s">
        <v>245</v>
      </c>
      <c r="CQ32" s="128" t="s">
        <v>245</v>
      </c>
      <c r="CR32" s="128" t="s">
        <v>245</v>
      </c>
      <c r="CS32" s="129" t="s">
        <v>245</v>
      </c>
      <c r="CT32" s="126" t="s">
        <v>245</v>
      </c>
      <c r="CU32" s="124" t="s">
        <v>245</v>
      </c>
      <c r="CV32" s="124" t="s">
        <v>245</v>
      </c>
      <c r="CW32" s="124" t="s">
        <v>245</v>
      </c>
      <c r="CX32" s="125" t="s">
        <v>245</v>
      </c>
    </row>
    <row r="33" spans="1:102" x14ac:dyDescent="0.25">
      <c r="A33" s="130"/>
      <c r="B33" s="131">
        <f t="shared" ref="B33" si="195">C33+D33+I33</f>
        <v>125157192</v>
      </c>
      <c r="C33" s="132">
        <f>J33+AC33+AV33+BH33</f>
        <v>84155689</v>
      </c>
      <c r="D33" s="132">
        <f>E33+H33</f>
        <v>41001503</v>
      </c>
      <c r="E33" s="132">
        <f>F33+G33</f>
        <v>7616432</v>
      </c>
      <c r="F33" s="132">
        <f>S33+AL33+BB33+BN33</f>
        <v>7616432</v>
      </c>
      <c r="G33" s="132">
        <f>V33+AO33+BD33+BP33</f>
        <v>0</v>
      </c>
      <c r="H33" s="132">
        <f>Y33+AR33+BF33+BR33</f>
        <v>33385071</v>
      </c>
      <c r="I33" s="133">
        <f>AB33+AU33</f>
        <v>0</v>
      </c>
      <c r="J33" s="134">
        <f>K33+L33</f>
        <v>84155689</v>
      </c>
      <c r="K33" s="132">
        <v>58795405</v>
      </c>
      <c r="L33" s="132">
        <v>25360284</v>
      </c>
      <c r="M33" s="135">
        <f>N33+O33</f>
        <v>41001503</v>
      </c>
      <c r="N33" s="132">
        <f>Q33+Z33</f>
        <v>22947880</v>
      </c>
      <c r="O33" s="132">
        <f>R33+AA33</f>
        <v>18053623</v>
      </c>
      <c r="P33" s="135">
        <f>Q33+R33</f>
        <v>7616432</v>
      </c>
      <c r="Q33" s="132">
        <f>T33+W33</f>
        <v>0</v>
      </c>
      <c r="R33" s="132">
        <f>U33+X33</f>
        <v>7616432</v>
      </c>
      <c r="S33" s="135">
        <f>T33+U33</f>
        <v>7616432</v>
      </c>
      <c r="T33" s="132">
        <v>0</v>
      </c>
      <c r="U33" s="132">
        <v>7616432</v>
      </c>
      <c r="V33" s="135">
        <f>W33+X33</f>
        <v>0</v>
      </c>
      <c r="W33" s="132">
        <v>0</v>
      </c>
      <c r="X33" s="132">
        <v>0</v>
      </c>
      <c r="Y33" s="135">
        <f>Z33+AA33</f>
        <v>33385071</v>
      </c>
      <c r="Z33" s="132">
        <v>22947880</v>
      </c>
      <c r="AA33" s="132">
        <v>10437191</v>
      </c>
      <c r="AB33" s="133">
        <v>0</v>
      </c>
      <c r="AC33" s="134">
        <f>AD33+AE33</f>
        <v>0</v>
      </c>
      <c r="AD33" s="132">
        <v>0</v>
      </c>
      <c r="AE33" s="132">
        <v>0</v>
      </c>
      <c r="AF33" s="135">
        <f>AG33+AH33</f>
        <v>0</v>
      </c>
      <c r="AG33" s="132">
        <f>AJ33+AS33</f>
        <v>0</v>
      </c>
      <c r="AH33" s="132">
        <f>AK33+AT33</f>
        <v>0</v>
      </c>
      <c r="AI33" s="135">
        <f>AJ33+AK33</f>
        <v>0</v>
      </c>
      <c r="AJ33" s="132">
        <f>AM33+AP33</f>
        <v>0</v>
      </c>
      <c r="AK33" s="132">
        <f>AN33+AQ33</f>
        <v>0</v>
      </c>
      <c r="AL33" s="135">
        <f>AM33+AN33</f>
        <v>0</v>
      </c>
      <c r="AM33" s="132">
        <v>0</v>
      </c>
      <c r="AN33" s="132">
        <v>0</v>
      </c>
      <c r="AO33" s="135">
        <f>AP33+AQ33</f>
        <v>0</v>
      </c>
      <c r="AP33" s="132">
        <v>0</v>
      </c>
      <c r="AQ33" s="132">
        <v>0</v>
      </c>
      <c r="AR33" s="135">
        <f>AS33+AT33</f>
        <v>0</v>
      </c>
      <c r="AS33" s="132">
        <v>0</v>
      </c>
      <c r="AT33" s="132">
        <v>0</v>
      </c>
      <c r="AU33" s="133">
        <v>0</v>
      </c>
      <c r="AV33" s="134">
        <f>AW33</f>
        <v>0</v>
      </c>
      <c r="AW33" s="132">
        <v>0</v>
      </c>
      <c r="AX33" s="135">
        <f>AY33</f>
        <v>0</v>
      </c>
      <c r="AY33" s="132">
        <f>BA33+BG33</f>
        <v>0</v>
      </c>
      <c r="AZ33" s="135">
        <f>BA33</f>
        <v>0</v>
      </c>
      <c r="BA33" s="132">
        <f>BC33+BE33</f>
        <v>0</v>
      </c>
      <c r="BB33" s="135">
        <f>BC33</f>
        <v>0</v>
      </c>
      <c r="BC33" s="132">
        <v>0</v>
      </c>
      <c r="BD33" s="135">
        <f>BE33</f>
        <v>0</v>
      </c>
      <c r="BE33" s="132">
        <v>0</v>
      </c>
      <c r="BF33" s="135">
        <f>BG33</f>
        <v>0</v>
      </c>
      <c r="BG33" s="133">
        <v>0</v>
      </c>
      <c r="BH33" s="134">
        <f>BI33</f>
        <v>0</v>
      </c>
      <c r="BI33" s="132">
        <v>0</v>
      </c>
      <c r="BJ33" s="135">
        <f>BK33</f>
        <v>0</v>
      </c>
      <c r="BK33" s="132">
        <f>BM33+BS33</f>
        <v>0</v>
      </c>
      <c r="BL33" s="135">
        <f>BM33</f>
        <v>0</v>
      </c>
      <c r="BM33" s="132">
        <f>BO33+BQ33</f>
        <v>0</v>
      </c>
      <c r="BN33" s="135">
        <f>BO33</f>
        <v>0</v>
      </c>
      <c r="BO33" s="132">
        <v>0</v>
      </c>
      <c r="BP33" s="135">
        <f>BQ33</f>
        <v>0</v>
      </c>
      <c r="BQ33" s="132">
        <v>0</v>
      </c>
      <c r="BR33" s="135">
        <f>BS33</f>
        <v>0</v>
      </c>
      <c r="BS33" s="133">
        <v>0</v>
      </c>
      <c r="BT33" s="136"/>
      <c r="BU33" s="137">
        <f t="shared" si="4"/>
        <v>0.71926892832848599</v>
      </c>
      <c r="BV33" s="138">
        <f t="shared" si="5"/>
        <v>0.28073107167151407</v>
      </c>
      <c r="BW33" s="138">
        <f t="shared" si="6"/>
        <v>0</v>
      </c>
      <c r="BX33" s="138">
        <f t="shared" si="7"/>
        <v>0</v>
      </c>
      <c r="BY33" s="138">
        <f t="shared" si="8"/>
        <v>0.28073107167151407</v>
      </c>
      <c r="BZ33" s="138">
        <f t="shared" si="9"/>
        <v>0.58415115690923647</v>
      </c>
      <c r="CA33" s="138">
        <f t="shared" si="10"/>
        <v>0.41584884309076353</v>
      </c>
      <c r="CB33" s="138">
        <f t="shared" si="11"/>
        <v>0</v>
      </c>
      <c r="CC33" s="138">
        <f t="shared" si="12"/>
        <v>0.17543760804573522</v>
      </c>
      <c r="CD33" s="139">
        <f t="shared" si="13"/>
        <v>0.24041123504502832</v>
      </c>
      <c r="CE33" s="140" t="s">
        <v>245</v>
      </c>
      <c r="CF33" s="138" t="s">
        <v>245</v>
      </c>
      <c r="CG33" s="138" t="s">
        <v>245</v>
      </c>
      <c r="CH33" s="138" t="s">
        <v>245</v>
      </c>
      <c r="CI33" s="138" t="s">
        <v>245</v>
      </c>
      <c r="CJ33" s="138" t="s">
        <v>245</v>
      </c>
      <c r="CK33" s="138" t="s">
        <v>245</v>
      </c>
      <c r="CL33" s="138" t="s">
        <v>245</v>
      </c>
      <c r="CM33" s="138" t="s">
        <v>245</v>
      </c>
      <c r="CN33" s="139" t="s">
        <v>245</v>
      </c>
      <c r="CO33" s="140" t="s">
        <v>245</v>
      </c>
      <c r="CP33" s="138" t="s">
        <v>245</v>
      </c>
      <c r="CQ33" s="138" t="s">
        <v>245</v>
      </c>
      <c r="CR33" s="138" t="s">
        <v>245</v>
      </c>
      <c r="CS33" s="139" t="s">
        <v>245</v>
      </c>
      <c r="CT33" s="140" t="s">
        <v>245</v>
      </c>
      <c r="CU33" s="138" t="s">
        <v>245</v>
      </c>
      <c r="CV33" s="138" t="s">
        <v>245</v>
      </c>
      <c r="CW33" s="138" t="s">
        <v>245</v>
      </c>
      <c r="CX33" s="139" t="s">
        <v>245</v>
      </c>
    </row>
    <row r="34" spans="1:102" s="42" customFormat="1" x14ac:dyDescent="0.25">
      <c r="A34" s="114" t="s">
        <v>127</v>
      </c>
      <c r="B34" s="115">
        <f>B35</f>
        <v>42812670</v>
      </c>
      <c r="C34" s="115">
        <f t="shared" ref="C34:R35" si="196">C35</f>
        <v>21208961</v>
      </c>
      <c r="D34" s="115">
        <f t="shared" si="196"/>
        <v>21603709</v>
      </c>
      <c r="E34" s="115">
        <f t="shared" si="196"/>
        <v>0</v>
      </c>
      <c r="F34" s="115">
        <f t="shared" si="196"/>
        <v>0</v>
      </c>
      <c r="G34" s="115">
        <f t="shared" si="196"/>
        <v>0</v>
      </c>
      <c r="H34" s="115">
        <f t="shared" si="196"/>
        <v>21603709</v>
      </c>
      <c r="I34" s="115">
        <f t="shared" si="196"/>
        <v>0</v>
      </c>
      <c r="J34" s="115">
        <f t="shared" si="196"/>
        <v>21208961</v>
      </c>
      <c r="K34" s="115">
        <f t="shared" si="196"/>
        <v>20419466</v>
      </c>
      <c r="L34" s="115">
        <f t="shared" si="196"/>
        <v>789495</v>
      </c>
      <c r="M34" s="115">
        <f t="shared" si="196"/>
        <v>21603709</v>
      </c>
      <c r="N34" s="115">
        <f t="shared" si="196"/>
        <v>20419466</v>
      </c>
      <c r="O34" s="115">
        <f t="shared" si="196"/>
        <v>1184243</v>
      </c>
      <c r="P34" s="115">
        <f t="shared" si="196"/>
        <v>0</v>
      </c>
      <c r="Q34" s="115">
        <f t="shared" si="196"/>
        <v>0</v>
      </c>
      <c r="R34" s="115">
        <f t="shared" si="196"/>
        <v>0</v>
      </c>
      <c r="S34" s="115">
        <f t="shared" ref="S34:AH35" si="197">S35</f>
        <v>0</v>
      </c>
      <c r="T34" s="115">
        <f t="shared" si="197"/>
        <v>0</v>
      </c>
      <c r="U34" s="115">
        <f t="shared" si="197"/>
        <v>0</v>
      </c>
      <c r="V34" s="115">
        <f t="shared" si="197"/>
        <v>0</v>
      </c>
      <c r="W34" s="115">
        <f t="shared" si="197"/>
        <v>0</v>
      </c>
      <c r="X34" s="115">
        <f t="shared" si="197"/>
        <v>0</v>
      </c>
      <c r="Y34" s="115">
        <f t="shared" si="197"/>
        <v>21603709</v>
      </c>
      <c r="Z34" s="115">
        <f t="shared" si="197"/>
        <v>20419466</v>
      </c>
      <c r="AA34" s="115">
        <f t="shared" si="197"/>
        <v>1184243</v>
      </c>
      <c r="AB34" s="115">
        <f t="shared" si="197"/>
        <v>0</v>
      </c>
      <c r="AC34" s="115">
        <f t="shared" si="197"/>
        <v>0</v>
      </c>
      <c r="AD34" s="115">
        <f t="shared" si="197"/>
        <v>0</v>
      </c>
      <c r="AE34" s="115">
        <f t="shared" si="197"/>
        <v>0</v>
      </c>
      <c r="AF34" s="115">
        <f t="shared" si="197"/>
        <v>0</v>
      </c>
      <c r="AG34" s="115">
        <f t="shared" si="197"/>
        <v>0</v>
      </c>
      <c r="AH34" s="115">
        <f t="shared" si="197"/>
        <v>0</v>
      </c>
      <c r="AI34" s="115">
        <f t="shared" ref="AI34:AX35" si="198">AI35</f>
        <v>0</v>
      </c>
      <c r="AJ34" s="115">
        <f t="shared" si="198"/>
        <v>0</v>
      </c>
      <c r="AK34" s="115">
        <f t="shared" si="198"/>
        <v>0</v>
      </c>
      <c r="AL34" s="115">
        <f t="shared" si="198"/>
        <v>0</v>
      </c>
      <c r="AM34" s="115">
        <f t="shared" si="198"/>
        <v>0</v>
      </c>
      <c r="AN34" s="115">
        <f t="shared" si="198"/>
        <v>0</v>
      </c>
      <c r="AO34" s="115">
        <f t="shared" si="198"/>
        <v>0</v>
      </c>
      <c r="AP34" s="115">
        <f t="shared" si="198"/>
        <v>0</v>
      </c>
      <c r="AQ34" s="115">
        <f t="shared" si="198"/>
        <v>0</v>
      </c>
      <c r="AR34" s="115">
        <f t="shared" si="198"/>
        <v>0</v>
      </c>
      <c r="AS34" s="115">
        <f t="shared" si="198"/>
        <v>0</v>
      </c>
      <c r="AT34" s="115">
        <f t="shared" si="198"/>
        <v>0</v>
      </c>
      <c r="AU34" s="115">
        <f t="shared" si="198"/>
        <v>0</v>
      </c>
      <c r="AV34" s="115">
        <f t="shared" si="198"/>
        <v>0</v>
      </c>
      <c r="AW34" s="115">
        <f t="shared" si="198"/>
        <v>0</v>
      </c>
      <c r="AX34" s="115">
        <f t="shared" si="198"/>
        <v>0</v>
      </c>
      <c r="AY34" s="115">
        <f t="shared" ref="AY34:BN35" si="199">AY35</f>
        <v>0</v>
      </c>
      <c r="AZ34" s="115">
        <f t="shared" si="199"/>
        <v>0</v>
      </c>
      <c r="BA34" s="115">
        <f t="shared" si="199"/>
        <v>0</v>
      </c>
      <c r="BB34" s="115">
        <f t="shared" si="199"/>
        <v>0</v>
      </c>
      <c r="BC34" s="115">
        <f t="shared" si="199"/>
        <v>0</v>
      </c>
      <c r="BD34" s="115">
        <f t="shared" si="199"/>
        <v>0</v>
      </c>
      <c r="BE34" s="115">
        <f t="shared" si="199"/>
        <v>0</v>
      </c>
      <c r="BF34" s="115">
        <f t="shared" si="199"/>
        <v>0</v>
      </c>
      <c r="BG34" s="115">
        <f t="shared" si="199"/>
        <v>0</v>
      </c>
      <c r="BH34" s="115">
        <f t="shared" si="199"/>
        <v>0</v>
      </c>
      <c r="BI34" s="115">
        <f t="shared" si="199"/>
        <v>0</v>
      </c>
      <c r="BJ34" s="115">
        <f t="shared" si="199"/>
        <v>0</v>
      </c>
      <c r="BK34" s="115">
        <f t="shared" si="199"/>
        <v>0</v>
      </c>
      <c r="BL34" s="115">
        <f t="shared" si="199"/>
        <v>0</v>
      </c>
      <c r="BM34" s="115">
        <f t="shared" si="199"/>
        <v>0</v>
      </c>
      <c r="BN34" s="115">
        <f t="shared" si="199"/>
        <v>0</v>
      </c>
      <c r="BO34" s="115">
        <f t="shared" ref="BO34:BS35" si="200">BO35</f>
        <v>0</v>
      </c>
      <c r="BP34" s="115">
        <f t="shared" si="200"/>
        <v>0</v>
      </c>
      <c r="BQ34" s="115">
        <f t="shared" si="200"/>
        <v>0</v>
      </c>
      <c r="BR34" s="115">
        <f t="shared" si="200"/>
        <v>0</v>
      </c>
      <c r="BS34" s="115">
        <f t="shared" si="200"/>
        <v>0</v>
      </c>
      <c r="BT34" s="116"/>
      <c r="BU34" s="117">
        <f t="shared" si="4"/>
        <v>0.5</v>
      </c>
      <c r="BV34" s="118">
        <f t="shared" si="5"/>
        <v>0.5</v>
      </c>
      <c r="BW34" s="118">
        <f t="shared" si="6"/>
        <v>0</v>
      </c>
      <c r="BX34" s="118">
        <f t="shared" si="7"/>
        <v>0</v>
      </c>
      <c r="BY34" s="118">
        <f t="shared" si="8"/>
        <v>0.5</v>
      </c>
      <c r="BZ34" s="118">
        <f t="shared" si="9"/>
        <v>0.39999989866942826</v>
      </c>
      <c r="CA34" s="118">
        <f t="shared" si="10"/>
        <v>0.60000010133057169</v>
      </c>
      <c r="CB34" s="118">
        <f t="shared" si="11"/>
        <v>0</v>
      </c>
      <c r="CC34" s="118">
        <f t="shared" si="12"/>
        <v>0</v>
      </c>
      <c r="CD34" s="119">
        <f t="shared" si="13"/>
        <v>0.60000010133057169</v>
      </c>
      <c r="CE34" s="120" t="s">
        <v>245</v>
      </c>
      <c r="CF34" s="118" t="s">
        <v>245</v>
      </c>
      <c r="CG34" s="118" t="s">
        <v>245</v>
      </c>
      <c r="CH34" s="118" t="s">
        <v>245</v>
      </c>
      <c r="CI34" s="118" t="s">
        <v>245</v>
      </c>
      <c r="CJ34" s="118" t="s">
        <v>245</v>
      </c>
      <c r="CK34" s="118" t="s">
        <v>245</v>
      </c>
      <c r="CL34" s="118" t="s">
        <v>245</v>
      </c>
      <c r="CM34" s="118" t="s">
        <v>245</v>
      </c>
      <c r="CN34" s="119" t="s">
        <v>245</v>
      </c>
      <c r="CO34" s="120" t="s">
        <v>245</v>
      </c>
      <c r="CP34" s="118" t="s">
        <v>245</v>
      </c>
      <c r="CQ34" s="118" t="s">
        <v>245</v>
      </c>
      <c r="CR34" s="118" t="s">
        <v>245</v>
      </c>
      <c r="CS34" s="119" t="s">
        <v>245</v>
      </c>
      <c r="CT34" s="120" t="s">
        <v>245</v>
      </c>
      <c r="CU34" s="118" t="s">
        <v>245</v>
      </c>
      <c r="CV34" s="118" t="s">
        <v>245</v>
      </c>
      <c r="CW34" s="118" t="s">
        <v>245</v>
      </c>
      <c r="CX34" s="119" t="s">
        <v>245</v>
      </c>
    </row>
    <row r="35" spans="1:102" s="42" customFormat="1" ht="27" x14ac:dyDescent="0.25">
      <c r="A35" s="121" t="s">
        <v>264</v>
      </c>
      <c r="B35" s="122">
        <f t="shared" ref="B35" si="201">B36</f>
        <v>42812670</v>
      </c>
      <c r="C35" s="122">
        <f t="shared" si="196"/>
        <v>21208961</v>
      </c>
      <c r="D35" s="122">
        <f t="shared" si="196"/>
        <v>21603709</v>
      </c>
      <c r="E35" s="122">
        <f t="shared" si="196"/>
        <v>0</v>
      </c>
      <c r="F35" s="122">
        <f t="shared" si="196"/>
        <v>0</v>
      </c>
      <c r="G35" s="122">
        <f t="shared" si="196"/>
        <v>0</v>
      </c>
      <c r="H35" s="122">
        <f t="shared" si="196"/>
        <v>21603709</v>
      </c>
      <c r="I35" s="122">
        <f t="shared" si="196"/>
        <v>0</v>
      </c>
      <c r="J35" s="122">
        <f t="shared" si="196"/>
        <v>21208961</v>
      </c>
      <c r="K35" s="122">
        <f t="shared" si="196"/>
        <v>20419466</v>
      </c>
      <c r="L35" s="122">
        <f t="shared" si="196"/>
        <v>789495</v>
      </c>
      <c r="M35" s="122">
        <f t="shared" si="196"/>
        <v>21603709</v>
      </c>
      <c r="N35" s="122">
        <f t="shared" si="196"/>
        <v>20419466</v>
      </c>
      <c r="O35" s="122">
        <f t="shared" si="196"/>
        <v>1184243</v>
      </c>
      <c r="P35" s="122">
        <f t="shared" si="196"/>
        <v>0</v>
      </c>
      <c r="Q35" s="122">
        <f t="shared" si="196"/>
        <v>0</v>
      </c>
      <c r="R35" s="122">
        <f t="shared" si="196"/>
        <v>0</v>
      </c>
      <c r="S35" s="122">
        <f t="shared" si="197"/>
        <v>0</v>
      </c>
      <c r="T35" s="122">
        <f t="shared" si="197"/>
        <v>0</v>
      </c>
      <c r="U35" s="122">
        <f t="shared" si="197"/>
        <v>0</v>
      </c>
      <c r="V35" s="122">
        <f t="shared" si="197"/>
        <v>0</v>
      </c>
      <c r="W35" s="122">
        <f t="shared" si="197"/>
        <v>0</v>
      </c>
      <c r="X35" s="122">
        <f t="shared" si="197"/>
        <v>0</v>
      </c>
      <c r="Y35" s="122">
        <f t="shared" si="197"/>
        <v>21603709</v>
      </c>
      <c r="Z35" s="122">
        <f t="shared" si="197"/>
        <v>20419466</v>
      </c>
      <c r="AA35" s="122">
        <f t="shared" si="197"/>
        <v>1184243</v>
      </c>
      <c r="AB35" s="122">
        <f t="shared" si="197"/>
        <v>0</v>
      </c>
      <c r="AC35" s="122">
        <f t="shared" si="197"/>
        <v>0</v>
      </c>
      <c r="AD35" s="122">
        <f t="shared" si="197"/>
        <v>0</v>
      </c>
      <c r="AE35" s="122">
        <f t="shared" si="197"/>
        <v>0</v>
      </c>
      <c r="AF35" s="122">
        <f t="shared" si="197"/>
        <v>0</v>
      </c>
      <c r="AG35" s="122">
        <f t="shared" si="197"/>
        <v>0</v>
      </c>
      <c r="AH35" s="122">
        <f t="shared" si="197"/>
        <v>0</v>
      </c>
      <c r="AI35" s="122">
        <f t="shared" si="198"/>
        <v>0</v>
      </c>
      <c r="AJ35" s="122">
        <f t="shared" si="198"/>
        <v>0</v>
      </c>
      <c r="AK35" s="122">
        <f t="shared" si="198"/>
        <v>0</v>
      </c>
      <c r="AL35" s="122">
        <f t="shared" si="198"/>
        <v>0</v>
      </c>
      <c r="AM35" s="122">
        <f t="shared" si="198"/>
        <v>0</v>
      </c>
      <c r="AN35" s="122">
        <f t="shared" si="198"/>
        <v>0</v>
      </c>
      <c r="AO35" s="122">
        <f t="shared" si="198"/>
        <v>0</v>
      </c>
      <c r="AP35" s="122">
        <f t="shared" si="198"/>
        <v>0</v>
      </c>
      <c r="AQ35" s="122">
        <f t="shared" si="198"/>
        <v>0</v>
      </c>
      <c r="AR35" s="122">
        <f t="shared" si="198"/>
        <v>0</v>
      </c>
      <c r="AS35" s="122">
        <f t="shared" si="198"/>
        <v>0</v>
      </c>
      <c r="AT35" s="122">
        <f t="shared" si="198"/>
        <v>0</v>
      </c>
      <c r="AU35" s="122">
        <f t="shared" si="198"/>
        <v>0</v>
      </c>
      <c r="AV35" s="122">
        <f t="shared" si="198"/>
        <v>0</v>
      </c>
      <c r="AW35" s="122">
        <f t="shared" si="198"/>
        <v>0</v>
      </c>
      <c r="AX35" s="122">
        <f t="shared" si="198"/>
        <v>0</v>
      </c>
      <c r="AY35" s="122">
        <f t="shared" si="199"/>
        <v>0</v>
      </c>
      <c r="AZ35" s="122">
        <f t="shared" si="199"/>
        <v>0</v>
      </c>
      <c r="BA35" s="122">
        <f t="shared" si="199"/>
        <v>0</v>
      </c>
      <c r="BB35" s="122">
        <f t="shared" si="199"/>
        <v>0</v>
      </c>
      <c r="BC35" s="122">
        <f t="shared" si="199"/>
        <v>0</v>
      </c>
      <c r="BD35" s="122">
        <f t="shared" si="199"/>
        <v>0</v>
      </c>
      <c r="BE35" s="122">
        <f t="shared" si="199"/>
        <v>0</v>
      </c>
      <c r="BF35" s="122">
        <f t="shared" si="199"/>
        <v>0</v>
      </c>
      <c r="BG35" s="122">
        <f t="shared" si="199"/>
        <v>0</v>
      </c>
      <c r="BH35" s="122">
        <f t="shared" si="199"/>
        <v>0</v>
      </c>
      <c r="BI35" s="122">
        <f t="shared" si="199"/>
        <v>0</v>
      </c>
      <c r="BJ35" s="122">
        <f t="shared" si="199"/>
        <v>0</v>
      </c>
      <c r="BK35" s="122">
        <f t="shared" si="199"/>
        <v>0</v>
      </c>
      <c r="BL35" s="122">
        <f t="shared" si="199"/>
        <v>0</v>
      </c>
      <c r="BM35" s="122">
        <f t="shared" si="199"/>
        <v>0</v>
      </c>
      <c r="BN35" s="122">
        <f t="shared" si="199"/>
        <v>0</v>
      </c>
      <c r="BO35" s="122">
        <f t="shared" si="200"/>
        <v>0</v>
      </c>
      <c r="BP35" s="122">
        <f t="shared" si="200"/>
        <v>0</v>
      </c>
      <c r="BQ35" s="122">
        <f t="shared" si="200"/>
        <v>0</v>
      </c>
      <c r="BR35" s="122">
        <f t="shared" si="200"/>
        <v>0</v>
      </c>
      <c r="BS35" s="122">
        <f t="shared" si="200"/>
        <v>0</v>
      </c>
      <c r="BT35" s="116"/>
      <c r="BU35" s="123">
        <f t="shared" si="4"/>
        <v>0.5</v>
      </c>
      <c r="BV35" s="124">
        <f t="shared" si="5"/>
        <v>0.5</v>
      </c>
      <c r="BW35" s="124">
        <f t="shared" si="6"/>
        <v>0</v>
      </c>
      <c r="BX35" s="124">
        <f t="shared" si="7"/>
        <v>0</v>
      </c>
      <c r="BY35" s="124">
        <f t="shared" si="8"/>
        <v>0.5</v>
      </c>
      <c r="BZ35" s="124">
        <f t="shared" si="9"/>
        <v>0.39999989866942826</v>
      </c>
      <c r="CA35" s="124">
        <f t="shared" si="10"/>
        <v>0.60000010133057169</v>
      </c>
      <c r="CB35" s="124">
        <f t="shared" si="11"/>
        <v>0</v>
      </c>
      <c r="CC35" s="124">
        <f t="shared" si="12"/>
        <v>0</v>
      </c>
      <c r="CD35" s="125">
        <f t="shared" si="13"/>
        <v>0.60000010133057169</v>
      </c>
      <c r="CE35" s="126" t="s">
        <v>245</v>
      </c>
      <c r="CF35" s="124" t="s">
        <v>245</v>
      </c>
      <c r="CG35" s="124" t="s">
        <v>245</v>
      </c>
      <c r="CH35" s="124" t="s">
        <v>245</v>
      </c>
      <c r="CI35" s="124" t="s">
        <v>245</v>
      </c>
      <c r="CJ35" s="124" t="s">
        <v>245</v>
      </c>
      <c r="CK35" s="124" t="s">
        <v>245</v>
      </c>
      <c r="CL35" s="124" t="s">
        <v>245</v>
      </c>
      <c r="CM35" s="124" t="s">
        <v>245</v>
      </c>
      <c r="CN35" s="125" t="s">
        <v>245</v>
      </c>
      <c r="CO35" s="127" t="s">
        <v>245</v>
      </c>
      <c r="CP35" s="128" t="s">
        <v>245</v>
      </c>
      <c r="CQ35" s="128" t="s">
        <v>245</v>
      </c>
      <c r="CR35" s="128" t="s">
        <v>245</v>
      </c>
      <c r="CS35" s="129" t="s">
        <v>245</v>
      </c>
      <c r="CT35" s="126" t="s">
        <v>245</v>
      </c>
      <c r="CU35" s="124" t="s">
        <v>245</v>
      </c>
      <c r="CV35" s="124" t="s">
        <v>245</v>
      </c>
      <c r="CW35" s="124" t="s">
        <v>245</v>
      </c>
      <c r="CX35" s="125" t="s">
        <v>245</v>
      </c>
    </row>
    <row r="36" spans="1:102" x14ac:dyDescent="0.25">
      <c r="A36" s="130"/>
      <c r="B36" s="131">
        <f t="shared" ref="B36" si="202">C36+D36+I36</f>
        <v>42812670</v>
      </c>
      <c r="C36" s="132">
        <f>J36+AC36+AV36+BH36</f>
        <v>21208961</v>
      </c>
      <c r="D36" s="132">
        <f>E36+H36</f>
        <v>21603709</v>
      </c>
      <c r="E36" s="132">
        <f>F36+G36</f>
        <v>0</v>
      </c>
      <c r="F36" s="132">
        <f>S36+AL36+BB36+BN36</f>
        <v>0</v>
      </c>
      <c r="G36" s="132">
        <f>V36+AO36+BD36+BP36</f>
        <v>0</v>
      </c>
      <c r="H36" s="132">
        <f>Y36+AR36+BF36+BR36</f>
        <v>21603709</v>
      </c>
      <c r="I36" s="133">
        <f>AB36+AU36</f>
        <v>0</v>
      </c>
      <c r="J36" s="134">
        <f>K36+L36</f>
        <v>21208961</v>
      </c>
      <c r="K36" s="132">
        <v>20419466</v>
      </c>
      <c r="L36" s="132">
        <v>789495</v>
      </c>
      <c r="M36" s="135">
        <f>N36+O36</f>
        <v>21603709</v>
      </c>
      <c r="N36" s="132">
        <f>Q36+Z36</f>
        <v>20419466</v>
      </c>
      <c r="O36" s="132">
        <f>R36+AA36</f>
        <v>1184243</v>
      </c>
      <c r="P36" s="135">
        <f>Q36+R36</f>
        <v>0</v>
      </c>
      <c r="Q36" s="132">
        <f>T36+W36</f>
        <v>0</v>
      </c>
      <c r="R36" s="132">
        <f>U36+X36</f>
        <v>0</v>
      </c>
      <c r="S36" s="135">
        <f>T36+U36</f>
        <v>0</v>
      </c>
      <c r="T36" s="132">
        <v>0</v>
      </c>
      <c r="U36" s="132">
        <v>0</v>
      </c>
      <c r="V36" s="135">
        <f>W36+X36</f>
        <v>0</v>
      </c>
      <c r="W36" s="132">
        <v>0</v>
      </c>
      <c r="X36" s="132">
        <v>0</v>
      </c>
      <c r="Y36" s="135">
        <f>Z36+AA36</f>
        <v>21603709</v>
      </c>
      <c r="Z36" s="132">
        <v>20419466</v>
      </c>
      <c r="AA36" s="132">
        <v>1184243</v>
      </c>
      <c r="AB36" s="133">
        <v>0</v>
      </c>
      <c r="AC36" s="134">
        <f>AD36+AE36</f>
        <v>0</v>
      </c>
      <c r="AD36" s="132">
        <v>0</v>
      </c>
      <c r="AE36" s="132">
        <v>0</v>
      </c>
      <c r="AF36" s="135">
        <f>AG36+AH36</f>
        <v>0</v>
      </c>
      <c r="AG36" s="132">
        <f>AJ36+AS36</f>
        <v>0</v>
      </c>
      <c r="AH36" s="132">
        <f>AK36+AT36</f>
        <v>0</v>
      </c>
      <c r="AI36" s="135">
        <f>AJ36+AK36</f>
        <v>0</v>
      </c>
      <c r="AJ36" s="132">
        <f>AM36+AP36</f>
        <v>0</v>
      </c>
      <c r="AK36" s="132">
        <f>AN36+AQ36</f>
        <v>0</v>
      </c>
      <c r="AL36" s="135">
        <f>AM36+AN36</f>
        <v>0</v>
      </c>
      <c r="AM36" s="132">
        <v>0</v>
      </c>
      <c r="AN36" s="132">
        <v>0</v>
      </c>
      <c r="AO36" s="135">
        <f>AP36+AQ36</f>
        <v>0</v>
      </c>
      <c r="AP36" s="132">
        <v>0</v>
      </c>
      <c r="AQ36" s="132">
        <v>0</v>
      </c>
      <c r="AR36" s="135">
        <f>AS36+AT36</f>
        <v>0</v>
      </c>
      <c r="AS36" s="132">
        <v>0</v>
      </c>
      <c r="AT36" s="132">
        <v>0</v>
      </c>
      <c r="AU36" s="133">
        <v>0</v>
      </c>
      <c r="AV36" s="134">
        <f>AW36</f>
        <v>0</v>
      </c>
      <c r="AW36" s="132">
        <v>0</v>
      </c>
      <c r="AX36" s="135">
        <f>AY36</f>
        <v>0</v>
      </c>
      <c r="AY36" s="132">
        <f>BA36+BG36</f>
        <v>0</v>
      </c>
      <c r="AZ36" s="135">
        <f>BA36</f>
        <v>0</v>
      </c>
      <c r="BA36" s="132">
        <f>BC36+BE36</f>
        <v>0</v>
      </c>
      <c r="BB36" s="135">
        <f>BC36</f>
        <v>0</v>
      </c>
      <c r="BC36" s="132">
        <v>0</v>
      </c>
      <c r="BD36" s="135">
        <f>BE36</f>
        <v>0</v>
      </c>
      <c r="BE36" s="132">
        <v>0</v>
      </c>
      <c r="BF36" s="135">
        <f>BG36</f>
        <v>0</v>
      </c>
      <c r="BG36" s="133">
        <v>0</v>
      </c>
      <c r="BH36" s="134">
        <f>BI36</f>
        <v>0</v>
      </c>
      <c r="BI36" s="132">
        <v>0</v>
      </c>
      <c r="BJ36" s="135">
        <f>BK36</f>
        <v>0</v>
      </c>
      <c r="BK36" s="132">
        <f>BM36+BS36</f>
        <v>0</v>
      </c>
      <c r="BL36" s="135">
        <f>BM36</f>
        <v>0</v>
      </c>
      <c r="BM36" s="132">
        <f>BO36+BQ36</f>
        <v>0</v>
      </c>
      <c r="BN36" s="135">
        <f>BO36</f>
        <v>0</v>
      </c>
      <c r="BO36" s="132">
        <v>0</v>
      </c>
      <c r="BP36" s="135">
        <f>BQ36</f>
        <v>0</v>
      </c>
      <c r="BQ36" s="132">
        <v>0</v>
      </c>
      <c r="BR36" s="135">
        <f>BS36</f>
        <v>0</v>
      </c>
      <c r="BS36" s="133">
        <v>0</v>
      </c>
      <c r="BT36" s="136"/>
      <c r="BU36" s="137">
        <f t="shared" si="4"/>
        <v>0.5</v>
      </c>
      <c r="BV36" s="138">
        <f t="shared" si="5"/>
        <v>0.5</v>
      </c>
      <c r="BW36" s="138">
        <f t="shared" si="6"/>
        <v>0</v>
      </c>
      <c r="BX36" s="138">
        <f t="shared" si="7"/>
        <v>0</v>
      </c>
      <c r="BY36" s="138">
        <f t="shared" si="8"/>
        <v>0.5</v>
      </c>
      <c r="BZ36" s="138">
        <f t="shared" si="9"/>
        <v>0.39999989866942826</v>
      </c>
      <c r="CA36" s="138">
        <f t="shared" si="10"/>
        <v>0.60000010133057169</v>
      </c>
      <c r="CB36" s="138">
        <f t="shared" si="11"/>
        <v>0</v>
      </c>
      <c r="CC36" s="138">
        <f t="shared" si="12"/>
        <v>0</v>
      </c>
      <c r="CD36" s="139">
        <f t="shared" si="13"/>
        <v>0.60000010133057169</v>
      </c>
      <c r="CE36" s="140" t="s">
        <v>245</v>
      </c>
      <c r="CF36" s="138" t="s">
        <v>245</v>
      </c>
      <c r="CG36" s="138" t="s">
        <v>245</v>
      </c>
      <c r="CH36" s="138" t="s">
        <v>245</v>
      </c>
      <c r="CI36" s="138" t="s">
        <v>245</v>
      </c>
      <c r="CJ36" s="138" t="s">
        <v>245</v>
      </c>
      <c r="CK36" s="138" t="s">
        <v>245</v>
      </c>
      <c r="CL36" s="138" t="s">
        <v>245</v>
      </c>
      <c r="CM36" s="138" t="s">
        <v>245</v>
      </c>
      <c r="CN36" s="139" t="s">
        <v>245</v>
      </c>
      <c r="CO36" s="140" t="s">
        <v>245</v>
      </c>
      <c r="CP36" s="138" t="s">
        <v>245</v>
      </c>
      <c r="CQ36" s="138" t="s">
        <v>245</v>
      </c>
      <c r="CR36" s="138" t="s">
        <v>245</v>
      </c>
      <c r="CS36" s="139" t="s">
        <v>245</v>
      </c>
      <c r="CT36" s="140" t="s">
        <v>245</v>
      </c>
      <c r="CU36" s="138" t="s">
        <v>245</v>
      </c>
      <c r="CV36" s="138" t="s">
        <v>245</v>
      </c>
      <c r="CW36" s="138" t="s">
        <v>245</v>
      </c>
      <c r="CX36" s="139" t="s">
        <v>245</v>
      </c>
    </row>
    <row r="37" spans="1:102" s="42" customFormat="1" x14ac:dyDescent="0.25">
      <c r="A37" s="107" t="s">
        <v>122</v>
      </c>
      <c r="B37" s="108">
        <f t="shared" ref="B37" si="203">B38+B51+B90+B95+B98+B101</f>
        <v>5165712336</v>
      </c>
      <c r="C37" s="108">
        <f>C38+C51+C90+C95+C98+C101</f>
        <v>4024574855</v>
      </c>
      <c r="D37" s="108">
        <f t="shared" ref="D37:BO37" si="204">D38+D51+D90+D95+D98+D101</f>
        <v>1141137481</v>
      </c>
      <c r="E37" s="108">
        <f t="shared" si="204"/>
        <v>917807061</v>
      </c>
      <c r="F37" s="108">
        <f t="shared" si="204"/>
        <v>809064716</v>
      </c>
      <c r="G37" s="108">
        <f t="shared" si="204"/>
        <v>108742345</v>
      </c>
      <c r="H37" s="108">
        <f t="shared" si="204"/>
        <v>223330420</v>
      </c>
      <c r="I37" s="108">
        <f t="shared" si="204"/>
        <v>0</v>
      </c>
      <c r="J37" s="108">
        <f t="shared" si="204"/>
        <v>2844186685</v>
      </c>
      <c r="K37" s="108">
        <f t="shared" si="204"/>
        <v>2617242293</v>
      </c>
      <c r="L37" s="108">
        <f t="shared" si="204"/>
        <v>226944392</v>
      </c>
      <c r="M37" s="108">
        <f t="shared" si="204"/>
        <v>928904021</v>
      </c>
      <c r="N37" s="108">
        <f t="shared" si="204"/>
        <v>588487400</v>
      </c>
      <c r="O37" s="108">
        <f t="shared" si="204"/>
        <v>340416621</v>
      </c>
      <c r="P37" s="108">
        <f t="shared" si="204"/>
        <v>712619171</v>
      </c>
      <c r="Q37" s="108">
        <f t="shared" si="204"/>
        <v>431720659</v>
      </c>
      <c r="R37" s="108">
        <f t="shared" si="204"/>
        <v>280898512</v>
      </c>
      <c r="S37" s="108">
        <f t="shared" si="204"/>
        <v>634566607</v>
      </c>
      <c r="T37" s="108">
        <f t="shared" si="204"/>
        <v>365070376</v>
      </c>
      <c r="U37" s="108">
        <f t="shared" si="204"/>
        <v>269496231</v>
      </c>
      <c r="V37" s="108">
        <f t="shared" si="204"/>
        <v>78052564</v>
      </c>
      <c r="W37" s="108">
        <f t="shared" si="204"/>
        <v>66650283</v>
      </c>
      <c r="X37" s="108">
        <f t="shared" si="204"/>
        <v>11402281</v>
      </c>
      <c r="Y37" s="108">
        <f t="shared" si="204"/>
        <v>216284850</v>
      </c>
      <c r="Z37" s="108">
        <f t="shared" si="204"/>
        <v>156766741</v>
      </c>
      <c r="AA37" s="108">
        <f t="shared" si="204"/>
        <v>59518109</v>
      </c>
      <c r="AB37" s="108">
        <f t="shared" si="204"/>
        <v>0</v>
      </c>
      <c r="AC37" s="108">
        <f t="shared" si="204"/>
        <v>0</v>
      </c>
      <c r="AD37" s="108">
        <f t="shared" si="204"/>
        <v>0</v>
      </c>
      <c r="AE37" s="108">
        <f t="shared" si="204"/>
        <v>0</v>
      </c>
      <c r="AF37" s="108">
        <f t="shared" si="204"/>
        <v>0</v>
      </c>
      <c r="AG37" s="108">
        <f t="shared" si="204"/>
        <v>0</v>
      </c>
      <c r="AH37" s="108">
        <f t="shared" si="204"/>
        <v>0</v>
      </c>
      <c r="AI37" s="108">
        <f t="shared" si="204"/>
        <v>0</v>
      </c>
      <c r="AJ37" s="108">
        <f t="shared" si="204"/>
        <v>0</v>
      </c>
      <c r="AK37" s="108">
        <f t="shared" si="204"/>
        <v>0</v>
      </c>
      <c r="AL37" s="108">
        <f t="shared" si="204"/>
        <v>0</v>
      </c>
      <c r="AM37" s="108">
        <f t="shared" si="204"/>
        <v>0</v>
      </c>
      <c r="AN37" s="108">
        <f t="shared" si="204"/>
        <v>0</v>
      </c>
      <c r="AO37" s="108">
        <f t="shared" si="204"/>
        <v>0</v>
      </c>
      <c r="AP37" s="108">
        <f t="shared" si="204"/>
        <v>0</v>
      </c>
      <c r="AQ37" s="108">
        <f t="shared" si="204"/>
        <v>0</v>
      </c>
      <c r="AR37" s="108">
        <f t="shared" si="204"/>
        <v>0</v>
      </c>
      <c r="AS37" s="108">
        <f t="shared" si="204"/>
        <v>0</v>
      </c>
      <c r="AT37" s="108">
        <f t="shared" si="204"/>
        <v>0</v>
      </c>
      <c r="AU37" s="108">
        <f t="shared" si="204"/>
        <v>0</v>
      </c>
      <c r="AV37" s="108">
        <f t="shared" si="204"/>
        <v>0</v>
      </c>
      <c r="AW37" s="108">
        <f t="shared" si="204"/>
        <v>0</v>
      </c>
      <c r="AX37" s="108">
        <f t="shared" si="204"/>
        <v>0</v>
      </c>
      <c r="AY37" s="108">
        <f t="shared" si="204"/>
        <v>0</v>
      </c>
      <c r="AZ37" s="108">
        <f t="shared" si="204"/>
        <v>0</v>
      </c>
      <c r="BA37" s="108">
        <f t="shared" si="204"/>
        <v>0</v>
      </c>
      <c r="BB37" s="108">
        <f t="shared" si="204"/>
        <v>0</v>
      </c>
      <c r="BC37" s="108">
        <f t="shared" si="204"/>
        <v>0</v>
      </c>
      <c r="BD37" s="108">
        <f t="shared" si="204"/>
        <v>0</v>
      </c>
      <c r="BE37" s="108">
        <f t="shared" si="204"/>
        <v>0</v>
      </c>
      <c r="BF37" s="108">
        <f t="shared" si="204"/>
        <v>0</v>
      </c>
      <c r="BG37" s="108">
        <f t="shared" si="204"/>
        <v>0</v>
      </c>
      <c r="BH37" s="108">
        <f t="shared" si="204"/>
        <v>1180388170</v>
      </c>
      <c r="BI37" s="108">
        <f t="shared" si="204"/>
        <v>1180388170</v>
      </c>
      <c r="BJ37" s="108">
        <f t="shared" si="204"/>
        <v>212233460</v>
      </c>
      <c r="BK37" s="108">
        <f t="shared" si="204"/>
        <v>212233460</v>
      </c>
      <c r="BL37" s="108">
        <f t="shared" si="204"/>
        <v>205187890</v>
      </c>
      <c r="BM37" s="108">
        <f t="shared" si="204"/>
        <v>205187890</v>
      </c>
      <c r="BN37" s="108">
        <f t="shared" si="204"/>
        <v>174498109</v>
      </c>
      <c r="BO37" s="108">
        <f t="shared" si="204"/>
        <v>174498109</v>
      </c>
      <c r="BP37" s="108">
        <f t="shared" ref="BP37:BS37" si="205">BP38+BP51+BP90+BP95+BP98+BP101</f>
        <v>30689781</v>
      </c>
      <c r="BQ37" s="108">
        <f t="shared" si="205"/>
        <v>30689781</v>
      </c>
      <c r="BR37" s="108">
        <f t="shared" si="205"/>
        <v>7045570</v>
      </c>
      <c r="BS37" s="108">
        <f t="shared" si="205"/>
        <v>7045570</v>
      </c>
      <c r="BT37" s="109"/>
      <c r="BU37" s="110">
        <f t="shared" si="4"/>
        <v>0.81642638139921297</v>
      </c>
      <c r="BV37" s="111">
        <f t="shared" si="5"/>
        <v>0.183573618600787</v>
      </c>
      <c r="BW37" s="111">
        <f t="shared" si="6"/>
        <v>2.4347830751430731E-2</v>
      </c>
      <c r="BX37" s="111">
        <f t="shared" si="7"/>
        <v>0.11388058600111048</v>
      </c>
      <c r="BY37" s="111">
        <f t="shared" si="8"/>
        <v>4.8902046027871383E-2</v>
      </c>
      <c r="BZ37" s="111">
        <f t="shared" si="9"/>
        <v>0.39999997673439008</v>
      </c>
      <c r="CA37" s="111">
        <f t="shared" si="10"/>
        <v>0.60000002326560986</v>
      </c>
      <c r="CB37" s="111">
        <f t="shared" si="11"/>
        <v>2.0097047098299649E-2</v>
      </c>
      <c r="CC37" s="111">
        <f t="shared" si="12"/>
        <v>0.4749995590550033</v>
      </c>
      <c r="CD37" s="112">
        <f t="shared" si="13"/>
        <v>0.10490341711230694</v>
      </c>
      <c r="CE37" s="113" t="s">
        <v>245</v>
      </c>
      <c r="CF37" s="111" t="s">
        <v>245</v>
      </c>
      <c r="CG37" s="111" t="s">
        <v>245</v>
      </c>
      <c r="CH37" s="111" t="s">
        <v>245</v>
      </c>
      <c r="CI37" s="111" t="s">
        <v>245</v>
      </c>
      <c r="CJ37" s="111" t="s">
        <v>245</v>
      </c>
      <c r="CK37" s="111" t="s">
        <v>245</v>
      </c>
      <c r="CL37" s="111" t="s">
        <v>245</v>
      </c>
      <c r="CM37" s="111" t="s">
        <v>245</v>
      </c>
      <c r="CN37" s="112" t="s">
        <v>245</v>
      </c>
      <c r="CO37" s="113" t="s">
        <v>245</v>
      </c>
      <c r="CP37" s="111" t="s">
        <v>245</v>
      </c>
      <c r="CQ37" s="111" t="s">
        <v>245</v>
      </c>
      <c r="CR37" s="111" t="s">
        <v>245</v>
      </c>
      <c r="CS37" s="112" t="s">
        <v>245</v>
      </c>
      <c r="CT37" s="113">
        <f>BH37/(BH37+BJ37)</f>
        <v>0.84760149100944238</v>
      </c>
      <c r="CU37" s="111">
        <f>BJ37/(BH37+BJ37)</f>
        <v>0.15239850899055762</v>
      </c>
      <c r="CV37" s="111">
        <f>BP37/(BH37+BJ37)</f>
        <v>2.2037415144844474E-2</v>
      </c>
      <c r="CW37" s="111">
        <f>BN37/(BH37+BJ37)</f>
        <v>0.12530188045406132</v>
      </c>
      <c r="CX37" s="112">
        <f>BR37/(BH37+BJ37)</f>
        <v>5.0592133916518298E-3</v>
      </c>
    </row>
    <row r="38" spans="1:102" s="42" customFormat="1" x14ac:dyDescent="0.25">
      <c r="A38" s="114" t="s">
        <v>81</v>
      </c>
      <c r="B38" s="115">
        <f t="shared" si="16"/>
        <v>1719256521</v>
      </c>
      <c r="C38" s="115">
        <f t="shared" ref="C38:BN38" si="206">C39+C44+C49</f>
        <v>1216437051</v>
      </c>
      <c r="D38" s="115">
        <f t="shared" si="206"/>
        <v>502819470</v>
      </c>
      <c r="E38" s="115">
        <f t="shared" si="206"/>
        <v>347706696</v>
      </c>
      <c r="F38" s="115">
        <f t="shared" si="206"/>
        <v>347706696</v>
      </c>
      <c r="G38" s="115">
        <f t="shared" si="206"/>
        <v>0</v>
      </c>
      <c r="H38" s="115">
        <f t="shared" si="206"/>
        <v>155112774</v>
      </c>
      <c r="I38" s="115">
        <f t="shared" si="206"/>
        <v>0</v>
      </c>
      <c r="J38" s="115">
        <f t="shared" si="206"/>
        <v>1113447801</v>
      </c>
      <c r="K38" s="115">
        <f t="shared" si="206"/>
        <v>960818888</v>
      </c>
      <c r="L38" s="115">
        <f t="shared" si="206"/>
        <v>152628913</v>
      </c>
      <c r="M38" s="115">
        <f t="shared" si="206"/>
        <v>484644896</v>
      </c>
      <c r="N38" s="115">
        <f t="shared" si="206"/>
        <v>255701514</v>
      </c>
      <c r="O38" s="115">
        <f t="shared" si="206"/>
        <v>228943382</v>
      </c>
      <c r="P38" s="115">
        <f t="shared" si="206"/>
        <v>329532122</v>
      </c>
      <c r="Q38" s="115">
        <f t="shared" si="206"/>
        <v>151812546</v>
      </c>
      <c r="R38" s="115">
        <f t="shared" si="206"/>
        <v>177719576</v>
      </c>
      <c r="S38" s="115">
        <f t="shared" si="206"/>
        <v>329532122</v>
      </c>
      <c r="T38" s="115">
        <f t="shared" si="206"/>
        <v>151812546</v>
      </c>
      <c r="U38" s="115">
        <f t="shared" si="206"/>
        <v>177719576</v>
      </c>
      <c r="V38" s="115">
        <f t="shared" si="206"/>
        <v>0</v>
      </c>
      <c r="W38" s="115">
        <f t="shared" si="206"/>
        <v>0</v>
      </c>
      <c r="X38" s="115">
        <f t="shared" si="206"/>
        <v>0</v>
      </c>
      <c r="Y38" s="115">
        <f t="shared" si="206"/>
        <v>155112774</v>
      </c>
      <c r="Z38" s="115">
        <f t="shared" si="206"/>
        <v>103888968</v>
      </c>
      <c r="AA38" s="115">
        <f t="shared" si="206"/>
        <v>51223806</v>
      </c>
      <c r="AB38" s="115">
        <f t="shared" si="206"/>
        <v>0</v>
      </c>
      <c r="AC38" s="115">
        <f t="shared" si="206"/>
        <v>0</v>
      </c>
      <c r="AD38" s="115">
        <f t="shared" si="206"/>
        <v>0</v>
      </c>
      <c r="AE38" s="115">
        <f t="shared" si="206"/>
        <v>0</v>
      </c>
      <c r="AF38" s="115">
        <f t="shared" si="206"/>
        <v>0</v>
      </c>
      <c r="AG38" s="115">
        <f t="shared" si="206"/>
        <v>0</v>
      </c>
      <c r="AH38" s="115">
        <f t="shared" si="206"/>
        <v>0</v>
      </c>
      <c r="AI38" s="115">
        <f t="shared" si="206"/>
        <v>0</v>
      </c>
      <c r="AJ38" s="115">
        <f t="shared" si="206"/>
        <v>0</v>
      </c>
      <c r="AK38" s="115">
        <f t="shared" si="206"/>
        <v>0</v>
      </c>
      <c r="AL38" s="115">
        <f t="shared" si="206"/>
        <v>0</v>
      </c>
      <c r="AM38" s="115">
        <f t="shared" si="206"/>
        <v>0</v>
      </c>
      <c r="AN38" s="115">
        <f t="shared" si="206"/>
        <v>0</v>
      </c>
      <c r="AO38" s="115">
        <f t="shared" si="206"/>
        <v>0</v>
      </c>
      <c r="AP38" s="115">
        <f t="shared" si="206"/>
        <v>0</v>
      </c>
      <c r="AQ38" s="115">
        <f t="shared" si="206"/>
        <v>0</v>
      </c>
      <c r="AR38" s="115">
        <f t="shared" si="206"/>
        <v>0</v>
      </c>
      <c r="AS38" s="115">
        <f t="shared" si="206"/>
        <v>0</v>
      </c>
      <c r="AT38" s="115">
        <f t="shared" si="206"/>
        <v>0</v>
      </c>
      <c r="AU38" s="115">
        <f t="shared" si="206"/>
        <v>0</v>
      </c>
      <c r="AV38" s="115">
        <f t="shared" si="206"/>
        <v>0</v>
      </c>
      <c r="AW38" s="115">
        <f t="shared" si="206"/>
        <v>0</v>
      </c>
      <c r="AX38" s="115">
        <f t="shared" si="206"/>
        <v>0</v>
      </c>
      <c r="AY38" s="115">
        <f t="shared" si="206"/>
        <v>0</v>
      </c>
      <c r="AZ38" s="115">
        <f t="shared" si="206"/>
        <v>0</v>
      </c>
      <c r="BA38" s="115">
        <f t="shared" si="206"/>
        <v>0</v>
      </c>
      <c r="BB38" s="115">
        <f t="shared" si="206"/>
        <v>0</v>
      </c>
      <c r="BC38" s="115">
        <f t="shared" si="206"/>
        <v>0</v>
      </c>
      <c r="BD38" s="115">
        <f t="shared" si="206"/>
        <v>0</v>
      </c>
      <c r="BE38" s="115">
        <f t="shared" si="206"/>
        <v>0</v>
      </c>
      <c r="BF38" s="115">
        <f t="shared" si="206"/>
        <v>0</v>
      </c>
      <c r="BG38" s="115">
        <f t="shared" si="206"/>
        <v>0</v>
      </c>
      <c r="BH38" s="115">
        <f t="shared" si="206"/>
        <v>102989250</v>
      </c>
      <c r="BI38" s="115">
        <f t="shared" si="206"/>
        <v>102989250</v>
      </c>
      <c r="BJ38" s="115">
        <f t="shared" si="206"/>
        <v>18174574</v>
      </c>
      <c r="BK38" s="115">
        <f t="shared" si="206"/>
        <v>18174574</v>
      </c>
      <c r="BL38" s="115">
        <f t="shared" si="206"/>
        <v>18174574</v>
      </c>
      <c r="BM38" s="115">
        <f t="shared" si="206"/>
        <v>18174574</v>
      </c>
      <c r="BN38" s="115">
        <f t="shared" si="206"/>
        <v>18174574</v>
      </c>
      <c r="BO38" s="115">
        <f t="shared" ref="BO38:BS38" si="207">BO39+BO44+BO49</f>
        <v>18174574</v>
      </c>
      <c r="BP38" s="115">
        <f t="shared" si="207"/>
        <v>0</v>
      </c>
      <c r="BQ38" s="115">
        <f t="shared" si="207"/>
        <v>0</v>
      </c>
      <c r="BR38" s="115">
        <f t="shared" si="207"/>
        <v>0</v>
      </c>
      <c r="BS38" s="115">
        <f t="shared" si="207"/>
        <v>0</v>
      </c>
      <c r="BT38" s="116"/>
      <c r="BU38" s="117">
        <f t="shared" si="4"/>
        <v>0.78980910342348698</v>
      </c>
      <c r="BV38" s="118">
        <f t="shared" si="5"/>
        <v>0.21019089657651299</v>
      </c>
      <c r="BW38" s="118">
        <f t="shared" si="6"/>
        <v>0</v>
      </c>
      <c r="BX38" s="118">
        <f t="shared" si="7"/>
        <v>0.1247924373075989</v>
      </c>
      <c r="BY38" s="118">
        <f t="shared" si="8"/>
        <v>8.5398459268914095E-2</v>
      </c>
      <c r="BZ38" s="118">
        <f t="shared" si="9"/>
        <v>0.39999998689632327</v>
      </c>
      <c r="CA38" s="118">
        <f t="shared" si="10"/>
        <v>0.60000001310367668</v>
      </c>
      <c r="CB38" s="118">
        <f t="shared" si="11"/>
        <v>0</v>
      </c>
      <c r="CC38" s="118">
        <f t="shared" si="12"/>
        <v>0.46575597423811915</v>
      </c>
      <c r="CD38" s="119">
        <f t="shared" si="13"/>
        <v>0.13424403886555758</v>
      </c>
      <c r="CE38" s="120" t="s">
        <v>245</v>
      </c>
      <c r="CF38" s="118" t="s">
        <v>245</v>
      </c>
      <c r="CG38" s="118" t="s">
        <v>245</v>
      </c>
      <c r="CH38" s="118" t="s">
        <v>245</v>
      </c>
      <c r="CI38" s="118" t="s">
        <v>245</v>
      </c>
      <c r="CJ38" s="118" t="s">
        <v>245</v>
      </c>
      <c r="CK38" s="118" t="s">
        <v>245</v>
      </c>
      <c r="CL38" s="118" t="s">
        <v>245</v>
      </c>
      <c r="CM38" s="118" t="s">
        <v>245</v>
      </c>
      <c r="CN38" s="119" t="s">
        <v>245</v>
      </c>
      <c r="CO38" s="120" t="s">
        <v>245</v>
      </c>
      <c r="CP38" s="118" t="s">
        <v>245</v>
      </c>
      <c r="CQ38" s="118" t="s">
        <v>245</v>
      </c>
      <c r="CR38" s="118" t="s">
        <v>245</v>
      </c>
      <c r="CS38" s="119" t="s">
        <v>245</v>
      </c>
      <c r="CT38" s="120">
        <f t="shared" ref="CT38:CT41" si="208">BH38/(BH38+BJ38)</f>
        <v>0.84999999669868453</v>
      </c>
      <c r="CU38" s="118">
        <f t="shared" ref="CU38:CU109" si="209">BJ38/(BH38+BJ38)</f>
        <v>0.15000000330131541</v>
      </c>
      <c r="CV38" s="118">
        <f t="shared" ref="CV38:CV109" si="210">BP38/(BH38+BJ38)</f>
        <v>0</v>
      </c>
      <c r="CW38" s="118">
        <f t="shared" ref="CW38:CW109" si="211">BN38/(BH38+BJ38)</f>
        <v>0.15000000330131541</v>
      </c>
      <c r="CX38" s="119">
        <f t="shared" ref="CX38:CX109" si="212">BR38/(BH38+BJ38)</f>
        <v>0</v>
      </c>
    </row>
    <row r="39" spans="1:102" s="42" customFormat="1" x14ac:dyDescent="0.25">
      <c r="A39" s="121" t="s">
        <v>265</v>
      </c>
      <c r="B39" s="122">
        <f t="shared" ref="B39:BN39" si="213">SUM(B40:B43)</f>
        <v>1238249440</v>
      </c>
      <c r="C39" s="122">
        <f t="shared" si="213"/>
        <v>913821408</v>
      </c>
      <c r="D39" s="122">
        <f t="shared" si="213"/>
        <v>324428032</v>
      </c>
      <c r="E39" s="122">
        <f t="shared" si="213"/>
        <v>284526041</v>
      </c>
      <c r="F39" s="122">
        <f t="shared" si="213"/>
        <v>284526041</v>
      </c>
      <c r="G39" s="122">
        <f t="shared" si="213"/>
        <v>0</v>
      </c>
      <c r="H39" s="122">
        <f t="shared" si="213"/>
        <v>39901991</v>
      </c>
      <c r="I39" s="122">
        <f t="shared" si="213"/>
        <v>0</v>
      </c>
      <c r="J39" s="122">
        <f t="shared" si="213"/>
        <v>810832158</v>
      </c>
      <c r="K39" s="122">
        <f t="shared" si="213"/>
        <v>695786251</v>
      </c>
      <c r="L39" s="122">
        <f t="shared" si="213"/>
        <v>115045907</v>
      </c>
      <c r="M39" s="122">
        <f t="shared" si="213"/>
        <v>306253458</v>
      </c>
      <c r="N39" s="122">
        <f t="shared" si="213"/>
        <v>133684594</v>
      </c>
      <c r="O39" s="122">
        <f t="shared" si="213"/>
        <v>172568864</v>
      </c>
      <c r="P39" s="122">
        <f t="shared" si="213"/>
        <v>266351467</v>
      </c>
      <c r="Q39" s="122">
        <f t="shared" si="213"/>
        <v>118114909</v>
      </c>
      <c r="R39" s="122">
        <f t="shared" si="213"/>
        <v>148236558</v>
      </c>
      <c r="S39" s="122">
        <f t="shared" si="213"/>
        <v>266351467</v>
      </c>
      <c r="T39" s="122">
        <f t="shared" si="213"/>
        <v>118114909</v>
      </c>
      <c r="U39" s="122">
        <f t="shared" si="213"/>
        <v>148236558</v>
      </c>
      <c r="V39" s="122">
        <f t="shared" si="213"/>
        <v>0</v>
      </c>
      <c r="W39" s="122">
        <f t="shared" si="213"/>
        <v>0</v>
      </c>
      <c r="X39" s="122">
        <f t="shared" si="213"/>
        <v>0</v>
      </c>
      <c r="Y39" s="122">
        <f t="shared" si="213"/>
        <v>39901991</v>
      </c>
      <c r="Z39" s="122">
        <f t="shared" si="213"/>
        <v>15569685</v>
      </c>
      <c r="AA39" s="122">
        <f t="shared" si="213"/>
        <v>24332306</v>
      </c>
      <c r="AB39" s="122">
        <f t="shared" si="213"/>
        <v>0</v>
      </c>
      <c r="AC39" s="122">
        <f t="shared" si="213"/>
        <v>0</v>
      </c>
      <c r="AD39" s="122">
        <f t="shared" si="213"/>
        <v>0</v>
      </c>
      <c r="AE39" s="122">
        <f t="shared" si="213"/>
        <v>0</v>
      </c>
      <c r="AF39" s="122">
        <f t="shared" si="213"/>
        <v>0</v>
      </c>
      <c r="AG39" s="122">
        <f t="shared" si="213"/>
        <v>0</v>
      </c>
      <c r="AH39" s="122">
        <f t="shared" si="213"/>
        <v>0</v>
      </c>
      <c r="AI39" s="122">
        <f t="shared" si="213"/>
        <v>0</v>
      </c>
      <c r="AJ39" s="122">
        <f t="shared" si="213"/>
        <v>0</v>
      </c>
      <c r="AK39" s="122">
        <f t="shared" si="213"/>
        <v>0</v>
      </c>
      <c r="AL39" s="122">
        <f t="shared" si="213"/>
        <v>0</v>
      </c>
      <c r="AM39" s="122">
        <f t="shared" si="213"/>
        <v>0</v>
      </c>
      <c r="AN39" s="122">
        <f t="shared" si="213"/>
        <v>0</v>
      </c>
      <c r="AO39" s="122">
        <f t="shared" si="213"/>
        <v>0</v>
      </c>
      <c r="AP39" s="122">
        <f t="shared" si="213"/>
        <v>0</v>
      </c>
      <c r="AQ39" s="122">
        <f t="shared" si="213"/>
        <v>0</v>
      </c>
      <c r="AR39" s="122">
        <f t="shared" si="213"/>
        <v>0</v>
      </c>
      <c r="AS39" s="122">
        <f t="shared" si="213"/>
        <v>0</v>
      </c>
      <c r="AT39" s="122">
        <f t="shared" si="213"/>
        <v>0</v>
      </c>
      <c r="AU39" s="122">
        <f t="shared" si="213"/>
        <v>0</v>
      </c>
      <c r="AV39" s="122">
        <f t="shared" si="213"/>
        <v>0</v>
      </c>
      <c r="AW39" s="122">
        <f t="shared" si="213"/>
        <v>0</v>
      </c>
      <c r="AX39" s="122">
        <f t="shared" si="213"/>
        <v>0</v>
      </c>
      <c r="AY39" s="122">
        <f t="shared" si="213"/>
        <v>0</v>
      </c>
      <c r="AZ39" s="122">
        <f t="shared" si="213"/>
        <v>0</v>
      </c>
      <c r="BA39" s="122">
        <f t="shared" si="213"/>
        <v>0</v>
      </c>
      <c r="BB39" s="122">
        <f t="shared" si="213"/>
        <v>0</v>
      </c>
      <c r="BC39" s="122">
        <f t="shared" si="213"/>
        <v>0</v>
      </c>
      <c r="BD39" s="122">
        <f t="shared" si="213"/>
        <v>0</v>
      </c>
      <c r="BE39" s="122">
        <f t="shared" si="213"/>
        <v>0</v>
      </c>
      <c r="BF39" s="122">
        <f t="shared" si="213"/>
        <v>0</v>
      </c>
      <c r="BG39" s="122">
        <f t="shared" si="213"/>
        <v>0</v>
      </c>
      <c r="BH39" s="122">
        <f t="shared" si="213"/>
        <v>102989250</v>
      </c>
      <c r="BI39" s="122">
        <f t="shared" si="213"/>
        <v>102989250</v>
      </c>
      <c r="BJ39" s="122">
        <f t="shared" si="213"/>
        <v>18174574</v>
      </c>
      <c r="BK39" s="122">
        <f t="shared" si="213"/>
        <v>18174574</v>
      </c>
      <c r="BL39" s="122">
        <f t="shared" si="213"/>
        <v>18174574</v>
      </c>
      <c r="BM39" s="122">
        <f t="shared" si="213"/>
        <v>18174574</v>
      </c>
      <c r="BN39" s="122">
        <f t="shared" si="213"/>
        <v>18174574</v>
      </c>
      <c r="BO39" s="122">
        <f t="shared" ref="BO39:BS39" si="214">SUM(BO40:BO43)</f>
        <v>18174574</v>
      </c>
      <c r="BP39" s="122">
        <f t="shared" si="214"/>
        <v>0</v>
      </c>
      <c r="BQ39" s="122">
        <f t="shared" si="214"/>
        <v>0</v>
      </c>
      <c r="BR39" s="122">
        <f t="shared" si="214"/>
        <v>0</v>
      </c>
      <c r="BS39" s="122">
        <f t="shared" si="214"/>
        <v>0</v>
      </c>
      <c r="BT39" s="116"/>
      <c r="BU39" s="123">
        <f t="shared" si="4"/>
        <v>0.83883147333526831</v>
      </c>
      <c r="BV39" s="124">
        <f t="shared" si="5"/>
        <v>0.16116852666473166</v>
      </c>
      <c r="BW39" s="124">
        <f t="shared" si="6"/>
        <v>0</v>
      </c>
      <c r="BX39" s="124">
        <f t="shared" si="7"/>
        <v>0.14239790308723871</v>
      </c>
      <c r="BY39" s="124">
        <f t="shared" si="8"/>
        <v>1.8770623577492949E-2</v>
      </c>
      <c r="BZ39" s="124">
        <f t="shared" si="9"/>
        <v>0.39999999513237794</v>
      </c>
      <c r="CA39" s="124">
        <f t="shared" si="10"/>
        <v>0.60000000486762206</v>
      </c>
      <c r="CB39" s="124">
        <f t="shared" si="11"/>
        <v>0</v>
      </c>
      <c r="CC39" s="124">
        <f t="shared" si="12"/>
        <v>0.51539966978956031</v>
      </c>
      <c r="CD39" s="125">
        <f t="shared" si="13"/>
        <v>8.4600335078061764E-2</v>
      </c>
      <c r="CE39" s="126" t="s">
        <v>245</v>
      </c>
      <c r="CF39" s="124" t="s">
        <v>245</v>
      </c>
      <c r="CG39" s="124" t="s">
        <v>245</v>
      </c>
      <c r="CH39" s="124" t="s">
        <v>245</v>
      </c>
      <c r="CI39" s="124" t="s">
        <v>245</v>
      </c>
      <c r="CJ39" s="124" t="s">
        <v>245</v>
      </c>
      <c r="CK39" s="124" t="s">
        <v>245</v>
      </c>
      <c r="CL39" s="124" t="s">
        <v>245</v>
      </c>
      <c r="CM39" s="124" t="s">
        <v>245</v>
      </c>
      <c r="CN39" s="125" t="s">
        <v>245</v>
      </c>
      <c r="CO39" s="127" t="s">
        <v>245</v>
      </c>
      <c r="CP39" s="128" t="s">
        <v>245</v>
      </c>
      <c r="CQ39" s="128" t="s">
        <v>245</v>
      </c>
      <c r="CR39" s="128" t="s">
        <v>245</v>
      </c>
      <c r="CS39" s="129" t="s">
        <v>245</v>
      </c>
      <c r="CT39" s="126">
        <f t="shared" si="208"/>
        <v>0.84999999669868453</v>
      </c>
      <c r="CU39" s="124">
        <f t="shared" si="209"/>
        <v>0.15000000330131541</v>
      </c>
      <c r="CV39" s="124">
        <f t="shared" si="210"/>
        <v>0</v>
      </c>
      <c r="CW39" s="124">
        <f t="shared" si="211"/>
        <v>0.15000000330131541</v>
      </c>
      <c r="CX39" s="125">
        <f t="shared" si="212"/>
        <v>0</v>
      </c>
    </row>
    <row r="40" spans="1:102" x14ac:dyDescent="0.25">
      <c r="A40" s="130" t="s">
        <v>266</v>
      </c>
      <c r="B40" s="131">
        <f t="shared" si="16"/>
        <v>135367648</v>
      </c>
      <c r="C40" s="132">
        <f t="shared" ref="C40:C42" si="215">J40+AC40+AV40+BH40</f>
        <v>77690000</v>
      </c>
      <c r="D40" s="132">
        <f t="shared" ref="D40:D42" si="216">E40+H40</f>
        <v>57677648</v>
      </c>
      <c r="E40" s="132">
        <f t="shared" ref="E40:E42" si="217">F40+G40</f>
        <v>17775657</v>
      </c>
      <c r="F40" s="132">
        <f t="shared" ref="F40:F42" si="218">S40+AL40+BB40+BN40</f>
        <v>17775657</v>
      </c>
      <c r="G40" s="132">
        <f t="shared" ref="G40:G42" si="219">V40+AO40+BD40+BP40</f>
        <v>0</v>
      </c>
      <c r="H40" s="132">
        <f t="shared" ref="H40:H42" si="220">Y40+AR40+BF40+BR40</f>
        <v>39901991</v>
      </c>
      <c r="I40" s="133">
        <f t="shared" ref="I40:I42" si="221">AB40+AU40</f>
        <v>0</v>
      </c>
      <c r="J40" s="134">
        <f t="shared" ref="J40:J42" si="222">K40+L40</f>
        <v>77690000</v>
      </c>
      <c r="K40" s="132">
        <v>52704634</v>
      </c>
      <c r="L40" s="132">
        <v>24985366</v>
      </c>
      <c r="M40" s="135">
        <f t="shared" ref="M40:M42" si="223">N40+O40</f>
        <v>57677648</v>
      </c>
      <c r="N40" s="132">
        <f t="shared" ref="N40:O42" si="224">Q40+Z40</f>
        <v>20199598</v>
      </c>
      <c r="O40" s="132">
        <f t="shared" si="224"/>
        <v>37478050</v>
      </c>
      <c r="P40" s="135">
        <f t="shared" ref="P40:P42" si="225">Q40+R40</f>
        <v>17775657</v>
      </c>
      <c r="Q40" s="132">
        <f t="shared" ref="Q40:R42" si="226">T40+W40</f>
        <v>4629913</v>
      </c>
      <c r="R40" s="132">
        <f t="shared" si="226"/>
        <v>13145744</v>
      </c>
      <c r="S40" s="135">
        <f t="shared" ref="S40:S42" si="227">T40+U40</f>
        <v>17775657</v>
      </c>
      <c r="T40" s="132">
        <v>4629913</v>
      </c>
      <c r="U40" s="132">
        <v>13145744</v>
      </c>
      <c r="V40" s="135">
        <f t="shared" ref="V40:V42" si="228">W40+X40</f>
        <v>0</v>
      </c>
      <c r="W40" s="132">
        <v>0</v>
      </c>
      <c r="X40" s="132">
        <v>0</v>
      </c>
      <c r="Y40" s="135">
        <f t="shared" ref="Y40:Y42" si="229">Z40+AA40</f>
        <v>39901991</v>
      </c>
      <c r="Z40" s="132">
        <v>15569685</v>
      </c>
      <c r="AA40" s="132">
        <v>24332306</v>
      </c>
      <c r="AB40" s="133">
        <v>0</v>
      </c>
      <c r="AC40" s="134">
        <f t="shared" ref="AC40:AC42" si="230">AD40+AE40</f>
        <v>0</v>
      </c>
      <c r="AD40" s="132">
        <v>0</v>
      </c>
      <c r="AE40" s="132">
        <v>0</v>
      </c>
      <c r="AF40" s="135">
        <f t="shared" ref="AF40:AF42" si="231">AG40+AH40</f>
        <v>0</v>
      </c>
      <c r="AG40" s="132">
        <f t="shared" ref="AG40:AH42" si="232">AJ40+AS40</f>
        <v>0</v>
      </c>
      <c r="AH40" s="132">
        <f t="shared" si="232"/>
        <v>0</v>
      </c>
      <c r="AI40" s="135">
        <f t="shared" ref="AI40:AI42" si="233">AJ40+AK40</f>
        <v>0</v>
      </c>
      <c r="AJ40" s="132">
        <f t="shared" ref="AJ40:AK42" si="234">AM40+AP40</f>
        <v>0</v>
      </c>
      <c r="AK40" s="132">
        <f t="shared" si="234"/>
        <v>0</v>
      </c>
      <c r="AL40" s="135">
        <f t="shared" ref="AL40:AL42" si="235">AM40+AN40</f>
        <v>0</v>
      </c>
      <c r="AM40" s="132">
        <v>0</v>
      </c>
      <c r="AN40" s="132">
        <v>0</v>
      </c>
      <c r="AO40" s="135">
        <f t="shared" ref="AO40:AO42" si="236">AP40+AQ40</f>
        <v>0</v>
      </c>
      <c r="AP40" s="132">
        <v>0</v>
      </c>
      <c r="AQ40" s="132">
        <v>0</v>
      </c>
      <c r="AR40" s="135">
        <f t="shared" ref="AR40:AR42" si="237">AS40+AT40</f>
        <v>0</v>
      </c>
      <c r="AS40" s="132">
        <v>0</v>
      </c>
      <c r="AT40" s="132">
        <v>0</v>
      </c>
      <c r="AU40" s="133">
        <v>0</v>
      </c>
      <c r="AV40" s="134">
        <f t="shared" ref="AV40:AV42" si="238">AW40</f>
        <v>0</v>
      </c>
      <c r="AW40" s="132">
        <v>0</v>
      </c>
      <c r="AX40" s="135">
        <f t="shared" ref="AX40:AX42" si="239">AY40</f>
        <v>0</v>
      </c>
      <c r="AY40" s="132">
        <f t="shared" ref="AY40:AY42" si="240">BA40+BG40</f>
        <v>0</v>
      </c>
      <c r="AZ40" s="135">
        <f t="shared" ref="AZ40:AZ42" si="241">BA40</f>
        <v>0</v>
      </c>
      <c r="BA40" s="132">
        <f t="shared" ref="BA40:BA42" si="242">BC40+BE40</f>
        <v>0</v>
      </c>
      <c r="BB40" s="135">
        <f t="shared" ref="BB40:BB42" si="243">BC40</f>
        <v>0</v>
      </c>
      <c r="BC40" s="132">
        <v>0</v>
      </c>
      <c r="BD40" s="135">
        <f t="shared" ref="BD40:BD42" si="244">BE40</f>
        <v>0</v>
      </c>
      <c r="BE40" s="132">
        <v>0</v>
      </c>
      <c r="BF40" s="135">
        <f t="shared" ref="BF40:BF42" si="245">BG40</f>
        <v>0</v>
      </c>
      <c r="BG40" s="133">
        <v>0</v>
      </c>
      <c r="BH40" s="134">
        <f t="shared" ref="BH40:BH42" si="246">BI40</f>
        <v>0</v>
      </c>
      <c r="BI40" s="132">
        <v>0</v>
      </c>
      <c r="BJ40" s="135">
        <f t="shared" ref="BJ40:BJ42" si="247">BK40</f>
        <v>0</v>
      </c>
      <c r="BK40" s="132">
        <f t="shared" ref="BK40:BK42" si="248">BM40+BS40</f>
        <v>0</v>
      </c>
      <c r="BL40" s="135">
        <f t="shared" ref="BL40:BL42" si="249">BM40</f>
        <v>0</v>
      </c>
      <c r="BM40" s="132">
        <f t="shared" ref="BM40:BM42" si="250">BO40+BQ40</f>
        <v>0</v>
      </c>
      <c r="BN40" s="135">
        <f t="shared" ref="BN40:BN42" si="251">BO40</f>
        <v>0</v>
      </c>
      <c r="BO40" s="132">
        <v>0</v>
      </c>
      <c r="BP40" s="135">
        <f t="shared" ref="BP40:BP42" si="252">BQ40</f>
        <v>0</v>
      </c>
      <c r="BQ40" s="132">
        <v>0</v>
      </c>
      <c r="BR40" s="135">
        <f t="shared" ref="BR40:BR42" si="253">BS40</f>
        <v>0</v>
      </c>
      <c r="BS40" s="133">
        <v>0</v>
      </c>
      <c r="BT40" s="136"/>
      <c r="BU40" s="137">
        <f t="shared" si="4"/>
        <v>0.72292969220223047</v>
      </c>
      <c r="BV40" s="138">
        <f t="shared" si="5"/>
        <v>0.27707030779776953</v>
      </c>
      <c r="BW40" s="138">
        <f t="shared" si="6"/>
        <v>0</v>
      </c>
      <c r="BX40" s="138">
        <f t="shared" si="7"/>
        <v>6.3506779688729184E-2</v>
      </c>
      <c r="BY40" s="138">
        <f t="shared" si="8"/>
        <v>0.21356352810904036</v>
      </c>
      <c r="BZ40" s="138">
        <f t="shared" si="9"/>
        <v>0.3999999935962516</v>
      </c>
      <c r="CA40" s="138">
        <f t="shared" si="10"/>
        <v>0.6000000064037484</v>
      </c>
      <c r="CB40" s="138">
        <f t="shared" si="11"/>
        <v>0</v>
      </c>
      <c r="CC40" s="138">
        <f t="shared" si="12"/>
        <v>0.21045509262573792</v>
      </c>
      <c r="CD40" s="139">
        <f t="shared" si="13"/>
        <v>0.38954491377801048</v>
      </c>
      <c r="CE40" s="140" t="s">
        <v>245</v>
      </c>
      <c r="CF40" s="138" t="s">
        <v>245</v>
      </c>
      <c r="CG40" s="138" t="s">
        <v>245</v>
      </c>
      <c r="CH40" s="138" t="s">
        <v>245</v>
      </c>
      <c r="CI40" s="138" t="s">
        <v>245</v>
      </c>
      <c r="CJ40" s="138" t="s">
        <v>245</v>
      </c>
      <c r="CK40" s="138" t="s">
        <v>245</v>
      </c>
      <c r="CL40" s="138" t="s">
        <v>245</v>
      </c>
      <c r="CM40" s="138" t="s">
        <v>245</v>
      </c>
      <c r="CN40" s="139" t="s">
        <v>245</v>
      </c>
      <c r="CO40" s="140" t="s">
        <v>245</v>
      </c>
      <c r="CP40" s="138" t="s">
        <v>245</v>
      </c>
      <c r="CQ40" s="138" t="s">
        <v>245</v>
      </c>
      <c r="CR40" s="138" t="s">
        <v>245</v>
      </c>
      <c r="CS40" s="139" t="s">
        <v>245</v>
      </c>
      <c r="CT40" s="140"/>
      <c r="CU40" s="138"/>
      <c r="CV40" s="138"/>
      <c r="CW40" s="138"/>
      <c r="CX40" s="139"/>
    </row>
    <row r="41" spans="1:102" x14ac:dyDescent="0.25">
      <c r="A41" s="130" t="s">
        <v>267</v>
      </c>
      <c r="B41" s="131">
        <f t="shared" si="16"/>
        <v>1036769996</v>
      </c>
      <c r="C41" s="132">
        <f t="shared" si="215"/>
        <v>795868059</v>
      </c>
      <c r="D41" s="132">
        <f t="shared" si="216"/>
        <v>240901937</v>
      </c>
      <c r="E41" s="132">
        <f t="shared" si="217"/>
        <v>240901937</v>
      </c>
      <c r="F41" s="132">
        <f t="shared" si="218"/>
        <v>240901937</v>
      </c>
      <c r="G41" s="132">
        <f t="shared" si="219"/>
        <v>0</v>
      </c>
      <c r="H41" s="132">
        <f t="shared" si="220"/>
        <v>0</v>
      </c>
      <c r="I41" s="133">
        <f t="shared" si="221"/>
        <v>0</v>
      </c>
      <c r="J41" s="134">
        <f t="shared" si="222"/>
        <v>692878809</v>
      </c>
      <c r="K41" s="132">
        <v>616979758</v>
      </c>
      <c r="L41" s="132">
        <v>75899051</v>
      </c>
      <c r="M41" s="135">
        <f t="shared" si="223"/>
        <v>222727363</v>
      </c>
      <c r="N41" s="132">
        <f t="shared" si="224"/>
        <v>108878784</v>
      </c>
      <c r="O41" s="132">
        <f t="shared" si="224"/>
        <v>113848579</v>
      </c>
      <c r="P41" s="135">
        <f t="shared" si="225"/>
        <v>222727363</v>
      </c>
      <c r="Q41" s="132">
        <f t="shared" si="226"/>
        <v>108878784</v>
      </c>
      <c r="R41" s="132">
        <f t="shared" si="226"/>
        <v>113848579</v>
      </c>
      <c r="S41" s="135">
        <f t="shared" si="227"/>
        <v>222727363</v>
      </c>
      <c r="T41" s="132">
        <v>108878784</v>
      </c>
      <c r="U41" s="132">
        <v>113848579</v>
      </c>
      <c r="V41" s="135">
        <f t="shared" si="228"/>
        <v>0</v>
      </c>
      <c r="W41" s="132">
        <v>0</v>
      </c>
      <c r="X41" s="132">
        <v>0</v>
      </c>
      <c r="Y41" s="135">
        <f t="shared" si="229"/>
        <v>0</v>
      </c>
      <c r="Z41" s="132">
        <v>0</v>
      </c>
      <c r="AA41" s="132">
        <v>0</v>
      </c>
      <c r="AB41" s="133">
        <v>0</v>
      </c>
      <c r="AC41" s="134">
        <f t="shared" si="230"/>
        <v>0</v>
      </c>
      <c r="AD41" s="132">
        <v>0</v>
      </c>
      <c r="AE41" s="132">
        <v>0</v>
      </c>
      <c r="AF41" s="135">
        <f t="shared" si="231"/>
        <v>0</v>
      </c>
      <c r="AG41" s="132">
        <f t="shared" si="232"/>
        <v>0</v>
      </c>
      <c r="AH41" s="132">
        <f t="shared" si="232"/>
        <v>0</v>
      </c>
      <c r="AI41" s="135">
        <f t="shared" si="233"/>
        <v>0</v>
      </c>
      <c r="AJ41" s="132">
        <f t="shared" si="234"/>
        <v>0</v>
      </c>
      <c r="AK41" s="132">
        <f t="shared" si="234"/>
        <v>0</v>
      </c>
      <c r="AL41" s="135">
        <f t="shared" si="235"/>
        <v>0</v>
      </c>
      <c r="AM41" s="132">
        <v>0</v>
      </c>
      <c r="AN41" s="132">
        <v>0</v>
      </c>
      <c r="AO41" s="135">
        <f t="shared" si="236"/>
        <v>0</v>
      </c>
      <c r="AP41" s="132">
        <v>0</v>
      </c>
      <c r="AQ41" s="132">
        <v>0</v>
      </c>
      <c r="AR41" s="135">
        <f t="shared" si="237"/>
        <v>0</v>
      </c>
      <c r="AS41" s="132">
        <v>0</v>
      </c>
      <c r="AT41" s="132">
        <v>0</v>
      </c>
      <c r="AU41" s="133">
        <v>0</v>
      </c>
      <c r="AV41" s="134">
        <f t="shared" si="238"/>
        <v>0</v>
      </c>
      <c r="AW41" s="132">
        <v>0</v>
      </c>
      <c r="AX41" s="135">
        <f t="shared" si="239"/>
        <v>0</v>
      </c>
      <c r="AY41" s="132">
        <f t="shared" si="240"/>
        <v>0</v>
      </c>
      <c r="AZ41" s="135">
        <f t="shared" si="241"/>
        <v>0</v>
      </c>
      <c r="BA41" s="132">
        <f t="shared" si="242"/>
        <v>0</v>
      </c>
      <c r="BB41" s="135">
        <f t="shared" si="243"/>
        <v>0</v>
      </c>
      <c r="BC41" s="132">
        <v>0</v>
      </c>
      <c r="BD41" s="135">
        <f t="shared" si="244"/>
        <v>0</v>
      </c>
      <c r="BE41" s="132">
        <v>0</v>
      </c>
      <c r="BF41" s="135">
        <f t="shared" si="245"/>
        <v>0</v>
      </c>
      <c r="BG41" s="133">
        <v>0</v>
      </c>
      <c r="BH41" s="134">
        <f t="shared" si="246"/>
        <v>102989250</v>
      </c>
      <c r="BI41" s="132">
        <v>102989250</v>
      </c>
      <c r="BJ41" s="135">
        <f t="shared" si="247"/>
        <v>18174574</v>
      </c>
      <c r="BK41" s="132">
        <f t="shared" si="248"/>
        <v>18174574</v>
      </c>
      <c r="BL41" s="135">
        <f t="shared" si="249"/>
        <v>18174574</v>
      </c>
      <c r="BM41" s="132">
        <f t="shared" si="250"/>
        <v>18174574</v>
      </c>
      <c r="BN41" s="135">
        <f t="shared" si="251"/>
        <v>18174574</v>
      </c>
      <c r="BO41" s="132">
        <v>18174574</v>
      </c>
      <c r="BP41" s="135">
        <f t="shared" si="252"/>
        <v>0</v>
      </c>
      <c r="BQ41" s="132">
        <v>0</v>
      </c>
      <c r="BR41" s="135">
        <f t="shared" si="253"/>
        <v>0</v>
      </c>
      <c r="BS41" s="133">
        <v>0</v>
      </c>
      <c r="BT41" s="136"/>
      <c r="BU41" s="137">
        <f t="shared" si="4"/>
        <v>0.84999999628026701</v>
      </c>
      <c r="BV41" s="138">
        <f t="shared" si="5"/>
        <v>0.15000000371973304</v>
      </c>
      <c r="BW41" s="138">
        <f t="shared" si="6"/>
        <v>0</v>
      </c>
      <c r="BX41" s="138">
        <f t="shared" si="7"/>
        <v>0.15000000371973304</v>
      </c>
      <c r="BY41" s="138">
        <f t="shared" si="8"/>
        <v>0</v>
      </c>
      <c r="BZ41" s="138">
        <f t="shared" si="9"/>
        <v>0.39999999472984193</v>
      </c>
      <c r="CA41" s="138">
        <f t="shared" si="10"/>
        <v>0.60000000527015807</v>
      </c>
      <c r="CB41" s="138">
        <f t="shared" si="11"/>
        <v>0</v>
      </c>
      <c r="CC41" s="138">
        <f t="shared" si="12"/>
        <v>0.60000000527015807</v>
      </c>
      <c r="CD41" s="139">
        <f t="shared" si="13"/>
        <v>0</v>
      </c>
      <c r="CE41" s="140" t="s">
        <v>245</v>
      </c>
      <c r="CF41" s="138" t="s">
        <v>245</v>
      </c>
      <c r="CG41" s="138" t="s">
        <v>245</v>
      </c>
      <c r="CH41" s="138" t="s">
        <v>245</v>
      </c>
      <c r="CI41" s="138" t="s">
        <v>245</v>
      </c>
      <c r="CJ41" s="138" t="s">
        <v>245</v>
      </c>
      <c r="CK41" s="138" t="s">
        <v>245</v>
      </c>
      <c r="CL41" s="138" t="s">
        <v>245</v>
      </c>
      <c r="CM41" s="138" t="s">
        <v>245</v>
      </c>
      <c r="CN41" s="139" t="s">
        <v>245</v>
      </c>
      <c r="CO41" s="140" t="s">
        <v>245</v>
      </c>
      <c r="CP41" s="138" t="s">
        <v>245</v>
      </c>
      <c r="CQ41" s="138" t="s">
        <v>245</v>
      </c>
      <c r="CR41" s="138" t="s">
        <v>245</v>
      </c>
      <c r="CS41" s="139" t="s">
        <v>245</v>
      </c>
      <c r="CT41" s="140">
        <f t="shared" si="208"/>
        <v>0.84999999669868453</v>
      </c>
      <c r="CU41" s="138">
        <f t="shared" si="209"/>
        <v>0.15000000330131541</v>
      </c>
      <c r="CV41" s="138">
        <f t="shared" si="210"/>
        <v>0</v>
      </c>
      <c r="CW41" s="138">
        <f t="shared" si="211"/>
        <v>0.15000000330131541</v>
      </c>
      <c r="CX41" s="139">
        <f t="shared" si="212"/>
        <v>0</v>
      </c>
    </row>
    <row r="42" spans="1:102" x14ac:dyDescent="0.25">
      <c r="A42" s="130" t="s">
        <v>268</v>
      </c>
      <c r="B42" s="131">
        <f t="shared" si="16"/>
        <v>44494148</v>
      </c>
      <c r="C42" s="132">
        <f t="shared" si="215"/>
        <v>25263349</v>
      </c>
      <c r="D42" s="132">
        <f t="shared" si="216"/>
        <v>19230799</v>
      </c>
      <c r="E42" s="132">
        <f t="shared" si="217"/>
        <v>19230799</v>
      </c>
      <c r="F42" s="132">
        <f t="shared" si="218"/>
        <v>19230799</v>
      </c>
      <c r="G42" s="132">
        <f t="shared" si="219"/>
        <v>0</v>
      </c>
      <c r="H42" s="132">
        <f t="shared" si="220"/>
        <v>0</v>
      </c>
      <c r="I42" s="133">
        <f t="shared" si="221"/>
        <v>0</v>
      </c>
      <c r="J42" s="134">
        <f t="shared" si="222"/>
        <v>25263349</v>
      </c>
      <c r="K42" s="132">
        <v>14101859</v>
      </c>
      <c r="L42" s="132">
        <v>11161490</v>
      </c>
      <c r="M42" s="135">
        <f t="shared" si="223"/>
        <v>19230799</v>
      </c>
      <c r="N42" s="132">
        <f t="shared" si="224"/>
        <v>2488564</v>
      </c>
      <c r="O42" s="132">
        <f t="shared" si="224"/>
        <v>16742235</v>
      </c>
      <c r="P42" s="135">
        <f t="shared" si="225"/>
        <v>19230799</v>
      </c>
      <c r="Q42" s="132">
        <f t="shared" si="226"/>
        <v>2488564</v>
      </c>
      <c r="R42" s="132">
        <f t="shared" si="226"/>
        <v>16742235</v>
      </c>
      <c r="S42" s="135">
        <f t="shared" si="227"/>
        <v>19230799</v>
      </c>
      <c r="T42" s="132">
        <v>2488564</v>
      </c>
      <c r="U42" s="132">
        <v>16742235</v>
      </c>
      <c r="V42" s="135">
        <f t="shared" si="228"/>
        <v>0</v>
      </c>
      <c r="W42" s="132">
        <v>0</v>
      </c>
      <c r="X42" s="132">
        <v>0</v>
      </c>
      <c r="Y42" s="135">
        <f t="shared" si="229"/>
        <v>0</v>
      </c>
      <c r="Z42" s="132">
        <v>0</v>
      </c>
      <c r="AA42" s="132">
        <v>0</v>
      </c>
      <c r="AB42" s="133">
        <v>0</v>
      </c>
      <c r="AC42" s="134">
        <f t="shared" si="230"/>
        <v>0</v>
      </c>
      <c r="AD42" s="132">
        <v>0</v>
      </c>
      <c r="AE42" s="132">
        <v>0</v>
      </c>
      <c r="AF42" s="135">
        <f t="shared" si="231"/>
        <v>0</v>
      </c>
      <c r="AG42" s="132">
        <f t="shared" si="232"/>
        <v>0</v>
      </c>
      <c r="AH42" s="132">
        <f t="shared" si="232"/>
        <v>0</v>
      </c>
      <c r="AI42" s="135">
        <f t="shared" si="233"/>
        <v>0</v>
      </c>
      <c r="AJ42" s="132">
        <f t="shared" si="234"/>
        <v>0</v>
      </c>
      <c r="AK42" s="132">
        <f t="shared" si="234"/>
        <v>0</v>
      </c>
      <c r="AL42" s="135">
        <f t="shared" si="235"/>
        <v>0</v>
      </c>
      <c r="AM42" s="132">
        <v>0</v>
      </c>
      <c r="AN42" s="132">
        <v>0</v>
      </c>
      <c r="AO42" s="135">
        <f t="shared" si="236"/>
        <v>0</v>
      </c>
      <c r="AP42" s="132">
        <v>0</v>
      </c>
      <c r="AQ42" s="132">
        <v>0</v>
      </c>
      <c r="AR42" s="135">
        <f t="shared" si="237"/>
        <v>0</v>
      </c>
      <c r="AS42" s="132">
        <v>0</v>
      </c>
      <c r="AT42" s="132">
        <v>0</v>
      </c>
      <c r="AU42" s="133">
        <v>0</v>
      </c>
      <c r="AV42" s="134">
        <f t="shared" si="238"/>
        <v>0</v>
      </c>
      <c r="AW42" s="132">
        <v>0</v>
      </c>
      <c r="AX42" s="135">
        <f t="shared" si="239"/>
        <v>0</v>
      </c>
      <c r="AY42" s="132">
        <f t="shared" si="240"/>
        <v>0</v>
      </c>
      <c r="AZ42" s="135">
        <f t="shared" si="241"/>
        <v>0</v>
      </c>
      <c r="BA42" s="132">
        <f t="shared" si="242"/>
        <v>0</v>
      </c>
      <c r="BB42" s="135">
        <f t="shared" si="243"/>
        <v>0</v>
      </c>
      <c r="BC42" s="132">
        <v>0</v>
      </c>
      <c r="BD42" s="135">
        <f t="shared" si="244"/>
        <v>0</v>
      </c>
      <c r="BE42" s="132">
        <v>0</v>
      </c>
      <c r="BF42" s="135">
        <f t="shared" si="245"/>
        <v>0</v>
      </c>
      <c r="BG42" s="133">
        <v>0</v>
      </c>
      <c r="BH42" s="134">
        <f t="shared" si="246"/>
        <v>0</v>
      </c>
      <c r="BI42" s="132">
        <v>0</v>
      </c>
      <c r="BJ42" s="135">
        <f t="shared" si="247"/>
        <v>0</v>
      </c>
      <c r="BK42" s="132">
        <f t="shared" si="248"/>
        <v>0</v>
      </c>
      <c r="BL42" s="135">
        <f t="shared" si="249"/>
        <v>0</v>
      </c>
      <c r="BM42" s="132">
        <f t="shared" si="250"/>
        <v>0</v>
      </c>
      <c r="BN42" s="135">
        <f t="shared" si="251"/>
        <v>0</v>
      </c>
      <c r="BO42" s="132">
        <v>0</v>
      </c>
      <c r="BP42" s="135">
        <f t="shared" si="252"/>
        <v>0</v>
      </c>
      <c r="BQ42" s="132">
        <v>0</v>
      </c>
      <c r="BR42" s="135">
        <f t="shared" si="253"/>
        <v>0</v>
      </c>
      <c r="BS42" s="133">
        <v>0</v>
      </c>
      <c r="BT42" s="136"/>
      <c r="BU42" s="137">
        <f t="shared" si="4"/>
        <v>0.84999996684834378</v>
      </c>
      <c r="BV42" s="138">
        <f t="shared" si="5"/>
        <v>0.15000003315165622</v>
      </c>
      <c r="BW42" s="138">
        <f t="shared" si="6"/>
        <v>0</v>
      </c>
      <c r="BX42" s="138">
        <f t="shared" si="7"/>
        <v>0.15000003315165622</v>
      </c>
      <c r="BY42" s="138">
        <f t="shared" si="8"/>
        <v>0</v>
      </c>
      <c r="BZ42" s="138">
        <f t="shared" si="9"/>
        <v>0.4</v>
      </c>
      <c r="CA42" s="138">
        <f t="shared" si="10"/>
        <v>0.6</v>
      </c>
      <c r="CB42" s="138">
        <f t="shared" si="11"/>
        <v>0</v>
      </c>
      <c r="CC42" s="138">
        <f t="shared" si="12"/>
        <v>0.6</v>
      </c>
      <c r="CD42" s="139">
        <f t="shared" si="13"/>
        <v>0</v>
      </c>
      <c r="CE42" s="140" t="s">
        <v>245</v>
      </c>
      <c r="CF42" s="138" t="s">
        <v>245</v>
      </c>
      <c r="CG42" s="138" t="s">
        <v>245</v>
      </c>
      <c r="CH42" s="138" t="s">
        <v>245</v>
      </c>
      <c r="CI42" s="138" t="s">
        <v>245</v>
      </c>
      <c r="CJ42" s="138" t="s">
        <v>245</v>
      </c>
      <c r="CK42" s="138" t="s">
        <v>245</v>
      </c>
      <c r="CL42" s="138" t="s">
        <v>245</v>
      </c>
      <c r="CM42" s="138" t="s">
        <v>245</v>
      </c>
      <c r="CN42" s="139" t="s">
        <v>245</v>
      </c>
      <c r="CO42" s="140" t="s">
        <v>245</v>
      </c>
      <c r="CP42" s="138" t="s">
        <v>245</v>
      </c>
      <c r="CQ42" s="138" t="s">
        <v>245</v>
      </c>
      <c r="CR42" s="138" t="s">
        <v>245</v>
      </c>
      <c r="CS42" s="139" t="s">
        <v>245</v>
      </c>
      <c r="CT42" s="140" t="s">
        <v>245</v>
      </c>
      <c r="CU42" s="138"/>
      <c r="CV42" s="138"/>
      <c r="CW42" s="138"/>
      <c r="CX42" s="139"/>
    </row>
    <row r="43" spans="1:102" x14ac:dyDescent="0.25">
      <c r="A43" s="130" t="s">
        <v>269</v>
      </c>
      <c r="B43" s="131">
        <f t="shared" si="16"/>
        <v>21617648</v>
      </c>
      <c r="C43" s="132">
        <f>J43+AC43+AV43+BH43</f>
        <v>15000000</v>
      </c>
      <c r="D43" s="132">
        <f>E43+H43</f>
        <v>6617648</v>
      </c>
      <c r="E43" s="132">
        <f>F43+G43</f>
        <v>6617648</v>
      </c>
      <c r="F43" s="132">
        <f>S43+AL43+BB43+BN43</f>
        <v>6617648</v>
      </c>
      <c r="G43" s="132">
        <f>V43+AO43+BD43+BP43</f>
        <v>0</v>
      </c>
      <c r="H43" s="132">
        <f>Y43+AR43+BF43+BR43</f>
        <v>0</v>
      </c>
      <c r="I43" s="133">
        <f>AB43+AU43</f>
        <v>0</v>
      </c>
      <c r="J43" s="134">
        <f>K43+L43</f>
        <v>15000000</v>
      </c>
      <c r="K43" s="132">
        <v>12000000</v>
      </c>
      <c r="L43" s="132">
        <v>3000000</v>
      </c>
      <c r="M43" s="135">
        <f>N43+O43</f>
        <v>6617648</v>
      </c>
      <c r="N43" s="132">
        <f>Q43+Z43</f>
        <v>2117648</v>
      </c>
      <c r="O43" s="132">
        <f>R43+AA43</f>
        <v>4500000</v>
      </c>
      <c r="P43" s="135">
        <f>Q43+R43</f>
        <v>6617648</v>
      </c>
      <c r="Q43" s="132">
        <f>T43+W43</f>
        <v>2117648</v>
      </c>
      <c r="R43" s="132">
        <f>U43+X43</f>
        <v>4500000</v>
      </c>
      <c r="S43" s="135">
        <f>T43+U43</f>
        <v>6617648</v>
      </c>
      <c r="T43" s="132">
        <v>2117648</v>
      </c>
      <c r="U43" s="132">
        <v>4500000</v>
      </c>
      <c r="V43" s="135">
        <f>W43+X43</f>
        <v>0</v>
      </c>
      <c r="W43" s="132">
        <v>0</v>
      </c>
      <c r="X43" s="132">
        <v>0</v>
      </c>
      <c r="Y43" s="135">
        <f>Z43+AA43</f>
        <v>0</v>
      </c>
      <c r="Z43" s="132">
        <v>0</v>
      </c>
      <c r="AA43" s="132">
        <v>0</v>
      </c>
      <c r="AB43" s="133">
        <v>0</v>
      </c>
      <c r="AC43" s="134">
        <f>AD43+AE43</f>
        <v>0</v>
      </c>
      <c r="AD43" s="132">
        <v>0</v>
      </c>
      <c r="AE43" s="132">
        <v>0</v>
      </c>
      <c r="AF43" s="135">
        <f>AG43+AH43</f>
        <v>0</v>
      </c>
      <c r="AG43" s="132">
        <f>AJ43+AS43</f>
        <v>0</v>
      </c>
      <c r="AH43" s="132">
        <f>AK43+AT43</f>
        <v>0</v>
      </c>
      <c r="AI43" s="135">
        <f>AJ43+AK43</f>
        <v>0</v>
      </c>
      <c r="AJ43" s="132">
        <f>AM43+AP43</f>
        <v>0</v>
      </c>
      <c r="AK43" s="132">
        <f>AN43+AQ43</f>
        <v>0</v>
      </c>
      <c r="AL43" s="135">
        <f>AM43+AN43</f>
        <v>0</v>
      </c>
      <c r="AM43" s="132">
        <v>0</v>
      </c>
      <c r="AN43" s="132">
        <v>0</v>
      </c>
      <c r="AO43" s="135">
        <f>AP43+AQ43</f>
        <v>0</v>
      </c>
      <c r="AP43" s="132">
        <v>0</v>
      </c>
      <c r="AQ43" s="132">
        <v>0</v>
      </c>
      <c r="AR43" s="135">
        <f>AS43+AT43</f>
        <v>0</v>
      </c>
      <c r="AS43" s="132">
        <v>0</v>
      </c>
      <c r="AT43" s="132">
        <v>0</v>
      </c>
      <c r="AU43" s="133">
        <v>0</v>
      </c>
      <c r="AV43" s="134">
        <f>AW43</f>
        <v>0</v>
      </c>
      <c r="AW43" s="132">
        <v>0</v>
      </c>
      <c r="AX43" s="135">
        <f>AY43</f>
        <v>0</v>
      </c>
      <c r="AY43" s="132">
        <f>BA43+BG43</f>
        <v>0</v>
      </c>
      <c r="AZ43" s="135">
        <f>BA43</f>
        <v>0</v>
      </c>
      <c r="BA43" s="132">
        <f>BC43+BE43</f>
        <v>0</v>
      </c>
      <c r="BB43" s="135">
        <f>BC43</f>
        <v>0</v>
      </c>
      <c r="BC43" s="132">
        <v>0</v>
      </c>
      <c r="BD43" s="135">
        <f>BE43</f>
        <v>0</v>
      </c>
      <c r="BE43" s="132">
        <v>0</v>
      </c>
      <c r="BF43" s="135">
        <f>BG43</f>
        <v>0</v>
      </c>
      <c r="BG43" s="133">
        <v>0</v>
      </c>
      <c r="BH43" s="134">
        <f>BI43</f>
        <v>0</v>
      </c>
      <c r="BI43" s="132">
        <v>0</v>
      </c>
      <c r="BJ43" s="135">
        <f>BK43</f>
        <v>0</v>
      </c>
      <c r="BK43" s="132">
        <f>BM43+BS43</f>
        <v>0</v>
      </c>
      <c r="BL43" s="135">
        <f>BM43</f>
        <v>0</v>
      </c>
      <c r="BM43" s="132">
        <f>BO43+BQ43</f>
        <v>0</v>
      </c>
      <c r="BN43" s="135">
        <f>BO43</f>
        <v>0</v>
      </c>
      <c r="BO43" s="132">
        <v>0</v>
      </c>
      <c r="BP43" s="135">
        <f>BQ43</f>
        <v>0</v>
      </c>
      <c r="BQ43" s="132">
        <v>0</v>
      </c>
      <c r="BR43" s="135">
        <f>BS43</f>
        <v>0</v>
      </c>
      <c r="BS43" s="133">
        <v>0</v>
      </c>
      <c r="BT43" s="136"/>
      <c r="BU43" s="137">
        <f t="shared" si="4"/>
        <v>0.84999994333333706</v>
      </c>
      <c r="BV43" s="138">
        <f t="shared" si="5"/>
        <v>0.15000005666666288</v>
      </c>
      <c r="BW43" s="138">
        <f t="shared" si="6"/>
        <v>0</v>
      </c>
      <c r="BX43" s="138">
        <f t="shared" si="7"/>
        <v>0.15000005666666288</v>
      </c>
      <c r="BY43" s="138">
        <f t="shared" si="8"/>
        <v>0</v>
      </c>
      <c r="BZ43" s="138">
        <f t="shared" si="9"/>
        <v>0.4</v>
      </c>
      <c r="CA43" s="138">
        <f t="shared" si="10"/>
        <v>0.6</v>
      </c>
      <c r="CB43" s="138">
        <f t="shared" si="11"/>
        <v>0</v>
      </c>
      <c r="CC43" s="138">
        <f t="shared" si="12"/>
        <v>0.6</v>
      </c>
      <c r="CD43" s="139">
        <f t="shared" si="13"/>
        <v>0</v>
      </c>
      <c r="CE43" s="140" t="s">
        <v>245</v>
      </c>
      <c r="CF43" s="138" t="s">
        <v>245</v>
      </c>
      <c r="CG43" s="138" t="s">
        <v>245</v>
      </c>
      <c r="CH43" s="138" t="s">
        <v>245</v>
      </c>
      <c r="CI43" s="138" t="s">
        <v>245</v>
      </c>
      <c r="CJ43" s="138" t="s">
        <v>245</v>
      </c>
      <c r="CK43" s="138" t="s">
        <v>245</v>
      </c>
      <c r="CL43" s="138" t="s">
        <v>245</v>
      </c>
      <c r="CM43" s="138" t="s">
        <v>245</v>
      </c>
      <c r="CN43" s="139" t="s">
        <v>245</v>
      </c>
      <c r="CO43" s="140" t="s">
        <v>245</v>
      </c>
      <c r="CP43" s="138" t="s">
        <v>245</v>
      </c>
      <c r="CQ43" s="138" t="s">
        <v>245</v>
      </c>
      <c r="CR43" s="138" t="s">
        <v>245</v>
      </c>
      <c r="CS43" s="139" t="s">
        <v>245</v>
      </c>
      <c r="CT43" s="140" t="s">
        <v>245</v>
      </c>
      <c r="CU43" s="138"/>
      <c r="CV43" s="138"/>
      <c r="CW43" s="138"/>
      <c r="CX43" s="139"/>
    </row>
    <row r="44" spans="1:102" ht="27" x14ac:dyDescent="0.25">
      <c r="A44" s="121" t="s">
        <v>270</v>
      </c>
      <c r="B44" s="122">
        <f t="shared" si="16"/>
        <v>463372624</v>
      </c>
      <c r="C44" s="122">
        <f t="shared" ref="C44:BN44" si="254">SUM(C45:C48)</f>
        <v>288698442</v>
      </c>
      <c r="D44" s="122">
        <f t="shared" si="254"/>
        <v>174674182</v>
      </c>
      <c r="E44" s="122">
        <f t="shared" si="254"/>
        <v>59463399</v>
      </c>
      <c r="F44" s="122">
        <f t="shared" si="254"/>
        <v>59463399</v>
      </c>
      <c r="G44" s="122">
        <f t="shared" si="254"/>
        <v>0</v>
      </c>
      <c r="H44" s="122">
        <f t="shared" si="254"/>
        <v>115210783</v>
      </c>
      <c r="I44" s="122">
        <f t="shared" si="254"/>
        <v>0</v>
      </c>
      <c r="J44" s="122">
        <f t="shared" si="254"/>
        <v>288698442</v>
      </c>
      <c r="K44" s="122">
        <f t="shared" si="254"/>
        <v>252068402</v>
      </c>
      <c r="L44" s="122">
        <f t="shared" si="254"/>
        <v>36630040</v>
      </c>
      <c r="M44" s="122">
        <f t="shared" si="254"/>
        <v>174674182</v>
      </c>
      <c r="N44" s="122">
        <f t="shared" si="254"/>
        <v>119729113</v>
      </c>
      <c r="O44" s="122">
        <f t="shared" si="254"/>
        <v>54945069</v>
      </c>
      <c r="P44" s="122">
        <f t="shared" si="254"/>
        <v>59463399</v>
      </c>
      <c r="Q44" s="122">
        <f t="shared" si="254"/>
        <v>31409830</v>
      </c>
      <c r="R44" s="122">
        <f t="shared" si="254"/>
        <v>28053569</v>
      </c>
      <c r="S44" s="122">
        <f t="shared" si="254"/>
        <v>59463399</v>
      </c>
      <c r="T44" s="122">
        <f t="shared" si="254"/>
        <v>31409830</v>
      </c>
      <c r="U44" s="122">
        <f t="shared" si="254"/>
        <v>28053569</v>
      </c>
      <c r="V44" s="122">
        <f t="shared" si="254"/>
        <v>0</v>
      </c>
      <c r="W44" s="122">
        <f t="shared" si="254"/>
        <v>0</v>
      </c>
      <c r="X44" s="122">
        <f t="shared" si="254"/>
        <v>0</v>
      </c>
      <c r="Y44" s="122">
        <f t="shared" si="254"/>
        <v>115210783</v>
      </c>
      <c r="Z44" s="122">
        <f t="shared" si="254"/>
        <v>88319283</v>
      </c>
      <c r="AA44" s="122">
        <f t="shared" si="254"/>
        <v>26891500</v>
      </c>
      <c r="AB44" s="122">
        <f t="shared" si="254"/>
        <v>0</v>
      </c>
      <c r="AC44" s="122">
        <f t="shared" si="254"/>
        <v>0</v>
      </c>
      <c r="AD44" s="122">
        <f t="shared" si="254"/>
        <v>0</v>
      </c>
      <c r="AE44" s="122">
        <f t="shared" si="254"/>
        <v>0</v>
      </c>
      <c r="AF44" s="122">
        <f t="shared" si="254"/>
        <v>0</v>
      </c>
      <c r="AG44" s="122">
        <f t="shared" si="254"/>
        <v>0</v>
      </c>
      <c r="AH44" s="122">
        <f t="shared" si="254"/>
        <v>0</v>
      </c>
      <c r="AI44" s="122">
        <f t="shared" si="254"/>
        <v>0</v>
      </c>
      <c r="AJ44" s="122">
        <f t="shared" si="254"/>
        <v>0</v>
      </c>
      <c r="AK44" s="122">
        <f t="shared" si="254"/>
        <v>0</v>
      </c>
      <c r="AL44" s="122">
        <f t="shared" si="254"/>
        <v>0</v>
      </c>
      <c r="AM44" s="122">
        <f t="shared" si="254"/>
        <v>0</v>
      </c>
      <c r="AN44" s="122">
        <f t="shared" si="254"/>
        <v>0</v>
      </c>
      <c r="AO44" s="122">
        <f t="shared" si="254"/>
        <v>0</v>
      </c>
      <c r="AP44" s="122">
        <f t="shared" si="254"/>
        <v>0</v>
      </c>
      <c r="AQ44" s="122">
        <f t="shared" si="254"/>
        <v>0</v>
      </c>
      <c r="AR44" s="122">
        <f t="shared" si="254"/>
        <v>0</v>
      </c>
      <c r="AS44" s="122">
        <f t="shared" si="254"/>
        <v>0</v>
      </c>
      <c r="AT44" s="122">
        <f t="shared" si="254"/>
        <v>0</v>
      </c>
      <c r="AU44" s="122">
        <f t="shared" si="254"/>
        <v>0</v>
      </c>
      <c r="AV44" s="122">
        <f t="shared" si="254"/>
        <v>0</v>
      </c>
      <c r="AW44" s="122">
        <f t="shared" si="254"/>
        <v>0</v>
      </c>
      <c r="AX44" s="122">
        <f t="shared" si="254"/>
        <v>0</v>
      </c>
      <c r="AY44" s="122">
        <f t="shared" si="254"/>
        <v>0</v>
      </c>
      <c r="AZ44" s="122">
        <f t="shared" si="254"/>
        <v>0</v>
      </c>
      <c r="BA44" s="122">
        <f t="shared" si="254"/>
        <v>0</v>
      </c>
      <c r="BB44" s="122">
        <f t="shared" si="254"/>
        <v>0</v>
      </c>
      <c r="BC44" s="122">
        <f t="shared" si="254"/>
        <v>0</v>
      </c>
      <c r="BD44" s="122">
        <f t="shared" si="254"/>
        <v>0</v>
      </c>
      <c r="BE44" s="122">
        <f t="shared" si="254"/>
        <v>0</v>
      </c>
      <c r="BF44" s="122">
        <f t="shared" si="254"/>
        <v>0</v>
      </c>
      <c r="BG44" s="122">
        <f t="shared" si="254"/>
        <v>0</v>
      </c>
      <c r="BH44" s="122">
        <f t="shared" si="254"/>
        <v>0</v>
      </c>
      <c r="BI44" s="122">
        <f t="shared" si="254"/>
        <v>0</v>
      </c>
      <c r="BJ44" s="122">
        <f t="shared" si="254"/>
        <v>0</v>
      </c>
      <c r="BK44" s="122">
        <f t="shared" si="254"/>
        <v>0</v>
      </c>
      <c r="BL44" s="122">
        <f t="shared" si="254"/>
        <v>0</v>
      </c>
      <c r="BM44" s="122">
        <f t="shared" si="254"/>
        <v>0</v>
      </c>
      <c r="BN44" s="122">
        <f t="shared" si="254"/>
        <v>0</v>
      </c>
      <c r="BO44" s="122">
        <f t="shared" ref="BO44:BS44" si="255">SUM(BO45:BO48)</f>
        <v>0</v>
      </c>
      <c r="BP44" s="122">
        <f t="shared" si="255"/>
        <v>0</v>
      </c>
      <c r="BQ44" s="122">
        <f t="shared" si="255"/>
        <v>0</v>
      </c>
      <c r="BR44" s="122">
        <f t="shared" si="255"/>
        <v>0</v>
      </c>
      <c r="BS44" s="122">
        <f t="shared" si="255"/>
        <v>0</v>
      </c>
      <c r="BT44" s="116"/>
      <c r="BU44" s="123">
        <f t="shared" si="4"/>
        <v>0.67797226132616839</v>
      </c>
      <c r="BV44" s="124">
        <f t="shared" si="5"/>
        <v>0.32202773867383166</v>
      </c>
      <c r="BW44" s="124">
        <f t="shared" si="6"/>
        <v>0</v>
      </c>
      <c r="BX44" s="124">
        <f t="shared" si="7"/>
        <v>8.4481011122411617E-2</v>
      </c>
      <c r="BY44" s="124">
        <f t="shared" si="8"/>
        <v>0.23754672755142003</v>
      </c>
      <c r="BZ44" s="124">
        <f t="shared" si="9"/>
        <v>0.39999996068800747</v>
      </c>
      <c r="CA44" s="124">
        <f t="shared" si="10"/>
        <v>0.60000003931199253</v>
      </c>
      <c r="CB44" s="124">
        <f t="shared" si="11"/>
        <v>0</v>
      </c>
      <c r="CC44" s="124">
        <f t="shared" si="12"/>
        <v>0.30634491518868956</v>
      </c>
      <c r="CD44" s="125">
        <f t="shared" si="13"/>
        <v>0.29365512412330297</v>
      </c>
      <c r="CE44" s="126" t="s">
        <v>245</v>
      </c>
      <c r="CF44" s="124" t="s">
        <v>245</v>
      </c>
      <c r="CG44" s="124" t="s">
        <v>245</v>
      </c>
      <c r="CH44" s="124" t="s">
        <v>245</v>
      </c>
      <c r="CI44" s="124" t="s">
        <v>245</v>
      </c>
      <c r="CJ44" s="124" t="s">
        <v>245</v>
      </c>
      <c r="CK44" s="124" t="s">
        <v>245</v>
      </c>
      <c r="CL44" s="124" t="s">
        <v>245</v>
      </c>
      <c r="CM44" s="124" t="s">
        <v>245</v>
      </c>
      <c r="CN44" s="125" t="s">
        <v>245</v>
      </c>
      <c r="CO44" s="127" t="s">
        <v>245</v>
      </c>
      <c r="CP44" s="128" t="s">
        <v>245</v>
      </c>
      <c r="CQ44" s="128" t="s">
        <v>245</v>
      </c>
      <c r="CR44" s="128" t="s">
        <v>245</v>
      </c>
      <c r="CS44" s="129" t="s">
        <v>245</v>
      </c>
      <c r="CT44" s="126" t="s">
        <v>245</v>
      </c>
      <c r="CU44" s="124"/>
      <c r="CV44" s="124"/>
      <c r="CW44" s="124"/>
      <c r="CX44" s="125"/>
    </row>
    <row r="45" spans="1:102" ht="27" x14ac:dyDescent="0.25">
      <c r="A45" s="130" t="s">
        <v>271</v>
      </c>
      <c r="B45" s="131">
        <f t="shared" si="16"/>
        <v>188344431</v>
      </c>
      <c r="C45" s="132">
        <f t="shared" ref="C45:C48" si="256">J45+AC45+AV45+BH45</f>
        <v>95062529</v>
      </c>
      <c r="D45" s="132">
        <f t="shared" ref="D45:D48" si="257">E45+H45</f>
        <v>93281902</v>
      </c>
      <c r="E45" s="132">
        <f t="shared" ref="E45:E48" si="258">F45+G45</f>
        <v>17756388</v>
      </c>
      <c r="F45" s="132">
        <f t="shared" ref="F45:F48" si="259">S45+AL45+BB45+BN45</f>
        <v>17756388</v>
      </c>
      <c r="G45" s="132">
        <f t="shared" ref="G45:G48" si="260">V45+AO45+BD45+BP45</f>
        <v>0</v>
      </c>
      <c r="H45" s="132">
        <f t="shared" ref="H45:H48" si="261">Y45+AR45+BF45+BR45</f>
        <v>75525514</v>
      </c>
      <c r="I45" s="133">
        <f t="shared" ref="I45:I48" si="262">AB45+AU45</f>
        <v>0</v>
      </c>
      <c r="J45" s="134">
        <f t="shared" ref="J45:J48" si="263">K45+L45</f>
        <v>95062529</v>
      </c>
      <c r="K45" s="132">
        <v>74091980</v>
      </c>
      <c r="L45" s="132">
        <v>20970549</v>
      </c>
      <c r="M45" s="135">
        <f t="shared" ref="M45:M48" si="264">N45+O45</f>
        <v>93281902</v>
      </c>
      <c r="N45" s="132">
        <f t="shared" ref="N45:O48" si="265">Q45+Z45</f>
        <v>61826074</v>
      </c>
      <c r="O45" s="132">
        <f t="shared" si="265"/>
        <v>31455828</v>
      </c>
      <c r="P45" s="135">
        <f t="shared" ref="P45:P48" si="266">Q45+R45</f>
        <v>17756388</v>
      </c>
      <c r="Q45" s="132">
        <f t="shared" ref="Q45:R48" si="267">T45+W45</f>
        <v>4848327</v>
      </c>
      <c r="R45" s="132">
        <f t="shared" si="267"/>
        <v>12908061</v>
      </c>
      <c r="S45" s="135">
        <f t="shared" ref="S45:S48" si="268">T45+U45</f>
        <v>17756388</v>
      </c>
      <c r="T45" s="132">
        <v>4848327</v>
      </c>
      <c r="U45" s="132">
        <v>12908061</v>
      </c>
      <c r="V45" s="135">
        <f t="shared" ref="V45:V48" si="269">W45+X45</f>
        <v>0</v>
      </c>
      <c r="W45" s="132">
        <v>0</v>
      </c>
      <c r="X45" s="132">
        <v>0</v>
      </c>
      <c r="Y45" s="135">
        <f t="shared" ref="Y45:Y48" si="270">Z45+AA45</f>
        <v>75525514</v>
      </c>
      <c r="Z45" s="132">
        <v>56977747</v>
      </c>
      <c r="AA45" s="132">
        <v>18547767</v>
      </c>
      <c r="AB45" s="133">
        <v>0</v>
      </c>
      <c r="AC45" s="134">
        <f t="shared" ref="AC45:AC48" si="271">AD45+AE45</f>
        <v>0</v>
      </c>
      <c r="AD45" s="132">
        <v>0</v>
      </c>
      <c r="AE45" s="132">
        <v>0</v>
      </c>
      <c r="AF45" s="135">
        <f t="shared" ref="AF45:AF48" si="272">AG45+AH45</f>
        <v>0</v>
      </c>
      <c r="AG45" s="132">
        <f t="shared" ref="AG45:AH48" si="273">AJ45+AS45</f>
        <v>0</v>
      </c>
      <c r="AH45" s="132">
        <f t="shared" si="273"/>
        <v>0</v>
      </c>
      <c r="AI45" s="135">
        <f t="shared" ref="AI45:AI48" si="274">AJ45+AK45</f>
        <v>0</v>
      </c>
      <c r="AJ45" s="132">
        <f t="shared" ref="AJ45:AK48" si="275">AM45+AP45</f>
        <v>0</v>
      </c>
      <c r="AK45" s="132">
        <f t="shared" si="275"/>
        <v>0</v>
      </c>
      <c r="AL45" s="135">
        <f t="shared" ref="AL45:AL48" si="276">AM45+AN45</f>
        <v>0</v>
      </c>
      <c r="AM45" s="132">
        <v>0</v>
      </c>
      <c r="AN45" s="132">
        <v>0</v>
      </c>
      <c r="AO45" s="135">
        <f t="shared" ref="AO45:AO48" si="277">AP45+AQ45</f>
        <v>0</v>
      </c>
      <c r="AP45" s="132">
        <v>0</v>
      </c>
      <c r="AQ45" s="132">
        <v>0</v>
      </c>
      <c r="AR45" s="135">
        <f t="shared" ref="AR45:AR48" si="278">AS45+AT45</f>
        <v>0</v>
      </c>
      <c r="AS45" s="132">
        <v>0</v>
      </c>
      <c r="AT45" s="132">
        <v>0</v>
      </c>
      <c r="AU45" s="133">
        <v>0</v>
      </c>
      <c r="AV45" s="134">
        <f t="shared" ref="AV45:AV48" si="279">AW45</f>
        <v>0</v>
      </c>
      <c r="AW45" s="132">
        <v>0</v>
      </c>
      <c r="AX45" s="135">
        <f t="shared" ref="AX45:AX48" si="280">AY45</f>
        <v>0</v>
      </c>
      <c r="AY45" s="132">
        <f t="shared" ref="AY45:AY48" si="281">BA45+BG45</f>
        <v>0</v>
      </c>
      <c r="AZ45" s="135">
        <f t="shared" ref="AZ45:AZ48" si="282">BA45</f>
        <v>0</v>
      </c>
      <c r="BA45" s="132">
        <f t="shared" ref="BA45:BA48" si="283">BC45+BE45</f>
        <v>0</v>
      </c>
      <c r="BB45" s="135">
        <f t="shared" ref="BB45:BB48" si="284">BC45</f>
        <v>0</v>
      </c>
      <c r="BC45" s="132">
        <v>0</v>
      </c>
      <c r="BD45" s="135">
        <f t="shared" ref="BD45:BD48" si="285">BE45</f>
        <v>0</v>
      </c>
      <c r="BE45" s="132">
        <v>0</v>
      </c>
      <c r="BF45" s="135">
        <f t="shared" ref="BF45:BF48" si="286">BG45</f>
        <v>0</v>
      </c>
      <c r="BG45" s="133">
        <v>0</v>
      </c>
      <c r="BH45" s="134">
        <f t="shared" ref="BH45:BH48" si="287">BI45</f>
        <v>0</v>
      </c>
      <c r="BI45" s="132">
        <v>0</v>
      </c>
      <c r="BJ45" s="135">
        <f t="shared" ref="BJ45:BJ48" si="288">BK45</f>
        <v>0</v>
      </c>
      <c r="BK45" s="132">
        <f t="shared" ref="BK45:BK48" si="289">BM45+BS45</f>
        <v>0</v>
      </c>
      <c r="BL45" s="135">
        <f t="shared" ref="BL45:BL48" si="290">BM45</f>
        <v>0</v>
      </c>
      <c r="BM45" s="132">
        <f t="shared" ref="BM45:BM48" si="291">BO45+BQ45</f>
        <v>0</v>
      </c>
      <c r="BN45" s="135">
        <f t="shared" ref="BN45:BN48" si="292">BO45</f>
        <v>0</v>
      </c>
      <c r="BO45" s="132">
        <v>0</v>
      </c>
      <c r="BP45" s="135">
        <f t="shared" ref="BP45:BP48" si="293">BQ45</f>
        <v>0</v>
      </c>
      <c r="BQ45" s="132">
        <v>0</v>
      </c>
      <c r="BR45" s="135">
        <f t="shared" ref="BR45:BR48" si="294">BS45</f>
        <v>0</v>
      </c>
      <c r="BS45" s="133">
        <v>0</v>
      </c>
      <c r="BT45" s="136"/>
      <c r="BU45" s="137">
        <f t="shared" si="4"/>
        <v>0.545122430902373</v>
      </c>
      <c r="BV45" s="138">
        <f t="shared" si="5"/>
        <v>0.454877569097627</v>
      </c>
      <c r="BW45" s="138">
        <f t="shared" si="6"/>
        <v>0</v>
      </c>
      <c r="BX45" s="138">
        <f t="shared" si="7"/>
        <v>3.5670956560340396E-2</v>
      </c>
      <c r="BY45" s="138">
        <f t="shared" si="8"/>
        <v>0.41920661253728664</v>
      </c>
      <c r="BZ45" s="138">
        <f t="shared" si="9"/>
        <v>0.39999996566613788</v>
      </c>
      <c r="CA45" s="138">
        <f t="shared" si="10"/>
        <v>0.60000003433386218</v>
      </c>
      <c r="CB45" s="138">
        <f t="shared" si="11"/>
        <v>0</v>
      </c>
      <c r="CC45" s="138">
        <f t="shared" si="12"/>
        <v>0.24621310375881972</v>
      </c>
      <c r="CD45" s="139">
        <f t="shared" si="13"/>
        <v>0.3537869305750424</v>
      </c>
      <c r="CE45" s="140" t="s">
        <v>245</v>
      </c>
      <c r="CF45" s="138" t="s">
        <v>245</v>
      </c>
      <c r="CG45" s="138" t="s">
        <v>245</v>
      </c>
      <c r="CH45" s="138" t="s">
        <v>245</v>
      </c>
      <c r="CI45" s="138" t="s">
        <v>245</v>
      </c>
      <c r="CJ45" s="138" t="s">
        <v>245</v>
      </c>
      <c r="CK45" s="138" t="s">
        <v>245</v>
      </c>
      <c r="CL45" s="138" t="s">
        <v>245</v>
      </c>
      <c r="CM45" s="138" t="s">
        <v>245</v>
      </c>
      <c r="CN45" s="139" t="s">
        <v>245</v>
      </c>
      <c r="CO45" s="140" t="s">
        <v>245</v>
      </c>
      <c r="CP45" s="138" t="s">
        <v>245</v>
      </c>
      <c r="CQ45" s="138" t="s">
        <v>245</v>
      </c>
      <c r="CR45" s="138" t="s">
        <v>245</v>
      </c>
      <c r="CS45" s="139" t="s">
        <v>245</v>
      </c>
      <c r="CT45" s="140" t="s">
        <v>245</v>
      </c>
      <c r="CU45" s="138"/>
      <c r="CV45" s="138"/>
      <c r="CW45" s="138"/>
      <c r="CX45" s="139"/>
    </row>
    <row r="46" spans="1:102" x14ac:dyDescent="0.25">
      <c r="A46" s="130" t="s">
        <v>272</v>
      </c>
      <c r="B46" s="131">
        <f t="shared" si="16"/>
        <v>76061050</v>
      </c>
      <c r="C46" s="132">
        <f t="shared" si="256"/>
        <v>40759351</v>
      </c>
      <c r="D46" s="132">
        <f t="shared" si="257"/>
        <v>35301699</v>
      </c>
      <c r="E46" s="132">
        <f t="shared" si="258"/>
        <v>5616430</v>
      </c>
      <c r="F46" s="132">
        <f t="shared" si="259"/>
        <v>5616430</v>
      </c>
      <c r="G46" s="132">
        <f t="shared" si="260"/>
        <v>0</v>
      </c>
      <c r="H46" s="132">
        <f t="shared" si="261"/>
        <v>29685269</v>
      </c>
      <c r="I46" s="133">
        <f t="shared" si="262"/>
        <v>0</v>
      </c>
      <c r="J46" s="134">
        <f t="shared" si="263"/>
        <v>40759351</v>
      </c>
      <c r="K46" s="132">
        <v>33318090</v>
      </c>
      <c r="L46" s="132">
        <v>7441261</v>
      </c>
      <c r="M46" s="135">
        <f t="shared" si="264"/>
        <v>35301699</v>
      </c>
      <c r="N46" s="132">
        <f t="shared" si="265"/>
        <v>24139803</v>
      </c>
      <c r="O46" s="132">
        <f t="shared" si="265"/>
        <v>11161896</v>
      </c>
      <c r="P46" s="135">
        <f t="shared" si="266"/>
        <v>5616430</v>
      </c>
      <c r="Q46" s="132">
        <f t="shared" si="267"/>
        <v>2798267</v>
      </c>
      <c r="R46" s="132">
        <f t="shared" si="267"/>
        <v>2818163</v>
      </c>
      <c r="S46" s="135">
        <f t="shared" si="268"/>
        <v>5616430</v>
      </c>
      <c r="T46" s="132">
        <v>2798267</v>
      </c>
      <c r="U46" s="132">
        <v>2818163</v>
      </c>
      <c r="V46" s="135">
        <f t="shared" si="269"/>
        <v>0</v>
      </c>
      <c r="W46" s="132">
        <v>0</v>
      </c>
      <c r="X46" s="132">
        <v>0</v>
      </c>
      <c r="Y46" s="135">
        <f t="shared" si="270"/>
        <v>29685269</v>
      </c>
      <c r="Z46" s="132">
        <v>21341536</v>
      </c>
      <c r="AA46" s="132">
        <v>8343733</v>
      </c>
      <c r="AB46" s="133">
        <v>0</v>
      </c>
      <c r="AC46" s="134">
        <f t="shared" si="271"/>
        <v>0</v>
      </c>
      <c r="AD46" s="132">
        <v>0</v>
      </c>
      <c r="AE46" s="132">
        <v>0</v>
      </c>
      <c r="AF46" s="135">
        <f t="shared" si="272"/>
        <v>0</v>
      </c>
      <c r="AG46" s="132">
        <f t="shared" si="273"/>
        <v>0</v>
      </c>
      <c r="AH46" s="132">
        <f t="shared" si="273"/>
        <v>0</v>
      </c>
      <c r="AI46" s="135">
        <f t="shared" si="274"/>
        <v>0</v>
      </c>
      <c r="AJ46" s="132">
        <f t="shared" si="275"/>
        <v>0</v>
      </c>
      <c r="AK46" s="132">
        <f t="shared" si="275"/>
        <v>0</v>
      </c>
      <c r="AL46" s="135">
        <f t="shared" si="276"/>
        <v>0</v>
      </c>
      <c r="AM46" s="132">
        <v>0</v>
      </c>
      <c r="AN46" s="132">
        <v>0</v>
      </c>
      <c r="AO46" s="135">
        <f t="shared" si="277"/>
        <v>0</v>
      </c>
      <c r="AP46" s="132">
        <v>0</v>
      </c>
      <c r="AQ46" s="132">
        <v>0</v>
      </c>
      <c r="AR46" s="135">
        <f t="shared" si="278"/>
        <v>0</v>
      </c>
      <c r="AS46" s="132">
        <v>0</v>
      </c>
      <c r="AT46" s="132">
        <v>0</v>
      </c>
      <c r="AU46" s="133">
        <v>0</v>
      </c>
      <c r="AV46" s="134">
        <f t="shared" si="279"/>
        <v>0</v>
      </c>
      <c r="AW46" s="132">
        <v>0</v>
      </c>
      <c r="AX46" s="135">
        <f t="shared" si="280"/>
        <v>0</v>
      </c>
      <c r="AY46" s="132">
        <f t="shared" si="281"/>
        <v>0</v>
      </c>
      <c r="AZ46" s="135">
        <f t="shared" si="282"/>
        <v>0</v>
      </c>
      <c r="BA46" s="132">
        <f t="shared" si="283"/>
        <v>0</v>
      </c>
      <c r="BB46" s="135">
        <f t="shared" si="284"/>
        <v>0</v>
      </c>
      <c r="BC46" s="132">
        <v>0</v>
      </c>
      <c r="BD46" s="135">
        <f t="shared" si="285"/>
        <v>0</v>
      </c>
      <c r="BE46" s="132">
        <v>0</v>
      </c>
      <c r="BF46" s="135">
        <f t="shared" si="286"/>
        <v>0</v>
      </c>
      <c r="BG46" s="133">
        <v>0</v>
      </c>
      <c r="BH46" s="134">
        <f t="shared" si="287"/>
        <v>0</v>
      </c>
      <c r="BI46" s="132">
        <v>0</v>
      </c>
      <c r="BJ46" s="135">
        <f t="shared" si="288"/>
        <v>0</v>
      </c>
      <c r="BK46" s="132">
        <f t="shared" si="289"/>
        <v>0</v>
      </c>
      <c r="BL46" s="135">
        <f t="shared" si="290"/>
        <v>0</v>
      </c>
      <c r="BM46" s="132">
        <f t="shared" si="291"/>
        <v>0</v>
      </c>
      <c r="BN46" s="135">
        <f t="shared" si="292"/>
        <v>0</v>
      </c>
      <c r="BO46" s="132">
        <v>0</v>
      </c>
      <c r="BP46" s="135">
        <f t="shared" si="293"/>
        <v>0</v>
      </c>
      <c r="BQ46" s="132">
        <v>0</v>
      </c>
      <c r="BR46" s="135">
        <f t="shared" si="294"/>
        <v>0</v>
      </c>
      <c r="BS46" s="133">
        <v>0</v>
      </c>
      <c r="BT46" s="136"/>
      <c r="BU46" s="137">
        <f t="shared" si="4"/>
        <v>0.57986967952340329</v>
      </c>
      <c r="BV46" s="138">
        <f t="shared" si="5"/>
        <v>0.42013032047659665</v>
      </c>
      <c r="BW46" s="138">
        <f t="shared" si="6"/>
        <v>0</v>
      </c>
      <c r="BX46" s="138">
        <f t="shared" si="7"/>
        <v>4.8701176703433942E-2</v>
      </c>
      <c r="BY46" s="138">
        <f t="shared" si="8"/>
        <v>0.37142914377316272</v>
      </c>
      <c r="BZ46" s="138">
        <f t="shared" si="9"/>
        <v>0.39999990324222928</v>
      </c>
      <c r="CA46" s="138">
        <f t="shared" si="10"/>
        <v>0.60000009675777077</v>
      </c>
      <c r="CB46" s="138">
        <f t="shared" si="11"/>
        <v>0</v>
      </c>
      <c r="CC46" s="138">
        <f t="shared" si="12"/>
        <v>0.15148842747497104</v>
      </c>
      <c r="CD46" s="139">
        <f t="shared" si="13"/>
        <v>0.44851166928279967</v>
      </c>
      <c r="CE46" s="140" t="s">
        <v>245</v>
      </c>
      <c r="CF46" s="138" t="s">
        <v>245</v>
      </c>
      <c r="CG46" s="138" t="s">
        <v>245</v>
      </c>
      <c r="CH46" s="138" t="s">
        <v>245</v>
      </c>
      <c r="CI46" s="138" t="s">
        <v>245</v>
      </c>
      <c r="CJ46" s="138" t="s">
        <v>245</v>
      </c>
      <c r="CK46" s="138" t="s">
        <v>245</v>
      </c>
      <c r="CL46" s="138" t="s">
        <v>245</v>
      </c>
      <c r="CM46" s="138" t="s">
        <v>245</v>
      </c>
      <c r="CN46" s="139" t="s">
        <v>245</v>
      </c>
      <c r="CO46" s="140" t="s">
        <v>245</v>
      </c>
      <c r="CP46" s="138" t="s">
        <v>245</v>
      </c>
      <c r="CQ46" s="138" t="s">
        <v>245</v>
      </c>
      <c r="CR46" s="138" t="s">
        <v>245</v>
      </c>
      <c r="CS46" s="139" t="s">
        <v>245</v>
      </c>
      <c r="CT46" s="140" t="s">
        <v>245</v>
      </c>
      <c r="CU46" s="138"/>
      <c r="CV46" s="138"/>
      <c r="CW46" s="138"/>
      <c r="CX46" s="139"/>
    </row>
    <row r="47" spans="1:102" ht="27" x14ac:dyDescent="0.25">
      <c r="A47" s="130" t="s">
        <v>273</v>
      </c>
      <c r="B47" s="131">
        <f t="shared" si="16"/>
        <v>178967143</v>
      </c>
      <c r="C47" s="132">
        <f t="shared" si="256"/>
        <v>142876562</v>
      </c>
      <c r="D47" s="132">
        <f t="shared" si="257"/>
        <v>36090581</v>
      </c>
      <c r="E47" s="132">
        <f t="shared" si="258"/>
        <v>36090581</v>
      </c>
      <c r="F47" s="132">
        <f t="shared" si="259"/>
        <v>36090581</v>
      </c>
      <c r="G47" s="132">
        <f t="shared" si="260"/>
        <v>0</v>
      </c>
      <c r="H47" s="132">
        <f t="shared" si="261"/>
        <v>0</v>
      </c>
      <c r="I47" s="133">
        <f t="shared" si="262"/>
        <v>0</v>
      </c>
      <c r="J47" s="134">
        <f t="shared" si="263"/>
        <v>142876562</v>
      </c>
      <c r="K47" s="132">
        <v>134658332</v>
      </c>
      <c r="L47" s="132">
        <v>8218230</v>
      </c>
      <c r="M47" s="135">
        <f t="shared" si="264"/>
        <v>36090581</v>
      </c>
      <c r="N47" s="132">
        <f t="shared" si="265"/>
        <v>23763236</v>
      </c>
      <c r="O47" s="132">
        <f t="shared" si="265"/>
        <v>12327345</v>
      </c>
      <c r="P47" s="135">
        <f t="shared" si="266"/>
        <v>36090581</v>
      </c>
      <c r="Q47" s="132">
        <f t="shared" si="267"/>
        <v>23763236</v>
      </c>
      <c r="R47" s="132">
        <f t="shared" si="267"/>
        <v>12327345</v>
      </c>
      <c r="S47" s="135">
        <f t="shared" si="268"/>
        <v>36090581</v>
      </c>
      <c r="T47" s="132">
        <v>23763236</v>
      </c>
      <c r="U47" s="132">
        <v>12327345</v>
      </c>
      <c r="V47" s="135">
        <f t="shared" si="269"/>
        <v>0</v>
      </c>
      <c r="W47" s="132">
        <v>0</v>
      </c>
      <c r="X47" s="132">
        <v>0</v>
      </c>
      <c r="Y47" s="135">
        <f t="shared" si="270"/>
        <v>0</v>
      </c>
      <c r="Z47" s="132">
        <v>0</v>
      </c>
      <c r="AA47" s="132">
        <v>0</v>
      </c>
      <c r="AB47" s="133">
        <v>0</v>
      </c>
      <c r="AC47" s="134">
        <f t="shared" si="271"/>
        <v>0</v>
      </c>
      <c r="AD47" s="132">
        <v>0</v>
      </c>
      <c r="AE47" s="132">
        <v>0</v>
      </c>
      <c r="AF47" s="135">
        <f t="shared" si="272"/>
        <v>0</v>
      </c>
      <c r="AG47" s="132">
        <f t="shared" si="273"/>
        <v>0</v>
      </c>
      <c r="AH47" s="132">
        <f t="shared" si="273"/>
        <v>0</v>
      </c>
      <c r="AI47" s="135">
        <f t="shared" si="274"/>
        <v>0</v>
      </c>
      <c r="AJ47" s="132">
        <f t="shared" si="275"/>
        <v>0</v>
      </c>
      <c r="AK47" s="132">
        <f t="shared" si="275"/>
        <v>0</v>
      </c>
      <c r="AL47" s="135">
        <f t="shared" si="276"/>
        <v>0</v>
      </c>
      <c r="AM47" s="132">
        <v>0</v>
      </c>
      <c r="AN47" s="132">
        <v>0</v>
      </c>
      <c r="AO47" s="135">
        <f t="shared" si="277"/>
        <v>0</v>
      </c>
      <c r="AP47" s="132">
        <v>0</v>
      </c>
      <c r="AQ47" s="132">
        <v>0</v>
      </c>
      <c r="AR47" s="135">
        <f t="shared" si="278"/>
        <v>0</v>
      </c>
      <c r="AS47" s="132">
        <v>0</v>
      </c>
      <c r="AT47" s="132">
        <v>0</v>
      </c>
      <c r="AU47" s="133">
        <v>0</v>
      </c>
      <c r="AV47" s="134">
        <f t="shared" si="279"/>
        <v>0</v>
      </c>
      <c r="AW47" s="132">
        <v>0</v>
      </c>
      <c r="AX47" s="135">
        <f t="shared" si="280"/>
        <v>0</v>
      </c>
      <c r="AY47" s="132">
        <f t="shared" si="281"/>
        <v>0</v>
      </c>
      <c r="AZ47" s="135">
        <f t="shared" si="282"/>
        <v>0</v>
      </c>
      <c r="BA47" s="132">
        <f t="shared" si="283"/>
        <v>0</v>
      </c>
      <c r="BB47" s="135">
        <f t="shared" si="284"/>
        <v>0</v>
      </c>
      <c r="BC47" s="132">
        <v>0</v>
      </c>
      <c r="BD47" s="135">
        <f t="shared" si="285"/>
        <v>0</v>
      </c>
      <c r="BE47" s="132">
        <v>0</v>
      </c>
      <c r="BF47" s="135">
        <f t="shared" si="286"/>
        <v>0</v>
      </c>
      <c r="BG47" s="133">
        <v>0</v>
      </c>
      <c r="BH47" s="134">
        <f t="shared" si="287"/>
        <v>0</v>
      </c>
      <c r="BI47" s="132">
        <v>0</v>
      </c>
      <c r="BJ47" s="135">
        <f t="shared" si="288"/>
        <v>0</v>
      </c>
      <c r="BK47" s="132">
        <f t="shared" si="289"/>
        <v>0</v>
      </c>
      <c r="BL47" s="135">
        <f t="shared" si="290"/>
        <v>0</v>
      </c>
      <c r="BM47" s="132">
        <f t="shared" si="291"/>
        <v>0</v>
      </c>
      <c r="BN47" s="135">
        <f t="shared" si="292"/>
        <v>0</v>
      </c>
      <c r="BO47" s="132">
        <v>0</v>
      </c>
      <c r="BP47" s="135">
        <f t="shared" si="293"/>
        <v>0</v>
      </c>
      <c r="BQ47" s="132">
        <v>0</v>
      </c>
      <c r="BR47" s="135">
        <f t="shared" si="294"/>
        <v>0</v>
      </c>
      <c r="BS47" s="133">
        <v>0</v>
      </c>
      <c r="BT47" s="136"/>
      <c r="BU47" s="137">
        <f t="shared" si="4"/>
        <v>0.84999999495018252</v>
      </c>
      <c r="BV47" s="138">
        <f t="shared" si="5"/>
        <v>0.15000000504981745</v>
      </c>
      <c r="BW47" s="138">
        <f t="shared" si="6"/>
        <v>0</v>
      </c>
      <c r="BX47" s="138">
        <f t="shared" si="7"/>
        <v>0.15000000504981745</v>
      </c>
      <c r="BY47" s="138">
        <f t="shared" si="8"/>
        <v>0</v>
      </c>
      <c r="BZ47" s="138">
        <f t="shared" si="9"/>
        <v>0.4</v>
      </c>
      <c r="CA47" s="138">
        <f t="shared" si="10"/>
        <v>0.6</v>
      </c>
      <c r="CB47" s="138">
        <f t="shared" si="11"/>
        <v>0</v>
      </c>
      <c r="CC47" s="138">
        <f t="shared" si="12"/>
        <v>0.6</v>
      </c>
      <c r="CD47" s="139">
        <f t="shared" si="13"/>
        <v>0</v>
      </c>
      <c r="CE47" s="140" t="s">
        <v>245</v>
      </c>
      <c r="CF47" s="138" t="s">
        <v>245</v>
      </c>
      <c r="CG47" s="138" t="s">
        <v>245</v>
      </c>
      <c r="CH47" s="138" t="s">
        <v>245</v>
      </c>
      <c r="CI47" s="138" t="s">
        <v>245</v>
      </c>
      <c r="CJ47" s="138" t="s">
        <v>245</v>
      </c>
      <c r="CK47" s="138" t="s">
        <v>245</v>
      </c>
      <c r="CL47" s="138" t="s">
        <v>245</v>
      </c>
      <c r="CM47" s="138" t="s">
        <v>245</v>
      </c>
      <c r="CN47" s="139" t="s">
        <v>245</v>
      </c>
      <c r="CO47" s="140" t="s">
        <v>245</v>
      </c>
      <c r="CP47" s="138" t="s">
        <v>245</v>
      </c>
      <c r="CQ47" s="138" t="s">
        <v>245</v>
      </c>
      <c r="CR47" s="138" t="s">
        <v>245</v>
      </c>
      <c r="CS47" s="139" t="s">
        <v>245</v>
      </c>
      <c r="CT47" s="140" t="s">
        <v>245</v>
      </c>
      <c r="CU47" s="138"/>
      <c r="CV47" s="138"/>
      <c r="CW47" s="138"/>
      <c r="CX47" s="139"/>
    </row>
    <row r="48" spans="1:102" ht="27" x14ac:dyDescent="0.25">
      <c r="A48" s="130" t="s">
        <v>274</v>
      </c>
      <c r="B48" s="131">
        <f t="shared" si="16"/>
        <v>20000000</v>
      </c>
      <c r="C48" s="132">
        <f t="shared" si="256"/>
        <v>10000000</v>
      </c>
      <c r="D48" s="132">
        <f t="shared" si="257"/>
        <v>10000000</v>
      </c>
      <c r="E48" s="132">
        <f t="shared" si="258"/>
        <v>0</v>
      </c>
      <c r="F48" s="132">
        <f t="shared" si="259"/>
        <v>0</v>
      </c>
      <c r="G48" s="132">
        <f t="shared" si="260"/>
        <v>0</v>
      </c>
      <c r="H48" s="132">
        <f t="shared" si="261"/>
        <v>10000000</v>
      </c>
      <c r="I48" s="133">
        <f t="shared" si="262"/>
        <v>0</v>
      </c>
      <c r="J48" s="134">
        <f t="shared" si="263"/>
        <v>10000000</v>
      </c>
      <c r="K48" s="132">
        <v>10000000</v>
      </c>
      <c r="L48" s="132">
        <v>0</v>
      </c>
      <c r="M48" s="135">
        <f t="shared" si="264"/>
        <v>10000000</v>
      </c>
      <c r="N48" s="132">
        <f t="shared" si="265"/>
        <v>10000000</v>
      </c>
      <c r="O48" s="132">
        <f t="shared" si="265"/>
        <v>0</v>
      </c>
      <c r="P48" s="135">
        <f t="shared" si="266"/>
        <v>0</v>
      </c>
      <c r="Q48" s="132">
        <f t="shared" si="267"/>
        <v>0</v>
      </c>
      <c r="R48" s="132">
        <f t="shared" si="267"/>
        <v>0</v>
      </c>
      <c r="S48" s="135">
        <f t="shared" si="268"/>
        <v>0</v>
      </c>
      <c r="T48" s="132">
        <v>0</v>
      </c>
      <c r="U48" s="132">
        <v>0</v>
      </c>
      <c r="V48" s="135">
        <f t="shared" si="269"/>
        <v>0</v>
      </c>
      <c r="W48" s="132">
        <v>0</v>
      </c>
      <c r="X48" s="132">
        <v>0</v>
      </c>
      <c r="Y48" s="135">
        <f t="shared" si="270"/>
        <v>10000000</v>
      </c>
      <c r="Z48" s="132">
        <v>10000000</v>
      </c>
      <c r="AA48" s="132">
        <v>0</v>
      </c>
      <c r="AB48" s="133">
        <v>0</v>
      </c>
      <c r="AC48" s="134">
        <f t="shared" si="271"/>
        <v>0</v>
      </c>
      <c r="AD48" s="132">
        <v>0</v>
      </c>
      <c r="AE48" s="132">
        <v>0</v>
      </c>
      <c r="AF48" s="135">
        <f t="shared" si="272"/>
        <v>0</v>
      </c>
      <c r="AG48" s="132">
        <f t="shared" si="273"/>
        <v>0</v>
      </c>
      <c r="AH48" s="132">
        <f t="shared" si="273"/>
        <v>0</v>
      </c>
      <c r="AI48" s="135">
        <f t="shared" si="274"/>
        <v>0</v>
      </c>
      <c r="AJ48" s="132">
        <f t="shared" si="275"/>
        <v>0</v>
      </c>
      <c r="AK48" s="132">
        <f t="shared" si="275"/>
        <v>0</v>
      </c>
      <c r="AL48" s="135">
        <f t="shared" si="276"/>
        <v>0</v>
      </c>
      <c r="AM48" s="132">
        <v>0</v>
      </c>
      <c r="AN48" s="132">
        <v>0</v>
      </c>
      <c r="AO48" s="135">
        <f t="shared" si="277"/>
        <v>0</v>
      </c>
      <c r="AP48" s="132">
        <v>0</v>
      </c>
      <c r="AQ48" s="132">
        <v>0</v>
      </c>
      <c r="AR48" s="135">
        <f t="shared" si="278"/>
        <v>0</v>
      </c>
      <c r="AS48" s="132">
        <v>0</v>
      </c>
      <c r="AT48" s="132">
        <v>0</v>
      </c>
      <c r="AU48" s="133">
        <v>0</v>
      </c>
      <c r="AV48" s="134">
        <f t="shared" si="279"/>
        <v>0</v>
      </c>
      <c r="AW48" s="132">
        <v>0</v>
      </c>
      <c r="AX48" s="135">
        <f t="shared" si="280"/>
        <v>0</v>
      </c>
      <c r="AY48" s="132">
        <f t="shared" si="281"/>
        <v>0</v>
      </c>
      <c r="AZ48" s="135">
        <f t="shared" si="282"/>
        <v>0</v>
      </c>
      <c r="BA48" s="132">
        <f t="shared" si="283"/>
        <v>0</v>
      </c>
      <c r="BB48" s="135">
        <f t="shared" si="284"/>
        <v>0</v>
      </c>
      <c r="BC48" s="132">
        <v>0</v>
      </c>
      <c r="BD48" s="135">
        <f t="shared" si="285"/>
        <v>0</v>
      </c>
      <c r="BE48" s="132">
        <v>0</v>
      </c>
      <c r="BF48" s="135">
        <f t="shared" si="286"/>
        <v>0</v>
      </c>
      <c r="BG48" s="133">
        <v>0</v>
      </c>
      <c r="BH48" s="134">
        <f t="shared" si="287"/>
        <v>0</v>
      </c>
      <c r="BI48" s="132">
        <v>0</v>
      </c>
      <c r="BJ48" s="135">
        <f t="shared" si="288"/>
        <v>0</v>
      </c>
      <c r="BK48" s="132">
        <f t="shared" si="289"/>
        <v>0</v>
      </c>
      <c r="BL48" s="135">
        <f t="shared" si="290"/>
        <v>0</v>
      </c>
      <c r="BM48" s="132">
        <f t="shared" si="291"/>
        <v>0</v>
      </c>
      <c r="BN48" s="135">
        <f t="shared" si="292"/>
        <v>0</v>
      </c>
      <c r="BO48" s="132">
        <v>0</v>
      </c>
      <c r="BP48" s="135">
        <f t="shared" si="293"/>
        <v>0</v>
      </c>
      <c r="BQ48" s="132">
        <v>0</v>
      </c>
      <c r="BR48" s="135">
        <f t="shared" si="294"/>
        <v>0</v>
      </c>
      <c r="BS48" s="133">
        <v>0</v>
      </c>
      <c r="BT48" s="136"/>
      <c r="BU48" s="137">
        <f t="shared" si="4"/>
        <v>0.5</v>
      </c>
      <c r="BV48" s="138">
        <f t="shared" si="5"/>
        <v>0.5</v>
      </c>
      <c r="BW48" s="138">
        <f t="shared" si="6"/>
        <v>0</v>
      </c>
      <c r="BX48" s="138">
        <f t="shared" si="7"/>
        <v>0</v>
      </c>
      <c r="BY48" s="138">
        <f t="shared" si="8"/>
        <v>0.5</v>
      </c>
      <c r="BZ48" s="138" t="e">
        <f>L48/(L48+O48)</f>
        <v>#DIV/0!</v>
      </c>
      <c r="CA48" s="138" t="e">
        <f>O48/(L48+O48)</f>
        <v>#DIV/0!</v>
      </c>
      <c r="CB48" s="138" t="e">
        <f t="shared" si="11"/>
        <v>#DIV/0!</v>
      </c>
      <c r="CC48" s="138" t="e">
        <f t="shared" si="12"/>
        <v>#DIV/0!</v>
      </c>
      <c r="CD48" s="139" t="e">
        <f t="shared" si="13"/>
        <v>#DIV/0!</v>
      </c>
      <c r="CE48" s="140" t="s">
        <v>245</v>
      </c>
      <c r="CF48" s="138" t="s">
        <v>245</v>
      </c>
      <c r="CG48" s="138" t="s">
        <v>245</v>
      </c>
      <c r="CH48" s="138" t="s">
        <v>245</v>
      </c>
      <c r="CI48" s="138" t="s">
        <v>245</v>
      </c>
      <c r="CJ48" s="138" t="s">
        <v>245</v>
      </c>
      <c r="CK48" s="138" t="s">
        <v>245</v>
      </c>
      <c r="CL48" s="138" t="s">
        <v>245</v>
      </c>
      <c r="CM48" s="138" t="s">
        <v>245</v>
      </c>
      <c r="CN48" s="139" t="s">
        <v>245</v>
      </c>
      <c r="CO48" s="140" t="s">
        <v>245</v>
      </c>
      <c r="CP48" s="138" t="s">
        <v>245</v>
      </c>
      <c r="CQ48" s="138" t="s">
        <v>245</v>
      </c>
      <c r="CR48" s="138" t="s">
        <v>245</v>
      </c>
      <c r="CS48" s="139" t="s">
        <v>245</v>
      </c>
      <c r="CT48" s="140" t="s">
        <v>245</v>
      </c>
      <c r="CU48" s="138"/>
      <c r="CV48" s="138"/>
      <c r="CW48" s="138"/>
      <c r="CX48" s="139"/>
    </row>
    <row r="49" spans="1:102" ht="27" x14ac:dyDescent="0.25">
      <c r="A49" s="121" t="s">
        <v>275</v>
      </c>
      <c r="B49" s="122">
        <f t="shared" si="16"/>
        <v>17634457</v>
      </c>
      <c r="C49" s="122">
        <f t="shared" ref="C49:BN49" si="295">C50</f>
        <v>13917201</v>
      </c>
      <c r="D49" s="122">
        <f t="shared" si="295"/>
        <v>3717256</v>
      </c>
      <c r="E49" s="122">
        <f t="shared" si="295"/>
        <v>3717256</v>
      </c>
      <c r="F49" s="122">
        <f t="shared" si="295"/>
        <v>3717256</v>
      </c>
      <c r="G49" s="122">
        <f t="shared" si="295"/>
        <v>0</v>
      </c>
      <c r="H49" s="122">
        <f t="shared" si="295"/>
        <v>0</v>
      </c>
      <c r="I49" s="122">
        <f t="shared" si="295"/>
        <v>0</v>
      </c>
      <c r="J49" s="122">
        <f t="shared" si="295"/>
        <v>13917201</v>
      </c>
      <c r="K49" s="122">
        <f t="shared" si="295"/>
        <v>12964235</v>
      </c>
      <c r="L49" s="122">
        <f t="shared" si="295"/>
        <v>952966</v>
      </c>
      <c r="M49" s="122">
        <f t="shared" si="295"/>
        <v>3717256</v>
      </c>
      <c r="N49" s="122">
        <f t="shared" si="295"/>
        <v>2287807</v>
      </c>
      <c r="O49" s="122">
        <f t="shared" si="295"/>
        <v>1429449</v>
      </c>
      <c r="P49" s="122">
        <f t="shared" si="295"/>
        <v>3717256</v>
      </c>
      <c r="Q49" s="122">
        <f t="shared" si="295"/>
        <v>2287807</v>
      </c>
      <c r="R49" s="122">
        <f t="shared" si="295"/>
        <v>1429449</v>
      </c>
      <c r="S49" s="122">
        <f t="shared" si="295"/>
        <v>3717256</v>
      </c>
      <c r="T49" s="122">
        <f t="shared" si="295"/>
        <v>2287807</v>
      </c>
      <c r="U49" s="122">
        <f t="shared" si="295"/>
        <v>1429449</v>
      </c>
      <c r="V49" s="122">
        <f t="shared" si="295"/>
        <v>0</v>
      </c>
      <c r="W49" s="122">
        <f t="shared" si="295"/>
        <v>0</v>
      </c>
      <c r="X49" s="122">
        <f t="shared" si="295"/>
        <v>0</v>
      </c>
      <c r="Y49" s="122">
        <f t="shared" si="295"/>
        <v>0</v>
      </c>
      <c r="Z49" s="122">
        <f t="shared" si="295"/>
        <v>0</v>
      </c>
      <c r="AA49" s="122">
        <f t="shared" si="295"/>
        <v>0</v>
      </c>
      <c r="AB49" s="122">
        <f t="shared" si="295"/>
        <v>0</v>
      </c>
      <c r="AC49" s="122">
        <f t="shared" si="295"/>
        <v>0</v>
      </c>
      <c r="AD49" s="122">
        <f t="shared" si="295"/>
        <v>0</v>
      </c>
      <c r="AE49" s="122">
        <f t="shared" si="295"/>
        <v>0</v>
      </c>
      <c r="AF49" s="122">
        <f t="shared" si="295"/>
        <v>0</v>
      </c>
      <c r="AG49" s="122">
        <f t="shared" si="295"/>
        <v>0</v>
      </c>
      <c r="AH49" s="122">
        <f t="shared" si="295"/>
        <v>0</v>
      </c>
      <c r="AI49" s="122">
        <f t="shared" si="295"/>
        <v>0</v>
      </c>
      <c r="AJ49" s="122">
        <f t="shared" si="295"/>
        <v>0</v>
      </c>
      <c r="AK49" s="122">
        <f t="shared" si="295"/>
        <v>0</v>
      </c>
      <c r="AL49" s="122">
        <f t="shared" si="295"/>
        <v>0</v>
      </c>
      <c r="AM49" s="122">
        <f t="shared" si="295"/>
        <v>0</v>
      </c>
      <c r="AN49" s="122">
        <f t="shared" si="295"/>
        <v>0</v>
      </c>
      <c r="AO49" s="122">
        <f t="shared" si="295"/>
        <v>0</v>
      </c>
      <c r="AP49" s="122">
        <f t="shared" si="295"/>
        <v>0</v>
      </c>
      <c r="AQ49" s="122">
        <f t="shared" si="295"/>
        <v>0</v>
      </c>
      <c r="AR49" s="122">
        <f t="shared" si="295"/>
        <v>0</v>
      </c>
      <c r="AS49" s="122">
        <f t="shared" si="295"/>
        <v>0</v>
      </c>
      <c r="AT49" s="122">
        <f t="shared" si="295"/>
        <v>0</v>
      </c>
      <c r="AU49" s="122">
        <f t="shared" si="295"/>
        <v>0</v>
      </c>
      <c r="AV49" s="122">
        <f t="shared" si="295"/>
        <v>0</v>
      </c>
      <c r="AW49" s="122">
        <f t="shared" si="295"/>
        <v>0</v>
      </c>
      <c r="AX49" s="122">
        <f t="shared" si="295"/>
        <v>0</v>
      </c>
      <c r="AY49" s="122">
        <f t="shared" si="295"/>
        <v>0</v>
      </c>
      <c r="AZ49" s="122">
        <f t="shared" si="295"/>
        <v>0</v>
      </c>
      <c r="BA49" s="122">
        <f t="shared" si="295"/>
        <v>0</v>
      </c>
      <c r="BB49" s="122">
        <f t="shared" si="295"/>
        <v>0</v>
      </c>
      <c r="BC49" s="122">
        <f t="shared" si="295"/>
        <v>0</v>
      </c>
      <c r="BD49" s="122">
        <f t="shared" si="295"/>
        <v>0</v>
      </c>
      <c r="BE49" s="122">
        <f t="shared" si="295"/>
        <v>0</v>
      </c>
      <c r="BF49" s="122">
        <f t="shared" si="295"/>
        <v>0</v>
      </c>
      <c r="BG49" s="122">
        <f t="shared" si="295"/>
        <v>0</v>
      </c>
      <c r="BH49" s="122">
        <f t="shared" si="295"/>
        <v>0</v>
      </c>
      <c r="BI49" s="122">
        <f t="shared" si="295"/>
        <v>0</v>
      </c>
      <c r="BJ49" s="122">
        <f t="shared" si="295"/>
        <v>0</v>
      </c>
      <c r="BK49" s="122">
        <f t="shared" si="295"/>
        <v>0</v>
      </c>
      <c r="BL49" s="122">
        <f t="shared" si="295"/>
        <v>0</v>
      </c>
      <c r="BM49" s="122">
        <f t="shared" si="295"/>
        <v>0</v>
      </c>
      <c r="BN49" s="122">
        <f t="shared" si="295"/>
        <v>0</v>
      </c>
      <c r="BO49" s="122">
        <f t="shared" ref="BO49:BS49" si="296">BO50</f>
        <v>0</v>
      </c>
      <c r="BP49" s="122">
        <f t="shared" si="296"/>
        <v>0</v>
      </c>
      <c r="BQ49" s="122">
        <f t="shared" si="296"/>
        <v>0</v>
      </c>
      <c r="BR49" s="122">
        <f t="shared" si="296"/>
        <v>0</v>
      </c>
      <c r="BS49" s="122">
        <f t="shared" si="296"/>
        <v>0</v>
      </c>
      <c r="BT49" s="116"/>
      <c r="BU49" s="123">
        <f t="shared" si="4"/>
        <v>0.84999995410450613</v>
      </c>
      <c r="BV49" s="124">
        <f t="shared" si="5"/>
        <v>0.15000004589549387</v>
      </c>
      <c r="BW49" s="124">
        <f t="shared" si="6"/>
        <v>0</v>
      </c>
      <c r="BX49" s="124">
        <f t="shared" si="7"/>
        <v>0.15000004589549387</v>
      </c>
      <c r="BY49" s="124">
        <f t="shared" si="8"/>
        <v>0</v>
      </c>
      <c r="BZ49" s="124">
        <f t="shared" si="9"/>
        <v>0.4</v>
      </c>
      <c r="CA49" s="124">
        <f t="shared" si="10"/>
        <v>0.6</v>
      </c>
      <c r="CB49" s="124">
        <f t="shared" si="11"/>
        <v>0</v>
      </c>
      <c r="CC49" s="124">
        <f t="shared" si="12"/>
        <v>0.6</v>
      </c>
      <c r="CD49" s="125">
        <f t="shared" si="13"/>
        <v>0</v>
      </c>
      <c r="CE49" s="126" t="s">
        <v>245</v>
      </c>
      <c r="CF49" s="124" t="s">
        <v>245</v>
      </c>
      <c r="CG49" s="124" t="s">
        <v>245</v>
      </c>
      <c r="CH49" s="124" t="s">
        <v>245</v>
      </c>
      <c r="CI49" s="124" t="s">
        <v>245</v>
      </c>
      <c r="CJ49" s="124" t="s">
        <v>245</v>
      </c>
      <c r="CK49" s="124" t="s">
        <v>245</v>
      </c>
      <c r="CL49" s="124" t="s">
        <v>245</v>
      </c>
      <c r="CM49" s="124" t="s">
        <v>245</v>
      </c>
      <c r="CN49" s="125" t="s">
        <v>245</v>
      </c>
      <c r="CO49" s="127" t="s">
        <v>245</v>
      </c>
      <c r="CP49" s="128" t="s">
        <v>245</v>
      </c>
      <c r="CQ49" s="128" t="s">
        <v>245</v>
      </c>
      <c r="CR49" s="128" t="s">
        <v>245</v>
      </c>
      <c r="CS49" s="129" t="s">
        <v>245</v>
      </c>
      <c r="CT49" s="126" t="s">
        <v>245</v>
      </c>
      <c r="CU49" s="124"/>
      <c r="CV49" s="124"/>
      <c r="CW49" s="124"/>
      <c r="CX49" s="125"/>
    </row>
    <row r="50" spans="1:102" x14ac:dyDescent="0.25">
      <c r="A50" s="130" t="s">
        <v>276</v>
      </c>
      <c r="B50" s="131">
        <f t="shared" si="16"/>
        <v>17634457</v>
      </c>
      <c r="C50" s="132">
        <f>J50+AC50+AV50+BH50</f>
        <v>13917201</v>
      </c>
      <c r="D50" s="132">
        <f>E50+H50</f>
        <v>3717256</v>
      </c>
      <c r="E50" s="132">
        <f>F50+G50</f>
        <v>3717256</v>
      </c>
      <c r="F50" s="132">
        <f>S50+AL50+BB50+BN50</f>
        <v>3717256</v>
      </c>
      <c r="G50" s="132">
        <f>V50+AO50+BD50+BP50</f>
        <v>0</v>
      </c>
      <c r="H50" s="132">
        <f>Y50+AR50+BF50+BR50</f>
        <v>0</v>
      </c>
      <c r="I50" s="133">
        <f>AB50+AU50</f>
        <v>0</v>
      </c>
      <c r="J50" s="134">
        <f>K50+L50</f>
        <v>13917201</v>
      </c>
      <c r="K50" s="132">
        <v>12964235</v>
      </c>
      <c r="L50" s="132">
        <v>952966</v>
      </c>
      <c r="M50" s="135">
        <f>N50+O50</f>
        <v>3717256</v>
      </c>
      <c r="N50" s="132">
        <f>Q50+Z50</f>
        <v>2287807</v>
      </c>
      <c r="O50" s="132">
        <f>R50+AA50</f>
        <v>1429449</v>
      </c>
      <c r="P50" s="135">
        <f>Q50+R50</f>
        <v>3717256</v>
      </c>
      <c r="Q50" s="132">
        <f>T50+W50</f>
        <v>2287807</v>
      </c>
      <c r="R50" s="132">
        <f>U50+X50</f>
        <v>1429449</v>
      </c>
      <c r="S50" s="135">
        <f>T50+U50</f>
        <v>3717256</v>
      </c>
      <c r="T50" s="132">
        <v>2287807</v>
      </c>
      <c r="U50" s="132">
        <v>1429449</v>
      </c>
      <c r="V50" s="135">
        <f>W50+X50</f>
        <v>0</v>
      </c>
      <c r="W50" s="132">
        <v>0</v>
      </c>
      <c r="X50" s="132">
        <v>0</v>
      </c>
      <c r="Y50" s="135">
        <f>Z50+AA50</f>
        <v>0</v>
      </c>
      <c r="Z50" s="132">
        <v>0</v>
      </c>
      <c r="AA50" s="132">
        <v>0</v>
      </c>
      <c r="AB50" s="133">
        <v>0</v>
      </c>
      <c r="AC50" s="134">
        <f>AD50+AE50</f>
        <v>0</v>
      </c>
      <c r="AD50" s="132">
        <v>0</v>
      </c>
      <c r="AE50" s="132">
        <v>0</v>
      </c>
      <c r="AF50" s="135">
        <f>AG50+AH50</f>
        <v>0</v>
      </c>
      <c r="AG50" s="132">
        <f>AJ50+AS50</f>
        <v>0</v>
      </c>
      <c r="AH50" s="132">
        <f>AK50+AT50</f>
        <v>0</v>
      </c>
      <c r="AI50" s="135">
        <f>AJ50+AK50</f>
        <v>0</v>
      </c>
      <c r="AJ50" s="132">
        <f>AM50+AP50</f>
        <v>0</v>
      </c>
      <c r="AK50" s="132">
        <f>AN50+AQ50</f>
        <v>0</v>
      </c>
      <c r="AL50" s="135">
        <f>AM50+AN50</f>
        <v>0</v>
      </c>
      <c r="AM50" s="132">
        <v>0</v>
      </c>
      <c r="AN50" s="132">
        <v>0</v>
      </c>
      <c r="AO50" s="135">
        <f>AP50+AQ50</f>
        <v>0</v>
      </c>
      <c r="AP50" s="132">
        <v>0</v>
      </c>
      <c r="AQ50" s="132">
        <v>0</v>
      </c>
      <c r="AR50" s="135">
        <f>AS50+AT50</f>
        <v>0</v>
      </c>
      <c r="AS50" s="132">
        <v>0</v>
      </c>
      <c r="AT50" s="132">
        <v>0</v>
      </c>
      <c r="AU50" s="133">
        <v>0</v>
      </c>
      <c r="AV50" s="134">
        <f>AW50</f>
        <v>0</v>
      </c>
      <c r="AW50" s="132">
        <v>0</v>
      </c>
      <c r="AX50" s="135">
        <f>AY50</f>
        <v>0</v>
      </c>
      <c r="AY50" s="132">
        <f>BA50+BG50</f>
        <v>0</v>
      </c>
      <c r="AZ50" s="135">
        <f>BA50</f>
        <v>0</v>
      </c>
      <c r="BA50" s="132">
        <f>BC50+BE50</f>
        <v>0</v>
      </c>
      <c r="BB50" s="135">
        <f>BC50</f>
        <v>0</v>
      </c>
      <c r="BC50" s="132">
        <v>0</v>
      </c>
      <c r="BD50" s="135">
        <f>BE50</f>
        <v>0</v>
      </c>
      <c r="BE50" s="132">
        <v>0</v>
      </c>
      <c r="BF50" s="135">
        <f>BG50</f>
        <v>0</v>
      </c>
      <c r="BG50" s="133">
        <v>0</v>
      </c>
      <c r="BH50" s="134">
        <f>BI50</f>
        <v>0</v>
      </c>
      <c r="BI50" s="132">
        <v>0</v>
      </c>
      <c r="BJ50" s="135">
        <f>BK50</f>
        <v>0</v>
      </c>
      <c r="BK50" s="132">
        <f>BM50+BS50</f>
        <v>0</v>
      </c>
      <c r="BL50" s="135">
        <f>BM50</f>
        <v>0</v>
      </c>
      <c r="BM50" s="132">
        <f>BO50+BQ50</f>
        <v>0</v>
      </c>
      <c r="BN50" s="135">
        <f>BO50</f>
        <v>0</v>
      </c>
      <c r="BO50" s="132">
        <v>0</v>
      </c>
      <c r="BP50" s="135">
        <f>BQ50</f>
        <v>0</v>
      </c>
      <c r="BQ50" s="132">
        <v>0</v>
      </c>
      <c r="BR50" s="135">
        <f>BS50</f>
        <v>0</v>
      </c>
      <c r="BS50" s="133">
        <v>0</v>
      </c>
      <c r="BT50" s="136"/>
      <c r="BU50" s="137">
        <f t="shared" si="4"/>
        <v>0.84999995410450613</v>
      </c>
      <c r="BV50" s="138">
        <f t="shared" si="5"/>
        <v>0.15000004589549387</v>
      </c>
      <c r="BW50" s="138">
        <f t="shared" si="6"/>
        <v>0</v>
      </c>
      <c r="BX50" s="138">
        <f t="shared" si="7"/>
        <v>0.15000004589549387</v>
      </c>
      <c r="BY50" s="138">
        <f t="shared" si="8"/>
        <v>0</v>
      </c>
      <c r="BZ50" s="138">
        <f t="shared" si="9"/>
        <v>0.4</v>
      </c>
      <c r="CA50" s="138">
        <f t="shared" si="10"/>
        <v>0.6</v>
      </c>
      <c r="CB50" s="138">
        <f t="shared" si="11"/>
        <v>0</v>
      </c>
      <c r="CC50" s="138">
        <f t="shared" si="12"/>
        <v>0.6</v>
      </c>
      <c r="CD50" s="139">
        <f t="shared" si="13"/>
        <v>0</v>
      </c>
      <c r="CE50" s="140" t="s">
        <v>245</v>
      </c>
      <c r="CF50" s="138" t="s">
        <v>245</v>
      </c>
      <c r="CG50" s="138" t="s">
        <v>245</v>
      </c>
      <c r="CH50" s="138" t="s">
        <v>245</v>
      </c>
      <c r="CI50" s="138" t="s">
        <v>245</v>
      </c>
      <c r="CJ50" s="138" t="s">
        <v>245</v>
      </c>
      <c r="CK50" s="138" t="s">
        <v>245</v>
      </c>
      <c r="CL50" s="138" t="s">
        <v>245</v>
      </c>
      <c r="CM50" s="138" t="s">
        <v>245</v>
      </c>
      <c r="CN50" s="139" t="s">
        <v>245</v>
      </c>
      <c r="CO50" s="140" t="s">
        <v>245</v>
      </c>
      <c r="CP50" s="138" t="s">
        <v>245</v>
      </c>
      <c r="CQ50" s="138" t="s">
        <v>245</v>
      </c>
      <c r="CR50" s="138" t="s">
        <v>245</v>
      </c>
      <c r="CS50" s="139" t="s">
        <v>245</v>
      </c>
      <c r="CT50" s="140" t="s">
        <v>245</v>
      </c>
      <c r="CU50" s="138"/>
      <c r="CV50" s="138"/>
      <c r="CW50" s="138"/>
      <c r="CX50" s="139"/>
    </row>
    <row r="51" spans="1:102" x14ac:dyDescent="0.25">
      <c r="A51" s="114" t="s">
        <v>84</v>
      </c>
      <c r="B51" s="115">
        <f>B52+B62+B73+B79</f>
        <v>2297076251</v>
      </c>
      <c r="C51" s="115">
        <f t="shared" ref="C51:BN51" si="297">C52+C62+C73+C79</f>
        <v>1848486069</v>
      </c>
      <c r="D51" s="115">
        <f t="shared" si="297"/>
        <v>448590182</v>
      </c>
      <c r="E51" s="115">
        <f t="shared" si="297"/>
        <v>380372536</v>
      </c>
      <c r="F51" s="115">
        <f t="shared" si="297"/>
        <v>279772327</v>
      </c>
      <c r="G51" s="115">
        <f t="shared" si="297"/>
        <v>100600209</v>
      </c>
      <c r="H51" s="115">
        <f t="shared" si="297"/>
        <v>68217646</v>
      </c>
      <c r="I51" s="115">
        <f t="shared" si="297"/>
        <v>0</v>
      </c>
      <c r="J51" s="115">
        <f t="shared" si="297"/>
        <v>1131187149</v>
      </c>
      <c r="K51" s="115">
        <f t="shared" si="297"/>
        <v>1072268007</v>
      </c>
      <c r="L51" s="115">
        <f t="shared" si="297"/>
        <v>58919142</v>
      </c>
      <c r="M51" s="115">
        <f t="shared" si="297"/>
        <v>318078359</v>
      </c>
      <c r="N51" s="115">
        <f t="shared" si="297"/>
        <v>229699626</v>
      </c>
      <c r="O51" s="115">
        <f t="shared" si="297"/>
        <v>88378733</v>
      </c>
      <c r="P51" s="115">
        <f t="shared" si="297"/>
        <v>256906283</v>
      </c>
      <c r="Q51" s="115">
        <f t="shared" si="297"/>
        <v>176821853</v>
      </c>
      <c r="R51" s="115">
        <f t="shared" si="297"/>
        <v>80084430</v>
      </c>
      <c r="S51" s="115">
        <f t="shared" si="297"/>
        <v>184763502</v>
      </c>
      <c r="T51" s="115">
        <f t="shared" si="297"/>
        <v>116081353</v>
      </c>
      <c r="U51" s="115">
        <f t="shared" si="297"/>
        <v>68682149</v>
      </c>
      <c r="V51" s="115">
        <f t="shared" si="297"/>
        <v>72142781</v>
      </c>
      <c r="W51" s="115">
        <f t="shared" si="297"/>
        <v>60740500</v>
      </c>
      <c r="X51" s="115">
        <f t="shared" si="297"/>
        <v>11402281</v>
      </c>
      <c r="Y51" s="115">
        <f t="shared" si="297"/>
        <v>61172076</v>
      </c>
      <c r="Z51" s="115">
        <f t="shared" si="297"/>
        <v>52877773</v>
      </c>
      <c r="AA51" s="115">
        <f t="shared" si="297"/>
        <v>8294303</v>
      </c>
      <c r="AB51" s="115">
        <f t="shared" si="297"/>
        <v>0</v>
      </c>
      <c r="AC51" s="115">
        <f t="shared" si="297"/>
        <v>0</v>
      </c>
      <c r="AD51" s="115">
        <f t="shared" si="297"/>
        <v>0</v>
      </c>
      <c r="AE51" s="115">
        <f t="shared" si="297"/>
        <v>0</v>
      </c>
      <c r="AF51" s="115">
        <f t="shared" si="297"/>
        <v>0</v>
      </c>
      <c r="AG51" s="115">
        <f t="shared" si="297"/>
        <v>0</v>
      </c>
      <c r="AH51" s="115">
        <f t="shared" si="297"/>
        <v>0</v>
      </c>
      <c r="AI51" s="115">
        <f t="shared" si="297"/>
        <v>0</v>
      </c>
      <c r="AJ51" s="115">
        <f t="shared" si="297"/>
        <v>0</v>
      </c>
      <c r="AK51" s="115">
        <f t="shared" si="297"/>
        <v>0</v>
      </c>
      <c r="AL51" s="115">
        <f t="shared" si="297"/>
        <v>0</v>
      </c>
      <c r="AM51" s="115">
        <f t="shared" si="297"/>
        <v>0</v>
      </c>
      <c r="AN51" s="115">
        <f t="shared" si="297"/>
        <v>0</v>
      </c>
      <c r="AO51" s="115">
        <f t="shared" si="297"/>
        <v>0</v>
      </c>
      <c r="AP51" s="115">
        <f t="shared" si="297"/>
        <v>0</v>
      </c>
      <c r="AQ51" s="115">
        <f t="shared" si="297"/>
        <v>0</v>
      </c>
      <c r="AR51" s="115">
        <f t="shared" si="297"/>
        <v>0</v>
      </c>
      <c r="AS51" s="115">
        <f t="shared" si="297"/>
        <v>0</v>
      </c>
      <c r="AT51" s="115">
        <f t="shared" si="297"/>
        <v>0</v>
      </c>
      <c r="AU51" s="115">
        <f t="shared" si="297"/>
        <v>0</v>
      </c>
      <c r="AV51" s="115">
        <f t="shared" si="297"/>
        <v>0</v>
      </c>
      <c r="AW51" s="115">
        <f t="shared" si="297"/>
        <v>0</v>
      </c>
      <c r="AX51" s="115">
        <f t="shared" si="297"/>
        <v>0</v>
      </c>
      <c r="AY51" s="115">
        <f t="shared" si="297"/>
        <v>0</v>
      </c>
      <c r="AZ51" s="115">
        <f t="shared" si="297"/>
        <v>0</v>
      </c>
      <c r="BA51" s="115">
        <f t="shared" si="297"/>
        <v>0</v>
      </c>
      <c r="BB51" s="115">
        <f t="shared" si="297"/>
        <v>0</v>
      </c>
      <c r="BC51" s="115">
        <f t="shared" si="297"/>
        <v>0</v>
      </c>
      <c r="BD51" s="115">
        <f t="shared" si="297"/>
        <v>0</v>
      </c>
      <c r="BE51" s="115">
        <f t="shared" si="297"/>
        <v>0</v>
      </c>
      <c r="BF51" s="115">
        <f t="shared" si="297"/>
        <v>0</v>
      </c>
      <c r="BG51" s="115">
        <f t="shared" si="297"/>
        <v>0</v>
      </c>
      <c r="BH51" s="115">
        <f t="shared" si="297"/>
        <v>717298920</v>
      </c>
      <c r="BI51" s="115">
        <f t="shared" si="297"/>
        <v>717298920</v>
      </c>
      <c r="BJ51" s="115">
        <f t="shared" si="297"/>
        <v>130511823</v>
      </c>
      <c r="BK51" s="115">
        <f t="shared" si="297"/>
        <v>130511823</v>
      </c>
      <c r="BL51" s="115">
        <f t="shared" si="297"/>
        <v>123466253</v>
      </c>
      <c r="BM51" s="115">
        <f t="shared" si="297"/>
        <v>123466253</v>
      </c>
      <c r="BN51" s="115">
        <f t="shared" si="297"/>
        <v>95008825</v>
      </c>
      <c r="BO51" s="115">
        <f t="shared" ref="BO51:BS51" si="298">BO52+BO62+BO73+BO79</f>
        <v>95008825</v>
      </c>
      <c r="BP51" s="115">
        <f t="shared" si="298"/>
        <v>28457428</v>
      </c>
      <c r="BQ51" s="115">
        <f t="shared" si="298"/>
        <v>28457428</v>
      </c>
      <c r="BR51" s="115">
        <f t="shared" si="298"/>
        <v>7045570</v>
      </c>
      <c r="BS51" s="115">
        <f t="shared" si="298"/>
        <v>7045570</v>
      </c>
      <c r="BT51" s="116"/>
      <c r="BU51" s="117">
        <f t="shared" si="4"/>
        <v>0.82357501048568693</v>
      </c>
      <c r="BV51" s="118">
        <f t="shared" si="5"/>
        <v>0.17642498951431307</v>
      </c>
      <c r="BW51" s="118">
        <f t="shared" si="6"/>
        <v>5.5410579473291713E-2</v>
      </c>
      <c r="BX51" s="118">
        <f t="shared" si="7"/>
        <v>8.9158401528404208E-2</v>
      </c>
      <c r="BY51" s="118">
        <f t="shared" si="8"/>
        <v>4.0613738513728473E-2</v>
      </c>
      <c r="BZ51" s="118">
        <f t="shared" si="9"/>
        <v>0.3999999456882864</v>
      </c>
      <c r="CA51" s="118">
        <f t="shared" si="10"/>
        <v>0.60000005431171355</v>
      </c>
      <c r="CB51" s="118">
        <f t="shared" si="11"/>
        <v>7.7409677498741919E-2</v>
      </c>
      <c r="CC51" s="118">
        <f t="shared" si="12"/>
        <v>0.46628065068827368</v>
      </c>
      <c r="CD51" s="119">
        <f t="shared" si="13"/>
        <v>5.6309726124697999E-2</v>
      </c>
      <c r="CE51" s="120" t="s">
        <v>245</v>
      </c>
      <c r="CF51" s="118" t="s">
        <v>245</v>
      </c>
      <c r="CG51" s="118" t="s">
        <v>245</v>
      </c>
      <c r="CH51" s="118" t="s">
        <v>245</v>
      </c>
      <c r="CI51" s="118" t="s">
        <v>245</v>
      </c>
      <c r="CJ51" s="118" t="s">
        <v>245</v>
      </c>
      <c r="CK51" s="118" t="s">
        <v>245</v>
      </c>
      <c r="CL51" s="118" t="s">
        <v>245</v>
      </c>
      <c r="CM51" s="118" t="s">
        <v>245</v>
      </c>
      <c r="CN51" s="119" t="s">
        <v>245</v>
      </c>
      <c r="CO51" s="120" t="s">
        <v>245</v>
      </c>
      <c r="CP51" s="118" t="s">
        <v>245</v>
      </c>
      <c r="CQ51" s="118" t="s">
        <v>245</v>
      </c>
      <c r="CR51" s="118" t="s">
        <v>245</v>
      </c>
      <c r="CS51" s="119" t="s">
        <v>245</v>
      </c>
      <c r="CT51" s="120">
        <f t="shared" ref="CT51:CT58" si="299">BH51/(BH51+BJ51)</f>
        <v>0.84606019199735472</v>
      </c>
      <c r="CU51" s="118">
        <f t="shared" si="209"/>
        <v>0.15393980800264523</v>
      </c>
      <c r="CV51" s="118">
        <f t="shared" si="210"/>
        <v>3.3565778960647115E-2</v>
      </c>
      <c r="CW51" s="118">
        <f t="shared" si="211"/>
        <v>0.11206371915483029</v>
      </c>
      <c r="CX51" s="119">
        <f t="shared" si="212"/>
        <v>8.3103098871678254E-3</v>
      </c>
    </row>
    <row r="52" spans="1:102" ht="27" x14ac:dyDescent="0.25">
      <c r="A52" s="121" t="s">
        <v>277</v>
      </c>
      <c r="B52" s="122">
        <f t="shared" si="16"/>
        <v>324121190</v>
      </c>
      <c r="C52" s="122">
        <f t="shared" ref="C52:BN52" si="300">SUM(C53:C61)</f>
        <v>274287811</v>
      </c>
      <c r="D52" s="122">
        <f t="shared" si="300"/>
        <v>49833379</v>
      </c>
      <c r="E52" s="122">
        <f t="shared" si="300"/>
        <v>46187809</v>
      </c>
      <c r="F52" s="122">
        <f t="shared" si="300"/>
        <v>45729080</v>
      </c>
      <c r="G52" s="122">
        <f t="shared" si="300"/>
        <v>458729</v>
      </c>
      <c r="H52" s="122">
        <f t="shared" si="300"/>
        <v>3645570</v>
      </c>
      <c r="I52" s="122">
        <f t="shared" si="300"/>
        <v>0</v>
      </c>
      <c r="J52" s="122">
        <f t="shared" si="300"/>
        <v>130628585</v>
      </c>
      <c r="K52" s="122">
        <f t="shared" si="300"/>
        <v>130628585</v>
      </c>
      <c r="L52" s="122">
        <f t="shared" si="300"/>
        <v>0</v>
      </c>
      <c r="M52" s="122">
        <f t="shared" si="300"/>
        <v>23052111</v>
      </c>
      <c r="N52" s="122">
        <f t="shared" si="300"/>
        <v>23052111</v>
      </c>
      <c r="O52" s="122">
        <f t="shared" si="300"/>
        <v>0</v>
      </c>
      <c r="P52" s="122">
        <f t="shared" si="300"/>
        <v>23052111</v>
      </c>
      <c r="Q52" s="122">
        <f t="shared" si="300"/>
        <v>23052111</v>
      </c>
      <c r="R52" s="122">
        <f t="shared" si="300"/>
        <v>0</v>
      </c>
      <c r="S52" s="122">
        <f t="shared" si="300"/>
        <v>22593382</v>
      </c>
      <c r="T52" s="122">
        <f t="shared" si="300"/>
        <v>22593382</v>
      </c>
      <c r="U52" s="122">
        <f t="shared" si="300"/>
        <v>0</v>
      </c>
      <c r="V52" s="122">
        <f t="shared" si="300"/>
        <v>458729</v>
      </c>
      <c r="W52" s="122">
        <f t="shared" si="300"/>
        <v>458729</v>
      </c>
      <c r="X52" s="122">
        <f t="shared" si="300"/>
        <v>0</v>
      </c>
      <c r="Y52" s="122">
        <f t="shared" si="300"/>
        <v>0</v>
      </c>
      <c r="Z52" s="122">
        <f t="shared" si="300"/>
        <v>0</v>
      </c>
      <c r="AA52" s="122">
        <f t="shared" si="300"/>
        <v>0</v>
      </c>
      <c r="AB52" s="122">
        <f t="shared" si="300"/>
        <v>0</v>
      </c>
      <c r="AC52" s="122">
        <f t="shared" si="300"/>
        <v>0</v>
      </c>
      <c r="AD52" s="122">
        <f t="shared" si="300"/>
        <v>0</v>
      </c>
      <c r="AE52" s="122">
        <f t="shared" si="300"/>
        <v>0</v>
      </c>
      <c r="AF52" s="122">
        <f t="shared" si="300"/>
        <v>0</v>
      </c>
      <c r="AG52" s="122">
        <f t="shared" si="300"/>
        <v>0</v>
      </c>
      <c r="AH52" s="122">
        <f t="shared" si="300"/>
        <v>0</v>
      </c>
      <c r="AI52" s="122">
        <f t="shared" si="300"/>
        <v>0</v>
      </c>
      <c r="AJ52" s="122">
        <f t="shared" si="300"/>
        <v>0</v>
      </c>
      <c r="AK52" s="122">
        <f t="shared" si="300"/>
        <v>0</v>
      </c>
      <c r="AL52" s="122">
        <f t="shared" si="300"/>
        <v>0</v>
      </c>
      <c r="AM52" s="122">
        <f t="shared" si="300"/>
        <v>0</v>
      </c>
      <c r="AN52" s="122">
        <f t="shared" si="300"/>
        <v>0</v>
      </c>
      <c r="AO52" s="122">
        <f t="shared" si="300"/>
        <v>0</v>
      </c>
      <c r="AP52" s="122">
        <f t="shared" si="300"/>
        <v>0</v>
      </c>
      <c r="AQ52" s="122">
        <f t="shared" si="300"/>
        <v>0</v>
      </c>
      <c r="AR52" s="122">
        <f t="shared" si="300"/>
        <v>0</v>
      </c>
      <c r="AS52" s="122">
        <f t="shared" si="300"/>
        <v>0</v>
      </c>
      <c r="AT52" s="122">
        <f t="shared" si="300"/>
        <v>0</v>
      </c>
      <c r="AU52" s="122">
        <f t="shared" si="300"/>
        <v>0</v>
      </c>
      <c r="AV52" s="122">
        <f t="shared" si="300"/>
        <v>0</v>
      </c>
      <c r="AW52" s="122">
        <f t="shared" si="300"/>
        <v>0</v>
      </c>
      <c r="AX52" s="122">
        <f t="shared" si="300"/>
        <v>0</v>
      </c>
      <c r="AY52" s="122">
        <f t="shared" si="300"/>
        <v>0</v>
      </c>
      <c r="AZ52" s="122">
        <f t="shared" si="300"/>
        <v>0</v>
      </c>
      <c r="BA52" s="122">
        <f t="shared" si="300"/>
        <v>0</v>
      </c>
      <c r="BB52" s="122">
        <f t="shared" si="300"/>
        <v>0</v>
      </c>
      <c r="BC52" s="122">
        <f t="shared" si="300"/>
        <v>0</v>
      </c>
      <c r="BD52" s="122">
        <f t="shared" si="300"/>
        <v>0</v>
      </c>
      <c r="BE52" s="122">
        <f t="shared" si="300"/>
        <v>0</v>
      </c>
      <c r="BF52" s="122">
        <f t="shared" si="300"/>
        <v>0</v>
      </c>
      <c r="BG52" s="122">
        <f t="shared" si="300"/>
        <v>0</v>
      </c>
      <c r="BH52" s="122">
        <f t="shared" si="300"/>
        <v>143659226</v>
      </c>
      <c r="BI52" s="122">
        <f t="shared" si="300"/>
        <v>143659226</v>
      </c>
      <c r="BJ52" s="122">
        <f t="shared" si="300"/>
        <v>26781268</v>
      </c>
      <c r="BK52" s="122">
        <f t="shared" si="300"/>
        <v>26781268</v>
      </c>
      <c r="BL52" s="122">
        <f t="shared" si="300"/>
        <v>23135698</v>
      </c>
      <c r="BM52" s="122">
        <f t="shared" si="300"/>
        <v>23135698</v>
      </c>
      <c r="BN52" s="122">
        <f t="shared" si="300"/>
        <v>23135698</v>
      </c>
      <c r="BO52" s="122">
        <f t="shared" ref="BO52:BS52" si="301">SUM(BO53:BO61)</f>
        <v>23135698</v>
      </c>
      <c r="BP52" s="122">
        <f t="shared" si="301"/>
        <v>0</v>
      </c>
      <c r="BQ52" s="122">
        <f t="shared" si="301"/>
        <v>0</v>
      </c>
      <c r="BR52" s="122">
        <f t="shared" si="301"/>
        <v>3645570</v>
      </c>
      <c r="BS52" s="122">
        <f t="shared" si="301"/>
        <v>3645570</v>
      </c>
      <c r="BT52" s="116"/>
      <c r="BU52" s="123">
        <f t="shared" si="4"/>
        <v>0.84999995705381237</v>
      </c>
      <c r="BV52" s="124">
        <f t="shared" si="5"/>
        <v>0.1500000429461876</v>
      </c>
      <c r="BW52" s="124">
        <f t="shared" si="6"/>
        <v>2.9849487407318876E-3</v>
      </c>
      <c r="BX52" s="124">
        <f t="shared" si="7"/>
        <v>0.14701509420545569</v>
      </c>
      <c r="BY52" s="124">
        <f t="shared" si="8"/>
        <v>0</v>
      </c>
      <c r="BZ52" s="124"/>
      <c r="CA52" s="124"/>
      <c r="CB52" s="124"/>
      <c r="CC52" s="124"/>
      <c r="CD52" s="125"/>
      <c r="CE52" s="126" t="s">
        <v>245</v>
      </c>
      <c r="CF52" s="124" t="s">
        <v>245</v>
      </c>
      <c r="CG52" s="124" t="s">
        <v>245</v>
      </c>
      <c r="CH52" s="124" t="s">
        <v>245</v>
      </c>
      <c r="CI52" s="124" t="s">
        <v>245</v>
      </c>
      <c r="CJ52" s="124" t="s">
        <v>245</v>
      </c>
      <c r="CK52" s="124" t="s">
        <v>245</v>
      </c>
      <c r="CL52" s="124" t="s">
        <v>245</v>
      </c>
      <c r="CM52" s="124" t="s">
        <v>245</v>
      </c>
      <c r="CN52" s="125" t="s">
        <v>245</v>
      </c>
      <c r="CO52" s="127" t="s">
        <v>245</v>
      </c>
      <c r="CP52" s="128" t="s">
        <v>245</v>
      </c>
      <c r="CQ52" s="128" t="s">
        <v>245</v>
      </c>
      <c r="CR52" s="128" t="s">
        <v>245</v>
      </c>
      <c r="CS52" s="129" t="s">
        <v>245</v>
      </c>
      <c r="CT52" s="126">
        <f t="shared" si="299"/>
        <v>0.84287027471300335</v>
      </c>
      <c r="CU52" s="124">
        <f t="shared" si="209"/>
        <v>0.15712972528699665</v>
      </c>
      <c r="CV52" s="124">
        <f t="shared" si="210"/>
        <v>0</v>
      </c>
      <c r="CW52" s="124">
        <f t="shared" si="211"/>
        <v>0.13574061807166551</v>
      </c>
      <c r="CX52" s="125">
        <f t="shared" si="212"/>
        <v>2.1389107215331118E-2</v>
      </c>
    </row>
    <row r="53" spans="1:102" ht="27" x14ac:dyDescent="0.25">
      <c r="A53" s="130" t="s">
        <v>278</v>
      </c>
      <c r="B53" s="131">
        <f t="shared" si="16"/>
        <v>115546989</v>
      </c>
      <c r="C53" s="132">
        <f t="shared" ref="C53:C61" si="302">J53+AC53+AV53+BH53</f>
        <v>96999749</v>
      </c>
      <c r="D53" s="132">
        <f t="shared" ref="D53:D61" si="303">E53+H53</f>
        <v>18547240</v>
      </c>
      <c r="E53" s="132">
        <f t="shared" ref="E53:E61" si="304">F53+G53</f>
        <v>14901670</v>
      </c>
      <c r="F53" s="132">
        <f t="shared" ref="F53:F61" si="305">S53+AL53+BB53+BN53</f>
        <v>14901670</v>
      </c>
      <c r="G53" s="132">
        <f t="shared" ref="G53:G61" si="306">V53+AO53+BD53+BP53</f>
        <v>0</v>
      </c>
      <c r="H53" s="132">
        <f t="shared" ref="H53:H61" si="307">Y53+AR53+BF53+BR53</f>
        <v>3645570</v>
      </c>
      <c r="I53" s="133">
        <f t="shared" ref="I53:I61" si="308">AB53+AU53</f>
        <v>0</v>
      </c>
      <c r="J53" s="134">
        <f t="shared" ref="J53:J61" si="309">K53+L53</f>
        <v>31905764</v>
      </c>
      <c r="K53" s="132">
        <v>31905764</v>
      </c>
      <c r="L53" s="132">
        <v>0</v>
      </c>
      <c r="M53" s="135">
        <f t="shared" ref="M53:M61" si="310">N53+O53</f>
        <v>5630430</v>
      </c>
      <c r="N53" s="132">
        <f t="shared" ref="N53:O61" si="311">Q53+Z53</f>
        <v>5630430</v>
      </c>
      <c r="O53" s="132">
        <f t="shared" si="311"/>
        <v>0</v>
      </c>
      <c r="P53" s="135">
        <f t="shared" ref="P53:P61" si="312">Q53+R53</f>
        <v>5630430</v>
      </c>
      <c r="Q53" s="132">
        <f t="shared" ref="Q53:R61" si="313">T53+W53</f>
        <v>5630430</v>
      </c>
      <c r="R53" s="132">
        <f t="shared" si="313"/>
        <v>0</v>
      </c>
      <c r="S53" s="135">
        <f t="shared" ref="S53:S61" si="314">T53+U53</f>
        <v>5630430</v>
      </c>
      <c r="T53" s="132">
        <v>5630430</v>
      </c>
      <c r="U53" s="132">
        <v>0</v>
      </c>
      <c r="V53" s="135">
        <f t="shared" ref="V53:V61" si="315">W53+X53</f>
        <v>0</v>
      </c>
      <c r="W53" s="132">
        <v>0</v>
      </c>
      <c r="X53" s="132">
        <v>0</v>
      </c>
      <c r="Y53" s="135">
        <f t="shared" ref="Y53:Y61" si="316">Z53+AA53</f>
        <v>0</v>
      </c>
      <c r="Z53" s="132">
        <v>0</v>
      </c>
      <c r="AA53" s="132">
        <v>0</v>
      </c>
      <c r="AB53" s="133">
        <v>0</v>
      </c>
      <c r="AC53" s="134">
        <f t="shared" ref="AC53:AC61" si="317">AD53+AE53</f>
        <v>0</v>
      </c>
      <c r="AD53" s="132">
        <v>0</v>
      </c>
      <c r="AE53" s="132">
        <v>0</v>
      </c>
      <c r="AF53" s="135">
        <f t="shared" ref="AF53:AF61" si="318">AG53+AH53</f>
        <v>0</v>
      </c>
      <c r="AG53" s="132">
        <f t="shared" ref="AG53:AH61" si="319">AJ53+AS53</f>
        <v>0</v>
      </c>
      <c r="AH53" s="132">
        <f t="shared" si="319"/>
        <v>0</v>
      </c>
      <c r="AI53" s="135">
        <f t="shared" ref="AI53:AI61" si="320">AJ53+AK53</f>
        <v>0</v>
      </c>
      <c r="AJ53" s="132">
        <f t="shared" ref="AJ53:AK61" si="321">AM53+AP53</f>
        <v>0</v>
      </c>
      <c r="AK53" s="132">
        <f t="shared" si="321"/>
        <v>0</v>
      </c>
      <c r="AL53" s="135">
        <f t="shared" ref="AL53:AL61" si="322">AM53+AN53</f>
        <v>0</v>
      </c>
      <c r="AM53" s="132">
        <v>0</v>
      </c>
      <c r="AN53" s="132">
        <v>0</v>
      </c>
      <c r="AO53" s="135">
        <f t="shared" ref="AO53:AO61" si="323">AP53+AQ53</f>
        <v>0</v>
      </c>
      <c r="AP53" s="132">
        <v>0</v>
      </c>
      <c r="AQ53" s="132">
        <v>0</v>
      </c>
      <c r="AR53" s="135">
        <f t="shared" ref="AR53:AR61" si="324">AS53+AT53</f>
        <v>0</v>
      </c>
      <c r="AS53" s="132">
        <v>0</v>
      </c>
      <c r="AT53" s="132">
        <v>0</v>
      </c>
      <c r="AU53" s="133">
        <v>0</v>
      </c>
      <c r="AV53" s="134">
        <f t="shared" ref="AV53:AV61" si="325">AW53</f>
        <v>0</v>
      </c>
      <c r="AW53" s="132">
        <v>0</v>
      </c>
      <c r="AX53" s="135">
        <f t="shared" ref="AX53:AX61" si="326">AY53</f>
        <v>0</v>
      </c>
      <c r="AY53" s="132">
        <f t="shared" ref="AY53:AY61" si="327">BA53+BG53</f>
        <v>0</v>
      </c>
      <c r="AZ53" s="135">
        <f t="shared" ref="AZ53:AZ61" si="328">BA53</f>
        <v>0</v>
      </c>
      <c r="BA53" s="132">
        <f t="shared" ref="BA53:BA61" si="329">BC53+BE53</f>
        <v>0</v>
      </c>
      <c r="BB53" s="135">
        <f t="shared" ref="BB53:BB61" si="330">BC53</f>
        <v>0</v>
      </c>
      <c r="BC53" s="132">
        <v>0</v>
      </c>
      <c r="BD53" s="135">
        <f t="shared" ref="BD53:BD61" si="331">BE53</f>
        <v>0</v>
      </c>
      <c r="BE53" s="132">
        <v>0</v>
      </c>
      <c r="BF53" s="135">
        <f t="shared" ref="BF53:BF61" si="332">BG53</f>
        <v>0</v>
      </c>
      <c r="BG53" s="133">
        <v>0</v>
      </c>
      <c r="BH53" s="134">
        <f t="shared" ref="BH53:BH61" si="333">BI53</f>
        <v>65093985</v>
      </c>
      <c r="BI53" s="132">
        <v>65093985</v>
      </c>
      <c r="BJ53" s="135">
        <f t="shared" ref="BJ53:BJ61" si="334">BK53</f>
        <v>12916810</v>
      </c>
      <c r="BK53" s="132">
        <f t="shared" ref="BK53:BK61" si="335">BM53+BS53</f>
        <v>12916810</v>
      </c>
      <c r="BL53" s="135">
        <f t="shared" ref="BL53:BL61" si="336">BM53</f>
        <v>9271240</v>
      </c>
      <c r="BM53" s="132">
        <f t="shared" ref="BM53:BM61" si="337">BO53+BQ53</f>
        <v>9271240</v>
      </c>
      <c r="BN53" s="135">
        <f t="shared" ref="BN53:BN61" si="338">BO53</f>
        <v>9271240</v>
      </c>
      <c r="BO53" s="132">
        <v>9271240</v>
      </c>
      <c r="BP53" s="135">
        <f t="shared" ref="BP53:BP61" si="339">BQ53</f>
        <v>0</v>
      </c>
      <c r="BQ53" s="132">
        <v>0</v>
      </c>
      <c r="BR53" s="135">
        <f t="shared" ref="BR53:BR61" si="340">BS53</f>
        <v>3645570</v>
      </c>
      <c r="BS53" s="133">
        <v>3645570</v>
      </c>
      <c r="BT53" s="136"/>
      <c r="BU53" s="137">
        <f t="shared" si="4"/>
        <v>0.84999997602314181</v>
      </c>
      <c r="BV53" s="138">
        <f t="shared" si="5"/>
        <v>0.15000002397685819</v>
      </c>
      <c r="BW53" s="138">
        <f t="shared" si="6"/>
        <v>0</v>
      </c>
      <c r="BX53" s="138">
        <f t="shared" si="7"/>
        <v>0.15000002397685819</v>
      </c>
      <c r="BY53" s="138">
        <f t="shared" si="8"/>
        <v>0</v>
      </c>
      <c r="BZ53" s="138"/>
      <c r="CA53" s="138"/>
      <c r="CB53" s="138"/>
      <c r="CC53" s="138"/>
      <c r="CD53" s="139"/>
      <c r="CE53" s="140" t="s">
        <v>245</v>
      </c>
      <c r="CF53" s="138" t="s">
        <v>245</v>
      </c>
      <c r="CG53" s="138" t="s">
        <v>245</v>
      </c>
      <c r="CH53" s="138" t="s">
        <v>245</v>
      </c>
      <c r="CI53" s="138" t="s">
        <v>245</v>
      </c>
      <c r="CJ53" s="138" t="s">
        <v>245</v>
      </c>
      <c r="CK53" s="138" t="s">
        <v>245</v>
      </c>
      <c r="CL53" s="138" t="s">
        <v>245</v>
      </c>
      <c r="CM53" s="138" t="s">
        <v>245</v>
      </c>
      <c r="CN53" s="139" t="s">
        <v>245</v>
      </c>
      <c r="CO53" s="140" t="s">
        <v>245</v>
      </c>
      <c r="CP53" s="138" t="s">
        <v>245</v>
      </c>
      <c r="CQ53" s="138" t="s">
        <v>245</v>
      </c>
      <c r="CR53" s="138" t="s">
        <v>245</v>
      </c>
      <c r="CS53" s="139" t="s">
        <v>245</v>
      </c>
      <c r="CT53" s="140">
        <f t="shared" si="299"/>
        <v>0.8344227872565585</v>
      </c>
      <c r="CU53" s="138">
        <f t="shared" si="209"/>
        <v>0.16557721274344148</v>
      </c>
      <c r="CV53" s="138">
        <f t="shared" si="210"/>
        <v>0</v>
      </c>
      <c r="CW53" s="138">
        <f t="shared" si="211"/>
        <v>0.11884560335527923</v>
      </c>
      <c r="CX53" s="139">
        <f t="shared" si="212"/>
        <v>4.6731609388162239E-2</v>
      </c>
    </row>
    <row r="54" spans="1:102" ht="27" x14ac:dyDescent="0.25">
      <c r="A54" s="130" t="s">
        <v>279</v>
      </c>
      <c r="B54" s="131">
        <f t="shared" si="16"/>
        <v>6588236</v>
      </c>
      <c r="C54" s="132">
        <f t="shared" si="302"/>
        <v>5600000</v>
      </c>
      <c r="D54" s="132">
        <f t="shared" si="303"/>
        <v>988236</v>
      </c>
      <c r="E54" s="132">
        <f t="shared" si="304"/>
        <v>988236</v>
      </c>
      <c r="F54" s="132">
        <f t="shared" si="305"/>
        <v>988236</v>
      </c>
      <c r="G54" s="132">
        <f t="shared" si="306"/>
        <v>0</v>
      </c>
      <c r="H54" s="132">
        <f t="shared" si="307"/>
        <v>0</v>
      </c>
      <c r="I54" s="133">
        <f t="shared" si="308"/>
        <v>0</v>
      </c>
      <c r="J54" s="134">
        <f t="shared" si="309"/>
        <v>0</v>
      </c>
      <c r="K54" s="132">
        <v>0</v>
      </c>
      <c r="L54" s="132">
        <v>0</v>
      </c>
      <c r="M54" s="135">
        <f t="shared" si="310"/>
        <v>0</v>
      </c>
      <c r="N54" s="132">
        <f t="shared" si="311"/>
        <v>0</v>
      </c>
      <c r="O54" s="132">
        <f t="shared" si="311"/>
        <v>0</v>
      </c>
      <c r="P54" s="135">
        <f t="shared" si="312"/>
        <v>0</v>
      </c>
      <c r="Q54" s="132">
        <f t="shared" si="313"/>
        <v>0</v>
      </c>
      <c r="R54" s="132">
        <f t="shared" si="313"/>
        <v>0</v>
      </c>
      <c r="S54" s="135">
        <f t="shared" si="314"/>
        <v>0</v>
      </c>
      <c r="T54" s="132">
        <v>0</v>
      </c>
      <c r="U54" s="132">
        <v>0</v>
      </c>
      <c r="V54" s="135">
        <f t="shared" si="315"/>
        <v>0</v>
      </c>
      <c r="W54" s="132">
        <v>0</v>
      </c>
      <c r="X54" s="132">
        <v>0</v>
      </c>
      <c r="Y54" s="135">
        <f t="shared" si="316"/>
        <v>0</v>
      </c>
      <c r="Z54" s="132">
        <v>0</v>
      </c>
      <c r="AA54" s="132">
        <v>0</v>
      </c>
      <c r="AB54" s="133">
        <v>0</v>
      </c>
      <c r="AC54" s="134">
        <f t="shared" si="317"/>
        <v>0</v>
      </c>
      <c r="AD54" s="132">
        <v>0</v>
      </c>
      <c r="AE54" s="132">
        <v>0</v>
      </c>
      <c r="AF54" s="135">
        <f t="shared" si="318"/>
        <v>0</v>
      </c>
      <c r="AG54" s="132">
        <f t="shared" si="319"/>
        <v>0</v>
      </c>
      <c r="AH54" s="132">
        <f t="shared" si="319"/>
        <v>0</v>
      </c>
      <c r="AI54" s="135">
        <f t="shared" si="320"/>
        <v>0</v>
      </c>
      <c r="AJ54" s="132">
        <f t="shared" si="321"/>
        <v>0</v>
      </c>
      <c r="AK54" s="132">
        <f t="shared" si="321"/>
        <v>0</v>
      </c>
      <c r="AL54" s="135">
        <f t="shared" si="322"/>
        <v>0</v>
      </c>
      <c r="AM54" s="132">
        <v>0</v>
      </c>
      <c r="AN54" s="132">
        <v>0</v>
      </c>
      <c r="AO54" s="135">
        <f t="shared" si="323"/>
        <v>0</v>
      </c>
      <c r="AP54" s="132">
        <v>0</v>
      </c>
      <c r="AQ54" s="132">
        <v>0</v>
      </c>
      <c r="AR54" s="135">
        <f t="shared" si="324"/>
        <v>0</v>
      </c>
      <c r="AS54" s="132">
        <v>0</v>
      </c>
      <c r="AT54" s="132">
        <v>0</v>
      </c>
      <c r="AU54" s="133">
        <v>0</v>
      </c>
      <c r="AV54" s="134">
        <f t="shared" si="325"/>
        <v>0</v>
      </c>
      <c r="AW54" s="132">
        <v>0</v>
      </c>
      <c r="AX54" s="135">
        <f t="shared" si="326"/>
        <v>0</v>
      </c>
      <c r="AY54" s="132">
        <f t="shared" si="327"/>
        <v>0</v>
      </c>
      <c r="AZ54" s="135">
        <f t="shared" si="328"/>
        <v>0</v>
      </c>
      <c r="BA54" s="132">
        <f t="shared" si="329"/>
        <v>0</v>
      </c>
      <c r="BB54" s="135">
        <f t="shared" si="330"/>
        <v>0</v>
      </c>
      <c r="BC54" s="132">
        <v>0</v>
      </c>
      <c r="BD54" s="135">
        <f t="shared" si="331"/>
        <v>0</v>
      </c>
      <c r="BE54" s="132">
        <v>0</v>
      </c>
      <c r="BF54" s="135">
        <f t="shared" si="332"/>
        <v>0</v>
      </c>
      <c r="BG54" s="133">
        <v>0</v>
      </c>
      <c r="BH54" s="134">
        <f t="shared" si="333"/>
        <v>5600000</v>
      </c>
      <c r="BI54" s="132">
        <v>5600000</v>
      </c>
      <c r="BJ54" s="135">
        <f t="shared" si="334"/>
        <v>988236</v>
      </c>
      <c r="BK54" s="132">
        <f t="shared" si="335"/>
        <v>988236</v>
      </c>
      <c r="BL54" s="135">
        <f t="shared" si="336"/>
        <v>988236</v>
      </c>
      <c r="BM54" s="132">
        <f t="shared" si="337"/>
        <v>988236</v>
      </c>
      <c r="BN54" s="135">
        <f t="shared" si="338"/>
        <v>988236</v>
      </c>
      <c r="BO54" s="132">
        <v>988236</v>
      </c>
      <c r="BP54" s="135">
        <f t="shared" si="339"/>
        <v>0</v>
      </c>
      <c r="BQ54" s="132">
        <v>0</v>
      </c>
      <c r="BR54" s="135">
        <f t="shared" si="340"/>
        <v>0</v>
      </c>
      <c r="BS54" s="133">
        <v>0</v>
      </c>
      <c r="BT54" s="136"/>
      <c r="BU54" s="137"/>
      <c r="BV54" s="138"/>
      <c r="BW54" s="138"/>
      <c r="BX54" s="138"/>
      <c r="BY54" s="138"/>
      <c r="BZ54" s="138"/>
      <c r="CA54" s="138"/>
      <c r="CB54" s="138"/>
      <c r="CC54" s="138"/>
      <c r="CD54" s="139"/>
      <c r="CE54" s="140" t="s">
        <v>245</v>
      </c>
      <c r="CF54" s="138" t="s">
        <v>245</v>
      </c>
      <c r="CG54" s="138" t="s">
        <v>245</v>
      </c>
      <c r="CH54" s="138" t="s">
        <v>245</v>
      </c>
      <c r="CI54" s="138" t="s">
        <v>245</v>
      </c>
      <c r="CJ54" s="138" t="s">
        <v>245</v>
      </c>
      <c r="CK54" s="138" t="s">
        <v>245</v>
      </c>
      <c r="CL54" s="138" t="s">
        <v>245</v>
      </c>
      <c r="CM54" s="138" t="s">
        <v>245</v>
      </c>
      <c r="CN54" s="139" t="s">
        <v>245</v>
      </c>
      <c r="CO54" s="140" t="s">
        <v>245</v>
      </c>
      <c r="CP54" s="138" t="s">
        <v>245</v>
      </c>
      <c r="CQ54" s="138" t="s">
        <v>245</v>
      </c>
      <c r="CR54" s="138" t="s">
        <v>245</v>
      </c>
      <c r="CS54" s="139" t="s">
        <v>245</v>
      </c>
      <c r="CT54" s="140">
        <f t="shared" si="299"/>
        <v>0.84999990892858124</v>
      </c>
      <c r="CU54" s="138">
        <f t="shared" si="209"/>
        <v>0.15000009107141882</v>
      </c>
      <c r="CV54" s="138">
        <f t="shared" si="210"/>
        <v>0</v>
      </c>
      <c r="CW54" s="138">
        <f t="shared" si="211"/>
        <v>0.15000009107141882</v>
      </c>
      <c r="CX54" s="139">
        <f t="shared" si="212"/>
        <v>0</v>
      </c>
    </row>
    <row r="55" spans="1:102" ht="27" x14ac:dyDescent="0.25">
      <c r="A55" s="130" t="s">
        <v>280</v>
      </c>
      <c r="B55" s="131">
        <f t="shared" si="16"/>
        <v>13764707</v>
      </c>
      <c r="C55" s="132">
        <f t="shared" si="302"/>
        <v>11700000</v>
      </c>
      <c r="D55" s="132">
        <f t="shared" si="303"/>
        <v>2064707</v>
      </c>
      <c r="E55" s="132">
        <f t="shared" si="304"/>
        <v>2064707</v>
      </c>
      <c r="F55" s="132">
        <f t="shared" si="305"/>
        <v>2064707</v>
      </c>
      <c r="G55" s="132">
        <f t="shared" si="306"/>
        <v>0</v>
      </c>
      <c r="H55" s="132">
        <f t="shared" si="307"/>
        <v>0</v>
      </c>
      <c r="I55" s="133">
        <f t="shared" si="308"/>
        <v>0</v>
      </c>
      <c r="J55" s="134">
        <f t="shared" si="309"/>
        <v>0</v>
      </c>
      <c r="K55" s="132">
        <v>0</v>
      </c>
      <c r="L55" s="132">
        <v>0</v>
      </c>
      <c r="M55" s="135">
        <f t="shared" si="310"/>
        <v>0</v>
      </c>
      <c r="N55" s="132">
        <f t="shared" si="311"/>
        <v>0</v>
      </c>
      <c r="O55" s="132">
        <f t="shared" si="311"/>
        <v>0</v>
      </c>
      <c r="P55" s="135">
        <f t="shared" si="312"/>
        <v>0</v>
      </c>
      <c r="Q55" s="132">
        <f t="shared" si="313"/>
        <v>0</v>
      </c>
      <c r="R55" s="132">
        <f t="shared" si="313"/>
        <v>0</v>
      </c>
      <c r="S55" s="135">
        <f t="shared" si="314"/>
        <v>0</v>
      </c>
      <c r="T55" s="132">
        <v>0</v>
      </c>
      <c r="U55" s="132">
        <v>0</v>
      </c>
      <c r="V55" s="135">
        <f t="shared" si="315"/>
        <v>0</v>
      </c>
      <c r="W55" s="132">
        <v>0</v>
      </c>
      <c r="X55" s="132">
        <v>0</v>
      </c>
      <c r="Y55" s="135">
        <f t="shared" si="316"/>
        <v>0</v>
      </c>
      <c r="Z55" s="132">
        <v>0</v>
      </c>
      <c r="AA55" s="132">
        <v>0</v>
      </c>
      <c r="AB55" s="133">
        <v>0</v>
      </c>
      <c r="AC55" s="134">
        <f t="shared" si="317"/>
        <v>0</v>
      </c>
      <c r="AD55" s="132">
        <v>0</v>
      </c>
      <c r="AE55" s="132">
        <v>0</v>
      </c>
      <c r="AF55" s="135">
        <f t="shared" si="318"/>
        <v>0</v>
      </c>
      <c r="AG55" s="132">
        <f t="shared" si="319"/>
        <v>0</v>
      </c>
      <c r="AH55" s="132">
        <f t="shared" si="319"/>
        <v>0</v>
      </c>
      <c r="AI55" s="135">
        <f t="shared" si="320"/>
        <v>0</v>
      </c>
      <c r="AJ55" s="132">
        <f t="shared" si="321"/>
        <v>0</v>
      </c>
      <c r="AK55" s="132">
        <f t="shared" si="321"/>
        <v>0</v>
      </c>
      <c r="AL55" s="135">
        <f t="shared" si="322"/>
        <v>0</v>
      </c>
      <c r="AM55" s="132">
        <v>0</v>
      </c>
      <c r="AN55" s="132">
        <v>0</v>
      </c>
      <c r="AO55" s="135">
        <f t="shared" si="323"/>
        <v>0</v>
      </c>
      <c r="AP55" s="132">
        <v>0</v>
      </c>
      <c r="AQ55" s="132">
        <v>0</v>
      </c>
      <c r="AR55" s="135">
        <f t="shared" si="324"/>
        <v>0</v>
      </c>
      <c r="AS55" s="132">
        <v>0</v>
      </c>
      <c r="AT55" s="132">
        <v>0</v>
      </c>
      <c r="AU55" s="133">
        <v>0</v>
      </c>
      <c r="AV55" s="134">
        <f t="shared" si="325"/>
        <v>0</v>
      </c>
      <c r="AW55" s="132">
        <v>0</v>
      </c>
      <c r="AX55" s="135">
        <f t="shared" si="326"/>
        <v>0</v>
      </c>
      <c r="AY55" s="132">
        <f t="shared" si="327"/>
        <v>0</v>
      </c>
      <c r="AZ55" s="135">
        <f t="shared" si="328"/>
        <v>0</v>
      </c>
      <c r="BA55" s="132">
        <f t="shared" si="329"/>
        <v>0</v>
      </c>
      <c r="BB55" s="135">
        <f t="shared" si="330"/>
        <v>0</v>
      </c>
      <c r="BC55" s="132">
        <v>0</v>
      </c>
      <c r="BD55" s="135">
        <f t="shared" si="331"/>
        <v>0</v>
      </c>
      <c r="BE55" s="132">
        <v>0</v>
      </c>
      <c r="BF55" s="135">
        <f t="shared" si="332"/>
        <v>0</v>
      </c>
      <c r="BG55" s="133">
        <v>0</v>
      </c>
      <c r="BH55" s="134">
        <f t="shared" si="333"/>
        <v>11700000</v>
      </c>
      <c r="BI55" s="132">
        <v>11700000</v>
      </c>
      <c r="BJ55" s="135">
        <f t="shared" si="334"/>
        <v>2064707</v>
      </c>
      <c r="BK55" s="132">
        <f t="shared" si="335"/>
        <v>2064707</v>
      </c>
      <c r="BL55" s="135">
        <f t="shared" si="336"/>
        <v>2064707</v>
      </c>
      <c r="BM55" s="132">
        <f t="shared" si="337"/>
        <v>2064707</v>
      </c>
      <c r="BN55" s="135">
        <f t="shared" si="338"/>
        <v>2064707</v>
      </c>
      <c r="BO55" s="132">
        <v>2064707</v>
      </c>
      <c r="BP55" s="135">
        <f t="shared" si="339"/>
        <v>0</v>
      </c>
      <c r="BQ55" s="132">
        <v>0</v>
      </c>
      <c r="BR55" s="135">
        <f t="shared" si="340"/>
        <v>0</v>
      </c>
      <c r="BS55" s="133">
        <v>0</v>
      </c>
      <c r="BT55" s="136"/>
      <c r="BU55" s="137"/>
      <c r="BV55" s="138"/>
      <c r="BW55" s="138"/>
      <c r="BX55" s="138"/>
      <c r="BY55" s="138"/>
      <c r="BZ55" s="138"/>
      <c r="CA55" s="138"/>
      <c r="CB55" s="138"/>
      <c r="CC55" s="138"/>
      <c r="CD55" s="139"/>
      <c r="CE55" s="140" t="s">
        <v>245</v>
      </c>
      <c r="CF55" s="138" t="s">
        <v>245</v>
      </c>
      <c r="CG55" s="138" t="s">
        <v>245</v>
      </c>
      <c r="CH55" s="138" t="s">
        <v>245</v>
      </c>
      <c r="CI55" s="138" t="s">
        <v>245</v>
      </c>
      <c r="CJ55" s="138" t="s">
        <v>245</v>
      </c>
      <c r="CK55" s="138" t="s">
        <v>245</v>
      </c>
      <c r="CL55" s="138" t="s">
        <v>245</v>
      </c>
      <c r="CM55" s="138" t="s">
        <v>245</v>
      </c>
      <c r="CN55" s="139" t="s">
        <v>245</v>
      </c>
      <c r="CO55" s="140" t="s">
        <v>245</v>
      </c>
      <c r="CP55" s="138" t="s">
        <v>245</v>
      </c>
      <c r="CQ55" s="138" t="s">
        <v>245</v>
      </c>
      <c r="CR55" s="138" t="s">
        <v>245</v>
      </c>
      <c r="CS55" s="139" t="s">
        <v>245</v>
      </c>
      <c r="CT55" s="140">
        <f t="shared" si="299"/>
        <v>0.8499999309829116</v>
      </c>
      <c r="CU55" s="138">
        <f t="shared" si="209"/>
        <v>0.1500000690170884</v>
      </c>
      <c r="CV55" s="138">
        <f t="shared" si="210"/>
        <v>0</v>
      </c>
      <c r="CW55" s="138">
        <f t="shared" si="211"/>
        <v>0.1500000690170884</v>
      </c>
      <c r="CX55" s="139">
        <f t="shared" si="212"/>
        <v>0</v>
      </c>
    </row>
    <row r="56" spans="1:102" x14ac:dyDescent="0.25">
      <c r="A56" s="130" t="s">
        <v>281</v>
      </c>
      <c r="B56" s="131">
        <f t="shared" si="16"/>
        <v>70900284</v>
      </c>
      <c r="C56" s="132">
        <f t="shared" si="302"/>
        <v>60265241</v>
      </c>
      <c r="D56" s="132">
        <f t="shared" si="303"/>
        <v>10635043</v>
      </c>
      <c r="E56" s="132">
        <f t="shared" si="304"/>
        <v>10635043</v>
      </c>
      <c r="F56" s="132">
        <f t="shared" si="305"/>
        <v>10635043</v>
      </c>
      <c r="G56" s="132">
        <f t="shared" si="306"/>
        <v>0</v>
      </c>
      <c r="H56" s="132">
        <f t="shared" si="307"/>
        <v>0</v>
      </c>
      <c r="I56" s="133">
        <f t="shared" si="308"/>
        <v>0</v>
      </c>
      <c r="J56" s="134">
        <f t="shared" si="309"/>
        <v>0</v>
      </c>
      <c r="K56" s="132">
        <v>0</v>
      </c>
      <c r="L56" s="132">
        <v>0</v>
      </c>
      <c r="M56" s="135">
        <f t="shared" si="310"/>
        <v>0</v>
      </c>
      <c r="N56" s="132">
        <f t="shared" si="311"/>
        <v>0</v>
      </c>
      <c r="O56" s="132">
        <f t="shared" si="311"/>
        <v>0</v>
      </c>
      <c r="P56" s="135">
        <f t="shared" si="312"/>
        <v>0</v>
      </c>
      <c r="Q56" s="132">
        <f t="shared" si="313"/>
        <v>0</v>
      </c>
      <c r="R56" s="132">
        <f t="shared" si="313"/>
        <v>0</v>
      </c>
      <c r="S56" s="135">
        <f t="shared" si="314"/>
        <v>0</v>
      </c>
      <c r="T56" s="132">
        <v>0</v>
      </c>
      <c r="U56" s="132">
        <v>0</v>
      </c>
      <c r="V56" s="135">
        <f t="shared" si="315"/>
        <v>0</v>
      </c>
      <c r="W56" s="132">
        <v>0</v>
      </c>
      <c r="X56" s="132">
        <v>0</v>
      </c>
      <c r="Y56" s="135">
        <f t="shared" si="316"/>
        <v>0</v>
      </c>
      <c r="Z56" s="132">
        <v>0</v>
      </c>
      <c r="AA56" s="132">
        <v>0</v>
      </c>
      <c r="AB56" s="133">
        <v>0</v>
      </c>
      <c r="AC56" s="134">
        <f t="shared" si="317"/>
        <v>0</v>
      </c>
      <c r="AD56" s="132">
        <v>0</v>
      </c>
      <c r="AE56" s="132">
        <v>0</v>
      </c>
      <c r="AF56" s="135">
        <f t="shared" si="318"/>
        <v>0</v>
      </c>
      <c r="AG56" s="132">
        <f t="shared" si="319"/>
        <v>0</v>
      </c>
      <c r="AH56" s="132">
        <f t="shared" si="319"/>
        <v>0</v>
      </c>
      <c r="AI56" s="135">
        <f t="shared" si="320"/>
        <v>0</v>
      </c>
      <c r="AJ56" s="132">
        <f t="shared" si="321"/>
        <v>0</v>
      </c>
      <c r="AK56" s="132">
        <f t="shared" si="321"/>
        <v>0</v>
      </c>
      <c r="AL56" s="135">
        <f t="shared" si="322"/>
        <v>0</v>
      </c>
      <c r="AM56" s="132">
        <v>0</v>
      </c>
      <c r="AN56" s="132">
        <v>0</v>
      </c>
      <c r="AO56" s="135">
        <f t="shared" si="323"/>
        <v>0</v>
      </c>
      <c r="AP56" s="132">
        <v>0</v>
      </c>
      <c r="AQ56" s="132">
        <v>0</v>
      </c>
      <c r="AR56" s="135">
        <f t="shared" si="324"/>
        <v>0</v>
      </c>
      <c r="AS56" s="132">
        <v>0</v>
      </c>
      <c r="AT56" s="132">
        <v>0</v>
      </c>
      <c r="AU56" s="133">
        <v>0</v>
      </c>
      <c r="AV56" s="134">
        <f t="shared" si="325"/>
        <v>0</v>
      </c>
      <c r="AW56" s="132">
        <v>0</v>
      </c>
      <c r="AX56" s="135">
        <f t="shared" si="326"/>
        <v>0</v>
      </c>
      <c r="AY56" s="132">
        <f t="shared" si="327"/>
        <v>0</v>
      </c>
      <c r="AZ56" s="135">
        <f t="shared" si="328"/>
        <v>0</v>
      </c>
      <c r="BA56" s="132">
        <f t="shared" si="329"/>
        <v>0</v>
      </c>
      <c r="BB56" s="135">
        <f t="shared" si="330"/>
        <v>0</v>
      </c>
      <c r="BC56" s="132">
        <v>0</v>
      </c>
      <c r="BD56" s="135">
        <f t="shared" si="331"/>
        <v>0</v>
      </c>
      <c r="BE56" s="132">
        <v>0</v>
      </c>
      <c r="BF56" s="135">
        <f t="shared" si="332"/>
        <v>0</v>
      </c>
      <c r="BG56" s="133">
        <v>0</v>
      </c>
      <c r="BH56" s="134">
        <f t="shared" si="333"/>
        <v>60265241</v>
      </c>
      <c r="BI56" s="132">
        <v>60265241</v>
      </c>
      <c r="BJ56" s="135">
        <f t="shared" si="334"/>
        <v>10635043</v>
      </c>
      <c r="BK56" s="132">
        <f t="shared" si="335"/>
        <v>10635043</v>
      </c>
      <c r="BL56" s="135">
        <f t="shared" si="336"/>
        <v>10635043</v>
      </c>
      <c r="BM56" s="132">
        <f t="shared" si="337"/>
        <v>10635043</v>
      </c>
      <c r="BN56" s="135">
        <f t="shared" si="338"/>
        <v>10635043</v>
      </c>
      <c r="BO56" s="132">
        <v>10635043</v>
      </c>
      <c r="BP56" s="135">
        <f t="shared" si="339"/>
        <v>0</v>
      </c>
      <c r="BQ56" s="132">
        <v>0</v>
      </c>
      <c r="BR56" s="135">
        <f t="shared" si="340"/>
        <v>0</v>
      </c>
      <c r="BS56" s="133">
        <v>0</v>
      </c>
      <c r="BT56" s="136"/>
      <c r="BU56" s="137"/>
      <c r="BV56" s="138"/>
      <c r="BW56" s="138"/>
      <c r="BX56" s="138"/>
      <c r="BY56" s="138"/>
      <c r="BZ56" s="138"/>
      <c r="CA56" s="138"/>
      <c r="CB56" s="138"/>
      <c r="CC56" s="138"/>
      <c r="CD56" s="139"/>
      <c r="CE56" s="140" t="s">
        <v>245</v>
      </c>
      <c r="CF56" s="138" t="s">
        <v>245</v>
      </c>
      <c r="CG56" s="138" t="s">
        <v>245</v>
      </c>
      <c r="CH56" s="138" t="s">
        <v>245</v>
      </c>
      <c r="CI56" s="138" t="s">
        <v>245</v>
      </c>
      <c r="CJ56" s="138" t="s">
        <v>245</v>
      </c>
      <c r="CK56" s="138" t="s">
        <v>245</v>
      </c>
      <c r="CL56" s="138" t="s">
        <v>245</v>
      </c>
      <c r="CM56" s="138" t="s">
        <v>245</v>
      </c>
      <c r="CN56" s="139" t="s">
        <v>245</v>
      </c>
      <c r="CO56" s="140" t="s">
        <v>245</v>
      </c>
      <c r="CP56" s="138" t="s">
        <v>245</v>
      </c>
      <c r="CQ56" s="138" t="s">
        <v>245</v>
      </c>
      <c r="CR56" s="138" t="s">
        <v>245</v>
      </c>
      <c r="CS56" s="139" t="s">
        <v>245</v>
      </c>
      <c r="CT56" s="140">
        <f t="shared" si="299"/>
        <v>0.84999999435827367</v>
      </c>
      <c r="CU56" s="138">
        <f t="shared" si="209"/>
        <v>0.15000000564172633</v>
      </c>
      <c r="CV56" s="138">
        <f t="shared" si="210"/>
        <v>0</v>
      </c>
      <c r="CW56" s="138">
        <f t="shared" si="211"/>
        <v>0.15000000564172633</v>
      </c>
      <c r="CX56" s="139">
        <f t="shared" si="212"/>
        <v>0</v>
      </c>
    </row>
    <row r="57" spans="1:102" ht="27" x14ac:dyDescent="0.25">
      <c r="A57" s="130" t="s">
        <v>282</v>
      </c>
      <c r="B57" s="131">
        <f t="shared" si="16"/>
        <v>1176472</v>
      </c>
      <c r="C57" s="132">
        <f t="shared" si="302"/>
        <v>1000000</v>
      </c>
      <c r="D57" s="132">
        <f t="shared" si="303"/>
        <v>176472</v>
      </c>
      <c r="E57" s="132">
        <f t="shared" si="304"/>
        <v>176472</v>
      </c>
      <c r="F57" s="132">
        <f t="shared" si="305"/>
        <v>176472</v>
      </c>
      <c r="G57" s="132">
        <f t="shared" si="306"/>
        <v>0</v>
      </c>
      <c r="H57" s="132">
        <f t="shared" si="307"/>
        <v>0</v>
      </c>
      <c r="I57" s="133">
        <f t="shared" si="308"/>
        <v>0</v>
      </c>
      <c r="J57" s="134">
        <f t="shared" si="309"/>
        <v>0</v>
      </c>
      <c r="K57" s="132">
        <v>0</v>
      </c>
      <c r="L57" s="132">
        <v>0</v>
      </c>
      <c r="M57" s="135">
        <f t="shared" si="310"/>
        <v>0</v>
      </c>
      <c r="N57" s="132">
        <f t="shared" si="311"/>
        <v>0</v>
      </c>
      <c r="O57" s="132">
        <f t="shared" si="311"/>
        <v>0</v>
      </c>
      <c r="P57" s="135">
        <f t="shared" si="312"/>
        <v>0</v>
      </c>
      <c r="Q57" s="132">
        <f t="shared" si="313"/>
        <v>0</v>
      </c>
      <c r="R57" s="132">
        <f t="shared" si="313"/>
        <v>0</v>
      </c>
      <c r="S57" s="135">
        <f t="shared" si="314"/>
        <v>0</v>
      </c>
      <c r="T57" s="132">
        <v>0</v>
      </c>
      <c r="U57" s="132">
        <v>0</v>
      </c>
      <c r="V57" s="135">
        <f t="shared" si="315"/>
        <v>0</v>
      </c>
      <c r="W57" s="132">
        <v>0</v>
      </c>
      <c r="X57" s="132">
        <v>0</v>
      </c>
      <c r="Y57" s="135">
        <f t="shared" si="316"/>
        <v>0</v>
      </c>
      <c r="Z57" s="132">
        <v>0</v>
      </c>
      <c r="AA57" s="132">
        <v>0</v>
      </c>
      <c r="AB57" s="133">
        <v>0</v>
      </c>
      <c r="AC57" s="134">
        <f t="shared" si="317"/>
        <v>0</v>
      </c>
      <c r="AD57" s="132">
        <v>0</v>
      </c>
      <c r="AE57" s="132">
        <v>0</v>
      </c>
      <c r="AF57" s="135">
        <f t="shared" si="318"/>
        <v>0</v>
      </c>
      <c r="AG57" s="132">
        <f t="shared" si="319"/>
        <v>0</v>
      </c>
      <c r="AH57" s="132">
        <f t="shared" si="319"/>
        <v>0</v>
      </c>
      <c r="AI57" s="135">
        <f t="shared" si="320"/>
        <v>0</v>
      </c>
      <c r="AJ57" s="132">
        <f t="shared" si="321"/>
        <v>0</v>
      </c>
      <c r="AK57" s="132">
        <f t="shared" si="321"/>
        <v>0</v>
      </c>
      <c r="AL57" s="135">
        <f t="shared" si="322"/>
        <v>0</v>
      </c>
      <c r="AM57" s="132">
        <v>0</v>
      </c>
      <c r="AN57" s="132">
        <v>0</v>
      </c>
      <c r="AO57" s="135">
        <f t="shared" si="323"/>
        <v>0</v>
      </c>
      <c r="AP57" s="132">
        <v>0</v>
      </c>
      <c r="AQ57" s="132">
        <v>0</v>
      </c>
      <c r="AR57" s="135">
        <f t="shared" si="324"/>
        <v>0</v>
      </c>
      <c r="AS57" s="132">
        <v>0</v>
      </c>
      <c r="AT57" s="132">
        <v>0</v>
      </c>
      <c r="AU57" s="133">
        <v>0</v>
      </c>
      <c r="AV57" s="134">
        <f t="shared" si="325"/>
        <v>0</v>
      </c>
      <c r="AW57" s="132">
        <v>0</v>
      </c>
      <c r="AX57" s="135">
        <f t="shared" si="326"/>
        <v>0</v>
      </c>
      <c r="AY57" s="132">
        <f t="shared" si="327"/>
        <v>0</v>
      </c>
      <c r="AZ57" s="135">
        <f t="shared" si="328"/>
        <v>0</v>
      </c>
      <c r="BA57" s="132">
        <f t="shared" si="329"/>
        <v>0</v>
      </c>
      <c r="BB57" s="135">
        <f t="shared" si="330"/>
        <v>0</v>
      </c>
      <c r="BC57" s="132">
        <v>0</v>
      </c>
      <c r="BD57" s="135">
        <f t="shared" si="331"/>
        <v>0</v>
      </c>
      <c r="BE57" s="132">
        <v>0</v>
      </c>
      <c r="BF57" s="135">
        <f t="shared" si="332"/>
        <v>0</v>
      </c>
      <c r="BG57" s="133">
        <v>0</v>
      </c>
      <c r="BH57" s="134">
        <f t="shared" si="333"/>
        <v>1000000</v>
      </c>
      <c r="BI57" s="132">
        <v>1000000</v>
      </c>
      <c r="BJ57" s="135">
        <f t="shared" si="334"/>
        <v>176472</v>
      </c>
      <c r="BK57" s="132">
        <f t="shared" si="335"/>
        <v>176472</v>
      </c>
      <c r="BL57" s="135">
        <f t="shared" si="336"/>
        <v>176472</v>
      </c>
      <c r="BM57" s="132">
        <f t="shared" si="337"/>
        <v>176472</v>
      </c>
      <c r="BN57" s="135">
        <f t="shared" si="338"/>
        <v>176472</v>
      </c>
      <c r="BO57" s="132">
        <v>176472</v>
      </c>
      <c r="BP57" s="135">
        <f t="shared" si="339"/>
        <v>0</v>
      </c>
      <c r="BQ57" s="132">
        <v>0</v>
      </c>
      <c r="BR57" s="135">
        <f t="shared" si="340"/>
        <v>0</v>
      </c>
      <c r="BS57" s="133">
        <v>0</v>
      </c>
      <c r="BT57" s="136"/>
      <c r="BU57" s="137"/>
      <c r="BV57" s="138"/>
      <c r="BW57" s="138"/>
      <c r="BX57" s="138"/>
      <c r="BY57" s="138"/>
      <c r="BZ57" s="138"/>
      <c r="CA57" s="138"/>
      <c r="CB57" s="138"/>
      <c r="CC57" s="138"/>
      <c r="CD57" s="139"/>
      <c r="CE57" s="140" t="s">
        <v>245</v>
      </c>
      <c r="CF57" s="138" t="s">
        <v>245</v>
      </c>
      <c r="CG57" s="138" t="s">
        <v>245</v>
      </c>
      <c r="CH57" s="138" t="s">
        <v>245</v>
      </c>
      <c r="CI57" s="138" t="s">
        <v>245</v>
      </c>
      <c r="CJ57" s="138" t="s">
        <v>245</v>
      </c>
      <c r="CK57" s="138" t="s">
        <v>245</v>
      </c>
      <c r="CL57" s="138" t="s">
        <v>245</v>
      </c>
      <c r="CM57" s="138" t="s">
        <v>245</v>
      </c>
      <c r="CN57" s="139" t="s">
        <v>245</v>
      </c>
      <c r="CO57" s="140" t="s">
        <v>245</v>
      </c>
      <c r="CP57" s="138" t="s">
        <v>245</v>
      </c>
      <c r="CQ57" s="138" t="s">
        <v>245</v>
      </c>
      <c r="CR57" s="138" t="s">
        <v>245</v>
      </c>
      <c r="CS57" s="139" t="s">
        <v>245</v>
      </c>
      <c r="CT57" s="140">
        <f t="shared" si="299"/>
        <v>0.84999898000122398</v>
      </c>
      <c r="CU57" s="138">
        <f t="shared" si="209"/>
        <v>0.15000101999877599</v>
      </c>
      <c r="CV57" s="138">
        <f t="shared" si="210"/>
        <v>0</v>
      </c>
      <c r="CW57" s="138">
        <f t="shared" si="211"/>
        <v>0.15000101999877599</v>
      </c>
      <c r="CX57" s="139">
        <f t="shared" si="212"/>
        <v>0</v>
      </c>
    </row>
    <row r="58" spans="1:102" ht="27" x14ac:dyDescent="0.25">
      <c r="A58" s="130" t="s">
        <v>283</v>
      </c>
      <c r="B58" s="131">
        <f t="shared" si="16"/>
        <v>0</v>
      </c>
      <c r="C58" s="132">
        <f t="shared" si="302"/>
        <v>0</v>
      </c>
      <c r="D58" s="132">
        <f t="shared" si="303"/>
        <v>0</v>
      </c>
      <c r="E58" s="132">
        <f t="shared" si="304"/>
        <v>0</v>
      </c>
      <c r="F58" s="132">
        <f t="shared" si="305"/>
        <v>0</v>
      </c>
      <c r="G58" s="132">
        <f t="shared" si="306"/>
        <v>0</v>
      </c>
      <c r="H58" s="132">
        <f t="shared" si="307"/>
        <v>0</v>
      </c>
      <c r="I58" s="133">
        <f t="shared" si="308"/>
        <v>0</v>
      </c>
      <c r="J58" s="134">
        <f t="shared" si="309"/>
        <v>0</v>
      </c>
      <c r="K58" s="132">
        <v>0</v>
      </c>
      <c r="L58" s="132">
        <v>0</v>
      </c>
      <c r="M58" s="135">
        <f t="shared" si="310"/>
        <v>0</v>
      </c>
      <c r="N58" s="132">
        <f t="shared" si="311"/>
        <v>0</v>
      </c>
      <c r="O58" s="132">
        <f t="shared" si="311"/>
        <v>0</v>
      </c>
      <c r="P58" s="135">
        <f t="shared" si="312"/>
        <v>0</v>
      </c>
      <c r="Q58" s="132">
        <f t="shared" si="313"/>
        <v>0</v>
      </c>
      <c r="R58" s="132">
        <f t="shared" si="313"/>
        <v>0</v>
      </c>
      <c r="S58" s="135">
        <f t="shared" si="314"/>
        <v>0</v>
      </c>
      <c r="T58" s="132">
        <v>0</v>
      </c>
      <c r="U58" s="132">
        <v>0</v>
      </c>
      <c r="V58" s="135">
        <f t="shared" si="315"/>
        <v>0</v>
      </c>
      <c r="W58" s="132">
        <v>0</v>
      </c>
      <c r="X58" s="132">
        <v>0</v>
      </c>
      <c r="Y58" s="135">
        <f t="shared" si="316"/>
        <v>0</v>
      </c>
      <c r="Z58" s="132">
        <v>0</v>
      </c>
      <c r="AA58" s="132">
        <v>0</v>
      </c>
      <c r="AB58" s="133">
        <v>0</v>
      </c>
      <c r="AC58" s="134">
        <f t="shared" si="317"/>
        <v>0</v>
      </c>
      <c r="AD58" s="132">
        <v>0</v>
      </c>
      <c r="AE58" s="132">
        <v>0</v>
      </c>
      <c r="AF58" s="135">
        <f t="shared" si="318"/>
        <v>0</v>
      </c>
      <c r="AG58" s="132">
        <f t="shared" si="319"/>
        <v>0</v>
      </c>
      <c r="AH58" s="132">
        <f t="shared" si="319"/>
        <v>0</v>
      </c>
      <c r="AI58" s="135">
        <f t="shared" si="320"/>
        <v>0</v>
      </c>
      <c r="AJ58" s="132">
        <f t="shared" si="321"/>
        <v>0</v>
      </c>
      <c r="AK58" s="132">
        <f t="shared" si="321"/>
        <v>0</v>
      </c>
      <c r="AL58" s="135">
        <f t="shared" si="322"/>
        <v>0</v>
      </c>
      <c r="AM58" s="132">
        <v>0</v>
      </c>
      <c r="AN58" s="132">
        <v>0</v>
      </c>
      <c r="AO58" s="135">
        <f t="shared" si="323"/>
        <v>0</v>
      </c>
      <c r="AP58" s="132">
        <v>0</v>
      </c>
      <c r="AQ58" s="132">
        <v>0</v>
      </c>
      <c r="AR58" s="135">
        <f t="shared" si="324"/>
        <v>0</v>
      </c>
      <c r="AS58" s="132">
        <v>0</v>
      </c>
      <c r="AT58" s="132">
        <v>0</v>
      </c>
      <c r="AU58" s="133">
        <v>0</v>
      </c>
      <c r="AV58" s="134">
        <f t="shared" si="325"/>
        <v>0</v>
      </c>
      <c r="AW58" s="132">
        <v>0</v>
      </c>
      <c r="AX58" s="135">
        <f t="shared" si="326"/>
        <v>0</v>
      </c>
      <c r="AY58" s="132">
        <f t="shared" si="327"/>
        <v>0</v>
      </c>
      <c r="AZ58" s="135">
        <f t="shared" si="328"/>
        <v>0</v>
      </c>
      <c r="BA58" s="132">
        <f t="shared" si="329"/>
        <v>0</v>
      </c>
      <c r="BB58" s="135">
        <f t="shared" si="330"/>
        <v>0</v>
      </c>
      <c r="BC58" s="132">
        <v>0</v>
      </c>
      <c r="BD58" s="135">
        <f t="shared" si="331"/>
        <v>0</v>
      </c>
      <c r="BE58" s="132">
        <v>0</v>
      </c>
      <c r="BF58" s="135">
        <f t="shared" si="332"/>
        <v>0</v>
      </c>
      <c r="BG58" s="133">
        <v>0</v>
      </c>
      <c r="BH58" s="134">
        <f t="shared" si="333"/>
        <v>0</v>
      </c>
      <c r="BI58" s="132">
        <v>0</v>
      </c>
      <c r="BJ58" s="135">
        <f t="shared" si="334"/>
        <v>0</v>
      </c>
      <c r="BK58" s="132">
        <f t="shared" si="335"/>
        <v>0</v>
      </c>
      <c r="BL58" s="135">
        <f t="shared" si="336"/>
        <v>0</v>
      </c>
      <c r="BM58" s="132">
        <f t="shared" si="337"/>
        <v>0</v>
      </c>
      <c r="BN58" s="135">
        <f t="shared" si="338"/>
        <v>0</v>
      </c>
      <c r="BO58" s="132">
        <v>0</v>
      </c>
      <c r="BP58" s="135">
        <f t="shared" si="339"/>
        <v>0</v>
      </c>
      <c r="BQ58" s="132">
        <v>0</v>
      </c>
      <c r="BR58" s="135">
        <f t="shared" si="340"/>
        <v>0</v>
      </c>
      <c r="BS58" s="133">
        <v>0</v>
      </c>
      <c r="BT58" s="136"/>
      <c r="BU58" s="137"/>
      <c r="BV58" s="138"/>
      <c r="BW58" s="138"/>
      <c r="BX58" s="138"/>
      <c r="BY58" s="138"/>
      <c r="BZ58" s="138"/>
      <c r="CA58" s="138"/>
      <c r="CB58" s="138"/>
      <c r="CC58" s="138"/>
      <c r="CD58" s="139"/>
      <c r="CE58" s="140" t="s">
        <v>245</v>
      </c>
      <c r="CF58" s="138" t="s">
        <v>245</v>
      </c>
      <c r="CG58" s="138" t="s">
        <v>245</v>
      </c>
      <c r="CH58" s="138" t="s">
        <v>245</v>
      </c>
      <c r="CI58" s="138" t="s">
        <v>245</v>
      </c>
      <c r="CJ58" s="138" t="s">
        <v>245</v>
      </c>
      <c r="CK58" s="138" t="s">
        <v>245</v>
      </c>
      <c r="CL58" s="138" t="s">
        <v>245</v>
      </c>
      <c r="CM58" s="138" t="s">
        <v>245</v>
      </c>
      <c r="CN58" s="139" t="s">
        <v>245</v>
      </c>
      <c r="CO58" s="140" t="s">
        <v>245</v>
      </c>
      <c r="CP58" s="138" t="s">
        <v>245</v>
      </c>
      <c r="CQ58" s="138" t="s">
        <v>245</v>
      </c>
      <c r="CR58" s="138" t="s">
        <v>245</v>
      </c>
      <c r="CS58" s="139" t="s">
        <v>245</v>
      </c>
      <c r="CT58" s="140" t="e">
        <f t="shared" si="299"/>
        <v>#DIV/0!</v>
      </c>
      <c r="CU58" s="138" t="e">
        <f t="shared" si="209"/>
        <v>#DIV/0!</v>
      </c>
      <c r="CV58" s="138" t="e">
        <f t="shared" si="210"/>
        <v>#DIV/0!</v>
      </c>
      <c r="CW58" s="138" t="e">
        <f t="shared" si="211"/>
        <v>#DIV/0!</v>
      </c>
      <c r="CX58" s="139" t="e">
        <f t="shared" si="212"/>
        <v>#DIV/0!</v>
      </c>
    </row>
    <row r="59" spans="1:102" ht="27" x14ac:dyDescent="0.25">
      <c r="A59" s="130" t="s">
        <v>284</v>
      </c>
      <c r="B59" s="131">
        <f t="shared" si="16"/>
        <v>2705883</v>
      </c>
      <c r="C59" s="132">
        <f t="shared" si="302"/>
        <v>2300000</v>
      </c>
      <c r="D59" s="132">
        <f t="shared" si="303"/>
        <v>405883</v>
      </c>
      <c r="E59" s="132">
        <f t="shared" si="304"/>
        <v>405883</v>
      </c>
      <c r="F59" s="132">
        <f t="shared" si="305"/>
        <v>405883</v>
      </c>
      <c r="G59" s="132">
        <f t="shared" si="306"/>
        <v>0</v>
      </c>
      <c r="H59" s="132">
        <f t="shared" si="307"/>
        <v>0</v>
      </c>
      <c r="I59" s="133">
        <f t="shared" si="308"/>
        <v>0</v>
      </c>
      <c r="J59" s="134">
        <f t="shared" si="309"/>
        <v>2300000</v>
      </c>
      <c r="K59" s="132">
        <v>2300000</v>
      </c>
      <c r="L59" s="132">
        <v>0</v>
      </c>
      <c r="M59" s="135">
        <f t="shared" si="310"/>
        <v>405883</v>
      </c>
      <c r="N59" s="132">
        <f t="shared" si="311"/>
        <v>405883</v>
      </c>
      <c r="O59" s="132">
        <f t="shared" si="311"/>
        <v>0</v>
      </c>
      <c r="P59" s="135">
        <f t="shared" si="312"/>
        <v>405883</v>
      </c>
      <c r="Q59" s="132">
        <f t="shared" si="313"/>
        <v>405883</v>
      </c>
      <c r="R59" s="132">
        <f t="shared" si="313"/>
        <v>0</v>
      </c>
      <c r="S59" s="135">
        <f t="shared" si="314"/>
        <v>405883</v>
      </c>
      <c r="T59" s="132">
        <v>405883</v>
      </c>
      <c r="U59" s="132">
        <v>0</v>
      </c>
      <c r="V59" s="135">
        <f t="shared" si="315"/>
        <v>0</v>
      </c>
      <c r="W59" s="132">
        <v>0</v>
      </c>
      <c r="X59" s="132">
        <v>0</v>
      </c>
      <c r="Y59" s="135">
        <f t="shared" si="316"/>
        <v>0</v>
      </c>
      <c r="Z59" s="132">
        <v>0</v>
      </c>
      <c r="AA59" s="132">
        <v>0</v>
      </c>
      <c r="AB59" s="133">
        <v>0</v>
      </c>
      <c r="AC59" s="134">
        <f t="shared" si="317"/>
        <v>0</v>
      </c>
      <c r="AD59" s="132">
        <v>0</v>
      </c>
      <c r="AE59" s="132">
        <v>0</v>
      </c>
      <c r="AF59" s="135">
        <f t="shared" si="318"/>
        <v>0</v>
      </c>
      <c r="AG59" s="132">
        <f t="shared" si="319"/>
        <v>0</v>
      </c>
      <c r="AH59" s="132">
        <f t="shared" si="319"/>
        <v>0</v>
      </c>
      <c r="AI59" s="135">
        <f t="shared" si="320"/>
        <v>0</v>
      </c>
      <c r="AJ59" s="132">
        <f t="shared" si="321"/>
        <v>0</v>
      </c>
      <c r="AK59" s="132">
        <f t="shared" si="321"/>
        <v>0</v>
      </c>
      <c r="AL59" s="135">
        <f t="shared" si="322"/>
        <v>0</v>
      </c>
      <c r="AM59" s="132">
        <v>0</v>
      </c>
      <c r="AN59" s="132">
        <v>0</v>
      </c>
      <c r="AO59" s="135">
        <f t="shared" si="323"/>
        <v>0</v>
      </c>
      <c r="AP59" s="132">
        <v>0</v>
      </c>
      <c r="AQ59" s="132">
        <v>0</v>
      </c>
      <c r="AR59" s="135">
        <f t="shared" si="324"/>
        <v>0</v>
      </c>
      <c r="AS59" s="132">
        <v>0</v>
      </c>
      <c r="AT59" s="132">
        <v>0</v>
      </c>
      <c r="AU59" s="133">
        <v>0</v>
      </c>
      <c r="AV59" s="134">
        <f t="shared" si="325"/>
        <v>0</v>
      </c>
      <c r="AW59" s="132">
        <v>0</v>
      </c>
      <c r="AX59" s="135">
        <f t="shared" si="326"/>
        <v>0</v>
      </c>
      <c r="AY59" s="132">
        <f t="shared" si="327"/>
        <v>0</v>
      </c>
      <c r="AZ59" s="135">
        <f t="shared" si="328"/>
        <v>0</v>
      </c>
      <c r="BA59" s="132">
        <f t="shared" si="329"/>
        <v>0</v>
      </c>
      <c r="BB59" s="135">
        <f t="shared" si="330"/>
        <v>0</v>
      </c>
      <c r="BC59" s="132">
        <v>0</v>
      </c>
      <c r="BD59" s="135">
        <f t="shared" si="331"/>
        <v>0</v>
      </c>
      <c r="BE59" s="132">
        <v>0</v>
      </c>
      <c r="BF59" s="135">
        <f t="shared" si="332"/>
        <v>0</v>
      </c>
      <c r="BG59" s="133">
        <v>0</v>
      </c>
      <c r="BH59" s="134">
        <f t="shared" si="333"/>
        <v>0</v>
      </c>
      <c r="BI59" s="132">
        <v>0</v>
      </c>
      <c r="BJ59" s="135">
        <f t="shared" si="334"/>
        <v>0</v>
      </c>
      <c r="BK59" s="132">
        <f t="shared" si="335"/>
        <v>0</v>
      </c>
      <c r="BL59" s="135">
        <f t="shared" si="336"/>
        <v>0</v>
      </c>
      <c r="BM59" s="132">
        <f t="shared" si="337"/>
        <v>0</v>
      </c>
      <c r="BN59" s="135">
        <f t="shared" si="338"/>
        <v>0</v>
      </c>
      <c r="BO59" s="132">
        <v>0</v>
      </c>
      <c r="BP59" s="135">
        <f t="shared" si="339"/>
        <v>0</v>
      </c>
      <c r="BQ59" s="132">
        <v>0</v>
      </c>
      <c r="BR59" s="135">
        <f t="shared" si="340"/>
        <v>0</v>
      </c>
      <c r="BS59" s="133">
        <v>0</v>
      </c>
      <c r="BT59" s="136"/>
      <c r="BU59" s="137">
        <f t="shared" si="4"/>
        <v>0.84999979673917903</v>
      </c>
      <c r="BV59" s="138">
        <f t="shared" si="5"/>
        <v>0.15000020326082095</v>
      </c>
      <c r="BW59" s="138">
        <f t="shared" si="6"/>
        <v>0</v>
      </c>
      <c r="BX59" s="138">
        <f t="shared" si="7"/>
        <v>0.15000020326082095</v>
      </c>
      <c r="BY59" s="138">
        <f t="shared" si="8"/>
        <v>0</v>
      </c>
      <c r="BZ59" s="138"/>
      <c r="CA59" s="138"/>
      <c r="CB59" s="138"/>
      <c r="CC59" s="138"/>
      <c r="CD59" s="139"/>
      <c r="CE59" s="140" t="s">
        <v>245</v>
      </c>
      <c r="CF59" s="138" t="s">
        <v>245</v>
      </c>
      <c r="CG59" s="138" t="s">
        <v>245</v>
      </c>
      <c r="CH59" s="138" t="s">
        <v>245</v>
      </c>
      <c r="CI59" s="138" t="s">
        <v>245</v>
      </c>
      <c r="CJ59" s="138" t="s">
        <v>245</v>
      </c>
      <c r="CK59" s="138" t="s">
        <v>245</v>
      </c>
      <c r="CL59" s="138" t="s">
        <v>245</v>
      </c>
      <c r="CM59" s="138" t="s">
        <v>245</v>
      </c>
      <c r="CN59" s="139" t="s">
        <v>245</v>
      </c>
      <c r="CO59" s="140" t="s">
        <v>245</v>
      </c>
      <c r="CP59" s="138" t="s">
        <v>245</v>
      </c>
      <c r="CQ59" s="138" t="s">
        <v>245</v>
      </c>
      <c r="CR59" s="138" t="s">
        <v>245</v>
      </c>
      <c r="CS59" s="139" t="s">
        <v>245</v>
      </c>
      <c r="CT59" s="140" t="s">
        <v>245</v>
      </c>
      <c r="CU59" s="138"/>
      <c r="CV59" s="138"/>
      <c r="CW59" s="138"/>
      <c r="CX59" s="139"/>
    </row>
    <row r="60" spans="1:102" ht="27" x14ac:dyDescent="0.25">
      <c r="A60" s="130" t="s">
        <v>285</v>
      </c>
      <c r="B60" s="131">
        <f t="shared" si="16"/>
        <v>80615087</v>
      </c>
      <c r="C60" s="132">
        <f t="shared" si="302"/>
        <v>68522821</v>
      </c>
      <c r="D60" s="132">
        <f t="shared" si="303"/>
        <v>12092266</v>
      </c>
      <c r="E60" s="132">
        <f t="shared" si="304"/>
        <v>12092266</v>
      </c>
      <c r="F60" s="132">
        <f t="shared" si="305"/>
        <v>11791090</v>
      </c>
      <c r="G60" s="132">
        <f t="shared" si="306"/>
        <v>301176</v>
      </c>
      <c r="H60" s="132">
        <f t="shared" si="307"/>
        <v>0</v>
      </c>
      <c r="I60" s="133">
        <f t="shared" si="308"/>
        <v>0</v>
      </c>
      <c r="J60" s="134">
        <f t="shared" si="309"/>
        <v>68522821</v>
      </c>
      <c r="K60" s="132">
        <v>68522821</v>
      </c>
      <c r="L60" s="132">
        <v>0</v>
      </c>
      <c r="M60" s="135">
        <f t="shared" si="310"/>
        <v>12092266</v>
      </c>
      <c r="N60" s="132">
        <f t="shared" si="311"/>
        <v>12092266</v>
      </c>
      <c r="O60" s="132">
        <f t="shared" si="311"/>
        <v>0</v>
      </c>
      <c r="P60" s="135">
        <f t="shared" si="312"/>
        <v>12092266</v>
      </c>
      <c r="Q60" s="132">
        <f t="shared" si="313"/>
        <v>12092266</v>
      </c>
      <c r="R60" s="132">
        <f t="shared" si="313"/>
        <v>0</v>
      </c>
      <c r="S60" s="135">
        <f t="shared" si="314"/>
        <v>11791090</v>
      </c>
      <c r="T60" s="132">
        <v>11791090</v>
      </c>
      <c r="U60" s="132">
        <v>0</v>
      </c>
      <c r="V60" s="135">
        <f t="shared" si="315"/>
        <v>301176</v>
      </c>
      <c r="W60" s="132">
        <v>301176</v>
      </c>
      <c r="X60" s="132">
        <v>0</v>
      </c>
      <c r="Y60" s="135">
        <f t="shared" si="316"/>
        <v>0</v>
      </c>
      <c r="Z60" s="132">
        <v>0</v>
      </c>
      <c r="AA60" s="132">
        <v>0</v>
      </c>
      <c r="AB60" s="133">
        <v>0</v>
      </c>
      <c r="AC60" s="134">
        <f t="shared" si="317"/>
        <v>0</v>
      </c>
      <c r="AD60" s="132">
        <v>0</v>
      </c>
      <c r="AE60" s="132">
        <v>0</v>
      </c>
      <c r="AF60" s="135">
        <f t="shared" si="318"/>
        <v>0</v>
      </c>
      <c r="AG60" s="132">
        <f t="shared" si="319"/>
        <v>0</v>
      </c>
      <c r="AH60" s="132">
        <f t="shared" si="319"/>
        <v>0</v>
      </c>
      <c r="AI60" s="135">
        <f t="shared" si="320"/>
        <v>0</v>
      </c>
      <c r="AJ60" s="132">
        <f t="shared" si="321"/>
        <v>0</v>
      </c>
      <c r="AK60" s="132">
        <f t="shared" si="321"/>
        <v>0</v>
      </c>
      <c r="AL60" s="135">
        <f t="shared" si="322"/>
        <v>0</v>
      </c>
      <c r="AM60" s="132">
        <v>0</v>
      </c>
      <c r="AN60" s="132">
        <v>0</v>
      </c>
      <c r="AO60" s="135">
        <f t="shared" si="323"/>
        <v>0</v>
      </c>
      <c r="AP60" s="132">
        <v>0</v>
      </c>
      <c r="AQ60" s="132">
        <v>0</v>
      </c>
      <c r="AR60" s="135">
        <f t="shared" si="324"/>
        <v>0</v>
      </c>
      <c r="AS60" s="132">
        <v>0</v>
      </c>
      <c r="AT60" s="132">
        <v>0</v>
      </c>
      <c r="AU60" s="133">
        <v>0</v>
      </c>
      <c r="AV60" s="134">
        <f t="shared" si="325"/>
        <v>0</v>
      </c>
      <c r="AW60" s="132">
        <v>0</v>
      </c>
      <c r="AX60" s="135">
        <f t="shared" si="326"/>
        <v>0</v>
      </c>
      <c r="AY60" s="132">
        <f t="shared" si="327"/>
        <v>0</v>
      </c>
      <c r="AZ60" s="135">
        <f t="shared" si="328"/>
        <v>0</v>
      </c>
      <c r="BA60" s="132">
        <f t="shared" si="329"/>
        <v>0</v>
      </c>
      <c r="BB60" s="135">
        <f t="shared" si="330"/>
        <v>0</v>
      </c>
      <c r="BC60" s="132">
        <v>0</v>
      </c>
      <c r="BD60" s="135">
        <f t="shared" si="331"/>
        <v>0</v>
      </c>
      <c r="BE60" s="132">
        <v>0</v>
      </c>
      <c r="BF60" s="135">
        <f t="shared" si="332"/>
        <v>0</v>
      </c>
      <c r="BG60" s="133">
        <v>0</v>
      </c>
      <c r="BH60" s="134">
        <f t="shared" si="333"/>
        <v>0</v>
      </c>
      <c r="BI60" s="132">
        <v>0</v>
      </c>
      <c r="BJ60" s="135">
        <f t="shared" si="334"/>
        <v>0</v>
      </c>
      <c r="BK60" s="132">
        <f t="shared" si="335"/>
        <v>0</v>
      </c>
      <c r="BL60" s="135">
        <f t="shared" si="336"/>
        <v>0</v>
      </c>
      <c r="BM60" s="132">
        <f t="shared" si="337"/>
        <v>0</v>
      </c>
      <c r="BN60" s="135">
        <f t="shared" si="338"/>
        <v>0</v>
      </c>
      <c r="BO60" s="132">
        <v>0</v>
      </c>
      <c r="BP60" s="135">
        <f t="shared" si="339"/>
        <v>0</v>
      </c>
      <c r="BQ60" s="132">
        <v>0</v>
      </c>
      <c r="BR60" s="135">
        <f t="shared" si="340"/>
        <v>0</v>
      </c>
      <c r="BS60" s="133">
        <v>0</v>
      </c>
      <c r="BT60" s="136"/>
      <c r="BU60" s="137">
        <f t="shared" si="4"/>
        <v>0.84999996340635342</v>
      </c>
      <c r="BV60" s="138">
        <f t="shared" si="5"/>
        <v>0.15000003659364655</v>
      </c>
      <c r="BW60" s="138">
        <f t="shared" si="6"/>
        <v>3.735975624513064E-3</v>
      </c>
      <c r="BX60" s="138">
        <f t="shared" si="7"/>
        <v>0.14626406096913347</v>
      </c>
      <c r="BY60" s="138">
        <f t="shared" si="8"/>
        <v>0</v>
      </c>
      <c r="BZ60" s="138"/>
      <c r="CA60" s="138"/>
      <c r="CB60" s="138"/>
      <c r="CC60" s="138"/>
      <c r="CD60" s="139"/>
      <c r="CE60" s="140" t="s">
        <v>245</v>
      </c>
      <c r="CF60" s="138" t="s">
        <v>245</v>
      </c>
      <c r="CG60" s="138" t="s">
        <v>245</v>
      </c>
      <c r="CH60" s="138" t="s">
        <v>245</v>
      </c>
      <c r="CI60" s="138" t="s">
        <v>245</v>
      </c>
      <c r="CJ60" s="138" t="s">
        <v>245</v>
      </c>
      <c r="CK60" s="138" t="s">
        <v>245</v>
      </c>
      <c r="CL60" s="138" t="s">
        <v>245</v>
      </c>
      <c r="CM60" s="138" t="s">
        <v>245</v>
      </c>
      <c r="CN60" s="139" t="s">
        <v>245</v>
      </c>
      <c r="CO60" s="140" t="s">
        <v>245</v>
      </c>
      <c r="CP60" s="138" t="s">
        <v>245</v>
      </c>
      <c r="CQ60" s="138" t="s">
        <v>245</v>
      </c>
      <c r="CR60" s="138" t="s">
        <v>245</v>
      </c>
      <c r="CS60" s="139" t="s">
        <v>245</v>
      </c>
      <c r="CT60" s="140" t="s">
        <v>245</v>
      </c>
      <c r="CU60" s="138"/>
      <c r="CV60" s="138"/>
      <c r="CW60" s="138"/>
      <c r="CX60" s="139"/>
    </row>
    <row r="61" spans="1:102" x14ac:dyDescent="0.25">
      <c r="A61" s="130" t="s">
        <v>286</v>
      </c>
      <c r="B61" s="131">
        <f t="shared" si="16"/>
        <v>32823532</v>
      </c>
      <c r="C61" s="132">
        <f t="shared" si="302"/>
        <v>27900000</v>
      </c>
      <c r="D61" s="132">
        <f t="shared" si="303"/>
        <v>4923532</v>
      </c>
      <c r="E61" s="132">
        <f t="shared" si="304"/>
        <v>4923532</v>
      </c>
      <c r="F61" s="132">
        <f t="shared" si="305"/>
        <v>4765979</v>
      </c>
      <c r="G61" s="132">
        <f t="shared" si="306"/>
        <v>157553</v>
      </c>
      <c r="H61" s="132">
        <f t="shared" si="307"/>
        <v>0</v>
      </c>
      <c r="I61" s="133">
        <f t="shared" si="308"/>
        <v>0</v>
      </c>
      <c r="J61" s="134">
        <f t="shared" si="309"/>
        <v>27900000</v>
      </c>
      <c r="K61" s="132">
        <v>27900000</v>
      </c>
      <c r="L61" s="132">
        <v>0</v>
      </c>
      <c r="M61" s="135">
        <f t="shared" si="310"/>
        <v>4923532</v>
      </c>
      <c r="N61" s="132">
        <f t="shared" si="311"/>
        <v>4923532</v>
      </c>
      <c r="O61" s="132">
        <f t="shared" si="311"/>
        <v>0</v>
      </c>
      <c r="P61" s="135">
        <f t="shared" si="312"/>
        <v>4923532</v>
      </c>
      <c r="Q61" s="132">
        <f t="shared" si="313"/>
        <v>4923532</v>
      </c>
      <c r="R61" s="132">
        <f t="shared" si="313"/>
        <v>0</v>
      </c>
      <c r="S61" s="135">
        <f t="shared" si="314"/>
        <v>4765979</v>
      </c>
      <c r="T61" s="132">
        <v>4765979</v>
      </c>
      <c r="U61" s="132">
        <v>0</v>
      </c>
      <c r="V61" s="135">
        <f t="shared" si="315"/>
        <v>157553</v>
      </c>
      <c r="W61" s="132">
        <v>157553</v>
      </c>
      <c r="X61" s="132">
        <v>0</v>
      </c>
      <c r="Y61" s="135">
        <f t="shared" si="316"/>
        <v>0</v>
      </c>
      <c r="Z61" s="132">
        <v>0</v>
      </c>
      <c r="AA61" s="132">
        <v>0</v>
      </c>
      <c r="AB61" s="133">
        <v>0</v>
      </c>
      <c r="AC61" s="134">
        <f t="shared" si="317"/>
        <v>0</v>
      </c>
      <c r="AD61" s="132">
        <v>0</v>
      </c>
      <c r="AE61" s="132">
        <v>0</v>
      </c>
      <c r="AF61" s="135">
        <f t="shared" si="318"/>
        <v>0</v>
      </c>
      <c r="AG61" s="132">
        <f t="shared" si="319"/>
        <v>0</v>
      </c>
      <c r="AH61" s="132">
        <f t="shared" si="319"/>
        <v>0</v>
      </c>
      <c r="AI61" s="135">
        <f t="shared" si="320"/>
        <v>0</v>
      </c>
      <c r="AJ61" s="132">
        <f t="shared" si="321"/>
        <v>0</v>
      </c>
      <c r="AK61" s="132">
        <f t="shared" si="321"/>
        <v>0</v>
      </c>
      <c r="AL61" s="135">
        <f t="shared" si="322"/>
        <v>0</v>
      </c>
      <c r="AM61" s="132">
        <v>0</v>
      </c>
      <c r="AN61" s="132">
        <v>0</v>
      </c>
      <c r="AO61" s="135">
        <f t="shared" si="323"/>
        <v>0</v>
      </c>
      <c r="AP61" s="132">
        <v>0</v>
      </c>
      <c r="AQ61" s="132">
        <v>0</v>
      </c>
      <c r="AR61" s="135">
        <f t="shared" si="324"/>
        <v>0</v>
      </c>
      <c r="AS61" s="132">
        <v>0</v>
      </c>
      <c r="AT61" s="132">
        <v>0</v>
      </c>
      <c r="AU61" s="133">
        <v>0</v>
      </c>
      <c r="AV61" s="134">
        <f t="shared" si="325"/>
        <v>0</v>
      </c>
      <c r="AW61" s="132">
        <v>0</v>
      </c>
      <c r="AX61" s="135">
        <f t="shared" si="326"/>
        <v>0</v>
      </c>
      <c r="AY61" s="132">
        <f t="shared" si="327"/>
        <v>0</v>
      </c>
      <c r="AZ61" s="135">
        <f t="shared" si="328"/>
        <v>0</v>
      </c>
      <c r="BA61" s="132">
        <f t="shared" si="329"/>
        <v>0</v>
      </c>
      <c r="BB61" s="135">
        <f t="shared" si="330"/>
        <v>0</v>
      </c>
      <c r="BC61" s="132">
        <v>0</v>
      </c>
      <c r="BD61" s="135">
        <f t="shared" si="331"/>
        <v>0</v>
      </c>
      <c r="BE61" s="132">
        <v>0</v>
      </c>
      <c r="BF61" s="135">
        <f t="shared" si="332"/>
        <v>0</v>
      </c>
      <c r="BG61" s="133">
        <v>0</v>
      </c>
      <c r="BH61" s="134">
        <f t="shared" si="333"/>
        <v>0</v>
      </c>
      <c r="BI61" s="132">
        <v>0</v>
      </c>
      <c r="BJ61" s="135">
        <f t="shared" si="334"/>
        <v>0</v>
      </c>
      <c r="BK61" s="132">
        <f t="shared" si="335"/>
        <v>0</v>
      </c>
      <c r="BL61" s="135">
        <f t="shared" si="336"/>
        <v>0</v>
      </c>
      <c r="BM61" s="132">
        <f t="shared" si="337"/>
        <v>0</v>
      </c>
      <c r="BN61" s="135">
        <f t="shared" si="338"/>
        <v>0</v>
      </c>
      <c r="BO61" s="132">
        <v>0</v>
      </c>
      <c r="BP61" s="135">
        <f t="shared" si="339"/>
        <v>0</v>
      </c>
      <c r="BQ61" s="132">
        <v>0</v>
      </c>
      <c r="BR61" s="135">
        <f t="shared" si="340"/>
        <v>0</v>
      </c>
      <c r="BS61" s="133">
        <v>0</v>
      </c>
      <c r="BT61" s="136"/>
      <c r="BU61" s="137">
        <f t="shared" si="4"/>
        <v>0.84999993297491572</v>
      </c>
      <c r="BV61" s="138">
        <f t="shared" si="5"/>
        <v>0.15000006702508431</v>
      </c>
      <c r="BW61" s="138">
        <f t="shared" si="6"/>
        <v>4.8000014136199603E-3</v>
      </c>
      <c r="BX61" s="138">
        <f t="shared" si="7"/>
        <v>0.14520006561146437</v>
      </c>
      <c r="BY61" s="138">
        <f t="shared" si="8"/>
        <v>0</v>
      </c>
      <c r="BZ61" s="138"/>
      <c r="CA61" s="138"/>
      <c r="CB61" s="138"/>
      <c r="CC61" s="138"/>
      <c r="CD61" s="139"/>
      <c r="CE61" s="140" t="s">
        <v>245</v>
      </c>
      <c r="CF61" s="138" t="s">
        <v>245</v>
      </c>
      <c r="CG61" s="138" t="s">
        <v>245</v>
      </c>
      <c r="CH61" s="138" t="s">
        <v>245</v>
      </c>
      <c r="CI61" s="138" t="s">
        <v>245</v>
      </c>
      <c r="CJ61" s="138" t="s">
        <v>245</v>
      </c>
      <c r="CK61" s="138" t="s">
        <v>245</v>
      </c>
      <c r="CL61" s="138" t="s">
        <v>245</v>
      </c>
      <c r="CM61" s="138" t="s">
        <v>245</v>
      </c>
      <c r="CN61" s="139" t="s">
        <v>245</v>
      </c>
      <c r="CO61" s="140" t="s">
        <v>245</v>
      </c>
      <c r="CP61" s="138" t="s">
        <v>245</v>
      </c>
      <c r="CQ61" s="138" t="s">
        <v>245</v>
      </c>
      <c r="CR61" s="138" t="s">
        <v>245</v>
      </c>
      <c r="CS61" s="139" t="s">
        <v>245</v>
      </c>
      <c r="CT61" s="140" t="s">
        <v>245</v>
      </c>
      <c r="CU61" s="138"/>
      <c r="CV61" s="138"/>
      <c r="CW61" s="138"/>
      <c r="CX61" s="139"/>
    </row>
    <row r="62" spans="1:102" x14ac:dyDescent="0.25">
      <c r="A62" s="121" t="s">
        <v>287</v>
      </c>
      <c r="B62" s="122">
        <f t="shared" si="16"/>
        <v>934617205</v>
      </c>
      <c r="C62" s="122">
        <f t="shared" ref="C62:BN62" si="341">SUM(C63:C72)</f>
        <v>786549603</v>
      </c>
      <c r="D62" s="122">
        <f t="shared" si="341"/>
        <v>148067602</v>
      </c>
      <c r="E62" s="122">
        <f t="shared" si="341"/>
        <v>148067602</v>
      </c>
      <c r="F62" s="122">
        <f t="shared" si="341"/>
        <v>82422696</v>
      </c>
      <c r="G62" s="122">
        <f t="shared" si="341"/>
        <v>65644906</v>
      </c>
      <c r="H62" s="122">
        <f t="shared" si="341"/>
        <v>0</v>
      </c>
      <c r="I62" s="122">
        <f t="shared" si="341"/>
        <v>0</v>
      </c>
      <c r="J62" s="122">
        <f t="shared" si="341"/>
        <v>482428495</v>
      </c>
      <c r="K62" s="122">
        <f t="shared" si="341"/>
        <v>475428495</v>
      </c>
      <c r="L62" s="122">
        <f t="shared" si="341"/>
        <v>7000000</v>
      </c>
      <c r="M62" s="122">
        <f t="shared" si="341"/>
        <v>94399161</v>
      </c>
      <c r="N62" s="122">
        <f t="shared" si="341"/>
        <v>83899161</v>
      </c>
      <c r="O62" s="122">
        <f t="shared" si="341"/>
        <v>10500000</v>
      </c>
      <c r="P62" s="122">
        <f t="shared" si="341"/>
        <v>94399161</v>
      </c>
      <c r="Q62" s="122">
        <f t="shared" si="341"/>
        <v>83899161</v>
      </c>
      <c r="R62" s="122">
        <f t="shared" si="341"/>
        <v>10500000</v>
      </c>
      <c r="S62" s="122">
        <f t="shared" si="341"/>
        <v>56436046</v>
      </c>
      <c r="T62" s="122">
        <f t="shared" si="341"/>
        <v>47948546</v>
      </c>
      <c r="U62" s="122">
        <f t="shared" si="341"/>
        <v>8487500</v>
      </c>
      <c r="V62" s="122">
        <f t="shared" si="341"/>
        <v>37963115</v>
      </c>
      <c r="W62" s="122">
        <f t="shared" si="341"/>
        <v>35950615</v>
      </c>
      <c r="X62" s="122">
        <f t="shared" si="341"/>
        <v>2012500</v>
      </c>
      <c r="Y62" s="122">
        <f t="shared" si="341"/>
        <v>0</v>
      </c>
      <c r="Z62" s="122">
        <f t="shared" si="341"/>
        <v>0</v>
      </c>
      <c r="AA62" s="122">
        <f t="shared" si="341"/>
        <v>0</v>
      </c>
      <c r="AB62" s="122">
        <f t="shared" si="341"/>
        <v>0</v>
      </c>
      <c r="AC62" s="122">
        <f t="shared" si="341"/>
        <v>0</v>
      </c>
      <c r="AD62" s="122">
        <f t="shared" si="341"/>
        <v>0</v>
      </c>
      <c r="AE62" s="122">
        <f t="shared" si="341"/>
        <v>0</v>
      </c>
      <c r="AF62" s="122">
        <f t="shared" si="341"/>
        <v>0</v>
      </c>
      <c r="AG62" s="122">
        <f t="shared" si="341"/>
        <v>0</v>
      </c>
      <c r="AH62" s="122">
        <f t="shared" si="341"/>
        <v>0</v>
      </c>
      <c r="AI62" s="122">
        <f t="shared" si="341"/>
        <v>0</v>
      </c>
      <c r="AJ62" s="122">
        <f t="shared" si="341"/>
        <v>0</v>
      </c>
      <c r="AK62" s="122">
        <f t="shared" si="341"/>
        <v>0</v>
      </c>
      <c r="AL62" s="122">
        <f t="shared" si="341"/>
        <v>0</v>
      </c>
      <c r="AM62" s="122">
        <f t="shared" si="341"/>
        <v>0</v>
      </c>
      <c r="AN62" s="122">
        <f t="shared" si="341"/>
        <v>0</v>
      </c>
      <c r="AO62" s="122">
        <f t="shared" si="341"/>
        <v>0</v>
      </c>
      <c r="AP62" s="122">
        <f t="shared" si="341"/>
        <v>0</v>
      </c>
      <c r="AQ62" s="122">
        <f t="shared" si="341"/>
        <v>0</v>
      </c>
      <c r="AR62" s="122">
        <f t="shared" si="341"/>
        <v>0</v>
      </c>
      <c r="AS62" s="122">
        <f t="shared" si="341"/>
        <v>0</v>
      </c>
      <c r="AT62" s="122">
        <f t="shared" si="341"/>
        <v>0</v>
      </c>
      <c r="AU62" s="122">
        <f t="shared" si="341"/>
        <v>0</v>
      </c>
      <c r="AV62" s="122">
        <f t="shared" si="341"/>
        <v>0</v>
      </c>
      <c r="AW62" s="122">
        <f t="shared" si="341"/>
        <v>0</v>
      </c>
      <c r="AX62" s="122">
        <f t="shared" si="341"/>
        <v>0</v>
      </c>
      <c r="AY62" s="122">
        <f t="shared" si="341"/>
        <v>0</v>
      </c>
      <c r="AZ62" s="122">
        <f t="shared" si="341"/>
        <v>0</v>
      </c>
      <c r="BA62" s="122">
        <f t="shared" si="341"/>
        <v>0</v>
      </c>
      <c r="BB62" s="122">
        <f t="shared" si="341"/>
        <v>0</v>
      </c>
      <c r="BC62" s="122">
        <f t="shared" si="341"/>
        <v>0</v>
      </c>
      <c r="BD62" s="122">
        <f t="shared" si="341"/>
        <v>0</v>
      </c>
      <c r="BE62" s="122">
        <f t="shared" si="341"/>
        <v>0</v>
      </c>
      <c r="BF62" s="122">
        <f t="shared" si="341"/>
        <v>0</v>
      </c>
      <c r="BG62" s="122">
        <f t="shared" si="341"/>
        <v>0</v>
      </c>
      <c r="BH62" s="122">
        <f t="shared" si="341"/>
        <v>304121108</v>
      </c>
      <c r="BI62" s="122">
        <f t="shared" si="341"/>
        <v>304121108</v>
      </c>
      <c r="BJ62" s="122">
        <f t="shared" si="341"/>
        <v>53668441</v>
      </c>
      <c r="BK62" s="122">
        <f t="shared" si="341"/>
        <v>53668441</v>
      </c>
      <c r="BL62" s="122">
        <f t="shared" si="341"/>
        <v>53668441</v>
      </c>
      <c r="BM62" s="122">
        <f t="shared" si="341"/>
        <v>53668441</v>
      </c>
      <c r="BN62" s="122">
        <f t="shared" si="341"/>
        <v>25986650</v>
      </c>
      <c r="BO62" s="122">
        <f t="shared" ref="BO62:BS62" si="342">SUM(BO63:BO72)</f>
        <v>25986650</v>
      </c>
      <c r="BP62" s="122">
        <f t="shared" si="342"/>
        <v>27681791</v>
      </c>
      <c r="BQ62" s="122">
        <f t="shared" si="342"/>
        <v>27681791</v>
      </c>
      <c r="BR62" s="122">
        <f t="shared" si="342"/>
        <v>0</v>
      </c>
      <c r="BS62" s="122">
        <f t="shared" si="342"/>
        <v>0</v>
      </c>
      <c r="BT62" s="116"/>
      <c r="BU62" s="123">
        <f t="shared" si="4"/>
        <v>0.84999997747295375</v>
      </c>
      <c r="BV62" s="124">
        <f t="shared" si="5"/>
        <v>0.15000002252704631</v>
      </c>
      <c r="BW62" s="124">
        <f t="shared" si="6"/>
        <v>6.7872765797942242E-2</v>
      </c>
      <c r="BX62" s="124">
        <f t="shared" si="7"/>
        <v>8.5725326623219938E-2</v>
      </c>
      <c r="BY62" s="124">
        <f t="shared" si="8"/>
        <v>0</v>
      </c>
      <c r="BZ62" s="124">
        <f t="shared" si="9"/>
        <v>0.4</v>
      </c>
      <c r="CA62" s="124">
        <f t="shared" si="10"/>
        <v>0.6</v>
      </c>
      <c r="CB62" s="124">
        <f t="shared" si="11"/>
        <v>0.115</v>
      </c>
      <c r="CC62" s="124">
        <f t="shared" si="12"/>
        <v>0.48499999999999999</v>
      </c>
      <c r="CD62" s="125">
        <f t="shared" si="13"/>
        <v>0</v>
      </c>
      <c r="CE62" s="126" t="s">
        <v>245</v>
      </c>
      <c r="CF62" s="124" t="s">
        <v>245</v>
      </c>
      <c r="CG62" s="124" t="s">
        <v>245</v>
      </c>
      <c r="CH62" s="124" t="s">
        <v>245</v>
      </c>
      <c r="CI62" s="124" t="s">
        <v>245</v>
      </c>
      <c r="CJ62" s="124" t="s">
        <v>245</v>
      </c>
      <c r="CK62" s="124" t="s">
        <v>245</v>
      </c>
      <c r="CL62" s="124" t="s">
        <v>245</v>
      </c>
      <c r="CM62" s="124" t="s">
        <v>245</v>
      </c>
      <c r="CN62" s="125" t="s">
        <v>245</v>
      </c>
      <c r="CO62" s="127" t="s">
        <v>245</v>
      </c>
      <c r="CP62" s="128" t="s">
        <v>245</v>
      </c>
      <c r="CQ62" s="128" t="s">
        <v>245</v>
      </c>
      <c r="CR62" s="128" t="s">
        <v>245</v>
      </c>
      <c r="CS62" s="129" t="s">
        <v>245</v>
      </c>
      <c r="CT62" s="126">
        <f t="shared" ref="CT62:CT72" si="343">BH62/(BH62+BJ62)</f>
        <v>0.84999997582377673</v>
      </c>
      <c r="CU62" s="124">
        <f t="shared" si="209"/>
        <v>0.15000002417622321</v>
      </c>
      <c r="CV62" s="124">
        <f t="shared" si="210"/>
        <v>7.736892001839886E-2</v>
      </c>
      <c r="CW62" s="124">
        <f t="shared" si="211"/>
        <v>7.2631104157824353E-2</v>
      </c>
      <c r="CX62" s="125">
        <f t="shared" si="212"/>
        <v>0</v>
      </c>
    </row>
    <row r="63" spans="1:102" ht="27" x14ac:dyDescent="0.25">
      <c r="A63" s="130" t="s">
        <v>288</v>
      </c>
      <c r="B63" s="131">
        <f t="shared" si="16"/>
        <v>481370994</v>
      </c>
      <c r="C63" s="132">
        <f t="shared" ref="C63:C72" si="344">J63+AC63+AV63+BH63</f>
        <v>409165337</v>
      </c>
      <c r="D63" s="132">
        <f t="shared" ref="D63:D72" si="345">E63+H63</f>
        <v>72205657</v>
      </c>
      <c r="E63" s="132">
        <f t="shared" ref="E63:E72" si="346">F63+G63</f>
        <v>72205657</v>
      </c>
      <c r="F63" s="132">
        <f t="shared" ref="F63:F72" si="347">S63+AL63+BB63+BN63</f>
        <v>38108482</v>
      </c>
      <c r="G63" s="132">
        <f t="shared" ref="G63:G72" si="348">V63+AO63+BD63+BP63</f>
        <v>34097175</v>
      </c>
      <c r="H63" s="132">
        <f t="shared" ref="H63:H72" si="349">Y63+AR63+BF63+BR63</f>
        <v>0</v>
      </c>
      <c r="I63" s="133">
        <f t="shared" ref="I63:I72" si="350">AB63+AU63</f>
        <v>0</v>
      </c>
      <c r="J63" s="134">
        <f t="shared" ref="J63:J72" si="351">K63+L63</f>
        <v>216549970</v>
      </c>
      <c r="K63" s="132">
        <v>216549970</v>
      </c>
      <c r="L63" s="132">
        <v>0</v>
      </c>
      <c r="M63" s="135">
        <f t="shared" ref="M63:M72" si="352">N63+O63</f>
        <v>38214704</v>
      </c>
      <c r="N63" s="132">
        <f t="shared" ref="N63:O72" si="353">Q63+Z63</f>
        <v>38214704</v>
      </c>
      <c r="O63" s="132">
        <f t="shared" si="353"/>
        <v>0</v>
      </c>
      <c r="P63" s="135">
        <f t="shared" ref="P63:P72" si="354">Q63+R63</f>
        <v>38214704</v>
      </c>
      <c r="Q63" s="132">
        <f t="shared" ref="Q63:R72" si="355">T63+W63</f>
        <v>38214704</v>
      </c>
      <c r="R63" s="132">
        <f t="shared" si="355"/>
        <v>0</v>
      </c>
      <c r="S63" s="135">
        <f t="shared" ref="S63:S72" si="356">T63+U63</f>
        <v>20718707</v>
      </c>
      <c r="T63" s="132">
        <v>20718707</v>
      </c>
      <c r="U63" s="132">
        <v>0</v>
      </c>
      <c r="V63" s="135">
        <f t="shared" ref="V63:V72" si="357">W63+X63</f>
        <v>17495997</v>
      </c>
      <c r="W63" s="132">
        <v>17495997</v>
      </c>
      <c r="X63" s="132">
        <v>0</v>
      </c>
      <c r="Y63" s="135">
        <f t="shared" ref="Y63:Y72" si="358">Z63+AA63</f>
        <v>0</v>
      </c>
      <c r="Z63" s="132">
        <v>0</v>
      </c>
      <c r="AA63" s="132">
        <v>0</v>
      </c>
      <c r="AB63" s="133">
        <v>0</v>
      </c>
      <c r="AC63" s="134">
        <f t="shared" ref="AC63:AC72" si="359">AD63+AE63</f>
        <v>0</v>
      </c>
      <c r="AD63" s="132">
        <v>0</v>
      </c>
      <c r="AE63" s="132">
        <v>0</v>
      </c>
      <c r="AF63" s="135">
        <f t="shared" ref="AF63:AF72" si="360">AG63+AH63</f>
        <v>0</v>
      </c>
      <c r="AG63" s="132">
        <f t="shared" ref="AG63:AH72" si="361">AJ63+AS63</f>
        <v>0</v>
      </c>
      <c r="AH63" s="132">
        <f t="shared" si="361"/>
        <v>0</v>
      </c>
      <c r="AI63" s="135">
        <f t="shared" ref="AI63:AI72" si="362">AJ63+AK63</f>
        <v>0</v>
      </c>
      <c r="AJ63" s="132">
        <f t="shared" ref="AJ63:AK72" si="363">AM63+AP63</f>
        <v>0</v>
      </c>
      <c r="AK63" s="132">
        <f t="shared" si="363"/>
        <v>0</v>
      </c>
      <c r="AL63" s="135">
        <f t="shared" ref="AL63:AL72" si="364">AM63+AN63</f>
        <v>0</v>
      </c>
      <c r="AM63" s="132">
        <v>0</v>
      </c>
      <c r="AN63" s="132">
        <v>0</v>
      </c>
      <c r="AO63" s="135">
        <f t="shared" ref="AO63:AO72" si="365">AP63+AQ63</f>
        <v>0</v>
      </c>
      <c r="AP63" s="132">
        <v>0</v>
      </c>
      <c r="AQ63" s="132">
        <v>0</v>
      </c>
      <c r="AR63" s="135">
        <f t="shared" ref="AR63:AR72" si="366">AS63+AT63</f>
        <v>0</v>
      </c>
      <c r="AS63" s="132">
        <v>0</v>
      </c>
      <c r="AT63" s="132">
        <v>0</v>
      </c>
      <c r="AU63" s="133">
        <v>0</v>
      </c>
      <c r="AV63" s="134">
        <f t="shared" ref="AV63:AV72" si="367">AW63</f>
        <v>0</v>
      </c>
      <c r="AW63" s="132">
        <v>0</v>
      </c>
      <c r="AX63" s="135">
        <f t="shared" ref="AX63:AX72" si="368">AY63</f>
        <v>0</v>
      </c>
      <c r="AY63" s="132">
        <f t="shared" ref="AY63:AY72" si="369">BA63+BG63</f>
        <v>0</v>
      </c>
      <c r="AZ63" s="135">
        <f t="shared" ref="AZ63:AZ72" si="370">BA63</f>
        <v>0</v>
      </c>
      <c r="BA63" s="132">
        <f t="shared" ref="BA63:BA72" si="371">BC63+BE63</f>
        <v>0</v>
      </c>
      <c r="BB63" s="135">
        <f t="shared" ref="BB63:BB72" si="372">BC63</f>
        <v>0</v>
      </c>
      <c r="BC63" s="132">
        <v>0</v>
      </c>
      <c r="BD63" s="135">
        <f t="shared" ref="BD63:BD72" si="373">BE63</f>
        <v>0</v>
      </c>
      <c r="BE63" s="132">
        <v>0</v>
      </c>
      <c r="BF63" s="135">
        <f t="shared" ref="BF63:BF72" si="374">BG63</f>
        <v>0</v>
      </c>
      <c r="BG63" s="133">
        <v>0</v>
      </c>
      <c r="BH63" s="134">
        <f t="shared" ref="BH63:BH72" si="375">BI63</f>
        <v>192615367</v>
      </c>
      <c r="BI63" s="132">
        <v>192615367</v>
      </c>
      <c r="BJ63" s="135">
        <f t="shared" ref="BJ63:BJ72" si="376">BK63</f>
        <v>33990953</v>
      </c>
      <c r="BK63" s="132">
        <f t="shared" ref="BK63:BK72" si="377">BM63+BS63</f>
        <v>33990953</v>
      </c>
      <c r="BL63" s="135">
        <f t="shared" ref="BL63:BL72" si="378">BM63</f>
        <v>33990953</v>
      </c>
      <c r="BM63" s="132">
        <f t="shared" ref="BM63:BM72" si="379">BO63+BQ63</f>
        <v>33990953</v>
      </c>
      <c r="BN63" s="135">
        <f t="shared" ref="BN63:BN72" si="380">BO63</f>
        <v>17389775</v>
      </c>
      <c r="BO63" s="132">
        <v>17389775</v>
      </c>
      <c r="BP63" s="135">
        <f t="shared" ref="BP63:BP72" si="381">BQ63</f>
        <v>16601178</v>
      </c>
      <c r="BQ63" s="132">
        <v>16601178</v>
      </c>
      <c r="BR63" s="135">
        <f t="shared" ref="BR63:BR72" si="382">BS63</f>
        <v>0</v>
      </c>
      <c r="BS63" s="133">
        <v>0</v>
      </c>
      <c r="BT63" s="136"/>
      <c r="BU63" s="137">
        <f t="shared" si="4"/>
        <v>0.84999998861694614</v>
      </c>
      <c r="BV63" s="138">
        <f t="shared" si="5"/>
        <v>0.15000001138305383</v>
      </c>
      <c r="BW63" s="138">
        <f t="shared" si="6"/>
        <v>6.8675129582526029E-2</v>
      </c>
      <c r="BX63" s="138">
        <f t="shared" si="7"/>
        <v>8.1324881800527812E-2</v>
      </c>
      <c r="BY63" s="138">
        <f t="shared" si="8"/>
        <v>0</v>
      </c>
      <c r="BZ63" s="138"/>
      <c r="CA63" s="138"/>
      <c r="CB63" s="138"/>
      <c r="CC63" s="138"/>
      <c r="CD63" s="139"/>
      <c r="CE63" s="140" t="s">
        <v>245</v>
      </c>
      <c r="CF63" s="138" t="s">
        <v>245</v>
      </c>
      <c r="CG63" s="138" t="s">
        <v>245</v>
      </c>
      <c r="CH63" s="138" t="s">
        <v>245</v>
      </c>
      <c r="CI63" s="138" t="s">
        <v>245</v>
      </c>
      <c r="CJ63" s="138" t="s">
        <v>245</v>
      </c>
      <c r="CK63" s="138" t="s">
        <v>245</v>
      </c>
      <c r="CL63" s="138" t="s">
        <v>245</v>
      </c>
      <c r="CM63" s="138" t="s">
        <v>245</v>
      </c>
      <c r="CN63" s="139" t="s">
        <v>245</v>
      </c>
      <c r="CO63" s="140" t="s">
        <v>245</v>
      </c>
      <c r="CP63" s="138" t="s">
        <v>245</v>
      </c>
      <c r="CQ63" s="138" t="s">
        <v>245</v>
      </c>
      <c r="CR63" s="138" t="s">
        <v>245</v>
      </c>
      <c r="CS63" s="139" t="s">
        <v>245</v>
      </c>
      <c r="CT63" s="140">
        <f t="shared" si="343"/>
        <v>0.84999997793530202</v>
      </c>
      <c r="CU63" s="138">
        <f t="shared" si="209"/>
        <v>0.15000002206469792</v>
      </c>
      <c r="CV63" s="138">
        <f t="shared" si="210"/>
        <v>7.325999557293901E-2</v>
      </c>
      <c r="CW63" s="138">
        <f t="shared" si="211"/>
        <v>7.6740026491758928E-2</v>
      </c>
      <c r="CX63" s="139">
        <f t="shared" si="212"/>
        <v>0</v>
      </c>
    </row>
    <row r="64" spans="1:102" ht="40.5" x14ac:dyDescent="0.25">
      <c r="A64" s="130" t="s">
        <v>289</v>
      </c>
      <c r="B64" s="131">
        <f t="shared" si="16"/>
        <v>75148582</v>
      </c>
      <c r="C64" s="132">
        <f t="shared" si="344"/>
        <v>63876292</v>
      </c>
      <c r="D64" s="132">
        <f t="shared" si="345"/>
        <v>11272290</v>
      </c>
      <c r="E64" s="132">
        <f t="shared" si="346"/>
        <v>11272290</v>
      </c>
      <c r="F64" s="132">
        <f t="shared" si="347"/>
        <v>5619190</v>
      </c>
      <c r="G64" s="132">
        <f t="shared" si="348"/>
        <v>5653100</v>
      </c>
      <c r="H64" s="132">
        <f t="shared" si="349"/>
        <v>0</v>
      </c>
      <c r="I64" s="133">
        <f t="shared" si="350"/>
        <v>0</v>
      </c>
      <c r="J64" s="134">
        <f t="shared" si="351"/>
        <v>51269700</v>
      </c>
      <c r="K64" s="132">
        <v>51269700</v>
      </c>
      <c r="L64" s="132">
        <v>0</v>
      </c>
      <c r="M64" s="135">
        <f t="shared" si="352"/>
        <v>9047596</v>
      </c>
      <c r="N64" s="132">
        <f t="shared" si="353"/>
        <v>9047596</v>
      </c>
      <c r="O64" s="132">
        <f t="shared" si="353"/>
        <v>0</v>
      </c>
      <c r="P64" s="135">
        <f t="shared" si="354"/>
        <v>9047596</v>
      </c>
      <c r="Q64" s="132">
        <f t="shared" si="355"/>
        <v>9047596</v>
      </c>
      <c r="R64" s="132">
        <f t="shared" si="355"/>
        <v>0</v>
      </c>
      <c r="S64" s="135">
        <f t="shared" si="356"/>
        <v>4481036</v>
      </c>
      <c r="T64" s="132">
        <v>4481036</v>
      </c>
      <c r="U64" s="132">
        <v>0</v>
      </c>
      <c r="V64" s="135">
        <f t="shared" si="357"/>
        <v>4566560</v>
      </c>
      <c r="W64" s="132">
        <v>4566560</v>
      </c>
      <c r="X64" s="132">
        <v>0</v>
      </c>
      <c r="Y64" s="135">
        <f t="shared" si="358"/>
        <v>0</v>
      </c>
      <c r="Z64" s="132">
        <v>0</v>
      </c>
      <c r="AA64" s="132">
        <v>0</v>
      </c>
      <c r="AB64" s="133">
        <v>0</v>
      </c>
      <c r="AC64" s="134">
        <f t="shared" si="359"/>
        <v>0</v>
      </c>
      <c r="AD64" s="132">
        <v>0</v>
      </c>
      <c r="AE64" s="132">
        <v>0</v>
      </c>
      <c r="AF64" s="135">
        <f t="shared" si="360"/>
        <v>0</v>
      </c>
      <c r="AG64" s="132">
        <f t="shared" si="361"/>
        <v>0</v>
      </c>
      <c r="AH64" s="132">
        <f t="shared" si="361"/>
        <v>0</v>
      </c>
      <c r="AI64" s="135">
        <f t="shared" si="362"/>
        <v>0</v>
      </c>
      <c r="AJ64" s="132">
        <f t="shared" si="363"/>
        <v>0</v>
      </c>
      <c r="AK64" s="132">
        <f t="shared" si="363"/>
        <v>0</v>
      </c>
      <c r="AL64" s="135">
        <f t="shared" si="364"/>
        <v>0</v>
      </c>
      <c r="AM64" s="132">
        <v>0</v>
      </c>
      <c r="AN64" s="132">
        <v>0</v>
      </c>
      <c r="AO64" s="135">
        <f t="shared" si="365"/>
        <v>0</v>
      </c>
      <c r="AP64" s="132">
        <v>0</v>
      </c>
      <c r="AQ64" s="132">
        <v>0</v>
      </c>
      <c r="AR64" s="135">
        <f t="shared" si="366"/>
        <v>0</v>
      </c>
      <c r="AS64" s="132">
        <v>0</v>
      </c>
      <c r="AT64" s="132">
        <v>0</v>
      </c>
      <c r="AU64" s="133">
        <v>0</v>
      </c>
      <c r="AV64" s="134">
        <f t="shared" si="367"/>
        <v>0</v>
      </c>
      <c r="AW64" s="132">
        <v>0</v>
      </c>
      <c r="AX64" s="135">
        <f t="shared" si="368"/>
        <v>0</v>
      </c>
      <c r="AY64" s="132">
        <f t="shared" si="369"/>
        <v>0</v>
      </c>
      <c r="AZ64" s="135">
        <f t="shared" si="370"/>
        <v>0</v>
      </c>
      <c r="BA64" s="132">
        <f t="shared" si="371"/>
        <v>0</v>
      </c>
      <c r="BB64" s="135">
        <f t="shared" si="372"/>
        <v>0</v>
      </c>
      <c r="BC64" s="132">
        <v>0</v>
      </c>
      <c r="BD64" s="135">
        <f t="shared" si="373"/>
        <v>0</v>
      </c>
      <c r="BE64" s="132">
        <v>0</v>
      </c>
      <c r="BF64" s="135">
        <f t="shared" si="374"/>
        <v>0</v>
      </c>
      <c r="BG64" s="133">
        <v>0</v>
      </c>
      <c r="BH64" s="134">
        <f t="shared" si="375"/>
        <v>12606592</v>
      </c>
      <c r="BI64" s="132">
        <v>12606592</v>
      </c>
      <c r="BJ64" s="135">
        <f t="shared" si="376"/>
        <v>2224694</v>
      </c>
      <c r="BK64" s="132">
        <f t="shared" si="377"/>
        <v>2224694</v>
      </c>
      <c r="BL64" s="135">
        <f t="shared" si="378"/>
        <v>2224694</v>
      </c>
      <c r="BM64" s="132">
        <f t="shared" si="379"/>
        <v>2224694</v>
      </c>
      <c r="BN64" s="135">
        <f t="shared" si="380"/>
        <v>1138154</v>
      </c>
      <c r="BO64" s="132">
        <v>1138154</v>
      </c>
      <c r="BP64" s="135">
        <f t="shared" si="381"/>
        <v>1086540</v>
      </c>
      <c r="BQ64" s="132">
        <v>1086540</v>
      </c>
      <c r="BR64" s="135">
        <f t="shared" si="382"/>
        <v>0</v>
      </c>
      <c r="BS64" s="133">
        <v>0</v>
      </c>
      <c r="BT64" s="136"/>
      <c r="BU64" s="137">
        <f t="shared" si="4"/>
        <v>0.84999997347361189</v>
      </c>
      <c r="BV64" s="138">
        <f t="shared" si="5"/>
        <v>0.15000002652638805</v>
      </c>
      <c r="BW64" s="138">
        <f t="shared" si="6"/>
        <v>7.5708964141893889E-2</v>
      </c>
      <c r="BX64" s="138">
        <f t="shared" si="7"/>
        <v>7.4291062384494164E-2</v>
      </c>
      <c r="BY64" s="138">
        <f t="shared" si="8"/>
        <v>0</v>
      </c>
      <c r="BZ64" s="138"/>
      <c r="CA64" s="138"/>
      <c r="CB64" s="138"/>
      <c r="CC64" s="138"/>
      <c r="CD64" s="139"/>
      <c r="CE64" s="140" t="s">
        <v>245</v>
      </c>
      <c r="CF64" s="138" t="s">
        <v>245</v>
      </c>
      <c r="CG64" s="138" t="s">
        <v>245</v>
      </c>
      <c r="CH64" s="138" t="s">
        <v>245</v>
      </c>
      <c r="CI64" s="138" t="s">
        <v>245</v>
      </c>
      <c r="CJ64" s="138" t="s">
        <v>245</v>
      </c>
      <c r="CK64" s="138" t="s">
        <v>245</v>
      </c>
      <c r="CL64" s="138" t="s">
        <v>245</v>
      </c>
      <c r="CM64" s="138" t="s">
        <v>245</v>
      </c>
      <c r="CN64" s="139" t="s">
        <v>245</v>
      </c>
      <c r="CO64" s="140" t="s">
        <v>245</v>
      </c>
      <c r="CP64" s="138" t="s">
        <v>245</v>
      </c>
      <c r="CQ64" s="138" t="s">
        <v>245</v>
      </c>
      <c r="CR64" s="138" t="s">
        <v>245</v>
      </c>
      <c r="CS64" s="139" t="s">
        <v>245</v>
      </c>
      <c r="CT64" s="140">
        <f t="shared" si="343"/>
        <v>0.84999992583245987</v>
      </c>
      <c r="CU64" s="138">
        <f t="shared" si="209"/>
        <v>0.15000007416754016</v>
      </c>
      <c r="CV64" s="138">
        <f t="shared" si="210"/>
        <v>7.3259999166626552E-2</v>
      </c>
      <c r="CW64" s="138">
        <f t="shared" si="211"/>
        <v>7.6740075000913607E-2</v>
      </c>
      <c r="CX64" s="139">
        <f t="shared" si="212"/>
        <v>0</v>
      </c>
    </row>
    <row r="65" spans="1:102" ht="27" x14ac:dyDescent="0.25">
      <c r="A65" s="130" t="s">
        <v>290</v>
      </c>
      <c r="B65" s="131">
        <f t="shared" si="16"/>
        <v>57289932</v>
      </c>
      <c r="C65" s="132">
        <f t="shared" si="344"/>
        <v>48696438</v>
      </c>
      <c r="D65" s="132">
        <f t="shared" si="345"/>
        <v>8593494</v>
      </c>
      <c r="E65" s="132">
        <f t="shared" si="346"/>
        <v>8593494</v>
      </c>
      <c r="F65" s="132">
        <f t="shared" si="347"/>
        <v>7619544</v>
      </c>
      <c r="G65" s="132">
        <f t="shared" si="348"/>
        <v>973950</v>
      </c>
      <c r="H65" s="132">
        <f t="shared" si="349"/>
        <v>0</v>
      </c>
      <c r="I65" s="133">
        <f t="shared" si="350"/>
        <v>0</v>
      </c>
      <c r="J65" s="134">
        <f t="shared" si="351"/>
        <v>48696438</v>
      </c>
      <c r="K65" s="132">
        <v>48696438</v>
      </c>
      <c r="L65" s="132">
        <v>0</v>
      </c>
      <c r="M65" s="135">
        <f t="shared" si="352"/>
        <v>8593494</v>
      </c>
      <c r="N65" s="132">
        <f t="shared" si="353"/>
        <v>8593494</v>
      </c>
      <c r="O65" s="132">
        <f t="shared" si="353"/>
        <v>0</v>
      </c>
      <c r="P65" s="135">
        <f t="shared" si="354"/>
        <v>8593494</v>
      </c>
      <c r="Q65" s="132">
        <f t="shared" si="355"/>
        <v>8593494</v>
      </c>
      <c r="R65" s="132">
        <f t="shared" si="355"/>
        <v>0</v>
      </c>
      <c r="S65" s="135">
        <f t="shared" si="356"/>
        <v>7619544</v>
      </c>
      <c r="T65" s="132">
        <v>7619544</v>
      </c>
      <c r="U65" s="132">
        <v>0</v>
      </c>
      <c r="V65" s="135">
        <f t="shared" si="357"/>
        <v>973950</v>
      </c>
      <c r="W65" s="132">
        <v>973950</v>
      </c>
      <c r="X65" s="132">
        <v>0</v>
      </c>
      <c r="Y65" s="135">
        <f t="shared" si="358"/>
        <v>0</v>
      </c>
      <c r="Z65" s="132">
        <v>0</v>
      </c>
      <c r="AA65" s="132">
        <v>0</v>
      </c>
      <c r="AB65" s="133">
        <v>0</v>
      </c>
      <c r="AC65" s="134">
        <f t="shared" si="359"/>
        <v>0</v>
      </c>
      <c r="AD65" s="132">
        <v>0</v>
      </c>
      <c r="AE65" s="132">
        <v>0</v>
      </c>
      <c r="AF65" s="135">
        <f t="shared" si="360"/>
        <v>0</v>
      </c>
      <c r="AG65" s="132">
        <f t="shared" si="361"/>
        <v>0</v>
      </c>
      <c r="AH65" s="132">
        <f t="shared" si="361"/>
        <v>0</v>
      </c>
      <c r="AI65" s="135">
        <f t="shared" si="362"/>
        <v>0</v>
      </c>
      <c r="AJ65" s="132">
        <f t="shared" si="363"/>
        <v>0</v>
      </c>
      <c r="AK65" s="132">
        <f t="shared" si="363"/>
        <v>0</v>
      </c>
      <c r="AL65" s="135">
        <f t="shared" si="364"/>
        <v>0</v>
      </c>
      <c r="AM65" s="132">
        <v>0</v>
      </c>
      <c r="AN65" s="132">
        <v>0</v>
      </c>
      <c r="AO65" s="135">
        <f t="shared" si="365"/>
        <v>0</v>
      </c>
      <c r="AP65" s="132">
        <v>0</v>
      </c>
      <c r="AQ65" s="132">
        <v>0</v>
      </c>
      <c r="AR65" s="135">
        <f t="shared" si="366"/>
        <v>0</v>
      </c>
      <c r="AS65" s="132">
        <v>0</v>
      </c>
      <c r="AT65" s="132">
        <v>0</v>
      </c>
      <c r="AU65" s="133">
        <v>0</v>
      </c>
      <c r="AV65" s="134">
        <f t="shared" si="367"/>
        <v>0</v>
      </c>
      <c r="AW65" s="132">
        <v>0</v>
      </c>
      <c r="AX65" s="135">
        <f t="shared" si="368"/>
        <v>0</v>
      </c>
      <c r="AY65" s="132">
        <f t="shared" si="369"/>
        <v>0</v>
      </c>
      <c r="AZ65" s="135">
        <f t="shared" si="370"/>
        <v>0</v>
      </c>
      <c r="BA65" s="132">
        <f t="shared" si="371"/>
        <v>0</v>
      </c>
      <c r="BB65" s="135">
        <f t="shared" si="372"/>
        <v>0</v>
      </c>
      <c r="BC65" s="132">
        <v>0</v>
      </c>
      <c r="BD65" s="135">
        <f t="shared" si="373"/>
        <v>0</v>
      </c>
      <c r="BE65" s="132">
        <v>0</v>
      </c>
      <c r="BF65" s="135">
        <f t="shared" si="374"/>
        <v>0</v>
      </c>
      <c r="BG65" s="133">
        <v>0</v>
      </c>
      <c r="BH65" s="134">
        <f t="shared" si="375"/>
        <v>0</v>
      </c>
      <c r="BI65" s="132">
        <v>0</v>
      </c>
      <c r="BJ65" s="135">
        <f t="shared" si="376"/>
        <v>0</v>
      </c>
      <c r="BK65" s="132">
        <f t="shared" si="377"/>
        <v>0</v>
      </c>
      <c r="BL65" s="135">
        <f t="shared" si="378"/>
        <v>0</v>
      </c>
      <c r="BM65" s="132">
        <f t="shared" si="379"/>
        <v>0</v>
      </c>
      <c r="BN65" s="135">
        <f t="shared" si="380"/>
        <v>0</v>
      </c>
      <c r="BO65" s="132">
        <v>0</v>
      </c>
      <c r="BP65" s="135">
        <f t="shared" si="381"/>
        <v>0</v>
      </c>
      <c r="BQ65" s="132">
        <v>0</v>
      </c>
      <c r="BR65" s="135">
        <f t="shared" si="382"/>
        <v>0</v>
      </c>
      <c r="BS65" s="133">
        <v>0</v>
      </c>
      <c r="BT65" s="136"/>
      <c r="BU65" s="137">
        <f t="shared" si="4"/>
        <v>0.8499999266886894</v>
      </c>
      <c r="BV65" s="138">
        <f t="shared" si="5"/>
        <v>0.15000007331131063</v>
      </c>
      <c r="BW65" s="138">
        <f t="shared" si="6"/>
        <v>1.7000369279544614E-2</v>
      </c>
      <c r="BX65" s="138">
        <f t="shared" si="7"/>
        <v>0.132999704031766</v>
      </c>
      <c r="BY65" s="138">
        <f t="shared" si="8"/>
        <v>0</v>
      </c>
      <c r="BZ65" s="138"/>
      <c r="CA65" s="138"/>
      <c r="CB65" s="138"/>
      <c r="CC65" s="138"/>
      <c r="CD65" s="139"/>
      <c r="CE65" s="140" t="s">
        <v>245</v>
      </c>
      <c r="CF65" s="138" t="s">
        <v>245</v>
      </c>
      <c r="CG65" s="138" t="s">
        <v>245</v>
      </c>
      <c r="CH65" s="138" t="s">
        <v>245</v>
      </c>
      <c r="CI65" s="138" t="s">
        <v>245</v>
      </c>
      <c r="CJ65" s="138" t="s">
        <v>245</v>
      </c>
      <c r="CK65" s="138" t="s">
        <v>245</v>
      </c>
      <c r="CL65" s="138" t="s">
        <v>245</v>
      </c>
      <c r="CM65" s="138" t="s">
        <v>245</v>
      </c>
      <c r="CN65" s="139" t="s">
        <v>245</v>
      </c>
      <c r="CO65" s="140" t="s">
        <v>245</v>
      </c>
      <c r="CP65" s="138" t="s">
        <v>245</v>
      </c>
      <c r="CQ65" s="138" t="s">
        <v>245</v>
      </c>
      <c r="CR65" s="138" t="s">
        <v>245</v>
      </c>
      <c r="CS65" s="139" t="s">
        <v>245</v>
      </c>
      <c r="CT65" s="140" t="s">
        <v>245</v>
      </c>
      <c r="CU65" s="138"/>
      <c r="CV65" s="138"/>
      <c r="CW65" s="138"/>
      <c r="CX65" s="139"/>
    </row>
    <row r="66" spans="1:102" ht="40.5" x14ac:dyDescent="0.25">
      <c r="A66" s="130" t="s">
        <v>291</v>
      </c>
      <c r="B66" s="131">
        <f t="shared" si="16"/>
        <v>63571544</v>
      </c>
      <c r="C66" s="132">
        <f t="shared" si="344"/>
        <v>46160811</v>
      </c>
      <c r="D66" s="132">
        <f t="shared" si="345"/>
        <v>17410733</v>
      </c>
      <c r="E66" s="132">
        <f t="shared" si="346"/>
        <v>17410733</v>
      </c>
      <c r="F66" s="132">
        <f t="shared" si="347"/>
        <v>10732831</v>
      </c>
      <c r="G66" s="132">
        <f t="shared" si="348"/>
        <v>6677902</v>
      </c>
      <c r="H66" s="132">
        <f t="shared" si="349"/>
        <v>0</v>
      </c>
      <c r="I66" s="133">
        <f t="shared" si="350"/>
        <v>0</v>
      </c>
      <c r="J66" s="134">
        <f t="shared" si="351"/>
        <v>30290155</v>
      </c>
      <c r="K66" s="132">
        <v>23290155</v>
      </c>
      <c r="L66" s="132">
        <v>7000000</v>
      </c>
      <c r="M66" s="135">
        <f t="shared" si="352"/>
        <v>14610029</v>
      </c>
      <c r="N66" s="132">
        <f t="shared" si="353"/>
        <v>4110029</v>
      </c>
      <c r="O66" s="132">
        <f t="shared" si="353"/>
        <v>10500000</v>
      </c>
      <c r="P66" s="135">
        <f t="shared" si="354"/>
        <v>14610029</v>
      </c>
      <c r="Q66" s="132">
        <f t="shared" si="355"/>
        <v>4110029</v>
      </c>
      <c r="R66" s="132">
        <f t="shared" si="355"/>
        <v>10500000</v>
      </c>
      <c r="S66" s="135">
        <f t="shared" si="356"/>
        <v>10706690</v>
      </c>
      <c r="T66" s="132">
        <v>2219190</v>
      </c>
      <c r="U66" s="132">
        <v>8487500</v>
      </c>
      <c r="V66" s="135">
        <f t="shared" si="357"/>
        <v>3903339</v>
      </c>
      <c r="W66" s="132">
        <v>1890839</v>
      </c>
      <c r="X66" s="132">
        <v>2012500</v>
      </c>
      <c r="Y66" s="135">
        <f t="shared" si="358"/>
        <v>0</v>
      </c>
      <c r="Z66" s="132">
        <v>0</v>
      </c>
      <c r="AA66" s="132">
        <v>0</v>
      </c>
      <c r="AB66" s="133">
        <v>0</v>
      </c>
      <c r="AC66" s="134">
        <f t="shared" si="359"/>
        <v>0</v>
      </c>
      <c r="AD66" s="132">
        <v>0</v>
      </c>
      <c r="AE66" s="132">
        <v>0</v>
      </c>
      <c r="AF66" s="135">
        <f t="shared" si="360"/>
        <v>0</v>
      </c>
      <c r="AG66" s="132">
        <f t="shared" si="361"/>
        <v>0</v>
      </c>
      <c r="AH66" s="132">
        <f t="shared" si="361"/>
        <v>0</v>
      </c>
      <c r="AI66" s="135">
        <f t="shared" si="362"/>
        <v>0</v>
      </c>
      <c r="AJ66" s="132">
        <f t="shared" si="363"/>
        <v>0</v>
      </c>
      <c r="AK66" s="132">
        <f t="shared" si="363"/>
        <v>0</v>
      </c>
      <c r="AL66" s="135">
        <f t="shared" si="364"/>
        <v>0</v>
      </c>
      <c r="AM66" s="132">
        <v>0</v>
      </c>
      <c r="AN66" s="132">
        <v>0</v>
      </c>
      <c r="AO66" s="135">
        <f t="shared" si="365"/>
        <v>0</v>
      </c>
      <c r="AP66" s="132">
        <v>0</v>
      </c>
      <c r="AQ66" s="132">
        <v>0</v>
      </c>
      <c r="AR66" s="135">
        <f t="shared" si="366"/>
        <v>0</v>
      </c>
      <c r="AS66" s="132">
        <v>0</v>
      </c>
      <c r="AT66" s="132">
        <v>0</v>
      </c>
      <c r="AU66" s="133">
        <v>0</v>
      </c>
      <c r="AV66" s="134">
        <f t="shared" si="367"/>
        <v>0</v>
      </c>
      <c r="AW66" s="132">
        <v>0</v>
      </c>
      <c r="AX66" s="135">
        <f t="shared" si="368"/>
        <v>0</v>
      </c>
      <c r="AY66" s="132">
        <f t="shared" si="369"/>
        <v>0</v>
      </c>
      <c r="AZ66" s="135">
        <f t="shared" si="370"/>
        <v>0</v>
      </c>
      <c r="BA66" s="132">
        <f t="shared" si="371"/>
        <v>0</v>
      </c>
      <c r="BB66" s="135">
        <f t="shared" si="372"/>
        <v>0</v>
      </c>
      <c r="BC66" s="132">
        <v>0</v>
      </c>
      <c r="BD66" s="135">
        <f t="shared" si="373"/>
        <v>0</v>
      </c>
      <c r="BE66" s="132">
        <v>0</v>
      </c>
      <c r="BF66" s="135">
        <f t="shared" si="374"/>
        <v>0</v>
      </c>
      <c r="BG66" s="133">
        <v>0</v>
      </c>
      <c r="BH66" s="134">
        <f t="shared" si="375"/>
        <v>15870656</v>
      </c>
      <c r="BI66" s="132">
        <v>15870656</v>
      </c>
      <c r="BJ66" s="135">
        <f t="shared" si="376"/>
        <v>2800704</v>
      </c>
      <c r="BK66" s="132">
        <f t="shared" si="377"/>
        <v>2800704</v>
      </c>
      <c r="BL66" s="135">
        <f t="shared" si="378"/>
        <v>2800704</v>
      </c>
      <c r="BM66" s="132">
        <f t="shared" si="379"/>
        <v>2800704</v>
      </c>
      <c r="BN66" s="135">
        <f t="shared" si="380"/>
        <v>26141</v>
      </c>
      <c r="BO66" s="132">
        <v>26141</v>
      </c>
      <c r="BP66" s="135">
        <f t="shared" si="381"/>
        <v>2774563</v>
      </c>
      <c r="BQ66" s="132">
        <v>2774563</v>
      </c>
      <c r="BR66" s="135">
        <f t="shared" si="382"/>
        <v>0</v>
      </c>
      <c r="BS66" s="133">
        <v>0</v>
      </c>
      <c r="BT66" s="136"/>
      <c r="BU66" s="137">
        <f t="shared" si="4"/>
        <v>0.84999994890545261</v>
      </c>
      <c r="BV66" s="138">
        <f t="shared" si="5"/>
        <v>0.15000005109454739</v>
      </c>
      <c r="BW66" s="138">
        <f t="shared" si="6"/>
        <v>0.14245667109388754</v>
      </c>
      <c r="BX66" s="138">
        <f t="shared" si="7"/>
        <v>8.0991791879937741E-2</v>
      </c>
      <c r="BY66" s="138">
        <f t="shared" si="8"/>
        <v>0</v>
      </c>
      <c r="BZ66" s="138">
        <f t="shared" si="9"/>
        <v>0.4</v>
      </c>
      <c r="CA66" s="138">
        <f t="shared" si="10"/>
        <v>0.6</v>
      </c>
      <c r="CB66" s="138">
        <f t="shared" si="11"/>
        <v>0.115</v>
      </c>
      <c r="CC66" s="138">
        <f t="shared" si="12"/>
        <v>0.48499999999999999</v>
      </c>
      <c r="CD66" s="139">
        <f t="shared" si="13"/>
        <v>0</v>
      </c>
      <c r="CE66" s="140" t="s">
        <v>245</v>
      </c>
      <c r="CF66" s="138" t="s">
        <v>245</v>
      </c>
      <c r="CG66" s="138" t="s">
        <v>245</v>
      </c>
      <c r="CH66" s="138" t="s">
        <v>245</v>
      </c>
      <c r="CI66" s="138" t="s">
        <v>245</v>
      </c>
      <c r="CJ66" s="138" t="s">
        <v>245</v>
      </c>
      <c r="CK66" s="138" t="s">
        <v>245</v>
      </c>
      <c r="CL66" s="138" t="s">
        <v>245</v>
      </c>
      <c r="CM66" s="138" t="s">
        <v>245</v>
      </c>
      <c r="CN66" s="139" t="s">
        <v>245</v>
      </c>
      <c r="CO66" s="140" t="s">
        <v>245</v>
      </c>
      <c r="CP66" s="138" t="s">
        <v>245</v>
      </c>
      <c r="CQ66" s="138" t="s">
        <v>245</v>
      </c>
      <c r="CR66" s="138" t="s">
        <v>245</v>
      </c>
      <c r="CS66" s="139" t="s">
        <v>245</v>
      </c>
      <c r="CT66" s="140">
        <f t="shared" si="343"/>
        <v>0.85</v>
      </c>
      <c r="CU66" s="138">
        <f t="shared" si="209"/>
        <v>0.15</v>
      </c>
      <c r="CV66" s="138">
        <f t="shared" si="210"/>
        <v>0.14859994130047302</v>
      </c>
      <c r="CW66" s="138">
        <f t="shared" si="211"/>
        <v>1.4000586995269761E-3</v>
      </c>
      <c r="CX66" s="139">
        <f t="shared" si="212"/>
        <v>0</v>
      </c>
    </row>
    <row r="67" spans="1:102" ht="27" x14ac:dyDescent="0.25">
      <c r="A67" s="130" t="s">
        <v>292</v>
      </c>
      <c r="B67" s="131">
        <f t="shared" si="16"/>
        <v>37034142</v>
      </c>
      <c r="C67" s="132">
        <f t="shared" si="344"/>
        <v>31479020</v>
      </c>
      <c r="D67" s="132">
        <f t="shared" si="345"/>
        <v>5555122</v>
      </c>
      <c r="E67" s="132">
        <f t="shared" si="346"/>
        <v>5555122</v>
      </c>
      <c r="F67" s="132">
        <f t="shared" si="347"/>
        <v>4333567</v>
      </c>
      <c r="G67" s="132">
        <f t="shared" si="348"/>
        <v>1221555</v>
      </c>
      <c r="H67" s="132">
        <f t="shared" si="349"/>
        <v>0</v>
      </c>
      <c r="I67" s="133">
        <f t="shared" si="350"/>
        <v>0</v>
      </c>
      <c r="J67" s="134">
        <f t="shared" si="351"/>
        <v>31479020</v>
      </c>
      <c r="K67" s="132">
        <v>31479020</v>
      </c>
      <c r="L67" s="132">
        <v>0</v>
      </c>
      <c r="M67" s="135">
        <f t="shared" si="352"/>
        <v>5555122</v>
      </c>
      <c r="N67" s="132">
        <f t="shared" si="353"/>
        <v>5555122</v>
      </c>
      <c r="O67" s="132">
        <f t="shared" si="353"/>
        <v>0</v>
      </c>
      <c r="P67" s="135">
        <f t="shared" si="354"/>
        <v>5555122</v>
      </c>
      <c r="Q67" s="132">
        <f t="shared" si="355"/>
        <v>5555122</v>
      </c>
      <c r="R67" s="132">
        <f t="shared" si="355"/>
        <v>0</v>
      </c>
      <c r="S67" s="135">
        <f t="shared" si="356"/>
        <v>4333567</v>
      </c>
      <c r="T67" s="132">
        <v>4333567</v>
      </c>
      <c r="U67" s="132">
        <v>0</v>
      </c>
      <c r="V67" s="135">
        <f t="shared" si="357"/>
        <v>1221555</v>
      </c>
      <c r="W67" s="132">
        <v>1221555</v>
      </c>
      <c r="X67" s="132">
        <v>0</v>
      </c>
      <c r="Y67" s="135">
        <f t="shared" si="358"/>
        <v>0</v>
      </c>
      <c r="Z67" s="132">
        <v>0</v>
      </c>
      <c r="AA67" s="132">
        <v>0</v>
      </c>
      <c r="AB67" s="133">
        <v>0</v>
      </c>
      <c r="AC67" s="134">
        <f t="shared" si="359"/>
        <v>0</v>
      </c>
      <c r="AD67" s="132">
        <v>0</v>
      </c>
      <c r="AE67" s="132">
        <v>0</v>
      </c>
      <c r="AF67" s="135">
        <f t="shared" si="360"/>
        <v>0</v>
      </c>
      <c r="AG67" s="132">
        <f t="shared" si="361"/>
        <v>0</v>
      </c>
      <c r="AH67" s="132">
        <f t="shared" si="361"/>
        <v>0</v>
      </c>
      <c r="AI67" s="135">
        <f t="shared" si="362"/>
        <v>0</v>
      </c>
      <c r="AJ67" s="132">
        <f t="shared" si="363"/>
        <v>0</v>
      </c>
      <c r="AK67" s="132">
        <f t="shared" si="363"/>
        <v>0</v>
      </c>
      <c r="AL67" s="135">
        <f t="shared" si="364"/>
        <v>0</v>
      </c>
      <c r="AM67" s="132">
        <v>0</v>
      </c>
      <c r="AN67" s="132">
        <v>0</v>
      </c>
      <c r="AO67" s="135">
        <f t="shared" si="365"/>
        <v>0</v>
      </c>
      <c r="AP67" s="132">
        <v>0</v>
      </c>
      <c r="AQ67" s="132">
        <v>0</v>
      </c>
      <c r="AR67" s="135">
        <f t="shared" si="366"/>
        <v>0</v>
      </c>
      <c r="AS67" s="132">
        <v>0</v>
      </c>
      <c r="AT67" s="132">
        <v>0</v>
      </c>
      <c r="AU67" s="133">
        <v>0</v>
      </c>
      <c r="AV67" s="134">
        <f t="shared" si="367"/>
        <v>0</v>
      </c>
      <c r="AW67" s="132">
        <v>0</v>
      </c>
      <c r="AX67" s="135">
        <f t="shared" si="368"/>
        <v>0</v>
      </c>
      <c r="AY67" s="132">
        <f t="shared" si="369"/>
        <v>0</v>
      </c>
      <c r="AZ67" s="135">
        <f t="shared" si="370"/>
        <v>0</v>
      </c>
      <c r="BA67" s="132">
        <f t="shared" si="371"/>
        <v>0</v>
      </c>
      <c r="BB67" s="135">
        <f t="shared" si="372"/>
        <v>0</v>
      </c>
      <c r="BC67" s="132">
        <v>0</v>
      </c>
      <c r="BD67" s="135">
        <f t="shared" si="373"/>
        <v>0</v>
      </c>
      <c r="BE67" s="132">
        <v>0</v>
      </c>
      <c r="BF67" s="135">
        <f t="shared" si="374"/>
        <v>0</v>
      </c>
      <c r="BG67" s="133">
        <v>0</v>
      </c>
      <c r="BH67" s="134">
        <f t="shared" si="375"/>
        <v>0</v>
      </c>
      <c r="BI67" s="132">
        <v>0</v>
      </c>
      <c r="BJ67" s="135">
        <f t="shared" si="376"/>
        <v>0</v>
      </c>
      <c r="BK67" s="132">
        <f t="shared" si="377"/>
        <v>0</v>
      </c>
      <c r="BL67" s="135">
        <f t="shared" si="378"/>
        <v>0</v>
      </c>
      <c r="BM67" s="132">
        <f t="shared" si="379"/>
        <v>0</v>
      </c>
      <c r="BN67" s="135">
        <f t="shared" si="380"/>
        <v>0</v>
      </c>
      <c r="BO67" s="132">
        <v>0</v>
      </c>
      <c r="BP67" s="135">
        <f t="shared" si="381"/>
        <v>0</v>
      </c>
      <c r="BQ67" s="132">
        <v>0</v>
      </c>
      <c r="BR67" s="135">
        <f t="shared" si="382"/>
        <v>0</v>
      </c>
      <c r="BS67" s="133">
        <v>0</v>
      </c>
      <c r="BT67" s="136"/>
      <c r="BU67" s="137">
        <f t="shared" si="4"/>
        <v>0.84999998109852259</v>
      </c>
      <c r="BV67" s="138">
        <f t="shared" si="5"/>
        <v>0.15000001890147746</v>
      </c>
      <c r="BW67" s="138">
        <f t="shared" si="6"/>
        <v>3.2984563271372669E-2</v>
      </c>
      <c r="BX67" s="138">
        <f t="shared" si="7"/>
        <v>0.11701545563010478</v>
      </c>
      <c r="BY67" s="138">
        <f t="shared" si="8"/>
        <v>0</v>
      </c>
      <c r="BZ67" s="138"/>
      <c r="CA67" s="138"/>
      <c r="CB67" s="138"/>
      <c r="CC67" s="138"/>
      <c r="CD67" s="139"/>
      <c r="CE67" s="140" t="s">
        <v>245</v>
      </c>
      <c r="CF67" s="138" t="s">
        <v>245</v>
      </c>
      <c r="CG67" s="138" t="s">
        <v>245</v>
      </c>
      <c r="CH67" s="138" t="s">
        <v>245</v>
      </c>
      <c r="CI67" s="138" t="s">
        <v>245</v>
      </c>
      <c r="CJ67" s="138" t="s">
        <v>245</v>
      </c>
      <c r="CK67" s="138" t="s">
        <v>245</v>
      </c>
      <c r="CL67" s="138" t="s">
        <v>245</v>
      </c>
      <c r="CM67" s="138" t="s">
        <v>245</v>
      </c>
      <c r="CN67" s="139" t="s">
        <v>245</v>
      </c>
      <c r="CO67" s="140" t="s">
        <v>245</v>
      </c>
      <c r="CP67" s="138" t="s">
        <v>245</v>
      </c>
      <c r="CQ67" s="138" t="s">
        <v>245</v>
      </c>
      <c r="CR67" s="138" t="s">
        <v>245</v>
      </c>
      <c r="CS67" s="139" t="s">
        <v>245</v>
      </c>
      <c r="CT67" s="140" t="s">
        <v>245</v>
      </c>
      <c r="CU67" s="138"/>
      <c r="CV67" s="138"/>
      <c r="CW67" s="138"/>
      <c r="CX67" s="139"/>
    </row>
    <row r="68" spans="1:102" x14ac:dyDescent="0.25">
      <c r="A68" s="130" t="s">
        <v>293</v>
      </c>
      <c r="B68" s="131">
        <f t="shared" si="16"/>
        <v>82322934</v>
      </c>
      <c r="C68" s="132">
        <f t="shared" si="344"/>
        <v>69974493</v>
      </c>
      <c r="D68" s="132">
        <f t="shared" si="345"/>
        <v>12348441</v>
      </c>
      <c r="E68" s="132">
        <f t="shared" si="346"/>
        <v>12348441</v>
      </c>
      <c r="F68" s="132">
        <f t="shared" si="347"/>
        <v>2974095</v>
      </c>
      <c r="G68" s="132">
        <f t="shared" si="348"/>
        <v>9374346</v>
      </c>
      <c r="H68" s="132">
        <f t="shared" si="349"/>
        <v>0</v>
      </c>
      <c r="I68" s="133">
        <f t="shared" si="350"/>
        <v>0</v>
      </c>
      <c r="J68" s="134">
        <f t="shared" si="351"/>
        <v>22946000</v>
      </c>
      <c r="K68" s="132">
        <v>22946000</v>
      </c>
      <c r="L68" s="132">
        <v>0</v>
      </c>
      <c r="M68" s="135">
        <f t="shared" si="352"/>
        <v>4049295</v>
      </c>
      <c r="N68" s="132">
        <f t="shared" si="353"/>
        <v>4049295</v>
      </c>
      <c r="O68" s="132">
        <f t="shared" si="353"/>
        <v>0</v>
      </c>
      <c r="P68" s="135">
        <f t="shared" si="354"/>
        <v>4049295</v>
      </c>
      <c r="Q68" s="132">
        <f t="shared" si="355"/>
        <v>4049295</v>
      </c>
      <c r="R68" s="132">
        <f t="shared" si="355"/>
        <v>0</v>
      </c>
      <c r="S68" s="135">
        <f t="shared" si="356"/>
        <v>1889671</v>
      </c>
      <c r="T68" s="132">
        <v>1889671</v>
      </c>
      <c r="U68" s="132">
        <v>0</v>
      </c>
      <c r="V68" s="135">
        <f t="shared" si="357"/>
        <v>2159624</v>
      </c>
      <c r="W68" s="132">
        <v>2159624</v>
      </c>
      <c r="X68" s="132">
        <v>0</v>
      </c>
      <c r="Y68" s="135">
        <f t="shared" si="358"/>
        <v>0</v>
      </c>
      <c r="Z68" s="132">
        <v>0</v>
      </c>
      <c r="AA68" s="132">
        <v>0</v>
      </c>
      <c r="AB68" s="133">
        <v>0</v>
      </c>
      <c r="AC68" s="134">
        <f t="shared" si="359"/>
        <v>0</v>
      </c>
      <c r="AD68" s="132">
        <v>0</v>
      </c>
      <c r="AE68" s="132">
        <v>0</v>
      </c>
      <c r="AF68" s="135">
        <f t="shared" si="360"/>
        <v>0</v>
      </c>
      <c r="AG68" s="132">
        <f t="shared" si="361"/>
        <v>0</v>
      </c>
      <c r="AH68" s="132">
        <f t="shared" si="361"/>
        <v>0</v>
      </c>
      <c r="AI68" s="135">
        <f t="shared" si="362"/>
        <v>0</v>
      </c>
      <c r="AJ68" s="132">
        <f t="shared" si="363"/>
        <v>0</v>
      </c>
      <c r="AK68" s="132">
        <f t="shared" si="363"/>
        <v>0</v>
      </c>
      <c r="AL68" s="135">
        <f t="shared" si="364"/>
        <v>0</v>
      </c>
      <c r="AM68" s="132">
        <v>0</v>
      </c>
      <c r="AN68" s="132">
        <v>0</v>
      </c>
      <c r="AO68" s="135">
        <f t="shared" si="365"/>
        <v>0</v>
      </c>
      <c r="AP68" s="132">
        <v>0</v>
      </c>
      <c r="AQ68" s="132">
        <v>0</v>
      </c>
      <c r="AR68" s="135">
        <f t="shared" si="366"/>
        <v>0</v>
      </c>
      <c r="AS68" s="132">
        <v>0</v>
      </c>
      <c r="AT68" s="132">
        <v>0</v>
      </c>
      <c r="AU68" s="133">
        <v>0</v>
      </c>
      <c r="AV68" s="134">
        <f t="shared" si="367"/>
        <v>0</v>
      </c>
      <c r="AW68" s="132">
        <v>0</v>
      </c>
      <c r="AX68" s="135">
        <f t="shared" si="368"/>
        <v>0</v>
      </c>
      <c r="AY68" s="132">
        <f t="shared" si="369"/>
        <v>0</v>
      </c>
      <c r="AZ68" s="135">
        <f t="shared" si="370"/>
        <v>0</v>
      </c>
      <c r="BA68" s="132">
        <f t="shared" si="371"/>
        <v>0</v>
      </c>
      <c r="BB68" s="135">
        <f t="shared" si="372"/>
        <v>0</v>
      </c>
      <c r="BC68" s="132">
        <v>0</v>
      </c>
      <c r="BD68" s="135">
        <f t="shared" si="373"/>
        <v>0</v>
      </c>
      <c r="BE68" s="132">
        <v>0</v>
      </c>
      <c r="BF68" s="135">
        <f t="shared" si="374"/>
        <v>0</v>
      </c>
      <c r="BG68" s="133">
        <v>0</v>
      </c>
      <c r="BH68" s="134">
        <f t="shared" si="375"/>
        <v>47028493</v>
      </c>
      <c r="BI68" s="132">
        <v>47028493</v>
      </c>
      <c r="BJ68" s="135">
        <f t="shared" si="376"/>
        <v>8299146</v>
      </c>
      <c r="BK68" s="132">
        <f t="shared" si="377"/>
        <v>8299146</v>
      </c>
      <c r="BL68" s="135">
        <f t="shared" si="378"/>
        <v>8299146</v>
      </c>
      <c r="BM68" s="132">
        <f t="shared" si="379"/>
        <v>8299146</v>
      </c>
      <c r="BN68" s="135">
        <f t="shared" si="380"/>
        <v>1084424</v>
      </c>
      <c r="BO68" s="132">
        <v>1084424</v>
      </c>
      <c r="BP68" s="135">
        <f t="shared" si="381"/>
        <v>7214722</v>
      </c>
      <c r="BQ68" s="132">
        <v>7214722</v>
      </c>
      <c r="BR68" s="135">
        <f t="shared" si="382"/>
        <v>0</v>
      </c>
      <c r="BS68" s="133">
        <v>0</v>
      </c>
      <c r="BT68" s="136"/>
      <c r="BU68" s="137"/>
      <c r="BV68" s="138"/>
      <c r="BW68" s="138"/>
      <c r="BX68" s="138"/>
      <c r="BY68" s="138">
        <f t="shared" si="8"/>
        <v>0</v>
      </c>
      <c r="BZ68" s="138"/>
      <c r="CA68" s="138"/>
      <c r="CB68" s="138"/>
      <c r="CC68" s="138"/>
      <c r="CD68" s="139"/>
      <c r="CE68" s="140" t="s">
        <v>245</v>
      </c>
      <c r="CF68" s="138" t="s">
        <v>245</v>
      </c>
      <c r="CG68" s="138" t="s">
        <v>245</v>
      </c>
      <c r="CH68" s="138" t="s">
        <v>245</v>
      </c>
      <c r="CI68" s="138" t="s">
        <v>245</v>
      </c>
      <c r="CJ68" s="138" t="s">
        <v>245</v>
      </c>
      <c r="CK68" s="138" t="s">
        <v>245</v>
      </c>
      <c r="CL68" s="138" t="s">
        <v>245</v>
      </c>
      <c r="CM68" s="138" t="s">
        <v>245</v>
      </c>
      <c r="CN68" s="139" t="s">
        <v>245</v>
      </c>
      <c r="CO68" s="140" t="s">
        <v>245</v>
      </c>
      <c r="CP68" s="138" t="s">
        <v>245</v>
      </c>
      <c r="CQ68" s="138" t="s">
        <v>245</v>
      </c>
      <c r="CR68" s="138" t="s">
        <v>245</v>
      </c>
      <c r="CS68" s="139" t="s">
        <v>245</v>
      </c>
      <c r="CT68" s="140">
        <f t="shared" si="343"/>
        <v>0.84999999728887765</v>
      </c>
      <c r="CU68" s="138">
        <f t="shared" si="209"/>
        <v>0.15000000271112238</v>
      </c>
      <c r="CV68" s="138">
        <f t="shared" si="210"/>
        <v>0.13039996158158854</v>
      </c>
      <c r="CW68" s="138">
        <f t="shared" si="211"/>
        <v>1.960004112953383E-2</v>
      </c>
      <c r="CX68" s="139">
        <f t="shared" si="212"/>
        <v>0</v>
      </c>
    </row>
    <row r="69" spans="1:102" ht="27" x14ac:dyDescent="0.25">
      <c r="A69" s="130" t="s">
        <v>294</v>
      </c>
      <c r="B69" s="131">
        <f t="shared" si="16"/>
        <v>48862322</v>
      </c>
      <c r="C69" s="132">
        <f t="shared" si="344"/>
        <v>41532973</v>
      </c>
      <c r="D69" s="132">
        <f t="shared" si="345"/>
        <v>7329349</v>
      </c>
      <c r="E69" s="132">
        <f t="shared" si="346"/>
        <v>7329349</v>
      </c>
      <c r="F69" s="132">
        <f t="shared" si="347"/>
        <v>3420364</v>
      </c>
      <c r="G69" s="132">
        <f t="shared" si="348"/>
        <v>3908985</v>
      </c>
      <c r="H69" s="132">
        <f t="shared" si="349"/>
        <v>0</v>
      </c>
      <c r="I69" s="133">
        <f t="shared" si="350"/>
        <v>0</v>
      </c>
      <c r="J69" s="134">
        <f t="shared" si="351"/>
        <v>41532973</v>
      </c>
      <c r="K69" s="132">
        <v>41532973</v>
      </c>
      <c r="L69" s="132">
        <v>0</v>
      </c>
      <c r="M69" s="135">
        <f t="shared" si="352"/>
        <v>7329349</v>
      </c>
      <c r="N69" s="132">
        <f t="shared" si="353"/>
        <v>7329349</v>
      </c>
      <c r="O69" s="132">
        <f t="shared" si="353"/>
        <v>0</v>
      </c>
      <c r="P69" s="135">
        <f t="shared" si="354"/>
        <v>7329349</v>
      </c>
      <c r="Q69" s="132">
        <f t="shared" si="355"/>
        <v>7329349</v>
      </c>
      <c r="R69" s="132">
        <f t="shared" si="355"/>
        <v>0</v>
      </c>
      <c r="S69" s="135">
        <f t="shared" si="356"/>
        <v>3420364</v>
      </c>
      <c r="T69" s="132">
        <v>3420364</v>
      </c>
      <c r="U69" s="132">
        <v>0</v>
      </c>
      <c r="V69" s="135">
        <f t="shared" si="357"/>
        <v>3908985</v>
      </c>
      <c r="W69" s="132">
        <v>3908985</v>
      </c>
      <c r="X69" s="132">
        <v>0</v>
      </c>
      <c r="Y69" s="135">
        <f t="shared" si="358"/>
        <v>0</v>
      </c>
      <c r="Z69" s="132">
        <v>0</v>
      </c>
      <c r="AA69" s="132">
        <v>0</v>
      </c>
      <c r="AB69" s="133">
        <v>0</v>
      </c>
      <c r="AC69" s="134">
        <f t="shared" si="359"/>
        <v>0</v>
      </c>
      <c r="AD69" s="132">
        <v>0</v>
      </c>
      <c r="AE69" s="132">
        <v>0</v>
      </c>
      <c r="AF69" s="135">
        <f t="shared" si="360"/>
        <v>0</v>
      </c>
      <c r="AG69" s="132">
        <f t="shared" si="361"/>
        <v>0</v>
      </c>
      <c r="AH69" s="132">
        <f t="shared" si="361"/>
        <v>0</v>
      </c>
      <c r="AI69" s="135">
        <f t="shared" si="362"/>
        <v>0</v>
      </c>
      <c r="AJ69" s="132">
        <f t="shared" si="363"/>
        <v>0</v>
      </c>
      <c r="AK69" s="132">
        <f t="shared" si="363"/>
        <v>0</v>
      </c>
      <c r="AL69" s="135">
        <f t="shared" si="364"/>
        <v>0</v>
      </c>
      <c r="AM69" s="132">
        <v>0</v>
      </c>
      <c r="AN69" s="132">
        <v>0</v>
      </c>
      <c r="AO69" s="135">
        <f t="shared" si="365"/>
        <v>0</v>
      </c>
      <c r="AP69" s="132">
        <v>0</v>
      </c>
      <c r="AQ69" s="132">
        <v>0</v>
      </c>
      <c r="AR69" s="135">
        <f t="shared" si="366"/>
        <v>0</v>
      </c>
      <c r="AS69" s="132">
        <v>0</v>
      </c>
      <c r="AT69" s="132">
        <v>0</v>
      </c>
      <c r="AU69" s="133">
        <v>0</v>
      </c>
      <c r="AV69" s="134">
        <f t="shared" si="367"/>
        <v>0</v>
      </c>
      <c r="AW69" s="132">
        <v>0</v>
      </c>
      <c r="AX69" s="135">
        <f t="shared" si="368"/>
        <v>0</v>
      </c>
      <c r="AY69" s="132">
        <f t="shared" si="369"/>
        <v>0</v>
      </c>
      <c r="AZ69" s="135">
        <f t="shared" si="370"/>
        <v>0</v>
      </c>
      <c r="BA69" s="132">
        <f t="shared" si="371"/>
        <v>0</v>
      </c>
      <c r="BB69" s="135">
        <f t="shared" si="372"/>
        <v>0</v>
      </c>
      <c r="BC69" s="132">
        <v>0</v>
      </c>
      <c r="BD69" s="135">
        <f t="shared" si="373"/>
        <v>0</v>
      </c>
      <c r="BE69" s="132">
        <v>0</v>
      </c>
      <c r="BF69" s="135">
        <f t="shared" si="374"/>
        <v>0</v>
      </c>
      <c r="BG69" s="133">
        <v>0</v>
      </c>
      <c r="BH69" s="134">
        <f t="shared" si="375"/>
        <v>0</v>
      </c>
      <c r="BI69" s="132">
        <v>0</v>
      </c>
      <c r="BJ69" s="135">
        <f t="shared" si="376"/>
        <v>0</v>
      </c>
      <c r="BK69" s="132">
        <f t="shared" si="377"/>
        <v>0</v>
      </c>
      <c r="BL69" s="135">
        <f t="shared" si="378"/>
        <v>0</v>
      </c>
      <c r="BM69" s="132">
        <f t="shared" si="379"/>
        <v>0</v>
      </c>
      <c r="BN69" s="135">
        <f t="shared" si="380"/>
        <v>0</v>
      </c>
      <c r="BO69" s="132">
        <v>0</v>
      </c>
      <c r="BP69" s="135">
        <f t="shared" si="381"/>
        <v>0</v>
      </c>
      <c r="BQ69" s="132">
        <v>0</v>
      </c>
      <c r="BR69" s="135">
        <f t="shared" si="382"/>
        <v>0</v>
      </c>
      <c r="BS69" s="133">
        <v>0</v>
      </c>
      <c r="BT69" s="136"/>
      <c r="BU69" s="137">
        <f t="shared" si="4"/>
        <v>0.84999998567403323</v>
      </c>
      <c r="BV69" s="138">
        <f t="shared" si="5"/>
        <v>0.15000001432596674</v>
      </c>
      <c r="BW69" s="138">
        <f t="shared" si="6"/>
        <v>7.9999984446093256E-2</v>
      </c>
      <c r="BX69" s="138">
        <f t="shared" si="7"/>
        <v>7.0000029879873499E-2</v>
      </c>
      <c r="BY69" s="138">
        <f t="shared" si="8"/>
        <v>0</v>
      </c>
      <c r="BZ69" s="138"/>
      <c r="CA69" s="138"/>
      <c r="CB69" s="138"/>
      <c r="CC69" s="138"/>
      <c r="CD69" s="139"/>
      <c r="CE69" s="140" t="s">
        <v>245</v>
      </c>
      <c r="CF69" s="138" t="s">
        <v>245</v>
      </c>
      <c r="CG69" s="138" t="s">
        <v>245</v>
      </c>
      <c r="CH69" s="138" t="s">
        <v>245</v>
      </c>
      <c r="CI69" s="138" t="s">
        <v>245</v>
      </c>
      <c r="CJ69" s="138" t="s">
        <v>245</v>
      </c>
      <c r="CK69" s="138" t="s">
        <v>245</v>
      </c>
      <c r="CL69" s="138" t="s">
        <v>245</v>
      </c>
      <c r="CM69" s="138" t="s">
        <v>245</v>
      </c>
      <c r="CN69" s="139" t="s">
        <v>245</v>
      </c>
      <c r="CO69" s="140" t="s">
        <v>245</v>
      </c>
      <c r="CP69" s="138" t="s">
        <v>245</v>
      </c>
      <c r="CQ69" s="138" t="s">
        <v>245</v>
      </c>
      <c r="CR69" s="138" t="s">
        <v>245</v>
      </c>
      <c r="CS69" s="139" t="s">
        <v>245</v>
      </c>
      <c r="CT69" s="140" t="e">
        <f t="shared" si="343"/>
        <v>#DIV/0!</v>
      </c>
      <c r="CU69" s="138" t="e">
        <f t="shared" si="209"/>
        <v>#DIV/0!</v>
      </c>
      <c r="CV69" s="138" t="e">
        <f t="shared" si="210"/>
        <v>#DIV/0!</v>
      </c>
      <c r="CW69" s="138" t="e">
        <f t="shared" si="211"/>
        <v>#DIV/0!</v>
      </c>
      <c r="CX69" s="139" t="e">
        <f t="shared" si="212"/>
        <v>#DIV/0!</v>
      </c>
    </row>
    <row r="70" spans="1:102" x14ac:dyDescent="0.25">
      <c r="A70" s="130" t="s">
        <v>295</v>
      </c>
      <c r="B70" s="131">
        <f t="shared" si="16"/>
        <v>46663811</v>
      </c>
      <c r="C70" s="132">
        <f t="shared" si="344"/>
        <v>39664239</v>
      </c>
      <c r="D70" s="132">
        <f t="shared" si="345"/>
        <v>6999572</v>
      </c>
      <c r="E70" s="132">
        <f t="shared" si="346"/>
        <v>6999572</v>
      </c>
      <c r="F70" s="132">
        <f t="shared" si="347"/>
        <v>3266467</v>
      </c>
      <c r="G70" s="132">
        <f t="shared" si="348"/>
        <v>3733105</v>
      </c>
      <c r="H70" s="132">
        <f t="shared" si="349"/>
        <v>0</v>
      </c>
      <c r="I70" s="133">
        <f t="shared" si="350"/>
        <v>0</v>
      </c>
      <c r="J70" s="134">
        <f t="shared" si="351"/>
        <v>39664239</v>
      </c>
      <c r="K70" s="132">
        <v>39664239</v>
      </c>
      <c r="L70" s="132">
        <v>0</v>
      </c>
      <c r="M70" s="135">
        <f t="shared" si="352"/>
        <v>6999572</v>
      </c>
      <c r="N70" s="132">
        <f t="shared" si="353"/>
        <v>6999572</v>
      </c>
      <c r="O70" s="132">
        <f t="shared" si="353"/>
        <v>0</v>
      </c>
      <c r="P70" s="135">
        <f t="shared" si="354"/>
        <v>6999572</v>
      </c>
      <c r="Q70" s="132">
        <f t="shared" si="355"/>
        <v>6999572</v>
      </c>
      <c r="R70" s="132">
        <f t="shared" si="355"/>
        <v>0</v>
      </c>
      <c r="S70" s="135">
        <f t="shared" si="356"/>
        <v>3266467</v>
      </c>
      <c r="T70" s="132">
        <v>3266467</v>
      </c>
      <c r="U70" s="132">
        <v>0</v>
      </c>
      <c r="V70" s="135">
        <f t="shared" si="357"/>
        <v>3733105</v>
      </c>
      <c r="W70" s="132">
        <v>3733105</v>
      </c>
      <c r="X70" s="132">
        <v>0</v>
      </c>
      <c r="Y70" s="135">
        <f t="shared" si="358"/>
        <v>0</v>
      </c>
      <c r="Z70" s="132">
        <v>0</v>
      </c>
      <c r="AA70" s="132">
        <v>0</v>
      </c>
      <c r="AB70" s="133">
        <v>0</v>
      </c>
      <c r="AC70" s="134">
        <f t="shared" si="359"/>
        <v>0</v>
      </c>
      <c r="AD70" s="132">
        <v>0</v>
      </c>
      <c r="AE70" s="132">
        <v>0</v>
      </c>
      <c r="AF70" s="135">
        <f t="shared" si="360"/>
        <v>0</v>
      </c>
      <c r="AG70" s="132">
        <f t="shared" si="361"/>
        <v>0</v>
      </c>
      <c r="AH70" s="132">
        <f t="shared" si="361"/>
        <v>0</v>
      </c>
      <c r="AI70" s="135">
        <f t="shared" si="362"/>
        <v>0</v>
      </c>
      <c r="AJ70" s="132">
        <f t="shared" si="363"/>
        <v>0</v>
      </c>
      <c r="AK70" s="132">
        <f t="shared" si="363"/>
        <v>0</v>
      </c>
      <c r="AL70" s="135">
        <f t="shared" si="364"/>
        <v>0</v>
      </c>
      <c r="AM70" s="132">
        <v>0</v>
      </c>
      <c r="AN70" s="132">
        <v>0</v>
      </c>
      <c r="AO70" s="135">
        <f t="shared" si="365"/>
        <v>0</v>
      </c>
      <c r="AP70" s="132">
        <v>0</v>
      </c>
      <c r="AQ70" s="132">
        <v>0</v>
      </c>
      <c r="AR70" s="135">
        <f t="shared" si="366"/>
        <v>0</v>
      </c>
      <c r="AS70" s="132">
        <v>0</v>
      </c>
      <c r="AT70" s="132">
        <v>0</v>
      </c>
      <c r="AU70" s="133">
        <v>0</v>
      </c>
      <c r="AV70" s="134">
        <f t="shared" si="367"/>
        <v>0</v>
      </c>
      <c r="AW70" s="132">
        <v>0</v>
      </c>
      <c r="AX70" s="135">
        <f t="shared" si="368"/>
        <v>0</v>
      </c>
      <c r="AY70" s="132">
        <f t="shared" si="369"/>
        <v>0</v>
      </c>
      <c r="AZ70" s="135">
        <f t="shared" si="370"/>
        <v>0</v>
      </c>
      <c r="BA70" s="132">
        <f t="shared" si="371"/>
        <v>0</v>
      </c>
      <c r="BB70" s="135">
        <f t="shared" si="372"/>
        <v>0</v>
      </c>
      <c r="BC70" s="132">
        <v>0</v>
      </c>
      <c r="BD70" s="135">
        <f t="shared" si="373"/>
        <v>0</v>
      </c>
      <c r="BE70" s="132">
        <v>0</v>
      </c>
      <c r="BF70" s="135">
        <f t="shared" si="374"/>
        <v>0</v>
      </c>
      <c r="BG70" s="133">
        <v>0</v>
      </c>
      <c r="BH70" s="134">
        <f t="shared" si="375"/>
        <v>0</v>
      </c>
      <c r="BI70" s="132">
        <v>0</v>
      </c>
      <c r="BJ70" s="135">
        <f t="shared" si="376"/>
        <v>0</v>
      </c>
      <c r="BK70" s="132">
        <f t="shared" si="377"/>
        <v>0</v>
      </c>
      <c r="BL70" s="135">
        <f t="shared" si="378"/>
        <v>0</v>
      </c>
      <c r="BM70" s="132">
        <f t="shared" si="379"/>
        <v>0</v>
      </c>
      <c r="BN70" s="135">
        <f t="shared" si="380"/>
        <v>0</v>
      </c>
      <c r="BO70" s="132">
        <v>0</v>
      </c>
      <c r="BP70" s="135">
        <f t="shared" si="381"/>
        <v>0</v>
      </c>
      <c r="BQ70" s="132">
        <v>0</v>
      </c>
      <c r="BR70" s="135">
        <f t="shared" si="382"/>
        <v>0</v>
      </c>
      <c r="BS70" s="133">
        <v>0</v>
      </c>
      <c r="BT70" s="136"/>
      <c r="BU70" s="137">
        <f t="shared" si="4"/>
        <v>0.84999999249954106</v>
      </c>
      <c r="BV70" s="138">
        <f t="shared" si="5"/>
        <v>0.15000000750045897</v>
      </c>
      <c r="BW70" s="138">
        <f t="shared" si="6"/>
        <v>8.0000002571585932E-2</v>
      </c>
      <c r="BX70" s="138">
        <f t="shared" si="7"/>
        <v>7.0000004928873039E-2</v>
      </c>
      <c r="BY70" s="138">
        <f t="shared" si="8"/>
        <v>0</v>
      </c>
      <c r="BZ70" s="138"/>
      <c r="CA70" s="138"/>
      <c r="CB70" s="138"/>
      <c r="CC70" s="138"/>
      <c r="CD70" s="139"/>
      <c r="CE70" s="140" t="s">
        <v>245</v>
      </c>
      <c r="CF70" s="138" t="s">
        <v>245</v>
      </c>
      <c r="CG70" s="138" t="s">
        <v>245</v>
      </c>
      <c r="CH70" s="138" t="s">
        <v>245</v>
      </c>
      <c r="CI70" s="138" t="s">
        <v>245</v>
      </c>
      <c r="CJ70" s="138" t="s">
        <v>245</v>
      </c>
      <c r="CK70" s="138" t="s">
        <v>245</v>
      </c>
      <c r="CL70" s="138" t="s">
        <v>245</v>
      </c>
      <c r="CM70" s="138" t="s">
        <v>245</v>
      </c>
      <c r="CN70" s="139" t="s">
        <v>245</v>
      </c>
      <c r="CO70" s="140" t="s">
        <v>245</v>
      </c>
      <c r="CP70" s="138" t="s">
        <v>245</v>
      </c>
      <c r="CQ70" s="138" t="s">
        <v>245</v>
      </c>
      <c r="CR70" s="138" t="s">
        <v>245</v>
      </c>
      <c r="CS70" s="139" t="s">
        <v>245</v>
      </c>
      <c r="CT70" s="140" t="e">
        <f t="shared" si="343"/>
        <v>#DIV/0!</v>
      </c>
      <c r="CU70" s="138" t="e">
        <f t="shared" si="209"/>
        <v>#DIV/0!</v>
      </c>
      <c r="CV70" s="138" t="e">
        <f t="shared" si="210"/>
        <v>#DIV/0!</v>
      </c>
      <c r="CW70" s="138" t="e">
        <f t="shared" si="211"/>
        <v>#DIV/0!</v>
      </c>
      <c r="CX70" s="139" t="e">
        <f t="shared" si="212"/>
        <v>#DIV/0!</v>
      </c>
    </row>
    <row r="71" spans="1:102" ht="27" x14ac:dyDescent="0.25">
      <c r="A71" s="130" t="s">
        <v>296</v>
      </c>
      <c r="B71" s="131">
        <f t="shared" si="16"/>
        <v>41176472</v>
      </c>
      <c r="C71" s="132">
        <f t="shared" si="344"/>
        <v>35000000</v>
      </c>
      <c r="D71" s="132">
        <f t="shared" si="345"/>
        <v>6176472</v>
      </c>
      <c r="E71" s="132">
        <f t="shared" si="346"/>
        <v>6176472</v>
      </c>
      <c r="F71" s="132">
        <f t="shared" si="347"/>
        <v>6176472</v>
      </c>
      <c r="G71" s="132">
        <f t="shared" si="348"/>
        <v>0</v>
      </c>
      <c r="H71" s="132">
        <f t="shared" si="349"/>
        <v>0</v>
      </c>
      <c r="I71" s="133">
        <f t="shared" si="350"/>
        <v>0</v>
      </c>
      <c r="J71" s="134">
        <f t="shared" si="351"/>
        <v>0</v>
      </c>
      <c r="K71" s="132">
        <v>0</v>
      </c>
      <c r="L71" s="132">
        <v>0</v>
      </c>
      <c r="M71" s="135">
        <f t="shared" si="352"/>
        <v>0</v>
      </c>
      <c r="N71" s="132">
        <f t="shared" si="353"/>
        <v>0</v>
      </c>
      <c r="O71" s="132">
        <f t="shared" si="353"/>
        <v>0</v>
      </c>
      <c r="P71" s="135">
        <f t="shared" si="354"/>
        <v>0</v>
      </c>
      <c r="Q71" s="132">
        <f t="shared" si="355"/>
        <v>0</v>
      </c>
      <c r="R71" s="132">
        <f t="shared" si="355"/>
        <v>0</v>
      </c>
      <c r="S71" s="135">
        <f t="shared" si="356"/>
        <v>0</v>
      </c>
      <c r="T71" s="132">
        <v>0</v>
      </c>
      <c r="U71" s="132">
        <v>0</v>
      </c>
      <c r="V71" s="135">
        <f t="shared" si="357"/>
        <v>0</v>
      </c>
      <c r="W71" s="132">
        <v>0</v>
      </c>
      <c r="X71" s="132">
        <v>0</v>
      </c>
      <c r="Y71" s="135">
        <f t="shared" si="358"/>
        <v>0</v>
      </c>
      <c r="Z71" s="132">
        <v>0</v>
      </c>
      <c r="AA71" s="132">
        <v>0</v>
      </c>
      <c r="AB71" s="133">
        <v>0</v>
      </c>
      <c r="AC71" s="134">
        <f t="shared" si="359"/>
        <v>0</v>
      </c>
      <c r="AD71" s="132">
        <v>0</v>
      </c>
      <c r="AE71" s="132">
        <v>0</v>
      </c>
      <c r="AF71" s="135">
        <f t="shared" si="360"/>
        <v>0</v>
      </c>
      <c r="AG71" s="132">
        <f t="shared" si="361"/>
        <v>0</v>
      </c>
      <c r="AH71" s="132">
        <f t="shared" si="361"/>
        <v>0</v>
      </c>
      <c r="AI71" s="135">
        <f t="shared" si="362"/>
        <v>0</v>
      </c>
      <c r="AJ71" s="132">
        <f t="shared" si="363"/>
        <v>0</v>
      </c>
      <c r="AK71" s="132">
        <f t="shared" si="363"/>
        <v>0</v>
      </c>
      <c r="AL71" s="135">
        <f t="shared" si="364"/>
        <v>0</v>
      </c>
      <c r="AM71" s="132">
        <v>0</v>
      </c>
      <c r="AN71" s="132">
        <v>0</v>
      </c>
      <c r="AO71" s="135">
        <f t="shared" si="365"/>
        <v>0</v>
      </c>
      <c r="AP71" s="132">
        <v>0</v>
      </c>
      <c r="AQ71" s="132">
        <v>0</v>
      </c>
      <c r="AR71" s="135">
        <f t="shared" si="366"/>
        <v>0</v>
      </c>
      <c r="AS71" s="132">
        <v>0</v>
      </c>
      <c r="AT71" s="132">
        <v>0</v>
      </c>
      <c r="AU71" s="133">
        <v>0</v>
      </c>
      <c r="AV71" s="134">
        <f t="shared" si="367"/>
        <v>0</v>
      </c>
      <c r="AW71" s="132">
        <v>0</v>
      </c>
      <c r="AX71" s="135">
        <f t="shared" si="368"/>
        <v>0</v>
      </c>
      <c r="AY71" s="132">
        <f t="shared" si="369"/>
        <v>0</v>
      </c>
      <c r="AZ71" s="135">
        <f t="shared" si="370"/>
        <v>0</v>
      </c>
      <c r="BA71" s="132">
        <f t="shared" si="371"/>
        <v>0</v>
      </c>
      <c r="BB71" s="135">
        <f t="shared" si="372"/>
        <v>0</v>
      </c>
      <c r="BC71" s="132">
        <v>0</v>
      </c>
      <c r="BD71" s="135">
        <f t="shared" si="373"/>
        <v>0</v>
      </c>
      <c r="BE71" s="132">
        <v>0</v>
      </c>
      <c r="BF71" s="135">
        <f t="shared" si="374"/>
        <v>0</v>
      </c>
      <c r="BG71" s="133">
        <v>0</v>
      </c>
      <c r="BH71" s="134">
        <f t="shared" si="375"/>
        <v>35000000</v>
      </c>
      <c r="BI71" s="132">
        <v>35000000</v>
      </c>
      <c r="BJ71" s="135">
        <f t="shared" si="376"/>
        <v>6176472</v>
      </c>
      <c r="BK71" s="132">
        <f t="shared" si="377"/>
        <v>6176472</v>
      </c>
      <c r="BL71" s="135">
        <f t="shared" si="378"/>
        <v>6176472</v>
      </c>
      <c r="BM71" s="132">
        <f t="shared" si="379"/>
        <v>6176472</v>
      </c>
      <c r="BN71" s="135">
        <f t="shared" si="380"/>
        <v>6176472</v>
      </c>
      <c r="BO71" s="132">
        <v>6176472</v>
      </c>
      <c r="BP71" s="135">
        <f t="shared" si="381"/>
        <v>0</v>
      </c>
      <c r="BQ71" s="132">
        <v>0</v>
      </c>
      <c r="BR71" s="135">
        <f t="shared" si="382"/>
        <v>0</v>
      </c>
      <c r="BS71" s="133">
        <v>0</v>
      </c>
      <c r="BT71" s="136"/>
      <c r="BU71" s="137" t="e">
        <f t="shared" si="4"/>
        <v>#DIV/0!</v>
      </c>
      <c r="BV71" s="138" t="e">
        <f t="shared" si="5"/>
        <v>#DIV/0!</v>
      </c>
      <c r="BW71" s="138" t="e">
        <f t="shared" si="6"/>
        <v>#DIV/0!</v>
      </c>
      <c r="BX71" s="138" t="e">
        <f t="shared" si="7"/>
        <v>#DIV/0!</v>
      </c>
      <c r="BY71" s="138" t="e">
        <f t="shared" si="8"/>
        <v>#DIV/0!</v>
      </c>
      <c r="BZ71" s="138"/>
      <c r="CA71" s="138"/>
      <c r="CB71" s="138"/>
      <c r="CC71" s="138"/>
      <c r="CD71" s="139"/>
      <c r="CE71" s="140" t="s">
        <v>245</v>
      </c>
      <c r="CF71" s="138" t="s">
        <v>245</v>
      </c>
      <c r="CG71" s="138" t="s">
        <v>245</v>
      </c>
      <c r="CH71" s="138" t="s">
        <v>245</v>
      </c>
      <c r="CI71" s="138" t="s">
        <v>245</v>
      </c>
      <c r="CJ71" s="138" t="s">
        <v>245</v>
      </c>
      <c r="CK71" s="138" t="s">
        <v>245</v>
      </c>
      <c r="CL71" s="138" t="s">
        <v>245</v>
      </c>
      <c r="CM71" s="138" t="s">
        <v>245</v>
      </c>
      <c r="CN71" s="139" t="s">
        <v>245</v>
      </c>
      <c r="CO71" s="140" t="s">
        <v>245</v>
      </c>
      <c r="CP71" s="138" t="s">
        <v>245</v>
      </c>
      <c r="CQ71" s="138" t="s">
        <v>245</v>
      </c>
      <c r="CR71" s="138" t="s">
        <v>245</v>
      </c>
      <c r="CS71" s="139" t="s">
        <v>245</v>
      </c>
      <c r="CT71" s="140">
        <f t="shared" si="343"/>
        <v>0.84999997085714385</v>
      </c>
      <c r="CU71" s="138">
        <f t="shared" si="209"/>
        <v>0.15000002914285615</v>
      </c>
      <c r="CV71" s="138">
        <f t="shared" si="210"/>
        <v>0</v>
      </c>
      <c r="CW71" s="138">
        <f t="shared" si="211"/>
        <v>0.15000002914285615</v>
      </c>
      <c r="CX71" s="139">
        <f t="shared" si="212"/>
        <v>0</v>
      </c>
    </row>
    <row r="72" spans="1:102" ht="27" x14ac:dyDescent="0.25">
      <c r="A72" s="130" t="s">
        <v>297</v>
      </c>
      <c r="B72" s="131">
        <f t="shared" si="16"/>
        <v>1176472</v>
      </c>
      <c r="C72" s="132">
        <f t="shared" si="344"/>
        <v>1000000</v>
      </c>
      <c r="D72" s="132">
        <f t="shared" si="345"/>
        <v>176472</v>
      </c>
      <c r="E72" s="132">
        <f t="shared" si="346"/>
        <v>176472</v>
      </c>
      <c r="F72" s="132">
        <f t="shared" si="347"/>
        <v>171684</v>
      </c>
      <c r="G72" s="132">
        <f t="shared" si="348"/>
        <v>4788</v>
      </c>
      <c r="H72" s="132">
        <f t="shared" si="349"/>
        <v>0</v>
      </c>
      <c r="I72" s="133">
        <f t="shared" si="350"/>
        <v>0</v>
      </c>
      <c r="J72" s="134">
        <f t="shared" si="351"/>
        <v>0</v>
      </c>
      <c r="K72" s="132">
        <v>0</v>
      </c>
      <c r="L72" s="132">
        <v>0</v>
      </c>
      <c r="M72" s="135">
        <f t="shared" si="352"/>
        <v>0</v>
      </c>
      <c r="N72" s="132">
        <f t="shared" si="353"/>
        <v>0</v>
      </c>
      <c r="O72" s="132">
        <f t="shared" si="353"/>
        <v>0</v>
      </c>
      <c r="P72" s="135">
        <f t="shared" si="354"/>
        <v>0</v>
      </c>
      <c r="Q72" s="132">
        <f t="shared" si="355"/>
        <v>0</v>
      </c>
      <c r="R72" s="132">
        <f t="shared" si="355"/>
        <v>0</v>
      </c>
      <c r="S72" s="135">
        <f t="shared" si="356"/>
        <v>0</v>
      </c>
      <c r="T72" s="132">
        <v>0</v>
      </c>
      <c r="U72" s="132">
        <v>0</v>
      </c>
      <c r="V72" s="135">
        <f t="shared" si="357"/>
        <v>0</v>
      </c>
      <c r="W72" s="132">
        <v>0</v>
      </c>
      <c r="X72" s="132">
        <v>0</v>
      </c>
      <c r="Y72" s="135">
        <f t="shared" si="358"/>
        <v>0</v>
      </c>
      <c r="Z72" s="132">
        <v>0</v>
      </c>
      <c r="AA72" s="132">
        <v>0</v>
      </c>
      <c r="AB72" s="133">
        <v>0</v>
      </c>
      <c r="AC72" s="134">
        <f t="shared" si="359"/>
        <v>0</v>
      </c>
      <c r="AD72" s="132">
        <v>0</v>
      </c>
      <c r="AE72" s="132">
        <v>0</v>
      </c>
      <c r="AF72" s="135">
        <f t="shared" si="360"/>
        <v>0</v>
      </c>
      <c r="AG72" s="132">
        <f t="shared" si="361"/>
        <v>0</v>
      </c>
      <c r="AH72" s="132">
        <f t="shared" si="361"/>
        <v>0</v>
      </c>
      <c r="AI72" s="135">
        <f t="shared" si="362"/>
        <v>0</v>
      </c>
      <c r="AJ72" s="132">
        <f t="shared" si="363"/>
        <v>0</v>
      </c>
      <c r="AK72" s="132">
        <f t="shared" si="363"/>
        <v>0</v>
      </c>
      <c r="AL72" s="135">
        <f t="shared" si="364"/>
        <v>0</v>
      </c>
      <c r="AM72" s="132">
        <v>0</v>
      </c>
      <c r="AN72" s="132">
        <v>0</v>
      </c>
      <c r="AO72" s="135">
        <f t="shared" si="365"/>
        <v>0</v>
      </c>
      <c r="AP72" s="132">
        <v>0</v>
      </c>
      <c r="AQ72" s="132">
        <v>0</v>
      </c>
      <c r="AR72" s="135">
        <f t="shared" si="366"/>
        <v>0</v>
      </c>
      <c r="AS72" s="132">
        <v>0</v>
      </c>
      <c r="AT72" s="132">
        <v>0</v>
      </c>
      <c r="AU72" s="133">
        <v>0</v>
      </c>
      <c r="AV72" s="134">
        <f t="shared" si="367"/>
        <v>0</v>
      </c>
      <c r="AW72" s="132">
        <v>0</v>
      </c>
      <c r="AX72" s="135">
        <f t="shared" si="368"/>
        <v>0</v>
      </c>
      <c r="AY72" s="132">
        <f t="shared" si="369"/>
        <v>0</v>
      </c>
      <c r="AZ72" s="135">
        <f t="shared" si="370"/>
        <v>0</v>
      </c>
      <c r="BA72" s="132">
        <f t="shared" si="371"/>
        <v>0</v>
      </c>
      <c r="BB72" s="135">
        <f t="shared" si="372"/>
        <v>0</v>
      </c>
      <c r="BC72" s="132">
        <v>0</v>
      </c>
      <c r="BD72" s="135">
        <f t="shared" si="373"/>
        <v>0</v>
      </c>
      <c r="BE72" s="132">
        <v>0</v>
      </c>
      <c r="BF72" s="135">
        <f t="shared" si="374"/>
        <v>0</v>
      </c>
      <c r="BG72" s="133">
        <v>0</v>
      </c>
      <c r="BH72" s="134">
        <f t="shared" si="375"/>
        <v>1000000</v>
      </c>
      <c r="BI72" s="132">
        <v>1000000</v>
      </c>
      <c r="BJ72" s="135">
        <f t="shared" si="376"/>
        <v>176472</v>
      </c>
      <c r="BK72" s="132">
        <f t="shared" si="377"/>
        <v>176472</v>
      </c>
      <c r="BL72" s="135">
        <f t="shared" si="378"/>
        <v>176472</v>
      </c>
      <c r="BM72" s="132">
        <f t="shared" si="379"/>
        <v>176472</v>
      </c>
      <c r="BN72" s="135">
        <f t="shared" si="380"/>
        <v>171684</v>
      </c>
      <c r="BO72" s="132">
        <v>171684</v>
      </c>
      <c r="BP72" s="135">
        <f t="shared" si="381"/>
        <v>4788</v>
      </c>
      <c r="BQ72" s="132">
        <v>4788</v>
      </c>
      <c r="BR72" s="135">
        <f t="shared" si="382"/>
        <v>0</v>
      </c>
      <c r="BS72" s="133">
        <v>0</v>
      </c>
      <c r="BT72" s="136"/>
      <c r="BU72" s="137" t="e">
        <f t="shared" si="4"/>
        <v>#DIV/0!</v>
      </c>
      <c r="BV72" s="138" t="e">
        <f t="shared" si="5"/>
        <v>#DIV/0!</v>
      </c>
      <c r="BW72" s="138" t="e">
        <f t="shared" si="6"/>
        <v>#DIV/0!</v>
      </c>
      <c r="BX72" s="138" t="e">
        <f t="shared" si="7"/>
        <v>#DIV/0!</v>
      </c>
      <c r="BY72" s="138" t="e">
        <f t="shared" si="8"/>
        <v>#DIV/0!</v>
      </c>
      <c r="BZ72" s="138"/>
      <c r="CA72" s="138"/>
      <c r="CB72" s="138"/>
      <c r="CC72" s="138"/>
      <c r="CD72" s="139"/>
      <c r="CE72" s="140" t="s">
        <v>245</v>
      </c>
      <c r="CF72" s="138" t="s">
        <v>245</v>
      </c>
      <c r="CG72" s="138" t="s">
        <v>245</v>
      </c>
      <c r="CH72" s="138" t="s">
        <v>245</v>
      </c>
      <c r="CI72" s="138" t="s">
        <v>245</v>
      </c>
      <c r="CJ72" s="138" t="s">
        <v>245</v>
      </c>
      <c r="CK72" s="138" t="s">
        <v>245</v>
      </c>
      <c r="CL72" s="138" t="s">
        <v>245</v>
      </c>
      <c r="CM72" s="138" t="s">
        <v>245</v>
      </c>
      <c r="CN72" s="139" t="s">
        <v>245</v>
      </c>
      <c r="CO72" s="140" t="s">
        <v>245</v>
      </c>
      <c r="CP72" s="138" t="s">
        <v>245</v>
      </c>
      <c r="CQ72" s="138" t="s">
        <v>245</v>
      </c>
      <c r="CR72" s="138" t="s">
        <v>245</v>
      </c>
      <c r="CS72" s="139" t="s">
        <v>245</v>
      </c>
      <c r="CT72" s="140">
        <f t="shared" si="343"/>
        <v>0.84999898000122398</v>
      </c>
      <c r="CU72" s="138">
        <f t="shared" si="209"/>
        <v>0.15000101999877599</v>
      </c>
      <c r="CV72" s="138">
        <f t="shared" si="210"/>
        <v>4.0697951162458603E-3</v>
      </c>
      <c r="CW72" s="138">
        <f t="shared" si="211"/>
        <v>0.14593122488253013</v>
      </c>
      <c r="CX72" s="139">
        <f t="shared" si="212"/>
        <v>0</v>
      </c>
    </row>
    <row r="73" spans="1:102" x14ac:dyDescent="0.25">
      <c r="A73" s="121" t="s">
        <v>298</v>
      </c>
      <c r="B73" s="122">
        <f t="shared" si="16"/>
        <v>355623725</v>
      </c>
      <c r="C73" s="122">
        <f t="shared" ref="C73:BN73" si="383">SUM(C74:C78)</f>
        <v>246942260</v>
      </c>
      <c r="D73" s="122">
        <f t="shared" si="383"/>
        <v>108681465</v>
      </c>
      <c r="E73" s="122">
        <f t="shared" si="383"/>
        <v>67809389</v>
      </c>
      <c r="F73" s="122">
        <f t="shared" si="383"/>
        <v>50555420</v>
      </c>
      <c r="G73" s="122">
        <f t="shared" si="383"/>
        <v>17253969</v>
      </c>
      <c r="H73" s="122">
        <f t="shared" si="383"/>
        <v>40872076</v>
      </c>
      <c r="I73" s="122">
        <f t="shared" si="383"/>
        <v>0</v>
      </c>
      <c r="J73" s="122">
        <f t="shared" si="383"/>
        <v>246942260</v>
      </c>
      <c r="K73" s="122">
        <f t="shared" si="383"/>
        <v>218023644</v>
      </c>
      <c r="L73" s="122">
        <f t="shared" si="383"/>
        <v>28918616</v>
      </c>
      <c r="M73" s="122">
        <f t="shared" si="383"/>
        <v>108681465</v>
      </c>
      <c r="N73" s="122">
        <f t="shared" si="383"/>
        <v>65303529</v>
      </c>
      <c r="O73" s="122">
        <f t="shared" si="383"/>
        <v>43377936</v>
      </c>
      <c r="P73" s="122">
        <f t="shared" si="383"/>
        <v>67809389</v>
      </c>
      <c r="Q73" s="122">
        <f t="shared" si="383"/>
        <v>32725756</v>
      </c>
      <c r="R73" s="122">
        <f t="shared" si="383"/>
        <v>35083633</v>
      </c>
      <c r="S73" s="122">
        <f t="shared" si="383"/>
        <v>50555420</v>
      </c>
      <c r="T73" s="122">
        <f t="shared" si="383"/>
        <v>20352919</v>
      </c>
      <c r="U73" s="122">
        <f t="shared" si="383"/>
        <v>30202501</v>
      </c>
      <c r="V73" s="122">
        <f t="shared" si="383"/>
        <v>17253969</v>
      </c>
      <c r="W73" s="122">
        <f t="shared" si="383"/>
        <v>12372837</v>
      </c>
      <c r="X73" s="122">
        <f t="shared" si="383"/>
        <v>4881132</v>
      </c>
      <c r="Y73" s="122">
        <f t="shared" si="383"/>
        <v>40872076</v>
      </c>
      <c r="Z73" s="122">
        <f t="shared" si="383"/>
        <v>32577773</v>
      </c>
      <c r="AA73" s="122">
        <f t="shared" si="383"/>
        <v>8294303</v>
      </c>
      <c r="AB73" s="122">
        <f t="shared" si="383"/>
        <v>0</v>
      </c>
      <c r="AC73" s="122">
        <f t="shared" si="383"/>
        <v>0</v>
      </c>
      <c r="AD73" s="122">
        <f t="shared" si="383"/>
        <v>0</v>
      </c>
      <c r="AE73" s="122">
        <f t="shared" si="383"/>
        <v>0</v>
      </c>
      <c r="AF73" s="122">
        <f t="shared" si="383"/>
        <v>0</v>
      </c>
      <c r="AG73" s="122">
        <f t="shared" si="383"/>
        <v>0</v>
      </c>
      <c r="AH73" s="122">
        <f t="shared" si="383"/>
        <v>0</v>
      </c>
      <c r="AI73" s="122">
        <f t="shared" si="383"/>
        <v>0</v>
      </c>
      <c r="AJ73" s="122">
        <f t="shared" si="383"/>
        <v>0</v>
      </c>
      <c r="AK73" s="122">
        <f t="shared" si="383"/>
        <v>0</v>
      </c>
      <c r="AL73" s="122">
        <f t="shared" si="383"/>
        <v>0</v>
      </c>
      <c r="AM73" s="122">
        <f t="shared" si="383"/>
        <v>0</v>
      </c>
      <c r="AN73" s="122">
        <f t="shared" si="383"/>
        <v>0</v>
      </c>
      <c r="AO73" s="122">
        <f t="shared" si="383"/>
        <v>0</v>
      </c>
      <c r="AP73" s="122">
        <f t="shared" si="383"/>
        <v>0</v>
      </c>
      <c r="AQ73" s="122">
        <f t="shared" si="383"/>
        <v>0</v>
      </c>
      <c r="AR73" s="122">
        <f t="shared" si="383"/>
        <v>0</v>
      </c>
      <c r="AS73" s="122">
        <f t="shared" si="383"/>
        <v>0</v>
      </c>
      <c r="AT73" s="122">
        <f t="shared" si="383"/>
        <v>0</v>
      </c>
      <c r="AU73" s="122">
        <f t="shared" si="383"/>
        <v>0</v>
      </c>
      <c r="AV73" s="122">
        <f t="shared" si="383"/>
        <v>0</v>
      </c>
      <c r="AW73" s="122">
        <f t="shared" si="383"/>
        <v>0</v>
      </c>
      <c r="AX73" s="122">
        <f t="shared" si="383"/>
        <v>0</v>
      </c>
      <c r="AY73" s="122">
        <f t="shared" si="383"/>
        <v>0</v>
      </c>
      <c r="AZ73" s="122">
        <f t="shared" si="383"/>
        <v>0</v>
      </c>
      <c r="BA73" s="122">
        <f t="shared" si="383"/>
        <v>0</v>
      </c>
      <c r="BB73" s="122">
        <f t="shared" si="383"/>
        <v>0</v>
      </c>
      <c r="BC73" s="122">
        <f t="shared" si="383"/>
        <v>0</v>
      </c>
      <c r="BD73" s="122">
        <f t="shared" si="383"/>
        <v>0</v>
      </c>
      <c r="BE73" s="122">
        <f t="shared" si="383"/>
        <v>0</v>
      </c>
      <c r="BF73" s="122">
        <f t="shared" si="383"/>
        <v>0</v>
      </c>
      <c r="BG73" s="122">
        <f t="shared" si="383"/>
        <v>0</v>
      </c>
      <c r="BH73" s="122">
        <f t="shared" si="383"/>
        <v>0</v>
      </c>
      <c r="BI73" s="122">
        <f t="shared" si="383"/>
        <v>0</v>
      </c>
      <c r="BJ73" s="122">
        <f t="shared" si="383"/>
        <v>0</v>
      </c>
      <c r="BK73" s="122">
        <f t="shared" si="383"/>
        <v>0</v>
      </c>
      <c r="BL73" s="122">
        <f t="shared" si="383"/>
        <v>0</v>
      </c>
      <c r="BM73" s="122">
        <f t="shared" si="383"/>
        <v>0</v>
      </c>
      <c r="BN73" s="122">
        <f t="shared" si="383"/>
        <v>0</v>
      </c>
      <c r="BO73" s="122">
        <f t="shared" ref="BO73:BS73" si="384">SUM(BO74:BO78)</f>
        <v>0</v>
      </c>
      <c r="BP73" s="122">
        <f t="shared" si="384"/>
        <v>0</v>
      </c>
      <c r="BQ73" s="122">
        <f t="shared" si="384"/>
        <v>0</v>
      </c>
      <c r="BR73" s="122">
        <f t="shared" si="384"/>
        <v>0</v>
      </c>
      <c r="BS73" s="122">
        <f t="shared" si="384"/>
        <v>0</v>
      </c>
      <c r="BT73" s="116"/>
      <c r="BU73" s="123">
        <f t="shared" si="4"/>
        <v>0.76951194511795029</v>
      </c>
      <c r="BV73" s="124">
        <f t="shared" si="5"/>
        <v>0.23048805488204974</v>
      </c>
      <c r="BW73" s="124">
        <f t="shared" si="6"/>
        <v>6.0897685235436275E-2</v>
      </c>
      <c r="BX73" s="124">
        <f t="shared" si="7"/>
        <v>7.1835393635187969E-2</v>
      </c>
      <c r="BY73" s="124">
        <f t="shared" si="8"/>
        <v>0.11498287529237444</v>
      </c>
      <c r="BZ73" s="124">
        <f t="shared" si="9"/>
        <v>0.3999999336067922</v>
      </c>
      <c r="CA73" s="124">
        <f t="shared" si="10"/>
        <v>0.6000000663932078</v>
      </c>
      <c r="CB73" s="124">
        <f t="shared" si="11"/>
        <v>6.7515418992595944E-2</v>
      </c>
      <c r="CC73" s="124">
        <f t="shared" si="12"/>
        <v>0.41775852602209856</v>
      </c>
      <c r="CD73" s="125">
        <f t="shared" si="13"/>
        <v>0.11472612137851332</v>
      </c>
      <c r="CE73" s="126" t="s">
        <v>245</v>
      </c>
      <c r="CF73" s="124" t="s">
        <v>245</v>
      </c>
      <c r="CG73" s="124" t="s">
        <v>245</v>
      </c>
      <c r="CH73" s="124" t="s">
        <v>245</v>
      </c>
      <c r="CI73" s="124" t="s">
        <v>245</v>
      </c>
      <c r="CJ73" s="124" t="s">
        <v>245</v>
      </c>
      <c r="CK73" s="124" t="s">
        <v>245</v>
      </c>
      <c r="CL73" s="124" t="s">
        <v>245</v>
      </c>
      <c r="CM73" s="124" t="s">
        <v>245</v>
      </c>
      <c r="CN73" s="125" t="s">
        <v>245</v>
      </c>
      <c r="CO73" s="127" t="s">
        <v>245</v>
      </c>
      <c r="CP73" s="128" t="s">
        <v>245</v>
      </c>
      <c r="CQ73" s="128" t="s">
        <v>245</v>
      </c>
      <c r="CR73" s="128" t="s">
        <v>245</v>
      </c>
      <c r="CS73" s="129" t="s">
        <v>245</v>
      </c>
      <c r="CT73" s="126" t="s">
        <v>245</v>
      </c>
      <c r="CU73" s="124"/>
      <c r="CV73" s="124"/>
      <c r="CW73" s="124"/>
      <c r="CX73" s="125"/>
    </row>
    <row r="74" spans="1:102" x14ac:dyDescent="0.25">
      <c r="A74" s="130" t="s">
        <v>299</v>
      </c>
      <c r="B74" s="131">
        <f t="shared" si="16"/>
        <v>10456722</v>
      </c>
      <c r="C74" s="132">
        <f t="shared" ref="C74:C78" si="385">J74+AC74+AV74+BH74</f>
        <v>6502974</v>
      </c>
      <c r="D74" s="132">
        <f t="shared" ref="D74:D78" si="386">E74+H74</f>
        <v>3953748</v>
      </c>
      <c r="E74" s="132">
        <f t="shared" ref="E74:E78" si="387">F74+G74</f>
        <v>2605598</v>
      </c>
      <c r="F74" s="132">
        <f t="shared" ref="F74:F78" si="388">S74+AL74+BB74+BN74</f>
        <v>1888572</v>
      </c>
      <c r="G74" s="132">
        <f t="shared" ref="G74:G78" si="389">V74+AO74+BD74+BP74</f>
        <v>717026</v>
      </c>
      <c r="H74" s="132">
        <f t="shared" ref="H74:H78" si="390">Y74+AR74+BF74+BR74</f>
        <v>1348150</v>
      </c>
      <c r="I74" s="133">
        <f t="shared" ref="I74:I78" si="391">AB74+AU74</f>
        <v>0</v>
      </c>
      <c r="J74" s="134">
        <f t="shared" ref="J74:J78" si="392">K74+L74</f>
        <v>6502974</v>
      </c>
      <c r="K74" s="132">
        <v>4723306</v>
      </c>
      <c r="L74" s="132">
        <v>1779668</v>
      </c>
      <c r="M74" s="135">
        <f t="shared" ref="M74:M78" si="393">N74+O74</f>
        <v>3953748</v>
      </c>
      <c r="N74" s="132">
        <f t="shared" ref="N74:O78" si="394">Q74+Z74</f>
        <v>1284245</v>
      </c>
      <c r="O74" s="132">
        <f t="shared" si="394"/>
        <v>2669503</v>
      </c>
      <c r="P74" s="135">
        <f t="shared" ref="P74:P78" si="395">Q74+R74</f>
        <v>2605598</v>
      </c>
      <c r="Q74" s="132">
        <f t="shared" ref="Q74:R78" si="396">T74+W74</f>
        <v>736945</v>
      </c>
      <c r="R74" s="132">
        <f t="shared" si="396"/>
        <v>1868653</v>
      </c>
      <c r="S74" s="135">
        <f t="shared" ref="S74:S78" si="397">T74+U74</f>
        <v>1888572</v>
      </c>
      <c r="T74" s="132">
        <v>352494</v>
      </c>
      <c r="U74" s="132">
        <v>1536078</v>
      </c>
      <c r="V74" s="135">
        <f t="shared" ref="V74:V78" si="398">W74+X74</f>
        <v>717026</v>
      </c>
      <c r="W74" s="132">
        <v>384451</v>
      </c>
      <c r="X74" s="132">
        <v>332575</v>
      </c>
      <c r="Y74" s="135">
        <f t="shared" ref="Y74:Y78" si="399">Z74+AA74</f>
        <v>1348150</v>
      </c>
      <c r="Z74" s="132">
        <v>547300</v>
      </c>
      <c r="AA74" s="132">
        <v>800850</v>
      </c>
      <c r="AB74" s="133">
        <v>0</v>
      </c>
      <c r="AC74" s="134">
        <f t="shared" ref="AC74:AC78" si="400">AD74+AE74</f>
        <v>0</v>
      </c>
      <c r="AD74" s="132">
        <v>0</v>
      </c>
      <c r="AE74" s="132">
        <v>0</v>
      </c>
      <c r="AF74" s="135">
        <f t="shared" ref="AF74:AF78" si="401">AG74+AH74</f>
        <v>0</v>
      </c>
      <c r="AG74" s="132">
        <f t="shared" ref="AG74:AH78" si="402">AJ74+AS74</f>
        <v>0</v>
      </c>
      <c r="AH74" s="132">
        <f t="shared" si="402"/>
        <v>0</v>
      </c>
      <c r="AI74" s="135">
        <f t="shared" ref="AI74:AI78" si="403">AJ74+AK74</f>
        <v>0</v>
      </c>
      <c r="AJ74" s="132">
        <f t="shared" ref="AJ74:AK78" si="404">AM74+AP74</f>
        <v>0</v>
      </c>
      <c r="AK74" s="132">
        <f t="shared" si="404"/>
        <v>0</v>
      </c>
      <c r="AL74" s="135">
        <f t="shared" ref="AL74:AL78" si="405">AM74+AN74</f>
        <v>0</v>
      </c>
      <c r="AM74" s="132">
        <v>0</v>
      </c>
      <c r="AN74" s="132">
        <v>0</v>
      </c>
      <c r="AO74" s="135">
        <f t="shared" ref="AO74:AO78" si="406">AP74+AQ74</f>
        <v>0</v>
      </c>
      <c r="AP74" s="132">
        <v>0</v>
      </c>
      <c r="AQ74" s="132">
        <v>0</v>
      </c>
      <c r="AR74" s="135">
        <f t="shared" ref="AR74:AR78" si="407">AS74+AT74</f>
        <v>0</v>
      </c>
      <c r="AS74" s="132">
        <v>0</v>
      </c>
      <c r="AT74" s="132">
        <v>0</v>
      </c>
      <c r="AU74" s="133">
        <v>0</v>
      </c>
      <c r="AV74" s="134">
        <f t="shared" ref="AV74:AV78" si="408">AW74</f>
        <v>0</v>
      </c>
      <c r="AW74" s="132">
        <v>0</v>
      </c>
      <c r="AX74" s="135">
        <f t="shared" ref="AX74:AX78" si="409">AY74</f>
        <v>0</v>
      </c>
      <c r="AY74" s="132">
        <f t="shared" ref="AY74:AY78" si="410">BA74+BG74</f>
        <v>0</v>
      </c>
      <c r="AZ74" s="135">
        <f t="shared" ref="AZ74:AZ78" si="411">BA74</f>
        <v>0</v>
      </c>
      <c r="BA74" s="132">
        <f t="shared" ref="BA74:BA78" si="412">BC74+BE74</f>
        <v>0</v>
      </c>
      <c r="BB74" s="135">
        <f t="shared" ref="BB74:BB78" si="413">BC74</f>
        <v>0</v>
      </c>
      <c r="BC74" s="132">
        <v>0</v>
      </c>
      <c r="BD74" s="135">
        <f t="shared" ref="BD74:BD78" si="414">BE74</f>
        <v>0</v>
      </c>
      <c r="BE74" s="132">
        <v>0</v>
      </c>
      <c r="BF74" s="135">
        <f t="shared" ref="BF74:BF78" si="415">BG74</f>
        <v>0</v>
      </c>
      <c r="BG74" s="133">
        <v>0</v>
      </c>
      <c r="BH74" s="134">
        <f t="shared" ref="BH74:BH78" si="416">BI74</f>
        <v>0</v>
      </c>
      <c r="BI74" s="132">
        <v>0</v>
      </c>
      <c r="BJ74" s="135">
        <f t="shared" ref="BJ74:BJ78" si="417">BK74</f>
        <v>0</v>
      </c>
      <c r="BK74" s="132">
        <f t="shared" ref="BK74:BK78" si="418">BM74+BS74</f>
        <v>0</v>
      </c>
      <c r="BL74" s="135">
        <f t="shared" ref="BL74:BL78" si="419">BM74</f>
        <v>0</v>
      </c>
      <c r="BM74" s="132">
        <f t="shared" ref="BM74:BM78" si="420">BO74+BQ74</f>
        <v>0</v>
      </c>
      <c r="BN74" s="135">
        <f t="shared" ref="BN74:BN78" si="421">BO74</f>
        <v>0</v>
      </c>
      <c r="BO74" s="132">
        <v>0</v>
      </c>
      <c r="BP74" s="135">
        <f t="shared" ref="BP74:BP78" si="422">BQ74</f>
        <v>0</v>
      </c>
      <c r="BQ74" s="132">
        <v>0</v>
      </c>
      <c r="BR74" s="135">
        <f t="shared" ref="BR74:BR78" si="423">BS74</f>
        <v>0</v>
      </c>
      <c r="BS74" s="133">
        <v>0</v>
      </c>
      <c r="BT74" s="136"/>
      <c r="BU74" s="137">
        <f t="shared" si="4"/>
        <v>0.78622819847888104</v>
      </c>
      <c r="BV74" s="138">
        <f t="shared" si="5"/>
        <v>0.21377180152111899</v>
      </c>
      <c r="BW74" s="138">
        <f t="shared" si="6"/>
        <v>0.11935412616555398</v>
      </c>
      <c r="BX74" s="138">
        <f t="shared" si="7"/>
        <v>5.867515731451968E-2</v>
      </c>
      <c r="BY74" s="138">
        <f t="shared" si="8"/>
        <v>9.1102014781064694E-2</v>
      </c>
      <c r="BZ74" s="138">
        <f t="shared" si="9"/>
        <v>0.39999991009561109</v>
      </c>
      <c r="CA74" s="138">
        <f t="shared" si="10"/>
        <v>0.60000008990438891</v>
      </c>
      <c r="CB74" s="138">
        <f t="shared" si="11"/>
        <v>7.474988037097248E-2</v>
      </c>
      <c r="CC74" s="138">
        <f t="shared" si="12"/>
        <v>0.34525038484697484</v>
      </c>
      <c r="CD74" s="139">
        <f t="shared" si="13"/>
        <v>0.17999982468644157</v>
      </c>
      <c r="CE74" s="140" t="s">
        <v>245</v>
      </c>
      <c r="CF74" s="138" t="s">
        <v>245</v>
      </c>
      <c r="CG74" s="138" t="s">
        <v>245</v>
      </c>
      <c r="CH74" s="138" t="s">
        <v>245</v>
      </c>
      <c r="CI74" s="138" t="s">
        <v>245</v>
      </c>
      <c r="CJ74" s="138" t="s">
        <v>245</v>
      </c>
      <c r="CK74" s="138" t="s">
        <v>245</v>
      </c>
      <c r="CL74" s="138" t="s">
        <v>245</v>
      </c>
      <c r="CM74" s="138" t="s">
        <v>245</v>
      </c>
      <c r="CN74" s="139" t="s">
        <v>245</v>
      </c>
      <c r="CO74" s="140" t="s">
        <v>245</v>
      </c>
      <c r="CP74" s="138" t="s">
        <v>245</v>
      </c>
      <c r="CQ74" s="138" t="s">
        <v>245</v>
      </c>
      <c r="CR74" s="138" t="s">
        <v>245</v>
      </c>
      <c r="CS74" s="139" t="s">
        <v>245</v>
      </c>
      <c r="CT74" s="140" t="s">
        <v>245</v>
      </c>
      <c r="CU74" s="138"/>
      <c r="CV74" s="138"/>
      <c r="CW74" s="138"/>
      <c r="CX74" s="139"/>
    </row>
    <row r="75" spans="1:102" ht="27" x14ac:dyDescent="0.25">
      <c r="A75" s="130" t="s">
        <v>300</v>
      </c>
      <c r="B75" s="131">
        <f t="shared" si="16"/>
        <v>149264564</v>
      </c>
      <c r="C75" s="132">
        <f t="shared" si="385"/>
        <v>109596811</v>
      </c>
      <c r="D75" s="132">
        <f t="shared" si="386"/>
        <v>39667753</v>
      </c>
      <c r="E75" s="132">
        <f t="shared" si="387"/>
        <v>28932488</v>
      </c>
      <c r="F75" s="132">
        <f t="shared" si="388"/>
        <v>19392227</v>
      </c>
      <c r="G75" s="132">
        <f t="shared" si="389"/>
        <v>9540261</v>
      </c>
      <c r="H75" s="132">
        <f t="shared" si="390"/>
        <v>10735265</v>
      </c>
      <c r="I75" s="133">
        <f t="shared" si="391"/>
        <v>0</v>
      </c>
      <c r="J75" s="134">
        <f t="shared" si="392"/>
        <v>109596811</v>
      </c>
      <c r="K75" s="132">
        <v>99570707</v>
      </c>
      <c r="L75" s="132">
        <v>10026104</v>
      </c>
      <c r="M75" s="135">
        <f t="shared" si="393"/>
        <v>39667753</v>
      </c>
      <c r="N75" s="132">
        <f t="shared" si="394"/>
        <v>24628592</v>
      </c>
      <c r="O75" s="132">
        <f t="shared" si="394"/>
        <v>15039161</v>
      </c>
      <c r="P75" s="135">
        <f t="shared" si="395"/>
        <v>28932488</v>
      </c>
      <c r="Q75" s="132">
        <f t="shared" si="396"/>
        <v>16059029</v>
      </c>
      <c r="R75" s="132">
        <f t="shared" si="396"/>
        <v>12873459</v>
      </c>
      <c r="S75" s="135">
        <f t="shared" si="397"/>
        <v>19392227</v>
      </c>
      <c r="T75" s="132">
        <v>8854829</v>
      </c>
      <c r="U75" s="132">
        <v>10537398</v>
      </c>
      <c r="V75" s="135">
        <f t="shared" si="398"/>
        <v>9540261</v>
      </c>
      <c r="W75" s="132">
        <v>7204200</v>
      </c>
      <c r="X75" s="132">
        <v>2336061</v>
      </c>
      <c r="Y75" s="135">
        <f t="shared" si="399"/>
        <v>10735265</v>
      </c>
      <c r="Z75" s="132">
        <v>8569563</v>
      </c>
      <c r="AA75" s="132">
        <v>2165702</v>
      </c>
      <c r="AB75" s="133">
        <v>0</v>
      </c>
      <c r="AC75" s="134">
        <f t="shared" si="400"/>
        <v>0</v>
      </c>
      <c r="AD75" s="132">
        <v>0</v>
      </c>
      <c r="AE75" s="132">
        <v>0</v>
      </c>
      <c r="AF75" s="135">
        <f t="shared" si="401"/>
        <v>0</v>
      </c>
      <c r="AG75" s="132">
        <f t="shared" si="402"/>
        <v>0</v>
      </c>
      <c r="AH75" s="132">
        <f t="shared" si="402"/>
        <v>0</v>
      </c>
      <c r="AI75" s="135">
        <f t="shared" si="403"/>
        <v>0</v>
      </c>
      <c r="AJ75" s="132">
        <f t="shared" si="404"/>
        <v>0</v>
      </c>
      <c r="AK75" s="132">
        <f t="shared" si="404"/>
        <v>0</v>
      </c>
      <c r="AL75" s="135">
        <f t="shared" si="405"/>
        <v>0</v>
      </c>
      <c r="AM75" s="132">
        <v>0</v>
      </c>
      <c r="AN75" s="132">
        <v>0</v>
      </c>
      <c r="AO75" s="135">
        <f t="shared" si="406"/>
        <v>0</v>
      </c>
      <c r="AP75" s="132">
        <v>0</v>
      </c>
      <c r="AQ75" s="132">
        <v>0</v>
      </c>
      <c r="AR75" s="135">
        <f t="shared" si="407"/>
        <v>0</v>
      </c>
      <c r="AS75" s="132">
        <v>0</v>
      </c>
      <c r="AT75" s="132">
        <v>0</v>
      </c>
      <c r="AU75" s="133">
        <v>0</v>
      </c>
      <c r="AV75" s="134">
        <f t="shared" si="408"/>
        <v>0</v>
      </c>
      <c r="AW75" s="132">
        <v>0</v>
      </c>
      <c r="AX75" s="135">
        <f t="shared" si="409"/>
        <v>0</v>
      </c>
      <c r="AY75" s="132">
        <f t="shared" si="410"/>
        <v>0</v>
      </c>
      <c r="AZ75" s="135">
        <f t="shared" si="411"/>
        <v>0</v>
      </c>
      <c r="BA75" s="132">
        <f t="shared" si="412"/>
        <v>0</v>
      </c>
      <c r="BB75" s="135">
        <f t="shared" si="413"/>
        <v>0</v>
      </c>
      <c r="BC75" s="132">
        <v>0</v>
      </c>
      <c r="BD75" s="135">
        <f t="shared" si="414"/>
        <v>0</v>
      </c>
      <c r="BE75" s="132">
        <v>0</v>
      </c>
      <c r="BF75" s="135">
        <f t="shared" si="415"/>
        <v>0</v>
      </c>
      <c r="BG75" s="133">
        <v>0</v>
      </c>
      <c r="BH75" s="134">
        <f t="shared" si="416"/>
        <v>0</v>
      </c>
      <c r="BI75" s="132">
        <v>0</v>
      </c>
      <c r="BJ75" s="135">
        <f t="shared" si="417"/>
        <v>0</v>
      </c>
      <c r="BK75" s="132">
        <f t="shared" si="418"/>
        <v>0</v>
      </c>
      <c r="BL75" s="135">
        <f t="shared" si="419"/>
        <v>0</v>
      </c>
      <c r="BM75" s="132">
        <f t="shared" si="420"/>
        <v>0</v>
      </c>
      <c r="BN75" s="135">
        <f t="shared" si="421"/>
        <v>0</v>
      </c>
      <c r="BO75" s="132">
        <v>0</v>
      </c>
      <c r="BP75" s="135">
        <f t="shared" si="422"/>
        <v>0</v>
      </c>
      <c r="BQ75" s="132">
        <v>0</v>
      </c>
      <c r="BR75" s="135">
        <f t="shared" si="423"/>
        <v>0</v>
      </c>
      <c r="BS75" s="133">
        <v>0</v>
      </c>
      <c r="BT75" s="136"/>
      <c r="BU75" s="137">
        <f t="shared" si="4"/>
        <v>0.8017010385863772</v>
      </c>
      <c r="BV75" s="138">
        <f t="shared" si="5"/>
        <v>0.1982989614136228</v>
      </c>
      <c r="BW75" s="138">
        <f t="shared" si="6"/>
        <v>7.6814129200519887E-2</v>
      </c>
      <c r="BX75" s="138">
        <f t="shared" si="7"/>
        <v>7.1295321884224161E-2</v>
      </c>
      <c r="BY75" s="138">
        <f t="shared" si="8"/>
        <v>6.8998481223311897E-2</v>
      </c>
      <c r="BZ75" s="138">
        <f t="shared" si="9"/>
        <v>0.39999992020830422</v>
      </c>
      <c r="CA75" s="138">
        <f t="shared" si="10"/>
        <v>0.60000007979169578</v>
      </c>
      <c r="CB75" s="138">
        <f t="shared" si="11"/>
        <v>9.3199134339892284E-2</v>
      </c>
      <c r="CC75" s="138">
        <f t="shared" si="12"/>
        <v>0.42039842786421766</v>
      </c>
      <c r="CD75" s="139">
        <f t="shared" si="13"/>
        <v>8.6402517587585853E-2</v>
      </c>
      <c r="CE75" s="140" t="s">
        <v>245</v>
      </c>
      <c r="CF75" s="138" t="s">
        <v>245</v>
      </c>
      <c r="CG75" s="138" t="s">
        <v>245</v>
      </c>
      <c r="CH75" s="138" t="s">
        <v>245</v>
      </c>
      <c r="CI75" s="138" t="s">
        <v>245</v>
      </c>
      <c r="CJ75" s="138" t="s">
        <v>245</v>
      </c>
      <c r="CK75" s="138" t="s">
        <v>245</v>
      </c>
      <c r="CL75" s="138" t="s">
        <v>245</v>
      </c>
      <c r="CM75" s="138" t="s">
        <v>245</v>
      </c>
      <c r="CN75" s="139" t="s">
        <v>245</v>
      </c>
      <c r="CO75" s="140" t="s">
        <v>245</v>
      </c>
      <c r="CP75" s="138" t="s">
        <v>245</v>
      </c>
      <c r="CQ75" s="138" t="s">
        <v>245</v>
      </c>
      <c r="CR75" s="138" t="s">
        <v>245</v>
      </c>
      <c r="CS75" s="139" t="s">
        <v>245</v>
      </c>
      <c r="CT75" s="140" t="s">
        <v>245</v>
      </c>
      <c r="CU75" s="138"/>
      <c r="CV75" s="138"/>
      <c r="CW75" s="138"/>
      <c r="CX75" s="139"/>
    </row>
    <row r="76" spans="1:102" ht="27" x14ac:dyDescent="0.25">
      <c r="A76" s="130" t="s">
        <v>301</v>
      </c>
      <c r="B76" s="131">
        <f t="shared" si="16"/>
        <v>194961262</v>
      </c>
      <c r="C76" s="132">
        <f t="shared" si="385"/>
        <v>130042475</v>
      </c>
      <c r="D76" s="132">
        <f t="shared" si="386"/>
        <v>64918787</v>
      </c>
      <c r="E76" s="132">
        <f t="shared" si="387"/>
        <v>36130126</v>
      </c>
      <c r="F76" s="132">
        <f t="shared" si="388"/>
        <v>29133444</v>
      </c>
      <c r="G76" s="132">
        <f t="shared" si="389"/>
        <v>6996682</v>
      </c>
      <c r="H76" s="132">
        <f t="shared" si="390"/>
        <v>28788661</v>
      </c>
      <c r="I76" s="133">
        <f t="shared" si="391"/>
        <v>0</v>
      </c>
      <c r="J76" s="134">
        <f t="shared" si="392"/>
        <v>130042475</v>
      </c>
      <c r="K76" s="132">
        <v>112929631</v>
      </c>
      <c r="L76" s="132">
        <v>17112844</v>
      </c>
      <c r="M76" s="135">
        <f t="shared" si="393"/>
        <v>64918787</v>
      </c>
      <c r="N76" s="132">
        <f t="shared" si="394"/>
        <v>39249515</v>
      </c>
      <c r="O76" s="132">
        <f t="shared" si="394"/>
        <v>25669272</v>
      </c>
      <c r="P76" s="135">
        <f t="shared" si="395"/>
        <v>36130126</v>
      </c>
      <c r="Q76" s="132">
        <f t="shared" si="396"/>
        <v>15788605</v>
      </c>
      <c r="R76" s="132">
        <f t="shared" si="396"/>
        <v>20341521</v>
      </c>
      <c r="S76" s="135">
        <f t="shared" si="397"/>
        <v>29133444</v>
      </c>
      <c r="T76" s="132">
        <v>11004419</v>
      </c>
      <c r="U76" s="132">
        <v>18129025</v>
      </c>
      <c r="V76" s="135">
        <f t="shared" si="398"/>
        <v>6996682</v>
      </c>
      <c r="W76" s="132">
        <v>4784186</v>
      </c>
      <c r="X76" s="132">
        <v>2212496</v>
      </c>
      <c r="Y76" s="135">
        <f t="shared" si="399"/>
        <v>28788661</v>
      </c>
      <c r="Z76" s="132">
        <v>23460910</v>
      </c>
      <c r="AA76" s="132">
        <v>5327751</v>
      </c>
      <c r="AB76" s="133">
        <v>0</v>
      </c>
      <c r="AC76" s="134">
        <f t="shared" si="400"/>
        <v>0</v>
      </c>
      <c r="AD76" s="132">
        <v>0</v>
      </c>
      <c r="AE76" s="132">
        <v>0</v>
      </c>
      <c r="AF76" s="135">
        <f t="shared" si="401"/>
        <v>0</v>
      </c>
      <c r="AG76" s="132">
        <f t="shared" si="402"/>
        <v>0</v>
      </c>
      <c r="AH76" s="132">
        <f t="shared" si="402"/>
        <v>0</v>
      </c>
      <c r="AI76" s="135">
        <f t="shared" si="403"/>
        <v>0</v>
      </c>
      <c r="AJ76" s="132">
        <f t="shared" si="404"/>
        <v>0</v>
      </c>
      <c r="AK76" s="132">
        <f t="shared" si="404"/>
        <v>0</v>
      </c>
      <c r="AL76" s="135">
        <f t="shared" si="405"/>
        <v>0</v>
      </c>
      <c r="AM76" s="132">
        <v>0</v>
      </c>
      <c r="AN76" s="132">
        <v>0</v>
      </c>
      <c r="AO76" s="135">
        <f t="shared" si="406"/>
        <v>0</v>
      </c>
      <c r="AP76" s="132">
        <v>0</v>
      </c>
      <c r="AQ76" s="132">
        <v>0</v>
      </c>
      <c r="AR76" s="135">
        <f t="shared" si="407"/>
        <v>0</v>
      </c>
      <c r="AS76" s="132">
        <v>0</v>
      </c>
      <c r="AT76" s="132">
        <v>0</v>
      </c>
      <c r="AU76" s="133">
        <v>0</v>
      </c>
      <c r="AV76" s="134">
        <f t="shared" si="408"/>
        <v>0</v>
      </c>
      <c r="AW76" s="132">
        <v>0</v>
      </c>
      <c r="AX76" s="135">
        <f t="shared" si="409"/>
        <v>0</v>
      </c>
      <c r="AY76" s="132">
        <f t="shared" si="410"/>
        <v>0</v>
      </c>
      <c r="AZ76" s="135">
        <f t="shared" si="411"/>
        <v>0</v>
      </c>
      <c r="BA76" s="132">
        <f t="shared" si="412"/>
        <v>0</v>
      </c>
      <c r="BB76" s="135">
        <f t="shared" si="413"/>
        <v>0</v>
      </c>
      <c r="BC76" s="132">
        <v>0</v>
      </c>
      <c r="BD76" s="135">
        <f t="shared" si="414"/>
        <v>0</v>
      </c>
      <c r="BE76" s="132">
        <v>0</v>
      </c>
      <c r="BF76" s="135">
        <f t="shared" si="415"/>
        <v>0</v>
      </c>
      <c r="BG76" s="133">
        <v>0</v>
      </c>
      <c r="BH76" s="134">
        <f t="shared" si="416"/>
        <v>0</v>
      </c>
      <c r="BI76" s="132">
        <v>0</v>
      </c>
      <c r="BJ76" s="135">
        <f t="shared" si="417"/>
        <v>0</v>
      </c>
      <c r="BK76" s="132">
        <f t="shared" si="418"/>
        <v>0</v>
      </c>
      <c r="BL76" s="135">
        <f t="shared" si="419"/>
        <v>0</v>
      </c>
      <c r="BM76" s="132">
        <f t="shared" si="420"/>
        <v>0</v>
      </c>
      <c r="BN76" s="135">
        <f t="shared" si="421"/>
        <v>0</v>
      </c>
      <c r="BO76" s="132">
        <v>0</v>
      </c>
      <c r="BP76" s="135">
        <f t="shared" si="422"/>
        <v>0</v>
      </c>
      <c r="BQ76" s="132">
        <v>0</v>
      </c>
      <c r="BR76" s="135">
        <f t="shared" si="423"/>
        <v>0</v>
      </c>
      <c r="BS76" s="133">
        <v>0</v>
      </c>
      <c r="BT76" s="136"/>
      <c r="BU76" s="137">
        <f t="shared" si="4"/>
        <v>0.74208348494740539</v>
      </c>
      <c r="BV76" s="138">
        <f t="shared" si="5"/>
        <v>0.25791651505259466</v>
      </c>
      <c r="BW76" s="138">
        <f t="shared" si="6"/>
        <v>4.5976614956164889E-2</v>
      </c>
      <c r="BX76" s="138">
        <f t="shared" si="7"/>
        <v>7.2312266754342283E-2</v>
      </c>
      <c r="BY76" s="138">
        <f t="shared" si="8"/>
        <v>0.15416639281179828</v>
      </c>
      <c r="BZ76" s="138">
        <f t="shared" si="9"/>
        <v>0.399999943901793</v>
      </c>
      <c r="CA76" s="138">
        <f t="shared" si="10"/>
        <v>0.60000005609820706</v>
      </c>
      <c r="CB76" s="138">
        <f t="shared" si="11"/>
        <v>5.1715441096929382E-2</v>
      </c>
      <c r="CC76" s="138">
        <f t="shared" si="12"/>
        <v>0.42375241561216842</v>
      </c>
      <c r="CD76" s="139">
        <f t="shared" si="13"/>
        <v>0.12453219938910923</v>
      </c>
      <c r="CE76" s="140" t="s">
        <v>245</v>
      </c>
      <c r="CF76" s="138" t="s">
        <v>245</v>
      </c>
      <c r="CG76" s="138" t="s">
        <v>245</v>
      </c>
      <c r="CH76" s="138" t="s">
        <v>245</v>
      </c>
      <c r="CI76" s="138" t="s">
        <v>245</v>
      </c>
      <c r="CJ76" s="138" t="s">
        <v>245</v>
      </c>
      <c r="CK76" s="138" t="s">
        <v>245</v>
      </c>
      <c r="CL76" s="138" t="s">
        <v>245</v>
      </c>
      <c r="CM76" s="138" t="s">
        <v>245</v>
      </c>
      <c r="CN76" s="139" t="s">
        <v>245</v>
      </c>
      <c r="CO76" s="140" t="s">
        <v>245</v>
      </c>
      <c r="CP76" s="138" t="s">
        <v>245</v>
      </c>
      <c r="CQ76" s="138" t="s">
        <v>245</v>
      </c>
      <c r="CR76" s="138" t="s">
        <v>245</v>
      </c>
      <c r="CS76" s="139" t="s">
        <v>245</v>
      </c>
      <c r="CT76" s="140" t="s">
        <v>245</v>
      </c>
      <c r="CU76" s="138"/>
      <c r="CV76" s="138"/>
      <c r="CW76" s="138"/>
      <c r="CX76" s="139"/>
    </row>
    <row r="77" spans="1:102" ht="40.5" x14ac:dyDescent="0.25">
      <c r="A77" s="130" t="s">
        <v>302</v>
      </c>
      <c r="B77" s="131">
        <f t="shared" si="16"/>
        <v>0</v>
      </c>
      <c r="C77" s="132">
        <f t="shared" si="385"/>
        <v>0</v>
      </c>
      <c r="D77" s="132">
        <f t="shared" si="386"/>
        <v>0</v>
      </c>
      <c r="E77" s="132">
        <f t="shared" si="387"/>
        <v>0</v>
      </c>
      <c r="F77" s="132">
        <f t="shared" si="388"/>
        <v>0</v>
      </c>
      <c r="G77" s="132">
        <f t="shared" si="389"/>
        <v>0</v>
      </c>
      <c r="H77" s="132">
        <f t="shared" si="390"/>
        <v>0</v>
      </c>
      <c r="I77" s="133">
        <f t="shared" si="391"/>
        <v>0</v>
      </c>
      <c r="J77" s="134">
        <f t="shared" si="392"/>
        <v>0</v>
      </c>
      <c r="K77" s="132">
        <v>0</v>
      </c>
      <c r="L77" s="132">
        <v>0</v>
      </c>
      <c r="M77" s="135">
        <f t="shared" si="393"/>
        <v>0</v>
      </c>
      <c r="N77" s="132">
        <f t="shared" si="394"/>
        <v>0</v>
      </c>
      <c r="O77" s="132">
        <f t="shared" si="394"/>
        <v>0</v>
      </c>
      <c r="P77" s="135">
        <f t="shared" si="395"/>
        <v>0</v>
      </c>
      <c r="Q77" s="132">
        <f t="shared" si="396"/>
        <v>0</v>
      </c>
      <c r="R77" s="132">
        <f t="shared" si="396"/>
        <v>0</v>
      </c>
      <c r="S77" s="135">
        <f t="shared" si="397"/>
        <v>0</v>
      </c>
      <c r="T77" s="132">
        <v>0</v>
      </c>
      <c r="U77" s="132">
        <v>0</v>
      </c>
      <c r="V77" s="135">
        <f t="shared" si="398"/>
        <v>0</v>
      </c>
      <c r="W77" s="132">
        <v>0</v>
      </c>
      <c r="X77" s="132">
        <v>0</v>
      </c>
      <c r="Y77" s="135">
        <f t="shared" si="399"/>
        <v>0</v>
      </c>
      <c r="Z77" s="132">
        <v>0</v>
      </c>
      <c r="AA77" s="132">
        <v>0</v>
      </c>
      <c r="AB77" s="133">
        <v>0</v>
      </c>
      <c r="AC77" s="134">
        <f t="shared" si="400"/>
        <v>0</v>
      </c>
      <c r="AD77" s="132">
        <v>0</v>
      </c>
      <c r="AE77" s="132">
        <v>0</v>
      </c>
      <c r="AF77" s="135">
        <f t="shared" si="401"/>
        <v>0</v>
      </c>
      <c r="AG77" s="132">
        <f t="shared" si="402"/>
        <v>0</v>
      </c>
      <c r="AH77" s="132">
        <f t="shared" si="402"/>
        <v>0</v>
      </c>
      <c r="AI77" s="135">
        <f t="shared" si="403"/>
        <v>0</v>
      </c>
      <c r="AJ77" s="132">
        <f t="shared" si="404"/>
        <v>0</v>
      </c>
      <c r="AK77" s="132">
        <f t="shared" si="404"/>
        <v>0</v>
      </c>
      <c r="AL77" s="135">
        <f t="shared" si="405"/>
        <v>0</v>
      </c>
      <c r="AM77" s="132">
        <v>0</v>
      </c>
      <c r="AN77" s="132">
        <v>0</v>
      </c>
      <c r="AO77" s="135">
        <f t="shared" si="406"/>
        <v>0</v>
      </c>
      <c r="AP77" s="132">
        <v>0</v>
      </c>
      <c r="AQ77" s="132">
        <v>0</v>
      </c>
      <c r="AR77" s="135">
        <f t="shared" si="407"/>
        <v>0</v>
      </c>
      <c r="AS77" s="132">
        <v>0</v>
      </c>
      <c r="AT77" s="132">
        <v>0</v>
      </c>
      <c r="AU77" s="133">
        <v>0</v>
      </c>
      <c r="AV77" s="134">
        <f t="shared" si="408"/>
        <v>0</v>
      </c>
      <c r="AW77" s="132">
        <v>0</v>
      </c>
      <c r="AX77" s="135">
        <f t="shared" si="409"/>
        <v>0</v>
      </c>
      <c r="AY77" s="132">
        <f t="shared" si="410"/>
        <v>0</v>
      </c>
      <c r="AZ77" s="135">
        <f t="shared" si="411"/>
        <v>0</v>
      </c>
      <c r="BA77" s="132">
        <f t="shared" si="412"/>
        <v>0</v>
      </c>
      <c r="BB77" s="135">
        <f t="shared" si="413"/>
        <v>0</v>
      </c>
      <c r="BC77" s="132">
        <v>0</v>
      </c>
      <c r="BD77" s="135">
        <f t="shared" si="414"/>
        <v>0</v>
      </c>
      <c r="BE77" s="132">
        <v>0</v>
      </c>
      <c r="BF77" s="135">
        <f t="shared" si="415"/>
        <v>0</v>
      </c>
      <c r="BG77" s="133">
        <v>0</v>
      </c>
      <c r="BH77" s="134">
        <f t="shared" si="416"/>
        <v>0</v>
      </c>
      <c r="BI77" s="132">
        <v>0</v>
      </c>
      <c r="BJ77" s="135">
        <f t="shared" si="417"/>
        <v>0</v>
      </c>
      <c r="BK77" s="132">
        <f t="shared" si="418"/>
        <v>0</v>
      </c>
      <c r="BL77" s="135">
        <f t="shared" si="419"/>
        <v>0</v>
      </c>
      <c r="BM77" s="132">
        <f t="shared" si="420"/>
        <v>0</v>
      </c>
      <c r="BN77" s="135">
        <f t="shared" si="421"/>
        <v>0</v>
      </c>
      <c r="BO77" s="132">
        <v>0</v>
      </c>
      <c r="BP77" s="135">
        <f t="shared" si="422"/>
        <v>0</v>
      </c>
      <c r="BQ77" s="132">
        <v>0</v>
      </c>
      <c r="BR77" s="135">
        <f t="shared" si="423"/>
        <v>0</v>
      </c>
      <c r="BS77" s="133">
        <v>0</v>
      </c>
      <c r="BT77" s="136"/>
      <c r="BU77" s="137" t="e">
        <f t="shared" si="4"/>
        <v>#DIV/0!</v>
      </c>
      <c r="BV77" s="138" t="e">
        <f t="shared" si="5"/>
        <v>#DIV/0!</v>
      </c>
      <c r="BW77" s="138" t="e">
        <f t="shared" si="6"/>
        <v>#DIV/0!</v>
      </c>
      <c r="BX77" s="138" t="e">
        <f t="shared" si="7"/>
        <v>#DIV/0!</v>
      </c>
      <c r="BY77" s="138" t="e">
        <f t="shared" si="8"/>
        <v>#DIV/0!</v>
      </c>
      <c r="BZ77" s="138" t="e">
        <f t="shared" si="9"/>
        <v>#DIV/0!</v>
      </c>
      <c r="CA77" s="138" t="e">
        <f t="shared" si="10"/>
        <v>#DIV/0!</v>
      </c>
      <c r="CB77" s="138" t="e">
        <f t="shared" si="11"/>
        <v>#DIV/0!</v>
      </c>
      <c r="CC77" s="138" t="e">
        <f t="shared" si="12"/>
        <v>#DIV/0!</v>
      </c>
      <c r="CD77" s="139" t="e">
        <f t="shared" si="13"/>
        <v>#DIV/0!</v>
      </c>
      <c r="CE77" s="140" t="s">
        <v>245</v>
      </c>
      <c r="CF77" s="138" t="s">
        <v>245</v>
      </c>
      <c r="CG77" s="138" t="s">
        <v>245</v>
      </c>
      <c r="CH77" s="138" t="s">
        <v>245</v>
      </c>
      <c r="CI77" s="138" t="s">
        <v>245</v>
      </c>
      <c r="CJ77" s="138" t="s">
        <v>245</v>
      </c>
      <c r="CK77" s="138" t="s">
        <v>245</v>
      </c>
      <c r="CL77" s="138" t="s">
        <v>245</v>
      </c>
      <c r="CM77" s="138" t="s">
        <v>245</v>
      </c>
      <c r="CN77" s="139" t="s">
        <v>245</v>
      </c>
      <c r="CO77" s="140" t="s">
        <v>245</v>
      </c>
      <c r="CP77" s="138" t="s">
        <v>245</v>
      </c>
      <c r="CQ77" s="138" t="s">
        <v>245</v>
      </c>
      <c r="CR77" s="138" t="s">
        <v>245</v>
      </c>
      <c r="CS77" s="139" t="s">
        <v>245</v>
      </c>
      <c r="CT77" s="140" t="s">
        <v>245</v>
      </c>
      <c r="CU77" s="138"/>
      <c r="CV77" s="138"/>
      <c r="CW77" s="138"/>
      <c r="CX77" s="139"/>
    </row>
    <row r="78" spans="1:102" x14ac:dyDescent="0.25">
      <c r="A78" s="130" t="s">
        <v>303</v>
      </c>
      <c r="B78" s="131">
        <f t="shared" si="16"/>
        <v>941177</v>
      </c>
      <c r="C78" s="132">
        <f t="shared" si="385"/>
        <v>800000</v>
      </c>
      <c r="D78" s="132">
        <f t="shared" si="386"/>
        <v>141177</v>
      </c>
      <c r="E78" s="132">
        <f t="shared" si="387"/>
        <v>141177</v>
      </c>
      <c r="F78" s="132">
        <f t="shared" si="388"/>
        <v>141177</v>
      </c>
      <c r="G78" s="132">
        <f t="shared" si="389"/>
        <v>0</v>
      </c>
      <c r="H78" s="132">
        <f t="shared" si="390"/>
        <v>0</v>
      </c>
      <c r="I78" s="133">
        <f t="shared" si="391"/>
        <v>0</v>
      </c>
      <c r="J78" s="134">
        <f t="shared" si="392"/>
        <v>800000</v>
      </c>
      <c r="K78" s="132">
        <v>800000</v>
      </c>
      <c r="L78" s="132">
        <v>0</v>
      </c>
      <c r="M78" s="135">
        <f t="shared" si="393"/>
        <v>141177</v>
      </c>
      <c r="N78" s="132">
        <f t="shared" si="394"/>
        <v>141177</v>
      </c>
      <c r="O78" s="132">
        <f t="shared" si="394"/>
        <v>0</v>
      </c>
      <c r="P78" s="135">
        <f t="shared" si="395"/>
        <v>141177</v>
      </c>
      <c r="Q78" s="132">
        <f t="shared" si="396"/>
        <v>141177</v>
      </c>
      <c r="R78" s="132">
        <f t="shared" si="396"/>
        <v>0</v>
      </c>
      <c r="S78" s="135">
        <f t="shared" si="397"/>
        <v>141177</v>
      </c>
      <c r="T78" s="132">
        <v>141177</v>
      </c>
      <c r="U78" s="132">
        <v>0</v>
      </c>
      <c r="V78" s="135">
        <f t="shared" si="398"/>
        <v>0</v>
      </c>
      <c r="W78" s="132">
        <v>0</v>
      </c>
      <c r="X78" s="132">
        <v>0</v>
      </c>
      <c r="Y78" s="135">
        <f t="shared" si="399"/>
        <v>0</v>
      </c>
      <c r="Z78" s="132">
        <v>0</v>
      </c>
      <c r="AA78" s="132">
        <v>0</v>
      </c>
      <c r="AB78" s="133">
        <v>0</v>
      </c>
      <c r="AC78" s="134">
        <f t="shared" si="400"/>
        <v>0</v>
      </c>
      <c r="AD78" s="132">
        <v>0</v>
      </c>
      <c r="AE78" s="132">
        <v>0</v>
      </c>
      <c r="AF78" s="135">
        <f t="shared" si="401"/>
        <v>0</v>
      </c>
      <c r="AG78" s="132">
        <f t="shared" si="402"/>
        <v>0</v>
      </c>
      <c r="AH78" s="132">
        <f t="shared" si="402"/>
        <v>0</v>
      </c>
      <c r="AI78" s="135">
        <f t="shared" si="403"/>
        <v>0</v>
      </c>
      <c r="AJ78" s="132">
        <f t="shared" si="404"/>
        <v>0</v>
      </c>
      <c r="AK78" s="132">
        <f t="shared" si="404"/>
        <v>0</v>
      </c>
      <c r="AL78" s="135">
        <f t="shared" si="405"/>
        <v>0</v>
      </c>
      <c r="AM78" s="132">
        <v>0</v>
      </c>
      <c r="AN78" s="132">
        <v>0</v>
      </c>
      <c r="AO78" s="135">
        <f t="shared" si="406"/>
        <v>0</v>
      </c>
      <c r="AP78" s="132">
        <v>0</v>
      </c>
      <c r="AQ78" s="132">
        <v>0</v>
      </c>
      <c r="AR78" s="135">
        <f t="shared" si="407"/>
        <v>0</v>
      </c>
      <c r="AS78" s="132">
        <v>0</v>
      </c>
      <c r="AT78" s="132">
        <v>0</v>
      </c>
      <c r="AU78" s="133">
        <v>0</v>
      </c>
      <c r="AV78" s="134">
        <f t="shared" si="408"/>
        <v>0</v>
      </c>
      <c r="AW78" s="132">
        <v>0</v>
      </c>
      <c r="AX78" s="135">
        <f t="shared" si="409"/>
        <v>0</v>
      </c>
      <c r="AY78" s="132">
        <f t="shared" si="410"/>
        <v>0</v>
      </c>
      <c r="AZ78" s="135">
        <f t="shared" si="411"/>
        <v>0</v>
      </c>
      <c r="BA78" s="132">
        <f t="shared" si="412"/>
        <v>0</v>
      </c>
      <c r="BB78" s="135">
        <f t="shared" si="413"/>
        <v>0</v>
      </c>
      <c r="BC78" s="132">
        <v>0</v>
      </c>
      <c r="BD78" s="135">
        <f t="shared" si="414"/>
        <v>0</v>
      </c>
      <c r="BE78" s="132">
        <v>0</v>
      </c>
      <c r="BF78" s="135">
        <f t="shared" si="415"/>
        <v>0</v>
      </c>
      <c r="BG78" s="133">
        <v>0</v>
      </c>
      <c r="BH78" s="134">
        <f t="shared" si="416"/>
        <v>0</v>
      </c>
      <c r="BI78" s="132">
        <v>0</v>
      </c>
      <c r="BJ78" s="135">
        <f t="shared" si="417"/>
        <v>0</v>
      </c>
      <c r="BK78" s="132">
        <f t="shared" si="418"/>
        <v>0</v>
      </c>
      <c r="BL78" s="135">
        <f t="shared" si="419"/>
        <v>0</v>
      </c>
      <c r="BM78" s="132">
        <f t="shared" si="420"/>
        <v>0</v>
      </c>
      <c r="BN78" s="135">
        <f t="shared" si="421"/>
        <v>0</v>
      </c>
      <c r="BO78" s="132">
        <v>0</v>
      </c>
      <c r="BP78" s="135">
        <f t="shared" si="422"/>
        <v>0</v>
      </c>
      <c r="BQ78" s="132">
        <v>0</v>
      </c>
      <c r="BR78" s="135">
        <f t="shared" si="423"/>
        <v>0</v>
      </c>
      <c r="BS78" s="133">
        <v>0</v>
      </c>
      <c r="BT78" s="136"/>
      <c r="BU78" s="137">
        <f t="shared" si="4"/>
        <v>0.84999952187526895</v>
      </c>
      <c r="BV78" s="138">
        <f t="shared" si="5"/>
        <v>0.15000047812473105</v>
      </c>
      <c r="BW78" s="138">
        <f t="shared" si="6"/>
        <v>0</v>
      </c>
      <c r="BX78" s="138">
        <f t="shared" si="7"/>
        <v>0.15000047812473105</v>
      </c>
      <c r="BY78" s="138">
        <f t="shared" si="8"/>
        <v>0</v>
      </c>
      <c r="BZ78" s="138" t="e">
        <f t="shared" si="9"/>
        <v>#DIV/0!</v>
      </c>
      <c r="CA78" s="138" t="e">
        <f t="shared" si="10"/>
        <v>#DIV/0!</v>
      </c>
      <c r="CB78" s="138" t="e">
        <f t="shared" si="11"/>
        <v>#DIV/0!</v>
      </c>
      <c r="CC78" s="138" t="e">
        <f t="shared" si="12"/>
        <v>#DIV/0!</v>
      </c>
      <c r="CD78" s="139" t="e">
        <f t="shared" si="13"/>
        <v>#DIV/0!</v>
      </c>
      <c r="CE78" s="140" t="s">
        <v>245</v>
      </c>
      <c r="CF78" s="138" t="s">
        <v>245</v>
      </c>
      <c r="CG78" s="138" t="s">
        <v>245</v>
      </c>
      <c r="CH78" s="138" t="s">
        <v>245</v>
      </c>
      <c r="CI78" s="138" t="s">
        <v>245</v>
      </c>
      <c r="CJ78" s="138" t="s">
        <v>245</v>
      </c>
      <c r="CK78" s="138" t="s">
        <v>245</v>
      </c>
      <c r="CL78" s="138" t="s">
        <v>245</v>
      </c>
      <c r="CM78" s="138" t="s">
        <v>245</v>
      </c>
      <c r="CN78" s="139" t="s">
        <v>245</v>
      </c>
      <c r="CO78" s="140" t="s">
        <v>245</v>
      </c>
      <c r="CP78" s="138" t="s">
        <v>245</v>
      </c>
      <c r="CQ78" s="138" t="s">
        <v>245</v>
      </c>
      <c r="CR78" s="138" t="s">
        <v>245</v>
      </c>
      <c r="CS78" s="139" t="s">
        <v>245</v>
      </c>
      <c r="CT78" s="140" t="s">
        <v>245</v>
      </c>
      <c r="CU78" s="138"/>
      <c r="CV78" s="138"/>
      <c r="CW78" s="138"/>
      <c r="CX78" s="139"/>
    </row>
    <row r="79" spans="1:102" ht="27" x14ac:dyDescent="0.25">
      <c r="A79" s="121" t="s">
        <v>304</v>
      </c>
      <c r="B79" s="122">
        <f t="shared" si="16"/>
        <v>682714131</v>
      </c>
      <c r="C79" s="122">
        <f t="shared" ref="C79:BN79" si="424">SUM(C80:C89)</f>
        <v>540706395</v>
      </c>
      <c r="D79" s="122">
        <f t="shared" si="424"/>
        <v>142007736</v>
      </c>
      <c r="E79" s="122">
        <f t="shared" si="424"/>
        <v>118307736</v>
      </c>
      <c r="F79" s="122">
        <f t="shared" si="424"/>
        <v>101065131</v>
      </c>
      <c r="G79" s="122">
        <f t="shared" si="424"/>
        <v>17242605</v>
      </c>
      <c r="H79" s="122">
        <f t="shared" si="424"/>
        <v>23700000</v>
      </c>
      <c r="I79" s="122">
        <f t="shared" si="424"/>
        <v>0</v>
      </c>
      <c r="J79" s="122">
        <f t="shared" si="424"/>
        <v>271187809</v>
      </c>
      <c r="K79" s="122">
        <f t="shared" si="424"/>
        <v>248187283</v>
      </c>
      <c r="L79" s="122">
        <f t="shared" si="424"/>
        <v>23000526</v>
      </c>
      <c r="M79" s="122">
        <f t="shared" si="424"/>
        <v>91945622</v>
      </c>
      <c r="N79" s="122">
        <f t="shared" si="424"/>
        <v>57444825</v>
      </c>
      <c r="O79" s="122">
        <f t="shared" si="424"/>
        <v>34500797</v>
      </c>
      <c r="P79" s="122">
        <f t="shared" si="424"/>
        <v>71645622</v>
      </c>
      <c r="Q79" s="122">
        <f t="shared" si="424"/>
        <v>37144825</v>
      </c>
      <c r="R79" s="122">
        <f t="shared" si="424"/>
        <v>34500797</v>
      </c>
      <c r="S79" s="122">
        <f t="shared" si="424"/>
        <v>55178654</v>
      </c>
      <c r="T79" s="122">
        <f t="shared" si="424"/>
        <v>25186506</v>
      </c>
      <c r="U79" s="122">
        <f t="shared" si="424"/>
        <v>29992148</v>
      </c>
      <c r="V79" s="122">
        <f t="shared" si="424"/>
        <v>16466968</v>
      </c>
      <c r="W79" s="122">
        <f t="shared" si="424"/>
        <v>11958319</v>
      </c>
      <c r="X79" s="122">
        <f t="shared" si="424"/>
        <v>4508649</v>
      </c>
      <c r="Y79" s="122">
        <f t="shared" si="424"/>
        <v>20300000</v>
      </c>
      <c r="Z79" s="122">
        <f t="shared" si="424"/>
        <v>20300000</v>
      </c>
      <c r="AA79" s="122">
        <f t="shared" si="424"/>
        <v>0</v>
      </c>
      <c r="AB79" s="122">
        <f t="shared" si="424"/>
        <v>0</v>
      </c>
      <c r="AC79" s="122">
        <f t="shared" si="424"/>
        <v>0</v>
      </c>
      <c r="AD79" s="122">
        <f t="shared" si="424"/>
        <v>0</v>
      </c>
      <c r="AE79" s="122">
        <f t="shared" si="424"/>
        <v>0</v>
      </c>
      <c r="AF79" s="122">
        <f t="shared" si="424"/>
        <v>0</v>
      </c>
      <c r="AG79" s="122">
        <f t="shared" si="424"/>
        <v>0</v>
      </c>
      <c r="AH79" s="122">
        <f t="shared" si="424"/>
        <v>0</v>
      </c>
      <c r="AI79" s="122">
        <f t="shared" si="424"/>
        <v>0</v>
      </c>
      <c r="AJ79" s="122">
        <f t="shared" si="424"/>
        <v>0</v>
      </c>
      <c r="AK79" s="122">
        <f t="shared" si="424"/>
        <v>0</v>
      </c>
      <c r="AL79" s="122">
        <f t="shared" si="424"/>
        <v>0</v>
      </c>
      <c r="AM79" s="122">
        <f t="shared" si="424"/>
        <v>0</v>
      </c>
      <c r="AN79" s="122">
        <f t="shared" si="424"/>
        <v>0</v>
      </c>
      <c r="AO79" s="122">
        <f t="shared" si="424"/>
        <v>0</v>
      </c>
      <c r="AP79" s="122">
        <f t="shared" si="424"/>
        <v>0</v>
      </c>
      <c r="AQ79" s="122">
        <f t="shared" si="424"/>
        <v>0</v>
      </c>
      <c r="AR79" s="122">
        <f t="shared" si="424"/>
        <v>0</v>
      </c>
      <c r="AS79" s="122">
        <f t="shared" si="424"/>
        <v>0</v>
      </c>
      <c r="AT79" s="122">
        <f t="shared" si="424"/>
        <v>0</v>
      </c>
      <c r="AU79" s="122">
        <f t="shared" si="424"/>
        <v>0</v>
      </c>
      <c r="AV79" s="122">
        <f t="shared" si="424"/>
        <v>0</v>
      </c>
      <c r="AW79" s="122">
        <f t="shared" si="424"/>
        <v>0</v>
      </c>
      <c r="AX79" s="122">
        <f t="shared" si="424"/>
        <v>0</v>
      </c>
      <c r="AY79" s="122">
        <f t="shared" si="424"/>
        <v>0</v>
      </c>
      <c r="AZ79" s="122">
        <f t="shared" si="424"/>
        <v>0</v>
      </c>
      <c r="BA79" s="122">
        <f t="shared" si="424"/>
        <v>0</v>
      </c>
      <c r="BB79" s="122">
        <f t="shared" si="424"/>
        <v>0</v>
      </c>
      <c r="BC79" s="122">
        <f t="shared" si="424"/>
        <v>0</v>
      </c>
      <c r="BD79" s="122">
        <f t="shared" si="424"/>
        <v>0</v>
      </c>
      <c r="BE79" s="122">
        <f t="shared" si="424"/>
        <v>0</v>
      </c>
      <c r="BF79" s="122">
        <f t="shared" si="424"/>
        <v>0</v>
      </c>
      <c r="BG79" s="122">
        <f t="shared" si="424"/>
        <v>0</v>
      </c>
      <c r="BH79" s="122">
        <f t="shared" si="424"/>
        <v>269518586</v>
      </c>
      <c r="BI79" s="122">
        <f t="shared" si="424"/>
        <v>269518586</v>
      </c>
      <c r="BJ79" s="122">
        <f t="shared" si="424"/>
        <v>50062114</v>
      </c>
      <c r="BK79" s="122">
        <f t="shared" si="424"/>
        <v>50062114</v>
      </c>
      <c r="BL79" s="122">
        <f t="shared" si="424"/>
        <v>46662114</v>
      </c>
      <c r="BM79" s="122">
        <f t="shared" si="424"/>
        <v>46662114</v>
      </c>
      <c r="BN79" s="122">
        <f t="shared" si="424"/>
        <v>45886477</v>
      </c>
      <c r="BO79" s="122">
        <f t="shared" ref="BO79:BS79" si="425">SUM(BO80:BO89)</f>
        <v>45886477</v>
      </c>
      <c r="BP79" s="122">
        <f t="shared" si="425"/>
        <v>775637</v>
      </c>
      <c r="BQ79" s="122">
        <f t="shared" si="425"/>
        <v>775637</v>
      </c>
      <c r="BR79" s="122">
        <f t="shared" si="425"/>
        <v>3400000</v>
      </c>
      <c r="BS79" s="122">
        <f t="shared" si="425"/>
        <v>3400000</v>
      </c>
      <c r="BT79" s="116"/>
      <c r="BU79" s="123">
        <f t="shared" si="4"/>
        <v>0.81204584369126553</v>
      </c>
      <c r="BV79" s="124">
        <f t="shared" si="5"/>
        <v>0.18795415630873441</v>
      </c>
      <c r="BW79" s="124">
        <f t="shared" si="6"/>
        <v>5.3878396833882389E-2</v>
      </c>
      <c r="BX79" s="124">
        <f t="shared" si="7"/>
        <v>8.240791900044743E-2</v>
      </c>
      <c r="BY79" s="124">
        <f t="shared" si="8"/>
        <v>6.6419723152909046E-2</v>
      </c>
      <c r="BZ79" s="124">
        <f t="shared" si="9"/>
        <v>0.39999994434910652</v>
      </c>
      <c r="CA79" s="124">
        <f t="shared" si="10"/>
        <v>0.60000005565089343</v>
      </c>
      <c r="CB79" s="124">
        <f t="shared" si="11"/>
        <v>7.8409482856594451E-2</v>
      </c>
      <c r="CC79" s="124">
        <f t="shared" si="12"/>
        <v>0.52159057279429899</v>
      </c>
      <c r="CD79" s="125">
        <f t="shared" si="13"/>
        <v>0</v>
      </c>
      <c r="CE79" s="126" t="s">
        <v>245</v>
      </c>
      <c r="CF79" s="124" t="s">
        <v>245</v>
      </c>
      <c r="CG79" s="124" t="s">
        <v>245</v>
      </c>
      <c r="CH79" s="124" t="s">
        <v>245</v>
      </c>
      <c r="CI79" s="124" t="s">
        <v>245</v>
      </c>
      <c r="CJ79" s="124" t="s">
        <v>245</v>
      </c>
      <c r="CK79" s="124" t="s">
        <v>245</v>
      </c>
      <c r="CL79" s="124" t="s">
        <v>245</v>
      </c>
      <c r="CM79" s="124" t="s">
        <v>245</v>
      </c>
      <c r="CN79" s="125" t="s">
        <v>245</v>
      </c>
      <c r="CO79" s="127" t="s">
        <v>245</v>
      </c>
      <c r="CP79" s="128" t="s">
        <v>245</v>
      </c>
      <c r="CQ79" s="128" t="s">
        <v>245</v>
      </c>
      <c r="CR79" s="128" t="s">
        <v>245</v>
      </c>
      <c r="CS79" s="129" t="s">
        <v>245</v>
      </c>
      <c r="CT79" s="126">
        <f t="shared" ref="CT79:CT81" si="426">BH79/(BH79+BJ79)</f>
        <v>0.84335063412778055</v>
      </c>
      <c r="CU79" s="124">
        <f t="shared" si="209"/>
        <v>0.15664936587221945</v>
      </c>
      <c r="CV79" s="124">
        <f t="shared" si="210"/>
        <v>2.4270458134674593E-3</v>
      </c>
      <c r="CW79" s="124">
        <f t="shared" si="211"/>
        <v>0.1435833797222423</v>
      </c>
      <c r="CX79" s="125">
        <f t="shared" si="212"/>
        <v>1.0638940336509682E-2</v>
      </c>
    </row>
    <row r="80" spans="1:102" ht="27" x14ac:dyDescent="0.25">
      <c r="A80" s="130" t="s">
        <v>305</v>
      </c>
      <c r="B80" s="131">
        <f t="shared" si="16"/>
        <v>127163828</v>
      </c>
      <c r="C80" s="132">
        <f t="shared" ref="C80:C89" si="427">J80+AC80+AV80+BH80</f>
        <v>108089250</v>
      </c>
      <c r="D80" s="132">
        <f t="shared" ref="D80:D89" si="428">E80+H80</f>
        <v>19074578</v>
      </c>
      <c r="E80" s="132">
        <f t="shared" ref="E80:E89" si="429">F80+G80</f>
        <v>19074578</v>
      </c>
      <c r="F80" s="132">
        <f t="shared" ref="F80:F89" si="430">S80+AL80+BB80+BN80</f>
        <v>17291305</v>
      </c>
      <c r="G80" s="132">
        <f t="shared" ref="G80:G89" si="431">V80+AO80+BD80+BP80</f>
        <v>1783273</v>
      </c>
      <c r="H80" s="132">
        <f t="shared" ref="H80:H89" si="432">Y80+AR80+BF80+BR80</f>
        <v>0</v>
      </c>
      <c r="I80" s="133">
        <f t="shared" ref="I80:I89" si="433">AB80+AU80</f>
        <v>0</v>
      </c>
      <c r="J80" s="134">
        <f t="shared" ref="J80:J89" si="434">K80+L80</f>
        <v>77589250</v>
      </c>
      <c r="K80" s="132">
        <v>77589250</v>
      </c>
      <c r="L80" s="132">
        <v>0</v>
      </c>
      <c r="M80" s="135">
        <f t="shared" ref="M80:M89" si="435">N80+O80</f>
        <v>13692222</v>
      </c>
      <c r="N80" s="132">
        <f t="shared" ref="N80:O89" si="436">Q80+Z80</f>
        <v>13692222</v>
      </c>
      <c r="O80" s="132">
        <f t="shared" si="436"/>
        <v>0</v>
      </c>
      <c r="P80" s="135">
        <f t="shared" ref="P80:P89" si="437">Q80+R80</f>
        <v>13692222</v>
      </c>
      <c r="Q80" s="132">
        <f t="shared" ref="Q80:R89" si="438">T80+W80</f>
        <v>13692222</v>
      </c>
      <c r="R80" s="132">
        <f t="shared" si="438"/>
        <v>0</v>
      </c>
      <c r="S80" s="135">
        <f t="shared" ref="S80:S89" si="439">T80+U80</f>
        <v>12480653</v>
      </c>
      <c r="T80" s="132">
        <v>12480653</v>
      </c>
      <c r="U80" s="132">
        <v>0</v>
      </c>
      <c r="V80" s="135">
        <f t="shared" ref="V80:V89" si="440">W80+X80</f>
        <v>1211569</v>
      </c>
      <c r="W80" s="132">
        <v>1211569</v>
      </c>
      <c r="X80" s="132">
        <v>0</v>
      </c>
      <c r="Y80" s="135">
        <f t="shared" ref="Y80:Y89" si="441">Z80+AA80</f>
        <v>0</v>
      </c>
      <c r="Z80" s="132">
        <v>0</v>
      </c>
      <c r="AA80" s="132">
        <v>0</v>
      </c>
      <c r="AB80" s="133">
        <v>0</v>
      </c>
      <c r="AC80" s="134">
        <f t="shared" ref="AC80:AC89" si="442">AD80+AE80</f>
        <v>0</v>
      </c>
      <c r="AD80" s="132">
        <v>0</v>
      </c>
      <c r="AE80" s="132">
        <v>0</v>
      </c>
      <c r="AF80" s="135">
        <f t="shared" ref="AF80:AF89" si="443">AG80+AH80</f>
        <v>0</v>
      </c>
      <c r="AG80" s="132">
        <f t="shared" ref="AG80:AH89" si="444">AJ80+AS80</f>
        <v>0</v>
      </c>
      <c r="AH80" s="132">
        <f t="shared" si="444"/>
        <v>0</v>
      </c>
      <c r="AI80" s="135">
        <f t="shared" ref="AI80:AI89" si="445">AJ80+AK80</f>
        <v>0</v>
      </c>
      <c r="AJ80" s="132">
        <f t="shared" ref="AJ80:AK89" si="446">AM80+AP80</f>
        <v>0</v>
      </c>
      <c r="AK80" s="132">
        <f t="shared" si="446"/>
        <v>0</v>
      </c>
      <c r="AL80" s="135">
        <f t="shared" ref="AL80:AL89" si="447">AM80+AN80</f>
        <v>0</v>
      </c>
      <c r="AM80" s="132">
        <v>0</v>
      </c>
      <c r="AN80" s="132">
        <v>0</v>
      </c>
      <c r="AO80" s="135">
        <f t="shared" ref="AO80:AO89" si="448">AP80+AQ80</f>
        <v>0</v>
      </c>
      <c r="AP80" s="132">
        <v>0</v>
      </c>
      <c r="AQ80" s="132">
        <v>0</v>
      </c>
      <c r="AR80" s="135">
        <f t="shared" ref="AR80:AR89" si="449">AS80+AT80</f>
        <v>0</v>
      </c>
      <c r="AS80" s="132">
        <v>0</v>
      </c>
      <c r="AT80" s="132">
        <v>0</v>
      </c>
      <c r="AU80" s="133">
        <v>0</v>
      </c>
      <c r="AV80" s="134">
        <f t="shared" ref="AV80:AV89" si="450">AW80</f>
        <v>0</v>
      </c>
      <c r="AW80" s="132">
        <v>0</v>
      </c>
      <c r="AX80" s="135">
        <f t="shared" ref="AX80:AX89" si="451">AY80</f>
        <v>0</v>
      </c>
      <c r="AY80" s="132">
        <f t="shared" ref="AY80:AY89" si="452">BA80+BG80</f>
        <v>0</v>
      </c>
      <c r="AZ80" s="135">
        <f t="shared" ref="AZ80:AZ89" si="453">BA80</f>
        <v>0</v>
      </c>
      <c r="BA80" s="132">
        <f t="shared" ref="BA80:BA89" si="454">BC80+BE80</f>
        <v>0</v>
      </c>
      <c r="BB80" s="135">
        <f t="shared" ref="BB80:BB89" si="455">BC80</f>
        <v>0</v>
      </c>
      <c r="BC80" s="132">
        <v>0</v>
      </c>
      <c r="BD80" s="135">
        <f t="shared" ref="BD80:BD89" si="456">BE80</f>
        <v>0</v>
      </c>
      <c r="BE80" s="132">
        <v>0</v>
      </c>
      <c r="BF80" s="135">
        <f t="shared" ref="BF80:BF89" si="457">BG80</f>
        <v>0</v>
      </c>
      <c r="BG80" s="133">
        <v>0</v>
      </c>
      <c r="BH80" s="134">
        <f t="shared" ref="BH80:BH89" si="458">BI80</f>
        <v>30499999.999999996</v>
      </c>
      <c r="BI80" s="132">
        <v>30499999.999999996</v>
      </c>
      <c r="BJ80" s="135">
        <f t="shared" ref="BJ80:BJ89" si="459">BK80</f>
        <v>5382356</v>
      </c>
      <c r="BK80" s="132">
        <f t="shared" ref="BK80:BK89" si="460">BM80+BS80</f>
        <v>5382356</v>
      </c>
      <c r="BL80" s="135">
        <f t="shared" ref="BL80:BL89" si="461">BM80</f>
        <v>5382356</v>
      </c>
      <c r="BM80" s="132">
        <f t="shared" ref="BM80:BM89" si="462">BO80+BQ80</f>
        <v>5382356</v>
      </c>
      <c r="BN80" s="135">
        <f t="shared" ref="BN80:BN89" si="463">BO80</f>
        <v>4810652</v>
      </c>
      <c r="BO80" s="132">
        <v>4810652</v>
      </c>
      <c r="BP80" s="135">
        <f t="shared" ref="BP80:BP89" si="464">BQ80</f>
        <v>571704</v>
      </c>
      <c r="BQ80" s="132">
        <v>571704</v>
      </c>
      <c r="BR80" s="135">
        <f t="shared" ref="BR80:BR89" si="465">BS80</f>
        <v>0</v>
      </c>
      <c r="BS80" s="133">
        <v>0</v>
      </c>
      <c r="BT80" s="136"/>
      <c r="BU80" s="137">
        <f t="shared" si="4"/>
        <v>0.84999998685384914</v>
      </c>
      <c r="BV80" s="138">
        <f t="shared" si="5"/>
        <v>0.15000001314615083</v>
      </c>
      <c r="BW80" s="138">
        <f t="shared" si="6"/>
        <v>1.3272890691333286E-2</v>
      </c>
      <c r="BX80" s="138">
        <f t="shared" si="7"/>
        <v>0.13672712245481755</v>
      </c>
      <c r="BY80" s="138">
        <f t="shared" si="8"/>
        <v>0</v>
      </c>
      <c r="BZ80" s="138"/>
      <c r="CA80" s="138"/>
      <c r="CB80" s="138"/>
      <c r="CC80" s="138"/>
      <c r="CD80" s="139"/>
      <c r="CE80" s="140" t="s">
        <v>245</v>
      </c>
      <c r="CF80" s="138" t="s">
        <v>245</v>
      </c>
      <c r="CG80" s="138" t="s">
        <v>245</v>
      </c>
      <c r="CH80" s="138" t="s">
        <v>245</v>
      </c>
      <c r="CI80" s="138" t="s">
        <v>245</v>
      </c>
      <c r="CJ80" s="138" t="s">
        <v>245</v>
      </c>
      <c r="CK80" s="138" t="s">
        <v>245</v>
      </c>
      <c r="CL80" s="138" t="s">
        <v>245</v>
      </c>
      <c r="CM80" s="138" t="s">
        <v>245</v>
      </c>
      <c r="CN80" s="139" t="s">
        <v>245</v>
      </c>
      <c r="CO80" s="140" t="s">
        <v>245</v>
      </c>
      <c r="CP80" s="138" t="s">
        <v>245</v>
      </c>
      <c r="CQ80" s="138" t="s">
        <v>245</v>
      </c>
      <c r="CR80" s="138" t="s">
        <v>245</v>
      </c>
      <c r="CS80" s="139" t="s">
        <v>245</v>
      </c>
      <c r="CT80" s="140">
        <f t="shared" si="426"/>
        <v>0.84999992754098963</v>
      </c>
      <c r="CU80" s="138">
        <f t="shared" si="209"/>
        <v>0.1500000724590102</v>
      </c>
      <c r="CV80" s="138">
        <f t="shared" si="210"/>
        <v>1.5932733068029312E-2</v>
      </c>
      <c r="CW80" s="138">
        <f t="shared" si="211"/>
        <v>0.13406733939098089</v>
      </c>
      <c r="CX80" s="139">
        <f t="shared" si="212"/>
        <v>0</v>
      </c>
    </row>
    <row r="81" spans="1:102" ht="27" x14ac:dyDescent="0.25">
      <c r="A81" s="130" t="s">
        <v>306</v>
      </c>
      <c r="B81" s="131">
        <f t="shared" si="16"/>
        <v>23647060</v>
      </c>
      <c r="C81" s="132">
        <f t="shared" si="427"/>
        <v>20100000</v>
      </c>
      <c r="D81" s="132">
        <f t="shared" si="428"/>
        <v>3547060</v>
      </c>
      <c r="E81" s="132">
        <f t="shared" si="429"/>
        <v>3547060</v>
      </c>
      <c r="F81" s="132">
        <f t="shared" si="430"/>
        <v>3547060</v>
      </c>
      <c r="G81" s="132">
        <f t="shared" si="431"/>
        <v>0</v>
      </c>
      <c r="H81" s="132">
        <f t="shared" si="432"/>
        <v>0</v>
      </c>
      <c r="I81" s="133">
        <f t="shared" si="433"/>
        <v>0</v>
      </c>
      <c r="J81" s="134">
        <f t="shared" si="434"/>
        <v>0</v>
      </c>
      <c r="K81" s="132">
        <v>0</v>
      </c>
      <c r="L81" s="132">
        <v>0</v>
      </c>
      <c r="M81" s="135">
        <f t="shared" si="435"/>
        <v>0</v>
      </c>
      <c r="N81" s="132">
        <f t="shared" si="436"/>
        <v>0</v>
      </c>
      <c r="O81" s="132">
        <f t="shared" si="436"/>
        <v>0</v>
      </c>
      <c r="P81" s="135">
        <f t="shared" si="437"/>
        <v>0</v>
      </c>
      <c r="Q81" s="132">
        <f t="shared" si="438"/>
        <v>0</v>
      </c>
      <c r="R81" s="132">
        <f t="shared" si="438"/>
        <v>0</v>
      </c>
      <c r="S81" s="135">
        <f t="shared" si="439"/>
        <v>0</v>
      </c>
      <c r="T81" s="132">
        <v>0</v>
      </c>
      <c r="U81" s="132">
        <v>0</v>
      </c>
      <c r="V81" s="135">
        <f t="shared" si="440"/>
        <v>0</v>
      </c>
      <c r="W81" s="132">
        <v>0</v>
      </c>
      <c r="X81" s="132">
        <v>0</v>
      </c>
      <c r="Y81" s="135">
        <f t="shared" si="441"/>
        <v>0</v>
      </c>
      <c r="Z81" s="132">
        <v>0</v>
      </c>
      <c r="AA81" s="132">
        <v>0</v>
      </c>
      <c r="AB81" s="133">
        <v>0</v>
      </c>
      <c r="AC81" s="134">
        <f t="shared" si="442"/>
        <v>0</v>
      </c>
      <c r="AD81" s="132">
        <v>0</v>
      </c>
      <c r="AE81" s="132">
        <v>0</v>
      </c>
      <c r="AF81" s="135">
        <f t="shared" si="443"/>
        <v>0</v>
      </c>
      <c r="AG81" s="132">
        <f t="shared" si="444"/>
        <v>0</v>
      </c>
      <c r="AH81" s="132">
        <f t="shared" si="444"/>
        <v>0</v>
      </c>
      <c r="AI81" s="135">
        <f t="shared" si="445"/>
        <v>0</v>
      </c>
      <c r="AJ81" s="132">
        <f t="shared" si="446"/>
        <v>0</v>
      </c>
      <c r="AK81" s="132">
        <f t="shared" si="446"/>
        <v>0</v>
      </c>
      <c r="AL81" s="135">
        <f t="shared" si="447"/>
        <v>0</v>
      </c>
      <c r="AM81" s="132">
        <v>0</v>
      </c>
      <c r="AN81" s="132">
        <v>0</v>
      </c>
      <c r="AO81" s="135">
        <f t="shared" si="448"/>
        <v>0</v>
      </c>
      <c r="AP81" s="132">
        <v>0</v>
      </c>
      <c r="AQ81" s="132">
        <v>0</v>
      </c>
      <c r="AR81" s="135">
        <f t="shared" si="449"/>
        <v>0</v>
      </c>
      <c r="AS81" s="132">
        <v>0</v>
      </c>
      <c r="AT81" s="132">
        <v>0</v>
      </c>
      <c r="AU81" s="133">
        <v>0</v>
      </c>
      <c r="AV81" s="134">
        <f t="shared" si="450"/>
        <v>0</v>
      </c>
      <c r="AW81" s="132">
        <v>0</v>
      </c>
      <c r="AX81" s="135">
        <f t="shared" si="451"/>
        <v>0</v>
      </c>
      <c r="AY81" s="132">
        <f t="shared" si="452"/>
        <v>0</v>
      </c>
      <c r="AZ81" s="135">
        <f t="shared" si="453"/>
        <v>0</v>
      </c>
      <c r="BA81" s="132">
        <f t="shared" si="454"/>
        <v>0</v>
      </c>
      <c r="BB81" s="135">
        <f t="shared" si="455"/>
        <v>0</v>
      </c>
      <c r="BC81" s="132">
        <v>0</v>
      </c>
      <c r="BD81" s="135">
        <f t="shared" si="456"/>
        <v>0</v>
      </c>
      <c r="BE81" s="132">
        <v>0</v>
      </c>
      <c r="BF81" s="135">
        <f t="shared" si="457"/>
        <v>0</v>
      </c>
      <c r="BG81" s="133">
        <v>0</v>
      </c>
      <c r="BH81" s="134">
        <f t="shared" si="458"/>
        <v>20100000</v>
      </c>
      <c r="BI81" s="132">
        <v>20100000</v>
      </c>
      <c r="BJ81" s="135">
        <f t="shared" si="459"/>
        <v>3547060</v>
      </c>
      <c r="BK81" s="132">
        <f t="shared" si="460"/>
        <v>3547060</v>
      </c>
      <c r="BL81" s="135">
        <f t="shared" si="461"/>
        <v>3547060</v>
      </c>
      <c r="BM81" s="132">
        <f t="shared" si="462"/>
        <v>3547060</v>
      </c>
      <c r="BN81" s="135">
        <f t="shared" si="463"/>
        <v>3547060</v>
      </c>
      <c r="BO81" s="132">
        <v>3547060</v>
      </c>
      <c r="BP81" s="135">
        <f t="shared" si="464"/>
        <v>0</v>
      </c>
      <c r="BQ81" s="132">
        <v>0</v>
      </c>
      <c r="BR81" s="135">
        <f t="shared" si="465"/>
        <v>0</v>
      </c>
      <c r="BS81" s="133">
        <v>0</v>
      </c>
      <c r="BT81" s="136"/>
      <c r="BU81" s="137" t="e">
        <f t="shared" si="4"/>
        <v>#DIV/0!</v>
      </c>
      <c r="BV81" s="138" t="e">
        <f t="shared" si="5"/>
        <v>#DIV/0!</v>
      </c>
      <c r="BW81" s="138" t="e">
        <f t="shared" si="6"/>
        <v>#DIV/0!</v>
      </c>
      <c r="BX81" s="138" t="e">
        <f t="shared" si="7"/>
        <v>#DIV/0!</v>
      </c>
      <c r="BY81" s="138" t="e">
        <f t="shared" si="8"/>
        <v>#DIV/0!</v>
      </c>
      <c r="BZ81" s="138"/>
      <c r="CA81" s="138"/>
      <c r="CB81" s="138"/>
      <c r="CC81" s="138"/>
      <c r="CD81" s="139"/>
      <c r="CE81" s="140" t="s">
        <v>245</v>
      </c>
      <c r="CF81" s="138" t="s">
        <v>245</v>
      </c>
      <c r="CG81" s="138" t="s">
        <v>245</v>
      </c>
      <c r="CH81" s="138" t="s">
        <v>245</v>
      </c>
      <c r="CI81" s="138" t="s">
        <v>245</v>
      </c>
      <c r="CJ81" s="138" t="s">
        <v>245</v>
      </c>
      <c r="CK81" s="138" t="s">
        <v>245</v>
      </c>
      <c r="CL81" s="138" t="s">
        <v>245</v>
      </c>
      <c r="CM81" s="138" t="s">
        <v>245</v>
      </c>
      <c r="CN81" s="139" t="s">
        <v>245</v>
      </c>
      <c r="CO81" s="140" t="s">
        <v>245</v>
      </c>
      <c r="CP81" s="138" t="s">
        <v>245</v>
      </c>
      <c r="CQ81" s="138" t="s">
        <v>245</v>
      </c>
      <c r="CR81" s="138" t="s">
        <v>245</v>
      </c>
      <c r="CS81" s="139" t="s">
        <v>245</v>
      </c>
      <c r="CT81" s="140">
        <f t="shared" si="426"/>
        <v>0.84999995771144488</v>
      </c>
      <c r="CU81" s="138">
        <f t="shared" si="209"/>
        <v>0.1500000422885551</v>
      </c>
      <c r="CV81" s="138">
        <f t="shared" si="210"/>
        <v>0</v>
      </c>
      <c r="CW81" s="138">
        <f t="shared" si="211"/>
        <v>0.1500000422885551</v>
      </c>
      <c r="CX81" s="139">
        <f t="shared" si="212"/>
        <v>0</v>
      </c>
    </row>
    <row r="82" spans="1:102" ht="40.5" x14ac:dyDescent="0.25">
      <c r="A82" s="130" t="s">
        <v>307</v>
      </c>
      <c r="B82" s="131">
        <f t="shared" ref="B82:B157" si="466">C82+D82+I82</f>
        <v>14381041</v>
      </c>
      <c r="C82" s="132">
        <f t="shared" si="427"/>
        <v>9973876</v>
      </c>
      <c r="D82" s="132">
        <f t="shared" si="428"/>
        <v>4407165</v>
      </c>
      <c r="E82" s="132">
        <f t="shared" si="429"/>
        <v>4407165</v>
      </c>
      <c r="F82" s="132">
        <f t="shared" si="430"/>
        <v>4237984</v>
      </c>
      <c r="G82" s="132">
        <f t="shared" si="431"/>
        <v>169181</v>
      </c>
      <c r="H82" s="132">
        <f t="shared" si="432"/>
        <v>0</v>
      </c>
      <c r="I82" s="133">
        <f t="shared" si="433"/>
        <v>0</v>
      </c>
      <c r="J82" s="134">
        <f t="shared" si="434"/>
        <v>9973876</v>
      </c>
      <c r="K82" s="132">
        <v>7973876</v>
      </c>
      <c r="L82" s="132">
        <v>2000000</v>
      </c>
      <c r="M82" s="135">
        <f t="shared" si="435"/>
        <v>4407165</v>
      </c>
      <c r="N82" s="132">
        <f t="shared" si="436"/>
        <v>1407160</v>
      </c>
      <c r="O82" s="132">
        <f t="shared" si="436"/>
        <v>3000005</v>
      </c>
      <c r="P82" s="135">
        <f t="shared" si="437"/>
        <v>4407165</v>
      </c>
      <c r="Q82" s="132">
        <f t="shared" si="438"/>
        <v>1407160</v>
      </c>
      <c r="R82" s="132">
        <f t="shared" si="438"/>
        <v>3000005</v>
      </c>
      <c r="S82" s="135">
        <f t="shared" si="439"/>
        <v>4237984</v>
      </c>
      <c r="T82" s="132">
        <v>1308904</v>
      </c>
      <c r="U82" s="132">
        <v>2929080</v>
      </c>
      <c r="V82" s="135">
        <f t="shared" si="440"/>
        <v>169181</v>
      </c>
      <c r="W82" s="132">
        <v>98256</v>
      </c>
      <c r="X82" s="132">
        <v>70925</v>
      </c>
      <c r="Y82" s="135">
        <f t="shared" si="441"/>
        <v>0</v>
      </c>
      <c r="Z82" s="132">
        <v>0</v>
      </c>
      <c r="AA82" s="132">
        <v>0</v>
      </c>
      <c r="AB82" s="133">
        <v>0</v>
      </c>
      <c r="AC82" s="134">
        <f t="shared" si="442"/>
        <v>0</v>
      </c>
      <c r="AD82" s="132">
        <v>0</v>
      </c>
      <c r="AE82" s="132">
        <v>0</v>
      </c>
      <c r="AF82" s="135">
        <f t="shared" si="443"/>
        <v>0</v>
      </c>
      <c r="AG82" s="132">
        <f t="shared" si="444"/>
        <v>0</v>
      </c>
      <c r="AH82" s="132">
        <f t="shared" si="444"/>
        <v>0</v>
      </c>
      <c r="AI82" s="135">
        <f t="shared" si="445"/>
        <v>0</v>
      </c>
      <c r="AJ82" s="132">
        <f t="shared" si="446"/>
        <v>0</v>
      </c>
      <c r="AK82" s="132">
        <f t="shared" si="446"/>
        <v>0</v>
      </c>
      <c r="AL82" s="135">
        <f t="shared" si="447"/>
        <v>0</v>
      </c>
      <c r="AM82" s="132">
        <v>0</v>
      </c>
      <c r="AN82" s="132">
        <v>0</v>
      </c>
      <c r="AO82" s="135">
        <f t="shared" si="448"/>
        <v>0</v>
      </c>
      <c r="AP82" s="132">
        <v>0</v>
      </c>
      <c r="AQ82" s="132">
        <v>0</v>
      </c>
      <c r="AR82" s="135">
        <f t="shared" si="449"/>
        <v>0</v>
      </c>
      <c r="AS82" s="132">
        <v>0</v>
      </c>
      <c r="AT82" s="132">
        <v>0</v>
      </c>
      <c r="AU82" s="133">
        <v>0</v>
      </c>
      <c r="AV82" s="134">
        <f t="shared" si="450"/>
        <v>0</v>
      </c>
      <c r="AW82" s="132">
        <v>0</v>
      </c>
      <c r="AX82" s="135">
        <f t="shared" si="451"/>
        <v>0</v>
      </c>
      <c r="AY82" s="132">
        <f t="shared" si="452"/>
        <v>0</v>
      </c>
      <c r="AZ82" s="135">
        <f t="shared" si="453"/>
        <v>0</v>
      </c>
      <c r="BA82" s="132">
        <f t="shared" si="454"/>
        <v>0</v>
      </c>
      <c r="BB82" s="135">
        <f t="shared" si="455"/>
        <v>0</v>
      </c>
      <c r="BC82" s="132">
        <v>0</v>
      </c>
      <c r="BD82" s="135">
        <f t="shared" si="456"/>
        <v>0</v>
      </c>
      <c r="BE82" s="132">
        <v>0</v>
      </c>
      <c r="BF82" s="135">
        <f t="shared" si="457"/>
        <v>0</v>
      </c>
      <c r="BG82" s="133">
        <v>0</v>
      </c>
      <c r="BH82" s="134">
        <f t="shared" si="458"/>
        <v>0</v>
      </c>
      <c r="BI82" s="132">
        <v>0</v>
      </c>
      <c r="BJ82" s="135">
        <f t="shared" si="459"/>
        <v>0</v>
      </c>
      <c r="BK82" s="132">
        <f t="shared" si="460"/>
        <v>0</v>
      </c>
      <c r="BL82" s="135">
        <f t="shared" si="461"/>
        <v>0</v>
      </c>
      <c r="BM82" s="132">
        <f t="shared" si="462"/>
        <v>0</v>
      </c>
      <c r="BN82" s="135">
        <f t="shared" si="463"/>
        <v>0</v>
      </c>
      <c r="BO82" s="132">
        <v>0</v>
      </c>
      <c r="BP82" s="135">
        <f t="shared" si="464"/>
        <v>0</v>
      </c>
      <c r="BQ82" s="132">
        <v>0</v>
      </c>
      <c r="BR82" s="135">
        <f t="shared" si="465"/>
        <v>0</v>
      </c>
      <c r="BS82" s="133">
        <v>0</v>
      </c>
      <c r="BT82" s="136"/>
      <c r="BU82" s="137">
        <f t="shared" si="4"/>
        <v>0.84999950964904092</v>
      </c>
      <c r="BV82" s="138">
        <f t="shared" si="5"/>
        <v>0.15000049035095911</v>
      </c>
      <c r="BW82" s="138">
        <f t="shared" si="6"/>
        <v>1.8034362089645536E-2</v>
      </c>
      <c r="BX82" s="138">
        <f t="shared" si="7"/>
        <v>0.13952659386447297</v>
      </c>
      <c r="BY82" s="138">
        <f t="shared" si="8"/>
        <v>0</v>
      </c>
      <c r="BZ82" s="138">
        <f t="shared" si="9"/>
        <v>0.39999960000040002</v>
      </c>
      <c r="CA82" s="138">
        <f t="shared" si="10"/>
        <v>0.60000039999959998</v>
      </c>
      <c r="CB82" s="138">
        <f t="shared" si="11"/>
        <v>1.4184985815014185E-2</v>
      </c>
      <c r="CC82" s="138">
        <f t="shared" si="12"/>
        <v>0.58581541418458583</v>
      </c>
      <c r="CD82" s="139">
        <f t="shared" si="13"/>
        <v>0</v>
      </c>
      <c r="CE82" s="140" t="s">
        <v>245</v>
      </c>
      <c r="CF82" s="138" t="s">
        <v>245</v>
      </c>
      <c r="CG82" s="138" t="s">
        <v>245</v>
      </c>
      <c r="CH82" s="138" t="s">
        <v>245</v>
      </c>
      <c r="CI82" s="138" t="s">
        <v>245</v>
      </c>
      <c r="CJ82" s="138" t="s">
        <v>245</v>
      </c>
      <c r="CK82" s="138" t="s">
        <v>245</v>
      </c>
      <c r="CL82" s="138" t="s">
        <v>245</v>
      </c>
      <c r="CM82" s="138" t="s">
        <v>245</v>
      </c>
      <c r="CN82" s="139" t="s">
        <v>245</v>
      </c>
      <c r="CO82" s="140" t="s">
        <v>245</v>
      </c>
      <c r="CP82" s="138" t="s">
        <v>245</v>
      </c>
      <c r="CQ82" s="138" t="s">
        <v>245</v>
      </c>
      <c r="CR82" s="138" t="s">
        <v>245</v>
      </c>
      <c r="CS82" s="139" t="s">
        <v>245</v>
      </c>
      <c r="CT82" s="140" t="s">
        <v>245</v>
      </c>
      <c r="CU82" s="138"/>
      <c r="CV82" s="138"/>
      <c r="CW82" s="138"/>
      <c r="CX82" s="139"/>
    </row>
    <row r="83" spans="1:102" x14ac:dyDescent="0.25">
      <c r="A83" s="130" t="s">
        <v>308</v>
      </c>
      <c r="B83" s="131">
        <f t="shared" si="466"/>
        <v>169682217</v>
      </c>
      <c r="C83" s="132">
        <f t="shared" si="427"/>
        <v>126229291</v>
      </c>
      <c r="D83" s="132">
        <f t="shared" si="428"/>
        <v>43452926</v>
      </c>
      <c r="E83" s="132">
        <f t="shared" si="429"/>
        <v>43452926</v>
      </c>
      <c r="F83" s="132">
        <f t="shared" si="430"/>
        <v>28759865</v>
      </c>
      <c r="G83" s="132">
        <f t="shared" si="431"/>
        <v>14693061</v>
      </c>
      <c r="H83" s="132">
        <f t="shared" si="432"/>
        <v>0</v>
      </c>
      <c r="I83" s="133">
        <f t="shared" si="433"/>
        <v>0</v>
      </c>
      <c r="J83" s="134">
        <f t="shared" si="434"/>
        <v>126229291</v>
      </c>
      <c r="K83" s="132">
        <v>110228765</v>
      </c>
      <c r="L83" s="132">
        <v>16000526</v>
      </c>
      <c r="M83" s="135">
        <f t="shared" si="435"/>
        <v>43452926</v>
      </c>
      <c r="N83" s="132">
        <f t="shared" si="436"/>
        <v>19452136</v>
      </c>
      <c r="O83" s="132">
        <f t="shared" si="436"/>
        <v>24000790</v>
      </c>
      <c r="P83" s="135">
        <f t="shared" si="437"/>
        <v>43452926</v>
      </c>
      <c r="Q83" s="132">
        <f t="shared" si="438"/>
        <v>19452136</v>
      </c>
      <c r="R83" s="132">
        <f t="shared" si="438"/>
        <v>24000790</v>
      </c>
      <c r="S83" s="135">
        <f t="shared" si="439"/>
        <v>28759865</v>
      </c>
      <c r="T83" s="132">
        <v>9077664</v>
      </c>
      <c r="U83" s="132">
        <v>19682201</v>
      </c>
      <c r="V83" s="135">
        <f t="shared" si="440"/>
        <v>14693061</v>
      </c>
      <c r="W83" s="132">
        <v>10374472</v>
      </c>
      <c r="X83" s="132">
        <v>4318589</v>
      </c>
      <c r="Y83" s="135">
        <f t="shared" si="441"/>
        <v>0</v>
      </c>
      <c r="Z83" s="132">
        <v>0</v>
      </c>
      <c r="AA83" s="132">
        <v>0</v>
      </c>
      <c r="AB83" s="133">
        <v>0</v>
      </c>
      <c r="AC83" s="134">
        <f t="shared" si="442"/>
        <v>0</v>
      </c>
      <c r="AD83" s="132">
        <v>0</v>
      </c>
      <c r="AE83" s="132">
        <v>0</v>
      </c>
      <c r="AF83" s="135">
        <f t="shared" si="443"/>
        <v>0</v>
      </c>
      <c r="AG83" s="132">
        <f t="shared" si="444"/>
        <v>0</v>
      </c>
      <c r="AH83" s="132">
        <f t="shared" si="444"/>
        <v>0</v>
      </c>
      <c r="AI83" s="135">
        <f t="shared" si="445"/>
        <v>0</v>
      </c>
      <c r="AJ83" s="132">
        <f t="shared" si="446"/>
        <v>0</v>
      </c>
      <c r="AK83" s="132">
        <f t="shared" si="446"/>
        <v>0</v>
      </c>
      <c r="AL83" s="135">
        <f t="shared" si="447"/>
        <v>0</v>
      </c>
      <c r="AM83" s="132">
        <v>0</v>
      </c>
      <c r="AN83" s="132">
        <v>0</v>
      </c>
      <c r="AO83" s="135">
        <f t="shared" si="448"/>
        <v>0</v>
      </c>
      <c r="AP83" s="132">
        <v>0</v>
      </c>
      <c r="AQ83" s="132">
        <v>0</v>
      </c>
      <c r="AR83" s="135">
        <f t="shared" si="449"/>
        <v>0</v>
      </c>
      <c r="AS83" s="132">
        <v>0</v>
      </c>
      <c r="AT83" s="132">
        <v>0</v>
      </c>
      <c r="AU83" s="133">
        <v>0</v>
      </c>
      <c r="AV83" s="134">
        <f t="shared" si="450"/>
        <v>0</v>
      </c>
      <c r="AW83" s="132">
        <v>0</v>
      </c>
      <c r="AX83" s="135">
        <f t="shared" si="451"/>
        <v>0</v>
      </c>
      <c r="AY83" s="132">
        <f t="shared" si="452"/>
        <v>0</v>
      </c>
      <c r="AZ83" s="135">
        <f t="shared" si="453"/>
        <v>0</v>
      </c>
      <c r="BA83" s="132">
        <f t="shared" si="454"/>
        <v>0</v>
      </c>
      <c r="BB83" s="135">
        <f t="shared" si="455"/>
        <v>0</v>
      </c>
      <c r="BC83" s="132">
        <v>0</v>
      </c>
      <c r="BD83" s="135">
        <f t="shared" si="456"/>
        <v>0</v>
      </c>
      <c r="BE83" s="132">
        <v>0</v>
      </c>
      <c r="BF83" s="135">
        <f t="shared" si="457"/>
        <v>0</v>
      </c>
      <c r="BG83" s="133">
        <v>0</v>
      </c>
      <c r="BH83" s="134">
        <f t="shared" si="458"/>
        <v>0</v>
      </c>
      <c r="BI83" s="132">
        <v>0</v>
      </c>
      <c r="BJ83" s="135">
        <f t="shared" si="459"/>
        <v>0</v>
      </c>
      <c r="BK83" s="132">
        <f t="shared" si="460"/>
        <v>0</v>
      </c>
      <c r="BL83" s="135">
        <f t="shared" si="461"/>
        <v>0</v>
      </c>
      <c r="BM83" s="132">
        <f t="shared" si="462"/>
        <v>0</v>
      </c>
      <c r="BN83" s="135">
        <f t="shared" si="463"/>
        <v>0</v>
      </c>
      <c r="BO83" s="132">
        <v>0</v>
      </c>
      <c r="BP83" s="135">
        <f t="shared" si="464"/>
        <v>0</v>
      </c>
      <c r="BQ83" s="132">
        <v>0</v>
      </c>
      <c r="BR83" s="135">
        <f t="shared" si="465"/>
        <v>0</v>
      </c>
      <c r="BS83" s="133">
        <v>0</v>
      </c>
      <c r="BT83" s="136"/>
      <c r="BU83" s="137">
        <f t="shared" ref="BU83:BU151" si="467">K83/(K83+N83)</f>
        <v>0.84999999344544963</v>
      </c>
      <c r="BV83" s="138">
        <f t="shared" ref="BV83:BV151" si="468">N83/(K83+N83)</f>
        <v>0.1500000065545504</v>
      </c>
      <c r="BW83" s="138">
        <f t="shared" ref="BW83:BW151" si="469">V83/(K83+N83)</f>
        <v>0.1133016572733405</v>
      </c>
      <c r="BX83" s="138">
        <f t="shared" ref="BX83:BX151" si="470">T83/(K83+N83)</f>
        <v>7.0000007171449247E-2</v>
      </c>
      <c r="BY83" s="138">
        <f t="shared" ref="BY83:BY151" si="471">Z83/(K83+N83)</f>
        <v>0</v>
      </c>
      <c r="BZ83" s="138">
        <f t="shared" ref="BZ83:BZ151" si="472">L83/(L83+O83)</f>
        <v>0.39999999000032899</v>
      </c>
      <c r="CA83" s="138">
        <f t="shared" ref="CA83:CA151" si="473">O83/(L83+O83)</f>
        <v>0.60000000999967096</v>
      </c>
      <c r="CB83" s="138">
        <f t="shared" ref="CB83:CB151" si="474">X83/(L83+O83)</f>
        <v>0.10796117307740576</v>
      </c>
      <c r="CC83" s="138">
        <f t="shared" ref="CC83:CC151" si="475">U83/(L83+O83)</f>
        <v>0.49203883692226524</v>
      </c>
      <c r="CD83" s="139">
        <f t="shared" ref="CD83:CD151" si="476">AA83/(L83+O83)</f>
        <v>0</v>
      </c>
      <c r="CE83" s="140" t="s">
        <v>245</v>
      </c>
      <c r="CF83" s="138" t="s">
        <v>245</v>
      </c>
      <c r="CG83" s="138" t="s">
        <v>245</v>
      </c>
      <c r="CH83" s="138" t="s">
        <v>245</v>
      </c>
      <c r="CI83" s="138" t="s">
        <v>245</v>
      </c>
      <c r="CJ83" s="138" t="s">
        <v>245</v>
      </c>
      <c r="CK83" s="138" t="s">
        <v>245</v>
      </c>
      <c r="CL83" s="138" t="s">
        <v>245</v>
      </c>
      <c r="CM83" s="138" t="s">
        <v>245</v>
      </c>
      <c r="CN83" s="139" t="s">
        <v>245</v>
      </c>
      <c r="CO83" s="140" t="s">
        <v>245</v>
      </c>
      <c r="CP83" s="138" t="s">
        <v>245</v>
      </c>
      <c r="CQ83" s="138" t="s">
        <v>245</v>
      </c>
      <c r="CR83" s="138" t="s">
        <v>245</v>
      </c>
      <c r="CS83" s="139" t="s">
        <v>245</v>
      </c>
      <c r="CT83" s="140" t="s">
        <v>245</v>
      </c>
      <c r="CU83" s="138"/>
      <c r="CV83" s="138"/>
      <c r="CW83" s="138"/>
      <c r="CX83" s="139"/>
    </row>
    <row r="84" spans="1:102" ht="27" x14ac:dyDescent="0.25">
      <c r="A84" s="130" t="s">
        <v>309</v>
      </c>
      <c r="B84" s="131">
        <f t="shared" si="466"/>
        <v>15764709</v>
      </c>
      <c r="C84" s="132">
        <f t="shared" si="427"/>
        <v>13400000</v>
      </c>
      <c r="D84" s="132">
        <f t="shared" si="428"/>
        <v>2364709</v>
      </c>
      <c r="E84" s="132">
        <f t="shared" si="429"/>
        <v>2364709</v>
      </c>
      <c r="F84" s="132">
        <f t="shared" si="430"/>
        <v>2237718</v>
      </c>
      <c r="G84" s="132">
        <f t="shared" si="431"/>
        <v>126991</v>
      </c>
      <c r="H84" s="132">
        <f t="shared" si="432"/>
        <v>0</v>
      </c>
      <c r="I84" s="133">
        <f t="shared" si="433"/>
        <v>0</v>
      </c>
      <c r="J84" s="134">
        <f t="shared" si="434"/>
        <v>8100000</v>
      </c>
      <c r="K84" s="132">
        <v>8100000</v>
      </c>
      <c r="L84" s="132">
        <v>0</v>
      </c>
      <c r="M84" s="135">
        <f t="shared" si="435"/>
        <v>1429412</v>
      </c>
      <c r="N84" s="132">
        <f t="shared" si="436"/>
        <v>1429412</v>
      </c>
      <c r="O84" s="132">
        <f t="shared" si="436"/>
        <v>0</v>
      </c>
      <c r="P84" s="135">
        <f t="shared" si="437"/>
        <v>1429412</v>
      </c>
      <c r="Q84" s="132">
        <f t="shared" si="438"/>
        <v>1429412</v>
      </c>
      <c r="R84" s="132">
        <f t="shared" si="438"/>
        <v>0</v>
      </c>
      <c r="S84" s="135">
        <f t="shared" si="439"/>
        <v>1353177</v>
      </c>
      <c r="T84" s="132">
        <v>1353177</v>
      </c>
      <c r="U84" s="132">
        <v>0</v>
      </c>
      <c r="V84" s="135">
        <f t="shared" si="440"/>
        <v>76235</v>
      </c>
      <c r="W84" s="132">
        <v>76235</v>
      </c>
      <c r="X84" s="132">
        <v>0</v>
      </c>
      <c r="Y84" s="135">
        <f t="shared" si="441"/>
        <v>0</v>
      </c>
      <c r="Z84" s="132">
        <v>0</v>
      </c>
      <c r="AA84" s="132">
        <v>0</v>
      </c>
      <c r="AB84" s="133">
        <v>0</v>
      </c>
      <c r="AC84" s="134">
        <f t="shared" si="442"/>
        <v>0</v>
      </c>
      <c r="AD84" s="132">
        <v>0</v>
      </c>
      <c r="AE84" s="132">
        <v>0</v>
      </c>
      <c r="AF84" s="135">
        <f t="shared" si="443"/>
        <v>0</v>
      </c>
      <c r="AG84" s="132">
        <f t="shared" si="444"/>
        <v>0</v>
      </c>
      <c r="AH84" s="132">
        <f t="shared" si="444"/>
        <v>0</v>
      </c>
      <c r="AI84" s="135">
        <f t="shared" si="445"/>
        <v>0</v>
      </c>
      <c r="AJ84" s="132">
        <f t="shared" si="446"/>
        <v>0</v>
      </c>
      <c r="AK84" s="132">
        <f t="shared" si="446"/>
        <v>0</v>
      </c>
      <c r="AL84" s="135">
        <f t="shared" si="447"/>
        <v>0</v>
      </c>
      <c r="AM84" s="132">
        <v>0</v>
      </c>
      <c r="AN84" s="132">
        <v>0</v>
      </c>
      <c r="AO84" s="135">
        <f t="shared" si="448"/>
        <v>0</v>
      </c>
      <c r="AP84" s="132">
        <v>0</v>
      </c>
      <c r="AQ84" s="132">
        <v>0</v>
      </c>
      <c r="AR84" s="135">
        <f t="shared" si="449"/>
        <v>0</v>
      </c>
      <c r="AS84" s="132">
        <v>0</v>
      </c>
      <c r="AT84" s="132">
        <v>0</v>
      </c>
      <c r="AU84" s="133">
        <v>0</v>
      </c>
      <c r="AV84" s="134">
        <f t="shared" si="450"/>
        <v>0</v>
      </c>
      <c r="AW84" s="132">
        <v>0</v>
      </c>
      <c r="AX84" s="135">
        <f t="shared" si="451"/>
        <v>0</v>
      </c>
      <c r="AY84" s="132">
        <f t="shared" si="452"/>
        <v>0</v>
      </c>
      <c r="AZ84" s="135">
        <f t="shared" si="453"/>
        <v>0</v>
      </c>
      <c r="BA84" s="132">
        <f t="shared" si="454"/>
        <v>0</v>
      </c>
      <c r="BB84" s="135">
        <f t="shared" si="455"/>
        <v>0</v>
      </c>
      <c r="BC84" s="132">
        <v>0</v>
      </c>
      <c r="BD84" s="135">
        <f t="shared" si="456"/>
        <v>0</v>
      </c>
      <c r="BE84" s="132">
        <v>0</v>
      </c>
      <c r="BF84" s="135">
        <f t="shared" si="457"/>
        <v>0</v>
      </c>
      <c r="BG84" s="133">
        <v>0</v>
      </c>
      <c r="BH84" s="134">
        <f t="shared" si="458"/>
        <v>5300000</v>
      </c>
      <c r="BI84" s="132">
        <v>5300000</v>
      </c>
      <c r="BJ84" s="135">
        <f t="shared" si="459"/>
        <v>935297</v>
      </c>
      <c r="BK84" s="132">
        <f t="shared" si="460"/>
        <v>935297</v>
      </c>
      <c r="BL84" s="135">
        <f t="shared" si="461"/>
        <v>935297</v>
      </c>
      <c r="BM84" s="132">
        <f t="shared" si="462"/>
        <v>935297</v>
      </c>
      <c r="BN84" s="135">
        <f t="shared" si="463"/>
        <v>884541</v>
      </c>
      <c r="BO84" s="132">
        <v>884541</v>
      </c>
      <c r="BP84" s="135">
        <f t="shared" si="464"/>
        <v>50756</v>
      </c>
      <c r="BQ84" s="132">
        <v>50756</v>
      </c>
      <c r="BR84" s="135">
        <f t="shared" si="465"/>
        <v>0</v>
      </c>
      <c r="BS84" s="133">
        <v>0</v>
      </c>
      <c r="BT84" s="136"/>
      <c r="BU84" s="137">
        <f t="shared" si="467"/>
        <v>0.84999997901234625</v>
      </c>
      <c r="BV84" s="138">
        <f t="shared" si="468"/>
        <v>0.1500000209876538</v>
      </c>
      <c r="BW84" s="138">
        <f t="shared" si="469"/>
        <v>7.9999689382723727E-3</v>
      </c>
      <c r="BX84" s="138">
        <f t="shared" si="470"/>
        <v>0.14200005204938143</v>
      </c>
      <c r="BY84" s="138">
        <f t="shared" si="471"/>
        <v>0</v>
      </c>
      <c r="BZ84" s="138"/>
      <c r="CA84" s="138"/>
      <c r="CB84" s="138"/>
      <c r="CC84" s="138"/>
      <c r="CD84" s="139"/>
      <c r="CE84" s="140" t="s">
        <v>245</v>
      </c>
      <c r="CF84" s="138" t="s">
        <v>245</v>
      </c>
      <c r="CG84" s="138" t="s">
        <v>245</v>
      </c>
      <c r="CH84" s="138" t="s">
        <v>245</v>
      </c>
      <c r="CI84" s="138" t="s">
        <v>245</v>
      </c>
      <c r="CJ84" s="138" t="s">
        <v>245</v>
      </c>
      <c r="CK84" s="138" t="s">
        <v>245</v>
      </c>
      <c r="CL84" s="138" t="s">
        <v>245</v>
      </c>
      <c r="CM84" s="138" t="s">
        <v>245</v>
      </c>
      <c r="CN84" s="139" t="s">
        <v>245</v>
      </c>
      <c r="CO84" s="140" t="s">
        <v>245</v>
      </c>
      <c r="CP84" s="138" t="s">
        <v>245</v>
      </c>
      <c r="CQ84" s="138" t="s">
        <v>245</v>
      </c>
      <c r="CR84" s="138" t="s">
        <v>245</v>
      </c>
      <c r="CS84" s="139" t="s">
        <v>245</v>
      </c>
      <c r="CT84" s="140">
        <f t="shared" ref="CT84:CT91" si="477">BH84/(BH84+BJ84)</f>
        <v>0.84999960707565336</v>
      </c>
      <c r="CU84" s="138">
        <f t="shared" si="209"/>
        <v>0.15000039292434666</v>
      </c>
      <c r="CV84" s="138">
        <f t="shared" si="210"/>
        <v>8.1401094446663883E-3</v>
      </c>
      <c r="CW84" s="138">
        <f t="shared" si="211"/>
        <v>0.14186028347968027</v>
      </c>
      <c r="CX84" s="139">
        <f t="shared" si="212"/>
        <v>0</v>
      </c>
    </row>
    <row r="85" spans="1:102" ht="27" x14ac:dyDescent="0.25">
      <c r="A85" s="130" t="s">
        <v>310</v>
      </c>
      <c r="B85" s="131">
        <f t="shared" si="466"/>
        <v>0</v>
      </c>
      <c r="C85" s="132">
        <f t="shared" si="427"/>
        <v>0</v>
      </c>
      <c r="D85" s="132">
        <f t="shared" si="428"/>
        <v>0</v>
      </c>
      <c r="E85" s="132">
        <f t="shared" si="429"/>
        <v>0</v>
      </c>
      <c r="F85" s="132">
        <f t="shared" si="430"/>
        <v>0</v>
      </c>
      <c r="G85" s="132">
        <f t="shared" si="431"/>
        <v>0</v>
      </c>
      <c r="H85" s="132">
        <f t="shared" si="432"/>
        <v>0</v>
      </c>
      <c r="I85" s="133">
        <f t="shared" si="433"/>
        <v>0</v>
      </c>
      <c r="J85" s="134">
        <f t="shared" si="434"/>
        <v>0</v>
      </c>
      <c r="K85" s="132">
        <v>0</v>
      </c>
      <c r="L85" s="132">
        <v>0</v>
      </c>
      <c r="M85" s="135">
        <f t="shared" si="435"/>
        <v>0</v>
      </c>
      <c r="N85" s="132">
        <f t="shared" si="436"/>
        <v>0</v>
      </c>
      <c r="O85" s="132">
        <f t="shared" si="436"/>
        <v>0</v>
      </c>
      <c r="P85" s="135">
        <f t="shared" si="437"/>
        <v>0</v>
      </c>
      <c r="Q85" s="132">
        <f t="shared" si="438"/>
        <v>0</v>
      </c>
      <c r="R85" s="132">
        <f t="shared" si="438"/>
        <v>0</v>
      </c>
      <c r="S85" s="135">
        <f t="shared" si="439"/>
        <v>0</v>
      </c>
      <c r="T85" s="132">
        <v>0</v>
      </c>
      <c r="U85" s="132">
        <v>0</v>
      </c>
      <c r="V85" s="135">
        <f t="shared" si="440"/>
        <v>0</v>
      </c>
      <c r="W85" s="132">
        <v>0</v>
      </c>
      <c r="X85" s="132">
        <v>0</v>
      </c>
      <c r="Y85" s="135">
        <f t="shared" si="441"/>
        <v>0</v>
      </c>
      <c r="Z85" s="132">
        <v>0</v>
      </c>
      <c r="AA85" s="132">
        <v>0</v>
      </c>
      <c r="AB85" s="133">
        <v>0</v>
      </c>
      <c r="AC85" s="134">
        <f t="shared" si="442"/>
        <v>0</v>
      </c>
      <c r="AD85" s="132">
        <v>0</v>
      </c>
      <c r="AE85" s="132">
        <v>0</v>
      </c>
      <c r="AF85" s="135">
        <f t="shared" si="443"/>
        <v>0</v>
      </c>
      <c r="AG85" s="132">
        <f t="shared" si="444"/>
        <v>0</v>
      </c>
      <c r="AH85" s="132">
        <f t="shared" si="444"/>
        <v>0</v>
      </c>
      <c r="AI85" s="135">
        <f t="shared" si="445"/>
        <v>0</v>
      </c>
      <c r="AJ85" s="132">
        <f t="shared" si="446"/>
        <v>0</v>
      </c>
      <c r="AK85" s="132">
        <f t="shared" si="446"/>
        <v>0</v>
      </c>
      <c r="AL85" s="135">
        <f t="shared" si="447"/>
        <v>0</v>
      </c>
      <c r="AM85" s="132">
        <v>0</v>
      </c>
      <c r="AN85" s="132">
        <v>0</v>
      </c>
      <c r="AO85" s="135">
        <f t="shared" si="448"/>
        <v>0</v>
      </c>
      <c r="AP85" s="132">
        <v>0</v>
      </c>
      <c r="AQ85" s="132">
        <v>0</v>
      </c>
      <c r="AR85" s="135">
        <f t="shared" si="449"/>
        <v>0</v>
      </c>
      <c r="AS85" s="132">
        <v>0</v>
      </c>
      <c r="AT85" s="132">
        <v>0</v>
      </c>
      <c r="AU85" s="133">
        <v>0</v>
      </c>
      <c r="AV85" s="134">
        <f t="shared" si="450"/>
        <v>0</v>
      </c>
      <c r="AW85" s="132">
        <v>0</v>
      </c>
      <c r="AX85" s="135">
        <f t="shared" si="451"/>
        <v>0</v>
      </c>
      <c r="AY85" s="132">
        <f t="shared" si="452"/>
        <v>0</v>
      </c>
      <c r="AZ85" s="135">
        <f t="shared" si="453"/>
        <v>0</v>
      </c>
      <c r="BA85" s="132">
        <f t="shared" si="454"/>
        <v>0</v>
      </c>
      <c r="BB85" s="135">
        <f t="shared" si="455"/>
        <v>0</v>
      </c>
      <c r="BC85" s="132">
        <v>0</v>
      </c>
      <c r="BD85" s="135">
        <f t="shared" si="456"/>
        <v>0</v>
      </c>
      <c r="BE85" s="132">
        <v>0</v>
      </c>
      <c r="BF85" s="135">
        <f t="shared" si="457"/>
        <v>0</v>
      </c>
      <c r="BG85" s="133">
        <v>0</v>
      </c>
      <c r="BH85" s="134">
        <f t="shared" si="458"/>
        <v>0</v>
      </c>
      <c r="BI85" s="132">
        <v>0</v>
      </c>
      <c r="BJ85" s="135">
        <f t="shared" si="459"/>
        <v>0</v>
      </c>
      <c r="BK85" s="132">
        <f t="shared" si="460"/>
        <v>0</v>
      </c>
      <c r="BL85" s="135">
        <f t="shared" si="461"/>
        <v>0</v>
      </c>
      <c r="BM85" s="132">
        <f t="shared" si="462"/>
        <v>0</v>
      </c>
      <c r="BN85" s="135">
        <f t="shared" si="463"/>
        <v>0</v>
      </c>
      <c r="BO85" s="132">
        <v>0</v>
      </c>
      <c r="BP85" s="135">
        <f t="shared" si="464"/>
        <v>0</v>
      </c>
      <c r="BQ85" s="132">
        <v>0</v>
      </c>
      <c r="BR85" s="135">
        <f t="shared" si="465"/>
        <v>0</v>
      </c>
      <c r="BS85" s="133">
        <v>0</v>
      </c>
      <c r="BT85" s="136"/>
      <c r="BU85" s="137" t="e">
        <f t="shared" si="467"/>
        <v>#DIV/0!</v>
      </c>
      <c r="BV85" s="138" t="e">
        <f t="shared" si="468"/>
        <v>#DIV/0!</v>
      </c>
      <c r="BW85" s="138" t="e">
        <f t="shared" si="469"/>
        <v>#DIV/0!</v>
      </c>
      <c r="BX85" s="138" t="e">
        <f t="shared" si="470"/>
        <v>#DIV/0!</v>
      </c>
      <c r="BY85" s="138" t="e">
        <f t="shared" si="471"/>
        <v>#DIV/0!</v>
      </c>
      <c r="BZ85" s="138"/>
      <c r="CA85" s="138"/>
      <c r="CB85" s="138"/>
      <c r="CC85" s="138"/>
      <c r="CD85" s="139"/>
      <c r="CE85" s="140" t="s">
        <v>245</v>
      </c>
      <c r="CF85" s="138" t="s">
        <v>245</v>
      </c>
      <c r="CG85" s="138" t="s">
        <v>245</v>
      </c>
      <c r="CH85" s="138" t="s">
        <v>245</v>
      </c>
      <c r="CI85" s="138" t="s">
        <v>245</v>
      </c>
      <c r="CJ85" s="138" t="s">
        <v>245</v>
      </c>
      <c r="CK85" s="138" t="s">
        <v>245</v>
      </c>
      <c r="CL85" s="138" t="s">
        <v>245</v>
      </c>
      <c r="CM85" s="138" t="s">
        <v>245</v>
      </c>
      <c r="CN85" s="139" t="s">
        <v>245</v>
      </c>
      <c r="CO85" s="140" t="s">
        <v>245</v>
      </c>
      <c r="CP85" s="138" t="s">
        <v>245</v>
      </c>
      <c r="CQ85" s="138" t="s">
        <v>245</v>
      </c>
      <c r="CR85" s="138" t="s">
        <v>245</v>
      </c>
      <c r="CS85" s="139" t="s">
        <v>245</v>
      </c>
      <c r="CT85" s="140" t="e">
        <f t="shared" si="477"/>
        <v>#DIV/0!</v>
      </c>
      <c r="CU85" s="138" t="e">
        <f t="shared" si="209"/>
        <v>#DIV/0!</v>
      </c>
      <c r="CV85" s="138" t="e">
        <f t="shared" si="210"/>
        <v>#DIV/0!</v>
      </c>
      <c r="CW85" s="138" t="e">
        <f t="shared" si="211"/>
        <v>#DIV/0!</v>
      </c>
      <c r="CX85" s="139" t="e">
        <f t="shared" si="212"/>
        <v>#DIV/0!</v>
      </c>
    </row>
    <row r="86" spans="1:102" x14ac:dyDescent="0.25">
      <c r="A86" s="130" t="s">
        <v>311</v>
      </c>
      <c r="B86" s="131">
        <f t="shared" si="466"/>
        <v>222610103</v>
      </c>
      <c r="C86" s="132">
        <f t="shared" si="427"/>
        <v>189218586</v>
      </c>
      <c r="D86" s="132">
        <f t="shared" si="428"/>
        <v>33391517</v>
      </c>
      <c r="E86" s="132">
        <f t="shared" si="429"/>
        <v>33391517</v>
      </c>
      <c r="F86" s="132">
        <f t="shared" si="430"/>
        <v>33391517</v>
      </c>
      <c r="G86" s="132">
        <f t="shared" si="431"/>
        <v>0</v>
      </c>
      <c r="H86" s="132">
        <f t="shared" si="432"/>
        <v>0</v>
      </c>
      <c r="I86" s="133">
        <f t="shared" si="433"/>
        <v>0</v>
      </c>
      <c r="J86" s="134">
        <f t="shared" si="434"/>
        <v>0</v>
      </c>
      <c r="K86" s="132">
        <v>0</v>
      </c>
      <c r="L86" s="132">
        <v>0</v>
      </c>
      <c r="M86" s="135">
        <f t="shared" si="435"/>
        <v>0</v>
      </c>
      <c r="N86" s="132">
        <f t="shared" si="436"/>
        <v>0</v>
      </c>
      <c r="O86" s="132">
        <f t="shared" si="436"/>
        <v>0</v>
      </c>
      <c r="P86" s="135">
        <f t="shared" si="437"/>
        <v>0</v>
      </c>
      <c r="Q86" s="132">
        <f t="shared" si="438"/>
        <v>0</v>
      </c>
      <c r="R86" s="132">
        <f t="shared" si="438"/>
        <v>0</v>
      </c>
      <c r="S86" s="135">
        <f t="shared" si="439"/>
        <v>0</v>
      </c>
      <c r="T86" s="132">
        <v>0</v>
      </c>
      <c r="U86" s="132">
        <v>0</v>
      </c>
      <c r="V86" s="135">
        <f t="shared" si="440"/>
        <v>0</v>
      </c>
      <c r="W86" s="132">
        <v>0</v>
      </c>
      <c r="X86" s="132">
        <v>0</v>
      </c>
      <c r="Y86" s="135">
        <f t="shared" si="441"/>
        <v>0</v>
      </c>
      <c r="Z86" s="132">
        <v>0</v>
      </c>
      <c r="AA86" s="132">
        <v>0</v>
      </c>
      <c r="AB86" s="133">
        <v>0</v>
      </c>
      <c r="AC86" s="134">
        <f t="shared" si="442"/>
        <v>0</v>
      </c>
      <c r="AD86" s="132">
        <v>0</v>
      </c>
      <c r="AE86" s="132">
        <v>0</v>
      </c>
      <c r="AF86" s="135">
        <f t="shared" si="443"/>
        <v>0</v>
      </c>
      <c r="AG86" s="132">
        <f t="shared" si="444"/>
        <v>0</v>
      </c>
      <c r="AH86" s="132">
        <f t="shared" si="444"/>
        <v>0</v>
      </c>
      <c r="AI86" s="135">
        <f t="shared" si="445"/>
        <v>0</v>
      </c>
      <c r="AJ86" s="132">
        <f t="shared" si="446"/>
        <v>0</v>
      </c>
      <c r="AK86" s="132">
        <f t="shared" si="446"/>
        <v>0</v>
      </c>
      <c r="AL86" s="135">
        <f t="shared" si="447"/>
        <v>0</v>
      </c>
      <c r="AM86" s="132">
        <v>0</v>
      </c>
      <c r="AN86" s="132">
        <v>0</v>
      </c>
      <c r="AO86" s="135">
        <f t="shared" si="448"/>
        <v>0</v>
      </c>
      <c r="AP86" s="132">
        <v>0</v>
      </c>
      <c r="AQ86" s="132">
        <v>0</v>
      </c>
      <c r="AR86" s="135">
        <f t="shared" si="449"/>
        <v>0</v>
      </c>
      <c r="AS86" s="132">
        <v>0</v>
      </c>
      <c r="AT86" s="132">
        <v>0</v>
      </c>
      <c r="AU86" s="133">
        <v>0</v>
      </c>
      <c r="AV86" s="134">
        <f t="shared" si="450"/>
        <v>0</v>
      </c>
      <c r="AW86" s="132">
        <v>0</v>
      </c>
      <c r="AX86" s="135">
        <f t="shared" si="451"/>
        <v>0</v>
      </c>
      <c r="AY86" s="132">
        <f t="shared" si="452"/>
        <v>0</v>
      </c>
      <c r="AZ86" s="135">
        <f t="shared" si="453"/>
        <v>0</v>
      </c>
      <c r="BA86" s="132">
        <f t="shared" si="454"/>
        <v>0</v>
      </c>
      <c r="BB86" s="135">
        <f t="shared" si="455"/>
        <v>0</v>
      </c>
      <c r="BC86" s="132">
        <v>0</v>
      </c>
      <c r="BD86" s="135">
        <f t="shared" si="456"/>
        <v>0</v>
      </c>
      <c r="BE86" s="132">
        <v>0</v>
      </c>
      <c r="BF86" s="135">
        <f t="shared" si="457"/>
        <v>0</v>
      </c>
      <c r="BG86" s="133">
        <v>0</v>
      </c>
      <c r="BH86" s="134">
        <f t="shared" si="458"/>
        <v>189218586</v>
      </c>
      <c r="BI86" s="132">
        <v>189218586</v>
      </c>
      <c r="BJ86" s="135">
        <f t="shared" si="459"/>
        <v>33391517</v>
      </c>
      <c r="BK86" s="132">
        <f t="shared" si="460"/>
        <v>33391517</v>
      </c>
      <c r="BL86" s="135">
        <f t="shared" si="461"/>
        <v>33391517</v>
      </c>
      <c r="BM86" s="132">
        <f t="shared" si="462"/>
        <v>33391517</v>
      </c>
      <c r="BN86" s="135">
        <f t="shared" si="463"/>
        <v>33391517</v>
      </c>
      <c r="BO86" s="132">
        <v>33391517</v>
      </c>
      <c r="BP86" s="135">
        <f t="shared" si="464"/>
        <v>0</v>
      </c>
      <c r="BQ86" s="132">
        <v>0</v>
      </c>
      <c r="BR86" s="135">
        <f t="shared" si="465"/>
        <v>0</v>
      </c>
      <c r="BS86" s="133">
        <v>0</v>
      </c>
      <c r="BT86" s="136"/>
      <c r="BU86" s="137" t="e">
        <f t="shared" si="467"/>
        <v>#DIV/0!</v>
      </c>
      <c r="BV86" s="138" t="e">
        <f t="shared" si="468"/>
        <v>#DIV/0!</v>
      </c>
      <c r="BW86" s="138" t="e">
        <f t="shared" si="469"/>
        <v>#DIV/0!</v>
      </c>
      <c r="BX86" s="138" t="e">
        <f t="shared" si="470"/>
        <v>#DIV/0!</v>
      </c>
      <c r="BY86" s="138" t="e">
        <f t="shared" si="471"/>
        <v>#DIV/0!</v>
      </c>
      <c r="BZ86" s="138"/>
      <c r="CA86" s="138"/>
      <c r="CB86" s="138"/>
      <c r="CC86" s="138"/>
      <c r="CD86" s="139"/>
      <c r="CE86" s="140" t="s">
        <v>245</v>
      </c>
      <c r="CF86" s="138" t="s">
        <v>245</v>
      </c>
      <c r="CG86" s="138" t="s">
        <v>245</v>
      </c>
      <c r="CH86" s="138" t="s">
        <v>245</v>
      </c>
      <c r="CI86" s="138" t="s">
        <v>245</v>
      </c>
      <c r="CJ86" s="138" t="s">
        <v>245</v>
      </c>
      <c r="CK86" s="138" t="s">
        <v>245</v>
      </c>
      <c r="CL86" s="138" t="s">
        <v>245</v>
      </c>
      <c r="CM86" s="138" t="s">
        <v>245</v>
      </c>
      <c r="CN86" s="139" t="s">
        <v>245</v>
      </c>
      <c r="CO86" s="140" t="s">
        <v>245</v>
      </c>
      <c r="CP86" s="138" t="s">
        <v>245</v>
      </c>
      <c r="CQ86" s="138" t="s">
        <v>245</v>
      </c>
      <c r="CR86" s="138" t="s">
        <v>245</v>
      </c>
      <c r="CS86" s="139" t="s">
        <v>245</v>
      </c>
      <c r="CT86" s="140">
        <f t="shared" si="477"/>
        <v>0.84999999303715335</v>
      </c>
      <c r="CU86" s="138">
        <f t="shared" si="209"/>
        <v>0.1500000069628466</v>
      </c>
      <c r="CV86" s="138">
        <f t="shared" si="210"/>
        <v>0</v>
      </c>
      <c r="CW86" s="138">
        <f t="shared" si="211"/>
        <v>0.1500000069628466</v>
      </c>
      <c r="CX86" s="139">
        <f t="shared" si="212"/>
        <v>0</v>
      </c>
    </row>
    <row r="87" spans="1:102" ht="27" x14ac:dyDescent="0.25">
      <c r="A87" s="130" t="s">
        <v>312</v>
      </c>
      <c r="B87" s="131">
        <f t="shared" si="466"/>
        <v>66500000</v>
      </c>
      <c r="C87" s="132">
        <f t="shared" si="427"/>
        <v>42800000</v>
      </c>
      <c r="D87" s="132">
        <f t="shared" si="428"/>
        <v>23700000</v>
      </c>
      <c r="E87" s="132">
        <f t="shared" si="429"/>
        <v>0</v>
      </c>
      <c r="F87" s="132">
        <f t="shared" si="430"/>
        <v>0</v>
      </c>
      <c r="G87" s="132">
        <f t="shared" si="431"/>
        <v>0</v>
      </c>
      <c r="H87" s="132">
        <f t="shared" si="432"/>
        <v>23700000</v>
      </c>
      <c r="I87" s="133">
        <f t="shared" si="433"/>
        <v>0</v>
      </c>
      <c r="J87" s="134">
        <f t="shared" si="434"/>
        <v>37700000</v>
      </c>
      <c r="K87" s="132">
        <v>37700000</v>
      </c>
      <c r="L87" s="132">
        <v>0</v>
      </c>
      <c r="M87" s="135">
        <f t="shared" si="435"/>
        <v>20300000</v>
      </c>
      <c r="N87" s="132">
        <f t="shared" si="436"/>
        <v>20300000</v>
      </c>
      <c r="O87" s="132">
        <f t="shared" si="436"/>
        <v>0</v>
      </c>
      <c r="P87" s="135">
        <f t="shared" si="437"/>
        <v>0</v>
      </c>
      <c r="Q87" s="132">
        <f t="shared" si="438"/>
        <v>0</v>
      </c>
      <c r="R87" s="132">
        <f t="shared" si="438"/>
        <v>0</v>
      </c>
      <c r="S87" s="135">
        <f t="shared" si="439"/>
        <v>0</v>
      </c>
      <c r="T87" s="132">
        <v>0</v>
      </c>
      <c r="U87" s="132">
        <v>0</v>
      </c>
      <c r="V87" s="135">
        <f t="shared" si="440"/>
        <v>0</v>
      </c>
      <c r="W87" s="132">
        <v>0</v>
      </c>
      <c r="X87" s="132">
        <v>0</v>
      </c>
      <c r="Y87" s="135">
        <f t="shared" si="441"/>
        <v>20300000</v>
      </c>
      <c r="Z87" s="132">
        <v>20300000</v>
      </c>
      <c r="AA87" s="132">
        <v>0</v>
      </c>
      <c r="AB87" s="133">
        <v>0</v>
      </c>
      <c r="AC87" s="134">
        <f t="shared" si="442"/>
        <v>0</v>
      </c>
      <c r="AD87" s="132">
        <v>0</v>
      </c>
      <c r="AE87" s="132">
        <v>0</v>
      </c>
      <c r="AF87" s="135">
        <f t="shared" si="443"/>
        <v>0</v>
      </c>
      <c r="AG87" s="132">
        <f t="shared" si="444"/>
        <v>0</v>
      </c>
      <c r="AH87" s="132">
        <f t="shared" si="444"/>
        <v>0</v>
      </c>
      <c r="AI87" s="135">
        <f t="shared" si="445"/>
        <v>0</v>
      </c>
      <c r="AJ87" s="132">
        <f t="shared" si="446"/>
        <v>0</v>
      </c>
      <c r="AK87" s="132">
        <f t="shared" si="446"/>
        <v>0</v>
      </c>
      <c r="AL87" s="135">
        <f t="shared" si="447"/>
        <v>0</v>
      </c>
      <c r="AM87" s="132">
        <v>0</v>
      </c>
      <c r="AN87" s="132">
        <v>0</v>
      </c>
      <c r="AO87" s="135">
        <f t="shared" si="448"/>
        <v>0</v>
      </c>
      <c r="AP87" s="132">
        <v>0</v>
      </c>
      <c r="AQ87" s="132">
        <v>0</v>
      </c>
      <c r="AR87" s="135">
        <f t="shared" si="449"/>
        <v>0</v>
      </c>
      <c r="AS87" s="132">
        <v>0</v>
      </c>
      <c r="AT87" s="132">
        <v>0</v>
      </c>
      <c r="AU87" s="133">
        <v>0</v>
      </c>
      <c r="AV87" s="134">
        <f t="shared" si="450"/>
        <v>0</v>
      </c>
      <c r="AW87" s="132">
        <v>0</v>
      </c>
      <c r="AX87" s="135">
        <f t="shared" si="451"/>
        <v>0</v>
      </c>
      <c r="AY87" s="132">
        <f t="shared" si="452"/>
        <v>0</v>
      </c>
      <c r="AZ87" s="135">
        <f t="shared" si="453"/>
        <v>0</v>
      </c>
      <c r="BA87" s="132">
        <f t="shared" si="454"/>
        <v>0</v>
      </c>
      <c r="BB87" s="135">
        <f t="shared" si="455"/>
        <v>0</v>
      </c>
      <c r="BC87" s="132">
        <v>0</v>
      </c>
      <c r="BD87" s="135">
        <f t="shared" si="456"/>
        <v>0</v>
      </c>
      <c r="BE87" s="132">
        <v>0</v>
      </c>
      <c r="BF87" s="135">
        <f t="shared" si="457"/>
        <v>0</v>
      </c>
      <c r="BG87" s="133">
        <v>0</v>
      </c>
      <c r="BH87" s="134">
        <f t="shared" si="458"/>
        <v>5100000</v>
      </c>
      <c r="BI87" s="132">
        <v>5100000</v>
      </c>
      <c r="BJ87" s="135">
        <f t="shared" si="459"/>
        <v>3400000</v>
      </c>
      <c r="BK87" s="132">
        <f t="shared" si="460"/>
        <v>3400000</v>
      </c>
      <c r="BL87" s="135">
        <f t="shared" si="461"/>
        <v>0</v>
      </c>
      <c r="BM87" s="132">
        <f t="shared" si="462"/>
        <v>0</v>
      </c>
      <c r="BN87" s="135">
        <f t="shared" si="463"/>
        <v>0</v>
      </c>
      <c r="BO87" s="132">
        <v>0</v>
      </c>
      <c r="BP87" s="135">
        <f t="shared" si="464"/>
        <v>0</v>
      </c>
      <c r="BQ87" s="132">
        <v>0</v>
      </c>
      <c r="BR87" s="135">
        <f t="shared" si="465"/>
        <v>3400000</v>
      </c>
      <c r="BS87" s="133">
        <v>3400000</v>
      </c>
      <c r="BT87" s="136"/>
      <c r="BU87" s="137">
        <f t="shared" si="467"/>
        <v>0.65</v>
      </c>
      <c r="BV87" s="138">
        <f t="shared" si="468"/>
        <v>0.35</v>
      </c>
      <c r="BW87" s="138">
        <f t="shared" si="469"/>
        <v>0</v>
      </c>
      <c r="BX87" s="138">
        <f t="shared" si="470"/>
        <v>0</v>
      </c>
      <c r="BY87" s="138">
        <f t="shared" si="471"/>
        <v>0.35</v>
      </c>
      <c r="BZ87" s="138"/>
      <c r="CA87" s="138"/>
      <c r="CB87" s="138"/>
      <c r="CC87" s="138"/>
      <c r="CD87" s="139"/>
      <c r="CE87" s="140" t="s">
        <v>245</v>
      </c>
      <c r="CF87" s="138" t="s">
        <v>245</v>
      </c>
      <c r="CG87" s="138" t="s">
        <v>245</v>
      </c>
      <c r="CH87" s="138" t="s">
        <v>245</v>
      </c>
      <c r="CI87" s="138" t="s">
        <v>245</v>
      </c>
      <c r="CJ87" s="138" t="s">
        <v>245</v>
      </c>
      <c r="CK87" s="138" t="s">
        <v>245</v>
      </c>
      <c r="CL87" s="138" t="s">
        <v>245</v>
      </c>
      <c r="CM87" s="138" t="s">
        <v>245</v>
      </c>
      <c r="CN87" s="139" t="s">
        <v>245</v>
      </c>
      <c r="CO87" s="140" t="s">
        <v>245</v>
      </c>
      <c r="CP87" s="138" t="s">
        <v>245</v>
      </c>
      <c r="CQ87" s="138" t="s">
        <v>245</v>
      </c>
      <c r="CR87" s="138" t="s">
        <v>245</v>
      </c>
      <c r="CS87" s="139" t="s">
        <v>245</v>
      </c>
      <c r="CT87" s="140">
        <f t="shared" si="477"/>
        <v>0.6</v>
      </c>
      <c r="CU87" s="138">
        <f t="shared" si="209"/>
        <v>0.4</v>
      </c>
      <c r="CV87" s="138">
        <f t="shared" si="210"/>
        <v>0</v>
      </c>
      <c r="CW87" s="138">
        <f t="shared" si="211"/>
        <v>0</v>
      </c>
      <c r="CX87" s="139">
        <f t="shared" si="212"/>
        <v>0.4</v>
      </c>
    </row>
    <row r="88" spans="1:102" ht="40.5" x14ac:dyDescent="0.25">
      <c r="A88" s="130" t="s">
        <v>313</v>
      </c>
      <c r="B88" s="131">
        <f t="shared" si="466"/>
        <v>40970594</v>
      </c>
      <c r="C88" s="132">
        <f t="shared" si="427"/>
        <v>29200000</v>
      </c>
      <c r="D88" s="132">
        <f t="shared" si="428"/>
        <v>11770594</v>
      </c>
      <c r="E88" s="132">
        <f t="shared" si="429"/>
        <v>11770594</v>
      </c>
      <c r="F88" s="132">
        <f t="shared" si="430"/>
        <v>11460061</v>
      </c>
      <c r="G88" s="132">
        <f t="shared" si="431"/>
        <v>310533</v>
      </c>
      <c r="H88" s="132">
        <f t="shared" si="432"/>
        <v>0</v>
      </c>
      <c r="I88" s="133">
        <f t="shared" si="433"/>
        <v>0</v>
      </c>
      <c r="J88" s="134">
        <f t="shared" si="434"/>
        <v>9900000</v>
      </c>
      <c r="K88" s="132">
        <v>4900000</v>
      </c>
      <c r="L88" s="132">
        <v>5000000</v>
      </c>
      <c r="M88" s="135">
        <f t="shared" si="435"/>
        <v>8364710</v>
      </c>
      <c r="N88" s="132">
        <f t="shared" si="436"/>
        <v>864708</v>
      </c>
      <c r="O88" s="132">
        <f t="shared" si="436"/>
        <v>7500002</v>
      </c>
      <c r="P88" s="135">
        <f t="shared" si="437"/>
        <v>8364710</v>
      </c>
      <c r="Q88" s="132">
        <f t="shared" si="438"/>
        <v>864708</v>
      </c>
      <c r="R88" s="132">
        <f t="shared" si="438"/>
        <v>7500002</v>
      </c>
      <c r="S88" s="135">
        <f t="shared" si="439"/>
        <v>8207354</v>
      </c>
      <c r="T88" s="132">
        <v>826487</v>
      </c>
      <c r="U88" s="132">
        <v>7380867</v>
      </c>
      <c r="V88" s="135">
        <f t="shared" si="440"/>
        <v>157356</v>
      </c>
      <c r="W88" s="132">
        <v>38221</v>
      </c>
      <c r="X88" s="132">
        <v>119135</v>
      </c>
      <c r="Y88" s="135">
        <f t="shared" si="441"/>
        <v>0</v>
      </c>
      <c r="Z88" s="132">
        <v>0</v>
      </c>
      <c r="AA88" s="132">
        <v>0</v>
      </c>
      <c r="AB88" s="133">
        <v>0</v>
      </c>
      <c r="AC88" s="134">
        <f t="shared" si="442"/>
        <v>0</v>
      </c>
      <c r="AD88" s="132">
        <v>0</v>
      </c>
      <c r="AE88" s="132">
        <v>0</v>
      </c>
      <c r="AF88" s="135">
        <f t="shared" si="443"/>
        <v>0</v>
      </c>
      <c r="AG88" s="132">
        <f t="shared" si="444"/>
        <v>0</v>
      </c>
      <c r="AH88" s="132">
        <f t="shared" si="444"/>
        <v>0</v>
      </c>
      <c r="AI88" s="135">
        <f t="shared" si="445"/>
        <v>0</v>
      </c>
      <c r="AJ88" s="132">
        <f t="shared" si="446"/>
        <v>0</v>
      </c>
      <c r="AK88" s="132">
        <f t="shared" si="446"/>
        <v>0</v>
      </c>
      <c r="AL88" s="135">
        <f t="shared" si="447"/>
        <v>0</v>
      </c>
      <c r="AM88" s="132">
        <v>0</v>
      </c>
      <c r="AN88" s="132">
        <v>0</v>
      </c>
      <c r="AO88" s="135">
        <f t="shared" si="448"/>
        <v>0</v>
      </c>
      <c r="AP88" s="132">
        <v>0</v>
      </c>
      <c r="AQ88" s="132">
        <v>0</v>
      </c>
      <c r="AR88" s="135">
        <f t="shared" si="449"/>
        <v>0</v>
      </c>
      <c r="AS88" s="132">
        <v>0</v>
      </c>
      <c r="AT88" s="132">
        <v>0</v>
      </c>
      <c r="AU88" s="133">
        <v>0</v>
      </c>
      <c r="AV88" s="134">
        <f t="shared" si="450"/>
        <v>0</v>
      </c>
      <c r="AW88" s="132">
        <v>0</v>
      </c>
      <c r="AX88" s="135">
        <f t="shared" si="451"/>
        <v>0</v>
      </c>
      <c r="AY88" s="132">
        <f t="shared" si="452"/>
        <v>0</v>
      </c>
      <c r="AZ88" s="135">
        <f t="shared" si="453"/>
        <v>0</v>
      </c>
      <c r="BA88" s="132">
        <f t="shared" si="454"/>
        <v>0</v>
      </c>
      <c r="BB88" s="135">
        <f t="shared" si="455"/>
        <v>0</v>
      </c>
      <c r="BC88" s="132">
        <v>0</v>
      </c>
      <c r="BD88" s="135">
        <f t="shared" si="456"/>
        <v>0</v>
      </c>
      <c r="BE88" s="132">
        <v>0</v>
      </c>
      <c r="BF88" s="135">
        <f t="shared" si="457"/>
        <v>0</v>
      </c>
      <c r="BG88" s="133">
        <v>0</v>
      </c>
      <c r="BH88" s="134">
        <f t="shared" si="458"/>
        <v>19300000</v>
      </c>
      <c r="BI88" s="132">
        <v>19300000</v>
      </c>
      <c r="BJ88" s="135">
        <f t="shared" si="459"/>
        <v>3405884</v>
      </c>
      <c r="BK88" s="132">
        <f t="shared" si="460"/>
        <v>3405884</v>
      </c>
      <c r="BL88" s="135">
        <f t="shared" si="461"/>
        <v>3405884</v>
      </c>
      <c r="BM88" s="132">
        <f t="shared" si="462"/>
        <v>3405884</v>
      </c>
      <c r="BN88" s="135">
        <f t="shared" si="463"/>
        <v>3252707</v>
      </c>
      <c r="BO88" s="132">
        <v>3252707</v>
      </c>
      <c r="BP88" s="135">
        <f t="shared" si="464"/>
        <v>153177</v>
      </c>
      <c r="BQ88" s="132">
        <v>153177</v>
      </c>
      <c r="BR88" s="135">
        <f t="shared" si="465"/>
        <v>0</v>
      </c>
      <c r="BS88" s="133">
        <v>0</v>
      </c>
      <c r="BT88" s="136"/>
      <c r="BU88" s="137">
        <f t="shared" si="467"/>
        <v>0.84999968775521673</v>
      </c>
      <c r="BV88" s="138">
        <f t="shared" si="468"/>
        <v>0.15000031224478325</v>
      </c>
      <c r="BW88" s="138">
        <f t="shared" si="469"/>
        <v>2.7296438952328549E-2</v>
      </c>
      <c r="BX88" s="138">
        <f t="shared" si="470"/>
        <v>0.14337014121096853</v>
      </c>
      <c r="BY88" s="138">
        <f t="shared" si="471"/>
        <v>0</v>
      </c>
      <c r="BZ88" s="138">
        <f t="shared" si="472"/>
        <v>0.39999993600001021</v>
      </c>
      <c r="CA88" s="138">
        <f t="shared" si="473"/>
        <v>0.60000006399998973</v>
      </c>
      <c r="CB88" s="138">
        <f t="shared" si="474"/>
        <v>9.5307984750722437E-3</v>
      </c>
      <c r="CC88" s="138">
        <f t="shared" si="475"/>
        <v>0.59046926552491752</v>
      </c>
      <c r="CD88" s="139">
        <f t="shared" si="476"/>
        <v>0</v>
      </c>
      <c r="CE88" s="140" t="s">
        <v>245</v>
      </c>
      <c r="CF88" s="138" t="s">
        <v>245</v>
      </c>
      <c r="CG88" s="138" t="s">
        <v>245</v>
      </c>
      <c r="CH88" s="138" t="s">
        <v>245</v>
      </c>
      <c r="CI88" s="138" t="s">
        <v>245</v>
      </c>
      <c r="CJ88" s="138" t="s">
        <v>245</v>
      </c>
      <c r="CK88" s="138" t="s">
        <v>245</v>
      </c>
      <c r="CL88" s="138" t="s">
        <v>245</v>
      </c>
      <c r="CM88" s="138" t="s">
        <v>245</v>
      </c>
      <c r="CN88" s="139" t="s">
        <v>245</v>
      </c>
      <c r="CO88" s="140" t="s">
        <v>245</v>
      </c>
      <c r="CP88" s="138" t="s">
        <v>245</v>
      </c>
      <c r="CQ88" s="138" t="s">
        <v>245</v>
      </c>
      <c r="CR88" s="138" t="s">
        <v>245</v>
      </c>
      <c r="CS88" s="139" t="s">
        <v>245</v>
      </c>
      <c r="CT88" s="140">
        <f t="shared" si="477"/>
        <v>0.8499999383419734</v>
      </c>
      <c r="CU88" s="138">
        <f t="shared" si="209"/>
        <v>0.15000006165802662</v>
      </c>
      <c r="CV88" s="138">
        <f t="shared" si="210"/>
        <v>6.7461368163424075E-3</v>
      </c>
      <c r="CW88" s="138">
        <f t="shared" si="211"/>
        <v>0.1432539248416842</v>
      </c>
      <c r="CX88" s="139">
        <f t="shared" si="212"/>
        <v>0</v>
      </c>
    </row>
    <row r="89" spans="1:102" ht="27" x14ac:dyDescent="0.25">
      <c r="A89" s="130" t="s">
        <v>314</v>
      </c>
      <c r="B89" s="131">
        <f t="shared" si="466"/>
        <v>1994579</v>
      </c>
      <c r="C89" s="132">
        <f t="shared" si="427"/>
        <v>1695392</v>
      </c>
      <c r="D89" s="132">
        <f t="shared" si="428"/>
        <v>299187</v>
      </c>
      <c r="E89" s="132">
        <f t="shared" si="429"/>
        <v>299187</v>
      </c>
      <c r="F89" s="132">
        <f t="shared" si="430"/>
        <v>139621</v>
      </c>
      <c r="G89" s="132">
        <f t="shared" si="431"/>
        <v>159566</v>
      </c>
      <c r="H89" s="132">
        <f t="shared" si="432"/>
        <v>0</v>
      </c>
      <c r="I89" s="133">
        <f t="shared" si="433"/>
        <v>0</v>
      </c>
      <c r="J89" s="134">
        <f t="shared" si="434"/>
        <v>1695392</v>
      </c>
      <c r="K89" s="132">
        <v>1695392</v>
      </c>
      <c r="L89" s="132">
        <v>0</v>
      </c>
      <c r="M89" s="135">
        <f t="shared" si="435"/>
        <v>299187</v>
      </c>
      <c r="N89" s="132">
        <f t="shared" si="436"/>
        <v>299187</v>
      </c>
      <c r="O89" s="132">
        <f t="shared" si="436"/>
        <v>0</v>
      </c>
      <c r="P89" s="135">
        <f t="shared" si="437"/>
        <v>299187</v>
      </c>
      <c r="Q89" s="132">
        <f t="shared" si="438"/>
        <v>299187</v>
      </c>
      <c r="R89" s="132">
        <f t="shared" si="438"/>
        <v>0</v>
      </c>
      <c r="S89" s="135">
        <f t="shared" si="439"/>
        <v>139621</v>
      </c>
      <c r="T89" s="132">
        <v>139621</v>
      </c>
      <c r="U89" s="132">
        <v>0</v>
      </c>
      <c r="V89" s="135">
        <f t="shared" si="440"/>
        <v>159566</v>
      </c>
      <c r="W89" s="132">
        <v>159566</v>
      </c>
      <c r="X89" s="132">
        <v>0</v>
      </c>
      <c r="Y89" s="135">
        <f t="shared" si="441"/>
        <v>0</v>
      </c>
      <c r="Z89" s="132">
        <v>0</v>
      </c>
      <c r="AA89" s="132">
        <v>0</v>
      </c>
      <c r="AB89" s="133">
        <v>0</v>
      </c>
      <c r="AC89" s="134">
        <f t="shared" si="442"/>
        <v>0</v>
      </c>
      <c r="AD89" s="132">
        <v>0</v>
      </c>
      <c r="AE89" s="132">
        <v>0</v>
      </c>
      <c r="AF89" s="135">
        <f t="shared" si="443"/>
        <v>0</v>
      </c>
      <c r="AG89" s="132">
        <f t="shared" si="444"/>
        <v>0</v>
      </c>
      <c r="AH89" s="132">
        <f t="shared" si="444"/>
        <v>0</v>
      </c>
      <c r="AI89" s="135">
        <f t="shared" si="445"/>
        <v>0</v>
      </c>
      <c r="AJ89" s="132">
        <f t="shared" si="446"/>
        <v>0</v>
      </c>
      <c r="AK89" s="132">
        <f t="shared" si="446"/>
        <v>0</v>
      </c>
      <c r="AL89" s="135">
        <f t="shared" si="447"/>
        <v>0</v>
      </c>
      <c r="AM89" s="132">
        <v>0</v>
      </c>
      <c r="AN89" s="132">
        <v>0</v>
      </c>
      <c r="AO89" s="135">
        <f t="shared" si="448"/>
        <v>0</v>
      </c>
      <c r="AP89" s="132">
        <v>0</v>
      </c>
      <c r="AQ89" s="132">
        <v>0</v>
      </c>
      <c r="AR89" s="135">
        <f t="shared" si="449"/>
        <v>0</v>
      </c>
      <c r="AS89" s="132">
        <v>0</v>
      </c>
      <c r="AT89" s="132">
        <v>0</v>
      </c>
      <c r="AU89" s="133">
        <v>0</v>
      </c>
      <c r="AV89" s="134">
        <f t="shared" si="450"/>
        <v>0</v>
      </c>
      <c r="AW89" s="132">
        <v>0</v>
      </c>
      <c r="AX89" s="135">
        <f t="shared" si="451"/>
        <v>0</v>
      </c>
      <c r="AY89" s="132">
        <f t="shared" si="452"/>
        <v>0</v>
      </c>
      <c r="AZ89" s="135">
        <f t="shared" si="453"/>
        <v>0</v>
      </c>
      <c r="BA89" s="132">
        <f t="shared" si="454"/>
        <v>0</v>
      </c>
      <c r="BB89" s="135">
        <f t="shared" si="455"/>
        <v>0</v>
      </c>
      <c r="BC89" s="132">
        <v>0</v>
      </c>
      <c r="BD89" s="135">
        <f t="shared" si="456"/>
        <v>0</v>
      </c>
      <c r="BE89" s="132">
        <v>0</v>
      </c>
      <c r="BF89" s="135">
        <f t="shared" si="457"/>
        <v>0</v>
      </c>
      <c r="BG89" s="133">
        <v>0</v>
      </c>
      <c r="BH89" s="134">
        <f t="shared" si="458"/>
        <v>0</v>
      </c>
      <c r="BI89" s="132">
        <v>0</v>
      </c>
      <c r="BJ89" s="135">
        <f t="shared" si="459"/>
        <v>0</v>
      </c>
      <c r="BK89" s="132">
        <f t="shared" si="460"/>
        <v>0</v>
      </c>
      <c r="BL89" s="135">
        <f t="shared" si="461"/>
        <v>0</v>
      </c>
      <c r="BM89" s="132">
        <f t="shared" si="462"/>
        <v>0</v>
      </c>
      <c r="BN89" s="135">
        <f t="shared" si="463"/>
        <v>0</v>
      </c>
      <c r="BO89" s="132">
        <v>0</v>
      </c>
      <c r="BP89" s="135">
        <f t="shared" si="464"/>
        <v>0</v>
      </c>
      <c r="BQ89" s="132">
        <v>0</v>
      </c>
      <c r="BR89" s="135">
        <f t="shared" si="465"/>
        <v>0</v>
      </c>
      <c r="BS89" s="133">
        <v>0</v>
      </c>
      <c r="BT89" s="136"/>
      <c r="BU89" s="137">
        <f t="shared" si="467"/>
        <v>0.84999992479616004</v>
      </c>
      <c r="BV89" s="138">
        <f t="shared" si="468"/>
        <v>0.15000007520384001</v>
      </c>
      <c r="BW89" s="138">
        <f t="shared" si="469"/>
        <v>7.9999839565141312E-2</v>
      </c>
      <c r="BX89" s="138">
        <f t="shared" si="470"/>
        <v>7.0000235638698699E-2</v>
      </c>
      <c r="BY89" s="138">
        <f t="shared" si="471"/>
        <v>0</v>
      </c>
      <c r="BZ89" s="138"/>
      <c r="CA89" s="138"/>
      <c r="CB89" s="138"/>
      <c r="CC89" s="138"/>
      <c r="CD89" s="139"/>
      <c r="CE89" s="140" t="s">
        <v>245</v>
      </c>
      <c r="CF89" s="138" t="s">
        <v>245</v>
      </c>
      <c r="CG89" s="138" t="s">
        <v>245</v>
      </c>
      <c r="CH89" s="138" t="s">
        <v>245</v>
      </c>
      <c r="CI89" s="138" t="s">
        <v>245</v>
      </c>
      <c r="CJ89" s="138" t="s">
        <v>245</v>
      </c>
      <c r="CK89" s="138" t="s">
        <v>245</v>
      </c>
      <c r="CL89" s="138" t="s">
        <v>245</v>
      </c>
      <c r="CM89" s="138" t="s">
        <v>245</v>
      </c>
      <c r="CN89" s="139" t="s">
        <v>245</v>
      </c>
      <c r="CO89" s="140" t="s">
        <v>245</v>
      </c>
      <c r="CP89" s="138" t="s">
        <v>245</v>
      </c>
      <c r="CQ89" s="138" t="s">
        <v>245</v>
      </c>
      <c r="CR89" s="138" t="s">
        <v>245</v>
      </c>
      <c r="CS89" s="139" t="s">
        <v>245</v>
      </c>
      <c r="CT89" s="140" t="e">
        <f t="shared" si="477"/>
        <v>#DIV/0!</v>
      </c>
      <c r="CU89" s="138" t="e">
        <f t="shared" si="209"/>
        <v>#DIV/0!</v>
      </c>
      <c r="CV89" s="138" t="e">
        <f t="shared" si="210"/>
        <v>#DIV/0!</v>
      </c>
      <c r="CW89" s="138" t="e">
        <f t="shared" si="211"/>
        <v>#DIV/0!</v>
      </c>
      <c r="CX89" s="139" t="e">
        <f t="shared" si="212"/>
        <v>#DIV/0!</v>
      </c>
    </row>
    <row r="90" spans="1:102" x14ac:dyDescent="0.25">
      <c r="A90" s="114" t="s">
        <v>88</v>
      </c>
      <c r="B90" s="115">
        <f t="shared" si="466"/>
        <v>1000542951</v>
      </c>
      <c r="C90" s="115">
        <f t="shared" ref="C90:BN90" si="478">C91</f>
        <v>845736498</v>
      </c>
      <c r="D90" s="115">
        <f t="shared" si="478"/>
        <v>154806453</v>
      </c>
      <c r="E90" s="115">
        <f t="shared" si="478"/>
        <v>154806453</v>
      </c>
      <c r="F90" s="115">
        <f t="shared" si="478"/>
        <v>148216927</v>
      </c>
      <c r="G90" s="115">
        <f t="shared" si="478"/>
        <v>6589526</v>
      </c>
      <c r="H90" s="115">
        <f t="shared" si="478"/>
        <v>0</v>
      </c>
      <c r="I90" s="115">
        <f t="shared" si="478"/>
        <v>0</v>
      </c>
      <c r="J90" s="115">
        <f t="shared" si="478"/>
        <v>553286498</v>
      </c>
      <c r="K90" s="115">
        <f t="shared" si="478"/>
        <v>549086498</v>
      </c>
      <c r="L90" s="115">
        <f t="shared" si="478"/>
        <v>4200000</v>
      </c>
      <c r="M90" s="115">
        <f t="shared" si="478"/>
        <v>103197626</v>
      </c>
      <c r="N90" s="115">
        <f t="shared" si="478"/>
        <v>96897626</v>
      </c>
      <c r="O90" s="115">
        <f t="shared" si="478"/>
        <v>6300000</v>
      </c>
      <c r="P90" s="115">
        <f t="shared" si="478"/>
        <v>103197626</v>
      </c>
      <c r="Q90" s="115">
        <f t="shared" si="478"/>
        <v>96897626</v>
      </c>
      <c r="R90" s="115">
        <f t="shared" si="478"/>
        <v>6300000</v>
      </c>
      <c r="S90" s="115">
        <f t="shared" si="478"/>
        <v>97490453</v>
      </c>
      <c r="T90" s="115">
        <f t="shared" si="478"/>
        <v>91190453</v>
      </c>
      <c r="U90" s="115">
        <f t="shared" si="478"/>
        <v>6300000</v>
      </c>
      <c r="V90" s="115">
        <f t="shared" si="478"/>
        <v>5707173</v>
      </c>
      <c r="W90" s="115">
        <f t="shared" si="478"/>
        <v>5707173</v>
      </c>
      <c r="X90" s="115">
        <f t="shared" si="478"/>
        <v>0</v>
      </c>
      <c r="Y90" s="115">
        <f t="shared" si="478"/>
        <v>0</v>
      </c>
      <c r="Z90" s="115">
        <f t="shared" si="478"/>
        <v>0</v>
      </c>
      <c r="AA90" s="115">
        <f t="shared" si="478"/>
        <v>0</v>
      </c>
      <c r="AB90" s="115">
        <f t="shared" si="478"/>
        <v>0</v>
      </c>
      <c r="AC90" s="115">
        <f t="shared" si="478"/>
        <v>0</v>
      </c>
      <c r="AD90" s="115">
        <f t="shared" si="478"/>
        <v>0</v>
      </c>
      <c r="AE90" s="115">
        <f t="shared" si="478"/>
        <v>0</v>
      </c>
      <c r="AF90" s="115">
        <f t="shared" si="478"/>
        <v>0</v>
      </c>
      <c r="AG90" s="115">
        <f t="shared" si="478"/>
        <v>0</v>
      </c>
      <c r="AH90" s="115">
        <f t="shared" si="478"/>
        <v>0</v>
      </c>
      <c r="AI90" s="115">
        <f t="shared" si="478"/>
        <v>0</v>
      </c>
      <c r="AJ90" s="115">
        <f t="shared" si="478"/>
        <v>0</v>
      </c>
      <c r="AK90" s="115">
        <f t="shared" si="478"/>
        <v>0</v>
      </c>
      <c r="AL90" s="115">
        <f t="shared" si="478"/>
        <v>0</v>
      </c>
      <c r="AM90" s="115">
        <f t="shared" si="478"/>
        <v>0</v>
      </c>
      <c r="AN90" s="115">
        <f t="shared" si="478"/>
        <v>0</v>
      </c>
      <c r="AO90" s="115">
        <f t="shared" si="478"/>
        <v>0</v>
      </c>
      <c r="AP90" s="115">
        <f t="shared" si="478"/>
        <v>0</v>
      </c>
      <c r="AQ90" s="115">
        <f t="shared" si="478"/>
        <v>0</v>
      </c>
      <c r="AR90" s="115">
        <f t="shared" si="478"/>
        <v>0</v>
      </c>
      <c r="AS90" s="115">
        <f t="shared" si="478"/>
        <v>0</v>
      </c>
      <c r="AT90" s="115">
        <f t="shared" si="478"/>
        <v>0</v>
      </c>
      <c r="AU90" s="115">
        <f t="shared" si="478"/>
        <v>0</v>
      </c>
      <c r="AV90" s="115">
        <f t="shared" si="478"/>
        <v>0</v>
      </c>
      <c r="AW90" s="115">
        <f t="shared" si="478"/>
        <v>0</v>
      </c>
      <c r="AX90" s="115">
        <f t="shared" si="478"/>
        <v>0</v>
      </c>
      <c r="AY90" s="115">
        <f t="shared" si="478"/>
        <v>0</v>
      </c>
      <c r="AZ90" s="115">
        <f t="shared" si="478"/>
        <v>0</v>
      </c>
      <c r="BA90" s="115">
        <f t="shared" si="478"/>
        <v>0</v>
      </c>
      <c r="BB90" s="115">
        <f t="shared" si="478"/>
        <v>0</v>
      </c>
      <c r="BC90" s="115">
        <f t="shared" si="478"/>
        <v>0</v>
      </c>
      <c r="BD90" s="115">
        <f t="shared" si="478"/>
        <v>0</v>
      </c>
      <c r="BE90" s="115">
        <f t="shared" si="478"/>
        <v>0</v>
      </c>
      <c r="BF90" s="115">
        <f t="shared" si="478"/>
        <v>0</v>
      </c>
      <c r="BG90" s="115">
        <f t="shared" si="478"/>
        <v>0</v>
      </c>
      <c r="BH90" s="115">
        <f t="shared" si="478"/>
        <v>292450000</v>
      </c>
      <c r="BI90" s="115">
        <f t="shared" si="478"/>
        <v>292450000</v>
      </c>
      <c r="BJ90" s="115">
        <f t="shared" si="478"/>
        <v>51608827</v>
      </c>
      <c r="BK90" s="115">
        <f t="shared" si="478"/>
        <v>51608827</v>
      </c>
      <c r="BL90" s="115">
        <f t="shared" si="478"/>
        <v>51608827</v>
      </c>
      <c r="BM90" s="115">
        <f t="shared" si="478"/>
        <v>51608827</v>
      </c>
      <c r="BN90" s="115">
        <f t="shared" si="478"/>
        <v>50726474</v>
      </c>
      <c r="BO90" s="115">
        <f t="shared" ref="BO90:BS90" si="479">BO91</f>
        <v>50726474</v>
      </c>
      <c r="BP90" s="115">
        <f t="shared" si="479"/>
        <v>882353</v>
      </c>
      <c r="BQ90" s="115">
        <f t="shared" si="479"/>
        <v>882353</v>
      </c>
      <c r="BR90" s="115">
        <f t="shared" si="479"/>
        <v>0</v>
      </c>
      <c r="BS90" s="115">
        <f t="shared" si="479"/>
        <v>0</v>
      </c>
      <c r="BT90" s="116"/>
      <c r="BU90" s="117">
        <f t="shared" si="467"/>
        <v>0.84999998854461012</v>
      </c>
      <c r="BV90" s="118">
        <f t="shared" si="468"/>
        <v>0.15000001145538988</v>
      </c>
      <c r="BW90" s="118">
        <f t="shared" si="469"/>
        <v>8.8348502509018323E-3</v>
      </c>
      <c r="BX90" s="118">
        <f t="shared" si="470"/>
        <v>0.14116516120448805</v>
      </c>
      <c r="BY90" s="118">
        <f t="shared" si="471"/>
        <v>0</v>
      </c>
      <c r="BZ90" s="118">
        <f t="shared" si="472"/>
        <v>0.4</v>
      </c>
      <c r="CA90" s="118">
        <f t="shared" si="473"/>
        <v>0.6</v>
      </c>
      <c r="CB90" s="118">
        <f t="shared" si="474"/>
        <v>0</v>
      </c>
      <c r="CC90" s="118">
        <f t="shared" si="475"/>
        <v>0.6</v>
      </c>
      <c r="CD90" s="119">
        <f t="shared" si="476"/>
        <v>0</v>
      </c>
      <c r="CE90" s="120" t="s">
        <v>245</v>
      </c>
      <c r="CF90" s="118" t="s">
        <v>245</v>
      </c>
      <c r="CG90" s="118" t="s">
        <v>245</v>
      </c>
      <c r="CH90" s="118" t="s">
        <v>245</v>
      </c>
      <c r="CI90" s="118" t="s">
        <v>245</v>
      </c>
      <c r="CJ90" s="118" t="s">
        <v>245</v>
      </c>
      <c r="CK90" s="118" t="s">
        <v>245</v>
      </c>
      <c r="CL90" s="118" t="s">
        <v>245</v>
      </c>
      <c r="CM90" s="118" t="s">
        <v>245</v>
      </c>
      <c r="CN90" s="119" t="s">
        <v>245</v>
      </c>
      <c r="CO90" s="120" t="s">
        <v>245</v>
      </c>
      <c r="CP90" s="118" t="s">
        <v>245</v>
      </c>
      <c r="CQ90" s="118" t="s">
        <v>245</v>
      </c>
      <c r="CR90" s="118" t="s">
        <v>245</v>
      </c>
      <c r="CS90" s="119" t="s">
        <v>245</v>
      </c>
      <c r="CT90" s="120">
        <f t="shared" si="477"/>
        <v>0.84999999142588489</v>
      </c>
      <c r="CU90" s="118">
        <f t="shared" si="209"/>
        <v>0.15000000857411513</v>
      </c>
      <c r="CV90" s="118">
        <f t="shared" si="210"/>
        <v>2.5645410922708286E-3</v>
      </c>
      <c r="CW90" s="118">
        <f t="shared" si="211"/>
        <v>0.14743546748184433</v>
      </c>
      <c r="CX90" s="119">
        <f t="shared" si="212"/>
        <v>0</v>
      </c>
    </row>
    <row r="91" spans="1:102" ht="27" x14ac:dyDescent="0.25">
      <c r="A91" s="121" t="s">
        <v>315</v>
      </c>
      <c r="B91" s="122">
        <f t="shared" si="466"/>
        <v>1000542951</v>
      </c>
      <c r="C91" s="122">
        <f t="shared" ref="C91:BN91" si="480">SUM(C92:C94)</f>
        <v>845736498</v>
      </c>
      <c r="D91" s="122">
        <f t="shared" si="480"/>
        <v>154806453</v>
      </c>
      <c r="E91" s="122">
        <f t="shared" si="480"/>
        <v>154806453</v>
      </c>
      <c r="F91" s="122">
        <f t="shared" si="480"/>
        <v>148216927</v>
      </c>
      <c r="G91" s="122">
        <f t="shared" si="480"/>
        <v>6589526</v>
      </c>
      <c r="H91" s="122">
        <f t="shared" si="480"/>
        <v>0</v>
      </c>
      <c r="I91" s="122">
        <f t="shared" si="480"/>
        <v>0</v>
      </c>
      <c r="J91" s="122">
        <f t="shared" si="480"/>
        <v>553286498</v>
      </c>
      <c r="K91" s="122">
        <f t="shared" si="480"/>
        <v>549086498</v>
      </c>
      <c r="L91" s="122">
        <f t="shared" si="480"/>
        <v>4200000</v>
      </c>
      <c r="M91" s="122">
        <f t="shared" si="480"/>
        <v>103197626</v>
      </c>
      <c r="N91" s="122">
        <f t="shared" si="480"/>
        <v>96897626</v>
      </c>
      <c r="O91" s="122">
        <f t="shared" si="480"/>
        <v>6300000</v>
      </c>
      <c r="P91" s="122">
        <f t="shared" si="480"/>
        <v>103197626</v>
      </c>
      <c r="Q91" s="122">
        <f t="shared" si="480"/>
        <v>96897626</v>
      </c>
      <c r="R91" s="122">
        <f t="shared" si="480"/>
        <v>6300000</v>
      </c>
      <c r="S91" s="122">
        <f t="shared" si="480"/>
        <v>97490453</v>
      </c>
      <c r="T91" s="122">
        <f t="shared" si="480"/>
        <v>91190453</v>
      </c>
      <c r="U91" s="122">
        <f t="shared" si="480"/>
        <v>6300000</v>
      </c>
      <c r="V91" s="122">
        <f t="shared" si="480"/>
        <v>5707173</v>
      </c>
      <c r="W91" s="122">
        <f t="shared" si="480"/>
        <v>5707173</v>
      </c>
      <c r="X91" s="122">
        <f t="shared" si="480"/>
        <v>0</v>
      </c>
      <c r="Y91" s="122">
        <f t="shared" si="480"/>
        <v>0</v>
      </c>
      <c r="Z91" s="122">
        <f t="shared" si="480"/>
        <v>0</v>
      </c>
      <c r="AA91" s="122">
        <f t="shared" si="480"/>
        <v>0</v>
      </c>
      <c r="AB91" s="122">
        <f t="shared" si="480"/>
        <v>0</v>
      </c>
      <c r="AC91" s="122">
        <f t="shared" si="480"/>
        <v>0</v>
      </c>
      <c r="AD91" s="122">
        <f t="shared" si="480"/>
        <v>0</v>
      </c>
      <c r="AE91" s="122">
        <f t="shared" si="480"/>
        <v>0</v>
      </c>
      <c r="AF91" s="122">
        <f t="shared" si="480"/>
        <v>0</v>
      </c>
      <c r="AG91" s="122">
        <f t="shared" si="480"/>
        <v>0</v>
      </c>
      <c r="AH91" s="122">
        <f t="shared" si="480"/>
        <v>0</v>
      </c>
      <c r="AI91" s="122">
        <f t="shared" si="480"/>
        <v>0</v>
      </c>
      <c r="AJ91" s="122">
        <f t="shared" si="480"/>
        <v>0</v>
      </c>
      <c r="AK91" s="122">
        <f t="shared" si="480"/>
        <v>0</v>
      </c>
      <c r="AL91" s="122">
        <f t="shared" si="480"/>
        <v>0</v>
      </c>
      <c r="AM91" s="122">
        <f t="shared" si="480"/>
        <v>0</v>
      </c>
      <c r="AN91" s="122">
        <f t="shared" si="480"/>
        <v>0</v>
      </c>
      <c r="AO91" s="122">
        <f t="shared" si="480"/>
        <v>0</v>
      </c>
      <c r="AP91" s="122">
        <f t="shared" si="480"/>
        <v>0</v>
      </c>
      <c r="AQ91" s="122">
        <f t="shared" si="480"/>
        <v>0</v>
      </c>
      <c r="AR91" s="122">
        <f t="shared" si="480"/>
        <v>0</v>
      </c>
      <c r="AS91" s="122">
        <f t="shared" si="480"/>
        <v>0</v>
      </c>
      <c r="AT91" s="122">
        <f t="shared" si="480"/>
        <v>0</v>
      </c>
      <c r="AU91" s="122">
        <f t="shared" si="480"/>
        <v>0</v>
      </c>
      <c r="AV91" s="122">
        <f t="shared" si="480"/>
        <v>0</v>
      </c>
      <c r="AW91" s="122">
        <f t="shared" si="480"/>
        <v>0</v>
      </c>
      <c r="AX91" s="122">
        <f t="shared" si="480"/>
        <v>0</v>
      </c>
      <c r="AY91" s="122">
        <f t="shared" si="480"/>
        <v>0</v>
      </c>
      <c r="AZ91" s="122">
        <f t="shared" si="480"/>
        <v>0</v>
      </c>
      <c r="BA91" s="122">
        <f t="shared" si="480"/>
        <v>0</v>
      </c>
      <c r="BB91" s="122">
        <f t="shared" si="480"/>
        <v>0</v>
      </c>
      <c r="BC91" s="122">
        <f t="shared" si="480"/>
        <v>0</v>
      </c>
      <c r="BD91" s="122">
        <f t="shared" si="480"/>
        <v>0</v>
      </c>
      <c r="BE91" s="122">
        <f t="shared" si="480"/>
        <v>0</v>
      </c>
      <c r="BF91" s="122">
        <f t="shared" si="480"/>
        <v>0</v>
      </c>
      <c r="BG91" s="122">
        <f t="shared" si="480"/>
        <v>0</v>
      </c>
      <c r="BH91" s="122">
        <f t="shared" si="480"/>
        <v>292450000</v>
      </c>
      <c r="BI91" s="122">
        <f t="shared" si="480"/>
        <v>292450000</v>
      </c>
      <c r="BJ91" s="122">
        <f t="shared" si="480"/>
        <v>51608827</v>
      </c>
      <c r="BK91" s="122">
        <f t="shared" si="480"/>
        <v>51608827</v>
      </c>
      <c r="BL91" s="122">
        <f t="shared" si="480"/>
        <v>51608827</v>
      </c>
      <c r="BM91" s="122">
        <f t="shared" si="480"/>
        <v>51608827</v>
      </c>
      <c r="BN91" s="122">
        <f t="shared" si="480"/>
        <v>50726474</v>
      </c>
      <c r="BO91" s="122">
        <f t="shared" ref="BO91:BS91" si="481">SUM(BO92:BO94)</f>
        <v>50726474</v>
      </c>
      <c r="BP91" s="122">
        <f t="shared" si="481"/>
        <v>882353</v>
      </c>
      <c r="BQ91" s="122">
        <f t="shared" si="481"/>
        <v>882353</v>
      </c>
      <c r="BR91" s="122">
        <f t="shared" si="481"/>
        <v>0</v>
      </c>
      <c r="BS91" s="122">
        <f t="shared" si="481"/>
        <v>0</v>
      </c>
      <c r="BT91" s="116"/>
      <c r="BU91" s="123">
        <f t="shared" si="467"/>
        <v>0.84999998854461012</v>
      </c>
      <c r="BV91" s="124">
        <f t="shared" si="468"/>
        <v>0.15000001145538988</v>
      </c>
      <c r="BW91" s="124">
        <f t="shared" si="469"/>
        <v>8.8348502509018323E-3</v>
      </c>
      <c r="BX91" s="124">
        <f t="shared" si="470"/>
        <v>0.14116516120448805</v>
      </c>
      <c r="BY91" s="124">
        <f t="shared" si="471"/>
        <v>0</v>
      </c>
      <c r="BZ91" s="124">
        <f t="shared" si="472"/>
        <v>0.4</v>
      </c>
      <c r="CA91" s="124">
        <f t="shared" si="473"/>
        <v>0.6</v>
      </c>
      <c r="CB91" s="124">
        <f t="shared" si="474"/>
        <v>0</v>
      </c>
      <c r="CC91" s="124">
        <f t="shared" si="475"/>
        <v>0.6</v>
      </c>
      <c r="CD91" s="125">
        <f t="shared" si="476"/>
        <v>0</v>
      </c>
      <c r="CE91" s="126" t="s">
        <v>245</v>
      </c>
      <c r="CF91" s="124" t="s">
        <v>245</v>
      </c>
      <c r="CG91" s="124" t="s">
        <v>245</v>
      </c>
      <c r="CH91" s="124" t="s">
        <v>245</v>
      </c>
      <c r="CI91" s="124" t="s">
        <v>245</v>
      </c>
      <c r="CJ91" s="124" t="s">
        <v>245</v>
      </c>
      <c r="CK91" s="124" t="s">
        <v>245</v>
      </c>
      <c r="CL91" s="124" t="s">
        <v>245</v>
      </c>
      <c r="CM91" s="124" t="s">
        <v>245</v>
      </c>
      <c r="CN91" s="125" t="s">
        <v>245</v>
      </c>
      <c r="CO91" s="127" t="s">
        <v>245</v>
      </c>
      <c r="CP91" s="128" t="s">
        <v>245</v>
      </c>
      <c r="CQ91" s="128" t="s">
        <v>245</v>
      </c>
      <c r="CR91" s="128" t="s">
        <v>245</v>
      </c>
      <c r="CS91" s="129" t="s">
        <v>245</v>
      </c>
      <c r="CT91" s="126">
        <f t="shared" si="477"/>
        <v>0.84999999142588489</v>
      </c>
      <c r="CU91" s="124">
        <f t="shared" si="209"/>
        <v>0.15000000857411513</v>
      </c>
      <c r="CV91" s="124">
        <f t="shared" si="210"/>
        <v>2.5645410922708286E-3</v>
      </c>
      <c r="CW91" s="124">
        <f t="shared" si="211"/>
        <v>0.14743546748184433</v>
      </c>
      <c r="CX91" s="125">
        <f t="shared" si="212"/>
        <v>0</v>
      </c>
    </row>
    <row r="92" spans="1:102" x14ac:dyDescent="0.25">
      <c r="A92" s="130" t="s">
        <v>316</v>
      </c>
      <c r="B92" s="131">
        <f t="shared" si="466"/>
        <v>511934483</v>
      </c>
      <c r="C92" s="132">
        <f t="shared" ref="C92:C94" si="482">J92+AC92+AV92+BH92</f>
        <v>435144304</v>
      </c>
      <c r="D92" s="132">
        <f t="shared" ref="D92:D94" si="483">E92+H92</f>
        <v>76790179</v>
      </c>
      <c r="E92" s="132">
        <f t="shared" ref="E92:E94" si="484">F92+G92</f>
        <v>76790179</v>
      </c>
      <c r="F92" s="132">
        <f t="shared" ref="F92:F94" si="485">S92+AL92+BB92+BN92</f>
        <v>71083006</v>
      </c>
      <c r="G92" s="132">
        <f t="shared" ref="G92:G94" si="486">V92+AO92+BD92+BP92</f>
        <v>5707173</v>
      </c>
      <c r="H92" s="132">
        <f t="shared" ref="H92:H94" si="487">Y92+AR92+BF92+BR92</f>
        <v>0</v>
      </c>
      <c r="I92" s="133">
        <f t="shared" ref="I92:I94" si="488">AB92+AU92</f>
        <v>0</v>
      </c>
      <c r="J92" s="134">
        <f t="shared" ref="J92:J94" si="489">K92+L92</f>
        <v>435144304</v>
      </c>
      <c r="K92" s="132">
        <v>435144304</v>
      </c>
      <c r="L92" s="132">
        <v>0</v>
      </c>
      <c r="M92" s="135">
        <f t="shared" ref="M92:M94" si="490">N92+O92</f>
        <v>76790179</v>
      </c>
      <c r="N92" s="132">
        <f t="shared" ref="N92:O94" si="491">Q92+Z92</f>
        <v>76790179</v>
      </c>
      <c r="O92" s="132">
        <f t="shared" si="491"/>
        <v>0</v>
      </c>
      <c r="P92" s="135">
        <f t="shared" ref="P92:P94" si="492">Q92+R92</f>
        <v>76790179</v>
      </c>
      <c r="Q92" s="132">
        <f t="shared" ref="Q92:R94" si="493">T92+W92</f>
        <v>76790179</v>
      </c>
      <c r="R92" s="132">
        <f t="shared" si="493"/>
        <v>0</v>
      </c>
      <c r="S92" s="135">
        <f t="shared" ref="S92:S94" si="494">T92+U92</f>
        <v>71083006</v>
      </c>
      <c r="T92" s="132">
        <v>71083006</v>
      </c>
      <c r="U92" s="132">
        <v>0</v>
      </c>
      <c r="V92" s="135">
        <f t="shared" ref="V92:V94" si="495">W92+X92</f>
        <v>5707173</v>
      </c>
      <c r="W92" s="132">
        <v>5707173</v>
      </c>
      <c r="X92" s="132">
        <v>0</v>
      </c>
      <c r="Y92" s="135">
        <f t="shared" ref="Y92:Y94" si="496">Z92+AA92</f>
        <v>0</v>
      </c>
      <c r="Z92" s="141">
        <v>0</v>
      </c>
      <c r="AA92" s="141">
        <v>0</v>
      </c>
      <c r="AB92" s="142">
        <v>0</v>
      </c>
      <c r="AC92" s="134">
        <f t="shared" ref="AC92:AC94" si="497">AD92+AE92</f>
        <v>0</v>
      </c>
      <c r="AD92" s="141">
        <v>0</v>
      </c>
      <c r="AE92" s="141">
        <v>0</v>
      </c>
      <c r="AF92" s="135">
        <f t="shared" ref="AF92:AF94" si="498">AG92+AH92</f>
        <v>0</v>
      </c>
      <c r="AG92" s="141">
        <f t="shared" ref="AG92:AH94" si="499">AJ92+AS92</f>
        <v>0</v>
      </c>
      <c r="AH92" s="141">
        <f t="shared" si="499"/>
        <v>0</v>
      </c>
      <c r="AI92" s="135">
        <f t="shared" ref="AI92:AI94" si="500">AJ92+AK92</f>
        <v>0</v>
      </c>
      <c r="AJ92" s="141">
        <f t="shared" ref="AJ92:AK94" si="501">AM92+AP92</f>
        <v>0</v>
      </c>
      <c r="AK92" s="141">
        <f t="shared" si="501"/>
        <v>0</v>
      </c>
      <c r="AL92" s="135">
        <f t="shared" ref="AL92:AL94" si="502">AM92+AN92</f>
        <v>0</v>
      </c>
      <c r="AM92" s="141">
        <v>0</v>
      </c>
      <c r="AN92" s="141">
        <v>0</v>
      </c>
      <c r="AO92" s="135">
        <f t="shared" ref="AO92:AO94" si="503">AP92+AQ92</f>
        <v>0</v>
      </c>
      <c r="AP92" s="141">
        <v>0</v>
      </c>
      <c r="AQ92" s="141">
        <v>0</v>
      </c>
      <c r="AR92" s="135">
        <f t="shared" ref="AR92:AR94" si="504">AS92+AT92</f>
        <v>0</v>
      </c>
      <c r="AS92" s="141">
        <v>0</v>
      </c>
      <c r="AT92" s="141">
        <v>0</v>
      </c>
      <c r="AU92" s="142">
        <v>0</v>
      </c>
      <c r="AV92" s="134">
        <f t="shared" ref="AV92:AV94" si="505">AW92</f>
        <v>0</v>
      </c>
      <c r="AW92" s="141">
        <v>0</v>
      </c>
      <c r="AX92" s="135">
        <f t="shared" ref="AX92:AX94" si="506">AY92</f>
        <v>0</v>
      </c>
      <c r="AY92" s="141">
        <f t="shared" ref="AY92:AY94" si="507">BA92+BG92</f>
        <v>0</v>
      </c>
      <c r="AZ92" s="135">
        <f t="shared" ref="AZ92:AZ94" si="508">BA92</f>
        <v>0</v>
      </c>
      <c r="BA92" s="141">
        <f t="shared" ref="BA92:BA94" si="509">BC92+BE92</f>
        <v>0</v>
      </c>
      <c r="BB92" s="135">
        <f t="shared" ref="BB92:BB94" si="510">BC92</f>
        <v>0</v>
      </c>
      <c r="BC92" s="141">
        <v>0</v>
      </c>
      <c r="BD92" s="135">
        <f t="shared" ref="BD92:BD94" si="511">BE92</f>
        <v>0</v>
      </c>
      <c r="BE92" s="141">
        <v>0</v>
      </c>
      <c r="BF92" s="135">
        <f t="shared" ref="BF92:BF94" si="512">BG92</f>
        <v>0</v>
      </c>
      <c r="BG92" s="142">
        <v>0</v>
      </c>
      <c r="BH92" s="134">
        <f t="shared" ref="BH92:BH94" si="513">BI92</f>
        <v>0</v>
      </c>
      <c r="BI92" s="132">
        <v>0</v>
      </c>
      <c r="BJ92" s="135">
        <f t="shared" ref="BJ92:BJ94" si="514">BK92</f>
        <v>0</v>
      </c>
      <c r="BK92" s="132">
        <f t="shared" ref="BK92:BK94" si="515">BM92+BS92</f>
        <v>0</v>
      </c>
      <c r="BL92" s="135">
        <f t="shared" ref="BL92:BL94" si="516">BM92</f>
        <v>0</v>
      </c>
      <c r="BM92" s="132">
        <f t="shared" ref="BM92:BM94" si="517">BO92+BQ92</f>
        <v>0</v>
      </c>
      <c r="BN92" s="135">
        <f t="shared" ref="BN92:BN94" si="518">BO92</f>
        <v>0</v>
      </c>
      <c r="BO92" s="132">
        <v>0</v>
      </c>
      <c r="BP92" s="135">
        <f t="shared" ref="BP92:BP94" si="519">BQ92</f>
        <v>0</v>
      </c>
      <c r="BQ92" s="132">
        <v>0</v>
      </c>
      <c r="BR92" s="135">
        <f t="shared" ref="BR92:BR94" si="520">BS92</f>
        <v>0</v>
      </c>
      <c r="BS92" s="133">
        <v>0</v>
      </c>
      <c r="BT92" s="136"/>
      <c r="BU92" s="137">
        <f t="shared" si="467"/>
        <v>0.84999998720539405</v>
      </c>
      <c r="BV92" s="138">
        <f t="shared" si="468"/>
        <v>0.15000001279460598</v>
      </c>
      <c r="BW92" s="138">
        <f t="shared" si="469"/>
        <v>1.1148248827770409E-2</v>
      </c>
      <c r="BX92" s="138">
        <f t="shared" si="470"/>
        <v>0.13885176396683557</v>
      </c>
      <c r="BY92" s="138">
        <f t="shared" si="471"/>
        <v>0</v>
      </c>
      <c r="BZ92" s="138"/>
      <c r="CA92" s="138"/>
      <c r="CB92" s="138"/>
      <c r="CC92" s="138"/>
      <c r="CD92" s="139"/>
      <c r="CE92" s="140" t="s">
        <v>245</v>
      </c>
      <c r="CF92" s="138" t="s">
        <v>245</v>
      </c>
      <c r="CG92" s="138" t="s">
        <v>245</v>
      </c>
      <c r="CH92" s="138" t="s">
        <v>245</v>
      </c>
      <c r="CI92" s="138" t="s">
        <v>245</v>
      </c>
      <c r="CJ92" s="138" t="s">
        <v>245</v>
      </c>
      <c r="CK92" s="138" t="s">
        <v>245</v>
      </c>
      <c r="CL92" s="138" t="s">
        <v>245</v>
      </c>
      <c r="CM92" s="138" t="s">
        <v>245</v>
      </c>
      <c r="CN92" s="139" t="s">
        <v>245</v>
      </c>
      <c r="CO92" s="140" t="s">
        <v>245</v>
      </c>
      <c r="CP92" s="138" t="s">
        <v>245</v>
      </c>
      <c r="CQ92" s="138" t="s">
        <v>245</v>
      </c>
      <c r="CR92" s="138" t="s">
        <v>245</v>
      </c>
      <c r="CS92" s="139" t="s">
        <v>245</v>
      </c>
      <c r="CT92" s="140" t="s">
        <v>245</v>
      </c>
      <c r="CU92" s="138"/>
      <c r="CV92" s="138"/>
      <c r="CW92" s="138"/>
      <c r="CX92" s="139"/>
    </row>
    <row r="93" spans="1:102" x14ac:dyDescent="0.25">
      <c r="A93" s="130" t="s">
        <v>317</v>
      </c>
      <c r="B93" s="131">
        <f t="shared" si="466"/>
        <v>144549641</v>
      </c>
      <c r="C93" s="132">
        <f t="shared" si="482"/>
        <v>118142194</v>
      </c>
      <c r="D93" s="132">
        <f t="shared" si="483"/>
        <v>26407447</v>
      </c>
      <c r="E93" s="132">
        <f t="shared" si="484"/>
        <v>26407447</v>
      </c>
      <c r="F93" s="132">
        <f t="shared" si="485"/>
        <v>26407447</v>
      </c>
      <c r="G93" s="132">
        <f t="shared" si="486"/>
        <v>0</v>
      </c>
      <c r="H93" s="132">
        <f t="shared" si="487"/>
        <v>0</v>
      </c>
      <c r="I93" s="133">
        <f t="shared" si="488"/>
        <v>0</v>
      </c>
      <c r="J93" s="134">
        <f t="shared" si="489"/>
        <v>118142194</v>
      </c>
      <c r="K93" s="132">
        <v>113942194</v>
      </c>
      <c r="L93" s="132">
        <v>4200000</v>
      </c>
      <c r="M93" s="135">
        <f t="shared" si="490"/>
        <v>26407447</v>
      </c>
      <c r="N93" s="132">
        <f t="shared" si="491"/>
        <v>20107447</v>
      </c>
      <c r="O93" s="132">
        <f t="shared" si="491"/>
        <v>6300000</v>
      </c>
      <c r="P93" s="135">
        <f t="shared" si="492"/>
        <v>26407447</v>
      </c>
      <c r="Q93" s="132">
        <f t="shared" si="493"/>
        <v>20107447</v>
      </c>
      <c r="R93" s="132">
        <f t="shared" si="493"/>
        <v>6300000</v>
      </c>
      <c r="S93" s="135">
        <f t="shared" si="494"/>
        <v>26407447</v>
      </c>
      <c r="T93" s="132">
        <v>20107447</v>
      </c>
      <c r="U93" s="132">
        <v>6300000</v>
      </c>
      <c r="V93" s="135">
        <f t="shared" si="495"/>
        <v>0</v>
      </c>
      <c r="W93" s="132">
        <v>0</v>
      </c>
      <c r="X93" s="132">
        <v>0</v>
      </c>
      <c r="Y93" s="135">
        <f t="shared" si="496"/>
        <v>0</v>
      </c>
      <c r="Z93" s="141">
        <v>0</v>
      </c>
      <c r="AA93" s="141">
        <v>0</v>
      </c>
      <c r="AB93" s="142">
        <v>0</v>
      </c>
      <c r="AC93" s="134">
        <f t="shared" si="497"/>
        <v>0</v>
      </c>
      <c r="AD93" s="141">
        <v>0</v>
      </c>
      <c r="AE93" s="141">
        <v>0</v>
      </c>
      <c r="AF93" s="135">
        <f t="shared" si="498"/>
        <v>0</v>
      </c>
      <c r="AG93" s="141">
        <f t="shared" si="499"/>
        <v>0</v>
      </c>
      <c r="AH93" s="141">
        <f t="shared" si="499"/>
        <v>0</v>
      </c>
      <c r="AI93" s="135">
        <f t="shared" si="500"/>
        <v>0</v>
      </c>
      <c r="AJ93" s="141">
        <f t="shared" si="501"/>
        <v>0</v>
      </c>
      <c r="AK93" s="141">
        <f t="shared" si="501"/>
        <v>0</v>
      </c>
      <c r="AL93" s="135">
        <f t="shared" si="502"/>
        <v>0</v>
      </c>
      <c r="AM93" s="141">
        <v>0</v>
      </c>
      <c r="AN93" s="141">
        <v>0</v>
      </c>
      <c r="AO93" s="135">
        <f t="shared" si="503"/>
        <v>0</v>
      </c>
      <c r="AP93" s="141">
        <v>0</v>
      </c>
      <c r="AQ93" s="141">
        <v>0</v>
      </c>
      <c r="AR93" s="135">
        <f t="shared" si="504"/>
        <v>0</v>
      </c>
      <c r="AS93" s="141">
        <v>0</v>
      </c>
      <c r="AT93" s="141">
        <v>0</v>
      </c>
      <c r="AU93" s="142">
        <v>0</v>
      </c>
      <c r="AV93" s="134">
        <f t="shared" si="505"/>
        <v>0</v>
      </c>
      <c r="AW93" s="141">
        <v>0</v>
      </c>
      <c r="AX93" s="135">
        <f t="shared" si="506"/>
        <v>0</v>
      </c>
      <c r="AY93" s="141">
        <f t="shared" si="507"/>
        <v>0</v>
      </c>
      <c r="AZ93" s="135">
        <f t="shared" si="508"/>
        <v>0</v>
      </c>
      <c r="BA93" s="141">
        <f t="shared" si="509"/>
        <v>0</v>
      </c>
      <c r="BB93" s="135">
        <f t="shared" si="510"/>
        <v>0</v>
      </c>
      <c r="BC93" s="141">
        <v>0</v>
      </c>
      <c r="BD93" s="135">
        <f t="shared" si="511"/>
        <v>0</v>
      </c>
      <c r="BE93" s="141">
        <v>0</v>
      </c>
      <c r="BF93" s="135">
        <f t="shared" si="512"/>
        <v>0</v>
      </c>
      <c r="BG93" s="142">
        <v>0</v>
      </c>
      <c r="BH93" s="134">
        <f t="shared" si="513"/>
        <v>0</v>
      </c>
      <c r="BI93" s="132">
        <v>0</v>
      </c>
      <c r="BJ93" s="135">
        <f t="shared" si="514"/>
        <v>0</v>
      </c>
      <c r="BK93" s="132">
        <f t="shared" si="515"/>
        <v>0</v>
      </c>
      <c r="BL93" s="135">
        <f t="shared" si="516"/>
        <v>0</v>
      </c>
      <c r="BM93" s="132">
        <f t="shared" si="517"/>
        <v>0</v>
      </c>
      <c r="BN93" s="135">
        <f t="shared" si="518"/>
        <v>0</v>
      </c>
      <c r="BO93" s="132">
        <v>0</v>
      </c>
      <c r="BP93" s="135">
        <f t="shared" si="519"/>
        <v>0</v>
      </c>
      <c r="BQ93" s="132">
        <v>0</v>
      </c>
      <c r="BR93" s="135">
        <f t="shared" si="520"/>
        <v>0</v>
      </c>
      <c r="BS93" s="133">
        <v>0</v>
      </c>
      <c r="BT93" s="136"/>
      <c r="BU93" s="137">
        <f t="shared" si="467"/>
        <v>0.84999999365906542</v>
      </c>
      <c r="BV93" s="138">
        <f t="shared" si="468"/>
        <v>0.15000000634093455</v>
      </c>
      <c r="BW93" s="138">
        <f t="shared" si="469"/>
        <v>0</v>
      </c>
      <c r="BX93" s="138">
        <f t="shared" si="470"/>
        <v>0.15000000634093455</v>
      </c>
      <c r="BY93" s="138">
        <f t="shared" si="471"/>
        <v>0</v>
      </c>
      <c r="BZ93" s="138">
        <f t="shared" si="472"/>
        <v>0.4</v>
      </c>
      <c r="CA93" s="138">
        <f t="shared" si="473"/>
        <v>0.6</v>
      </c>
      <c r="CB93" s="138">
        <f t="shared" si="474"/>
        <v>0</v>
      </c>
      <c r="CC93" s="138">
        <f t="shared" si="475"/>
        <v>0.6</v>
      </c>
      <c r="CD93" s="139">
        <f t="shared" si="476"/>
        <v>0</v>
      </c>
      <c r="CE93" s="140" t="s">
        <v>245</v>
      </c>
      <c r="CF93" s="138" t="s">
        <v>245</v>
      </c>
      <c r="CG93" s="138" t="s">
        <v>245</v>
      </c>
      <c r="CH93" s="138" t="s">
        <v>245</v>
      </c>
      <c r="CI93" s="138" t="s">
        <v>245</v>
      </c>
      <c r="CJ93" s="138" t="s">
        <v>245</v>
      </c>
      <c r="CK93" s="138" t="s">
        <v>245</v>
      </c>
      <c r="CL93" s="138" t="s">
        <v>245</v>
      </c>
      <c r="CM93" s="138" t="s">
        <v>245</v>
      </c>
      <c r="CN93" s="139" t="s">
        <v>245</v>
      </c>
      <c r="CO93" s="140" t="s">
        <v>245</v>
      </c>
      <c r="CP93" s="138" t="s">
        <v>245</v>
      </c>
      <c r="CQ93" s="138" t="s">
        <v>245</v>
      </c>
      <c r="CR93" s="138" t="s">
        <v>245</v>
      </c>
      <c r="CS93" s="139" t="s">
        <v>245</v>
      </c>
      <c r="CT93" s="140" t="s">
        <v>245</v>
      </c>
      <c r="CU93" s="138"/>
      <c r="CV93" s="138"/>
      <c r="CW93" s="138"/>
      <c r="CX93" s="139"/>
    </row>
    <row r="94" spans="1:102" x14ac:dyDescent="0.25">
      <c r="A94" s="143" t="s">
        <v>318</v>
      </c>
      <c r="B94" s="131">
        <f t="shared" si="466"/>
        <v>344058827</v>
      </c>
      <c r="C94" s="132">
        <f t="shared" si="482"/>
        <v>292450000</v>
      </c>
      <c r="D94" s="132">
        <f t="shared" si="483"/>
        <v>51608827</v>
      </c>
      <c r="E94" s="132">
        <f t="shared" si="484"/>
        <v>51608827</v>
      </c>
      <c r="F94" s="132">
        <f t="shared" si="485"/>
        <v>50726474</v>
      </c>
      <c r="G94" s="132">
        <f t="shared" si="486"/>
        <v>882353</v>
      </c>
      <c r="H94" s="132">
        <f t="shared" si="487"/>
        <v>0</v>
      </c>
      <c r="I94" s="133">
        <f t="shared" si="488"/>
        <v>0</v>
      </c>
      <c r="J94" s="134">
        <f t="shared" si="489"/>
        <v>0</v>
      </c>
      <c r="K94" s="132">
        <v>0</v>
      </c>
      <c r="L94" s="132">
        <v>0</v>
      </c>
      <c r="M94" s="135">
        <f t="shared" si="490"/>
        <v>0</v>
      </c>
      <c r="N94" s="132">
        <f t="shared" si="491"/>
        <v>0</v>
      </c>
      <c r="O94" s="132">
        <f t="shared" si="491"/>
        <v>0</v>
      </c>
      <c r="P94" s="135">
        <f t="shared" si="492"/>
        <v>0</v>
      </c>
      <c r="Q94" s="132">
        <f t="shared" si="493"/>
        <v>0</v>
      </c>
      <c r="R94" s="132">
        <f t="shared" si="493"/>
        <v>0</v>
      </c>
      <c r="S94" s="135">
        <f t="shared" si="494"/>
        <v>0</v>
      </c>
      <c r="T94" s="132">
        <v>0</v>
      </c>
      <c r="U94" s="132">
        <v>0</v>
      </c>
      <c r="V94" s="135">
        <f t="shared" si="495"/>
        <v>0</v>
      </c>
      <c r="W94" s="132">
        <v>0</v>
      </c>
      <c r="X94" s="132">
        <v>0</v>
      </c>
      <c r="Y94" s="135">
        <f t="shared" si="496"/>
        <v>0</v>
      </c>
      <c r="Z94" s="141">
        <v>0</v>
      </c>
      <c r="AA94" s="141">
        <v>0</v>
      </c>
      <c r="AB94" s="142">
        <v>0</v>
      </c>
      <c r="AC94" s="134">
        <f t="shared" si="497"/>
        <v>0</v>
      </c>
      <c r="AD94" s="141">
        <v>0</v>
      </c>
      <c r="AE94" s="141">
        <v>0</v>
      </c>
      <c r="AF94" s="135">
        <f t="shared" si="498"/>
        <v>0</v>
      </c>
      <c r="AG94" s="141">
        <f t="shared" si="499"/>
        <v>0</v>
      </c>
      <c r="AH94" s="141">
        <f t="shared" si="499"/>
        <v>0</v>
      </c>
      <c r="AI94" s="135">
        <f t="shared" si="500"/>
        <v>0</v>
      </c>
      <c r="AJ94" s="141">
        <f t="shared" si="501"/>
        <v>0</v>
      </c>
      <c r="AK94" s="141">
        <f t="shared" si="501"/>
        <v>0</v>
      </c>
      <c r="AL94" s="135">
        <f t="shared" si="502"/>
        <v>0</v>
      </c>
      <c r="AM94" s="141">
        <v>0</v>
      </c>
      <c r="AN94" s="141">
        <v>0</v>
      </c>
      <c r="AO94" s="135">
        <f t="shared" si="503"/>
        <v>0</v>
      </c>
      <c r="AP94" s="141">
        <v>0</v>
      </c>
      <c r="AQ94" s="141">
        <v>0</v>
      </c>
      <c r="AR94" s="135">
        <f t="shared" si="504"/>
        <v>0</v>
      </c>
      <c r="AS94" s="141">
        <v>0</v>
      </c>
      <c r="AT94" s="141">
        <v>0</v>
      </c>
      <c r="AU94" s="142">
        <v>0</v>
      </c>
      <c r="AV94" s="134">
        <f t="shared" si="505"/>
        <v>0</v>
      </c>
      <c r="AW94" s="141">
        <v>0</v>
      </c>
      <c r="AX94" s="135">
        <f t="shared" si="506"/>
        <v>0</v>
      </c>
      <c r="AY94" s="141">
        <f t="shared" si="507"/>
        <v>0</v>
      </c>
      <c r="AZ94" s="135">
        <f t="shared" si="508"/>
        <v>0</v>
      </c>
      <c r="BA94" s="141">
        <f t="shared" si="509"/>
        <v>0</v>
      </c>
      <c r="BB94" s="135">
        <f t="shared" si="510"/>
        <v>0</v>
      </c>
      <c r="BC94" s="141">
        <v>0</v>
      </c>
      <c r="BD94" s="135">
        <f t="shared" si="511"/>
        <v>0</v>
      </c>
      <c r="BE94" s="141">
        <v>0</v>
      </c>
      <c r="BF94" s="135">
        <f t="shared" si="512"/>
        <v>0</v>
      </c>
      <c r="BG94" s="142">
        <v>0</v>
      </c>
      <c r="BH94" s="134">
        <f t="shared" si="513"/>
        <v>292450000</v>
      </c>
      <c r="BI94" s="132">
        <v>292450000</v>
      </c>
      <c r="BJ94" s="135">
        <f t="shared" si="514"/>
        <v>51608827</v>
      </c>
      <c r="BK94" s="132">
        <f t="shared" si="515"/>
        <v>51608827</v>
      </c>
      <c r="BL94" s="135">
        <f t="shared" si="516"/>
        <v>51608827</v>
      </c>
      <c r="BM94" s="132">
        <f t="shared" si="517"/>
        <v>51608827</v>
      </c>
      <c r="BN94" s="135">
        <f t="shared" si="518"/>
        <v>50726474</v>
      </c>
      <c r="BO94" s="132">
        <v>50726474</v>
      </c>
      <c r="BP94" s="135">
        <f t="shared" si="519"/>
        <v>882353</v>
      </c>
      <c r="BQ94" s="132">
        <v>882353</v>
      </c>
      <c r="BR94" s="135">
        <f t="shared" si="520"/>
        <v>0</v>
      </c>
      <c r="BS94" s="133">
        <v>0</v>
      </c>
      <c r="BT94" s="136"/>
      <c r="BU94" s="137" t="e">
        <f t="shared" si="467"/>
        <v>#DIV/0!</v>
      </c>
      <c r="BV94" s="138" t="e">
        <f t="shared" si="468"/>
        <v>#DIV/0!</v>
      </c>
      <c r="BW94" s="138" t="e">
        <f t="shared" si="469"/>
        <v>#DIV/0!</v>
      </c>
      <c r="BX94" s="138" t="e">
        <f t="shared" si="470"/>
        <v>#DIV/0!</v>
      </c>
      <c r="BY94" s="138" t="e">
        <f t="shared" si="471"/>
        <v>#DIV/0!</v>
      </c>
      <c r="BZ94" s="138"/>
      <c r="CA94" s="138"/>
      <c r="CB94" s="138"/>
      <c r="CC94" s="138"/>
      <c r="CD94" s="139"/>
      <c r="CE94" s="140" t="s">
        <v>245</v>
      </c>
      <c r="CF94" s="138" t="s">
        <v>245</v>
      </c>
      <c r="CG94" s="138" t="s">
        <v>245</v>
      </c>
      <c r="CH94" s="138" t="s">
        <v>245</v>
      </c>
      <c r="CI94" s="138" t="s">
        <v>245</v>
      </c>
      <c r="CJ94" s="138" t="s">
        <v>245</v>
      </c>
      <c r="CK94" s="138" t="s">
        <v>245</v>
      </c>
      <c r="CL94" s="138" t="s">
        <v>245</v>
      </c>
      <c r="CM94" s="138" t="s">
        <v>245</v>
      </c>
      <c r="CN94" s="139" t="s">
        <v>245</v>
      </c>
      <c r="CO94" s="140" t="s">
        <v>245</v>
      </c>
      <c r="CP94" s="138" t="s">
        <v>245</v>
      </c>
      <c r="CQ94" s="138" t="s">
        <v>245</v>
      </c>
      <c r="CR94" s="138" t="s">
        <v>245</v>
      </c>
      <c r="CS94" s="139" t="s">
        <v>245</v>
      </c>
      <c r="CT94" s="140">
        <f t="shared" ref="CT94:CT109" si="521">BH94/(BH94+BJ94)</f>
        <v>0.84999999142588489</v>
      </c>
      <c r="CU94" s="138">
        <f t="shared" si="209"/>
        <v>0.15000000857411513</v>
      </c>
      <c r="CV94" s="138">
        <f t="shared" si="210"/>
        <v>2.5645410922708286E-3</v>
      </c>
      <c r="CW94" s="138">
        <f t="shared" si="211"/>
        <v>0.14743546748184433</v>
      </c>
      <c r="CX94" s="139">
        <f t="shared" si="212"/>
        <v>0</v>
      </c>
    </row>
    <row r="95" spans="1:102" s="42" customFormat="1" x14ac:dyDescent="0.25">
      <c r="A95" s="114" t="s">
        <v>128</v>
      </c>
      <c r="B95" s="115">
        <f>B96</f>
        <v>73841458</v>
      </c>
      <c r="C95" s="115">
        <f t="shared" ref="C95:R96" si="522">C96</f>
        <v>62765237</v>
      </c>
      <c r="D95" s="115">
        <f t="shared" si="522"/>
        <v>11076221</v>
      </c>
      <c r="E95" s="115">
        <f t="shared" si="522"/>
        <v>11076221</v>
      </c>
      <c r="F95" s="115">
        <f t="shared" si="522"/>
        <v>10873611</v>
      </c>
      <c r="G95" s="115">
        <f t="shared" si="522"/>
        <v>202610</v>
      </c>
      <c r="H95" s="115">
        <f t="shared" si="522"/>
        <v>0</v>
      </c>
      <c r="I95" s="115">
        <f t="shared" si="522"/>
        <v>0</v>
      </c>
      <c r="J95" s="115">
        <f t="shared" si="522"/>
        <v>2765237</v>
      </c>
      <c r="K95" s="115">
        <f t="shared" si="522"/>
        <v>2765237</v>
      </c>
      <c r="L95" s="115">
        <f t="shared" si="522"/>
        <v>0</v>
      </c>
      <c r="M95" s="115">
        <f t="shared" si="522"/>
        <v>487985</v>
      </c>
      <c r="N95" s="115">
        <f t="shared" si="522"/>
        <v>487985</v>
      </c>
      <c r="O95" s="115">
        <f t="shared" si="522"/>
        <v>0</v>
      </c>
      <c r="P95" s="115">
        <f t="shared" si="522"/>
        <v>487985</v>
      </c>
      <c r="Q95" s="115">
        <f t="shared" si="522"/>
        <v>487985</v>
      </c>
      <c r="R95" s="115">
        <f t="shared" si="522"/>
        <v>0</v>
      </c>
      <c r="S95" s="115">
        <f t="shared" ref="S95:AH96" si="523">S96</f>
        <v>285375</v>
      </c>
      <c r="T95" s="115">
        <f t="shared" si="523"/>
        <v>285375</v>
      </c>
      <c r="U95" s="115">
        <f t="shared" si="523"/>
        <v>0</v>
      </c>
      <c r="V95" s="115">
        <f t="shared" si="523"/>
        <v>202610</v>
      </c>
      <c r="W95" s="115">
        <f t="shared" si="523"/>
        <v>202610</v>
      </c>
      <c r="X95" s="115">
        <f t="shared" si="523"/>
        <v>0</v>
      </c>
      <c r="Y95" s="115">
        <f t="shared" si="523"/>
        <v>0</v>
      </c>
      <c r="Z95" s="115">
        <f t="shared" si="523"/>
        <v>0</v>
      </c>
      <c r="AA95" s="115">
        <f t="shared" si="523"/>
        <v>0</v>
      </c>
      <c r="AB95" s="115">
        <f t="shared" si="523"/>
        <v>0</v>
      </c>
      <c r="AC95" s="115">
        <f t="shared" si="523"/>
        <v>0</v>
      </c>
      <c r="AD95" s="115">
        <f t="shared" si="523"/>
        <v>0</v>
      </c>
      <c r="AE95" s="115">
        <f t="shared" si="523"/>
        <v>0</v>
      </c>
      <c r="AF95" s="115">
        <f t="shared" si="523"/>
        <v>0</v>
      </c>
      <c r="AG95" s="115">
        <f t="shared" si="523"/>
        <v>0</v>
      </c>
      <c r="AH95" s="115">
        <f t="shared" si="523"/>
        <v>0</v>
      </c>
      <c r="AI95" s="115">
        <f t="shared" ref="AI95:AX96" si="524">AI96</f>
        <v>0</v>
      </c>
      <c r="AJ95" s="115">
        <f t="shared" si="524"/>
        <v>0</v>
      </c>
      <c r="AK95" s="115">
        <f t="shared" si="524"/>
        <v>0</v>
      </c>
      <c r="AL95" s="115">
        <f t="shared" si="524"/>
        <v>0</v>
      </c>
      <c r="AM95" s="115">
        <f t="shared" si="524"/>
        <v>0</v>
      </c>
      <c r="AN95" s="115">
        <f t="shared" si="524"/>
        <v>0</v>
      </c>
      <c r="AO95" s="115">
        <f t="shared" si="524"/>
        <v>0</v>
      </c>
      <c r="AP95" s="115">
        <f t="shared" si="524"/>
        <v>0</v>
      </c>
      <c r="AQ95" s="115">
        <f t="shared" si="524"/>
        <v>0</v>
      </c>
      <c r="AR95" s="115">
        <f t="shared" si="524"/>
        <v>0</v>
      </c>
      <c r="AS95" s="115">
        <f t="shared" si="524"/>
        <v>0</v>
      </c>
      <c r="AT95" s="115">
        <f t="shared" si="524"/>
        <v>0</v>
      </c>
      <c r="AU95" s="115">
        <f t="shared" si="524"/>
        <v>0</v>
      </c>
      <c r="AV95" s="115">
        <f t="shared" si="524"/>
        <v>0</v>
      </c>
      <c r="AW95" s="115">
        <f t="shared" si="524"/>
        <v>0</v>
      </c>
      <c r="AX95" s="115">
        <f t="shared" si="524"/>
        <v>0</v>
      </c>
      <c r="AY95" s="115">
        <f t="shared" ref="AY95:BN96" si="525">AY96</f>
        <v>0</v>
      </c>
      <c r="AZ95" s="115">
        <f t="shared" si="525"/>
        <v>0</v>
      </c>
      <c r="BA95" s="115">
        <f t="shared" si="525"/>
        <v>0</v>
      </c>
      <c r="BB95" s="115">
        <f t="shared" si="525"/>
        <v>0</v>
      </c>
      <c r="BC95" s="115">
        <f t="shared" si="525"/>
        <v>0</v>
      </c>
      <c r="BD95" s="115">
        <f t="shared" si="525"/>
        <v>0</v>
      </c>
      <c r="BE95" s="115">
        <f t="shared" si="525"/>
        <v>0</v>
      </c>
      <c r="BF95" s="115">
        <f t="shared" si="525"/>
        <v>0</v>
      </c>
      <c r="BG95" s="115">
        <f t="shared" si="525"/>
        <v>0</v>
      </c>
      <c r="BH95" s="115">
        <f t="shared" si="525"/>
        <v>60000000</v>
      </c>
      <c r="BI95" s="115">
        <f t="shared" si="525"/>
        <v>60000000</v>
      </c>
      <c r="BJ95" s="115">
        <f t="shared" si="525"/>
        <v>10588236</v>
      </c>
      <c r="BK95" s="115">
        <f t="shared" si="525"/>
        <v>10588236</v>
      </c>
      <c r="BL95" s="115">
        <f t="shared" si="525"/>
        <v>10588236</v>
      </c>
      <c r="BM95" s="115">
        <f t="shared" si="525"/>
        <v>10588236</v>
      </c>
      <c r="BN95" s="115">
        <f t="shared" si="525"/>
        <v>10588236</v>
      </c>
      <c r="BO95" s="115">
        <f t="shared" ref="BO95:BS96" si="526">BO96</f>
        <v>10588236</v>
      </c>
      <c r="BP95" s="115">
        <f t="shared" si="526"/>
        <v>0</v>
      </c>
      <c r="BQ95" s="115">
        <f t="shared" si="526"/>
        <v>0</v>
      </c>
      <c r="BR95" s="115">
        <f t="shared" si="526"/>
        <v>0</v>
      </c>
      <c r="BS95" s="115">
        <f t="shared" si="526"/>
        <v>0</v>
      </c>
      <c r="BT95" s="116"/>
      <c r="BU95" s="117">
        <f t="shared" si="467"/>
        <v>0.84999947744113369</v>
      </c>
      <c r="BV95" s="118">
        <f t="shared" si="468"/>
        <v>0.15000052255886626</v>
      </c>
      <c r="BW95" s="118">
        <f t="shared" si="469"/>
        <v>6.2279795230697446E-2</v>
      </c>
      <c r="BX95" s="118">
        <f t="shared" si="470"/>
        <v>8.772072732816881E-2</v>
      </c>
      <c r="BY95" s="118">
        <f t="shared" si="471"/>
        <v>0</v>
      </c>
      <c r="BZ95" s="118" t="e">
        <f t="shared" ref="BZ95:BZ103" si="527">L95/(L95+O95)</f>
        <v>#DIV/0!</v>
      </c>
      <c r="CA95" s="118" t="e">
        <f t="shared" ref="CA95:CA103" si="528">O95/(L95+O95)</f>
        <v>#DIV/0!</v>
      </c>
      <c r="CB95" s="118" t="e">
        <f t="shared" ref="CB95:CB103" si="529">X95/(L95+O95)</f>
        <v>#DIV/0!</v>
      </c>
      <c r="CC95" s="118" t="e">
        <f t="shared" ref="CC95:CC103" si="530">U95/(L95+O95)</f>
        <v>#DIV/0!</v>
      </c>
      <c r="CD95" s="119" t="e">
        <f t="shared" ref="CD95:CD103" si="531">AA95/(L95+O95)</f>
        <v>#DIV/0!</v>
      </c>
      <c r="CE95" s="120" t="s">
        <v>245</v>
      </c>
      <c r="CF95" s="118" t="s">
        <v>245</v>
      </c>
      <c r="CG95" s="118" t="s">
        <v>245</v>
      </c>
      <c r="CH95" s="118" t="s">
        <v>245</v>
      </c>
      <c r="CI95" s="118" t="s">
        <v>245</v>
      </c>
      <c r="CJ95" s="118" t="s">
        <v>245</v>
      </c>
      <c r="CK95" s="118" t="s">
        <v>245</v>
      </c>
      <c r="CL95" s="118" t="s">
        <v>245</v>
      </c>
      <c r="CM95" s="118" t="s">
        <v>245</v>
      </c>
      <c r="CN95" s="119" t="s">
        <v>245</v>
      </c>
      <c r="CO95" s="120" t="s">
        <v>245</v>
      </c>
      <c r="CP95" s="118" t="s">
        <v>245</v>
      </c>
      <c r="CQ95" s="118" t="s">
        <v>245</v>
      </c>
      <c r="CR95" s="118" t="s">
        <v>245</v>
      </c>
      <c r="CS95" s="119" t="s">
        <v>245</v>
      </c>
      <c r="CT95" s="120" t="s">
        <v>245</v>
      </c>
      <c r="CU95" s="118" t="s">
        <v>245</v>
      </c>
      <c r="CV95" s="118" t="s">
        <v>245</v>
      </c>
      <c r="CW95" s="118" t="s">
        <v>245</v>
      </c>
      <c r="CX95" s="119" t="s">
        <v>245</v>
      </c>
    </row>
    <row r="96" spans="1:102" s="42" customFormat="1" ht="27" x14ac:dyDescent="0.25">
      <c r="A96" s="121" t="s">
        <v>319</v>
      </c>
      <c r="B96" s="122">
        <f t="shared" ref="B96" si="532">B97</f>
        <v>73841458</v>
      </c>
      <c r="C96" s="122">
        <f t="shared" si="522"/>
        <v>62765237</v>
      </c>
      <c r="D96" s="122">
        <f t="shared" si="522"/>
        <v>11076221</v>
      </c>
      <c r="E96" s="122">
        <f t="shared" si="522"/>
        <v>11076221</v>
      </c>
      <c r="F96" s="122">
        <f t="shared" si="522"/>
        <v>10873611</v>
      </c>
      <c r="G96" s="122">
        <f t="shared" si="522"/>
        <v>202610</v>
      </c>
      <c r="H96" s="122">
        <f t="shared" si="522"/>
        <v>0</v>
      </c>
      <c r="I96" s="122">
        <f t="shared" si="522"/>
        <v>0</v>
      </c>
      <c r="J96" s="122">
        <f t="shared" si="522"/>
        <v>2765237</v>
      </c>
      <c r="K96" s="122">
        <f t="shared" si="522"/>
        <v>2765237</v>
      </c>
      <c r="L96" s="122">
        <f t="shared" si="522"/>
        <v>0</v>
      </c>
      <c r="M96" s="122">
        <f t="shared" si="522"/>
        <v>487985</v>
      </c>
      <c r="N96" s="122">
        <f t="shared" si="522"/>
        <v>487985</v>
      </c>
      <c r="O96" s="122">
        <f t="shared" si="522"/>
        <v>0</v>
      </c>
      <c r="P96" s="122">
        <f t="shared" si="522"/>
        <v>487985</v>
      </c>
      <c r="Q96" s="122">
        <f t="shared" si="522"/>
        <v>487985</v>
      </c>
      <c r="R96" s="122">
        <f t="shared" si="522"/>
        <v>0</v>
      </c>
      <c r="S96" s="122">
        <f t="shared" si="523"/>
        <v>285375</v>
      </c>
      <c r="T96" s="122">
        <f t="shared" si="523"/>
        <v>285375</v>
      </c>
      <c r="U96" s="122">
        <f t="shared" si="523"/>
        <v>0</v>
      </c>
      <c r="V96" s="122">
        <f t="shared" si="523"/>
        <v>202610</v>
      </c>
      <c r="W96" s="122">
        <f t="shared" si="523"/>
        <v>202610</v>
      </c>
      <c r="X96" s="122">
        <f t="shared" si="523"/>
        <v>0</v>
      </c>
      <c r="Y96" s="122">
        <f t="shared" si="523"/>
        <v>0</v>
      </c>
      <c r="Z96" s="122">
        <f t="shared" si="523"/>
        <v>0</v>
      </c>
      <c r="AA96" s="122">
        <f t="shared" si="523"/>
        <v>0</v>
      </c>
      <c r="AB96" s="122">
        <f t="shared" si="523"/>
        <v>0</v>
      </c>
      <c r="AC96" s="122">
        <f t="shared" si="523"/>
        <v>0</v>
      </c>
      <c r="AD96" s="122">
        <f t="shared" si="523"/>
        <v>0</v>
      </c>
      <c r="AE96" s="122">
        <f t="shared" si="523"/>
        <v>0</v>
      </c>
      <c r="AF96" s="122">
        <f t="shared" si="523"/>
        <v>0</v>
      </c>
      <c r="AG96" s="122">
        <f t="shared" si="523"/>
        <v>0</v>
      </c>
      <c r="AH96" s="122">
        <f t="shared" si="523"/>
        <v>0</v>
      </c>
      <c r="AI96" s="122">
        <f t="shared" si="524"/>
        <v>0</v>
      </c>
      <c r="AJ96" s="122">
        <f t="shared" si="524"/>
        <v>0</v>
      </c>
      <c r="AK96" s="122">
        <f t="shared" si="524"/>
        <v>0</v>
      </c>
      <c r="AL96" s="122">
        <f t="shared" si="524"/>
        <v>0</v>
      </c>
      <c r="AM96" s="122">
        <f t="shared" si="524"/>
        <v>0</v>
      </c>
      <c r="AN96" s="122">
        <f t="shared" si="524"/>
        <v>0</v>
      </c>
      <c r="AO96" s="122">
        <f t="shared" si="524"/>
        <v>0</v>
      </c>
      <c r="AP96" s="122">
        <f t="shared" si="524"/>
        <v>0</v>
      </c>
      <c r="AQ96" s="122">
        <f t="shared" si="524"/>
        <v>0</v>
      </c>
      <c r="AR96" s="122">
        <f t="shared" si="524"/>
        <v>0</v>
      </c>
      <c r="AS96" s="122">
        <f t="shared" si="524"/>
        <v>0</v>
      </c>
      <c r="AT96" s="122">
        <f t="shared" si="524"/>
        <v>0</v>
      </c>
      <c r="AU96" s="122">
        <f t="shared" si="524"/>
        <v>0</v>
      </c>
      <c r="AV96" s="122">
        <f t="shared" si="524"/>
        <v>0</v>
      </c>
      <c r="AW96" s="122">
        <f t="shared" si="524"/>
        <v>0</v>
      </c>
      <c r="AX96" s="122">
        <f t="shared" si="524"/>
        <v>0</v>
      </c>
      <c r="AY96" s="122">
        <f t="shared" si="525"/>
        <v>0</v>
      </c>
      <c r="AZ96" s="122">
        <f t="shared" si="525"/>
        <v>0</v>
      </c>
      <c r="BA96" s="122">
        <f t="shared" si="525"/>
        <v>0</v>
      </c>
      <c r="BB96" s="122">
        <f t="shared" si="525"/>
        <v>0</v>
      </c>
      <c r="BC96" s="122">
        <f t="shared" si="525"/>
        <v>0</v>
      </c>
      <c r="BD96" s="122">
        <f t="shared" si="525"/>
        <v>0</v>
      </c>
      <c r="BE96" s="122">
        <f t="shared" si="525"/>
        <v>0</v>
      </c>
      <c r="BF96" s="122">
        <f t="shared" si="525"/>
        <v>0</v>
      </c>
      <c r="BG96" s="122">
        <f t="shared" si="525"/>
        <v>0</v>
      </c>
      <c r="BH96" s="122">
        <f t="shared" si="525"/>
        <v>60000000</v>
      </c>
      <c r="BI96" s="122">
        <f t="shared" si="525"/>
        <v>60000000</v>
      </c>
      <c r="BJ96" s="122">
        <f t="shared" si="525"/>
        <v>10588236</v>
      </c>
      <c r="BK96" s="122">
        <f t="shared" si="525"/>
        <v>10588236</v>
      </c>
      <c r="BL96" s="122">
        <f t="shared" si="525"/>
        <v>10588236</v>
      </c>
      <c r="BM96" s="122">
        <f t="shared" si="525"/>
        <v>10588236</v>
      </c>
      <c r="BN96" s="122">
        <f t="shared" si="525"/>
        <v>10588236</v>
      </c>
      <c r="BO96" s="122">
        <f t="shared" si="526"/>
        <v>10588236</v>
      </c>
      <c r="BP96" s="122">
        <f t="shared" si="526"/>
        <v>0</v>
      </c>
      <c r="BQ96" s="122">
        <f t="shared" si="526"/>
        <v>0</v>
      </c>
      <c r="BR96" s="122">
        <f t="shared" si="526"/>
        <v>0</v>
      </c>
      <c r="BS96" s="122">
        <f t="shared" si="526"/>
        <v>0</v>
      </c>
      <c r="BT96" s="116"/>
      <c r="BU96" s="123">
        <f t="shared" si="467"/>
        <v>0.84999947744113369</v>
      </c>
      <c r="BV96" s="124">
        <f t="shared" si="468"/>
        <v>0.15000052255886626</v>
      </c>
      <c r="BW96" s="124">
        <f t="shared" si="469"/>
        <v>6.2279795230697446E-2</v>
      </c>
      <c r="BX96" s="124">
        <f t="shared" si="470"/>
        <v>8.772072732816881E-2</v>
      </c>
      <c r="BY96" s="124">
        <f t="shared" si="471"/>
        <v>0</v>
      </c>
      <c r="BZ96" s="124" t="e">
        <f t="shared" si="527"/>
        <v>#DIV/0!</v>
      </c>
      <c r="CA96" s="124" t="e">
        <f t="shared" si="528"/>
        <v>#DIV/0!</v>
      </c>
      <c r="CB96" s="124" t="e">
        <f t="shared" si="529"/>
        <v>#DIV/0!</v>
      </c>
      <c r="CC96" s="124" t="e">
        <f t="shared" si="530"/>
        <v>#DIV/0!</v>
      </c>
      <c r="CD96" s="125" t="e">
        <f t="shared" si="531"/>
        <v>#DIV/0!</v>
      </c>
      <c r="CE96" s="126" t="s">
        <v>245</v>
      </c>
      <c r="CF96" s="124" t="s">
        <v>245</v>
      </c>
      <c r="CG96" s="124" t="s">
        <v>245</v>
      </c>
      <c r="CH96" s="124" t="s">
        <v>245</v>
      </c>
      <c r="CI96" s="124" t="s">
        <v>245</v>
      </c>
      <c r="CJ96" s="124" t="s">
        <v>245</v>
      </c>
      <c r="CK96" s="124" t="s">
        <v>245</v>
      </c>
      <c r="CL96" s="124" t="s">
        <v>245</v>
      </c>
      <c r="CM96" s="124" t="s">
        <v>245</v>
      </c>
      <c r="CN96" s="125" t="s">
        <v>245</v>
      </c>
      <c r="CO96" s="127" t="s">
        <v>245</v>
      </c>
      <c r="CP96" s="128" t="s">
        <v>245</v>
      </c>
      <c r="CQ96" s="128" t="s">
        <v>245</v>
      </c>
      <c r="CR96" s="128" t="s">
        <v>245</v>
      </c>
      <c r="CS96" s="129" t="s">
        <v>245</v>
      </c>
      <c r="CT96" s="126" t="s">
        <v>245</v>
      </c>
      <c r="CU96" s="124" t="s">
        <v>245</v>
      </c>
      <c r="CV96" s="124" t="s">
        <v>245</v>
      </c>
      <c r="CW96" s="124" t="s">
        <v>245</v>
      </c>
      <c r="CX96" s="125" t="s">
        <v>245</v>
      </c>
    </row>
    <row r="97" spans="1:102" x14ac:dyDescent="0.25">
      <c r="A97" s="130"/>
      <c r="B97" s="131">
        <f t="shared" ref="B97" si="533">C97+D97+I97</f>
        <v>73841458</v>
      </c>
      <c r="C97" s="132">
        <f>J97+AC97+AV97+BH97</f>
        <v>62765237</v>
      </c>
      <c r="D97" s="132">
        <f>E97+H97</f>
        <v>11076221</v>
      </c>
      <c r="E97" s="132">
        <f>F97+G97</f>
        <v>11076221</v>
      </c>
      <c r="F97" s="132">
        <f>S97+AL97+BB97+BN97</f>
        <v>10873611</v>
      </c>
      <c r="G97" s="132">
        <f>V97+AO97+BD97+BP97</f>
        <v>202610</v>
      </c>
      <c r="H97" s="132">
        <f>Y97+AR97+BF97+BR97</f>
        <v>0</v>
      </c>
      <c r="I97" s="133">
        <f>AB97+AU97</f>
        <v>0</v>
      </c>
      <c r="J97" s="134">
        <f>K97+L97</f>
        <v>2765237</v>
      </c>
      <c r="K97" s="132">
        <v>2765237</v>
      </c>
      <c r="L97" s="132">
        <v>0</v>
      </c>
      <c r="M97" s="135">
        <f>N97+O97</f>
        <v>487985</v>
      </c>
      <c r="N97" s="132">
        <f>Q97+Z97</f>
        <v>487985</v>
      </c>
      <c r="O97" s="132">
        <f>R97+AA97</f>
        <v>0</v>
      </c>
      <c r="P97" s="135">
        <f>Q97+R97</f>
        <v>487985</v>
      </c>
      <c r="Q97" s="132">
        <f>T97+W97</f>
        <v>487985</v>
      </c>
      <c r="R97" s="132">
        <f>U97+X97</f>
        <v>0</v>
      </c>
      <c r="S97" s="135">
        <f>T97+U97</f>
        <v>285375</v>
      </c>
      <c r="T97" s="132">
        <v>285375</v>
      </c>
      <c r="U97" s="132">
        <v>0</v>
      </c>
      <c r="V97" s="135">
        <f>W97+X97</f>
        <v>202610</v>
      </c>
      <c r="W97" s="132">
        <v>202610</v>
      </c>
      <c r="X97" s="132">
        <v>0</v>
      </c>
      <c r="Y97" s="135">
        <f>Z97+AA97</f>
        <v>0</v>
      </c>
      <c r="Z97" s="132">
        <v>0</v>
      </c>
      <c r="AA97" s="132">
        <v>0</v>
      </c>
      <c r="AB97" s="133">
        <v>0</v>
      </c>
      <c r="AC97" s="134">
        <f>AD97+AE97</f>
        <v>0</v>
      </c>
      <c r="AD97" s="132">
        <v>0</v>
      </c>
      <c r="AE97" s="132">
        <v>0</v>
      </c>
      <c r="AF97" s="135">
        <f>AG97+AH97</f>
        <v>0</v>
      </c>
      <c r="AG97" s="132">
        <f>AJ97+AS97</f>
        <v>0</v>
      </c>
      <c r="AH97" s="132">
        <f>AK97+AT97</f>
        <v>0</v>
      </c>
      <c r="AI97" s="135">
        <f>AJ97+AK97</f>
        <v>0</v>
      </c>
      <c r="AJ97" s="132">
        <f>AM97+AP97</f>
        <v>0</v>
      </c>
      <c r="AK97" s="132">
        <f>AN97+AQ97</f>
        <v>0</v>
      </c>
      <c r="AL97" s="135">
        <f>AM97+AN97</f>
        <v>0</v>
      </c>
      <c r="AM97" s="132">
        <v>0</v>
      </c>
      <c r="AN97" s="132">
        <v>0</v>
      </c>
      <c r="AO97" s="135">
        <f>AP97+AQ97</f>
        <v>0</v>
      </c>
      <c r="AP97" s="132">
        <v>0</v>
      </c>
      <c r="AQ97" s="132">
        <v>0</v>
      </c>
      <c r="AR97" s="135">
        <f>AS97+AT97</f>
        <v>0</v>
      </c>
      <c r="AS97" s="132">
        <v>0</v>
      </c>
      <c r="AT97" s="132">
        <v>0</v>
      </c>
      <c r="AU97" s="133">
        <v>0</v>
      </c>
      <c r="AV97" s="134">
        <f>AW97</f>
        <v>0</v>
      </c>
      <c r="AW97" s="132">
        <v>0</v>
      </c>
      <c r="AX97" s="135">
        <f>AY97</f>
        <v>0</v>
      </c>
      <c r="AY97" s="132">
        <f>BA97+BG97</f>
        <v>0</v>
      </c>
      <c r="AZ97" s="135">
        <f>BA97</f>
        <v>0</v>
      </c>
      <c r="BA97" s="132">
        <f>BC97+BE97</f>
        <v>0</v>
      </c>
      <c r="BB97" s="135">
        <f>BC97</f>
        <v>0</v>
      </c>
      <c r="BC97" s="132">
        <v>0</v>
      </c>
      <c r="BD97" s="135">
        <f>BE97</f>
        <v>0</v>
      </c>
      <c r="BE97" s="132">
        <v>0</v>
      </c>
      <c r="BF97" s="135">
        <f>BG97</f>
        <v>0</v>
      </c>
      <c r="BG97" s="133">
        <v>0</v>
      </c>
      <c r="BH97" s="134">
        <f>BI97</f>
        <v>60000000</v>
      </c>
      <c r="BI97" s="132">
        <v>60000000</v>
      </c>
      <c r="BJ97" s="135">
        <f>BK97</f>
        <v>10588236</v>
      </c>
      <c r="BK97" s="132">
        <f>BM97+BS97</f>
        <v>10588236</v>
      </c>
      <c r="BL97" s="135">
        <f>BM97</f>
        <v>10588236</v>
      </c>
      <c r="BM97" s="132">
        <f>BO97+BQ97</f>
        <v>10588236</v>
      </c>
      <c r="BN97" s="135">
        <f>BO97</f>
        <v>10588236</v>
      </c>
      <c r="BO97" s="132">
        <v>10588236</v>
      </c>
      <c r="BP97" s="135">
        <f>BQ97</f>
        <v>0</v>
      </c>
      <c r="BQ97" s="132">
        <v>0</v>
      </c>
      <c r="BR97" s="135">
        <f>BS97</f>
        <v>0</v>
      </c>
      <c r="BS97" s="133">
        <v>0</v>
      </c>
      <c r="BT97" s="136"/>
      <c r="BU97" s="137">
        <f t="shared" si="467"/>
        <v>0.84999947744113369</v>
      </c>
      <c r="BV97" s="138">
        <f t="shared" si="468"/>
        <v>0.15000052255886626</v>
      </c>
      <c r="BW97" s="138">
        <f t="shared" si="469"/>
        <v>6.2279795230697446E-2</v>
      </c>
      <c r="BX97" s="138">
        <f t="shared" si="470"/>
        <v>8.772072732816881E-2</v>
      </c>
      <c r="BY97" s="138">
        <f t="shared" si="471"/>
        <v>0</v>
      </c>
      <c r="BZ97" s="138" t="e">
        <f t="shared" si="527"/>
        <v>#DIV/0!</v>
      </c>
      <c r="CA97" s="138" t="e">
        <f t="shared" si="528"/>
        <v>#DIV/0!</v>
      </c>
      <c r="CB97" s="138" t="e">
        <f t="shared" si="529"/>
        <v>#DIV/0!</v>
      </c>
      <c r="CC97" s="138" t="e">
        <f t="shared" si="530"/>
        <v>#DIV/0!</v>
      </c>
      <c r="CD97" s="139" t="e">
        <f t="shared" si="531"/>
        <v>#DIV/0!</v>
      </c>
      <c r="CE97" s="140" t="s">
        <v>245</v>
      </c>
      <c r="CF97" s="138" t="s">
        <v>245</v>
      </c>
      <c r="CG97" s="138" t="s">
        <v>245</v>
      </c>
      <c r="CH97" s="138" t="s">
        <v>245</v>
      </c>
      <c r="CI97" s="138" t="s">
        <v>245</v>
      </c>
      <c r="CJ97" s="138" t="s">
        <v>245</v>
      </c>
      <c r="CK97" s="138" t="s">
        <v>245</v>
      </c>
      <c r="CL97" s="138" t="s">
        <v>245</v>
      </c>
      <c r="CM97" s="138" t="s">
        <v>245</v>
      </c>
      <c r="CN97" s="139" t="s">
        <v>245</v>
      </c>
      <c r="CO97" s="140" t="s">
        <v>245</v>
      </c>
      <c r="CP97" s="138" t="s">
        <v>245</v>
      </c>
      <c r="CQ97" s="138" t="s">
        <v>245</v>
      </c>
      <c r="CR97" s="138" t="s">
        <v>245</v>
      </c>
      <c r="CS97" s="139" t="s">
        <v>245</v>
      </c>
      <c r="CT97" s="140" t="s">
        <v>245</v>
      </c>
      <c r="CU97" s="138" t="s">
        <v>245</v>
      </c>
      <c r="CV97" s="138" t="s">
        <v>245</v>
      </c>
      <c r="CW97" s="138" t="s">
        <v>245</v>
      </c>
      <c r="CX97" s="139" t="s">
        <v>245</v>
      </c>
    </row>
    <row r="98" spans="1:102" s="42" customFormat="1" x14ac:dyDescent="0.25">
      <c r="A98" s="114" t="s">
        <v>129</v>
      </c>
      <c r="B98" s="115">
        <f>B99</f>
        <v>41205883</v>
      </c>
      <c r="C98" s="115">
        <f t="shared" ref="C98:R99" si="534">C99</f>
        <v>31650000</v>
      </c>
      <c r="D98" s="115">
        <f t="shared" si="534"/>
        <v>9555883</v>
      </c>
      <c r="E98" s="115">
        <f t="shared" si="534"/>
        <v>9555883</v>
      </c>
      <c r="F98" s="115">
        <f t="shared" si="534"/>
        <v>8205883</v>
      </c>
      <c r="G98" s="115">
        <f t="shared" si="534"/>
        <v>1350000</v>
      </c>
      <c r="H98" s="115">
        <f t="shared" si="534"/>
        <v>0</v>
      </c>
      <c r="I98" s="115">
        <f t="shared" si="534"/>
        <v>0</v>
      </c>
      <c r="J98" s="115">
        <f t="shared" si="534"/>
        <v>24000000</v>
      </c>
      <c r="K98" s="115">
        <f t="shared" si="534"/>
        <v>21000000</v>
      </c>
      <c r="L98" s="115">
        <f t="shared" si="534"/>
        <v>3000000</v>
      </c>
      <c r="M98" s="115">
        <f t="shared" si="534"/>
        <v>8205883</v>
      </c>
      <c r="N98" s="115">
        <f t="shared" si="534"/>
        <v>3705883</v>
      </c>
      <c r="O98" s="115">
        <f t="shared" si="534"/>
        <v>4500000</v>
      </c>
      <c r="P98" s="115">
        <f t="shared" si="534"/>
        <v>8205883</v>
      </c>
      <c r="Q98" s="115">
        <f t="shared" si="534"/>
        <v>3705883</v>
      </c>
      <c r="R98" s="115">
        <f t="shared" si="534"/>
        <v>4500000</v>
      </c>
      <c r="S98" s="115">
        <f t="shared" ref="S98:AH99" si="535">S99</f>
        <v>8205883</v>
      </c>
      <c r="T98" s="115">
        <f t="shared" si="535"/>
        <v>3705883</v>
      </c>
      <c r="U98" s="115">
        <f t="shared" si="535"/>
        <v>4500000</v>
      </c>
      <c r="V98" s="115">
        <f t="shared" si="535"/>
        <v>0</v>
      </c>
      <c r="W98" s="115">
        <f t="shared" si="535"/>
        <v>0</v>
      </c>
      <c r="X98" s="115">
        <f t="shared" si="535"/>
        <v>0</v>
      </c>
      <c r="Y98" s="115">
        <f t="shared" si="535"/>
        <v>0</v>
      </c>
      <c r="Z98" s="115">
        <f t="shared" si="535"/>
        <v>0</v>
      </c>
      <c r="AA98" s="115">
        <f t="shared" si="535"/>
        <v>0</v>
      </c>
      <c r="AB98" s="115">
        <f t="shared" si="535"/>
        <v>0</v>
      </c>
      <c r="AC98" s="115">
        <f t="shared" si="535"/>
        <v>0</v>
      </c>
      <c r="AD98" s="115">
        <f t="shared" si="535"/>
        <v>0</v>
      </c>
      <c r="AE98" s="115">
        <f t="shared" si="535"/>
        <v>0</v>
      </c>
      <c r="AF98" s="115">
        <f t="shared" si="535"/>
        <v>0</v>
      </c>
      <c r="AG98" s="115">
        <f t="shared" si="535"/>
        <v>0</v>
      </c>
      <c r="AH98" s="115">
        <f t="shared" si="535"/>
        <v>0</v>
      </c>
      <c r="AI98" s="115">
        <f t="shared" ref="AI98:AX99" si="536">AI99</f>
        <v>0</v>
      </c>
      <c r="AJ98" s="115">
        <f t="shared" si="536"/>
        <v>0</v>
      </c>
      <c r="AK98" s="115">
        <f t="shared" si="536"/>
        <v>0</v>
      </c>
      <c r="AL98" s="115">
        <f t="shared" si="536"/>
        <v>0</v>
      </c>
      <c r="AM98" s="115">
        <f t="shared" si="536"/>
        <v>0</v>
      </c>
      <c r="AN98" s="115">
        <f t="shared" si="536"/>
        <v>0</v>
      </c>
      <c r="AO98" s="115">
        <f t="shared" si="536"/>
        <v>0</v>
      </c>
      <c r="AP98" s="115">
        <f t="shared" si="536"/>
        <v>0</v>
      </c>
      <c r="AQ98" s="115">
        <f t="shared" si="536"/>
        <v>0</v>
      </c>
      <c r="AR98" s="115">
        <f t="shared" si="536"/>
        <v>0</v>
      </c>
      <c r="AS98" s="115">
        <f t="shared" si="536"/>
        <v>0</v>
      </c>
      <c r="AT98" s="115">
        <f t="shared" si="536"/>
        <v>0</v>
      </c>
      <c r="AU98" s="115">
        <f t="shared" si="536"/>
        <v>0</v>
      </c>
      <c r="AV98" s="115">
        <f t="shared" si="536"/>
        <v>0</v>
      </c>
      <c r="AW98" s="115">
        <f t="shared" si="536"/>
        <v>0</v>
      </c>
      <c r="AX98" s="115">
        <f t="shared" si="536"/>
        <v>0</v>
      </c>
      <c r="AY98" s="115">
        <f t="shared" ref="AY98:BN99" si="537">AY99</f>
        <v>0</v>
      </c>
      <c r="AZ98" s="115">
        <f t="shared" si="537"/>
        <v>0</v>
      </c>
      <c r="BA98" s="115">
        <f t="shared" si="537"/>
        <v>0</v>
      </c>
      <c r="BB98" s="115">
        <f t="shared" si="537"/>
        <v>0</v>
      </c>
      <c r="BC98" s="115">
        <f t="shared" si="537"/>
        <v>0</v>
      </c>
      <c r="BD98" s="115">
        <f t="shared" si="537"/>
        <v>0</v>
      </c>
      <c r="BE98" s="115">
        <f t="shared" si="537"/>
        <v>0</v>
      </c>
      <c r="BF98" s="115">
        <f t="shared" si="537"/>
        <v>0</v>
      </c>
      <c r="BG98" s="115">
        <f t="shared" si="537"/>
        <v>0</v>
      </c>
      <c r="BH98" s="115">
        <f t="shared" si="537"/>
        <v>7650000</v>
      </c>
      <c r="BI98" s="115">
        <f t="shared" si="537"/>
        <v>7650000</v>
      </c>
      <c r="BJ98" s="115">
        <f t="shared" si="537"/>
        <v>1350000</v>
      </c>
      <c r="BK98" s="115">
        <f t="shared" si="537"/>
        <v>1350000</v>
      </c>
      <c r="BL98" s="115">
        <f t="shared" si="537"/>
        <v>1350000</v>
      </c>
      <c r="BM98" s="115">
        <f t="shared" si="537"/>
        <v>1350000</v>
      </c>
      <c r="BN98" s="115">
        <f t="shared" si="537"/>
        <v>0</v>
      </c>
      <c r="BO98" s="115">
        <f t="shared" ref="BO98:BS99" si="538">BO99</f>
        <v>0</v>
      </c>
      <c r="BP98" s="115">
        <f t="shared" si="538"/>
        <v>1350000</v>
      </c>
      <c r="BQ98" s="115">
        <f t="shared" si="538"/>
        <v>1350000</v>
      </c>
      <c r="BR98" s="115">
        <f t="shared" si="538"/>
        <v>0</v>
      </c>
      <c r="BS98" s="115">
        <f t="shared" si="538"/>
        <v>0</v>
      </c>
      <c r="BT98" s="116"/>
      <c r="BU98" s="117">
        <f t="shared" si="467"/>
        <v>0.84999997773809577</v>
      </c>
      <c r="BV98" s="118">
        <f t="shared" si="468"/>
        <v>0.15000002226190418</v>
      </c>
      <c r="BW98" s="118">
        <f t="shared" si="469"/>
        <v>0</v>
      </c>
      <c r="BX98" s="118">
        <f t="shared" si="470"/>
        <v>0.15000002226190418</v>
      </c>
      <c r="BY98" s="118">
        <f t="shared" si="471"/>
        <v>0</v>
      </c>
      <c r="BZ98" s="118">
        <f t="shared" si="527"/>
        <v>0.4</v>
      </c>
      <c r="CA98" s="118">
        <f t="shared" si="528"/>
        <v>0.6</v>
      </c>
      <c r="CB98" s="118">
        <f t="shared" si="529"/>
        <v>0</v>
      </c>
      <c r="CC98" s="118">
        <f t="shared" si="530"/>
        <v>0.6</v>
      </c>
      <c r="CD98" s="119">
        <f t="shared" si="531"/>
        <v>0</v>
      </c>
      <c r="CE98" s="120" t="s">
        <v>245</v>
      </c>
      <c r="CF98" s="118" t="s">
        <v>245</v>
      </c>
      <c r="CG98" s="118" t="s">
        <v>245</v>
      </c>
      <c r="CH98" s="118" t="s">
        <v>245</v>
      </c>
      <c r="CI98" s="118" t="s">
        <v>245</v>
      </c>
      <c r="CJ98" s="118" t="s">
        <v>245</v>
      </c>
      <c r="CK98" s="118" t="s">
        <v>245</v>
      </c>
      <c r="CL98" s="118" t="s">
        <v>245</v>
      </c>
      <c r="CM98" s="118" t="s">
        <v>245</v>
      </c>
      <c r="CN98" s="119" t="s">
        <v>245</v>
      </c>
      <c r="CO98" s="120" t="s">
        <v>245</v>
      </c>
      <c r="CP98" s="118" t="s">
        <v>245</v>
      </c>
      <c r="CQ98" s="118" t="s">
        <v>245</v>
      </c>
      <c r="CR98" s="118" t="s">
        <v>245</v>
      </c>
      <c r="CS98" s="119" t="s">
        <v>245</v>
      </c>
      <c r="CT98" s="120" t="s">
        <v>245</v>
      </c>
      <c r="CU98" s="118" t="s">
        <v>245</v>
      </c>
      <c r="CV98" s="118" t="s">
        <v>245</v>
      </c>
      <c r="CW98" s="118" t="s">
        <v>245</v>
      </c>
      <c r="CX98" s="119" t="s">
        <v>245</v>
      </c>
    </row>
    <row r="99" spans="1:102" s="42" customFormat="1" x14ac:dyDescent="0.25">
      <c r="A99" s="121" t="s">
        <v>320</v>
      </c>
      <c r="B99" s="122">
        <f t="shared" ref="B99" si="539">B100</f>
        <v>41205883</v>
      </c>
      <c r="C99" s="122">
        <f t="shared" si="534"/>
        <v>31650000</v>
      </c>
      <c r="D99" s="122">
        <f t="shared" si="534"/>
        <v>9555883</v>
      </c>
      <c r="E99" s="122">
        <f t="shared" si="534"/>
        <v>9555883</v>
      </c>
      <c r="F99" s="122">
        <f t="shared" si="534"/>
        <v>8205883</v>
      </c>
      <c r="G99" s="122">
        <f t="shared" si="534"/>
        <v>1350000</v>
      </c>
      <c r="H99" s="122">
        <f t="shared" si="534"/>
        <v>0</v>
      </c>
      <c r="I99" s="122">
        <f t="shared" si="534"/>
        <v>0</v>
      </c>
      <c r="J99" s="122">
        <f t="shared" si="534"/>
        <v>24000000</v>
      </c>
      <c r="K99" s="122">
        <f t="shared" si="534"/>
        <v>21000000</v>
      </c>
      <c r="L99" s="122">
        <f t="shared" si="534"/>
        <v>3000000</v>
      </c>
      <c r="M99" s="122">
        <f t="shared" si="534"/>
        <v>8205883</v>
      </c>
      <c r="N99" s="122">
        <f t="shared" si="534"/>
        <v>3705883</v>
      </c>
      <c r="O99" s="122">
        <f t="shared" si="534"/>
        <v>4500000</v>
      </c>
      <c r="P99" s="122">
        <f t="shared" si="534"/>
        <v>8205883</v>
      </c>
      <c r="Q99" s="122">
        <f t="shared" si="534"/>
        <v>3705883</v>
      </c>
      <c r="R99" s="122">
        <f t="shared" si="534"/>
        <v>4500000</v>
      </c>
      <c r="S99" s="122">
        <f t="shared" si="535"/>
        <v>8205883</v>
      </c>
      <c r="T99" s="122">
        <f t="shared" si="535"/>
        <v>3705883</v>
      </c>
      <c r="U99" s="122">
        <f t="shared" si="535"/>
        <v>4500000</v>
      </c>
      <c r="V99" s="122">
        <f t="shared" si="535"/>
        <v>0</v>
      </c>
      <c r="W99" s="122">
        <f t="shared" si="535"/>
        <v>0</v>
      </c>
      <c r="X99" s="122">
        <f t="shared" si="535"/>
        <v>0</v>
      </c>
      <c r="Y99" s="122">
        <f t="shared" si="535"/>
        <v>0</v>
      </c>
      <c r="Z99" s="122">
        <f t="shared" si="535"/>
        <v>0</v>
      </c>
      <c r="AA99" s="122">
        <f t="shared" si="535"/>
        <v>0</v>
      </c>
      <c r="AB99" s="122">
        <f t="shared" si="535"/>
        <v>0</v>
      </c>
      <c r="AC99" s="122">
        <f t="shared" si="535"/>
        <v>0</v>
      </c>
      <c r="AD99" s="122">
        <f t="shared" si="535"/>
        <v>0</v>
      </c>
      <c r="AE99" s="122">
        <f t="shared" si="535"/>
        <v>0</v>
      </c>
      <c r="AF99" s="122">
        <f t="shared" si="535"/>
        <v>0</v>
      </c>
      <c r="AG99" s="122">
        <f t="shared" si="535"/>
        <v>0</v>
      </c>
      <c r="AH99" s="122">
        <f t="shared" si="535"/>
        <v>0</v>
      </c>
      <c r="AI99" s="122">
        <f t="shared" si="536"/>
        <v>0</v>
      </c>
      <c r="AJ99" s="122">
        <f t="shared" si="536"/>
        <v>0</v>
      </c>
      <c r="AK99" s="122">
        <f t="shared" si="536"/>
        <v>0</v>
      </c>
      <c r="AL99" s="122">
        <f t="shared" si="536"/>
        <v>0</v>
      </c>
      <c r="AM99" s="122">
        <f t="shared" si="536"/>
        <v>0</v>
      </c>
      <c r="AN99" s="122">
        <f t="shared" si="536"/>
        <v>0</v>
      </c>
      <c r="AO99" s="122">
        <f t="shared" si="536"/>
        <v>0</v>
      </c>
      <c r="AP99" s="122">
        <f t="shared" si="536"/>
        <v>0</v>
      </c>
      <c r="AQ99" s="122">
        <f t="shared" si="536"/>
        <v>0</v>
      </c>
      <c r="AR99" s="122">
        <f t="shared" si="536"/>
        <v>0</v>
      </c>
      <c r="AS99" s="122">
        <f t="shared" si="536"/>
        <v>0</v>
      </c>
      <c r="AT99" s="122">
        <f t="shared" si="536"/>
        <v>0</v>
      </c>
      <c r="AU99" s="122">
        <f t="shared" si="536"/>
        <v>0</v>
      </c>
      <c r="AV99" s="122">
        <f t="shared" si="536"/>
        <v>0</v>
      </c>
      <c r="AW99" s="122">
        <f t="shared" si="536"/>
        <v>0</v>
      </c>
      <c r="AX99" s="122">
        <f t="shared" si="536"/>
        <v>0</v>
      </c>
      <c r="AY99" s="122">
        <f t="shared" si="537"/>
        <v>0</v>
      </c>
      <c r="AZ99" s="122">
        <f t="shared" si="537"/>
        <v>0</v>
      </c>
      <c r="BA99" s="122">
        <f t="shared" si="537"/>
        <v>0</v>
      </c>
      <c r="BB99" s="122">
        <f t="shared" si="537"/>
        <v>0</v>
      </c>
      <c r="BC99" s="122">
        <f t="shared" si="537"/>
        <v>0</v>
      </c>
      <c r="BD99" s="122">
        <f t="shared" si="537"/>
        <v>0</v>
      </c>
      <c r="BE99" s="122">
        <f t="shared" si="537"/>
        <v>0</v>
      </c>
      <c r="BF99" s="122">
        <f t="shared" si="537"/>
        <v>0</v>
      </c>
      <c r="BG99" s="122">
        <f t="shared" si="537"/>
        <v>0</v>
      </c>
      <c r="BH99" s="122">
        <f t="shared" si="537"/>
        <v>7650000</v>
      </c>
      <c r="BI99" s="122">
        <f t="shared" si="537"/>
        <v>7650000</v>
      </c>
      <c r="BJ99" s="122">
        <f t="shared" si="537"/>
        <v>1350000</v>
      </c>
      <c r="BK99" s="122">
        <f t="shared" si="537"/>
        <v>1350000</v>
      </c>
      <c r="BL99" s="122">
        <f t="shared" si="537"/>
        <v>1350000</v>
      </c>
      <c r="BM99" s="122">
        <f t="shared" si="537"/>
        <v>1350000</v>
      </c>
      <c r="BN99" s="122">
        <f t="shared" si="537"/>
        <v>0</v>
      </c>
      <c r="BO99" s="122">
        <f t="shared" si="538"/>
        <v>0</v>
      </c>
      <c r="BP99" s="122">
        <f t="shared" si="538"/>
        <v>1350000</v>
      </c>
      <c r="BQ99" s="122">
        <f t="shared" si="538"/>
        <v>1350000</v>
      </c>
      <c r="BR99" s="122">
        <f t="shared" si="538"/>
        <v>0</v>
      </c>
      <c r="BS99" s="122">
        <f t="shared" si="538"/>
        <v>0</v>
      </c>
      <c r="BT99" s="116"/>
      <c r="BU99" s="123">
        <f t="shared" si="467"/>
        <v>0.84999997773809577</v>
      </c>
      <c r="BV99" s="124">
        <f t="shared" si="468"/>
        <v>0.15000002226190418</v>
      </c>
      <c r="BW99" s="124">
        <f t="shared" si="469"/>
        <v>0</v>
      </c>
      <c r="BX99" s="124">
        <f t="shared" si="470"/>
        <v>0.15000002226190418</v>
      </c>
      <c r="BY99" s="124">
        <f t="shared" si="471"/>
        <v>0</v>
      </c>
      <c r="BZ99" s="124">
        <f t="shared" si="527"/>
        <v>0.4</v>
      </c>
      <c r="CA99" s="124">
        <f t="shared" si="528"/>
        <v>0.6</v>
      </c>
      <c r="CB99" s="124">
        <f t="shared" si="529"/>
        <v>0</v>
      </c>
      <c r="CC99" s="124">
        <f t="shared" si="530"/>
        <v>0.6</v>
      </c>
      <c r="CD99" s="125">
        <f t="shared" si="531"/>
        <v>0</v>
      </c>
      <c r="CE99" s="126" t="s">
        <v>245</v>
      </c>
      <c r="CF99" s="124" t="s">
        <v>245</v>
      </c>
      <c r="CG99" s="124" t="s">
        <v>245</v>
      </c>
      <c r="CH99" s="124" t="s">
        <v>245</v>
      </c>
      <c r="CI99" s="124" t="s">
        <v>245</v>
      </c>
      <c r="CJ99" s="124" t="s">
        <v>245</v>
      </c>
      <c r="CK99" s="124" t="s">
        <v>245</v>
      </c>
      <c r="CL99" s="124" t="s">
        <v>245</v>
      </c>
      <c r="CM99" s="124" t="s">
        <v>245</v>
      </c>
      <c r="CN99" s="125" t="s">
        <v>245</v>
      </c>
      <c r="CO99" s="127" t="s">
        <v>245</v>
      </c>
      <c r="CP99" s="128" t="s">
        <v>245</v>
      </c>
      <c r="CQ99" s="128" t="s">
        <v>245</v>
      </c>
      <c r="CR99" s="128" t="s">
        <v>245</v>
      </c>
      <c r="CS99" s="129" t="s">
        <v>245</v>
      </c>
      <c r="CT99" s="126" t="s">
        <v>245</v>
      </c>
      <c r="CU99" s="124" t="s">
        <v>245</v>
      </c>
      <c r="CV99" s="124" t="s">
        <v>245</v>
      </c>
      <c r="CW99" s="124" t="s">
        <v>245</v>
      </c>
      <c r="CX99" s="125" t="s">
        <v>245</v>
      </c>
    </row>
    <row r="100" spans="1:102" x14ac:dyDescent="0.25">
      <c r="A100" s="130"/>
      <c r="B100" s="131">
        <f t="shared" ref="B100" si="540">C100+D100+I100</f>
        <v>41205883</v>
      </c>
      <c r="C100" s="132">
        <f>J100+AC100+AV100+BH100</f>
        <v>31650000</v>
      </c>
      <c r="D100" s="132">
        <f>E100+H100</f>
        <v>9555883</v>
      </c>
      <c r="E100" s="132">
        <f>F100+G100</f>
        <v>9555883</v>
      </c>
      <c r="F100" s="132">
        <f>S100+AL100+BB100+BN100</f>
        <v>8205883</v>
      </c>
      <c r="G100" s="132">
        <f>V100+AO100+BD100+BP100</f>
        <v>1350000</v>
      </c>
      <c r="H100" s="132">
        <f>Y100+AR100+BF100+BR100</f>
        <v>0</v>
      </c>
      <c r="I100" s="133">
        <f>AB100+AU100</f>
        <v>0</v>
      </c>
      <c r="J100" s="134">
        <f>K100+L100</f>
        <v>24000000</v>
      </c>
      <c r="K100" s="132">
        <v>21000000</v>
      </c>
      <c r="L100" s="132">
        <v>3000000</v>
      </c>
      <c r="M100" s="135">
        <f>N100+O100</f>
        <v>8205883</v>
      </c>
      <c r="N100" s="132">
        <f>Q100+Z100</f>
        <v>3705883</v>
      </c>
      <c r="O100" s="132">
        <f>R100+AA100</f>
        <v>4500000</v>
      </c>
      <c r="P100" s="135">
        <f>Q100+R100</f>
        <v>8205883</v>
      </c>
      <c r="Q100" s="132">
        <f>T100+W100</f>
        <v>3705883</v>
      </c>
      <c r="R100" s="132">
        <f>U100+X100</f>
        <v>4500000</v>
      </c>
      <c r="S100" s="135">
        <f>T100+U100</f>
        <v>8205883</v>
      </c>
      <c r="T100" s="132">
        <v>3705883</v>
      </c>
      <c r="U100" s="132">
        <v>4500000</v>
      </c>
      <c r="V100" s="135">
        <f>W100+X100</f>
        <v>0</v>
      </c>
      <c r="W100" s="132">
        <v>0</v>
      </c>
      <c r="X100" s="132">
        <v>0</v>
      </c>
      <c r="Y100" s="135">
        <f>Z100+AA100</f>
        <v>0</v>
      </c>
      <c r="Z100" s="132">
        <v>0</v>
      </c>
      <c r="AA100" s="132">
        <v>0</v>
      </c>
      <c r="AB100" s="133">
        <v>0</v>
      </c>
      <c r="AC100" s="134">
        <f>AD100+AE100</f>
        <v>0</v>
      </c>
      <c r="AD100" s="132">
        <v>0</v>
      </c>
      <c r="AE100" s="132">
        <v>0</v>
      </c>
      <c r="AF100" s="135">
        <f>AG100+AH100</f>
        <v>0</v>
      </c>
      <c r="AG100" s="132">
        <f>AJ100+AS100</f>
        <v>0</v>
      </c>
      <c r="AH100" s="132">
        <f>AK100+AT100</f>
        <v>0</v>
      </c>
      <c r="AI100" s="135">
        <f>AJ100+AK100</f>
        <v>0</v>
      </c>
      <c r="AJ100" s="132">
        <f>AM100+AP100</f>
        <v>0</v>
      </c>
      <c r="AK100" s="132">
        <f>AN100+AQ100</f>
        <v>0</v>
      </c>
      <c r="AL100" s="135">
        <f>AM100+AN100</f>
        <v>0</v>
      </c>
      <c r="AM100" s="132">
        <v>0</v>
      </c>
      <c r="AN100" s="132">
        <v>0</v>
      </c>
      <c r="AO100" s="135">
        <f>AP100+AQ100</f>
        <v>0</v>
      </c>
      <c r="AP100" s="132">
        <v>0</v>
      </c>
      <c r="AQ100" s="132">
        <v>0</v>
      </c>
      <c r="AR100" s="135">
        <f>AS100+AT100</f>
        <v>0</v>
      </c>
      <c r="AS100" s="132">
        <v>0</v>
      </c>
      <c r="AT100" s="132">
        <v>0</v>
      </c>
      <c r="AU100" s="133">
        <v>0</v>
      </c>
      <c r="AV100" s="134">
        <f>AW100</f>
        <v>0</v>
      </c>
      <c r="AW100" s="132">
        <v>0</v>
      </c>
      <c r="AX100" s="135">
        <f>AY100</f>
        <v>0</v>
      </c>
      <c r="AY100" s="132">
        <f>BA100+BG100</f>
        <v>0</v>
      </c>
      <c r="AZ100" s="135">
        <f>BA100</f>
        <v>0</v>
      </c>
      <c r="BA100" s="132">
        <f>BC100+BE100</f>
        <v>0</v>
      </c>
      <c r="BB100" s="135">
        <f>BC100</f>
        <v>0</v>
      </c>
      <c r="BC100" s="132">
        <v>0</v>
      </c>
      <c r="BD100" s="135">
        <f>BE100</f>
        <v>0</v>
      </c>
      <c r="BE100" s="132">
        <v>0</v>
      </c>
      <c r="BF100" s="135">
        <f>BG100</f>
        <v>0</v>
      </c>
      <c r="BG100" s="133">
        <v>0</v>
      </c>
      <c r="BH100" s="134">
        <f>BI100</f>
        <v>7650000</v>
      </c>
      <c r="BI100" s="132">
        <v>7650000</v>
      </c>
      <c r="BJ100" s="135">
        <f>BK100</f>
        <v>1350000</v>
      </c>
      <c r="BK100" s="132">
        <f>BM100+BS100</f>
        <v>1350000</v>
      </c>
      <c r="BL100" s="135">
        <f>BM100</f>
        <v>1350000</v>
      </c>
      <c r="BM100" s="132">
        <f>BO100+BQ100</f>
        <v>1350000</v>
      </c>
      <c r="BN100" s="135">
        <f>BO100</f>
        <v>0</v>
      </c>
      <c r="BO100" s="132">
        <v>0</v>
      </c>
      <c r="BP100" s="135">
        <f>BQ100</f>
        <v>1350000</v>
      </c>
      <c r="BQ100" s="132">
        <v>1350000</v>
      </c>
      <c r="BR100" s="135">
        <f>BS100</f>
        <v>0</v>
      </c>
      <c r="BS100" s="133">
        <v>0</v>
      </c>
      <c r="BT100" s="136"/>
      <c r="BU100" s="137">
        <f t="shared" si="467"/>
        <v>0.84999997773809577</v>
      </c>
      <c r="BV100" s="138">
        <f t="shared" si="468"/>
        <v>0.15000002226190418</v>
      </c>
      <c r="BW100" s="138">
        <f t="shared" si="469"/>
        <v>0</v>
      </c>
      <c r="BX100" s="138">
        <f t="shared" si="470"/>
        <v>0.15000002226190418</v>
      </c>
      <c r="BY100" s="138">
        <f t="shared" si="471"/>
        <v>0</v>
      </c>
      <c r="BZ100" s="138">
        <f t="shared" si="527"/>
        <v>0.4</v>
      </c>
      <c r="CA100" s="138">
        <f t="shared" si="528"/>
        <v>0.6</v>
      </c>
      <c r="CB100" s="138">
        <f t="shared" si="529"/>
        <v>0</v>
      </c>
      <c r="CC100" s="138">
        <f t="shared" si="530"/>
        <v>0.6</v>
      </c>
      <c r="CD100" s="139">
        <f t="shared" si="531"/>
        <v>0</v>
      </c>
      <c r="CE100" s="140" t="s">
        <v>245</v>
      </c>
      <c r="CF100" s="138" t="s">
        <v>245</v>
      </c>
      <c r="CG100" s="138" t="s">
        <v>245</v>
      </c>
      <c r="CH100" s="138" t="s">
        <v>245</v>
      </c>
      <c r="CI100" s="138" t="s">
        <v>245</v>
      </c>
      <c r="CJ100" s="138" t="s">
        <v>245</v>
      </c>
      <c r="CK100" s="138" t="s">
        <v>245</v>
      </c>
      <c r="CL100" s="138" t="s">
        <v>245</v>
      </c>
      <c r="CM100" s="138" t="s">
        <v>245</v>
      </c>
      <c r="CN100" s="139" t="s">
        <v>245</v>
      </c>
      <c r="CO100" s="140" t="s">
        <v>245</v>
      </c>
      <c r="CP100" s="138" t="s">
        <v>245</v>
      </c>
      <c r="CQ100" s="138" t="s">
        <v>245</v>
      </c>
      <c r="CR100" s="138" t="s">
        <v>245</v>
      </c>
      <c r="CS100" s="139" t="s">
        <v>245</v>
      </c>
      <c r="CT100" s="140" t="s">
        <v>245</v>
      </c>
      <c r="CU100" s="138" t="s">
        <v>245</v>
      </c>
      <c r="CV100" s="138" t="s">
        <v>245</v>
      </c>
      <c r="CW100" s="138" t="s">
        <v>245</v>
      </c>
      <c r="CX100" s="139" t="s">
        <v>245</v>
      </c>
    </row>
    <row r="101" spans="1:102" s="42" customFormat="1" x14ac:dyDescent="0.25">
      <c r="A101" s="114" t="s">
        <v>130</v>
      </c>
      <c r="B101" s="115">
        <f>B102</f>
        <v>33789272</v>
      </c>
      <c r="C101" s="115">
        <f t="shared" ref="C101:R102" si="541">C102</f>
        <v>19500000</v>
      </c>
      <c r="D101" s="115">
        <f t="shared" si="541"/>
        <v>14289272</v>
      </c>
      <c r="E101" s="115">
        <f t="shared" si="541"/>
        <v>14289272</v>
      </c>
      <c r="F101" s="115">
        <f t="shared" si="541"/>
        <v>14289272</v>
      </c>
      <c r="G101" s="115">
        <f t="shared" si="541"/>
        <v>0</v>
      </c>
      <c r="H101" s="115">
        <f t="shared" si="541"/>
        <v>0</v>
      </c>
      <c r="I101" s="115">
        <f t="shared" si="541"/>
        <v>0</v>
      </c>
      <c r="J101" s="115">
        <f t="shared" si="541"/>
        <v>19500000</v>
      </c>
      <c r="K101" s="115">
        <f t="shared" si="541"/>
        <v>11303663</v>
      </c>
      <c r="L101" s="115">
        <f t="shared" si="541"/>
        <v>8196337</v>
      </c>
      <c r="M101" s="115">
        <f t="shared" si="541"/>
        <v>14289272</v>
      </c>
      <c r="N101" s="115">
        <f t="shared" si="541"/>
        <v>1994766</v>
      </c>
      <c r="O101" s="115">
        <f t="shared" si="541"/>
        <v>12294506</v>
      </c>
      <c r="P101" s="115">
        <f t="shared" si="541"/>
        <v>14289272</v>
      </c>
      <c r="Q101" s="115">
        <f t="shared" si="541"/>
        <v>1994766</v>
      </c>
      <c r="R101" s="115">
        <f t="shared" si="541"/>
        <v>12294506</v>
      </c>
      <c r="S101" s="115">
        <f t="shared" ref="S101:AH102" si="542">S102</f>
        <v>14289272</v>
      </c>
      <c r="T101" s="115">
        <f t="shared" si="542"/>
        <v>1994766</v>
      </c>
      <c r="U101" s="115">
        <f t="shared" si="542"/>
        <v>12294506</v>
      </c>
      <c r="V101" s="115">
        <f t="shared" si="542"/>
        <v>0</v>
      </c>
      <c r="W101" s="115">
        <f t="shared" si="542"/>
        <v>0</v>
      </c>
      <c r="X101" s="115">
        <f t="shared" si="542"/>
        <v>0</v>
      </c>
      <c r="Y101" s="115">
        <f t="shared" si="542"/>
        <v>0</v>
      </c>
      <c r="Z101" s="115">
        <f t="shared" si="542"/>
        <v>0</v>
      </c>
      <c r="AA101" s="115">
        <f t="shared" si="542"/>
        <v>0</v>
      </c>
      <c r="AB101" s="115">
        <f t="shared" si="542"/>
        <v>0</v>
      </c>
      <c r="AC101" s="115">
        <f t="shared" si="542"/>
        <v>0</v>
      </c>
      <c r="AD101" s="115">
        <f t="shared" si="542"/>
        <v>0</v>
      </c>
      <c r="AE101" s="115">
        <f t="shared" si="542"/>
        <v>0</v>
      </c>
      <c r="AF101" s="115">
        <f t="shared" si="542"/>
        <v>0</v>
      </c>
      <c r="AG101" s="115">
        <f t="shared" si="542"/>
        <v>0</v>
      </c>
      <c r="AH101" s="115">
        <f t="shared" si="542"/>
        <v>0</v>
      </c>
      <c r="AI101" s="115">
        <f t="shared" ref="AI101:AX102" si="543">AI102</f>
        <v>0</v>
      </c>
      <c r="AJ101" s="115">
        <f t="shared" si="543"/>
        <v>0</v>
      </c>
      <c r="AK101" s="115">
        <f t="shared" si="543"/>
        <v>0</v>
      </c>
      <c r="AL101" s="115">
        <f t="shared" si="543"/>
        <v>0</v>
      </c>
      <c r="AM101" s="115">
        <f t="shared" si="543"/>
        <v>0</v>
      </c>
      <c r="AN101" s="115">
        <f t="shared" si="543"/>
        <v>0</v>
      </c>
      <c r="AO101" s="115">
        <f t="shared" si="543"/>
        <v>0</v>
      </c>
      <c r="AP101" s="115">
        <f t="shared" si="543"/>
        <v>0</v>
      </c>
      <c r="AQ101" s="115">
        <f t="shared" si="543"/>
        <v>0</v>
      </c>
      <c r="AR101" s="115">
        <f t="shared" si="543"/>
        <v>0</v>
      </c>
      <c r="AS101" s="115">
        <f t="shared" si="543"/>
        <v>0</v>
      </c>
      <c r="AT101" s="115">
        <f t="shared" si="543"/>
        <v>0</v>
      </c>
      <c r="AU101" s="115">
        <f t="shared" si="543"/>
        <v>0</v>
      </c>
      <c r="AV101" s="115">
        <f t="shared" si="543"/>
        <v>0</v>
      </c>
      <c r="AW101" s="115">
        <f t="shared" si="543"/>
        <v>0</v>
      </c>
      <c r="AX101" s="115">
        <f t="shared" si="543"/>
        <v>0</v>
      </c>
      <c r="AY101" s="115">
        <f t="shared" ref="AY101:BN102" si="544">AY102</f>
        <v>0</v>
      </c>
      <c r="AZ101" s="115">
        <f t="shared" si="544"/>
        <v>0</v>
      </c>
      <c r="BA101" s="115">
        <f t="shared" si="544"/>
        <v>0</v>
      </c>
      <c r="BB101" s="115">
        <f t="shared" si="544"/>
        <v>0</v>
      </c>
      <c r="BC101" s="115">
        <f t="shared" si="544"/>
        <v>0</v>
      </c>
      <c r="BD101" s="115">
        <f t="shared" si="544"/>
        <v>0</v>
      </c>
      <c r="BE101" s="115">
        <f t="shared" si="544"/>
        <v>0</v>
      </c>
      <c r="BF101" s="115">
        <f t="shared" si="544"/>
        <v>0</v>
      </c>
      <c r="BG101" s="115">
        <f t="shared" si="544"/>
        <v>0</v>
      </c>
      <c r="BH101" s="115">
        <f t="shared" si="544"/>
        <v>0</v>
      </c>
      <c r="BI101" s="115">
        <f t="shared" si="544"/>
        <v>0</v>
      </c>
      <c r="BJ101" s="115">
        <f t="shared" si="544"/>
        <v>0</v>
      </c>
      <c r="BK101" s="115">
        <f t="shared" si="544"/>
        <v>0</v>
      </c>
      <c r="BL101" s="115">
        <f t="shared" si="544"/>
        <v>0</v>
      </c>
      <c r="BM101" s="115">
        <f t="shared" si="544"/>
        <v>0</v>
      </c>
      <c r="BN101" s="115">
        <f t="shared" si="544"/>
        <v>0</v>
      </c>
      <c r="BO101" s="115">
        <f t="shared" ref="BO101:BS102" si="545">BO102</f>
        <v>0</v>
      </c>
      <c r="BP101" s="115">
        <f t="shared" si="545"/>
        <v>0</v>
      </c>
      <c r="BQ101" s="115">
        <f t="shared" si="545"/>
        <v>0</v>
      </c>
      <c r="BR101" s="115">
        <f t="shared" si="545"/>
        <v>0</v>
      </c>
      <c r="BS101" s="115">
        <f t="shared" si="545"/>
        <v>0</v>
      </c>
      <c r="BT101" s="116"/>
      <c r="BU101" s="117">
        <f t="shared" si="467"/>
        <v>0.84999987592519388</v>
      </c>
      <c r="BV101" s="118">
        <f t="shared" si="468"/>
        <v>0.15000012407480612</v>
      </c>
      <c r="BW101" s="118">
        <f t="shared" si="469"/>
        <v>0</v>
      </c>
      <c r="BX101" s="118">
        <f t="shared" si="470"/>
        <v>0.15000012407480612</v>
      </c>
      <c r="BY101" s="118">
        <f t="shared" si="471"/>
        <v>0</v>
      </c>
      <c r="BZ101" s="118">
        <f t="shared" si="527"/>
        <v>0.39999999023954264</v>
      </c>
      <c r="CA101" s="118">
        <f t="shared" si="528"/>
        <v>0.60000000976045742</v>
      </c>
      <c r="CB101" s="118">
        <f t="shared" si="529"/>
        <v>0</v>
      </c>
      <c r="CC101" s="118">
        <f t="shared" si="530"/>
        <v>0.60000000976045742</v>
      </c>
      <c r="CD101" s="119">
        <f t="shared" si="531"/>
        <v>0</v>
      </c>
      <c r="CE101" s="120" t="s">
        <v>245</v>
      </c>
      <c r="CF101" s="118" t="s">
        <v>245</v>
      </c>
      <c r="CG101" s="118" t="s">
        <v>245</v>
      </c>
      <c r="CH101" s="118" t="s">
        <v>245</v>
      </c>
      <c r="CI101" s="118" t="s">
        <v>245</v>
      </c>
      <c r="CJ101" s="118" t="s">
        <v>245</v>
      </c>
      <c r="CK101" s="118" t="s">
        <v>245</v>
      </c>
      <c r="CL101" s="118" t="s">
        <v>245</v>
      </c>
      <c r="CM101" s="118" t="s">
        <v>245</v>
      </c>
      <c r="CN101" s="119" t="s">
        <v>245</v>
      </c>
      <c r="CO101" s="120" t="s">
        <v>245</v>
      </c>
      <c r="CP101" s="118" t="s">
        <v>245</v>
      </c>
      <c r="CQ101" s="118" t="s">
        <v>245</v>
      </c>
      <c r="CR101" s="118" t="s">
        <v>245</v>
      </c>
      <c r="CS101" s="119" t="s">
        <v>245</v>
      </c>
      <c r="CT101" s="120" t="s">
        <v>245</v>
      </c>
      <c r="CU101" s="118" t="s">
        <v>245</v>
      </c>
      <c r="CV101" s="118" t="s">
        <v>245</v>
      </c>
      <c r="CW101" s="118" t="s">
        <v>245</v>
      </c>
      <c r="CX101" s="119" t="s">
        <v>245</v>
      </c>
    </row>
    <row r="102" spans="1:102" s="42" customFormat="1" ht="40.5" x14ac:dyDescent="0.25">
      <c r="A102" s="121" t="s">
        <v>321</v>
      </c>
      <c r="B102" s="122">
        <f t="shared" ref="B102" si="546">B103</f>
        <v>33789272</v>
      </c>
      <c r="C102" s="122">
        <f t="shared" si="541"/>
        <v>19500000</v>
      </c>
      <c r="D102" s="122">
        <f t="shared" si="541"/>
        <v>14289272</v>
      </c>
      <c r="E102" s="122">
        <f t="shared" si="541"/>
        <v>14289272</v>
      </c>
      <c r="F102" s="122">
        <f t="shared" si="541"/>
        <v>14289272</v>
      </c>
      <c r="G102" s="122">
        <f t="shared" si="541"/>
        <v>0</v>
      </c>
      <c r="H102" s="122">
        <f t="shared" si="541"/>
        <v>0</v>
      </c>
      <c r="I102" s="122">
        <f t="shared" si="541"/>
        <v>0</v>
      </c>
      <c r="J102" s="122">
        <f t="shared" si="541"/>
        <v>19500000</v>
      </c>
      <c r="K102" s="122">
        <f t="shared" si="541"/>
        <v>11303663</v>
      </c>
      <c r="L102" s="122">
        <f t="shared" si="541"/>
        <v>8196337</v>
      </c>
      <c r="M102" s="122">
        <f t="shared" si="541"/>
        <v>14289272</v>
      </c>
      <c r="N102" s="122">
        <f t="shared" si="541"/>
        <v>1994766</v>
      </c>
      <c r="O102" s="122">
        <f t="shared" si="541"/>
        <v>12294506</v>
      </c>
      <c r="P102" s="122">
        <f t="shared" si="541"/>
        <v>14289272</v>
      </c>
      <c r="Q102" s="122">
        <f t="shared" si="541"/>
        <v>1994766</v>
      </c>
      <c r="R102" s="122">
        <f t="shared" si="541"/>
        <v>12294506</v>
      </c>
      <c r="S102" s="122">
        <f t="shared" si="542"/>
        <v>14289272</v>
      </c>
      <c r="T102" s="122">
        <f t="shared" si="542"/>
        <v>1994766</v>
      </c>
      <c r="U102" s="122">
        <f t="shared" si="542"/>
        <v>12294506</v>
      </c>
      <c r="V102" s="122">
        <f t="shared" si="542"/>
        <v>0</v>
      </c>
      <c r="W102" s="122">
        <f t="shared" si="542"/>
        <v>0</v>
      </c>
      <c r="X102" s="122">
        <f t="shared" si="542"/>
        <v>0</v>
      </c>
      <c r="Y102" s="122">
        <f t="shared" si="542"/>
        <v>0</v>
      </c>
      <c r="Z102" s="122">
        <f t="shared" si="542"/>
        <v>0</v>
      </c>
      <c r="AA102" s="122">
        <f t="shared" si="542"/>
        <v>0</v>
      </c>
      <c r="AB102" s="122">
        <f t="shared" si="542"/>
        <v>0</v>
      </c>
      <c r="AC102" s="122">
        <f t="shared" si="542"/>
        <v>0</v>
      </c>
      <c r="AD102" s="122">
        <f t="shared" si="542"/>
        <v>0</v>
      </c>
      <c r="AE102" s="122">
        <f t="shared" si="542"/>
        <v>0</v>
      </c>
      <c r="AF102" s="122">
        <f t="shared" si="542"/>
        <v>0</v>
      </c>
      <c r="AG102" s="122">
        <f t="shared" si="542"/>
        <v>0</v>
      </c>
      <c r="AH102" s="122">
        <f t="shared" si="542"/>
        <v>0</v>
      </c>
      <c r="AI102" s="122">
        <f t="shared" si="543"/>
        <v>0</v>
      </c>
      <c r="AJ102" s="122">
        <f t="shared" si="543"/>
        <v>0</v>
      </c>
      <c r="AK102" s="122">
        <f t="shared" si="543"/>
        <v>0</v>
      </c>
      <c r="AL102" s="122">
        <f t="shared" si="543"/>
        <v>0</v>
      </c>
      <c r="AM102" s="122">
        <f t="shared" si="543"/>
        <v>0</v>
      </c>
      <c r="AN102" s="122">
        <f t="shared" si="543"/>
        <v>0</v>
      </c>
      <c r="AO102" s="122">
        <f t="shared" si="543"/>
        <v>0</v>
      </c>
      <c r="AP102" s="122">
        <f t="shared" si="543"/>
        <v>0</v>
      </c>
      <c r="AQ102" s="122">
        <f t="shared" si="543"/>
        <v>0</v>
      </c>
      <c r="AR102" s="122">
        <f t="shared" si="543"/>
        <v>0</v>
      </c>
      <c r="AS102" s="122">
        <f t="shared" si="543"/>
        <v>0</v>
      </c>
      <c r="AT102" s="122">
        <f t="shared" si="543"/>
        <v>0</v>
      </c>
      <c r="AU102" s="122">
        <f t="shared" si="543"/>
        <v>0</v>
      </c>
      <c r="AV102" s="122">
        <f t="shared" si="543"/>
        <v>0</v>
      </c>
      <c r="AW102" s="122">
        <f t="shared" si="543"/>
        <v>0</v>
      </c>
      <c r="AX102" s="122">
        <f t="shared" si="543"/>
        <v>0</v>
      </c>
      <c r="AY102" s="122">
        <f t="shared" si="544"/>
        <v>0</v>
      </c>
      <c r="AZ102" s="122">
        <f t="shared" si="544"/>
        <v>0</v>
      </c>
      <c r="BA102" s="122">
        <f t="shared" si="544"/>
        <v>0</v>
      </c>
      <c r="BB102" s="122">
        <f t="shared" si="544"/>
        <v>0</v>
      </c>
      <c r="BC102" s="122">
        <f t="shared" si="544"/>
        <v>0</v>
      </c>
      <c r="BD102" s="122">
        <f t="shared" si="544"/>
        <v>0</v>
      </c>
      <c r="BE102" s="122">
        <f t="shared" si="544"/>
        <v>0</v>
      </c>
      <c r="BF102" s="122">
        <f t="shared" si="544"/>
        <v>0</v>
      </c>
      <c r="BG102" s="122">
        <f t="shared" si="544"/>
        <v>0</v>
      </c>
      <c r="BH102" s="122">
        <f t="shared" si="544"/>
        <v>0</v>
      </c>
      <c r="BI102" s="122">
        <f t="shared" si="544"/>
        <v>0</v>
      </c>
      <c r="BJ102" s="122">
        <f t="shared" si="544"/>
        <v>0</v>
      </c>
      <c r="BK102" s="122">
        <f t="shared" si="544"/>
        <v>0</v>
      </c>
      <c r="BL102" s="122">
        <f t="shared" si="544"/>
        <v>0</v>
      </c>
      <c r="BM102" s="122">
        <f t="shared" si="544"/>
        <v>0</v>
      </c>
      <c r="BN102" s="122">
        <f t="shared" si="544"/>
        <v>0</v>
      </c>
      <c r="BO102" s="122">
        <f t="shared" si="545"/>
        <v>0</v>
      </c>
      <c r="BP102" s="122">
        <f t="shared" si="545"/>
        <v>0</v>
      </c>
      <c r="BQ102" s="122">
        <f t="shared" si="545"/>
        <v>0</v>
      </c>
      <c r="BR102" s="122">
        <f t="shared" si="545"/>
        <v>0</v>
      </c>
      <c r="BS102" s="122">
        <f t="shared" si="545"/>
        <v>0</v>
      </c>
      <c r="BT102" s="116"/>
      <c r="BU102" s="123">
        <f t="shared" si="467"/>
        <v>0.84999987592519388</v>
      </c>
      <c r="BV102" s="124">
        <f t="shared" si="468"/>
        <v>0.15000012407480612</v>
      </c>
      <c r="BW102" s="124">
        <f t="shared" si="469"/>
        <v>0</v>
      </c>
      <c r="BX102" s="124">
        <f t="shared" si="470"/>
        <v>0.15000012407480612</v>
      </c>
      <c r="BY102" s="124">
        <f t="shared" si="471"/>
        <v>0</v>
      </c>
      <c r="BZ102" s="124">
        <f t="shared" si="527"/>
        <v>0.39999999023954264</v>
      </c>
      <c r="CA102" s="124">
        <f t="shared" si="528"/>
        <v>0.60000000976045742</v>
      </c>
      <c r="CB102" s="124">
        <f t="shared" si="529"/>
        <v>0</v>
      </c>
      <c r="CC102" s="124">
        <f t="shared" si="530"/>
        <v>0.60000000976045742</v>
      </c>
      <c r="CD102" s="125">
        <f t="shared" si="531"/>
        <v>0</v>
      </c>
      <c r="CE102" s="126" t="s">
        <v>245</v>
      </c>
      <c r="CF102" s="124" t="s">
        <v>245</v>
      </c>
      <c r="CG102" s="124" t="s">
        <v>245</v>
      </c>
      <c r="CH102" s="124" t="s">
        <v>245</v>
      </c>
      <c r="CI102" s="124" t="s">
        <v>245</v>
      </c>
      <c r="CJ102" s="124" t="s">
        <v>245</v>
      </c>
      <c r="CK102" s="124" t="s">
        <v>245</v>
      </c>
      <c r="CL102" s="124" t="s">
        <v>245</v>
      </c>
      <c r="CM102" s="124" t="s">
        <v>245</v>
      </c>
      <c r="CN102" s="125" t="s">
        <v>245</v>
      </c>
      <c r="CO102" s="127" t="s">
        <v>245</v>
      </c>
      <c r="CP102" s="128" t="s">
        <v>245</v>
      </c>
      <c r="CQ102" s="128" t="s">
        <v>245</v>
      </c>
      <c r="CR102" s="128" t="s">
        <v>245</v>
      </c>
      <c r="CS102" s="129" t="s">
        <v>245</v>
      </c>
      <c r="CT102" s="126" t="s">
        <v>245</v>
      </c>
      <c r="CU102" s="124" t="s">
        <v>245</v>
      </c>
      <c r="CV102" s="124" t="s">
        <v>245</v>
      </c>
      <c r="CW102" s="124" t="s">
        <v>245</v>
      </c>
      <c r="CX102" s="125" t="s">
        <v>245</v>
      </c>
    </row>
    <row r="103" spans="1:102" x14ac:dyDescent="0.25">
      <c r="A103" s="130"/>
      <c r="B103" s="131">
        <f t="shared" ref="B103" si="547">C103+D103+I103</f>
        <v>33789272</v>
      </c>
      <c r="C103" s="132">
        <f>J103+AC103+AV103+BH103</f>
        <v>19500000</v>
      </c>
      <c r="D103" s="132">
        <f>E103+H103</f>
        <v>14289272</v>
      </c>
      <c r="E103" s="132">
        <f>F103+G103</f>
        <v>14289272</v>
      </c>
      <c r="F103" s="132">
        <f>S103+AL103+BB103+BN103</f>
        <v>14289272</v>
      </c>
      <c r="G103" s="132">
        <f>V103+AO103+BD103+BP103</f>
        <v>0</v>
      </c>
      <c r="H103" s="132">
        <f>Y103+AR103+BF103+BR103</f>
        <v>0</v>
      </c>
      <c r="I103" s="133">
        <f>AB103+AU103</f>
        <v>0</v>
      </c>
      <c r="J103" s="134">
        <f>K103+L103</f>
        <v>19500000</v>
      </c>
      <c r="K103" s="132">
        <v>11303663</v>
      </c>
      <c r="L103" s="132">
        <v>8196337</v>
      </c>
      <c r="M103" s="135">
        <f>N103+O103</f>
        <v>14289272</v>
      </c>
      <c r="N103" s="132">
        <f>Q103+Z103</f>
        <v>1994766</v>
      </c>
      <c r="O103" s="132">
        <f>R103+AA103</f>
        <v>12294506</v>
      </c>
      <c r="P103" s="135">
        <f>Q103+R103</f>
        <v>14289272</v>
      </c>
      <c r="Q103" s="132">
        <f>T103+W103</f>
        <v>1994766</v>
      </c>
      <c r="R103" s="132">
        <f>U103+X103</f>
        <v>12294506</v>
      </c>
      <c r="S103" s="135">
        <f>T103+U103</f>
        <v>14289272</v>
      </c>
      <c r="T103" s="132">
        <v>1994766</v>
      </c>
      <c r="U103" s="132">
        <v>12294506</v>
      </c>
      <c r="V103" s="135">
        <f>W103+X103</f>
        <v>0</v>
      </c>
      <c r="W103" s="132">
        <v>0</v>
      </c>
      <c r="X103" s="132">
        <v>0</v>
      </c>
      <c r="Y103" s="135">
        <f>Z103+AA103</f>
        <v>0</v>
      </c>
      <c r="Z103" s="132">
        <v>0</v>
      </c>
      <c r="AA103" s="132">
        <v>0</v>
      </c>
      <c r="AB103" s="133">
        <v>0</v>
      </c>
      <c r="AC103" s="134">
        <f>AD103+AE103</f>
        <v>0</v>
      </c>
      <c r="AD103" s="132">
        <v>0</v>
      </c>
      <c r="AE103" s="132">
        <v>0</v>
      </c>
      <c r="AF103" s="135">
        <f>AG103+AH103</f>
        <v>0</v>
      </c>
      <c r="AG103" s="132">
        <f>AJ103+AS103</f>
        <v>0</v>
      </c>
      <c r="AH103" s="132">
        <f>AK103+AT103</f>
        <v>0</v>
      </c>
      <c r="AI103" s="135">
        <f>AJ103+AK103</f>
        <v>0</v>
      </c>
      <c r="AJ103" s="132">
        <f>AM103+AP103</f>
        <v>0</v>
      </c>
      <c r="AK103" s="132">
        <f>AN103+AQ103</f>
        <v>0</v>
      </c>
      <c r="AL103" s="135">
        <f>AM103+AN103</f>
        <v>0</v>
      </c>
      <c r="AM103" s="132">
        <v>0</v>
      </c>
      <c r="AN103" s="132">
        <v>0</v>
      </c>
      <c r="AO103" s="135">
        <f>AP103+AQ103</f>
        <v>0</v>
      </c>
      <c r="AP103" s="132">
        <v>0</v>
      </c>
      <c r="AQ103" s="132">
        <v>0</v>
      </c>
      <c r="AR103" s="135">
        <f>AS103+AT103</f>
        <v>0</v>
      </c>
      <c r="AS103" s="132">
        <v>0</v>
      </c>
      <c r="AT103" s="132">
        <v>0</v>
      </c>
      <c r="AU103" s="133">
        <v>0</v>
      </c>
      <c r="AV103" s="134">
        <f>AW103</f>
        <v>0</v>
      </c>
      <c r="AW103" s="132">
        <v>0</v>
      </c>
      <c r="AX103" s="135">
        <f>AY103</f>
        <v>0</v>
      </c>
      <c r="AY103" s="132">
        <f>BA103+BG103</f>
        <v>0</v>
      </c>
      <c r="AZ103" s="135">
        <f>BA103</f>
        <v>0</v>
      </c>
      <c r="BA103" s="132">
        <f>BC103+BE103</f>
        <v>0</v>
      </c>
      <c r="BB103" s="135">
        <f>BC103</f>
        <v>0</v>
      </c>
      <c r="BC103" s="132">
        <v>0</v>
      </c>
      <c r="BD103" s="135">
        <f>BE103</f>
        <v>0</v>
      </c>
      <c r="BE103" s="132">
        <v>0</v>
      </c>
      <c r="BF103" s="135">
        <f>BG103</f>
        <v>0</v>
      </c>
      <c r="BG103" s="133">
        <v>0</v>
      </c>
      <c r="BH103" s="134">
        <f>BI103</f>
        <v>0</v>
      </c>
      <c r="BI103" s="132">
        <v>0</v>
      </c>
      <c r="BJ103" s="135">
        <f>BK103</f>
        <v>0</v>
      </c>
      <c r="BK103" s="132">
        <f>BM103+BS103</f>
        <v>0</v>
      </c>
      <c r="BL103" s="135">
        <f>BM103</f>
        <v>0</v>
      </c>
      <c r="BM103" s="132">
        <f>BO103+BQ103</f>
        <v>0</v>
      </c>
      <c r="BN103" s="135">
        <f>BO103</f>
        <v>0</v>
      </c>
      <c r="BO103" s="132">
        <v>0</v>
      </c>
      <c r="BP103" s="135">
        <f>BQ103</f>
        <v>0</v>
      </c>
      <c r="BQ103" s="132">
        <v>0</v>
      </c>
      <c r="BR103" s="135">
        <f>BS103</f>
        <v>0</v>
      </c>
      <c r="BS103" s="133">
        <v>0</v>
      </c>
      <c r="BT103" s="136"/>
      <c r="BU103" s="137">
        <f t="shared" si="467"/>
        <v>0.84999987592519388</v>
      </c>
      <c r="BV103" s="138">
        <f t="shared" si="468"/>
        <v>0.15000012407480612</v>
      </c>
      <c r="BW103" s="138">
        <f t="shared" si="469"/>
        <v>0</v>
      </c>
      <c r="BX103" s="138">
        <f t="shared" si="470"/>
        <v>0.15000012407480612</v>
      </c>
      <c r="BY103" s="138">
        <f t="shared" si="471"/>
        <v>0</v>
      </c>
      <c r="BZ103" s="138">
        <f t="shared" si="527"/>
        <v>0.39999999023954264</v>
      </c>
      <c r="CA103" s="138">
        <f t="shared" si="528"/>
        <v>0.60000000976045742</v>
      </c>
      <c r="CB103" s="138">
        <f t="shared" si="529"/>
        <v>0</v>
      </c>
      <c r="CC103" s="138">
        <f t="shared" si="530"/>
        <v>0.60000000976045742</v>
      </c>
      <c r="CD103" s="139">
        <f t="shared" si="531"/>
        <v>0</v>
      </c>
      <c r="CE103" s="140" t="s">
        <v>245</v>
      </c>
      <c r="CF103" s="138" t="s">
        <v>245</v>
      </c>
      <c r="CG103" s="138" t="s">
        <v>245</v>
      </c>
      <c r="CH103" s="138" t="s">
        <v>245</v>
      </c>
      <c r="CI103" s="138" t="s">
        <v>245</v>
      </c>
      <c r="CJ103" s="138" t="s">
        <v>245</v>
      </c>
      <c r="CK103" s="138" t="s">
        <v>245</v>
      </c>
      <c r="CL103" s="138" t="s">
        <v>245</v>
      </c>
      <c r="CM103" s="138" t="s">
        <v>245</v>
      </c>
      <c r="CN103" s="139" t="s">
        <v>245</v>
      </c>
      <c r="CO103" s="140" t="s">
        <v>245</v>
      </c>
      <c r="CP103" s="138" t="s">
        <v>245</v>
      </c>
      <c r="CQ103" s="138" t="s">
        <v>245</v>
      </c>
      <c r="CR103" s="138" t="s">
        <v>245</v>
      </c>
      <c r="CS103" s="139" t="s">
        <v>245</v>
      </c>
      <c r="CT103" s="140" t="s">
        <v>245</v>
      </c>
      <c r="CU103" s="138" t="s">
        <v>245</v>
      </c>
      <c r="CV103" s="138" t="s">
        <v>245</v>
      </c>
      <c r="CW103" s="138" t="s">
        <v>245</v>
      </c>
      <c r="CX103" s="139" t="s">
        <v>245</v>
      </c>
    </row>
    <row r="104" spans="1:102" x14ac:dyDescent="0.25">
      <c r="A104" s="107" t="s">
        <v>123</v>
      </c>
      <c r="B104" s="108">
        <f t="shared" ref="B104" si="548">B105+B115</f>
        <v>3067826645</v>
      </c>
      <c r="C104" s="108">
        <f>C105+C115</f>
        <v>2562362895</v>
      </c>
      <c r="D104" s="108">
        <f t="shared" ref="D104:BO104" si="549">D105+D115</f>
        <v>505463750</v>
      </c>
      <c r="E104" s="108">
        <f t="shared" si="549"/>
        <v>489590357</v>
      </c>
      <c r="F104" s="108">
        <f t="shared" si="549"/>
        <v>462340805</v>
      </c>
      <c r="G104" s="108">
        <f t="shared" si="549"/>
        <v>27249552</v>
      </c>
      <c r="H104" s="108">
        <f t="shared" si="549"/>
        <v>15873393</v>
      </c>
      <c r="I104" s="108">
        <f t="shared" si="549"/>
        <v>0</v>
      </c>
      <c r="J104" s="108">
        <f t="shared" si="549"/>
        <v>1321574725</v>
      </c>
      <c r="K104" s="108">
        <f t="shared" si="549"/>
        <v>1288898135</v>
      </c>
      <c r="L104" s="108">
        <f t="shared" si="549"/>
        <v>32676590</v>
      </c>
      <c r="M104" s="108">
        <f t="shared" si="549"/>
        <v>281072554</v>
      </c>
      <c r="N104" s="108">
        <f t="shared" si="549"/>
        <v>232057669</v>
      </c>
      <c r="O104" s="108">
        <f t="shared" si="549"/>
        <v>49014885</v>
      </c>
      <c r="P104" s="108">
        <f t="shared" si="549"/>
        <v>273627733</v>
      </c>
      <c r="Q104" s="108">
        <f t="shared" si="549"/>
        <v>224612848</v>
      </c>
      <c r="R104" s="108">
        <f t="shared" si="549"/>
        <v>49014885</v>
      </c>
      <c r="S104" s="108">
        <f t="shared" si="549"/>
        <v>250542887</v>
      </c>
      <c r="T104" s="108">
        <f t="shared" si="549"/>
        <v>202569698</v>
      </c>
      <c r="U104" s="108">
        <f t="shared" si="549"/>
        <v>47973189</v>
      </c>
      <c r="V104" s="108">
        <f t="shared" si="549"/>
        <v>23084846</v>
      </c>
      <c r="W104" s="108">
        <f t="shared" si="549"/>
        <v>22043150</v>
      </c>
      <c r="X104" s="108">
        <f t="shared" si="549"/>
        <v>1041696</v>
      </c>
      <c r="Y104" s="108">
        <f t="shared" si="549"/>
        <v>7444821</v>
      </c>
      <c r="Z104" s="108">
        <f t="shared" si="549"/>
        <v>7444821</v>
      </c>
      <c r="AA104" s="108">
        <f t="shared" si="549"/>
        <v>0</v>
      </c>
      <c r="AB104" s="108">
        <f t="shared" si="549"/>
        <v>0</v>
      </c>
      <c r="AC104" s="108">
        <f t="shared" si="549"/>
        <v>0</v>
      </c>
      <c r="AD104" s="108">
        <f t="shared" si="549"/>
        <v>0</v>
      </c>
      <c r="AE104" s="108">
        <f t="shared" si="549"/>
        <v>0</v>
      </c>
      <c r="AF104" s="108">
        <f t="shared" si="549"/>
        <v>0</v>
      </c>
      <c r="AG104" s="108">
        <f t="shared" si="549"/>
        <v>0</v>
      </c>
      <c r="AH104" s="108">
        <f t="shared" si="549"/>
        <v>0</v>
      </c>
      <c r="AI104" s="108">
        <f t="shared" si="549"/>
        <v>0</v>
      </c>
      <c r="AJ104" s="108">
        <f t="shared" si="549"/>
        <v>0</v>
      </c>
      <c r="AK104" s="108">
        <f t="shared" si="549"/>
        <v>0</v>
      </c>
      <c r="AL104" s="108">
        <f t="shared" si="549"/>
        <v>0</v>
      </c>
      <c r="AM104" s="108">
        <f t="shared" si="549"/>
        <v>0</v>
      </c>
      <c r="AN104" s="108">
        <f t="shared" si="549"/>
        <v>0</v>
      </c>
      <c r="AO104" s="108">
        <f t="shared" si="549"/>
        <v>0</v>
      </c>
      <c r="AP104" s="108">
        <f t="shared" si="549"/>
        <v>0</v>
      </c>
      <c r="AQ104" s="108">
        <f t="shared" si="549"/>
        <v>0</v>
      </c>
      <c r="AR104" s="108">
        <f t="shared" si="549"/>
        <v>0</v>
      </c>
      <c r="AS104" s="108">
        <f t="shared" si="549"/>
        <v>0</v>
      </c>
      <c r="AT104" s="108">
        <f t="shared" si="549"/>
        <v>0</v>
      </c>
      <c r="AU104" s="108">
        <f t="shared" si="549"/>
        <v>0</v>
      </c>
      <c r="AV104" s="108">
        <f t="shared" si="549"/>
        <v>0</v>
      </c>
      <c r="AW104" s="108">
        <f t="shared" si="549"/>
        <v>0</v>
      </c>
      <c r="AX104" s="108">
        <f t="shared" si="549"/>
        <v>0</v>
      </c>
      <c r="AY104" s="108">
        <f t="shared" si="549"/>
        <v>0</v>
      </c>
      <c r="AZ104" s="108">
        <f t="shared" si="549"/>
        <v>0</v>
      </c>
      <c r="BA104" s="108">
        <f t="shared" si="549"/>
        <v>0</v>
      </c>
      <c r="BB104" s="108">
        <f t="shared" si="549"/>
        <v>0</v>
      </c>
      <c r="BC104" s="108">
        <f t="shared" si="549"/>
        <v>0</v>
      </c>
      <c r="BD104" s="108">
        <f t="shared" si="549"/>
        <v>0</v>
      </c>
      <c r="BE104" s="108">
        <f t="shared" si="549"/>
        <v>0</v>
      </c>
      <c r="BF104" s="108">
        <f t="shared" si="549"/>
        <v>0</v>
      </c>
      <c r="BG104" s="108">
        <f t="shared" si="549"/>
        <v>0</v>
      </c>
      <c r="BH104" s="108">
        <f t="shared" si="549"/>
        <v>1240788170</v>
      </c>
      <c r="BI104" s="108">
        <f t="shared" si="549"/>
        <v>1240788170</v>
      </c>
      <c r="BJ104" s="108">
        <f t="shared" si="549"/>
        <v>224391196</v>
      </c>
      <c r="BK104" s="108">
        <f t="shared" si="549"/>
        <v>224391196</v>
      </c>
      <c r="BL104" s="108">
        <f t="shared" si="549"/>
        <v>215962624</v>
      </c>
      <c r="BM104" s="108">
        <f t="shared" si="549"/>
        <v>215962624</v>
      </c>
      <c r="BN104" s="108">
        <f t="shared" si="549"/>
        <v>211797918</v>
      </c>
      <c r="BO104" s="108">
        <f t="shared" si="549"/>
        <v>211797918</v>
      </c>
      <c r="BP104" s="108">
        <f t="shared" ref="BP104:BS104" si="550">BP105+BP115</f>
        <v>4164706</v>
      </c>
      <c r="BQ104" s="108">
        <f t="shared" si="550"/>
        <v>4164706</v>
      </c>
      <c r="BR104" s="108">
        <f t="shared" si="550"/>
        <v>8428572</v>
      </c>
      <c r="BS104" s="108">
        <f t="shared" si="550"/>
        <v>8428572</v>
      </c>
      <c r="BT104" s="109"/>
      <c r="BU104" s="110">
        <f t="shared" si="467"/>
        <v>0.84742642199746654</v>
      </c>
      <c r="BV104" s="111">
        <f t="shared" si="468"/>
        <v>0.15257357800253346</v>
      </c>
      <c r="BW104" s="111">
        <f t="shared" si="469"/>
        <v>1.5177854569665063E-2</v>
      </c>
      <c r="BX104" s="111">
        <f t="shared" si="470"/>
        <v>0.13318578848067567</v>
      </c>
      <c r="BY104" s="111">
        <f t="shared" si="471"/>
        <v>4.8948305929867771E-3</v>
      </c>
      <c r="BZ104" s="111">
        <f t="shared" si="472"/>
        <v>0.4</v>
      </c>
      <c r="CA104" s="111">
        <f t="shared" si="473"/>
        <v>0.6</v>
      </c>
      <c r="CB104" s="111">
        <f t="shared" si="474"/>
        <v>1.2751587604459338E-2</v>
      </c>
      <c r="CC104" s="111">
        <f t="shared" si="475"/>
        <v>0.58724841239554071</v>
      </c>
      <c r="CD104" s="112">
        <f t="shared" si="476"/>
        <v>0</v>
      </c>
      <c r="CE104" s="113" t="s">
        <v>245</v>
      </c>
      <c r="CF104" s="111" t="s">
        <v>245</v>
      </c>
      <c r="CG104" s="111" t="s">
        <v>245</v>
      </c>
      <c r="CH104" s="111" t="s">
        <v>245</v>
      </c>
      <c r="CI104" s="111" t="s">
        <v>245</v>
      </c>
      <c r="CJ104" s="111" t="s">
        <v>245</v>
      </c>
      <c r="CK104" s="111" t="s">
        <v>245</v>
      </c>
      <c r="CL104" s="111" t="s">
        <v>245</v>
      </c>
      <c r="CM104" s="111" t="s">
        <v>245</v>
      </c>
      <c r="CN104" s="112" t="s">
        <v>245</v>
      </c>
      <c r="CO104" s="113" t="s">
        <v>245</v>
      </c>
      <c r="CP104" s="111" t="s">
        <v>245</v>
      </c>
      <c r="CQ104" s="111" t="s">
        <v>245</v>
      </c>
      <c r="CR104" s="111" t="s">
        <v>245</v>
      </c>
      <c r="CS104" s="112" t="s">
        <v>245</v>
      </c>
      <c r="CT104" s="113">
        <f t="shared" si="521"/>
        <v>0.84685069882426944</v>
      </c>
      <c r="CU104" s="111">
        <f t="shared" si="209"/>
        <v>0.15314930117573058</v>
      </c>
      <c r="CV104" s="111">
        <f t="shared" si="210"/>
        <v>2.8424547169059711E-3</v>
      </c>
      <c r="CW104" s="111">
        <f t="shared" si="211"/>
        <v>0.14455425930424959</v>
      </c>
      <c r="CX104" s="112">
        <f t="shared" si="212"/>
        <v>5.7525871545750394E-3</v>
      </c>
    </row>
    <row r="105" spans="1:102" x14ac:dyDescent="0.25">
      <c r="A105" s="114" t="s">
        <v>90</v>
      </c>
      <c r="B105" s="115">
        <f t="shared" si="466"/>
        <v>2425219121</v>
      </c>
      <c r="C105" s="115">
        <f t="shared" ref="C105:BN105" si="551">C106+C110</f>
        <v>2024548122</v>
      </c>
      <c r="D105" s="115">
        <f t="shared" si="551"/>
        <v>400670999</v>
      </c>
      <c r="E105" s="115">
        <f t="shared" si="551"/>
        <v>384797606</v>
      </c>
      <c r="F105" s="115">
        <f t="shared" si="551"/>
        <v>357548054</v>
      </c>
      <c r="G105" s="115">
        <f t="shared" si="551"/>
        <v>27249552</v>
      </c>
      <c r="H105" s="115">
        <f t="shared" si="551"/>
        <v>15873393</v>
      </c>
      <c r="I105" s="115">
        <f t="shared" si="551"/>
        <v>0</v>
      </c>
      <c r="J105" s="115">
        <f t="shared" si="551"/>
        <v>830959952</v>
      </c>
      <c r="K105" s="115">
        <f t="shared" si="551"/>
        <v>805751470</v>
      </c>
      <c r="L105" s="115">
        <f t="shared" si="551"/>
        <v>25208482</v>
      </c>
      <c r="M105" s="115">
        <f t="shared" si="551"/>
        <v>184609215</v>
      </c>
      <c r="N105" s="115">
        <f t="shared" si="551"/>
        <v>146796492</v>
      </c>
      <c r="O105" s="115">
        <f t="shared" si="551"/>
        <v>37812723</v>
      </c>
      <c r="P105" s="115">
        <f t="shared" si="551"/>
        <v>177164394</v>
      </c>
      <c r="Q105" s="115">
        <f t="shared" si="551"/>
        <v>139351671</v>
      </c>
      <c r="R105" s="115">
        <f t="shared" si="551"/>
        <v>37812723</v>
      </c>
      <c r="S105" s="115">
        <f t="shared" si="551"/>
        <v>154079548</v>
      </c>
      <c r="T105" s="115">
        <f t="shared" si="551"/>
        <v>117308521</v>
      </c>
      <c r="U105" s="115">
        <f t="shared" si="551"/>
        <v>36771027</v>
      </c>
      <c r="V105" s="115">
        <f t="shared" si="551"/>
        <v>23084846</v>
      </c>
      <c r="W105" s="115">
        <f t="shared" si="551"/>
        <v>22043150</v>
      </c>
      <c r="X105" s="115">
        <f t="shared" si="551"/>
        <v>1041696</v>
      </c>
      <c r="Y105" s="115">
        <f t="shared" si="551"/>
        <v>7444821</v>
      </c>
      <c r="Z105" s="115">
        <f t="shared" si="551"/>
        <v>7444821</v>
      </c>
      <c r="AA105" s="115">
        <f t="shared" si="551"/>
        <v>0</v>
      </c>
      <c r="AB105" s="115">
        <f t="shared" si="551"/>
        <v>0</v>
      </c>
      <c r="AC105" s="115">
        <f t="shared" si="551"/>
        <v>0</v>
      </c>
      <c r="AD105" s="115">
        <f t="shared" si="551"/>
        <v>0</v>
      </c>
      <c r="AE105" s="115">
        <f t="shared" si="551"/>
        <v>0</v>
      </c>
      <c r="AF105" s="115">
        <f t="shared" si="551"/>
        <v>0</v>
      </c>
      <c r="AG105" s="115">
        <f t="shared" si="551"/>
        <v>0</v>
      </c>
      <c r="AH105" s="115">
        <f t="shared" si="551"/>
        <v>0</v>
      </c>
      <c r="AI105" s="115">
        <f t="shared" si="551"/>
        <v>0</v>
      </c>
      <c r="AJ105" s="115">
        <f t="shared" si="551"/>
        <v>0</v>
      </c>
      <c r="AK105" s="115">
        <f t="shared" si="551"/>
        <v>0</v>
      </c>
      <c r="AL105" s="115">
        <f t="shared" si="551"/>
        <v>0</v>
      </c>
      <c r="AM105" s="115">
        <f t="shared" si="551"/>
        <v>0</v>
      </c>
      <c r="AN105" s="115">
        <f t="shared" si="551"/>
        <v>0</v>
      </c>
      <c r="AO105" s="115">
        <f t="shared" si="551"/>
        <v>0</v>
      </c>
      <c r="AP105" s="115">
        <f t="shared" si="551"/>
        <v>0</v>
      </c>
      <c r="AQ105" s="115">
        <f t="shared" si="551"/>
        <v>0</v>
      </c>
      <c r="AR105" s="115">
        <f t="shared" si="551"/>
        <v>0</v>
      </c>
      <c r="AS105" s="115">
        <f t="shared" si="551"/>
        <v>0</v>
      </c>
      <c r="AT105" s="115">
        <f t="shared" si="551"/>
        <v>0</v>
      </c>
      <c r="AU105" s="115">
        <f t="shared" si="551"/>
        <v>0</v>
      </c>
      <c r="AV105" s="115">
        <f t="shared" si="551"/>
        <v>0</v>
      </c>
      <c r="AW105" s="115">
        <f t="shared" si="551"/>
        <v>0</v>
      </c>
      <c r="AX105" s="115">
        <f t="shared" si="551"/>
        <v>0</v>
      </c>
      <c r="AY105" s="115">
        <f t="shared" si="551"/>
        <v>0</v>
      </c>
      <c r="AZ105" s="115">
        <f t="shared" si="551"/>
        <v>0</v>
      </c>
      <c r="BA105" s="115">
        <f t="shared" si="551"/>
        <v>0</v>
      </c>
      <c r="BB105" s="115">
        <f t="shared" si="551"/>
        <v>0</v>
      </c>
      <c r="BC105" s="115">
        <f t="shared" si="551"/>
        <v>0</v>
      </c>
      <c r="BD105" s="115">
        <f t="shared" si="551"/>
        <v>0</v>
      </c>
      <c r="BE105" s="115">
        <f t="shared" si="551"/>
        <v>0</v>
      </c>
      <c r="BF105" s="115">
        <f t="shared" si="551"/>
        <v>0</v>
      </c>
      <c r="BG105" s="115">
        <f t="shared" si="551"/>
        <v>0</v>
      </c>
      <c r="BH105" s="115">
        <f t="shared" si="551"/>
        <v>1193588170</v>
      </c>
      <c r="BI105" s="115">
        <f t="shared" si="551"/>
        <v>1193588170</v>
      </c>
      <c r="BJ105" s="115">
        <f t="shared" si="551"/>
        <v>216061784</v>
      </c>
      <c r="BK105" s="115">
        <f t="shared" si="551"/>
        <v>216061784</v>
      </c>
      <c r="BL105" s="115">
        <f t="shared" si="551"/>
        <v>207633212</v>
      </c>
      <c r="BM105" s="115">
        <f t="shared" si="551"/>
        <v>207633212</v>
      </c>
      <c r="BN105" s="115">
        <f t="shared" si="551"/>
        <v>203468506</v>
      </c>
      <c r="BO105" s="115">
        <f t="shared" ref="BO105:BS105" si="552">BO106+BO110</f>
        <v>203468506</v>
      </c>
      <c r="BP105" s="115">
        <f t="shared" si="552"/>
        <v>4164706</v>
      </c>
      <c r="BQ105" s="115">
        <f t="shared" si="552"/>
        <v>4164706</v>
      </c>
      <c r="BR105" s="115">
        <f t="shared" si="552"/>
        <v>8428572</v>
      </c>
      <c r="BS105" s="115">
        <f t="shared" si="552"/>
        <v>8428572</v>
      </c>
      <c r="BT105" s="116"/>
      <c r="BU105" s="117">
        <f t="shared" si="467"/>
        <v>0.84589070802085242</v>
      </c>
      <c r="BV105" s="118">
        <f t="shared" si="468"/>
        <v>0.15410929197914761</v>
      </c>
      <c r="BW105" s="118">
        <f t="shared" si="469"/>
        <v>2.4234838476301312E-2</v>
      </c>
      <c r="BX105" s="118">
        <f t="shared" si="470"/>
        <v>0.12315235104140615</v>
      </c>
      <c r="BY105" s="118">
        <f t="shared" si="471"/>
        <v>7.8156914895588219E-3</v>
      </c>
      <c r="BZ105" s="118">
        <f t="shared" si="472"/>
        <v>0.4</v>
      </c>
      <c r="CA105" s="118">
        <f t="shared" si="473"/>
        <v>0.6</v>
      </c>
      <c r="CB105" s="118">
        <f t="shared" si="474"/>
        <v>1.6529293592529689E-2</v>
      </c>
      <c r="CC105" s="118">
        <f t="shared" si="475"/>
        <v>0.58347070640747034</v>
      </c>
      <c r="CD105" s="119">
        <f t="shared" si="476"/>
        <v>0</v>
      </c>
      <c r="CE105" s="120" t="s">
        <v>245</v>
      </c>
      <c r="CF105" s="118" t="s">
        <v>245</v>
      </c>
      <c r="CG105" s="118" t="s">
        <v>245</v>
      </c>
      <c r="CH105" s="118" t="s">
        <v>245</v>
      </c>
      <c r="CI105" s="118" t="s">
        <v>245</v>
      </c>
      <c r="CJ105" s="118" t="s">
        <v>245</v>
      </c>
      <c r="CK105" s="118" t="s">
        <v>245</v>
      </c>
      <c r="CL105" s="118" t="s">
        <v>245</v>
      </c>
      <c r="CM105" s="118" t="s">
        <v>245</v>
      </c>
      <c r="CN105" s="119" t="s">
        <v>245</v>
      </c>
      <c r="CO105" s="120" t="s">
        <v>245</v>
      </c>
      <c r="CP105" s="118" t="s">
        <v>245</v>
      </c>
      <c r="CQ105" s="118" t="s">
        <v>245</v>
      </c>
      <c r="CR105" s="118" t="s">
        <v>245</v>
      </c>
      <c r="CS105" s="119" t="s">
        <v>245</v>
      </c>
      <c r="CT105" s="120">
        <f t="shared" si="521"/>
        <v>0.84672664061960445</v>
      </c>
      <c r="CU105" s="118">
        <f t="shared" si="209"/>
        <v>0.15327335938039552</v>
      </c>
      <c r="CV105" s="118">
        <f t="shared" si="210"/>
        <v>2.9544256630394642E-3</v>
      </c>
      <c r="CW105" s="118">
        <f t="shared" si="211"/>
        <v>0.14433973868664418</v>
      </c>
      <c r="CX105" s="119">
        <f t="shared" si="212"/>
        <v>5.9791950307118589E-3</v>
      </c>
    </row>
    <row r="106" spans="1:102" ht="27" x14ac:dyDescent="0.25">
      <c r="A106" s="121" t="s">
        <v>322</v>
      </c>
      <c r="B106" s="122">
        <f t="shared" si="466"/>
        <v>1603003464</v>
      </c>
      <c r="C106" s="122">
        <f t="shared" ref="C106:BN106" si="553">SUM(C107:C109)</f>
        <v>1334738649</v>
      </c>
      <c r="D106" s="122">
        <f t="shared" si="553"/>
        <v>268264815</v>
      </c>
      <c r="E106" s="122">
        <f t="shared" si="553"/>
        <v>258836243</v>
      </c>
      <c r="F106" s="122">
        <f t="shared" si="553"/>
        <v>254671537</v>
      </c>
      <c r="G106" s="122">
        <f t="shared" si="553"/>
        <v>4164706</v>
      </c>
      <c r="H106" s="122">
        <f t="shared" si="553"/>
        <v>9428572</v>
      </c>
      <c r="I106" s="122">
        <f t="shared" si="553"/>
        <v>0</v>
      </c>
      <c r="J106" s="122">
        <f t="shared" si="553"/>
        <v>141150479</v>
      </c>
      <c r="K106" s="122">
        <f t="shared" si="553"/>
        <v>121150479</v>
      </c>
      <c r="L106" s="122">
        <f t="shared" si="553"/>
        <v>20000000</v>
      </c>
      <c r="M106" s="122">
        <f t="shared" si="553"/>
        <v>52203031</v>
      </c>
      <c r="N106" s="122">
        <f t="shared" si="553"/>
        <v>22203031</v>
      </c>
      <c r="O106" s="122">
        <f t="shared" si="553"/>
        <v>30000000</v>
      </c>
      <c r="P106" s="122">
        <f t="shared" si="553"/>
        <v>51203031</v>
      </c>
      <c r="Q106" s="122">
        <f t="shared" si="553"/>
        <v>21203031</v>
      </c>
      <c r="R106" s="122">
        <f t="shared" si="553"/>
        <v>30000000</v>
      </c>
      <c r="S106" s="122">
        <f t="shared" si="553"/>
        <v>51203031</v>
      </c>
      <c r="T106" s="122">
        <f t="shared" si="553"/>
        <v>21203031</v>
      </c>
      <c r="U106" s="122">
        <f t="shared" si="553"/>
        <v>30000000</v>
      </c>
      <c r="V106" s="122">
        <f t="shared" si="553"/>
        <v>0</v>
      </c>
      <c r="W106" s="122">
        <f t="shared" si="553"/>
        <v>0</v>
      </c>
      <c r="X106" s="122">
        <f t="shared" si="553"/>
        <v>0</v>
      </c>
      <c r="Y106" s="122">
        <f t="shared" si="553"/>
        <v>1000000</v>
      </c>
      <c r="Z106" s="122">
        <f t="shared" si="553"/>
        <v>1000000</v>
      </c>
      <c r="AA106" s="122">
        <f t="shared" si="553"/>
        <v>0</v>
      </c>
      <c r="AB106" s="122">
        <f t="shared" si="553"/>
        <v>0</v>
      </c>
      <c r="AC106" s="122">
        <f t="shared" si="553"/>
        <v>0</v>
      </c>
      <c r="AD106" s="122">
        <f t="shared" si="553"/>
        <v>0</v>
      </c>
      <c r="AE106" s="122">
        <f t="shared" si="553"/>
        <v>0</v>
      </c>
      <c r="AF106" s="122">
        <f t="shared" si="553"/>
        <v>0</v>
      </c>
      <c r="AG106" s="122">
        <f t="shared" si="553"/>
        <v>0</v>
      </c>
      <c r="AH106" s="122">
        <f t="shared" si="553"/>
        <v>0</v>
      </c>
      <c r="AI106" s="122">
        <f t="shared" si="553"/>
        <v>0</v>
      </c>
      <c r="AJ106" s="122">
        <f t="shared" si="553"/>
        <v>0</v>
      </c>
      <c r="AK106" s="122">
        <f t="shared" si="553"/>
        <v>0</v>
      </c>
      <c r="AL106" s="122">
        <f t="shared" si="553"/>
        <v>0</v>
      </c>
      <c r="AM106" s="122">
        <f t="shared" si="553"/>
        <v>0</v>
      </c>
      <c r="AN106" s="122">
        <f t="shared" si="553"/>
        <v>0</v>
      </c>
      <c r="AO106" s="122">
        <f t="shared" si="553"/>
        <v>0</v>
      </c>
      <c r="AP106" s="122">
        <f t="shared" si="553"/>
        <v>0</v>
      </c>
      <c r="AQ106" s="122">
        <f t="shared" si="553"/>
        <v>0</v>
      </c>
      <c r="AR106" s="122">
        <f t="shared" si="553"/>
        <v>0</v>
      </c>
      <c r="AS106" s="122">
        <f t="shared" si="553"/>
        <v>0</v>
      </c>
      <c r="AT106" s="122">
        <f t="shared" si="553"/>
        <v>0</v>
      </c>
      <c r="AU106" s="122">
        <f t="shared" si="553"/>
        <v>0</v>
      </c>
      <c r="AV106" s="122">
        <f t="shared" si="553"/>
        <v>0</v>
      </c>
      <c r="AW106" s="122">
        <f t="shared" si="553"/>
        <v>0</v>
      </c>
      <c r="AX106" s="122">
        <f t="shared" si="553"/>
        <v>0</v>
      </c>
      <c r="AY106" s="122">
        <f t="shared" si="553"/>
        <v>0</v>
      </c>
      <c r="AZ106" s="122">
        <f t="shared" si="553"/>
        <v>0</v>
      </c>
      <c r="BA106" s="122">
        <f t="shared" si="553"/>
        <v>0</v>
      </c>
      <c r="BB106" s="122">
        <f t="shared" si="553"/>
        <v>0</v>
      </c>
      <c r="BC106" s="122">
        <f t="shared" si="553"/>
        <v>0</v>
      </c>
      <c r="BD106" s="122">
        <f t="shared" si="553"/>
        <v>0</v>
      </c>
      <c r="BE106" s="122">
        <f t="shared" si="553"/>
        <v>0</v>
      </c>
      <c r="BF106" s="122">
        <f t="shared" si="553"/>
        <v>0</v>
      </c>
      <c r="BG106" s="122">
        <f t="shared" si="553"/>
        <v>0</v>
      </c>
      <c r="BH106" s="122">
        <f t="shared" si="553"/>
        <v>1193588170</v>
      </c>
      <c r="BI106" s="122">
        <f t="shared" si="553"/>
        <v>1193588170</v>
      </c>
      <c r="BJ106" s="122">
        <f t="shared" si="553"/>
        <v>216061784</v>
      </c>
      <c r="BK106" s="122">
        <f t="shared" si="553"/>
        <v>216061784</v>
      </c>
      <c r="BL106" s="122">
        <f t="shared" si="553"/>
        <v>207633212</v>
      </c>
      <c r="BM106" s="122">
        <f t="shared" si="553"/>
        <v>207633212</v>
      </c>
      <c r="BN106" s="122">
        <f t="shared" si="553"/>
        <v>203468506</v>
      </c>
      <c r="BO106" s="122">
        <f t="shared" ref="BO106:BS106" si="554">SUM(BO107:BO109)</f>
        <v>203468506</v>
      </c>
      <c r="BP106" s="122">
        <f t="shared" si="554"/>
        <v>4164706</v>
      </c>
      <c r="BQ106" s="122">
        <f t="shared" si="554"/>
        <v>4164706</v>
      </c>
      <c r="BR106" s="122">
        <f t="shared" si="554"/>
        <v>8428572</v>
      </c>
      <c r="BS106" s="122">
        <f t="shared" si="554"/>
        <v>8428572</v>
      </c>
      <c r="BT106" s="116"/>
      <c r="BU106" s="123">
        <f t="shared" si="467"/>
        <v>0.84511693505097996</v>
      </c>
      <c r="BV106" s="124">
        <f t="shared" si="468"/>
        <v>0.15488306494902007</v>
      </c>
      <c r="BW106" s="124">
        <f t="shared" si="469"/>
        <v>0</v>
      </c>
      <c r="BX106" s="124">
        <f t="shared" si="470"/>
        <v>0.14790730272317712</v>
      </c>
      <c r="BY106" s="124">
        <f t="shared" si="471"/>
        <v>6.9757622258429528E-3</v>
      </c>
      <c r="BZ106" s="124">
        <f t="shared" si="472"/>
        <v>0.4</v>
      </c>
      <c r="CA106" s="124">
        <f t="shared" si="473"/>
        <v>0.6</v>
      </c>
      <c r="CB106" s="124">
        <f t="shared" si="474"/>
        <v>0</v>
      </c>
      <c r="CC106" s="124">
        <f t="shared" si="475"/>
        <v>0.6</v>
      </c>
      <c r="CD106" s="125">
        <f t="shared" si="476"/>
        <v>0</v>
      </c>
      <c r="CE106" s="126" t="s">
        <v>245</v>
      </c>
      <c r="CF106" s="124" t="s">
        <v>245</v>
      </c>
      <c r="CG106" s="124" t="s">
        <v>245</v>
      </c>
      <c r="CH106" s="124" t="s">
        <v>245</v>
      </c>
      <c r="CI106" s="124" t="s">
        <v>245</v>
      </c>
      <c r="CJ106" s="124" t="s">
        <v>245</v>
      </c>
      <c r="CK106" s="124" t="s">
        <v>245</v>
      </c>
      <c r="CL106" s="124" t="s">
        <v>245</v>
      </c>
      <c r="CM106" s="124" t="s">
        <v>245</v>
      </c>
      <c r="CN106" s="125" t="s">
        <v>245</v>
      </c>
      <c r="CO106" s="127" t="s">
        <v>245</v>
      </c>
      <c r="CP106" s="128" t="s">
        <v>245</v>
      </c>
      <c r="CQ106" s="128" t="s">
        <v>245</v>
      </c>
      <c r="CR106" s="128" t="s">
        <v>245</v>
      </c>
      <c r="CS106" s="129" t="s">
        <v>245</v>
      </c>
      <c r="CT106" s="126">
        <f t="shared" si="521"/>
        <v>0.84672664061960445</v>
      </c>
      <c r="CU106" s="124">
        <f t="shared" si="209"/>
        <v>0.15327335938039552</v>
      </c>
      <c r="CV106" s="124">
        <f t="shared" si="210"/>
        <v>2.9544256630394642E-3</v>
      </c>
      <c r="CW106" s="124">
        <f t="shared" si="211"/>
        <v>0.14433973868664418</v>
      </c>
      <c r="CX106" s="125">
        <f t="shared" si="212"/>
        <v>5.9791950307118589E-3</v>
      </c>
    </row>
    <row r="107" spans="1:102" ht="27" x14ac:dyDescent="0.25">
      <c r="A107" s="130" t="s">
        <v>323</v>
      </c>
      <c r="B107" s="131">
        <f t="shared" si="466"/>
        <v>629187950</v>
      </c>
      <c r="C107" s="132">
        <f t="shared" ref="C107:C109" si="555">J107+AC107+AV107+BH107</f>
        <v>506995465</v>
      </c>
      <c r="D107" s="132">
        <f t="shared" ref="D107:D109" si="556">E107+H107</f>
        <v>122192485</v>
      </c>
      <c r="E107" s="132">
        <f t="shared" ref="E107:E109" si="557">F107+G107</f>
        <v>112763913</v>
      </c>
      <c r="F107" s="132">
        <f t="shared" ref="F107:F109" si="558">S107+AL107+BB107+BN107</f>
        <v>112763913</v>
      </c>
      <c r="G107" s="132">
        <f t="shared" ref="G107:G109" si="559">V107+AO107+BD107+BP107</f>
        <v>0</v>
      </c>
      <c r="H107" s="132">
        <f t="shared" ref="H107:H109" si="560">Y107+AR107+BF107+BR107</f>
        <v>9428572</v>
      </c>
      <c r="I107" s="133">
        <f t="shared" ref="I107:I109" si="561">AB107+AU107</f>
        <v>0</v>
      </c>
      <c r="J107" s="134">
        <f t="shared" ref="J107:J109" si="562">K107+L107</f>
        <v>70749479</v>
      </c>
      <c r="K107" s="132">
        <v>50749479</v>
      </c>
      <c r="L107" s="132">
        <v>20000000</v>
      </c>
      <c r="M107" s="135">
        <f t="shared" ref="M107:M109" si="563">N107+O107</f>
        <v>39779325</v>
      </c>
      <c r="N107" s="132">
        <f t="shared" ref="N107:O109" si="564">Q107+Z107</f>
        <v>9779325</v>
      </c>
      <c r="O107" s="132">
        <f t="shared" si="564"/>
        <v>30000000</v>
      </c>
      <c r="P107" s="135">
        <f t="shared" ref="P107:P109" si="565">Q107+R107</f>
        <v>38779325</v>
      </c>
      <c r="Q107" s="132">
        <f t="shared" ref="Q107:R109" si="566">T107+W107</f>
        <v>8779325</v>
      </c>
      <c r="R107" s="132">
        <f t="shared" si="566"/>
        <v>30000000</v>
      </c>
      <c r="S107" s="135">
        <f t="shared" ref="S107:S109" si="567">T107+U107</f>
        <v>38779325</v>
      </c>
      <c r="T107" s="132">
        <v>8779325</v>
      </c>
      <c r="U107" s="132">
        <v>30000000</v>
      </c>
      <c r="V107" s="135">
        <f t="shared" ref="V107:V109" si="568">W107+X107</f>
        <v>0</v>
      </c>
      <c r="W107" s="132">
        <v>0</v>
      </c>
      <c r="X107" s="132">
        <v>0</v>
      </c>
      <c r="Y107" s="135">
        <f t="shared" ref="Y107:Y109" si="569">Z107+AA107</f>
        <v>1000000</v>
      </c>
      <c r="Z107" s="141">
        <v>1000000</v>
      </c>
      <c r="AA107" s="141">
        <v>0</v>
      </c>
      <c r="AB107" s="142">
        <v>0</v>
      </c>
      <c r="AC107" s="134">
        <f t="shared" ref="AC107:AC109" si="570">AD107+AE107</f>
        <v>0</v>
      </c>
      <c r="AD107" s="141">
        <v>0</v>
      </c>
      <c r="AE107" s="141">
        <v>0</v>
      </c>
      <c r="AF107" s="135">
        <f t="shared" ref="AF107:AF109" si="571">AG107+AH107</f>
        <v>0</v>
      </c>
      <c r="AG107" s="141">
        <f t="shared" ref="AG107:AH109" si="572">AJ107+AS107</f>
        <v>0</v>
      </c>
      <c r="AH107" s="141">
        <f t="shared" si="572"/>
        <v>0</v>
      </c>
      <c r="AI107" s="135">
        <f t="shared" ref="AI107:AI109" si="573">AJ107+AK107</f>
        <v>0</v>
      </c>
      <c r="AJ107" s="141">
        <f t="shared" ref="AJ107:AK109" si="574">AM107+AP107</f>
        <v>0</v>
      </c>
      <c r="AK107" s="141">
        <f t="shared" si="574"/>
        <v>0</v>
      </c>
      <c r="AL107" s="135">
        <f t="shared" ref="AL107:AL109" si="575">AM107+AN107</f>
        <v>0</v>
      </c>
      <c r="AM107" s="141">
        <v>0</v>
      </c>
      <c r="AN107" s="141">
        <v>0</v>
      </c>
      <c r="AO107" s="135">
        <f t="shared" ref="AO107:AO109" si="576">AP107+AQ107</f>
        <v>0</v>
      </c>
      <c r="AP107" s="141">
        <v>0</v>
      </c>
      <c r="AQ107" s="141">
        <v>0</v>
      </c>
      <c r="AR107" s="135">
        <f t="shared" ref="AR107:AR109" si="577">AS107+AT107</f>
        <v>0</v>
      </c>
      <c r="AS107" s="141">
        <v>0</v>
      </c>
      <c r="AT107" s="141">
        <v>0</v>
      </c>
      <c r="AU107" s="142">
        <v>0</v>
      </c>
      <c r="AV107" s="134">
        <f t="shared" ref="AV107:AV109" si="578">AW107</f>
        <v>0</v>
      </c>
      <c r="AW107" s="141">
        <v>0</v>
      </c>
      <c r="AX107" s="135">
        <f t="shared" ref="AX107:AX109" si="579">AY107</f>
        <v>0</v>
      </c>
      <c r="AY107" s="141">
        <f t="shared" ref="AY107:AY109" si="580">BA107+BG107</f>
        <v>0</v>
      </c>
      <c r="AZ107" s="135">
        <f t="shared" ref="AZ107:AZ109" si="581">BA107</f>
        <v>0</v>
      </c>
      <c r="BA107" s="141">
        <f t="shared" ref="BA107:BA109" si="582">BC107+BE107</f>
        <v>0</v>
      </c>
      <c r="BB107" s="135">
        <f t="shared" ref="BB107:BB109" si="583">BC107</f>
        <v>0</v>
      </c>
      <c r="BC107" s="141">
        <v>0</v>
      </c>
      <c r="BD107" s="135">
        <f t="shared" ref="BD107:BD109" si="584">BE107</f>
        <v>0</v>
      </c>
      <c r="BE107" s="141">
        <v>0</v>
      </c>
      <c r="BF107" s="135">
        <f t="shared" ref="BF107:BF109" si="585">BG107</f>
        <v>0</v>
      </c>
      <c r="BG107" s="142">
        <v>0</v>
      </c>
      <c r="BH107" s="134">
        <f t="shared" ref="BH107:BH109" si="586">BI107</f>
        <v>436245986</v>
      </c>
      <c r="BI107" s="132">
        <v>436245986</v>
      </c>
      <c r="BJ107" s="135">
        <f t="shared" ref="BJ107:BJ109" si="587">BK107</f>
        <v>82413160</v>
      </c>
      <c r="BK107" s="132">
        <f t="shared" ref="BK107:BK109" si="588">BM107+BS107</f>
        <v>82413160</v>
      </c>
      <c r="BL107" s="135">
        <f t="shared" ref="BL107:BL109" si="589">BM107</f>
        <v>73984588</v>
      </c>
      <c r="BM107" s="132">
        <f t="shared" ref="BM107:BM109" si="590">BO107+BQ107</f>
        <v>73984588</v>
      </c>
      <c r="BN107" s="135">
        <f t="shared" ref="BN107:BN109" si="591">BO107</f>
        <v>73984588</v>
      </c>
      <c r="BO107" s="132">
        <v>73984588</v>
      </c>
      <c r="BP107" s="135">
        <f t="shared" ref="BP107:BP109" si="592">BQ107</f>
        <v>0</v>
      </c>
      <c r="BQ107" s="132">
        <v>0</v>
      </c>
      <c r="BR107" s="135">
        <f t="shared" ref="BR107:BR109" si="593">BS107</f>
        <v>8428572</v>
      </c>
      <c r="BS107" s="133">
        <v>8428572</v>
      </c>
      <c r="BT107" s="136"/>
      <c r="BU107" s="137">
        <f t="shared" si="467"/>
        <v>0.83843518533754602</v>
      </c>
      <c r="BV107" s="138">
        <f t="shared" si="468"/>
        <v>0.16156481466245393</v>
      </c>
      <c r="BW107" s="138">
        <f t="shared" si="469"/>
        <v>0</v>
      </c>
      <c r="BX107" s="138">
        <f t="shared" si="470"/>
        <v>0.1450437547056109</v>
      </c>
      <c r="BY107" s="138">
        <f t="shared" si="471"/>
        <v>1.6521059956843026E-2</v>
      </c>
      <c r="BZ107" s="138">
        <f t="shared" si="472"/>
        <v>0.4</v>
      </c>
      <c r="CA107" s="138">
        <f t="shared" si="473"/>
        <v>0.6</v>
      </c>
      <c r="CB107" s="138">
        <f t="shared" si="474"/>
        <v>0</v>
      </c>
      <c r="CC107" s="138">
        <f t="shared" si="475"/>
        <v>0.6</v>
      </c>
      <c r="CD107" s="139">
        <f t="shared" si="476"/>
        <v>0</v>
      </c>
      <c r="CE107" s="140" t="s">
        <v>245</v>
      </c>
      <c r="CF107" s="138" t="s">
        <v>245</v>
      </c>
      <c r="CG107" s="138" t="s">
        <v>245</v>
      </c>
      <c r="CH107" s="138" t="s">
        <v>245</v>
      </c>
      <c r="CI107" s="138" t="s">
        <v>245</v>
      </c>
      <c r="CJ107" s="138" t="s">
        <v>245</v>
      </c>
      <c r="CK107" s="138" t="s">
        <v>245</v>
      </c>
      <c r="CL107" s="138" t="s">
        <v>245</v>
      </c>
      <c r="CM107" s="138" t="s">
        <v>245</v>
      </c>
      <c r="CN107" s="139" t="s">
        <v>245</v>
      </c>
      <c r="CO107" s="140" t="s">
        <v>245</v>
      </c>
      <c r="CP107" s="138" t="s">
        <v>245</v>
      </c>
      <c r="CQ107" s="138" t="s">
        <v>245</v>
      </c>
      <c r="CR107" s="138" t="s">
        <v>245</v>
      </c>
      <c r="CS107" s="139" t="s">
        <v>245</v>
      </c>
      <c r="CT107" s="140">
        <f t="shared" si="521"/>
        <v>0.84110342864753029</v>
      </c>
      <c r="CU107" s="138">
        <f t="shared" si="209"/>
        <v>0.15889657135246971</v>
      </c>
      <c r="CV107" s="138">
        <f t="shared" si="210"/>
        <v>0</v>
      </c>
      <c r="CW107" s="138">
        <f t="shared" si="211"/>
        <v>0.14264587556313912</v>
      </c>
      <c r="CX107" s="139">
        <f t="shared" si="212"/>
        <v>1.625069578933059E-2</v>
      </c>
    </row>
    <row r="108" spans="1:102" ht="27" x14ac:dyDescent="0.25">
      <c r="A108" s="130" t="s">
        <v>324</v>
      </c>
      <c r="B108" s="131">
        <f t="shared" si="466"/>
        <v>953815513</v>
      </c>
      <c r="C108" s="132">
        <f t="shared" si="555"/>
        <v>810743184</v>
      </c>
      <c r="D108" s="132">
        <f t="shared" si="556"/>
        <v>143072329</v>
      </c>
      <c r="E108" s="132">
        <f t="shared" si="557"/>
        <v>143072329</v>
      </c>
      <c r="F108" s="132">
        <f t="shared" si="558"/>
        <v>141025270</v>
      </c>
      <c r="G108" s="132">
        <f t="shared" si="559"/>
        <v>2047059</v>
      </c>
      <c r="H108" s="132">
        <f t="shared" si="560"/>
        <v>0</v>
      </c>
      <c r="I108" s="133">
        <f t="shared" si="561"/>
        <v>0</v>
      </c>
      <c r="J108" s="134">
        <f t="shared" si="562"/>
        <v>70401000</v>
      </c>
      <c r="K108" s="132">
        <v>70401000</v>
      </c>
      <c r="L108" s="132">
        <v>0</v>
      </c>
      <c r="M108" s="135">
        <f t="shared" si="563"/>
        <v>12423706</v>
      </c>
      <c r="N108" s="132">
        <f t="shared" si="564"/>
        <v>12423706</v>
      </c>
      <c r="O108" s="132">
        <f t="shared" si="564"/>
        <v>0</v>
      </c>
      <c r="P108" s="135">
        <f t="shared" si="565"/>
        <v>12423706</v>
      </c>
      <c r="Q108" s="132">
        <f t="shared" si="566"/>
        <v>12423706</v>
      </c>
      <c r="R108" s="132">
        <f t="shared" si="566"/>
        <v>0</v>
      </c>
      <c r="S108" s="135">
        <f t="shared" si="567"/>
        <v>12423706</v>
      </c>
      <c r="T108" s="132">
        <v>12423706</v>
      </c>
      <c r="U108" s="132">
        <v>0</v>
      </c>
      <c r="V108" s="135">
        <f t="shared" si="568"/>
        <v>0</v>
      </c>
      <c r="W108" s="132">
        <v>0</v>
      </c>
      <c r="X108" s="132">
        <v>0</v>
      </c>
      <c r="Y108" s="135">
        <f t="shared" si="569"/>
        <v>0</v>
      </c>
      <c r="Z108" s="141">
        <v>0</v>
      </c>
      <c r="AA108" s="141">
        <v>0</v>
      </c>
      <c r="AB108" s="142">
        <v>0</v>
      </c>
      <c r="AC108" s="134">
        <f t="shared" si="570"/>
        <v>0</v>
      </c>
      <c r="AD108" s="141">
        <v>0</v>
      </c>
      <c r="AE108" s="141">
        <v>0</v>
      </c>
      <c r="AF108" s="135">
        <f t="shared" si="571"/>
        <v>0</v>
      </c>
      <c r="AG108" s="141">
        <f t="shared" si="572"/>
        <v>0</v>
      </c>
      <c r="AH108" s="141">
        <f t="shared" si="572"/>
        <v>0</v>
      </c>
      <c r="AI108" s="135">
        <f t="shared" si="573"/>
        <v>0</v>
      </c>
      <c r="AJ108" s="141">
        <f t="shared" si="574"/>
        <v>0</v>
      </c>
      <c r="AK108" s="141">
        <f t="shared" si="574"/>
        <v>0</v>
      </c>
      <c r="AL108" s="135">
        <f t="shared" si="575"/>
        <v>0</v>
      </c>
      <c r="AM108" s="141">
        <v>0</v>
      </c>
      <c r="AN108" s="141">
        <v>0</v>
      </c>
      <c r="AO108" s="135">
        <f t="shared" si="576"/>
        <v>0</v>
      </c>
      <c r="AP108" s="141">
        <v>0</v>
      </c>
      <c r="AQ108" s="141">
        <v>0</v>
      </c>
      <c r="AR108" s="135">
        <f t="shared" si="577"/>
        <v>0</v>
      </c>
      <c r="AS108" s="141">
        <v>0</v>
      </c>
      <c r="AT108" s="141">
        <v>0</v>
      </c>
      <c r="AU108" s="142">
        <v>0</v>
      </c>
      <c r="AV108" s="134">
        <f t="shared" si="578"/>
        <v>0</v>
      </c>
      <c r="AW108" s="141">
        <v>0</v>
      </c>
      <c r="AX108" s="135">
        <f t="shared" si="579"/>
        <v>0</v>
      </c>
      <c r="AY108" s="141">
        <f t="shared" si="580"/>
        <v>0</v>
      </c>
      <c r="AZ108" s="135">
        <f t="shared" si="581"/>
        <v>0</v>
      </c>
      <c r="BA108" s="141">
        <f t="shared" si="582"/>
        <v>0</v>
      </c>
      <c r="BB108" s="135">
        <f t="shared" si="583"/>
        <v>0</v>
      </c>
      <c r="BC108" s="141">
        <v>0</v>
      </c>
      <c r="BD108" s="135">
        <f t="shared" si="584"/>
        <v>0</v>
      </c>
      <c r="BE108" s="141">
        <v>0</v>
      </c>
      <c r="BF108" s="135">
        <f t="shared" si="585"/>
        <v>0</v>
      </c>
      <c r="BG108" s="142">
        <v>0</v>
      </c>
      <c r="BH108" s="134">
        <f t="shared" si="586"/>
        <v>740342184</v>
      </c>
      <c r="BI108" s="132">
        <v>740342184</v>
      </c>
      <c r="BJ108" s="135">
        <f t="shared" si="587"/>
        <v>130648623</v>
      </c>
      <c r="BK108" s="132">
        <f t="shared" si="588"/>
        <v>130648623</v>
      </c>
      <c r="BL108" s="135">
        <f t="shared" si="589"/>
        <v>130648623</v>
      </c>
      <c r="BM108" s="132">
        <f t="shared" si="590"/>
        <v>130648623</v>
      </c>
      <c r="BN108" s="135">
        <f t="shared" si="591"/>
        <v>128601564</v>
      </c>
      <c r="BO108" s="132">
        <v>128601564</v>
      </c>
      <c r="BP108" s="135">
        <f t="shared" si="592"/>
        <v>2047059</v>
      </c>
      <c r="BQ108" s="132">
        <v>2047059</v>
      </c>
      <c r="BR108" s="135">
        <f t="shared" si="593"/>
        <v>0</v>
      </c>
      <c r="BS108" s="133">
        <v>0</v>
      </c>
      <c r="BT108" s="136"/>
      <c r="BU108" s="137">
        <f t="shared" si="467"/>
        <v>0.84999999879263077</v>
      </c>
      <c r="BV108" s="138">
        <f t="shared" si="468"/>
        <v>0.1500000012073692</v>
      </c>
      <c r="BW108" s="138">
        <f t="shared" si="469"/>
        <v>0</v>
      </c>
      <c r="BX108" s="138">
        <f t="shared" si="470"/>
        <v>0.1500000012073692</v>
      </c>
      <c r="BY108" s="138">
        <f t="shared" si="471"/>
        <v>0</v>
      </c>
      <c r="BZ108" s="138"/>
      <c r="CA108" s="138"/>
      <c r="CB108" s="138"/>
      <c r="CC108" s="138"/>
      <c r="CD108" s="139"/>
      <c r="CE108" s="140" t="s">
        <v>245</v>
      </c>
      <c r="CF108" s="138" t="s">
        <v>245</v>
      </c>
      <c r="CG108" s="138" t="s">
        <v>245</v>
      </c>
      <c r="CH108" s="138" t="s">
        <v>245</v>
      </c>
      <c r="CI108" s="138" t="s">
        <v>245</v>
      </c>
      <c r="CJ108" s="138" t="s">
        <v>245</v>
      </c>
      <c r="CK108" s="138" t="s">
        <v>245</v>
      </c>
      <c r="CL108" s="138" t="s">
        <v>245</v>
      </c>
      <c r="CM108" s="138" t="s">
        <v>245</v>
      </c>
      <c r="CN108" s="139" t="s">
        <v>245</v>
      </c>
      <c r="CO108" s="140" t="s">
        <v>245</v>
      </c>
      <c r="CP108" s="138" t="s">
        <v>245</v>
      </c>
      <c r="CQ108" s="138" t="s">
        <v>245</v>
      </c>
      <c r="CR108" s="138" t="s">
        <v>245</v>
      </c>
      <c r="CS108" s="139" t="s">
        <v>245</v>
      </c>
      <c r="CT108" s="140">
        <f t="shared" si="521"/>
        <v>0.84999999776117041</v>
      </c>
      <c r="CU108" s="138">
        <f t="shared" si="209"/>
        <v>0.15000000223882959</v>
      </c>
      <c r="CV108" s="138">
        <f t="shared" si="210"/>
        <v>2.3502647600274844E-3</v>
      </c>
      <c r="CW108" s="138">
        <f t="shared" si="211"/>
        <v>0.14764973747880211</v>
      </c>
      <c r="CX108" s="139">
        <f t="shared" si="212"/>
        <v>0</v>
      </c>
    </row>
    <row r="109" spans="1:102" x14ac:dyDescent="0.25">
      <c r="A109" s="130" t="s">
        <v>325</v>
      </c>
      <c r="B109" s="131">
        <f t="shared" si="466"/>
        <v>20000001</v>
      </c>
      <c r="C109" s="132">
        <f t="shared" si="555"/>
        <v>17000000</v>
      </c>
      <c r="D109" s="132">
        <f t="shared" si="556"/>
        <v>3000001</v>
      </c>
      <c r="E109" s="132">
        <f t="shared" si="557"/>
        <v>3000001</v>
      </c>
      <c r="F109" s="132">
        <f t="shared" si="558"/>
        <v>882354</v>
      </c>
      <c r="G109" s="132">
        <f t="shared" si="559"/>
        <v>2117647</v>
      </c>
      <c r="H109" s="132">
        <f t="shared" si="560"/>
        <v>0</v>
      </c>
      <c r="I109" s="133">
        <f t="shared" si="561"/>
        <v>0</v>
      </c>
      <c r="J109" s="134">
        <f t="shared" si="562"/>
        <v>0</v>
      </c>
      <c r="K109" s="132">
        <v>0</v>
      </c>
      <c r="L109" s="132">
        <v>0</v>
      </c>
      <c r="M109" s="135">
        <f t="shared" si="563"/>
        <v>0</v>
      </c>
      <c r="N109" s="132">
        <f t="shared" si="564"/>
        <v>0</v>
      </c>
      <c r="O109" s="132">
        <f t="shared" si="564"/>
        <v>0</v>
      </c>
      <c r="P109" s="135">
        <f t="shared" si="565"/>
        <v>0</v>
      </c>
      <c r="Q109" s="132">
        <f t="shared" si="566"/>
        <v>0</v>
      </c>
      <c r="R109" s="132">
        <f t="shared" si="566"/>
        <v>0</v>
      </c>
      <c r="S109" s="135">
        <f t="shared" si="567"/>
        <v>0</v>
      </c>
      <c r="T109" s="132">
        <v>0</v>
      </c>
      <c r="U109" s="132">
        <v>0</v>
      </c>
      <c r="V109" s="135">
        <f t="shared" si="568"/>
        <v>0</v>
      </c>
      <c r="W109" s="132">
        <v>0</v>
      </c>
      <c r="X109" s="132">
        <v>0</v>
      </c>
      <c r="Y109" s="135">
        <f t="shared" si="569"/>
        <v>0</v>
      </c>
      <c r="Z109" s="141">
        <v>0</v>
      </c>
      <c r="AA109" s="141">
        <v>0</v>
      </c>
      <c r="AB109" s="142">
        <v>0</v>
      </c>
      <c r="AC109" s="134">
        <f t="shared" si="570"/>
        <v>0</v>
      </c>
      <c r="AD109" s="141">
        <v>0</v>
      </c>
      <c r="AE109" s="141">
        <v>0</v>
      </c>
      <c r="AF109" s="135">
        <f t="shared" si="571"/>
        <v>0</v>
      </c>
      <c r="AG109" s="141">
        <f t="shared" si="572"/>
        <v>0</v>
      </c>
      <c r="AH109" s="141">
        <f t="shared" si="572"/>
        <v>0</v>
      </c>
      <c r="AI109" s="135">
        <f t="shared" si="573"/>
        <v>0</v>
      </c>
      <c r="AJ109" s="141">
        <f t="shared" si="574"/>
        <v>0</v>
      </c>
      <c r="AK109" s="141">
        <f t="shared" si="574"/>
        <v>0</v>
      </c>
      <c r="AL109" s="135">
        <f t="shared" si="575"/>
        <v>0</v>
      </c>
      <c r="AM109" s="141">
        <v>0</v>
      </c>
      <c r="AN109" s="141">
        <v>0</v>
      </c>
      <c r="AO109" s="135">
        <f t="shared" si="576"/>
        <v>0</v>
      </c>
      <c r="AP109" s="141">
        <v>0</v>
      </c>
      <c r="AQ109" s="141">
        <v>0</v>
      </c>
      <c r="AR109" s="135">
        <f t="shared" si="577"/>
        <v>0</v>
      </c>
      <c r="AS109" s="141">
        <v>0</v>
      </c>
      <c r="AT109" s="141">
        <v>0</v>
      </c>
      <c r="AU109" s="142">
        <v>0</v>
      </c>
      <c r="AV109" s="134">
        <f t="shared" si="578"/>
        <v>0</v>
      </c>
      <c r="AW109" s="141">
        <v>0</v>
      </c>
      <c r="AX109" s="135">
        <f t="shared" si="579"/>
        <v>0</v>
      </c>
      <c r="AY109" s="141">
        <f t="shared" si="580"/>
        <v>0</v>
      </c>
      <c r="AZ109" s="135">
        <f t="shared" si="581"/>
        <v>0</v>
      </c>
      <c r="BA109" s="141">
        <f t="shared" si="582"/>
        <v>0</v>
      </c>
      <c r="BB109" s="135">
        <f t="shared" si="583"/>
        <v>0</v>
      </c>
      <c r="BC109" s="141">
        <v>0</v>
      </c>
      <c r="BD109" s="135">
        <f t="shared" si="584"/>
        <v>0</v>
      </c>
      <c r="BE109" s="141">
        <v>0</v>
      </c>
      <c r="BF109" s="135">
        <f t="shared" si="585"/>
        <v>0</v>
      </c>
      <c r="BG109" s="142">
        <v>0</v>
      </c>
      <c r="BH109" s="134">
        <f t="shared" si="586"/>
        <v>17000000</v>
      </c>
      <c r="BI109" s="132">
        <v>17000000</v>
      </c>
      <c r="BJ109" s="135">
        <f t="shared" si="587"/>
        <v>3000001</v>
      </c>
      <c r="BK109" s="132">
        <f t="shared" si="588"/>
        <v>3000001</v>
      </c>
      <c r="BL109" s="135">
        <f t="shared" si="589"/>
        <v>3000001</v>
      </c>
      <c r="BM109" s="132">
        <f t="shared" si="590"/>
        <v>3000001</v>
      </c>
      <c r="BN109" s="135">
        <f t="shared" si="591"/>
        <v>882354</v>
      </c>
      <c r="BO109" s="132">
        <v>882354</v>
      </c>
      <c r="BP109" s="135">
        <f t="shared" si="592"/>
        <v>2117647</v>
      </c>
      <c r="BQ109" s="132">
        <v>2117647</v>
      </c>
      <c r="BR109" s="135">
        <f t="shared" si="593"/>
        <v>0</v>
      </c>
      <c r="BS109" s="133">
        <v>0</v>
      </c>
      <c r="BT109" s="136"/>
      <c r="BU109" s="137"/>
      <c r="BV109" s="138"/>
      <c r="BW109" s="138"/>
      <c r="BX109" s="138"/>
      <c r="BY109" s="138"/>
      <c r="BZ109" s="138"/>
      <c r="CA109" s="138"/>
      <c r="CB109" s="138"/>
      <c r="CC109" s="138"/>
      <c r="CD109" s="139"/>
      <c r="CE109" s="140" t="s">
        <v>245</v>
      </c>
      <c r="CF109" s="138" t="s">
        <v>245</v>
      </c>
      <c r="CG109" s="138" t="s">
        <v>245</v>
      </c>
      <c r="CH109" s="138" t="s">
        <v>245</v>
      </c>
      <c r="CI109" s="138" t="s">
        <v>245</v>
      </c>
      <c r="CJ109" s="138" t="s">
        <v>245</v>
      </c>
      <c r="CK109" s="138" t="s">
        <v>245</v>
      </c>
      <c r="CL109" s="138" t="s">
        <v>245</v>
      </c>
      <c r="CM109" s="138" t="s">
        <v>245</v>
      </c>
      <c r="CN109" s="139" t="s">
        <v>245</v>
      </c>
      <c r="CO109" s="140" t="s">
        <v>245</v>
      </c>
      <c r="CP109" s="138" t="s">
        <v>245</v>
      </c>
      <c r="CQ109" s="138" t="s">
        <v>245</v>
      </c>
      <c r="CR109" s="138" t="s">
        <v>245</v>
      </c>
      <c r="CS109" s="139" t="s">
        <v>245</v>
      </c>
      <c r="CT109" s="140">
        <f t="shared" si="521"/>
        <v>0.84999995750000212</v>
      </c>
      <c r="CU109" s="138">
        <f t="shared" si="209"/>
        <v>0.15000004249999788</v>
      </c>
      <c r="CV109" s="138">
        <f t="shared" si="210"/>
        <v>0.10588234470588276</v>
      </c>
      <c r="CW109" s="138">
        <f t="shared" si="211"/>
        <v>4.4117697794115111E-2</v>
      </c>
      <c r="CX109" s="139">
        <f t="shared" si="212"/>
        <v>0</v>
      </c>
    </row>
    <row r="110" spans="1:102" ht="27" x14ac:dyDescent="0.25">
      <c r="A110" s="121" t="s">
        <v>326</v>
      </c>
      <c r="B110" s="122">
        <f t="shared" si="466"/>
        <v>822215657</v>
      </c>
      <c r="C110" s="122">
        <f t="shared" ref="C110:BN110" si="594">SUM(C111:C114)</f>
        <v>689809473</v>
      </c>
      <c r="D110" s="122">
        <f t="shared" si="594"/>
        <v>132406184</v>
      </c>
      <c r="E110" s="122">
        <f t="shared" si="594"/>
        <v>125961363</v>
      </c>
      <c r="F110" s="122">
        <f t="shared" si="594"/>
        <v>102876517</v>
      </c>
      <c r="G110" s="122">
        <f t="shared" si="594"/>
        <v>23084846</v>
      </c>
      <c r="H110" s="122">
        <f t="shared" si="594"/>
        <v>6444821</v>
      </c>
      <c r="I110" s="122">
        <f t="shared" si="594"/>
        <v>0</v>
      </c>
      <c r="J110" s="122">
        <f t="shared" si="594"/>
        <v>689809473</v>
      </c>
      <c r="K110" s="122">
        <f t="shared" si="594"/>
        <v>684600991</v>
      </c>
      <c r="L110" s="122">
        <f t="shared" si="594"/>
        <v>5208482</v>
      </c>
      <c r="M110" s="122">
        <f t="shared" si="594"/>
        <v>132406184</v>
      </c>
      <c r="N110" s="122">
        <f t="shared" si="594"/>
        <v>124593461</v>
      </c>
      <c r="O110" s="122">
        <f t="shared" si="594"/>
        <v>7812723</v>
      </c>
      <c r="P110" s="122">
        <f t="shared" si="594"/>
        <v>125961363</v>
      </c>
      <c r="Q110" s="122">
        <f t="shared" si="594"/>
        <v>118148640</v>
      </c>
      <c r="R110" s="122">
        <f t="shared" si="594"/>
        <v>7812723</v>
      </c>
      <c r="S110" s="122">
        <f t="shared" si="594"/>
        <v>102876517</v>
      </c>
      <c r="T110" s="122">
        <f t="shared" si="594"/>
        <v>96105490</v>
      </c>
      <c r="U110" s="122">
        <f t="shared" si="594"/>
        <v>6771027</v>
      </c>
      <c r="V110" s="122">
        <f t="shared" si="594"/>
        <v>23084846</v>
      </c>
      <c r="W110" s="122">
        <f t="shared" si="594"/>
        <v>22043150</v>
      </c>
      <c r="X110" s="122">
        <f t="shared" si="594"/>
        <v>1041696</v>
      </c>
      <c r="Y110" s="122">
        <f t="shared" si="594"/>
        <v>6444821</v>
      </c>
      <c r="Z110" s="122">
        <f t="shared" si="594"/>
        <v>6444821</v>
      </c>
      <c r="AA110" s="122">
        <f t="shared" si="594"/>
        <v>0</v>
      </c>
      <c r="AB110" s="122">
        <f t="shared" si="594"/>
        <v>0</v>
      </c>
      <c r="AC110" s="122">
        <f t="shared" si="594"/>
        <v>0</v>
      </c>
      <c r="AD110" s="122">
        <f t="shared" si="594"/>
        <v>0</v>
      </c>
      <c r="AE110" s="122">
        <f t="shared" si="594"/>
        <v>0</v>
      </c>
      <c r="AF110" s="122">
        <f t="shared" si="594"/>
        <v>0</v>
      </c>
      <c r="AG110" s="122">
        <f t="shared" si="594"/>
        <v>0</v>
      </c>
      <c r="AH110" s="122">
        <f t="shared" si="594"/>
        <v>0</v>
      </c>
      <c r="AI110" s="122">
        <f t="shared" si="594"/>
        <v>0</v>
      </c>
      <c r="AJ110" s="122">
        <f t="shared" si="594"/>
        <v>0</v>
      </c>
      <c r="AK110" s="122">
        <f t="shared" si="594"/>
        <v>0</v>
      </c>
      <c r="AL110" s="122">
        <f t="shared" si="594"/>
        <v>0</v>
      </c>
      <c r="AM110" s="122">
        <f t="shared" si="594"/>
        <v>0</v>
      </c>
      <c r="AN110" s="122">
        <f t="shared" si="594"/>
        <v>0</v>
      </c>
      <c r="AO110" s="122">
        <f t="shared" si="594"/>
        <v>0</v>
      </c>
      <c r="AP110" s="122">
        <f t="shared" si="594"/>
        <v>0</v>
      </c>
      <c r="AQ110" s="122">
        <f t="shared" si="594"/>
        <v>0</v>
      </c>
      <c r="AR110" s="122">
        <f t="shared" si="594"/>
        <v>0</v>
      </c>
      <c r="AS110" s="122">
        <f t="shared" si="594"/>
        <v>0</v>
      </c>
      <c r="AT110" s="122">
        <f t="shared" si="594"/>
        <v>0</v>
      </c>
      <c r="AU110" s="122">
        <f t="shared" si="594"/>
        <v>0</v>
      </c>
      <c r="AV110" s="122">
        <f t="shared" si="594"/>
        <v>0</v>
      </c>
      <c r="AW110" s="122">
        <f t="shared" si="594"/>
        <v>0</v>
      </c>
      <c r="AX110" s="122">
        <f t="shared" si="594"/>
        <v>0</v>
      </c>
      <c r="AY110" s="122">
        <f t="shared" si="594"/>
        <v>0</v>
      </c>
      <c r="AZ110" s="122">
        <f t="shared" si="594"/>
        <v>0</v>
      </c>
      <c r="BA110" s="122">
        <f t="shared" si="594"/>
        <v>0</v>
      </c>
      <c r="BB110" s="122">
        <f t="shared" si="594"/>
        <v>0</v>
      </c>
      <c r="BC110" s="122">
        <f t="shared" si="594"/>
        <v>0</v>
      </c>
      <c r="BD110" s="122">
        <f t="shared" si="594"/>
        <v>0</v>
      </c>
      <c r="BE110" s="122">
        <f t="shared" si="594"/>
        <v>0</v>
      </c>
      <c r="BF110" s="122">
        <f t="shared" si="594"/>
        <v>0</v>
      </c>
      <c r="BG110" s="122">
        <f t="shared" si="594"/>
        <v>0</v>
      </c>
      <c r="BH110" s="122">
        <f t="shared" si="594"/>
        <v>0</v>
      </c>
      <c r="BI110" s="122">
        <f t="shared" si="594"/>
        <v>0</v>
      </c>
      <c r="BJ110" s="122">
        <f t="shared" si="594"/>
        <v>0</v>
      </c>
      <c r="BK110" s="122">
        <f t="shared" si="594"/>
        <v>0</v>
      </c>
      <c r="BL110" s="122">
        <f t="shared" si="594"/>
        <v>0</v>
      </c>
      <c r="BM110" s="122">
        <f t="shared" si="594"/>
        <v>0</v>
      </c>
      <c r="BN110" s="122">
        <f t="shared" si="594"/>
        <v>0</v>
      </c>
      <c r="BO110" s="122">
        <f t="shared" ref="BO110:BS110" si="595">SUM(BO111:BO114)</f>
        <v>0</v>
      </c>
      <c r="BP110" s="122">
        <f t="shared" si="595"/>
        <v>0</v>
      </c>
      <c r="BQ110" s="122">
        <f t="shared" si="595"/>
        <v>0</v>
      </c>
      <c r="BR110" s="122">
        <f t="shared" si="595"/>
        <v>0</v>
      </c>
      <c r="BS110" s="122">
        <f t="shared" si="595"/>
        <v>0</v>
      </c>
      <c r="BT110" s="116"/>
      <c r="BU110" s="123">
        <f t="shared" si="467"/>
        <v>0.84602778640899534</v>
      </c>
      <c r="BV110" s="124">
        <f t="shared" si="468"/>
        <v>0.15397221359100469</v>
      </c>
      <c r="BW110" s="124">
        <f t="shared" si="469"/>
        <v>2.8528181258464683E-2</v>
      </c>
      <c r="BX110" s="124">
        <f t="shared" si="470"/>
        <v>0.11876686717570327</v>
      </c>
      <c r="BY110" s="124">
        <f t="shared" si="471"/>
        <v>7.9644898504568594E-3</v>
      </c>
      <c r="BZ110" s="124">
        <f t="shared" si="472"/>
        <v>0.4</v>
      </c>
      <c r="CA110" s="124">
        <f t="shared" si="473"/>
        <v>0.6</v>
      </c>
      <c r="CB110" s="124">
        <f t="shared" si="474"/>
        <v>7.999996928087684E-2</v>
      </c>
      <c r="CC110" s="124">
        <f t="shared" si="475"/>
        <v>0.52000003071912315</v>
      </c>
      <c r="CD110" s="125">
        <f t="shared" si="476"/>
        <v>0</v>
      </c>
      <c r="CE110" s="126" t="s">
        <v>245</v>
      </c>
      <c r="CF110" s="124" t="s">
        <v>245</v>
      </c>
      <c r="CG110" s="124" t="s">
        <v>245</v>
      </c>
      <c r="CH110" s="124" t="s">
        <v>245</v>
      </c>
      <c r="CI110" s="124" t="s">
        <v>245</v>
      </c>
      <c r="CJ110" s="124" t="s">
        <v>245</v>
      </c>
      <c r="CK110" s="124" t="s">
        <v>245</v>
      </c>
      <c r="CL110" s="124" t="s">
        <v>245</v>
      </c>
      <c r="CM110" s="124" t="s">
        <v>245</v>
      </c>
      <c r="CN110" s="125" t="s">
        <v>245</v>
      </c>
      <c r="CO110" s="127" t="s">
        <v>245</v>
      </c>
      <c r="CP110" s="128" t="s">
        <v>245</v>
      </c>
      <c r="CQ110" s="128" t="s">
        <v>245</v>
      </c>
      <c r="CR110" s="128" t="s">
        <v>245</v>
      </c>
      <c r="CS110" s="129" t="s">
        <v>245</v>
      </c>
      <c r="CT110" s="126" t="s">
        <v>245</v>
      </c>
      <c r="CU110" s="124"/>
      <c r="CV110" s="124"/>
      <c r="CW110" s="124"/>
      <c r="CX110" s="125"/>
    </row>
    <row r="111" spans="1:102" ht="40.5" x14ac:dyDescent="0.25">
      <c r="A111" s="130" t="s">
        <v>327</v>
      </c>
      <c r="B111" s="131">
        <f t="shared" si="466"/>
        <v>214664481</v>
      </c>
      <c r="C111" s="132">
        <f t="shared" ref="C111:C114" si="596">J111+AC111+AV111+BH111</f>
        <v>179250521</v>
      </c>
      <c r="D111" s="132">
        <f t="shared" ref="D111:D114" si="597">E111+H111</f>
        <v>35413960</v>
      </c>
      <c r="E111" s="132">
        <f t="shared" ref="E111:E114" si="598">F111+G111</f>
        <v>28985389</v>
      </c>
      <c r="F111" s="132">
        <f t="shared" ref="F111:F114" si="599">S111+AL111+BB111+BN111</f>
        <v>28985389</v>
      </c>
      <c r="G111" s="132">
        <f t="shared" ref="G111:G114" si="600">V111+AO111+BD111+BP111</f>
        <v>0</v>
      </c>
      <c r="H111" s="132">
        <f t="shared" ref="H111:H114" si="601">Y111+AR111+BF111+BR111</f>
        <v>6428571</v>
      </c>
      <c r="I111" s="133">
        <f t="shared" ref="I111:I114" si="602">AB111+AU111</f>
        <v>0</v>
      </c>
      <c r="J111" s="134">
        <f t="shared" ref="J111:J114" si="603">K111+L111</f>
        <v>179250521</v>
      </c>
      <c r="K111" s="132">
        <v>179250521</v>
      </c>
      <c r="L111" s="132">
        <v>0</v>
      </c>
      <c r="M111" s="135">
        <f t="shared" ref="M111:M114" si="604">N111+O111</f>
        <v>35413960</v>
      </c>
      <c r="N111" s="132">
        <f t="shared" ref="N111:O114" si="605">Q111+Z111</f>
        <v>35413960</v>
      </c>
      <c r="O111" s="132">
        <f t="shared" si="605"/>
        <v>0</v>
      </c>
      <c r="P111" s="135">
        <f t="shared" ref="P111:P114" si="606">Q111+R111</f>
        <v>28985389</v>
      </c>
      <c r="Q111" s="132">
        <f t="shared" ref="Q111:R114" si="607">T111+W111</f>
        <v>28985389</v>
      </c>
      <c r="R111" s="132">
        <f t="shared" si="607"/>
        <v>0</v>
      </c>
      <c r="S111" s="135">
        <f t="shared" ref="S111:S114" si="608">T111+U111</f>
        <v>28985389</v>
      </c>
      <c r="T111" s="132">
        <v>28985389</v>
      </c>
      <c r="U111" s="132">
        <v>0</v>
      </c>
      <c r="V111" s="135">
        <f t="shared" ref="V111:V114" si="609">W111+X111</f>
        <v>0</v>
      </c>
      <c r="W111" s="141">
        <v>0</v>
      </c>
      <c r="X111" s="141">
        <v>0</v>
      </c>
      <c r="Y111" s="135">
        <f t="shared" ref="Y111:Y114" si="610">Z111+AA111</f>
        <v>6428571</v>
      </c>
      <c r="Z111" s="132">
        <v>6428571</v>
      </c>
      <c r="AA111" s="132">
        <v>0</v>
      </c>
      <c r="AB111" s="142">
        <v>0</v>
      </c>
      <c r="AC111" s="134">
        <f t="shared" ref="AC111:AC114" si="611">AD111+AE111</f>
        <v>0</v>
      </c>
      <c r="AD111" s="141">
        <v>0</v>
      </c>
      <c r="AE111" s="141">
        <v>0</v>
      </c>
      <c r="AF111" s="135">
        <f t="shared" ref="AF111:AF114" si="612">AG111+AH111</f>
        <v>0</v>
      </c>
      <c r="AG111" s="141">
        <f t="shared" ref="AG111:AH114" si="613">AJ111+AS111</f>
        <v>0</v>
      </c>
      <c r="AH111" s="141">
        <f t="shared" si="613"/>
        <v>0</v>
      </c>
      <c r="AI111" s="135">
        <f t="shared" ref="AI111:AI114" si="614">AJ111+AK111</f>
        <v>0</v>
      </c>
      <c r="AJ111" s="141">
        <f t="shared" ref="AJ111:AK114" si="615">AM111+AP111</f>
        <v>0</v>
      </c>
      <c r="AK111" s="141">
        <f t="shared" si="615"/>
        <v>0</v>
      </c>
      <c r="AL111" s="135">
        <f t="shared" ref="AL111:AL114" si="616">AM111+AN111</f>
        <v>0</v>
      </c>
      <c r="AM111" s="141">
        <v>0</v>
      </c>
      <c r="AN111" s="141">
        <v>0</v>
      </c>
      <c r="AO111" s="135">
        <f t="shared" ref="AO111:AO114" si="617">AP111+AQ111</f>
        <v>0</v>
      </c>
      <c r="AP111" s="141">
        <v>0</v>
      </c>
      <c r="AQ111" s="141">
        <v>0</v>
      </c>
      <c r="AR111" s="135">
        <f t="shared" ref="AR111:AR114" si="618">AS111+AT111</f>
        <v>0</v>
      </c>
      <c r="AS111" s="141">
        <v>0</v>
      </c>
      <c r="AT111" s="141">
        <v>0</v>
      </c>
      <c r="AU111" s="142">
        <v>0</v>
      </c>
      <c r="AV111" s="134">
        <f t="shared" ref="AV111:AV114" si="619">AW111</f>
        <v>0</v>
      </c>
      <c r="AW111" s="141">
        <v>0</v>
      </c>
      <c r="AX111" s="135">
        <f t="shared" ref="AX111:AX114" si="620">AY111</f>
        <v>0</v>
      </c>
      <c r="AY111" s="141">
        <f t="shared" ref="AY111:AY114" si="621">BA111+BG111</f>
        <v>0</v>
      </c>
      <c r="AZ111" s="135">
        <f t="shared" ref="AZ111:AZ114" si="622">BA111</f>
        <v>0</v>
      </c>
      <c r="BA111" s="141">
        <f t="shared" ref="BA111:BA114" si="623">BC111+BE111</f>
        <v>0</v>
      </c>
      <c r="BB111" s="135">
        <f t="shared" ref="BB111:BB114" si="624">BC111</f>
        <v>0</v>
      </c>
      <c r="BC111" s="141">
        <v>0</v>
      </c>
      <c r="BD111" s="135">
        <f t="shared" ref="BD111:BD114" si="625">BE111</f>
        <v>0</v>
      </c>
      <c r="BE111" s="141">
        <v>0</v>
      </c>
      <c r="BF111" s="135">
        <f t="shared" ref="BF111:BF114" si="626">BG111</f>
        <v>0</v>
      </c>
      <c r="BG111" s="142">
        <v>0</v>
      </c>
      <c r="BH111" s="134">
        <f t="shared" ref="BH111:BH114" si="627">BI111</f>
        <v>0</v>
      </c>
      <c r="BI111" s="132">
        <v>0</v>
      </c>
      <c r="BJ111" s="135">
        <f t="shared" ref="BJ111:BJ114" si="628">BK111</f>
        <v>0</v>
      </c>
      <c r="BK111" s="132">
        <f t="shared" ref="BK111:BK114" si="629">BM111+BS111</f>
        <v>0</v>
      </c>
      <c r="BL111" s="135">
        <f t="shared" ref="BL111:BL114" si="630">BM111</f>
        <v>0</v>
      </c>
      <c r="BM111" s="132">
        <f t="shared" ref="BM111:BM114" si="631">BO111+BQ111</f>
        <v>0</v>
      </c>
      <c r="BN111" s="135">
        <f t="shared" ref="BN111:BN114" si="632">BO111</f>
        <v>0</v>
      </c>
      <c r="BO111" s="132">
        <v>0</v>
      </c>
      <c r="BP111" s="135">
        <f t="shared" ref="BP111:BP114" si="633">BQ111</f>
        <v>0</v>
      </c>
      <c r="BQ111" s="132">
        <v>0</v>
      </c>
      <c r="BR111" s="135">
        <f t="shared" ref="BR111:BR114" si="634">BS111</f>
        <v>0</v>
      </c>
      <c r="BS111" s="133">
        <v>0</v>
      </c>
      <c r="BT111" s="136"/>
      <c r="BU111" s="137">
        <f t="shared" si="467"/>
        <v>0.83502645693863065</v>
      </c>
      <c r="BV111" s="138">
        <f t="shared" si="468"/>
        <v>0.16497354306136933</v>
      </c>
      <c r="BW111" s="138">
        <f t="shared" si="469"/>
        <v>0</v>
      </c>
      <c r="BX111" s="138">
        <f t="shared" si="470"/>
        <v>0.13502647883326352</v>
      </c>
      <c r="BY111" s="138">
        <f t="shared" si="471"/>
        <v>2.9947064228105814E-2</v>
      </c>
      <c r="BZ111" s="138"/>
      <c r="CA111" s="138"/>
      <c r="CB111" s="138"/>
      <c r="CC111" s="138"/>
      <c r="CD111" s="139"/>
      <c r="CE111" s="140" t="s">
        <v>245</v>
      </c>
      <c r="CF111" s="138" t="s">
        <v>245</v>
      </c>
      <c r="CG111" s="138" t="s">
        <v>245</v>
      </c>
      <c r="CH111" s="138" t="s">
        <v>245</v>
      </c>
      <c r="CI111" s="138" t="s">
        <v>245</v>
      </c>
      <c r="CJ111" s="138" t="s">
        <v>245</v>
      </c>
      <c r="CK111" s="138" t="s">
        <v>245</v>
      </c>
      <c r="CL111" s="138" t="s">
        <v>245</v>
      </c>
      <c r="CM111" s="138" t="s">
        <v>245</v>
      </c>
      <c r="CN111" s="139" t="s">
        <v>245</v>
      </c>
      <c r="CO111" s="140" t="s">
        <v>245</v>
      </c>
      <c r="CP111" s="138" t="s">
        <v>245</v>
      </c>
      <c r="CQ111" s="138" t="s">
        <v>245</v>
      </c>
      <c r="CR111" s="138" t="s">
        <v>245</v>
      </c>
      <c r="CS111" s="139" t="s">
        <v>245</v>
      </c>
      <c r="CT111" s="140" t="s">
        <v>245</v>
      </c>
      <c r="CU111" s="138"/>
      <c r="CV111" s="138"/>
      <c r="CW111" s="138"/>
      <c r="CX111" s="139"/>
    </row>
    <row r="112" spans="1:102" ht="27" x14ac:dyDescent="0.25">
      <c r="A112" s="130" t="s">
        <v>328</v>
      </c>
      <c r="B112" s="131">
        <f t="shared" si="466"/>
        <v>283108237</v>
      </c>
      <c r="C112" s="132">
        <f t="shared" si="596"/>
        <v>240642000</v>
      </c>
      <c r="D112" s="132">
        <f t="shared" si="597"/>
        <v>42466237</v>
      </c>
      <c r="E112" s="132">
        <f t="shared" si="598"/>
        <v>42466237</v>
      </c>
      <c r="F112" s="132">
        <f t="shared" si="599"/>
        <v>42466237</v>
      </c>
      <c r="G112" s="132">
        <f t="shared" si="600"/>
        <v>0</v>
      </c>
      <c r="H112" s="132">
        <f t="shared" si="601"/>
        <v>0</v>
      </c>
      <c r="I112" s="133">
        <f t="shared" si="602"/>
        <v>0</v>
      </c>
      <c r="J112" s="134">
        <f t="shared" si="603"/>
        <v>240642000</v>
      </c>
      <c r="K112" s="132">
        <v>240642000</v>
      </c>
      <c r="L112" s="132">
        <v>0</v>
      </c>
      <c r="M112" s="135">
        <f t="shared" si="604"/>
        <v>42466237</v>
      </c>
      <c r="N112" s="132">
        <f t="shared" si="605"/>
        <v>42466237</v>
      </c>
      <c r="O112" s="132">
        <f t="shared" si="605"/>
        <v>0</v>
      </c>
      <c r="P112" s="135">
        <f t="shared" si="606"/>
        <v>42466237</v>
      </c>
      <c r="Q112" s="132">
        <f t="shared" si="607"/>
        <v>42466237</v>
      </c>
      <c r="R112" s="132">
        <f t="shared" si="607"/>
        <v>0</v>
      </c>
      <c r="S112" s="135">
        <f t="shared" si="608"/>
        <v>42466237</v>
      </c>
      <c r="T112" s="132">
        <v>42466237</v>
      </c>
      <c r="U112" s="132">
        <v>0</v>
      </c>
      <c r="V112" s="135">
        <f t="shared" si="609"/>
        <v>0</v>
      </c>
      <c r="W112" s="141">
        <v>0</v>
      </c>
      <c r="X112" s="141">
        <v>0</v>
      </c>
      <c r="Y112" s="135">
        <f t="shared" si="610"/>
        <v>0</v>
      </c>
      <c r="Z112" s="141">
        <v>0</v>
      </c>
      <c r="AA112" s="141">
        <v>0</v>
      </c>
      <c r="AB112" s="142">
        <v>0</v>
      </c>
      <c r="AC112" s="134">
        <f t="shared" si="611"/>
        <v>0</v>
      </c>
      <c r="AD112" s="141">
        <v>0</v>
      </c>
      <c r="AE112" s="141">
        <v>0</v>
      </c>
      <c r="AF112" s="135">
        <f t="shared" si="612"/>
        <v>0</v>
      </c>
      <c r="AG112" s="141">
        <f t="shared" si="613"/>
        <v>0</v>
      </c>
      <c r="AH112" s="141">
        <f t="shared" si="613"/>
        <v>0</v>
      </c>
      <c r="AI112" s="135">
        <f t="shared" si="614"/>
        <v>0</v>
      </c>
      <c r="AJ112" s="141">
        <f t="shared" si="615"/>
        <v>0</v>
      </c>
      <c r="AK112" s="141">
        <f t="shared" si="615"/>
        <v>0</v>
      </c>
      <c r="AL112" s="135">
        <f t="shared" si="616"/>
        <v>0</v>
      </c>
      <c r="AM112" s="141">
        <v>0</v>
      </c>
      <c r="AN112" s="141">
        <v>0</v>
      </c>
      <c r="AO112" s="135">
        <f t="shared" si="617"/>
        <v>0</v>
      </c>
      <c r="AP112" s="141">
        <v>0</v>
      </c>
      <c r="AQ112" s="141">
        <v>0</v>
      </c>
      <c r="AR112" s="135">
        <f t="shared" si="618"/>
        <v>0</v>
      </c>
      <c r="AS112" s="141">
        <v>0</v>
      </c>
      <c r="AT112" s="141">
        <v>0</v>
      </c>
      <c r="AU112" s="142">
        <v>0</v>
      </c>
      <c r="AV112" s="134">
        <f t="shared" si="619"/>
        <v>0</v>
      </c>
      <c r="AW112" s="141">
        <v>0</v>
      </c>
      <c r="AX112" s="135">
        <f t="shared" si="620"/>
        <v>0</v>
      </c>
      <c r="AY112" s="141">
        <f t="shared" si="621"/>
        <v>0</v>
      </c>
      <c r="AZ112" s="135">
        <f t="shared" si="622"/>
        <v>0</v>
      </c>
      <c r="BA112" s="141">
        <f t="shared" si="623"/>
        <v>0</v>
      </c>
      <c r="BB112" s="135">
        <f t="shared" si="624"/>
        <v>0</v>
      </c>
      <c r="BC112" s="141">
        <v>0</v>
      </c>
      <c r="BD112" s="135">
        <f t="shared" si="625"/>
        <v>0</v>
      </c>
      <c r="BE112" s="141">
        <v>0</v>
      </c>
      <c r="BF112" s="135">
        <f t="shared" si="626"/>
        <v>0</v>
      </c>
      <c r="BG112" s="142">
        <v>0</v>
      </c>
      <c r="BH112" s="134">
        <f t="shared" si="627"/>
        <v>0</v>
      </c>
      <c r="BI112" s="132">
        <v>0</v>
      </c>
      <c r="BJ112" s="135">
        <f t="shared" si="628"/>
        <v>0</v>
      </c>
      <c r="BK112" s="132">
        <f t="shared" si="629"/>
        <v>0</v>
      </c>
      <c r="BL112" s="135">
        <f t="shared" si="630"/>
        <v>0</v>
      </c>
      <c r="BM112" s="132">
        <f t="shared" si="631"/>
        <v>0</v>
      </c>
      <c r="BN112" s="135">
        <f t="shared" si="632"/>
        <v>0</v>
      </c>
      <c r="BO112" s="132">
        <v>0</v>
      </c>
      <c r="BP112" s="135">
        <f t="shared" si="633"/>
        <v>0</v>
      </c>
      <c r="BQ112" s="132">
        <v>0</v>
      </c>
      <c r="BR112" s="135">
        <f t="shared" si="634"/>
        <v>0</v>
      </c>
      <c r="BS112" s="133">
        <v>0</v>
      </c>
      <c r="BT112" s="136"/>
      <c r="BU112" s="137">
        <f t="shared" si="467"/>
        <v>0.84999999487828393</v>
      </c>
      <c r="BV112" s="138">
        <f t="shared" si="468"/>
        <v>0.15000000512171605</v>
      </c>
      <c r="BW112" s="138">
        <f t="shared" si="469"/>
        <v>0</v>
      </c>
      <c r="BX112" s="138">
        <f t="shared" si="470"/>
        <v>0.15000000512171605</v>
      </c>
      <c r="BY112" s="138">
        <f t="shared" si="471"/>
        <v>0</v>
      </c>
      <c r="BZ112" s="138"/>
      <c r="CA112" s="138"/>
      <c r="CB112" s="138"/>
      <c r="CC112" s="138"/>
      <c r="CD112" s="139"/>
      <c r="CE112" s="140" t="s">
        <v>245</v>
      </c>
      <c r="CF112" s="138" t="s">
        <v>245</v>
      </c>
      <c r="CG112" s="138" t="s">
        <v>245</v>
      </c>
      <c r="CH112" s="138" t="s">
        <v>245</v>
      </c>
      <c r="CI112" s="138" t="s">
        <v>245</v>
      </c>
      <c r="CJ112" s="138" t="s">
        <v>245</v>
      </c>
      <c r="CK112" s="138" t="s">
        <v>245</v>
      </c>
      <c r="CL112" s="138" t="s">
        <v>245</v>
      </c>
      <c r="CM112" s="138" t="s">
        <v>245</v>
      </c>
      <c r="CN112" s="139" t="s">
        <v>245</v>
      </c>
      <c r="CO112" s="140" t="s">
        <v>245</v>
      </c>
      <c r="CP112" s="138" t="s">
        <v>245</v>
      </c>
      <c r="CQ112" s="138" t="s">
        <v>245</v>
      </c>
      <c r="CR112" s="138" t="s">
        <v>245</v>
      </c>
      <c r="CS112" s="139" t="s">
        <v>245</v>
      </c>
      <c r="CT112" s="140" t="s">
        <v>245</v>
      </c>
      <c r="CU112" s="138"/>
      <c r="CV112" s="138"/>
      <c r="CW112" s="138"/>
      <c r="CX112" s="139"/>
    </row>
    <row r="113" spans="1:102" ht="27" x14ac:dyDescent="0.25">
      <c r="A113" s="130" t="s">
        <v>329</v>
      </c>
      <c r="B113" s="131">
        <f t="shared" si="466"/>
        <v>183990476</v>
      </c>
      <c r="C113" s="132">
        <f t="shared" si="596"/>
        <v>150532361</v>
      </c>
      <c r="D113" s="132">
        <f t="shared" si="597"/>
        <v>33458115</v>
      </c>
      <c r="E113" s="132">
        <f t="shared" si="598"/>
        <v>33458115</v>
      </c>
      <c r="F113" s="132">
        <f t="shared" si="599"/>
        <v>18738878</v>
      </c>
      <c r="G113" s="132">
        <f t="shared" si="600"/>
        <v>14719237</v>
      </c>
      <c r="H113" s="132">
        <f t="shared" si="601"/>
        <v>0</v>
      </c>
      <c r="I113" s="133">
        <f t="shared" si="602"/>
        <v>0</v>
      </c>
      <c r="J113" s="134">
        <f t="shared" si="603"/>
        <v>150532361</v>
      </c>
      <c r="K113" s="132">
        <v>145323879</v>
      </c>
      <c r="L113" s="132">
        <v>5208482</v>
      </c>
      <c r="M113" s="135">
        <f t="shared" si="604"/>
        <v>33458115</v>
      </c>
      <c r="N113" s="132">
        <f t="shared" si="605"/>
        <v>25645392</v>
      </c>
      <c r="O113" s="132">
        <f t="shared" si="605"/>
        <v>7812723</v>
      </c>
      <c r="P113" s="135">
        <f t="shared" si="606"/>
        <v>33458115</v>
      </c>
      <c r="Q113" s="132">
        <f t="shared" si="607"/>
        <v>25645392</v>
      </c>
      <c r="R113" s="132">
        <f t="shared" si="607"/>
        <v>7812723</v>
      </c>
      <c r="S113" s="135">
        <f t="shared" si="608"/>
        <v>18738878</v>
      </c>
      <c r="T113" s="132">
        <v>11967851</v>
      </c>
      <c r="U113" s="132">
        <v>6771027</v>
      </c>
      <c r="V113" s="135">
        <f t="shared" si="609"/>
        <v>14719237</v>
      </c>
      <c r="W113" s="132">
        <v>13677541</v>
      </c>
      <c r="X113" s="132">
        <v>1041696</v>
      </c>
      <c r="Y113" s="135">
        <f t="shared" si="610"/>
        <v>0</v>
      </c>
      <c r="Z113" s="141">
        <v>0</v>
      </c>
      <c r="AA113" s="141">
        <v>0</v>
      </c>
      <c r="AB113" s="142">
        <v>0</v>
      </c>
      <c r="AC113" s="134">
        <f t="shared" si="611"/>
        <v>0</v>
      </c>
      <c r="AD113" s="141">
        <v>0</v>
      </c>
      <c r="AE113" s="141">
        <v>0</v>
      </c>
      <c r="AF113" s="135">
        <f t="shared" si="612"/>
        <v>0</v>
      </c>
      <c r="AG113" s="141">
        <f t="shared" si="613"/>
        <v>0</v>
      </c>
      <c r="AH113" s="141">
        <f t="shared" si="613"/>
        <v>0</v>
      </c>
      <c r="AI113" s="135">
        <f t="shared" si="614"/>
        <v>0</v>
      </c>
      <c r="AJ113" s="141">
        <f t="shared" si="615"/>
        <v>0</v>
      </c>
      <c r="AK113" s="141">
        <f t="shared" si="615"/>
        <v>0</v>
      </c>
      <c r="AL113" s="135">
        <f t="shared" si="616"/>
        <v>0</v>
      </c>
      <c r="AM113" s="141">
        <v>0</v>
      </c>
      <c r="AN113" s="141">
        <v>0</v>
      </c>
      <c r="AO113" s="135">
        <f t="shared" si="617"/>
        <v>0</v>
      </c>
      <c r="AP113" s="141">
        <v>0</v>
      </c>
      <c r="AQ113" s="141">
        <v>0</v>
      </c>
      <c r="AR113" s="135">
        <f t="shared" si="618"/>
        <v>0</v>
      </c>
      <c r="AS113" s="141">
        <v>0</v>
      </c>
      <c r="AT113" s="141">
        <v>0</v>
      </c>
      <c r="AU113" s="142">
        <v>0</v>
      </c>
      <c r="AV113" s="134">
        <f t="shared" si="619"/>
        <v>0</v>
      </c>
      <c r="AW113" s="141">
        <v>0</v>
      </c>
      <c r="AX113" s="135">
        <f t="shared" si="620"/>
        <v>0</v>
      </c>
      <c r="AY113" s="141">
        <f t="shared" si="621"/>
        <v>0</v>
      </c>
      <c r="AZ113" s="135">
        <f t="shared" si="622"/>
        <v>0</v>
      </c>
      <c r="BA113" s="141">
        <f t="shared" si="623"/>
        <v>0</v>
      </c>
      <c r="BB113" s="135">
        <f t="shared" si="624"/>
        <v>0</v>
      </c>
      <c r="BC113" s="141">
        <v>0</v>
      </c>
      <c r="BD113" s="135">
        <f t="shared" si="625"/>
        <v>0</v>
      </c>
      <c r="BE113" s="141">
        <v>0</v>
      </c>
      <c r="BF113" s="135">
        <f t="shared" si="626"/>
        <v>0</v>
      </c>
      <c r="BG113" s="142">
        <v>0</v>
      </c>
      <c r="BH113" s="134">
        <f t="shared" si="627"/>
        <v>0</v>
      </c>
      <c r="BI113" s="132">
        <v>0</v>
      </c>
      <c r="BJ113" s="135">
        <f t="shared" si="628"/>
        <v>0</v>
      </c>
      <c r="BK113" s="132">
        <f t="shared" si="629"/>
        <v>0</v>
      </c>
      <c r="BL113" s="135">
        <f t="shared" si="630"/>
        <v>0</v>
      </c>
      <c r="BM113" s="132">
        <f t="shared" si="631"/>
        <v>0</v>
      </c>
      <c r="BN113" s="135">
        <f t="shared" si="632"/>
        <v>0</v>
      </c>
      <c r="BO113" s="132">
        <v>0</v>
      </c>
      <c r="BP113" s="135">
        <f t="shared" si="633"/>
        <v>0</v>
      </c>
      <c r="BQ113" s="132">
        <v>0</v>
      </c>
      <c r="BR113" s="135">
        <f t="shared" si="634"/>
        <v>0</v>
      </c>
      <c r="BS113" s="133">
        <v>0</v>
      </c>
      <c r="BT113" s="136"/>
      <c r="BU113" s="137">
        <f t="shared" si="467"/>
        <v>0.84999999210384425</v>
      </c>
      <c r="BV113" s="138">
        <f t="shared" si="468"/>
        <v>0.15000000789615581</v>
      </c>
      <c r="BW113" s="138">
        <f t="shared" si="469"/>
        <v>8.6092880398372873E-2</v>
      </c>
      <c r="BX113" s="138">
        <f t="shared" si="470"/>
        <v>7.0000011873478721E-2</v>
      </c>
      <c r="BY113" s="138">
        <f t="shared" si="471"/>
        <v>0</v>
      </c>
      <c r="BZ113" s="138">
        <f t="shared" si="472"/>
        <v>0.4</v>
      </c>
      <c r="CA113" s="138">
        <f t="shared" si="473"/>
        <v>0.6</v>
      </c>
      <c r="CB113" s="138">
        <f t="shared" si="474"/>
        <v>7.999996928087684E-2</v>
      </c>
      <c r="CC113" s="138">
        <f t="shared" si="475"/>
        <v>0.52000003071912315</v>
      </c>
      <c r="CD113" s="139">
        <f t="shared" si="476"/>
        <v>0</v>
      </c>
      <c r="CE113" s="140" t="s">
        <v>245</v>
      </c>
      <c r="CF113" s="138" t="s">
        <v>245</v>
      </c>
      <c r="CG113" s="138" t="s">
        <v>245</v>
      </c>
      <c r="CH113" s="138" t="s">
        <v>245</v>
      </c>
      <c r="CI113" s="138" t="s">
        <v>245</v>
      </c>
      <c r="CJ113" s="138" t="s">
        <v>245</v>
      </c>
      <c r="CK113" s="138" t="s">
        <v>245</v>
      </c>
      <c r="CL113" s="138" t="s">
        <v>245</v>
      </c>
      <c r="CM113" s="138" t="s">
        <v>245</v>
      </c>
      <c r="CN113" s="139" t="s">
        <v>245</v>
      </c>
      <c r="CO113" s="140" t="s">
        <v>245</v>
      </c>
      <c r="CP113" s="138" t="s">
        <v>245</v>
      </c>
      <c r="CQ113" s="138" t="s">
        <v>245</v>
      </c>
      <c r="CR113" s="138" t="s">
        <v>245</v>
      </c>
      <c r="CS113" s="139" t="s">
        <v>245</v>
      </c>
      <c r="CT113" s="140" t="s">
        <v>245</v>
      </c>
      <c r="CU113" s="138"/>
      <c r="CV113" s="138"/>
      <c r="CW113" s="138"/>
      <c r="CX113" s="139"/>
    </row>
    <row r="114" spans="1:102" x14ac:dyDescent="0.25">
      <c r="A114" s="130" t="s">
        <v>330</v>
      </c>
      <c r="B114" s="131">
        <f t="shared" si="466"/>
        <v>140452463</v>
      </c>
      <c r="C114" s="132">
        <f t="shared" si="596"/>
        <v>119384591</v>
      </c>
      <c r="D114" s="132">
        <f t="shared" si="597"/>
        <v>21067872</v>
      </c>
      <c r="E114" s="132">
        <f t="shared" si="598"/>
        <v>21051622</v>
      </c>
      <c r="F114" s="132">
        <f t="shared" si="599"/>
        <v>12686013</v>
      </c>
      <c r="G114" s="132">
        <f t="shared" si="600"/>
        <v>8365609</v>
      </c>
      <c r="H114" s="132">
        <f t="shared" si="601"/>
        <v>16250</v>
      </c>
      <c r="I114" s="133">
        <f t="shared" si="602"/>
        <v>0</v>
      </c>
      <c r="J114" s="134">
        <f t="shared" si="603"/>
        <v>119384591</v>
      </c>
      <c r="K114" s="132">
        <v>119384591</v>
      </c>
      <c r="L114" s="132">
        <v>0</v>
      </c>
      <c r="M114" s="135">
        <f t="shared" si="604"/>
        <v>21067872</v>
      </c>
      <c r="N114" s="132">
        <f t="shared" si="605"/>
        <v>21067872</v>
      </c>
      <c r="O114" s="132">
        <f t="shared" si="605"/>
        <v>0</v>
      </c>
      <c r="P114" s="135">
        <f t="shared" si="606"/>
        <v>21051622</v>
      </c>
      <c r="Q114" s="132">
        <f t="shared" si="607"/>
        <v>21051622</v>
      </c>
      <c r="R114" s="132">
        <f t="shared" si="607"/>
        <v>0</v>
      </c>
      <c r="S114" s="135">
        <f t="shared" si="608"/>
        <v>12686013</v>
      </c>
      <c r="T114" s="132">
        <v>12686013</v>
      </c>
      <c r="U114" s="132">
        <v>0</v>
      </c>
      <c r="V114" s="135">
        <f t="shared" si="609"/>
        <v>8365609</v>
      </c>
      <c r="W114" s="132">
        <v>8365609</v>
      </c>
      <c r="X114" s="132">
        <v>0</v>
      </c>
      <c r="Y114" s="135">
        <f t="shared" si="610"/>
        <v>16250</v>
      </c>
      <c r="Z114" s="141">
        <v>16250</v>
      </c>
      <c r="AA114" s="141">
        <v>0</v>
      </c>
      <c r="AB114" s="142">
        <v>0</v>
      </c>
      <c r="AC114" s="134">
        <f t="shared" si="611"/>
        <v>0</v>
      </c>
      <c r="AD114" s="141">
        <v>0</v>
      </c>
      <c r="AE114" s="141">
        <v>0</v>
      </c>
      <c r="AF114" s="135">
        <f t="shared" si="612"/>
        <v>0</v>
      </c>
      <c r="AG114" s="141">
        <f t="shared" si="613"/>
        <v>0</v>
      </c>
      <c r="AH114" s="141">
        <f t="shared" si="613"/>
        <v>0</v>
      </c>
      <c r="AI114" s="135">
        <f t="shared" si="614"/>
        <v>0</v>
      </c>
      <c r="AJ114" s="141">
        <f t="shared" si="615"/>
        <v>0</v>
      </c>
      <c r="AK114" s="141">
        <f t="shared" si="615"/>
        <v>0</v>
      </c>
      <c r="AL114" s="135">
        <f t="shared" si="616"/>
        <v>0</v>
      </c>
      <c r="AM114" s="141">
        <v>0</v>
      </c>
      <c r="AN114" s="141">
        <v>0</v>
      </c>
      <c r="AO114" s="135">
        <f t="shared" si="617"/>
        <v>0</v>
      </c>
      <c r="AP114" s="141">
        <v>0</v>
      </c>
      <c r="AQ114" s="141">
        <v>0</v>
      </c>
      <c r="AR114" s="135">
        <f t="shared" si="618"/>
        <v>0</v>
      </c>
      <c r="AS114" s="141">
        <v>0</v>
      </c>
      <c r="AT114" s="141">
        <v>0</v>
      </c>
      <c r="AU114" s="142">
        <v>0</v>
      </c>
      <c r="AV114" s="134">
        <f t="shared" si="619"/>
        <v>0</v>
      </c>
      <c r="AW114" s="141">
        <v>0</v>
      </c>
      <c r="AX114" s="135">
        <f t="shared" si="620"/>
        <v>0</v>
      </c>
      <c r="AY114" s="141">
        <f t="shared" si="621"/>
        <v>0</v>
      </c>
      <c r="AZ114" s="135">
        <f t="shared" si="622"/>
        <v>0</v>
      </c>
      <c r="BA114" s="141">
        <f t="shared" si="623"/>
        <v>0</v>
      </c>
      <c r="BB114" s="135">
        <f t="shared" si="624"/>
        <v>0</v>
      </c>
      <c r="BC114" s="141">
        <v>0</v>
      </c>
      <c r="BD114" s="135">
        <f t="shared" si="625"/>
        <v>0</v>
      </c>
      <c r="BE114" s="141">
        <v>0</v>
      </c>
      <c r="BF114" s="135">
        <f t="shared" si="626"/>
        <v>0</v>
      </c>
      <c r="BG114" s="142">
        <v>0</v>
      </c>
      <c r="BH114" s="134">
        <f t="shared" si="627"/>
        <v>0</v>
      </c>
      <c r="BI114" s="132">
        <v>0</v>
      </c>
      <c r="BJ114" s="135">
        <f t="shared" si="628"/>
        <v>0</v>
      </c>
      <c r="BK114" s="132">
        <f t="shared" si="629"/>
        <v>0</v>
      </c>
      <c r="BL114" s="135">
        <f t="shared" si="630"/>
        <v>0</v>
      </c>
      <c r="BM114" s="132">
        <f t="shared" si="631"/>
        <v>0</v>
      </c>
      <c r="BN114" s="135">
        <f t="shared" si="632"/>
        <v>0</v>
      </c>
      <c r="BO114" s="132">
        <v>0</v>
      </c>
      <c r="BP114" s="135">
        <f t="shared" si="633"/>
        <v>0</v>
      </c>
      <c r="BQ114" s="132">
        <v>0</v>
      </c>
      <c r="BR114" s="135">
        <f t="shared" si="634"/>
        <v>0</v>
      </c>
      <c r="BS114" s="133">
        <v>0</v>
      </c>
      <c r="BT114" s="136"/>
      <c r="BU114" s="137">
        <f t="shared" si="467"/>
        <v>0.84999998184439096</v>
      </c>
      <c r="BV114" s="138">
        <f t="shared" si="468"/>
        <v>0.15000001815560898</v>
      </c>
      <c r="BW114" s="138">
        <f t="shared" si="469"/>
        <v>5.956185332257221E-2</v>
      </c>
      <c r="BX114" s="138">
        <f t="shared" si="470"/>
        <v>9.0322467324763109E-2</v>
      </c>
      <c r="BY114" s="138">
        <f t="shared" si="471"/>
        <v>1.1569750827367121E-4</v>
      </c>
      <c r="BZ114" s="138"/>
      <c r="CA114" s="138"/>
      <c r="CB114" s="138"/>
      <c r="CC114" s="138"/>
      <c r="CD114" s="139"/>
      <c r="CE114" s="140" t="s">
        <v>245</v>
      </c>
      <c r="CF114" s="138" t="s">
        <v>245</v>
      </c>
      <c r="CG114" s="138" t="s">
        <v>245</v>
      </c>
      <c r="CH114" s="138" t="s">
        <v>245</v>
      </c>
      <c r="CI114" s="138" t="s">
        <v>245</v>
      </c>
      <c r="CJ114" s="138" t="s">
        <v>245</v>
      </c>
      <c r="CK114" s="138" t="s">
        <v>245</v>
      </c>
      <c r="CL114" s="138" t="s">
        <v>245</v>
      </c>
      <c r="CM114" s="138" t="s">
        <v>245</v>
      </c>
      <c r="CN114" s="139" t="s">
        <v>245</v>
      </c>
      <c r="CO114" s="140" t="s">
        <v>245</v>
      </c>
      <c r="CP114" s="138" t="s">
        <v>245</v>
      </c>
      <c r="CQ114" s="138" t="s">
        <v>245</v>
      </c>
      <c r="CR114" s="138" t="s">
        <v>245</v>
      </c>
      <c r="CS114" s="139" t="s">
        <v>245</v>
      </c>
      <c r="CT114" s="140" t="s">
        <v>245</v>
      </c>
      <c r="CU114" s="138"/>
      <c r="CV114" s="138"/>
      <c r="CW114" s="138"/>
      <c r="CX114" s="139"/>
    </row>
    <row r="115" spans="1:102" s="42" customFormat="1" x14ac:dyDescent="0.25">
      <c r="A115" s="114" t="s">
        <v>131</v>
      </c>
      <c r="B115" s="115">
        <f>B116</f>
        <v>642607524</v>
      </c>
      <c r="C115" s="115">
        <f t="shared" ref="C115:R116" si="635">C116</f>
        <v>537814773</v>
      </c>
      <c r="D115" s="115">
        <f t="shared" si="635"/>
        <v>104792751</v>
      </c>
      <c r="E115" s="115">
        <f t="shared" si="635"/>
        <v>104792751</v>
      </c>
      <c r="F115" s="115">
        <f t="shared" si="635"/>
        <v>104792751</v>
      </c>
      <c r="G115" s="115">
        <f t="shared" si="635"/>
        <v>0</v>
      </c>
      <c r="H115" s="115">
        <f t="shared" si="635"/>
        <v>0</v>
      </c>
      <c r="I115" s="115">
        <f t="shared" si="635"/>
        <v>0</v>
      </c>
      <c r="J115" s="115">
        <f t="shared" si="635"/>
        <v>490614773</v>
      </c>
      <c r="K115" s="115">
        <f t="shared" si="635"/>
        <v>483146665</v>
      </c>
      <c r="L115" s="115">
        <f t="shared" si="635"/>
        <v>7468108</v>
      </c>
      <c r="M115" s="115">
        <f t="shared" si="635"/>
        <v>96463339</v>
      </c>
      <c r="N115" s="115">
        <f t="shared" si="635"/>
        <v>85261177</v>
      </c>
      <c r="O115" s="115">
        <f t="shared" si="635"/>
        <v>11202162</v>
      </c>
      <c r="P115" s="115">
        <f t="shared" si="635"/>
        <v>96463339</v>
      </c>
      <c r="Q115" s="115">
        <f t="shared" si="635"/>
        <v>85261177</v>
      </c>
      <c r="R115" s="115">
        <f t="shared" si="635"/>
        <v>11202162</v>
      </c>
      <c r="S115" s="115">
        <f t="shared" ref="S115:AH116" si="636">S116</f>
        <v>96463339</v>
      </c>
      <c r="T115" s="115">
        <f t="shared" si="636"/>
        <v>85261177</v>
      </c>
      <c r="U115" s="115">
        <f t="shared" si="636"/>
        <v>11202162</v>
      </c>
      <c r="V115" s="115">
        <f t="shared" si="636"/>
        <v>0</v>
      </c>
      <c r="W115" s="115">
        <f t="shared" si="636"/>
        <v>0</v>
      </c>
      <c r="X115" s="115">
        <f t="shared" si="636"/>
        <v>0</v>
      </c>
      <c r="Y115" s="115">
        <f t="shared" si="636"/>
        <v>0</v>
      </c>
      <c r="Z115" s="115">
        <f t="shared" si="636"/>
        <v>0</v>
      </c>
      <c r="AA115" s="115">
        <f t="shared" si="636"/>
        <v>0</v>
      </c>
      <c r="AB115" s="115">
        <f t="shared" si="636"/>
        <v>0</v>
      </c>
      <c r="AC115" s="115">
        <f t="shared" si="636"/>
        <v>0</v>
      </c>
      <c r="AD115" s="115">
        <f t="shared" si="636"/>
        <v>0</v>
      </c>
      <c r="AE115" s="115">
        <f t="shared" si="636"/>
        <v>0</v>
      </c>
      <c r="AF115" s="115">
        <f t="shared" si="636"/>
        <v>0</v>
      </c>
      <c r="AG115" s="115">
        <f t="shared" si="636"/>
        <v>0</v>
      </c>
      <c r="AH115" s="115">
        <f t="shared" si="636"/>
        <v>0</v>
      </c>
      <c r="AI115" s="115">
        <f t="shared" ref="AI115:AX116" si="637">AI116</f>
        <v>0</v>
      </c>
      <c r="AJ115" s="115">
        <f t="shared" si="637"/>
        <v>0</v>
      </c>
      <c r="AK115" s="115">
        <f t="shared" si="637"/>
        <v>0</v>
      </c>
      <c r="AL115" s="115">
        <f t="shared" si="637"/>
        <v>0</v>
      </c>
      <c r="AM115" s="115">
        <f t="shared" si="637"/>
        <v>0</v>
      </c>
      <c r="AN115" s="115">
        <f t="shared" si="637"/>
        <v>0</v>
      </c>
      <c r="AO115" s="115">
        <f t="shared" si="637"/>
        <v>0</v>
      </c>
      <c r="AP115" s="115">
        <f t="shared" si="637"/>
        <v>0</v>
      </c>
      <c r="AQ115" s="115">
        <f t="shared" si="637"/>
        <v>0</v>
      </c>
      <c r="AR115" s="115">
        <f t="shared" si="637"/>
        <v>0</v>
      </c>
      <c r="AS115" s="115">
        <f t="shared" si="637"/>
        <v>0</v>
      </c>
      <c r="AT115" s="115">
        <f t="shared" si="637"/>
        <v>0</v>
      </c>
      <c r="AU115" s="115">
        <f t="shared" si="637"/>
        <v>0</v>
      </c>
      <c r="AV115" s="115">
        <f t="shared" si="637"/>
        <v>0</v>
      </c>
      <c r="AW115" s="115">
        <f t="shared" si="637"/>
        <v>0</v>
      </c>
      <c r="AX115" s="115">
        <f t="shared" si="637"/>
        <v>0</v>
      </c>
      <c r="AY115" s="115">
        <f t="shared" ref="AY115:BN116" si="638">AY116</f>
        <v>0</v>
      </c>
      <c r="AZ115" s="115">
        <f t="shared" si="638"/>
        <v>0</v>
      </c>
      <c r="BA115" s="115">
        <f t="shared" si="638"/>
        <v>0</v>
      </c>
      <c r="BB115" s="115">
        <f t="shared" si="638"/>
        <v>0</v>
      </c>
      <c r="BC115" s="115">
        <f t="shared" si="638"/>
        <v>0</v>
      </c>
      <c r="BD115" s="115">
        <f t="shared" si="638"/>
        <v>0</v>
      </c>
      <c r="BE115" s="115">
        <f t="shared" si="638"/>
        <v>0</v>
      </c>
      <c r="BF115" s="115">
        <f t="shared" si="638"/>
        <v>0</v>
      </c>
      <c r="BG115" s="115">
        <f t="shared" si="638"/>
        <v>0</v>
      </c>
      <c r="BH115" s="115">
        <f t="shared" si="638"/>
        <v>47200000</v>
      </c>
      <c r="BI115" s="115">
        <f t="shared" si="638"/>
        <v>47200000</v>
      </c>
      <c r="BJ115" s="115">
        <f t="shared" si="638"/>
        <v>8329412</v>
      </c>
      <c r="BK115" s="115">
        <f t="shared" si="638"/>
        <v>8329412</v>
      </c>
      <c r="BL115" s="115">
        <f t="shared" si="638"/>
        <v>8329412</v>
      </c>
      <c r="BM115" s="115">
        <f t="shared" si="638"/>
        <v>8329412</v>
      </c>
      <c r="BN115" s="115">
        <f t="shared" si="638"/>
        <v>8329412</v>
      </c>
      <c r="BO115" s="115">
        <f t="shared" ref="BO115:BS116" si="639">BO116</f>
        <v>8329412</v>
      </c>
      <c r="BP115" s="115">
        <f t="shared" si="639"/>
        <v>0</v>
      </c>
      <c r="BQ115" s="115">
        <f t="shared" si="639"/>
        <v>0</v>
      </c>
      <c r="BR115" s="115">
        <f t="shared" si="639"/>
        <v>0</v>
      </c>
      <c r="BS115" s="115">
        <f t="shared" si="639"/>
        <v>0</v>
      </c>
      <c r="BT115" s="116"/>
      <c r="BU115" s="117">
        <f t="shared" si="467"/>
        <v>0.84999999876848986</v>
      </c>
      <c r="BV115" s="118">
        <f t="shared" si="468"/>
        <v>0.15000000123151011</v>
      </c>
      <c r="BW115" s="118">
        <f t="shared" si="469"/>
        <v>0</v>
      </c>
      <c r="BX115" s="118">
        <f t="shared" si="470"/>
        <v>0.15000000123151011</v>
      </c>
      <c r="BY115" s="118">
        <f t="shared" si="471"/>
        <v>0</v>
      </c>
      <c r="BZ115" s="118">
        <f t="shared" ref="BZ115:BZ117" si="640">L115/(L115+O115)</f>
        <v>0.4</v>
      </c>
      <c r="CA115" s="118">
        <f t="shared" ref="CA115:CA117" si="641">O115/(L115+O115)</f>
        <v>0.6</v>
      </c>
      <c r="CB115" s="118">
        <f t="shared" ref="CB115:CB117" si="642">X115/(L115+O115)</f>
        <v>0</v>
      </c>
      <c r="CC115" s="118">
        <f t="shared" ref="CC115:CC117" si="643">U115/(L115+O115)</f>
        <v>0.6</v>
      </c>
      <c r="CD115" s="119">
        <f t="shared" ref="CD115:CD117" si="644">AA115/(L115+O115)</f>
        <v>0</v>
      </c>
      <c r="CE115" s="120" t="s">
        <v>245</v>
      </c>
      <c r="CF115" s="118" t="s">
        <v>245</v>
      </c>
      <c r="CG115" s="118" t="s">
        <v>245</v>
      </c>
      <c r="CH115" s="118" t="s">
        <v>245</v>
      </c>
      <c r="CI115" s="118" t="s">
        <v>245</v>
      </c>
      <c r="CJ115" s="118" t="s">
        <v>245</v>
      </c>
      <c r="CK115" s="118" t="s">
        <v>245</v>
      </c>
      <c r="CL115" s="118" t="s">
        <v>245</v>
      </c>
      <c r="CM115" s="118" t="s">
        <v>245</v>
      </c>
      <c r="CN115" s="119" t="s">
        <v>245</v>
      </c>
      <c r="CO115" s="120" t="s">
        <v>245</v>
      </c>
      <c r="CP115" s="118" t="s">
        <v>245</v>
      </c>
      <c r="CQ115" s="118" t="s">
        <v>245</v>
      </c>
      <c r="CR115" s="118" t="s">
        <v>245</v>
      </c>
      <c r="CS115" s="119" t="s">
        <v>245</v>
      </c>
      <c r="CT115" s="120" t="s">
        <v>245</v>
      </c>
      <c r="CU115" s="118" t="s">
        <v>245</v>
      </c>
      <c r="CV115" s="118" t="s">
        <v>245</v>
      </c>
      <c r="CW115" s="118" t="s">
        <v>245</v>
      </c>
      <c r="CX115" s="119" t="s">
        <v>245</v>
      </c>
    </row>
    <row r="116" spans="1:102" s="42" customFormat="1" ht="40.5" x14ac:dyDescent="0.25">
      <c r="A116" s="121" t="s">
        <v>331</v>
      </c>
      <c r="B116" s="122">
        <f t="shared" ref="B116" si="645">B117</f>
        <v>642607524</v>
      </c>
      <c r="C116" s="122">
        <f t="shared" si="635"/>
        <v>537814773</v>
      </c>
      <c r="D116" s="122">
        <f t="shared" si="635"/>
        <v>104792751</v>
      </c>
      <c r="E116" s="122">
        <f t="shared" si="635"/>
        <v>104792751</v>
      </c>
      <c r="F116" s="122">
        <f t="shared" si="635"/>
        <v>104792751</v>
      </c>
      <c r="G116" s="122">
        <f t="shared" si="635"/>
        <v>0</v>
      </c>
      <c r="H116" s="122">
        <f t="shared" si="635"/>
        <v>0</v>
      </c>
      <c r="I116" s="122">
        <f t="shared" si="635"/>
        <v>0</v>
      </c>
      <c r="J116" s="122">
        <f t="shared" si="635"/>
        <v>490614773</v>
      </c>
      <c r="K116" s="122">
        <f t="shared" si="635"/>
        <v>483146665</v>
      </c>
      <c r="L116" s="122">
        <f t="shared" si="635"/>
        <v>7468108</v>
      </c>
      <c r="M116" s="122">
        <f t="shared" si="635"/>
        <v>96463339</v>
      </c>
      <c r="N116" s="122">
        <f t="shared" si="635"/>
        <v>85261177</v>
      </c>
      <c r="O116" s="122">
        <f t="shared" si="635"/>
        <v>11202162</v>
      </c>
      <c r="P116" s="122">
        <f t="shared" si="635"/>
        <v>96463339</v>
      </c>
      <c r="Q116" s="122">
        <f t="shared" si="635"/>
        <v>85261177</v>
      </c>
      <c r="R116" s="122">
        <f t="shared" si="635"/>
        <v>11202162</v>
      </c>
      <c r="S116" s="122">
        <f t="shared" si="636"/>
        <v>96463339</v>
      </c>
      <c r="T116" s="122">
        <f t="shared" si="636"/>
        <v>85261177</v>
      </c>
      <c r="U116" s="122">
        <f t="shared" si="636"/>
        <v>11202162</v>
      </c>
      <c r="V116" s="122">
        <f t="shared" si="636"/>
        <v>0</v>
      </c>
      <c r="W116" s="122">
        <f t="shared" si="636"/>
        <v>0</v>
      </c>
      <c r="X116" s="122">
        <f t="shared" si="636"/>
        <v>0</v>
      </c>
      <c r="Y116" s="122">
        <f t="shared" si="636"/>
        <v>0</v>
      </c>
      <c r="Z116" s="122">
        <f t="shared" si="636"/>
        <v>0</v>
      </c>
      <c r="AA116" s="122">
        <f t="shared" si="636"/>
        <v>0</v>
      </c>
      <c r="AB116" s="122">
        <f t="shared" si="636"/>
        <v>0</v>
      </c>
      <c r="AC116" s="122">
        <f t="shared" si="636"/>
        <v>0</v>
      </c>
      <c r="AD116" s="122">
        <f t="shared" si="636"/>
        <v>0</v>
      </c>
      <c r="AE116" s="122">
        <f t="shared" si="636"/>
        <v>0</v>
      </c>
      <c r="AF116" s="122">
        <f t="shared" si="636"/>
        <v>0</v>
      </c>
      <c r="AG116" s="122">
        <f t="shared" si="636"/>
        <v>0</v>
      </c>
      <c r="AH116" s="122">
        <f t="shared" si="636"/>
        <v>0</v>
      </c>
      <c r="AI116" s="122">
        <f t="shared" si="637"/>
        <v>0</v>
      </c>
      <c r="AJ116" s="122">
        <f t="shared" si="637"/>
        <v>0</v>
      </c>
      <c r="AK116" s="122">
        <f t="shared" si="637"/>
        <v>0</v>
      </c>
      <c r="AL116" s="122">
        <f t="shared" si="637"/>
        <v>0</v>
      </c>
      <c r="AM116" s="122">
        <f t="shared" si="637"/>
        <v>0</v>
      </c>
      <c r="AN116" s="122">
        <f t="shared" si="637"/>
        <v>0</v>
      </c>
      <c r="AO116" s="122">
        <f t="shared" si="637"/>
        <v>0</v>
      </c>
      <c r="AP116" s="122">
        <f t="shared" si="637"/>
        <v>0</v>
      </c>
      <c r="AQ116" s="122">
        <f t="shared" si="637"/>
        <v>0</v>
      </c>
      <c r="AR116" s="122">
        <f t="shared" si="637"/>
        <v>0</v>
      </c>
      <c r="AS116" s="122">
        <f t="shared" si="637"/>
        <v>0</v>
      </c>
      <c r="AT116" s="122">
        <f t="shared" si="637"/>
        <v>0</v>
      </c>
      <c r="AU116" s="122">
        <f t="shared" si="637"/>
        <v>0</v>
      </c>
      <c r="AV116" s="122">
        <f t="shared" si="637"/>
        <v>0</v>
      </c>
      <c r="AW116" s="122">
        <f t="shared" si="637"/>
        <v>0</v>
      </c>
      <c r="AX116" s="122">
        <f t="shared" si="637"/>
        <v>0</v>
      </c>
      <c r="AY116" s="122">
        <f t="shared" si="638"/>
        <v>0</v>
      </c>
      <c r="AZ116" s="122">
        <f t="shared" si="638"/>
        <v>0</v>
      </c>
      <c r="BA116" s="122">
        <f t="shared" si="638"/>
        <v>0</v>
      </c>
      <c r="BB116" s="122">
        <f t="shared" si="638"/>
        <v>0</v>
      </c>
      <c r="BC116" s="122">
        <f t="shared" si="638"/>
        <v>0</v>
      </c>
      <c r="BD116" s="122">
        <f t="shared" si="638"/>
        <v>0</v>
      </c>
      <c r="BE116" s="122">
        <f t="shared" si="638"/>
        <v>0</v>
      </c>
      <c r="BF116" s="122">
        <f t="shared" si="638"/>
        <v>0</v>
      </c>
      <c r="BG116" s="122">
        <f t="shared" si="638"/>
        <v>0</v>
      </c>
      <c r="BH116" s="122">
        <f t="shared" si="638"/>
        <v>47200000</v>
      </c>
      <c r="BI116" s="122">
        <f t="shared" si="638"/>
        <v>47200000</v>
      </c>
      <c r="BJ116" s="122">
        <f t="shared" si="638"/>
        <v>8329412</v>
      </c>
      <c r="BK116" s="122">
        <f t="shared" si="638"/>
        <v>8329412</v>
      </c>
      <c r="BL116" s="122">
        <f t="shared" si="638"/>
        <v>8329412</v>
      </c>
      <c r="BM116" s="122">
        <f t="shared" si="638"/>
        <v>8329412</v>
      </c>
      <c r="BN116" s="122">
        <f t="shared" si="638"/>
        <v>8329412</v>
      </c>
      <c r="BO116" s="122">
        <f t="shared" si="639"/>
        <v>8329412</v>
      </c>
      <c r="BP116" s="122">
        <f t="shared" si="639"/>
        <v>0</v>
      </c>
      <c r="BQ116" s="122">
        <f t="shared" si="639"/>
        <v>0</v>
      </c>
      <c r="BR116" s="122">
        <f t="shared" si="639"/>
        <v>0</v>
      </c>
      <c r="BS116" s="122">
        <f t="shared" si="639"/>
        <v>0</v>
      </c>
      <c r="BT116" s="116"/>
      <c r="BU116" s="123">
        <f t="shared" si="467"/>
        <v>0.84999999876848986</v>
      </c>
      <c r="BV116" s="124">
        <f t="shared" si="468"/>
        <v>0.15000000123151011</v>
      </c>
      <c r="BW116" s="124">
        <f t="shared" si="469"/>
        <v>0</v>
      </c>
      <c r="BX116" s="124">
        <f t="shared" si="470"/>
        <v>0.15000000123151011</v>
      </c>
      <c r="BY116" s="124">
        <f t="shared" si="471"/>
        <v>0</v>
      </c>
      <c r="BZ116" s="124">
        <f t="shared" si="640"/>
        <v>0.4</v>
      </c>
      <c r="CA116" s="124">
        <f t="shared" si="641"/>
        <v>0.6</v>
      </c>
      <c r="CB116" s="124">
        <f t="shared" si="642"/>
        <v>0</v>
      </c>
      <c r="CC116" s="124">
        <f t="shared" si="643"/>
        <v>0.6</v>
      </c>
      <c r="CD116" s="125">
        <f t="shared" si="644"/>
        <v>0</v>
      </c>
      <c r="CE116" s="126" t="s">
        <v>245</v>
      </c>
      <c r="CF116" s="124" t="s">
        <v>245</v>
      </c>
      <c r="CG116" s="124" t="s">
        <v>245</v>
      </c>
      <c r="CH116" s="124" t="s">
        <v>245</v>
      </c>
      <c r="CI116" s="124" t="s">
        <v>245</v>
      </c>
      <c r="CJ116" s="124" t="s">
        <v>245</v>
      </c>
      <c r="CK116" s="124" t="s">
        <v>245</v>
      </c>
      <c r="CL116" s="124" t="s">
        <v>245</v>
      </c>
      <c r="CM116" s="124" t="s">
        <v>245</v>
      </c>
      <c r="CN116" s="125" t="s">
        <v>245</v>
      </c>
      <c r="CO116" s="127" t="s">
        <v>245</v>
      </c>
      <c r="CP116" s="128" t="s">
        <v>245</v>
      </c>
      <c r="CQ116" s="128" t="s">
        <v>245</v>
      </c>
      <c r="CR116" s="128" t="s">
        <v>245</v>
      </c>
      <c r="CS116" s="129" t="s">
        <v>245</v>
      </c>
      <c r="CT116" s="126" t="s">
        <v>245</v>
      </c>
      <c r="CU116" s="124" t="s">
        <v>245</v>
      </c>
      <c r="CV116" s="124" t="s">
        <v>245</v>
      </c>
      <c r="CW116" s="124" t="s">
        <v>245</v>
      </c>
      <c r="CX116" s="125" t="s">
        <v>245</v>
      </c>
    </row>
    <row r="117" spans="1:102" x14ac:dyDescent="0.25">
      <c r="A117" s="130"/>
      <c r="B117" s="131">
        <f t="shared" ref="B117" si="646">C117+D117+I117</f>
        <v>642607524</v>
      </c>
      <c r="C117" s="132">
        <f>J117+AC117+AV117+BH117</f>
        <v>537814773</v>
      </c>
      <c r="D117" s="132">
        <f>E117+H117</f>
        <v>104792751</v>
      </c>
      <c r="E117" s="132">
        <f>F117+G117</f>
        <v>104792751</v>
      </c>
      <c r="F117" s="132">
        <f>S117+AL117+BB117+BN117</f>
        <v>104792751</v>
      </c>
      <c r="G117" s="132">
        <f>V117+AO117+BD117+BP117</f>
        <v>0</v>
      </c>
      <c r="H117" s="132">
        <f>Y117+AR117+BF117+BR117</f>
        <v>0</v>
      </c>
      <c r="I117" s="133">
        <f>AB117+AU117</f>
        <v>0</v>
      </c>
      <c r="J117" s="134">
        <f>K117+L117</f>
        <v>490614773</v>
      </c>
      <c r="K117" s="132">
        <v>483146665</v>
      </c>
      <c r="L117" s="132">
        <v>7468108</v>
      </c>
      <c r="M117" s="135">
        <f>N117+O117</f>
        <v>96463339</v>
      </c>
      <c r="N117" s="132">
        <f>Q117+Z117</f>
        <v>85261177</v>
      </c>
      <c r="O117" s="132">
        <f>R117+AA117</f>
        <v>11202162</v>
      </c>
      <c r="P117" s="135">
        <f>Q117+R117</f>
        <v>96463339</v>
      </c>
      <c r="Q117" s="132">
        <f>T117+W117</f>
        <v>85261177</v>
      </c>
      <c r="R117" s="132">
        <f>U117+X117</f>
        <v>11202162</v>
      </c>
      <c r="S117" s="135">
        <f>T117+U117</f>
        <v>96463339</v>
      </c>
      <c r="T117" s="132">
        <v>85261177</v>
      </c>
      <c r="U117" s="132">
        <v>11202162</v>
      </c>
      <c r="V117" s="135">
        <f>W117+X117</f>
        <v>0</v>
      </c>
      <c r="W117" s="132">
        <v>0</v>
      </c>
      <c r="X117" s="132">
        <v>0</v>
      </c>
      <c r="Y117" s="135">
        <f>Z117+AA117</f>
        <v>0</v>
      </c>
      <c r="Z117" s="132">
        <v>0</v>
      </c>
      <c r="AA117" s="132">
        <v>0</v>
      </c>
      <c r="AB117" s="133">
        <v>0</v>
      </c>
      <c r="AC117" s="134">
        <f>AD117+AE117</f>
        <v>0</v>
      </c>
      <c r="AD117" s="132">
        <v>0</v>
      </c>
      <c r="AE117" s="132">
        <v>0</v>
      </c>
      <c r="AF117" s="135">
        <f>AG117+AH117</f>
        <v>0</v>
      </c>
      <c r="AG117" s="132">
        <f>AJ117+AS117</f>
        <v>0</v>
      </c>
      <c r="AH117" s="132">
        <f>AK117+AT117</f>
        <v>0</v>
      </c>
      <c r="AI117" s="135">
        <f>AJ117+AK117</f>
        <v>0</v>
      </c>
      <c r="AJ117" s="132">
        <f>AM117+AP117</f>
        <v>0</v>
      </c>
      <c r="AK117" s="132">
        <f>AN117+AQ117</f>
        <v>0</v>
      </c>
      <c r="AL117" s="135">
        <f>AM117+AN117</f>
        <v>0</v>
      </c>
      <c r="AM117" s="132">
        <v>0</v>
      </c>
      <c r="AN117" s="132">
        <v>0</v>
      </c>
      <c r="AO117" s="135">
        <f>AP117+AQ117</f>
        <v>0</v>
      </c>
      <c r="AP117" s="132">
        <v>0</v>
      </c>
      <c r="AQ117" s="132">
        <v>0</v>
      </c>
      <c r="AR117" s="135">
        <f>AS117+AT117</f>
        <v>0</v>
      </c>
      <c r="AS117" s="132">
        <v>0</v>
      </c>
      <c r="AT117" s="132">
        <v>0</v>
      </c>
      <c r="AU117" s="133">
        <v>0</v>
      </c>
      <c r="AV117" s="134">
        <f>AW117</f>
        <v>0</v>
      </c>
      <c r="AW117" s="132">
        <v>0</v>
      </c>
      <c r="AX117" s="135">
        <f>AY117</f>
        <v>0</v>
      </c>
      <c r="AY117" s="132">
        <f>BA117+BG117</f>
        <v>0</v>
      </c>
      <c r="AZ117" s="135">
        <f>BA117</f>
        <v>0</v>
      </c>
      <c r="BA117" s="132">
        <f>BC117+BE117</f>
        <v>0</v>
      </c>
      <c r="BB117" s="135">
        <f>BC117</f>
        <v>0</v>
      </c>
      <c r="BC117" s="132">
        <v>0</v>
      </c>
      <c r="BD117" s="135">
        <f>BE117</f>
        <v>0</v>
      </c>
      <c r="BE117" s="132">
        <v>0</v>
      </c>
      <c r="BF117" s="135">
        <f>BG117</f>
        <v>0</v>
      </c>
      <c r="BG117" s="133">
        <v>0</v>
      </c>
      <c r="BH117" s="134">
        <f>BI117</f>
        <v>47200000</v>
      </c>
      <c r="BI117" s="132">
        <v>47200000</v>
      </c>
      <c r="BJ117" s="135">
        <f>BK117</f>
        <v>8329412</v>
      </c>
      <c r="BK117" s="132">
        <f>BM117+BS117</f>
        <v>8329412</v>
      </c>
      <c r="BL117" s="135">
        <f>BM117</f>
        <v>8329412</v>
      </c>
      <c r="BM117" s="132">
        <f>BO117+BQ117</f>
        <v>8329412</v>
      </c>
      <c r="BN117" s="135">
        <f>BO117</f>
        <v>8329412</v>
      </c>
      <c r="BO117" s="132">
        <v>8329412</v>
      </c>
      <c r="BP117" s="135">
        <f>BQ117</f>
        <v>0</v>
      </c>
      <c r="BQ117" s="132">
        <v>0</v>
      </c>
      <c r="BR117" s="135">
        <f>BS117</f>
        <v>0</v>
      </c>
      <c r="BS117" s="133">
        <v>0</v>
      </c>
      <c r="BT117" s="136"/>
      <c r="BU117" s="137">
        <f t="shared" si="467"/>
        <v>0.84999999876848986</v>
      </c>
      <c r="BV117" s="138">
        <f t="shared" si="468"/>
        <v>0.15000000123151011</v>
      </c>
      <c r="BW117" s="138">
        <f t="shared" si="469"/>
        <v>0</v>
      </c>
      <c r="BX117" s="138">
        <f t="shared" si="470"/>
        <v>0.15000000123151011</v>
      </c>
      <c r="BY117" s="138">
        <f t="shared" si="471"/>
        <v>0</v>
      </c>
      <c r="BZ117" s="138">
        <f t="shared" si="640"/>
        <v>0.4</v>
      </c>
      <c r="CA117" s="138">
        <f t="shared" si="641"/>
        <v>0.6</v>
      </c>
      <c r="CB117" s="138">
        <f t="shared" si="642"/>
        <v>0</v>
      </c>
      <c r="CC117" s="138">
        <f t="shared" si="643"/>
        <v>0.6</v>
      </c>
      <c r="CD117" s="139">
        <f t="shared" si="644"/>
        <v>0</v>
      </c>
      <c r="CE117" s="140" t="s">
        <v>245</v>
      </c>
      <c r="CF117" s="138" t="s">
        <v>245</v>
      </c>
      <c r="CG117" s="138" t="s">
        <v>245</v>
      </c>
      <c r="CH117" s="138" t="s">
        <v>245</v>
      </c>
      <c r="CI117" s="138" t="s">
        <v>245</v>
      </c>
      <c r="CJ117" s="138" t="s">
        <v>245</v>
      </c>
      <c r="CK117" s="138" t="s">
        <v>245</v>
      </c>
      <c r="CL117" s="138" t="s">
        <v>245</v>
      </c>
      <c r="CM117" s="138" t="s">
        <v>245</v>
      </c>
      <c r="CN117" s="139" t="s">
        <v>245</v>
      </c>
      <c r="CO117" s="140" t="s">
        <v>245</v>
      </c>
      <c r="CP117" s="138" t="s">
        <v>245</v>
      </c>
      <c r="CQ117" s="138" t="s">
        <v>245</v>
      </c>
      <c r="CR117" s="138" t="s">
        <v>245</v>
      </c>
      <c r="CS117" s="139" t="s">
        <v>245</v>
      </c>
      <c r="CT117" s="140" t="s">
        <v>245</v>
      </c>
      <c r="CU117" s="138" t="s">
        <v>245</v>
      </c>
      <c r="CV117" s="138" t="s">
        <v>245</v>
      </c>
      <c r="CW117" s="138" t="s">
        <v>245</v>
      </c>
      <c r="CX117" s="139" t="s">
        <v>245</v>
      </c>
    </row>
    <row r="118" spans="1:102" x14ac:dyDescent="0.25">
      <c r="A118" s="107" t="s">
        <v>124</v>
      </c>
      <c r="B118" s="108">
        <f t="shared" ref="B118" si="647">B119+B130+B137+B144+B151+B166+B171+B178+B181+B184</f>
        <v>3787695285</v>
      </c>
      <c r="C118" s="108">
        <f>C119+C130+C137+C144+C151+C166+C171+C178+C181+C184</f>
        <v>3115328401</v>
      </c>
      <c r="D118" s="108">
        <f t="shared" ref="D118:BO118" si="648">D119+D130+D137+D144+D151+D166+D171+D178+D181+D184</f>
        <v>672366884</v>
      </c>
      <c r="E118" s="108">
        <f t="shared" si="648"/>
        <v>656893191</v>
      </c>
      <c r="F118" s="108">
        <f t="shared" si="648"/>
        <v>590559479</v>
      </c>
      <c r="G118" s="108">
        <f t="shared" si="648"/>
        <v>66333712</v>
      </c>
      <c r="H118" s="108">
        <f t="shared" si="648"/>
        <v>15473693</v>
      </c>
      <c r="I118" s="108">
        <f t="shared" si="648"/>
        <v>0</v>
      </c>
      <c r="J118" s="108">
        <f t="shared" si="648"/>
        <v>808775200</v>
      </c>
      <c r="K118" s="108">
        <f t="shared" si="648"/>
        <v>761085989</v>
      </c>
      <c r="L118" s="108">
        <f t="shared" si="648"/>
        <v>47689211</v>
      </c>
      <c r="M118" s="108">
        <f t="shared" si="648"/>
        <v>205843131</v>
      </c>
      <c r="N118" s="108">
        <f t="shared" si="648"/>
        <v>134309309</v>
      </c>
      <c r="O118" s="108">
        <f t="shared" si="648"/>
        <v>71533822</v>
      </c>
      <c r="P118" s="108">
        <f t="shared" si="648"/>
        <v>205843131</v>
      </c>
      <c r="Q118" s="108">
        <f t="shared" si="648"/>
        <v>134309309</v>
      </c>
      <c r="R118" s="108">
        <f t="shared" si="648"/>
        <v>71533822</v>
      </c>
      <c r="S118" s="108">
        <f t="shared" si="648"/>
        <v>156713044</v>
      </c>
      <c r="T118" s="108">
        <f t="shared" si="648"/>
        <v>93169671</v>
      </c>
      <c r="U118" s="108">
        <f t="shared" si="648"/>
        <v>63543373</v>
      </c>
      <c r="V118" s="108">
        <f t="shared" si="648"/>
        <v>49130087</v>
      </c>
      <c r="W118" s="108">
        <f t="shared" si="648"/>
        <v>41139638</v>
      </c>
      <c r="X118" s="108">
        <f t="shared" si="648"/>
        <v>7990449</v>
      </c>
      <c r="Y118" s="108">
        <f t="shared" si="648"/>
        <v>0</v>
      </c>
      <c r="Z118" s="108">
        <f t="shared" si="648"/>
        <v>0</v>
      </c>
      <c r="AA118" s="108">
        <f t="shared" si="648"/>
        <v>0</v>
      </c>
      <c r="AB118" s="108">
        <f t="shared" si="648"/>
        <v>0</v>
      </c>
      <c r="AC118" s="108">
        <f t="shared" si="648"/>
        <v>2306553201</v>
      </c>
      <c r="AD118" s="108">
        <f t="shared" si="648"/>
        <v>2256553201</v>
      </c>
      <c r="AE118" s="108">
        <f t="shared" si="648"/>
        <v>50000000</v>
      </c>
      <c r="AF118" s="108">
        <f t="shared" si="648"/>
        <v>466523753</v>
      </c>
      <c r="AG118" s="108">
        <f t="shared" si="648"/>
        <v>395250715</v>
      </c>
      <c r="AH118" s="108">
        <f t="shared" si="648"/>
        <v>71273038</v>
      </c>
      <c r="AI118" s="108">
        <f t="shared" si="648"/>
        <v>451050060</v>
      </c>
      <c r="AJ118" s="108">
        <f t="shared" si="648"/>
        <v>380602524</v>
      </c>
      <c r="AK118" s="108">
        <f t="shared" si="648"/>
        <v>70447536</v>
      </c>
      <c r="AL118" s="108">
        <f t="shared" si="648"/>
        <v>433846435</v>
      </c>
      <c r="AM118" s="108">
        <f t="shared" si="648"/>
        <v>364718027</v>
      </c>
      <c r="AN118" s="108">
        <f t="shared" si="648"/>
        <v>69128408</v>
      </c>
      <c r="AO118" s="108">
        <f t="shared" si="648"/>
        <v>17203625</v>
      </c>
      <c r="AP118" s="108">
        <f t="shared" si="648"/>
        <v>15884497</v>
      </c>
      <c r="AQ118" s="108">
        <f t="shared" si="648"/>
        <v>1319128</v>
      </c>
      <c r="AR118" s="108">
        <f t="shared" si="648"/>
        <v>15473693</v>
      </c>
      <c r="AS118" s="108">
        <f t="shared" si="648"/>
        <v>14648191</v>
      </c>
      <c r="AT118" s="108">
        <f t="shared" si="648"/>
        <v>825502</v>
      </c>
      <c r="AU118" s="108">
        <f t="shared" si="648"/>
        <v>0</v>
      </c>
      <c r="AV118" s="108">
        <f t="shared" si="648"/>
        <v>0</v>
      </c>
      <c r="AW118" s="108">
        <f t="shared" si="648"/>
        <v>0</v>
      </c>
      <c r="AX118" s="108">
        <f t="shared" si="648"/>
        <v>0</v>
      </c>
      <c r="AY118" s="108">
        <f t="shared" si="648"/>
        <v>0</v>
      </c>
      <c r="AZ118" s="108">
        <f t="shared" si="648"/>
        <v>0</v>
      </c>
      <c r="BA118" s="108">
        <f t="shared" si="648"/>
        <v>0</v>
      </c>
      <c r="BB118" s="108">
        <f t="shared" si="648"/>
        <v>0</v>
      </c>
      <c r="BC118" s="108">
        <f t="shared" si="648"/>
        <v>0</v>
      </c>
      <c r="BD118" s="108">
        <f t="shared" si="648"/>
        <v>0</v>
      </c>
      <c r="BE118" s="108">
        <f t="shared" si="648"/>
        <v>0</v>
      </c>
      <c r="BF118" s="108">
        <f t="shared" si="648"/>
        <v>0</v>
      </c>
      <c r="BG118" s="108">
        <f t="shared" si="648"/>
        <v>0</v>
      </c>
      <c r="BH118" s="108">
        <f t="shared" si="648"/>
        <v>0</v>
      </c>
      <c r="BI118" s="108">
        <f t="shared" si="648"/>
        <v>0</v>
      </c>
      <c r="BJ118" s="108">
        <f t="shared" si="648"/>
        <v>0</v>
      </c>
      <c r="BK118" s="108">
        <f t="shared" si="648"/>
        <v>0</v>
      </c>
      <c r="BL118" s="108">
        <f t="shared" si="648"/>
        <v>0</v>
      </c>
      <c r="BM118" s="108">
        <f t="shared" si="648"/>
        <v>0</v>
      </c>
      <c r="BN118" s="108">
        <f t="shared" si="648"/>
        <v>0</v>
      </c>
      <c r="BO118" s="108">
        <f t="shared" si="648"/>
        <v>0</v>
      </c>
      <c r="BP118" s="108">
        <f t="shared" ref="BP118:BS118" si="649">BP119+BP130+BP137+BP144+BP151+BP166+BP171+BP178+BP181+BP184</f>
        <v>0</v>
      </c>
      <c r="BQ118" s="108">
        <f t="shared" si="649"/>
        <v>0</v>
      </c>
      <c r="BR118" s="108">
        <f t="shared" si="649"/>
        <v>0</v>
      </c>
      <c r="BS118" s="108">
        <f t="shared" si="649"/>
        <v>0</v>
      </c>
      <c r="BT118" s="109"/>
      <c r="BU118" s="110">
        <f t="shared" si="467"/>
        <v>0.84999998402940014</v>
      </c>
      <c r="BV118" s="111">
        <f t="shared" si="468"/>
        <v>0.15000001597059984</v>
      </c>
      <c r="BW118" s="111">
        <f t="shared" si="469"/>
        <v>5.4869717441826456E-2</v>
      </c>
      <c r="BX118" s="111">
        <f t="shared" si="470"/>
        <v>0.1040542330388695</v>
      </c>
      <c r="BY118" s="111">
        <f t="shared" si="471"/>
        <v>0</v>
      </c>
      <c r="BZ118" s="111">
        <f t="shared" si="472"/>
        <v>0.3999999815471898</v>
      </c>
      <c r="CA118" s="111">
        <f t="shared" si="473"/>
        <v>0.60000001845281026</v>
      </c>
      <c r="CB118" s="111">
        <f t="shared" si="474"/>
        <v>6.702101765855932E-2</v>
      </c>
      <c r="CC118" s="111">
        <f t="shared" si="475"/>
        <v>0.53297900079425087</v>
      </c>
      <c r="CD118" s="112">
        <f t="shared" si="476"/>
        <v>0</v>
      </c>
      <c r="CE118" s="113">
        <f>AD118/(AD118+AG118)</f>
        <v>0.85095024838933075</v>
      </c>
      <c r="CF118" s="111">
        <f>AG118/(AD118+AG118)</f>
        <v>0.14904975161066925</v>
      </c>
      <c r="CG118" s="111">
        <f>AP118/(AD118+AG118)</f>
        <v>5.9900722312682493E-3</v>
      </c>
      <c r="CH118" s="111">
        <f>AM118/(AD118+AG118)</f>
        <v>0.13753582035211084</v>
      </c>
      <c r="CI118" s="111">
        <f>AS118/(AD118+AG118)</f>
        <v>5.5238590272901613E-3</v>
      </c>
      <c r="CJ118" s="111">
        <f>AE118/(AE118+AH118)</f>
        <v>0.41229279668907115</v>
      </c>
      <c r="CK118" s="111">
        <f>AH118/(AE118+AH118)</f>
        <v>0.58770720331092885</v>
      </c>
      <c r="CL118" s="111">
        <f>AQ118/(AE118+AH118)</f>
        <v>1.0877339446217221E-2</v>
      </c>
      <c r="CM118" s="111">
        <f>AN118/(AE118+AH118)</f>
        <v>0.57002289329966316</v>
      </c>
      <c r="CN118" s="112">
        <f>AT118/(AE118+AH118)</f>
        <v>6.8069705650484324E-3</v>
      </c>
      <c r="CO118" s="113" t="s">
        <v>245</v>
      </c>
      <c r="CP118" s="111" t="s">
        <v>245</v>
      </c>
      <c r="CQ118" s="111" t="s">
        <v>245</v>
      </c>
      <c r="CR118" s="111" t="s">
        <v>245</v>
      </c>
      <c r="CS118" s="112" t="s">
        <v>245</v>
      </c>
      <c r="CT118" s="113" t="s">
        <v>245</v>
      </c>
      <c r="CU118" s="111"/>
      <c r="CV118" s="111"/>
      <c r="CW118" s="111"/>
      <c r="CX118" s="112"/>
    </row>
    <row r="119" spans="1:102" x14ac:dyDescent="0.25">
      <c r="A119" s="114" t="s">
        <v>92</v>
      </c>
      <c r="B119" s="115">
        <f t="shared" si="466"/>
        <v>643757684</v>
      </c>
      <c r="C119" s="115">
        <f t="shared" ref="C119:BN119" si="650">C120+C122+C124+C126+C128</f>
        <v>532938339</v>
      </c>
      <c r="D119" s="115">
        <f t="shared" si="650"/>
        <v>110819345</v>
      </c>
      <c r="E119" s="115">
        <f t="shared" si="650"/>
        <v>110819345</v>
      </c>
      <c r="F119" s="115">
        <f t="shared" si="650"/>
        <v>106252091</v>
      </c>
      <c r="G119" s="115">
        <f t="shared" si="650"/>
        <v>4567254</v>
      </c>
      <c r="H119" s="115">
        <f t="shared" si="650"/>
        <v>0</v>
      </c>
      <c r="I119" s="115">
        <f t="shared" si="650"/>
        <v>0</v>
      </c>
      <c r="J119" s="115">
        <f t="shared" si="650"/>
        <v>41316218</v>
      </c>
      <c r="K119" s="115">
        <f t="shared" si="650"/>
        <v>37432291</v>
      </c>
      <c r="L119" s="115">
        <f t="shared" si="650"/>
        <v>3883927</v>
      </c>
      <c r="M119" s="115">
        <f t="shared" si="650"/>
        <v>12431593</v>
      </c>
      <c r="N119" s="115">
        <f t="shared" si="650"/>
        <v>6605701</v>
      </c>
      <c r="O119" s="115">
        <f t="shared" si="650"/>
        <v>5825892</v>
      </c>
      <c r="P119" s="115">
        <f t="shared" si="650"/>
        <v>12431593</v>
      </c>
      <c r="Q119" s="115">
        <f t="shared" si="650"/>
        <v>6605701</v>
      </c>
      <c r="R119" s="115">
        <f t="shared" si="650"/>
        <v>5825892</v>
      </c>
      <c r="S119" s="115">
        <f t="shared" si="650"/>
        <v>10350934</v>
      </c>
      <c r="T119" s="115">
        <f t="shared" si="650"/>
        <v>5358217</v>
      </c>
      <c r="U119" s="115">
        <f t="shared" si="650"/>
        <v>4992717</v>
      </c>
      <c r="V119" s="115">
        <f t="shared" si="650"/>
        <v>2080659</v>
      </c>
      <c r="W119" s="115">
        <f t="shared" si="650"/>
        <v>1247484</v>
      </c>
      <c r="X119" s="115">
        <f t="shared" si="650"/>
        <v>833175</v>
      </c>
      <c r="Y119" s="115">
        <f t="shared" si="650"/>
        <v>0</v>
      </c>
      <c r="Z119" s="115">
        <f t="shared" si="650"/>
        <v>0</v>
      </c>
      <c r="AA119" s="115">
        <f t="shared" si="650"/>
        <v>0</v>
      </c>
      <c r="AB119" s="115">
        <f t="shared" si="650"/>
        <v>0</v>
      </c>
      <c r="AC119" s="115">
        <f t="shared" si="650"/>
        <v>491622121</v>
      </c>
      <c r="AD119" s="115">
        <f t="shared" si="650"/>
        <v>482834332</v>
      </c>
      <c r="AE119" s="115">
        <f t="shared" si="650"/>
        <v>8787789</v>
      </c>
      <c r="AF119" s="115">
        <f t="shared" si="650"/>
        <v>98387752</v>
      </c>
      <c r="AG119" s="115">
        <f t="shared" si="650"/>
        <v>85206066</v>
      </c>
      <c r="AH119" s="115">
        <f t="shared" si="650"/>
        <v>13181686</v>
      </c>
      <c r="AI119" s="115">
        <f t="shared" si="650"/>
        <v>98387752</v>
      </c>
      <c r="AJ119" s="115">
        <f t="shared" si="650"/>
        <v>85206066</v>
      </c>
      <c r="AK119" s="115">
        <f t="shared" si="650"/>
        <v>13181686</v>
      </c>
      <c r="AL119" s="115">
        <f t="shared" si="650"/>
        <v>95901157</v>
      </c>
      <c r="AM119" s="115">
        <f t="shared" si="650"/>
        <v>82799471</v>
      </c>
      <c r="AN119" s="115">
        <f t="shared" si="650"/>
        <v>13101686</v>
      </c>
      <c r="AO119" s="115">
        <f t="shared" si="650"/>
        <v>2486595</v>
      </c>
      <c r="AP119" s="115">
        <f t="shared" si="650"/>
        <v>2406595</v>
      </c>
      <c r="AQ119" s="115">
        <f t="shared" si="650"/>
        <v>80000</v>
      </c>
      <c r="AR119" s="115">
        <f t="shared" si="650"/>
        <v>0</v>
      </c>
      <c r="AS119" s="115">
        <f t="shared" si="650"/>
        <v>0</v>
      </c>
      <c r="AT119" s="115">
        <f t="shared" si="650"/>
        <v>0</v>
      </c>
      <c r="AU119" s="115">
        <f t="shared" si="650"/>
        <v>0</v>
      </c>
      <c r="AV119" s="115">
        <f t="shared" si="650"/>
        <v>0</v>
      </c>
      <c r="AW119" s="115">
        <f t="shared" si="650"/>
        <v>0</v>
      </c>
      <c r="AX119" s="115">
        <f t="shared" si="650"/>
        <v>0</v>
      </c>
      <c r="AY119" s="115">
        <f t="shared" si="650"/>
        <v>0</v>
      </c>
      <c r="AZ119" s="115">
        <f t="shared" si="650"/>
        <v>0</v>
      </c>
      <c r="BA119" s="115">
        <f t="shared" si="650"/>
        <v>0</v>
      </c>
      <c r="BB119" s="115">
        <f t="shared" si="650"/>
        <v>0</v>
      </c>
      <c r="BC119" s="115">
        <f t="shared" si="650"/>
        <v>0</v>
      </c>
      <c r="BD119" s="115">
        <f t="shared" si="650"/>
        <v>0</v>
      </c>
      <c r="BE119" s="115">
        <f t="shared" si="650"/>
        <v>0</v>
      </c>
      <c r="BF119" s="115">
        <f t="shared" si="650"/>
        <v>0</v>
      </c>
      <c r="BG119" s="115">
        <f t="shared" si="650"/>
        <v>0</v>
      </c>
      <c r="BH119" s="115">
        <f t="shared" si="650"/>
        <v>0</v>
      </c>
      <c r="BI119" s="115">
        <f t="shared" si="650"/>
        <v>0</v>
      </c>
      <c r="BJ119" s="115">
        <f t="shared" si="650"/>
        <v>0</v>
      </c>
      <c r="BK119" s="115">
        <f t="shared" si="650"/>
        <v>0</v>
      </c>
      <c r="BL119" s="115">
        <f t="shared" si="650"/>
        <v>0</v>
      </c>
      <c r="BM119" s="115">
        <f t="shared" si="650"/>
        <v>0</v>
      </c>
      <c r="BN119" s="115">
        <f t="shared" si="650"/>
        <v>0</v>
      </c>
      <c r="BO119" s="115">
        <f t="shared" ref="BO119:BS119" si="651">BO120+BO122+BO124+BO126+BO128</f>
        <v>0</v>
      </c>
      <c r="BP119" s="115">
        <f t="shared" si="651"/>
        <v>0</v>
      </c>
      <c r="BQ119" s="115">
        <f t="shared" si="651"/>
        <v>0</v>
      </c>
      <c r="BR119" s="115">
        <f t="shared" si="651"/>
        <v>0</v>
      </c>
      <c r="BS119" s="115">
        <f t="shared" si="651"/>
        <v>0</v>
      </c>
      <c r="BT119" s="116"/>
      <c r="BU119" s="117">
        <f t="shared" si="467"/>
        <v>0.84999995004313544</v>
      </c>
      <c r="BV119" s="118">
        <f t="shared" si="468"/>
        <v>0.15000004995686453</v>
      </c>
      <c r="BW119" s="118">
        <f t="shared" si="469"/>
        <v>4.724690898713093E-2</v>
      </c>
      <c r="BX119" s="118">
        <f t="shared" si="470"/>
        <v>0.12167260033109593</v>
      </c>
      <c r="BY119" s="118">
        <f t="shared" si="471"/>
        <v>0</v>
      </c>
      <c r="BZ119" s="118">
        <f t="shared" si="472"/>
        <v>0.39999993820688112</v>
      </c>
      <c r="CA119" s="118">
        <f t="shared" si="473"/>
        <v>0.60000006179311893</v>
      </c>
      <c r="CB119" s="118">
        <f t="shared" si="474"/>
        <v>8.5807469737592429E-2</v>
      </c>
      <c r="CC119" s="118">
        <f t="shared" si="475"/>
        <v>0.51419259205552648</v>
      </c>
      <c r="CD119" s="119">
        <f t="shared" si="476"/>
        <v>0</v>
      </c>
      <c r="CE119" s="120">
        <f>AD119/(AD119+AG119)</f>
        <v>0.84999998890923956</v>
      </c>
      <c r="CF119" s="118">
        <f t="shared" ref="CF119:CF180" si="652">AG119/(AD119+AG119)</f>
        <v>0.15000001109076047</v>
      </c>
      <c r="CG119" s="118">
        <f t="shared" ref="CG119:CG180" si="653">AP119/(AD119+AG119)</f>
        <v>4.2366617030642952E-3</v>
      </c>
      <c r="CH119" s="118">
        <f t="shared" ref="CH119:CH180" si="654">AM119/(AD119+AG119)</f>
        <v>0.14576334938769619</v>
      </c>
      <c r="CI119" s="118">
        <f t="shared" ref="CI119:CI180" si="655">AS119/(AD119+AG119)</f>
        <v>0</v>
      </c>
      <c r="CJ119" s="118">
        <f t="shared" ref="CJ119:CJ121" si="656">AE119/(AE119+AH119)</f>
        <v>0.39999995448229875</v>
      </c>
      <c r="CK119" s="118">
        <f t="shared" ref="CK119:CK121" si="657">AH119/(AE119+AH119)</f>
        <v>0.60000004551770125</v>
      </c>
      <c r="CL119" s="118">
        <f t="shared" ref="CL119:CL121" si="658">AQ119/(AE119+AH119)</f>
        <v>3.641416101204057E-3</v>
      </c>
      <c r="CM119" s="118">
        <f t="shared" ref="CM119:CM121" si="659">AN119/(AE119+AH119)</f>
        <v>0.5963586294164972</v>
      </c>
      <c r="CN119" s="119">
        <f t="shared" ref="CN119:CN121" si="660">AT119/(AE119+AH119)</f>
        <v>0</v>
      </c>
      <c r="CO119" s="120" t="s">
        <v>245</v>
      </c>
      <c r="CP119" s="118" t="s">
        <v>245</v>
      </c>
      <c r="CQ119" s="118" t="s">
        <v>245</v>
      </c>
      <c r="CR119" s="118" t="s">
        <v>245</v>
      </c>
      <c r="CS119" s="119" t="s">
        <v>245</v>
      </c>
      <c r="CT119" s="120" t="s">
        <v>245</v>
      </c>
      <c r="CU119" s="118"/>
      <c r="CV119" s="118"/>
      <c r="CW119" s="118"/>
      <c r="CX119" s="119"/>
    </row>
    <row r="120" spans="1:102" ht="67.5" x14ac:dyDescent="0.25">
      <c r="A120" s="121" t="s">
        <v>332</v>
      </c>
      <c r="B120" s="122">
        <f t="shared" si="466"/>
        <v>452274567</v>
      </c>
      <c r="C120" s="122">
        <f t="shared" ref="C120:BN120" si="661">C121</f>
        <v>375315692</v>
      </c>
      <c r="D120" s="122">
        <f t="shared" si="661"/>
        <v>76958875</v>
      </c>
      <c r="E120" s="122">
        <f t="shared" si="661"/>
        <v>76958875</v>
      </c>
      <c r="F120" s="122">
        <f t="shared" si="661"/>
        <v>75455490</v>
      </c>
      <c r="G120" s="122">
        <f t="shared" si="661"/>
        <v>1503385</v>
      </c>
      <c r="H120" s="122">
        <f t="shared" si="661"/>
        <v>0</v>
      </c>
      <c r="I120" s="122">
        <f t="shared" si="661"/>
        <v>0</v>
      </c>
      <c r="J120" s="122">
        <f t="shared" si="661"/>
        <v>0</v>
      </c>
      <c r="K120" s="122">
        <f t="shared" si="661"/>
        <v>0</v>
      </c>
      <c r="L120" s="122">
        <f t="shared" si="661"/>
        <v>0</v>
      </c>
      <c r="M120" s="122">
        <f t="shared" si="661"/>
        <v>0</v>
      </c>
      <c r="N120" s="122">
        <f t="shared" si="661"/>
        <v>0</v>
      </c>
      <c r="O120" s="122">
        <f t="shared" si="661"/>
        <v>0</v>
      </c>
      <c r="P120" s="122">
        <f t="shared" si="661"/>
        <v>0</v>
      </c>
      <c r="Q120" s="122">
        <f t="shared" si="661"/>
        <v>0</v>
      </c>
      <c r="R120" s="122">
        <f t="shared" si="661"/>
        <v>0</v>
      </c>
      <c r="S120" s="122">
        <f t="shared" si="661"/>
        <v>0</v>
      </c>
      <c r="T120" s="122">
        <f t="shared" si="661"/>
        <v>0</v>
      </c>
      <c r="U120" s="122">
        <f t="shared" si="661"/>
        <v>0</v>
      </c>
      <c r="V120" s="122">
        <f t="shared" si="661"/>
        <v>0</v>
      </c>
      <c r="W120" s="122">
        <f t="shared" si="661"/>
        <v>0</v>
      </c>
      <c r="X120" s="122">
        <f t="shared" si="661"/>
        <v>0</v>
      </c>
      <c r="Y120" s="122">
        <f t="shared" si="661"/>
        <v>0</v>
      </c>
      <c r="Z120" s="122">
        <f t="shared" si="661"/>
        <v>0</v>
      </c>
      <c r="AA120" s="122">
        <f t="shared" si="661"/>
        <v>0</v>
      </c>
      <c r="AB120" s="122">
        <f t="shared" si="661"/>
        <v>0</v>
      </c>
      <c r="AC120" s="122">
        <f t="shared" si="661"/>
        <v>375315692</v>
      </c>
      <c r="AD120" s="122">
        <f t="shared" si="661"/>
        <v>367211082</v>
      </c>
      <c r="AE120" s="122">
        <f t="shared" si="661"/>
        <v>8104610</v>
      </c>
      <c r="AF120" s="122">
        <f t="shared" si="661"/>
        <v>76958875</v>
      </c>
      <c r="AG120" s="122">
        <f t="shared" si="661"/>
        <v>64801958</v>
      </c>
      <c r="AH120" s="122">
        <f t="shared" si="661"/>
        <v>12156917</v>
      </c>
      <c r="AI120" s="122">
        <f t="shared" si="661"/>
        <v>76958875</v>
      </c>
      <c r="AJ120" s="122">
        <f t="shared" si="661"/>
        <v>64801958</v>
      </c>
      <c r="AK120" s="122">
        <f t="shared" si="661"/>
        <v>12156917</v>
      </c>
      <c r="AL120" s="122">
        <f t="shared" si="661"/>
        <v>75455490</v>
      </c>
      <c r="AM120" s="122">
        <f t="shared" si="661"/>
        <v>63378573</v>
      </c>
      <c r="AN120" s="122">
        <f t="shared" si="661"/>
        <v>12076917</v>
      </c>
      <c r="AO120" s="122">
        <f t="shared" si="661"/>
        <v>1503385</v>
      </c>
      <c r="AP120" s="122">
        <f t="shared" si="661"/>
        <v>1423385</v>
      </c>
      <c r="AQ120" s="122">
        <f t="shared" si="661"/>
        <v>80000</v>
      </c>
      <c r="AR120" s="122">
        <f t="shared" si="661"/>
        <v>0</v>
      </c>
      <c r="AS120" s="122">
        <f t="shared" si="661"/>
        <v>0</v>
      </c>
      <c r="AT120" s="122">
        <f t="shared" si="661"/>
        <v>0</v>
      </c>
      <c r="AU120" s="122">
        <f t="shared" si="661"/>
        <v>0</v>
      </c>
      <c r="AV120" s="122">
        <f t="shared" si="661"/>
        <v>0</v>
      </c>
      <c r="AW120" s="122">
        <f t="shared" si="661"/>
        <v>0</v>
      </c>
      <c r="AX120" s="122">
        <f t="shared" si="661"/>
        <v>0</v>
      </c>
      <c r="AY120" s="122">
        <f t="shared" si="661"/>
        <v>0</v>
      </c>
      <c r="AZ120" s="122">
        <f t="shared" si="661"/>
        <v>0</v>
      </c>
      <c r="BA120" s="122">
        <f t="shared" si="661"/>
        <v>0</v>
      </c>
      <c r="BB120" s="122">
        <f t="shared" si="661"/>
        <v>0</v>
      </c>
      <c r="BC120" s="122">
        <f t="shared" si="661"/>
        <v>0</v>
      </c>
      <c r="BD120" s="122">
        <f t="shared" si="661"/>
        <v>0</v>
      </c>
      <c r="BE120" s="122">
        <f t="shared" si="661"/>
        <v>0</v>
      </c>
      <c r="BF120" s="122">
        <f t="shared" si="661"/>
        <v>0</v>
      </c>
      <c r="BG120" s="122">
        <f t="shared" si="661"/>
        <v>0</v>
      </c>
      <c r="BH120" s="122">
        <f t="shared" si="661"/>
        <v>0</v>
      </c>
      <c r="BI120" s="122">
        <f t="shared" si="661"/>
        <v>0</v>
      </c>
      <c r="BJ120" s="122">
        <f t="shared" si="661"/>
        <v>0</v>
      </c>
      <c r="BK120" s="122">
        <f t="shared" si="661"/>
        <v>0</v>
      </c>
      <c r="BL120" s="122">
        <f t="shared" si="661"/>
        <v>0</v>
      </c>
      <c r="BM120" s="122">
        <f t="shared" si="661"/>
        <v>0</v>
      </c>
      <c r="BN120" s="122">
        <f t="shared" si="661"/>
        <v>0</v>
      </c>
      <c r="BO120" s="122">
        <f t="shared" ref="BO120:BS120" si="662">BO121</f>
        <v>0</v>
      </c>
      <c r="BP120" s="122">
        <f t="shared" si="662"/>
        <v>0</v>
      </c>
      <c r="BQ120" s="122">
        <f t="shared" si="662"/>
        <v>0</v>
      </c>
      <c r="BR120" s="122">
        <f t="shared" si="662"/>
        <v>0</v>
      </c>
      <c r="BS120" s="122">
        <f t="shared" si="662"/>
        <v>0</v>
      </c>
      <c r="BT120" s="116"/>
      <c r="BU120" s="123"/>
      <c r="BV120" s="124"/>
      <c r="BW120" s="124"/>
      <c r="BX120" s="124"/>
      <c r="BY120" s="124"/>
      <c r="BZ120" s="124"/>
      <c r="CA120" s="124"/>
      <c r="CB120" s="124"/>
      <c r="CC120" s="124"/>
      <c r="CD120" s="125"/>
      <c r="CE120" s="126">
        <f t="shared" ref="CE120:CE180" si="663">AD120/(AD120+AG120)</f>
        <v>0.84999999537051008</v>
      </c>
      <c r="CF120" s="124">
        <f t="shared" si="652"/>
        <v>0.1500000046294899</v>
      </c>
      <c r="CG120" s="124">
        <f t="shared" si="653"/>
        <v>3.2947732318450388E-3</v>
      </c>
      <c r="CH120" s="124">
        <f t="shared" si="654"/>
        <v>0.14670523139764485</v>
      </c>
      <c r="CI120" s="124">
        <f t="shared" si="655"/>
        <v>0</v>
      </c>
      <c r="CJ120" s="124">
        <f t="shared" si="656"/>
        <v>0.39999996051630266</v>
      </c>
      <c r="CK120" s="124">
        <f t="shared" si="657"/>
        <v>0.6000000394836974</v>
      </c>
      <c r="CL120" s="124">
        <f t="shared" si="658"/>
        <v>3.9483697354103665E-3</v>
      </c>
      <c r="CM120" s="124">
        <f t="shared" si="659"/>
        <v>0.59605166974828694</v>
      </c>
      <c r="CN120" s="125">
        <f t="shared" si="660"/>
        <v>0</v>
      </c>
      <c r="CO120" s="127" t="s">
        <v>245</v>
      </c>
      <c r="CP120" s="128" t="s">
        <v>245</v>
      </c>
      <c r="CQ120" s="128" t="s">
        <v>245</v>
      </c>
      <c r="CR120" s="128" t="s">
        <v>245</v>
      </c>
      <c r="CS120" s="129" t="s">
        <v>245</v>
      </c>
      <c r="CT120" s="126" t="s">
        <v>245</v>
      </c>
      <c r="CU120" s="124"/>
      <c r="CV120" s="124"/>
      <c r="CW120" s="124"/>
      <c r="CX120" s="125"/>
    </row>
    <row r="121" spans="1:102" x14ac:dyDescent="0.25">
      <c r="A121" s="130"/>
      <c r="B121" s="131">
        <f t="shared" si="466"/>
        <v>452274567</v>
      </c>
      <c r="C121" s="132">
        <f t="shared" ref="C121" si="664">J121+AC121+AV121+BH121</f>
        <v>375315692</v>
      </c>
      <c r="D121" s="132">
        <f t="shared" ref="D121" si="665">E121+H121</f>
        <v>76958875</v>
      </c>
      <c r="E121" s="132">
        <f t="shared" ref="E121" si="666">F121+G121</f>
        <v>76958875</v>
      </c>
      <c r="F121" s="132">
        <f t="shared" ref="F121" si="667">S121+AL121+BB121+BN121</f>
        <v>75455490</v>
      </c>
      <c r="G121" s="132">
        <f t="shared" ref="G121" si="668">V121+AO121+BD121+BP121</f>
        <v>1503385</v>
      </c>
      <c r="H121" s="132">
        <f t="shared" ref="H121" si="669">Y121+AR121+BF121+BR121</f>
        <v>0</v>
      </c>
      <c r="I121" s="133">
        <f t="shared" ref="I121" si="670">AB121+AU121</f>
        <v>0</v>
      </c>
      <c r="J121" s="134">
        <f t="shared" ref="J121" si="671">K121+L121</f>
        <v>0</v>
      </c>
      <c r="K121" s="141">
        <v>0</v>
      </c>
      <c r="L121" s="141">
        <v>0</v>
      </c>
      <c r="M121" s="135">
        <f t="shared" ref="M121" si="672">N121+O121</f>
        <v>0</v>
      </c>
      <c r="N121" s="132">
        <f t="shared" ref="N121:O121" si="673">Q121+Z121</f>
        <v>0</v>
      </c>
      <c r="O121" s="132">
        <f t="shared" si="673"/>
        <v>0</v>
      </c>
      <c r="P121" s="135">
        <f t="shared" ref="P121" si="674">Q121+R121</f>
        <v>0</v>
      </c>
      <c r="Q121" s="132">
        <f t="shared" ref="Q121:R121" si="675">T121+W121</f>
        <v>0</v>
      </c>
      <c r="R121" s="132">
        <f t="shared" si="675"/>
        <v>0</v>
      </c>
      <c r="S121" s="135">
        <f t="shared" ref="S121" si="676">T121+U121</f>
        <v>0</v>
      </c>
      <c r="T121" s="141">
        <v>0</v>
      </c>
      <c r="U121" s="141">
        <v>0</v>
      </c>
      <c r="V121" s="135">
        <f t="shared" ref="V121" si="677">W121+X121</f>
        <v>0</v>
      </c>
      <c r="W121" s="141">
        <v>0</v>
      </c>
      <c r="X121" s="141">
        <v>0</v>
      </c>
      <c r="Y121" s="135">
        <f t="shared" ref="Y121" si="678">Z121+AA121</f>
        <v>0</v>
      </c>
      <c r="Z121" s="141">
        <v>0</v>
      </c>
      <c r="AA121" s="141">
        <v>0</v>
      </c>
      <c r="AB121" s="142">
        <v>0</v>
      </c>
      <c r="AC121" s="134">
        <f t="shared" ref="AC121" si="679">AD121+AE121</f>
        <v>375315692</v>
      </c>
      <c r="AD121" s="132">
        <v>367211082</v>
      </c>
      <c r="AE121" s="132">
        <v>8104610</v>
      </c>
      <c r="AF121" s="135">
        <f t="shared" ref="AF121" si="680">AG121+AH121</f>
        <v>76958875</v>
      </c>
      <c r="AG121" s="141">
        <f t="shared" ref="AG121:AH129" si="681">AJ121+AS121</f>
        <v>64801958</v>
      </c>
      <c r="AH121" s="141">
        <f t="shared" si="681"/>
        <v>12156917</v>
      </c>
      <c r="AI121" s="135">
        <f t="shared" ref="AI121" si="682">AJ121+AK121</f>
        <v>76958875</v>
      </c>
      <c r="AJ121" s="141">
        <f t="shared" ref="AJ121:AK121" si="683">AM121+AP121</f>
        <v>64801958</v>
      </c>
      <c r="AK121" s="141">
        <f t="shared" si="683"/>
        <v>12156917</v>
      </c>
      <c r="AL121" s="135">
        <f t="shared" ref="AL121" si="684">AM121+AN121</f>
        <v>75455490</v>
      </c>
      <c r="AM121" s="132">
        <v>63378573</v>
      </c>
      <c r="AN121" s="132">
        <v>12076917</v>
      </c>
      <c r="AO121" s="135">
        <f t="shared" ref="AO121" si="685">AP121+AQ121</f>
        <v>1503385</v>
      </c>
      <c r="AP121" s="132">
        <v>1423385</v>
      </c>
      <c r="AQ121" s="132">
        <v>80000</v>
      </c>
      <c r="AR121" s="135">
        <f t="shared" ref="AR121" si="686">AS121+AT121</f>
        <v>0</v>
      </c>
      <c r="AS121" s="132">
        <v>0</v>
      </c>
      <c r="AT121" s="132">
        <v>0</v>
      </c>
      <c r="AU121" s="133">
        <v>0</v>
      </c>
      <c r="AV121" s="134">
        <f t="shared" ref="AV121" si="687">AW121</f>
        <v>0</v>
      </c>
      <c r="AW121" s="132">
        <v>0</v>
      </c>
      <c r="AX121" s="135">
        <f t="shared" ref="AX121" si="688">AY121</f>
        <v>0</v>
      </c>
      <c r="AY121" s="141">
        <f t="shared" ref="AY121" si="689">BA121+BG121</f>
        <v>0</v>
      </c>
      <c r="AZ121" s="135">
        <f t="shared" ref="AZ121" si="690">BA121</f>
        <v>0</v>
      </c>
      <c r="BA121" s="141">
        <f t="shared" ref="BA121" si="691">BC121+BE121</f>
        <v>0</v>
      </c>
      <c r="BB121" s="135">
        <f t="shared" ref="BB121" si="692">BC121</f>
        <v>0</v>
      </c>
      <c r="BC121" s="132">
        <v>0</v>
      </c>
      <c r="BD121" s="135">
        <f t="shared" ref="BD121" si="693">BE121</f>
        <v>0</v>
      </c>
      <c r="BE121" s="132">
        <v>0</v>
      </c>
      <c r="BF121" s="135">
        <f t="shared" ref="BF121" si="694">BG121</f>
        <v>0</v>
      </c>
      <c r="BG121" s="133">
        <v>0</v>
      </c>
      <c r="BH121" s="134">
        <f t="shared" ref="BH121" si="695">BI121</f>
        <v>0</v>
      </c>
      <c r="BI121" s="132">
        <v>0</v>
      </c>
      <c r="BJ121" s="135">
        <f t="shared" ref="BJ121" si="696">BK121</f>
        <v>0</v>
      </c>
      <c r="BK121" s="132">
        <f t="shared" ref="BK121" si="697">BM121+BS121</f>
        <v>0</v>
      </c>
      <c r="BL121" s="135">
        <f t="shared" ref="BL121" si="698">BM121</f>
        <v>0</v>
      </c>
      <c r="BM121" s="132">
        <f t="shared" ref="BM121" si="699">BO121+BQ121</f>
        <v>0</v>
      </c>
      <c r="BN121" s="135">
        <f t="shared" ref="BN121" si="700">BO121</f>
        <v>0</v>
      </c>
      <c r="BO121" s="132">
        <v>0</v>
      </c>
      <c r="BP121" s="135">
        <f t="shared" ref="BP121" si="701">BQ121</f>
        <v>0</v>
      </c>
      <c r="BQ121" s="132">
        <v>0</v>
      </c>
      <c r="BR121" s="135">
        <f t="shared" ref="BR121" si="702">BS121</f>
        <v>0</v>
      </c>
      <c r="BS121" s="133">
        <v>0</v>
      </c>
      <c r="BT121" s="136"/>
      <c r="BU121" s="137"/>
      <c r="BV121" s="138"/>
      <c r="BW121" s="138"/>
      <c r="BX121" s="138"/>
      <c r="BY121" s="138"/>
      <c r="BZ121" s="138"/>
      <c r="CA121" s="138"/>
      <c r="CB121" s="138"/>
      <c r="CC121" s="138"/>
      <c r="CD121" s="139"/>
      <c r="CE121" s="140">
        <f t="shared" si="663"/>
        <v>0.84999999537051008</v>
      </c>
      <c r="CF121" s="138">
        <f t="shared" si="652"/>
        <v>0.1500000046294899</v>
      </c>
      <c r="CG121" s="138">
        <f t="shared" si="653"/>
        <v>3.2947732318450388E-3</v>
      </c>
      <c r="CH121" s="138">
        <f t="shared" si="654"/>
        <v>0.14670523139764485</v>
      </c>
      <c r="CI121" s="138">
        <f t="shared" si="655"/>
        <v>0</v>
      </c>
      <c r="CJ121" s="138">
        <f t="shared" si="656"/>
        <v>0.39999996051630266</v>
      </c>
      <c r="CK121" s="138">
        <f t="shared" si="657"/>
        <v>0.6000000394836974</v>
      </c>
      <c r="CL121" s="138">
        <f t="shared" si="658"/>
        <v>3.9483697354103665E-3</v>
      </c>
      <c r="CM121" s="138">
        <f t="shared" si="659"/>
        <v>0.59605166974828694</v>
      </c>
      <c r="CN121" s="139">
        <f t="shared" si="660"/>
        <v>0</v>
      </c>
      <c r="CO121" s="140" t="s">
        <v>245</v>
      </c>
      <c r="CP121" s="138" t="s">
        <v>245</v>
      </c>
      <c r="CQ121" s="138" t="s">
        <v>245</v>
      </c>
      <c r="CR121" s="138" t="s">
        <v>245</v>
      </c>
      <c r="CS121" s="139" t="s">
        <v>245</v>
      </c>
      <c r="CT121" s="140" t="s">
        <v>245</v>
      </c>
      <c r="CU121" s="138"/>
      <c r="CV121" s="138"/>
      <c r="CW121" s="138"/>
      <c r="CX121" s="139"/>
    </row>
    <row r="122" spans="1:102" ht="54" x14ac:dyDescent="0.25">
      <c r="A122" s="121" t="s">
        <v>333</v>
      </c>
      <c r="B122" s="122">
        <f t="shared" si="466"/>
        <v>69024226</v>
      </c>
      <c r="C122" s="122">
        <f t="shared" ref="C122:BN122" si="703">C123</f>
        <v>58670590</v>
      </c>
      <c r="D122" s="122">
        <f t="shared" si="703"/>
        <v>10353636</v>
      </c>
      <c r="E122" s="122">
        <f t="shared" si="703"/>
        <v>10353636</v>
      </c>
      <c r="F122" s="122">
        <f t="shared" si="703"/>
        <v>10353636</v>
      </c>
      <c r="G122" s="122">
        <f t="shared" si="703"/>
        <v>0</v>
      </c>
      <c r="H122" s="122">
        <f t="shared" si="703"/>
        <v>0</v>
      </c>
      <c r="I122" s="122">
        <f t="shared" si="703"/>
        <v>0</v>
      </c>
      <c r="J122" s="122">
        <f t="shared" si="703"/>
        <v>0</v>
      </c>
      <c r="K122" s="122">
        <f t="shared" si="703"/>
        <v>0</v>
      </c>
      <c r="L122" s="122">
        <f t="shared" si="703"/>
        <v>0</v>
      </c>
      <c r="M122" s="122">
        <f t="shared" si="703"/>
        <v>0</v>
      </c>
      <c r="N122" s="122">
        <f t="shared" si="703"/>
        <v>0</v>
      </c>
      <c r="O122" s="122">
        <f t="shared" si="703"/>
        <v>0</v>
      </c>
      <c r="P122" s="122">
        <f t="shared" si="703"/>
        <v>0</v>
      </c>
      <c r="Q122" s="122">
        <f t="shared" si="703"/>
        <v>0</v>
      </c>
      <c r="R122" s="122">
        <f t="shared" si="703"/>
        <v>0</v>
      </c>
      <c r="S122" s="122">
        <f t="shared" si="703"/>
        <v>0</v>
      </c>
      <c r="T122" s="122">
        <f t="shared" si="703"/>
        <v>0</v>
      </c>
      <c r="U122" s="122">
        <f t="shared" si="703"/>
        <v>0</v>
      </c>
      <c r="V122" s="122">
        <f t="shared" si="703"/>
        <v>0</v>
      </c>
      <c r="W122" s="122">
        <f t="shared" si="703"/>
        <v>0</v>
      </c>
      <c r="X122" s="122">
        <f t="shared" si="703"/>
        <v>0</v>
      </c>
      <c r="Y122" s="122">
        <f t="shared" si="703"/>
        <v>0</v>
      </c>
      <c r="Z122" s="122">
        <f t="shared" si="703"/>
        <v>0</v>
      </c>
      <c r="AA122" s="122">
        <f t="shared" si="703"/>
        <v>0</v>
      </c>
      <c r="AB122" s="122">
        <f t="shared" si="703"/>
        <v>0</v>
      </c>
      <c r="AC122" s="122">
        <f t="shared" si="703"/>
        <v>58670590</v>
      </c>
      <c r="AD122" s="122">
        <f t="shared" si="703"/>
        <v>58670590</v>
      </c>
      <c r="AE122" s="122">
        <f t="shared" si="703"/>
        <v>0</v>
      </c>
      <c r="AF122" s="122">
        <f t="shared" si="703"/>
        <v>10353636</v>
      </c>
      <c r="AG122" s="122">
        <f t="shared" si="703"/>
        <v>10353636</v>
      </c>
      <c r="AH122" s="122">
        <f t="shared" si="703"/>
        <v>0</v>
      </c>
      <c r="AI122" s="122">
        <f t="shared" si="703"/>
        <v>10353636</v>
      </c>
      <c r="AJ122" s="122">
        <f t="shared" si="703"/>
        <v>10353636</v>
      </c>
      <c r="AK122" s="122">
        <f t="shared" si="703"/>
        <v>0</v>
      </c>
      <c r="AL122" s="122">
        <f t="shared" si="703"/>
        <v>10353636</v>
      </c>
      <c r="AM122" s="122">
        <f t="shared" si="703"/>
        <v>10353636</v>
      </c>
      <c r="AN122" s="122">
        <f t="shared" si="703"/>
        <v>0</v>
      </c>
      <c r="AO122" s="122">
        <f t="shared" si="703"/>
        <v>0</v>
      </c>
      <c r="AP122" s="122">
        <f t="shared" si="703"/>
        <v>0</v>
      </c>
      <c r="AQ122" s="122">
        <f t="shared" si="703"/>
        <v>0</v>
      </c>
      <c r="AR122" s="122">
        <f t="shared" si="703"/>
        <v>0</v>
      </c>
      <c r="AS122" s="122">
        <f t="shared" si="703"/>
        <v>0</v>
      </c>
      <c r="AT122" s="122">
        <f t="shared" si="703"/>
        <v>0</v>
      </c>
      <c r="AU122" s="122">
        <f t="shared" si="703"/>
        <v>0</v>
      </c>
      <c r="AV122" s="122">
        <f t="shared" si="703"/>
        <v>0</v>
      </c>
      <c r="AW122" s="122">
        <f t="shared" si="703"/>
        <v>0</v>
      </c>
      <c r="AX122" s="122">
        <f t="shared" si="703"/>
        <v>0</v>
      </c>
      <c r="AY122" s="122">
        <f t="shared" si="703"/>
        <v>0</v>
      </c>
      <c r="AZ122" s="122">
        <f t="shared" si="703"/>
        <v>0</v>
      </c>
      <c r="BA122" s="122">
        <f t="shared" si="703"/>
        <v>0</v>
      </c>
      <c r="BB122" s="122">
        <f t="shared" si="703"/>
        <v>0</v>
      </c>
      <c r="BC122" s="122">
        <f t="shared" si="703"/>
        <v>0</v>
      </c>
      <c r="BD122" s="122">
        <f t="shared" si="703"/>
        <v>0</v>
      </c>
      <c r="BE122" s="122">
        <f t="shared" si="703"/>
        <v>0</v>
      </c>
      <c r="BF122" s="122">
        <f t="shared" si="703"/>
        <v>0</v>
      </c>
      <c r="BG122" s="122">
        <f t="shared" si="703"/>
        <v>0</v>
      </c>
      <c r="BH122" s="122">
        <f t="shared" si="703"/>
        <v>0</v>
      </c>
      <c r="BI122" s="122">
        <f t="shared" si="703"/>
        <v>0</v>
      </c>
      <c r="BJ122" s="122">
        <f t="shared" si="703"/>
        <v>0</v>
      </c>
      <c r="BK122" s="122">
        <f t="shared" si="703"/>
        <v>0</v>
      </c>
      <c r="BL122" s="122">
        <f t="shared" si="703"/>
        <v>0</v>
      </c>
      <c r="BM122" s="122">
        <f t="shared" si="703"/>
        <v>0</v>
      </c>
      <c r="BN122" s="122">
        <f t="shared" si="703"/>
        <v>0</v>
      </c>
      <c r="BO122" s="122">
        <f t="shared" ref="BO122:BS122" si="704">BO123</f>
        <v>0</v>
      </c>
      <c r="BP122" s="122">
        <f t="shared" si="704"/>
        <v>0</v>
      </c>
      <c r="BQ122" s="122">
        <f t="shared" si="704"/>
        <v>0</v>
      </c>
      <c r="BR122" s="122">
        <f t="shared" si="704"/>
        <v>0</v>
      </c>
      <c r="BS122" s="122">
        <f t="shared" si="704"/>
        <v>0</v>
      </c>
      <c r="BT122" s="116"/>
      <c r="BU122" s="123"/>
      <c r="BV122" s="124"/>
      <c r="BW122" s="124"/>
      <c r="BX122" s="124"/>
      <c r="BY122" s="124"/>
      <c r="BZ122" s="124"/>
      <c r="CA122" s="124"/>
      <c r="CB122" s="124"/>
      <c r="CC122" s="124"/>
      <c r="CD122" s="125"/>
      <c r="CE122" s="126">
        <f t="shared" si="663"/>
        <v>0.84999996957589929</v>
      </c>
      <c r="CF122" s="124">
        <f t="shared" si="652"/>
        <v>0.15000003042410065</v>
      </c>
      <c r="CG122" s="124">
        <f t="shared" si="653"/>
        <v>0</v>
      </c>
      <c r="CH122" s="124">
        <f t="shared" si="654"/>
        <v>0.15000003042410065</v>
      </c>
      <c r="CI122" s="124">
        <f t="shared" si="655"/>
        <v>0</v>
      </c>
      <c r="CJ122" s="124"/>
      <c r="CK122" s="124"/>
      <c r="CL122" s="124"/>
      <c r="CM122" s="124"/>
      <c r="CN122" s="125"/>
      <c r="CO122" s="127" t="s">
        <v>245</v>
      </c>
      <c r="CP122" s="128" t="s">
        <v>245</v>
      </c>
      <c r="CQ122" s="128" t="s">
        <v>245</v>
      </c>
      <c r="CR122" s="128" t="s">
        <v>245</v>
      </c>
      <c r="CS122" s="129" t="s">
        <v>245</v>
      </c>
      <c r="CT122" s="126" t="s">
        <v>245</v>
      </c>
      <c r="CU122" s="124"/>
      <c r="CV122" s="124"/>
      <c r="CW122" s="124"/>
      <c r="CX122" s="125"/>
    </row>
    <row r="123" spans="1:102" x14ac:dyDescent="0.25">
      <c r="A123" s="130"/>
      <c r="B123" s="131">
        <f t="shared" si="466"/>
        <v>69024226</v>
      </c>
      <c r="C123" s="132">
        <f t="shared" ref="C123" si="705">J123+AC123+AV123+BH123</f>
        <v>58670590</v>
      </c>
      <c r="D123" s="132">
        <f t="shared" ref="D123" si="706">E123+H123</f>
        <v>10353636</v>
      </c>
      <c r="E123" s="132">
        <f t="shared" ref="E123" si="707">F123+G123</f>
        <v>10353636</v>
      </c>
      <c r="F123" s="132">
        <f t="shared" ref="F123" si="708">S123+AL123+BB123+BN123</f>
        <v>10353636</v>
      </c>
      <c r="G123" s="132">
        <f t="shared" ref="G123" si="709">V123+AO123+BD123+BP123</f>
        <v>0</v>
      </c>
      <c r="H123" s="132">
        <f t="shared" ref="H123" si="710">Y123+AR123+BF123+BR123</f>
        <v>0</v>
      </c>
      <c r="I123" s="133">
        <f t="shared" ref="I123" si="711">AB123+AU123</f>
        <v>0</v>
      </c>
      <c r="J123" s="134">
        <f t="shared" ref="J123" si="712">K123+L123</f>
        <v>0</v>
      </c>
      <c r="K123" s="141">
        <v>0</v>
      </c>
      <c r="L123" s="141">
        <v>0</v>
      </c>
      <c r="M123" s="135">
        <f t="shared" ref="M123" si="713">N123+O123</f>
        <v>0</v>
      </c>
      <c r="N123" s="132">
        <f t="shared" ref="N123:O123" si="714">Q123+Z123</f>
        <v>0</v>
      </c>
      <c r="O123" s="132">
        <f t="shared" si="714"/>
        <v>0</v>
      </c>
      <c r="P123" s="135">
        <f t="shared" ref="P123" si="715">Q123+R123</f>
        <v>0</v>
      </c>
      <c r="Q123" s="132">
        <f t="shared" ref="Q123:R123" si="716">T123+W123</f>
        <v>0</v>
      </c>
      <c r="R123" s="132">
        <f t="shared" si="716"/>
        <v>0</v>
      </c>
      <c r="S123" s="135">
        <f t="shared" ref="S123" si="717">T123+U123</f>
        <v>0</v>
      </c>
      <c r="T123" s="141">
        <v>0</v>
      </c>
      <c r="U123" s="141">
        <v>0</v>
      </c>
      <c r="V123" s="135">
        <f t="shared" ref="V123" si="718">W123+X123</f>
        <v>0</v>
      </c>
      <c r="W123" s="141">
        <v>0</v>
      </c>
      <c r="X123" s="141">
        <v>0</v>
      </c>
      <c r="Y123" s="135">
        <f t="shared" ref="Y123" si="719">Z123+AA123</f>
        <v>0</v>
      </c>
      <c r="Z123" s="141">
        <v>0</v>
      </c>
      <c r="AA123" s="141">
        <v>0</v>
      </c>
      <c r="AB123" s="142">
        <v>0</v>
      </c>
      <c r="AC123" s="134">
        <f t="shared" ref="AC123" si="720">AD123+AE123</f>
        <v>58670590</v>
      </c>
      <c r="AD123" s="132">
        <v>58670590</v>
      </c>
      <c r="AE123" s="132">
        <v>0</v>
      </c>
      <c r="AF123" s="135">
        <f t="shared" ref="AF123" si="721">AG123+AH123</f>
        <v>10353636</v>
      </c>
      <c r="AG123" s="141">
        <f t="shared" si="681"/>
        <v>10353636</v>
      </c>
      <c r="AH123" s="141">
        <f t="shared" si="681"/>
        <v>0</v>
      </c>
      <c r="AI123" s="135">
        <f t="shared" ref="AI123" si="722">AJ123+AK123</f>
        <v>10353636</v>
      </c>
      <c r="AJ123" s="141">
        <f t="shared" ref="AJ123:AK123" si="723">AM123+AP123</f>
        <v>10353636</v>
      </c>
      <c r="AK123" s="141">
        <f t="shared" si="723"/>
        <v>0</v>
      </c>
      <c r="AL123" s="135">
        <f t="shared" ref="AL123" si="724">AM123+AN123</f>
        <v>10353636</v>
      </c>
      <c r="AM123" s="132">
        <v>10353636</v>
      </c>
      <c r="AN123" s="132">
        <v>0</v>
      </c>
      <c r="AO123" s="135">
        <f t="shared" ref="AO123" si="725">AP123+AQ123</f>
        <v>0</v>
      </c>
      <c r="AP123" s="132">
        <v>0</v>
      </c>
      <c r="AQ123" s="132">
        <v>0</v>
      </c>
      <c r="AR123" s="135">
        <f t="shared" ref="AR123" si="726">AS123+AT123</f>
        <v>0</v>
      </c>
      <c r="AS123" s="132">
        <v>0</v>
      </c>
      <c r="AT123" s="132">
        <v>0</v>
      </c>
      <c r="AU123" s="133">
        <v>0</v>
      </c>
      <c r="AV123" s="134">
        <f t="shared" ref="AV123" si="727">AW123</f>
        <v>0</v>
      </c>
      <c r="AW123" s="132">
        <v>0</v>
      </c>
      <c r="AX123" s="135">
        <f t="shared" ref="AX123" si="728">AY123</f>
        <v>0</v>
      </c>
      <c r="AY123" s="141">
        <f t="shared" ref="AY123" si="729">BA123+BG123</f>
        <v>0</v>
      </c>
      <c r="AZ123" s="135">
        <f t="shared" ref="AZ123" si="730">BA123</f>
        <v>0</v>
      </c>
      <c r="BA123" s="141">
        <f t="shared" ref="BA123" si="731">BC123+BE123</f>
        <v>0</v>
      </c>
      <c r="BB123" s="135">
        <f t="shared" ref="BB123" si="732">BC123</f>
        <v>0</v>
      </c>
      <c r="BC123" s="132">
        <v>0</v>
      </c>
      <c r="BD123" s="135">
        <f t="shared" ref="BD123" si="733">BE123</f>
        <v>0</v>
      </c>
      <c r="BE123" s="132">
        <v>0</v>
      </c>
      <c r="BF123" s="135">
        <f t="shared" ref="BF123" si="734">BG123</f>
        <v>0</v>
      </c>
      <c r="BG123" s="133">
        <v>0</v>
      </c>
      <c r="BH123" s="134">
        <f t="shared" ref="BH123" si="735">BI123</f>
        <v>0</v>
      </c>
      <c r="BI123" s="132">
        <v>0</v>
      </c>
      <c r="BJ123" s="135">
        <f t="shared" ref="BJ123" si="736">BK123</f>
        <v>0</v>
      </c>
      <c r="BK123" s="132">
        <f t="shared" ref="BK123" si="737">BM123+BS123</f>
        <v>0</v>
      </c>
      <c r="BL123" s="135">
        <f t="shared" ref="BL123" si="738">BM123</f>
        <v>0</v>
      </c>
      <c r="BM123" s="132">
        <f t="shared" ref="BM123" si="739">BO123+BQ123</f>
        <v>0</v>
      </c>
      <c r="BN123" s="135">
        <f t="shared" ref="BN123" si="740">BO123</f>
        <v>0</v>
      </c>
      <c r="BO123" s="132">
        <v>0</v>
      </c>
      <c r="BP123" s="135">
        <f t="shared" ref="BP123" si="741">BQ123</f>
        <v>0</v>
      </c>
      <c r="BQ123" s="132">
        <v>0</v>
      </c>
      <c r="BR123" s="135">
        <f t="shared" ref="BR123" si="742">BS123</f>
        <v>0</v>
      </c>
      <c r="BS123" s="133">
        <v>0</v>
      </c>
      <c r="BT123" s="136"/>
      <c r="BU123" s="137"/>
      <c r="BV123" s="138"/>
      <c r="BW123" s="138"/>
      <c r="BX123" s="138"/>
      <c r="BY123" s="138"/>
      <c r="BZ123" s="138"/>
      <c r="CA123" s="138"/>
      <c r="CB123" s="138"/>
      <c r="CC123" s="138"/>
      <c r="CD123" s="139"/>
      <c r="CE123" s="140">
        <f t="shared" si="663"/>
        <v>0.84999996957589929</v>
      </c>
      <c r="CF123" s="138">
        <f t="shared" si="652"/>
        <v>0.15000003042410065</v>
      </c>
      <c r="CG123" s="138">
        <f t="shared" si="653"/>
        <v>0</v>
      </c>
      <c r="CH123" s="138">
        <f t="shared" si="654"/>
        <v>0.15000003042410065</v>
      </c>
      <c r="CI123" s="138">
        <f t="shared" si="655"/>
        <v>0</v>
      </c>
      <c r="CJ123" s="138"/>
      <c r="CK123" s="138"/>
      <c r="CL123" s="138"/>
      <c r="CM123" s="138"/>
      <c r="CN123" s="139"/>
      <c r="CO123" s="140" t="s">
        <v>245</v>
      </c>
      <c r="CP123" s="138" t="s">
        <v>245</v>
      </c>
      <c r="CQ123" s="138" t="s">
        <v>245</v>
      </c>
      <c r="CR123" s="138" t="s">
        <v>245</v>
      </c>
      <c r="CS123" s="139" t="s">
        <v>245</v>
      </c>
      <c r="CT123" s="140" t="s">
        <v>245</v>
      </c>
      <c r="CU123" s="138"/>
      <c r="CV123" s="138"/>
      <c r="CW123" s="138"/>
      <c r="CX123" s="139"/>
    </row>
    <row r="124" spans="1:102" ht="40.5" x14ac:dyDescent="0.25">
      <c r="A124" s="121" t="s">
        <v>334</v>
      </c>
      <c r="B124" s="122">
        <f t="shared" si="466"/>
        <v>49407174</v>
      </c>
      <c r="C124" s="122">
        <f t="shared" ref="C124:BN124" si="743">C125</f>
        <v>41611809</v>
      </c>
      <c r="D124" s="122">
        <f t="shared" si="743"/>
        <v>7795365</v>
      </c>
      <c r="E124" s="122">
        <f t="shared" si="743"/>
        <v>7795365</v>
      </c>
      <c r="F124" s="122">
        <f t="shared" si="743"/>
        <v>7795365</v>
      </c>
      <c r="G124" s="122">
        <f t="shared" si="743"/>
        <v>0</v>
      </c>
      <c r="H124" s="122">
        <f t="shared" si="743"/>
        <v>0</v>
      </c>
      <c r="I124" s="122">
        <f t="shared" si="743"/>
        <v>0</v>
      </c>
      <c r="J124" s="122">
        <f t="shared" si="743"/>
        <v>0</v>
      </c>
      <c r="K124" s="122">
        <f t="shared" si="743"/>
        <v>0</v>
      </c>
      <c r="L124" s="122">
        <f t="shared" si="743"/>
        <v>0</v>
      </c>
      <c r="M124" s="122">
        <f t="shared" si="743"/>
        <v>0</v>
      </c>
      <c r="N124" s="122">
        <f t="shared" si="743"/>
        <v>0</v>
      </c>
      <c r="O124" s="122">
        <f t="shared" si="743"/>
        <v>0</v>
      </c>
      <c r="P124" s="122">
        <f t="shared" si="743"/>
        <v>0</v>
      </c>
      <c r="Q124" s="122">
        <f t="shared" si="743"/>
        <v>0</v>
      </c>
      <c r="R124" s="122">
        <f t="shared" si="743"/>
        <v>0</v>
      </c>
      <c r="S124" s="122">
        <f t="shared" si="743"/>
        <v>0</v>
      </c>
      <c r="T124" s="122">
        <f t="shared" si="743"/>
        <v>0</v>
      </c>
      <c r="U124" s="122">
        <f t="shared" si="743"/>
        <v>0</v>
      </c>
      <c r="V124" s="122">
        <f t="shared" si="743"/>
        <v>0</v>
      </c>
      <c r="W124" s="122">
        <f t="shared" si="743"/>
        <v>0</v>
      </c>
      <c r="X124" s="122">
        <f t="shared" si="743"/>
        <v>0</v>
      </c>
      <c r="Y124" s="122">
        <f t="shared" si="743"/>
        <v>0</v>
      </c>
      <c r="Z124" s="122">
        <f t="shared" si="743"/>
        <v>0</v>
      </c>
      <c r="AA124" s="122">
        <f t="shared" si="743"/>
        <v>0</v>
      </c>
      <c r="AB124" s="122">
        <f t="shared" si="743"/>
        <v>0</v>
      </c>
      <c r="AC124" s="122">
        <f t="shared" si="743"/>
        <v>41611809</v>
      </c>
      <c r="AD124" s="122">
        <f t="shared" si="743"/>
        <v>41270220</v>
      </c>
      <c r="AE124" s="122">
        <f t="shared" si="743"/>
        <v>341589</v>
      </c>
      <c r="AF124" s="122">
        <f t="shared" si="743"/>
        <v>7795365</v>
      </c>
      <c r="AG124" s="122">
        <f t="shared" si="743"/>
        <v>7282981</v>
      </c>
      <c r="AH124" s="122">
        <f t="shared" si="743"/>
        <v>512384</v>
      </c>
      <c r="AI124" s="122">
        <f t="shared" si="743"/>
        <v>7795365</v>
      </c>
      <c r="AJ124" s="122">
        <f t="shared" si="743"/>
        <v>7282981</v>
      </c>
      <c r="AK124" s="122">
        <f t="shared" si="743"/>
        <v>512384</v>
      </c>
      <c r="AL124" s="122">
        <f t="shared" si="743"/>
        <v>7795365</v>
      </c>
      <c r="AM124" s="122">
        <f t="shared" si="743"/>
        <v>7282981</v>
      </c>
      <c r="AN124" s="122">
        <f t="shared" si="743"/>
        <v>512384</v>
      </c>
      <c r="AO124" s="122">
        <f t="shared" si="743"/>
        <v>0</v>
      </c>
      <c r="AP124" s="122">
        <f t="shared" si="743"/>
        <v>0</v>
      </c>
      <c r="AQ124" s="122">
        <f t="shared" si="743"/>
        <v>0</v>
      </c>
      <c r="AR124" s="122">
        <f t="shared" si="743"/>
        <v>0</v>
      </c>
      <c r="AS124" s="122">
        <f t="shared" si="743"/>
        <v>0</v>
      </c>
      <c r="AT124" s="122">
        <f t="shared" si="743"/>
        <v>0</v>
      </c>
      <c r="AU124" s="122">
        <f t="shared" si="743"/>
        <v>0</v>
      </c>
      <c r="AV124" s="122">
        <f t="shared" si="743"/>
        <v>0</v>
      </c>
      <c r="AW124" s="122">
        <f t="shared" si="743"/>
        <v>0</v>
      </c>
      <c r="AX124" s="122">
        <f t="shared" si="743"/>
        <v>0</v>
      </c>
      <c r="AY124" s="122">
        <f t="shared" si="743"/>
        <v>0</v>
      </c>
      <c r="AZ124" s="122">
        <f t="shared" si="743"/>
        <v>0</v>
      </c>
      <c r="BA124" s="122">
        <f t="shared" si="743"/>
        <v>0</v>
      </c>
      <c r="BB124" s="122">
        <f t="shared" si="743"/>
        <v>0</v>
      </c>
      <c r="BC124" s="122">
        <f t="shared" si="743"/>
        <v>0</v>
      </c>
      <c r="BD124" s="122">
        <f t="shared" si="743"/>
        <v>0</v>
      </c>
      <c r="BE124" s="122">
        <f t="shared" si="743"/>
        <v>0</v>
      </c>
      <c r="BF124" s="122">
        <f t="shared" si="743"/>
        <v>0</v>
      </c>
      <c r="BG124" s="122">
        <f t="shared" si="743"/>
        <v>0</v>
      </c>
      <c r="BH124" s="122">
        <f t="shared" si="743"/>
        <v>0</v>
      </c>
      <c r="BI124" s="122">
        <f t="shared" si="743"/>
        <v>0</v>
      </c>
      <c r="BJ124" s="122">
        <f t="shared" si="743"/>
        <v>0</v>
      </c>
      <c r="BK124" s="122">
        <f t="shared" si="743"/>
        <v>0</v>
      </c>
      <c r="BL124" s="122">
        <f t="shared" si="743"/>
        <v>0</v>
      </c>
      <c r="BM124" s="122">
        <f t="shared" si="743"/>
        <v>0</v>
      </c>
      <c r="BN124" s="122">
        <f t="shared" si="743"/>
        <v>0</v>
      </c>
      <c r="BO124" s="122">
        <f t="shared" ref="BO124:BS124" si="744">BO125</f>
        <v>0</v>
      </c>
      <c r="BP124" s="122">
        <f t="shared" si="744"/>
        <v>0</v>
      </c>
      <c r="BQ124" s="122">
        <f t="shared" si="744"/>
        <v>0</v>
      </c>
      <c r="BR124" s="122">
        <f t="shared" si="744"/>
        <v>0</v>
      </c>
      <c r="BS124" s="122">
        <f t="shared" si="744"/>
        <v>0</v>
      </c>
      <c r="BT124" s="116"/>
      <c r="BU124" s="123"/>
      <c r="BV124" s="124"/>
      <c r="BW124" s="124"/>
      <c r="BX124" s="124"/>
      <c r="BY124" s="124"/>
      <c r="BZ124" s="124"/>
      <c r="CA124" s="124"/>
      <c r="CB124" s="124"/>
      <c r="CC124" s="124"/>
      <c r="CD124" s="125"/>
      <c r="CE124" s="126">
        <f t="shared" si="663"/>
        <v>0.84999998249343023</v>
      </c>
      <c r="CF124" s="124">
        <f t="shared" si="652"/>
        <v>0.15000001750656974</v>
      </c>
      <c r="CG124" s="124">
        <f t="shared" si="653"/>
        <v>0</v>
      </c>
      <c r="CH124" s="124">
        <f t="shared" si="654"/>
        <v>0.15000001750656974</v>
      </c>
      <c r="CI124" s="124">
        <f t="shared" si="655"/>
        <v>0</v>
      </c>
      <c r="CJ124" s="124">
        <f t="shared" ref="CJ124:CJ177" si="745">AE124/(AE124+AH124)</f>
        <v>0.39999976580055807</v>
      </c>
      <c r="CK124" s="124">
        <f t="shared" ref="CK124:CK177" si="746">AH124/(AE124+AH124)</f>
        <v>0.60000023419944193</v>
      </c>
      <c r="CL124" s="124">
        <f t="shared" ref="CL124:CL177" si="747">AQ124/(AE124+AH124)</f>
        <v>0</v>
      </c>
      <c r="CM124" s="124">
        <f t="shared" ref="CM124:CM177" si="748">AN124/(AE124+AH124)</f>
        <v>0.60000023419944193</v>
      </c>
      <c r="CN124" s="125">
        <f t="shared" ref="CN124:CN177" si="749">AT124/(AE124+AH124)</f>
        <v>0</v>
      </c>
      <c r="CO124" s="127" t="s">
        <v>245</v>
      </c>
      <c r="CP124" s="128" t="s">
        <v>245</v>
      </c>
      <c r="CQ124" s="128" t="s">
        <v>245</v>
      </c>
      <c r="CR124" s="128" t="s">
        <v>245</v>
      </c>
      <c r="CS124" s="129" t="s">
        <v>245</v>
      </c>
      <c r="CT124" s="126" t="s">
        <v>245</v>
      </c>
      <c r="CU124" s="124"/>
      <c r="CV124" s="124"/>
      <c r="CW124" s="124"/>
      <c r="CX124" s="125"/>
    </row>
    <row r="125" spans="1:102" x14ac:dyDescent="0.25">
      <c r="A125" s="130"/>
      <c r="B125" s="131">
        <f t="shared" si="466"/>
        <v>49407174</v>
      </c>
      <c r="C125" s="132">
        <f t="shared" ref="C125" si="750">J125+AC125+AV125+BH125</f>
        <v>41611809</v>
      </c>
      <c r="D125" s="132">
        <f t="shared" ref="D125" si="751">E125+H125</f>
        <v>7795365</v>
      </c>
      <c r="E125" s="132">
        <f t="shared" ref="E125" si="752">F125+G125</f>
        <v>7795365</v>
      </c>
      <c r="F125" s="132">
        <f t="shared" ref="F125" si="753">S125+AL125+BB125+BN125</f>
        <v>7795365</v>
      </c>
      <c r="G125" s="132">
        <f t="shared" ref="G125" si="754">V125+AO125+BD125+BP125</f>
        <v>0</v>
      </c>
      <c r="H125" s="132">
        <f t="shared" ref="H125" si="755">Y125+AR125+BF125+BR125</f>
        <v>0</v>
      </c>
      <c r="I125" s="133">
        <f t="shared" ref="I125" si="756">AB125+AU125</f>
        <v>0</v>
      </c>
      <c r="J125" s="134">
        <f t="shared" ref="J125" si="757">K125+L125</f>
        <v>0</v>
      </c>
      <c r="K125" s="141">
        <v>0</v>
      </c>
      <c r="L125" s="141">
        <v>0</v>
      </c>
      <c r="M125" s="135">
        <f t="shared" ref="M125" si="758">N125+O125</f>
        <v>0</v>
      </c>
      <c r="N125" s="132">
        <f t="shared" ref="N125:O125" si="759">Q125+Z125</f>
        <v>0</v>
      </c>
      <c r="O125" s="132">
        <f t="shared" si="759"/>
        <v>0</v>
      </c>
      <c r="P125" s="135">
        <f t="shared" ref="P125" si="760">Q125+R125</f>
        <v>0</v>
      </c>
      <c r="Q125" s="132">
        <f t="shared" ref="Q125:R125" si="761">T125+W125</f>
        <v>0</v>
      </c>
      <c r="R125" s="132">
        <f t="shared" si="761"/>
        <v>0</v>
      </c>
      <c r="S125" s="135">
        <f t="shared" ref="S125" si="762">T125+U125</f>
        <v>0</v>
      </c>
      <c r="T125" s="141">
        <v>0</v>
      </c>
      <c r="U125" s="141">
        <v>0</v>
      </c>
      <c r="V125" s="135">
        <f t="shared" ref="V125" si="763">W125+X125</f>
        <v>0</v>
      </c>
      <c r="W125" s="141">
        <v>0</v>
      </c>
      <c r="X125" s="141">
        <v>0</v>
      </c>
      <c r="Y125" s="135">
        <f t="shared" ref="Y125" si="764">Z125+AA125</f>
        <v>0</v>
      </c>
      <c r="Z125" s="141">
        <v>0</v>
      </c>
      <c r="AA125" s="141">
        <v>0</v>
      </c>
      <c r="AB125" s="142">
        <v>0</v>
      </c>
      <c r="AC125" s="134">
        <f>AD125+AE125</f>
        <v>41611809</v>
      </c>
      <c r="AD125" s="132">
        <v>41270220</v>
      </c>
      <c r="AE125" s="132">
        <v>341589</v>
      </c>
      <c r="AF125" s="135">
        <f t="shared" ref="AF125" si="765">AG125+AH125</f>
        <v>7795365</v>
      </c>
      <c r="AG125" s="141">
        <f t="shared" ref="AG125:AH125" si="766">AJ125+AS125</f>
        <v>7282981</v>
      </c>
      <c r="AH125" s="141">
        <f t="shared" si="766"/>
        <v>512384</v>
      </c>
      <c r="AI125" s="135">
        <f t="shared" ref="AI125" si="767">AJ125+AK125</f>
        <v>7795365</v>
      </c>
      <c r="AJ125" s="141">
        <f t="shared" ref="AJ125:AK125" si="768">AM125+AP125</f>
        <v>7282981</v>
      </c>
      <c r="AK125" s="141">
        <f t="shared" si="768"/>
        <v>512384</v>
      </c>
      <c r="AL125" s="135">
        <f>AM125+AN125</f>
        <v>7795365</v>
      </c>
      <c r="AM125" s="132">
        <v>7282981</v>
      </c>
      <c r="AN125" s="132">
        <v>512384</v>
      </c>
      <c r="AO125" s="135">
        <f t="shared" ref="AO125" si="769">AP125+AQ125</f>
        <v>0</v>
      </c>
      <c r="AP125" s="132">
        <v>0</v>
      </c>
      <c r="AQ125" s="132">
        <v>0</v>
      </c>
      <c r="AR125" s="135">
        <f t="shared" ref="AR125" si="770">AS125+AT125</f>
        <v>0</v>
      </c>
      <c r="AS125" s="132">
        <v>0</v>
      </c>
      <c r="AT125" s="132">
        <v>0</v>
      </c>
      <c r="AU125" s="133">
        <v>0</v>
      </c>
      <c r="AV125" s="134">
        <f t="shared" ref="AV125" si="771">AW125</f>
        <v>0</v>
      </c>
      <c r="AW125" s="132">
        <v>0</v>
      </c>
      <c r="AX125" s="135">
        <f t="shared" ref="AX125" si="772">AY125</f>
        <v>0</v>
      </c>
      <c r="AY125" s="141">
        <f t="shared" ref="AY125" si="773">BA125+BG125</f>
        <v>0</v>
      </c>
      <c r="AZ125" s="135">
        <f t="shared" ref="AZ125" si="774">BA125</f>
        <v>0</v>
      </c>
      <c r="BA125" s="141">
        <f t="shared" ref="BA125" si="775">BC125+BE125</f>
        <v>0</v>
      </c>
      <c r="BB125" s="135">
        <f t="shared" ref="BB125" si="776">BC125</f>
        <v>0</v>
      </c>
      <c r="BC125" s="132">
        <v>0</v>
      </c>
      <c r="BD125" s="135">
        <f t="shared" ref="BD125" si="777">BE125</f>
        <v>0</v>
      </c>
      <c r="BE125" s="132">
        <v>0</v>
      </c>
      <c r="BF125" s="135">
        <f t="shared" ref="BF125" si="778">BG125</f>
        <v>0</v>
      </c>
      <c r="BG125" s="133">
        <v>0</v>
      </c>
      <c r="BH125" s="134">
        <f t="shared" ref="BH125" si="779">BI125</f>
        <v>0</v>
      </c>
      <c r="BI125" s="132">
        <v>0</v>
      </c>
      <c r="BJ125" s="135">
        <f t="shared" ref="BJ125" si="780">BK125</f>
        <v>0</v>
      </c>
      <c r="BK125" s="132">
        <f t="shared" ref="BK125" si="781">BM125+BS125</f>
        <v>0</v>
      </c>
      <c r="BL125" s="135">
        <f t="shared" ref="BL125" si="782">BM125</f>
        <v>0</v>
      </c>
      <c r="BM125" s="132">
        <f t="shared" ref="BM125" si="783">BO125+BQ125</f>
        <v>0</v>
      </c>
      <c r="BN125" s="135">
        <f t="shared" ref="BN125" si="784">BO125</f>
        <v>0</v>
      </c>
      <c r="BO125" s="132">
        <v>0</v>
      </c>
      <c r="BP125" s="135">
        <f t="shared" ref="BP125" si="785">BQ125</f>
        <v>0</v>
      </c>
      <c r="BQ125" s="132">
        <v>0</v>
      </c>
      <c r="BR125" s="135">
        <f t="shared" ref="BR125" si="786">BS125</f>
        <v>0</v>
      </c>
      <c r="BS125" s="133">
        <v>0</v>
      </c>
      <c r="BT125" s="136"/>
      <c r="BU125" s="137"/>
      <c r="BV125" s="138"/>
      <c r="BW125" s="138"/>
      <c r="BX125" s="138"/>
      <c r="BY125" s="138"/>
      <c r="BZ125" s="138"/>
      <c r="CA125" s="138"/>
      <c r="CB125" s="138"/>
      <c r="CC125" s="138"/>
      <c r="CD125" s="139"/>
      <c r="CE125" s="140">
        <f t="shared" si="663"/>
        <v>0.84999998249343023</v>
      </c>
      <c r="CF125" s="138">
        <f t="shared" si="652"/>
        <v>0.15000001750656974</v>
      </c>
      <c r="CG125" s="138">
        <f t="shared" si="653"/>
        <v>0</v>
      </c>
      <c r="CH125" s="138">
        <f t="shared" si="654"/>
        <v>0.15000001750656974</v>
      </c>
      <c r="CI125" s="138">
        <f t="shared" si="655"/>
        <v>0</v>
      </c>
      <c r="CJ125" s="138">
        <f t="shared" si="745"/>
        <v>0.39999976580055807</v>
      </c>
      <c r="CK125" s="138">
        <f t="shared" si="746"/>
        <v>0.60000023419944193</v>
      </c>
      <c r="CL125" s="138">
        <f t="shared" si="747"/>
        <v>0</v>
      </c>
      <c r="CM125" s="138">
        <f t="shared" si="748"/>
        <v>0.60000023419944193</v>
      </c>
      <c r="CN125" s="139">
        <f t="shared" si="749"/>
        <v>0</v>
      </c>
      <c r="CO125" s="140" t="s">
        <v>245</v>
      </c>
      <c r="CP125" s="138" t="s">
        <v>245</v>
      </c>
      <c r="CQ125" s="138" t="s">
        <v>245</v>
      </c>
      <c r="CR125" s="138" t="s">
        <v>245</v>
      </c>
      <c r="CS125" s="139" t="s">
        <v>245</v>
      </c>
      <c r="CT125" s="140" t="s">
        <v>245</v>
      </c>
      <c r="CU125" s="138"/>
      <c r="CV125" s="138"/>
      <c r="CW125" s="138"/>
      <c r="CX125" s="139"/>
    </row>
    <row r="126" spans="1:102" ht="40.5" x14ac:dyDescent="0.25">
      <c r="A126" s="121" t="s">
        <v>335</v>
      </c>
      <c r="B126" s="122">
        <f t="shared" si="466"/>
        <v>19303906</v>
      </c>
      <c r="C126" s="122">
        <f t="shared" ref="C126:BN126" si="787">C127</f>
        <v>16024030</v>
      </c>
      <c r="D126" s="122">
        <f t="shared" si="787"/>
        <v>3279876</v>
      </c>
      <c r="E126" s="122">
        <f t="shared" si="787"/>
        <v>3279876</v>
      </c>
      <c r="F126" s="122">
        <f t="shared" si="787"/>
        <v>2296666</v>
      </c>
      <c r="G126" s="122">
        <f t="shared" si="787"/>
        <v>983210</v>
      </c>
      <c r="H126" s="122">
        <f t="shared" si="787"/>
        <v>0</v>
      </c>
      <c r="I126" s="122">
        <f t="shared" si="787"/>
        <v>0</v>
      </c>
      <c r="J126" s="122">
        <f t="shared" si="787"/>
        <v>0</v>
      </c>
      <c r="K126" s="122">
        <f t="shared" si="787"/>
        <v>0</v>
      </c>
      <c r="L126" s="122">
        <f t="shared" si="787"/>
        <v>0</v>
      </c>
      <c r="M126" s="122">
        <f t="shared" si="787"/>
        <v>0</v>
      </c>
      <c r="N126" s="122">
        <f t="shared" si="787"/>
        <v>0</v>
      </c>
      <c r="O126" s="122">
        <f t="shared" si="787"/>
        <v>0</v>
      </c>
      <c r="P126" s="122">
        <f t="shared" si="787"/>
        <v>0</v>
      </c>
      <c r="Q126" s="122">
        <f t="shared" si="787"/>
        <v>0</v>
      </c>
      <c r="R126" s="122">
        <f t="shared" si="787"/>
        <v>0</v>
      </c>
      <c r="S126" s="122">
        <f t="shared" si="787"/>
        <v>0</v>
      </c>
      <c r="T126" s="122">
        <f t="shared" si="787"/>
        <v>0</v>
      </c>
      <c r="U126" s="122">
        <f t="shared" si="787"/>
        <v>0</v>
      </c>
      <c r="V126" s="122">
        <f t="shared" si="787"/>
        <v>0</v>
      </c>
      <c r="W126" s="122">
        <f t="shared" si="787"/>
        <v>0</v>
      </c>
      <c r="X126" s="122">
        <f t="shared" si="787"/>
        <v>0</v>
      </c>
      <c r="Y126" s="122">
        <f t="shared" si="787"/>
        <v>0</v>
      </c>
      <c r="Z126" s="122">
        <f t="shared" si="787"/>
        <v>0</v>
      </c>
      <c r="AA126" s="122">
        <f t="shared" si="787"/>
        <v>0</v>
      </c>
      <c r="AB126" s="122">
        <f t="shared" si="787"/>
        <v>0</v>
      </c>
      <c r="AC126" s="122">
        <f t="shared" si="787"/>
        <v>16024030</v>
      </c>
      <c r="AD126" s="122">
        <f t="shared" si="787"/>
        <v>15682440</v>
      </c>
      <c r="AE126" s="122">
        <f t="shared" si="787"/>
        <v>341590</v>
      </c>
      <c r="AF126" s="122">
        <f t="shared" si="787"/>
        <v>3279876</v>
      </c>
      <c r="AG126" s="122">
        <f t="shared" si="787"/>
        <v>2767491</v>
      </c>
      <c r="AH126" s="122">
        <f t="shared" si="787"/>
        <v>512385</v>
      </c>
      <c r="AI126" s="122">
        <f t="shared" si="787"/>
        <v>3279876</v>
      </c>
      <c r="AJ126" s="122">
        <f t="shared" si="787"/>
        <v>2767491</v>
      </c>
      <c r="AK126" s="122">
        <f t="shared" si="787"/>
        <v>512385</v>
      </c>
      <c r="AL126" s="122">
        <f t="shared" si="787"/>
        <v>2296666</v>
      </c>
      <c r="AM126" s="122">
        <f t="shared" si="787"/>
        <v>1784281</v>
      </c>
      <c r="AN126" s="122">
        <f t="shared" si="787"/>
        <v>512385</v>
      </c>
      <c r="AO126" s="122">
        <f t="shared" si="787"/>
        <v>983210</v>
      </c>
      <c r="AP126" s="122">
        <f t="shared" si="787"/>
        <v>983210</v>
      </c>
      <c r="AQ126" s="122">
        <f t="shared" si="787"/>
        <v>0</v>
      </c>
      <c r="AR126" s="122">
        <f t="shared" si="787"/>
        <v>0</v>
      </c>
      <c r="AS126" s="122">
        <f t="shared" si="787"/>
        <v>0</v>
      </c>
      <c r="AT126" s="122">
        <f t="shared" si="787"/>
        <v>0</v>
      </c>
      <c r="AU126" s="122">
        <f t="shared" si="787"/>
        <v>0</v>
      </c>
      <c r="AV126" s="122">
        <f t="shared" si="787"/>
        <v>0</v>
      </c>
      <c r="AW126" s="122">
        <f t="shared" si="787"/>
        <v>0</v>
      </c>
      <c r="AX126" s="122">
        <f t="shared" si="787"/>
        <v>0</v>
      </c>
      <c r="AY126" s="122">
        <f t="shared" si="787"/>
        <v>0</v>
      </c>
      <c r="AZ126" s="122">
        <f t="shared" si="787"/>
        <v>0</v>
      </c>
      <c r="BA126" s="122">
        <f t="shared" si="787"/>
        <v>0</v>
      </c>
      <c r="BB126" s="122">
        <f t="shared" si="787"/>
        <v>0</v>
      </c>
      <c r="BC126" s="122">
        <f t="shared" si="787"/>
        <v>0</v>
      </c>
      <c r="BD126" s="122">
        <f t="shared" si="787"/>
        <v>0</v>
      </c>
      <c r="BE126" s="122">
        <f t="shared" si="787"/>
        <v>0</v>
      </c>
      <c r="BF126" s="122">
        <f t="shared" si="787"/>
        <v>0</v>
      </c>
      <c r="BG126" s="122">
        <f t="shared" si="787"/>
        <v>0</v>
      </c>
      <c r="BH126" s="122">
        <f t="shared" si="787"/>
        <v>0</v>
      </c>
      <c r="BI126" s="122">
        <f t="shared" si="787"/>
        <v>0</v>
      </c>
      <c r="BJ126" s="122">
        <f t="shared" si="787"/>
        <v>0</v>
      </c>
      <c r="BK126" s="122">
        <f t="shared" si="787"/>
        <v>0</v>
      </c>
      <c r="BL126" s="122">
        <f t="shared" si="787"/>
        <v>0</v>
      </c>
      <c r="BM126" s="122">
        <f t="shared" si="787"/>
        <v>0</v>
      </c>
      <c r="BN126" s="122">
        <f t="shared" si="787"/>
        <v>0</v>
      </c>
      <c r="BO126" s="122">
        <f t="shared" ref="BO126:BS126" si="788">BO127</f>
        <v>0</v>
      </c>
      <c r="BP126" s="122">
        <f t="shared" si="788"/>
        <v>0</v>
      </c>
      <c r="BQ126" s="122">
        <f t="shared" si="788"/>
        <v>0</v>
      </c>
      <c r="BR126" s="122">
        <f t="shared" si="788"/>
        <v>0</v>
      </c>
      <c r="BS126" s="122">
        <f t="shared" si="788"/>
        <v>0</v>
      </c>
      <c r="BT126" s="116"/>
      <c r="BU126" s="123"/>
      <c r="BV126" s="124"/>
      <c r="BW126" s="124"/>
      <c r="BX126" s="124"/>
      <c r="BY126" s="124"/>
      <c r="BZ126" s="124"/>
      <c r="CA126" s="124"/>
      <c r="CB126" s="124"/>
      <c r="CC126" s="124"/>
      <c r="CD126" s="125"/>
      <c r="CE126" s="126">
        <f t="shared" si="663"/>
        <v>0.84999992682899461</v>
      </c>
      <c r="CF126" s="124">
        <f t="shared" si="652"/>
        <v>0.15000007317100536</v>
      </c>
      <c r="CG126" s="124">
        <f t="shared" si="653"/>
        <v>5.3290714203755016E-2</v>
      </c>
      <c r="CH126" s="124">
        <f t="shared" si="654"/>
        <v>9.6709358967250345E-2</v>
      </c>
      <c r="CI126" s="124">
        <f t="shared" si="655"/>
        <v>0</v>
      </c>
      <c r="CJ126" s="124">
        <f t="shared" si="745"/>
        <v>0.4</v>
      </c>
      <c r="CK126" s="124">
        <f t="shared" si="746"/>
        <v>0.6</v>
      </c>
      <c r="CL126" s="124">
        <f t="shared" si="747"/>
        <v>0</v>
      </c>
      <c r="CM126" s="124">
        <f t="shared" si="748"/>
        <v>0.6</v>
      </c>
      <c r="CN126" s="125">
        <f t="shared" si="749"/>
        <v>0</v>
      </c>
      <c r="CO126" s="127" t="s">
        <v>245</v>
      </c>
      <c r="CP126" s="128" t="s">
        <v>245</v>
      </c>
      <c r="CQ126" s="128" t="s">
        <v>245</v>
      </c>
      <c r="CR126" s="128" t="s">
        <v>245</v>
      </c>
      <c r="CS126" s="129" t="s">
        <v>245</v>
      </c>
      <c r="CT126" s="126" t="s">
        <v>245</v>
      </c>
      <c r="CU126" s="124"/>
      <c r="CV126" s="124"/>
      <c r="CW126" s="124"/>
      <c r="CX126" s="125"/>
    </row>
    <row r="127" spans="1:102" x14ac:dyDescent="0.25">
      <c r="A127" s="130"/>
      <c r="B127" s="131">
        <f t="shared" si="466"/>
        <v>19303906</v>
      </c>
      <c r="C127" s="132">
        <f t="shared" ref="C127" si="789">J127+AC127+AV127+BH127</f>
        <v>16024030</v>
      </c>
      <c r="D127" s="132">
        <f t="shared" ref="D127" si="790">E127+H127</f>
        <v>3279876</v>
      </c>
      <c r="E127" s="132">
        <f t="shared" ref="E127" si="791">F127+G127</f>
        <v>3279876</v>
      </c>
      <c r="F127" s="132">
        <f t="shared" ref="F127" si="792">S127+AL127+BB127+BN127</f>
        <v>2296666</v>
      </c>
      <c r="G127" s="132">
        <f t="shared" ref="G127" si="793">V127+AO127+BD127+BP127</f>
        <v>983210</v>
      </c>
      <c r="H127" s="132">
        <f t="shared" ref="H127" si="794">Y127+AR127+BF127+BR127</f>
        <v>0</v>
      </c>
      <c r="I127" s="133">
        <f t="shared" ref="I127" si="795">AB127+AU127</f>
        <v>0</v>
      </c>
      <c r="J127" s="134">
        <f t="shared" ref="J127" si="796">K127+L127</f>
        <v>0</v>
      </c>
      <c r="K127" s="141">
        <v>0</v>
      </c>
      <c r="L127" s="141">
        <v>0</v>
      </c>
      <c r="M127" s="135">
        <f t="shared" ref="M127" si="797">N127+O127</f>
        <v>0</v>
      </c>
      <c r="N127" s="132">
        <f t="shared" ref="N127:O127" si="798">Q127+Z127</f>
        <v>0</v>
      </c>
      <c r="O127" s="132">
        <f t="shared" si="798"/>
        <v>0</v>
      </c>
      <c r="P127" s="135">
        <f t="shared" ref="P127" si="799">Q127+R127</f>
        <v>0</v>
      </c>
      <c r="Q127" s="132">
        <f t="shared" ref="Q127:R127" si="800">T127+W127</f>
        <v>0</v>
      </c>
      <c r="R127" s="132">
        <f t="shared" si="800"/>
        <v>0</v>
      </c>
      <c r="S127" s="135">
        <f t="shared" ref="S127" si="801">T127+U127</f>
        <v>0</v>
      </c>
      <c r="T127" s="141">
        <v>0</v>
      </c>
      <c r="U127" s="141">
        <v>0</v>
      </c>
      <c r="V127" s="135">
        <f t="shared" ref="V127" si="802">W127+X127</f>
        <v>0</v>
      </c>
      <c r="W127" s="141">
        <v>0</v>
      </c>
      <c r="X127" s="141">
        <v>0</v>
      </c>
      <c r="Y127" s="135">
        <f t="shared" ref="Y127" si="803">Z127+AA127</f>
        <v>0</v>
      </c>
      <c r="Z127" s="141">
        <v>0</v>
      </c>
      <c r="AA127" s="141">
        <v>0</v>
      </c>
      <c r="AB127" s="142">
        <v>0</v>
      </c>
      <c r="AC127" s="134">
        <f t="shared" ref="AC127" si="804">AD127+AE127</f>
        <v>16024030</v>
      </c>
      <c r="AD127" s="132">
        <v>15682440</v>
      </c>
      <c r="AE127" s="132">
        <v>341590</v>
      </c>
      <c r="AF127" s="135">
        <f t="shared" ref="AF127" si="805">AG127+AH127</f>
        <v>3279876</v>
      </c>
      <c r="AG127" s="141">
        <f t="shared" si="681"/>
        <v>2767491</v>
      </c>
      <c r="AH127" s="141">
        <f t="shared" si="681"/>
        <v>512385</v>
      </c>
      <c r="AI127" s="135">
        <f t="shared" ref="AI127" si="806">AJ127+AK127</f>
        <v>3279876</v>
      </c>
      <c r="AJ127" s="141">
        <f t="shared" ref="AJ127:AK127" si="807">AM127+AP127</f>
        <v>2767491</v>
      </c>
      <c r="AK127" s="141">
        <f t="shared" si="807"/>
        <v>512385</v>
      </c>
      <c r="AL127" s="135">
        <f t="shared" ref="AL127" si="808">AM127+AN127</f>
        <v>2296666</v>
      </c>
      <c r="AM127" s="132">
        <v>1784281</v>
      </c>
      <c r="AN127" s="132">
        <v>512385</v>
      </c>
      <c r="AO127" s="135">
        <f t="shared" ref="AO127" si="809">AP127+AQ127</f>
        <v>983210</v>
      </c>
      <c r="AP127" s="132">
        <v>983210</v>
      </c>
      <c r="AQ127" s="132">
        <v>0</v>
      </c>
      <c r="AR127" s="135">
        <f t="shared" ref="AR127" si="810">AS127+AT127</f>
        <v>0</v>
      </c>
      <c r="AS127" s="132">
        <v>0</v>
      </c>
      <c r="AT127" s="132">
        <v>0</v>
      </c>
      <c r="AU127" s="133">
        <v>0</v>
      </c>
      <c r="AV127" s="134">
        <f t="shared" ref="AV127" si="811">AW127</f>
        <v>0</v>
      </c>
      <c r="AW127" s="132">
        <v>0</v>
      </c>
      <c r="AX127" s="135">
        <f t="shared" ref="AX127" si="812">AY127</f>
        <v>0</v>
      </c>
      <c r="AY127" s="141">
        <f t="shared" ref="AY127" si="813">BA127+BG127</f>
        <v>0</v>
      </c>
      <c r="AZ127" s="135">
        <f t="shared" ref="AZ127" si="814">BA127</f>
        <v>0</v>
      </c>
      <c r="BA127" s="141">
        <f t="shared" ref="BA127" si="815">BC127+BE127</f>
        <v>0</v>
      </c>
      <c r="BB127" s="135">
        <f t="shared" ref="BB127" si="816">BC127</f>
        <v>0</v>
      </c>
      <c r="BC127" s="132">
        <v>0</v>
      </c>
      <c r="BD127" s="135">
        <f t="shared" ref="BD127" si="817">BE127</f>
        <v>0</v>
      </c>
      <c r="BE127" s="132">
        <v>0</v>
      </c>
      <c r="BF127" s="135">
        <f t="shared" ref="BF127" si="818">BG127</f>
        <v>0</v>
      </c>
      <c r="BG127" s="133">
        <v>0</v>
      </c>
      <c r="BH127" s="134">
        <f t="shared" ref="BH127" si="819">BI127</f>
        <v>0</v>
      </c>
      <c r="BI127" s="132">
        <v>0</v>
      </c>
      <c r="BJ127" s="135">
        <f t="shared" ref="BJ127" si="820">BK127</f>
        <v>0</v>
      </c>
      <c r="BK127" s="132">
        <f t="shared" ref="BK127" si="821">BM127+BS127</f>
        <v>0</v>
      </c>
      <c r="BL127" s="135">
        <f t="shared" ref="BL127" si="822">BM127</f>
        <v>0</v>
      </c>
      <c r="BM127" s="132">
        <f t="shared" ref="BM127" si="823">BO127+BQ127</f>
        <v>0</v>
      </c>
      <c r="BN127" s="135">
        <f t="shared" ref="BN127" si="824">BO127</f>
        <v>0</v>
      </c>
      <c r="BO127" s="132">
        <v>0</v>
      </c>
      <c r="BP127" s="135">
        <f t="shared" ref="BP127" si="825">BQ127</f>
        <v>0</v>
      </c>
      <c r="BQ127" s="132">
        <v>0</v>
      </c>
      <c r="BR127" s="135">
        <f t="shared" ref="BR127" si="826">BS127</f>
        <v>0</v>
      </c>
      <c r="BS127" s="133">
        <v>0</v>
      </c>
      <c r="BT127" s="136"/>
      <c r="BU127" s="137"/>
      <c r="BV127" s="138"/>
      <c r="BW127" s="138"/>
      <c r="BX127" s="138"/>
      <c r="BY127" s="138"/>
      <c r="BZ127" s="138"/>
      <c r="CA127" s="138"/>
      <c r="CB127" s="138"/>
      <c r="CC127" s="138"/>
      <c r="CD127" s="139"/>
      <c r="CE127" s="140">
        <f t="shared" si="663"/>
        <v>0.84999992682899461</v>
      </c>
      <c r="CF127" s="138">
        <f t="shared" si="652"/>
        <v>0.15000007317100536</v>
      </c>
      <c r="CG127" s="138">
        <f t="shared" si="653"/>
        <v>5.3290714203755016E-2</v>
      </c>
      <c r="CH127" s="138">
        <f t="shared" si="654"/>
        <v>9.6709358967250345E-2</v>
      </c>
      <c r="CI127" s="138">
        <f t="shared" si="655"/>
        <v>0</v>
      </c>
      <c r="CJ127" s="138">
        <f t="shared" si="745"/>
        <v>0.4</v>
      </c>
      <c r="CK127" s="138">
        <f t="shared" si="746"/>
        <v>0.6</v>
      </c>
      <c r="CL127" s="138">
        <f t="shared" si="747"/>
        <v>0</v>
      </c>
      <c r="CM127" s="138">
        <f t="shared" si="748"/>
        <v>0.6</v>
      </c>
      <c r="CN127" s="139">
        <f t="shared" si="749"/>
        <v>0</v>
      </c>
      <c r="CO127" s="140" t="s">
        <v>245</v>
      </c>
      <c r="CP127" s="138" t="s">
        <v>245</v>
      </c>
      <c r="CQ127" s="138" t="s">
        <v>245</v>
      </c>
      <c r="CR127" s="138" t="s">
        <v>245</v>
      </c>
      <c r="CS127" s="139" t="s">
        <v>245</v>
      </c>
      <c r="CT127" s="140" t="s">
        <v>245</v>
      </c>
      <c r="CU127" s="138"/>
      <c r="CV127" s="138"/>
      <c r="CW127" s="138"/>
      <c r="CX127" s="139"/>
    </row>
    <row r="128" spans="1:102" ht="27" x14ac:dyDescent="0.25">
      <c r="A128" s="121" t="s">
        <v>336</v>
      </c>
      <c r="B128" s="122">
        <f t="shared" si="466"/>
        <v>53747811</v>
      </c>
      <c r="C128" s="122">
        <f t="shared" ref="C128:BN128" si="827">C129</f>
        <v>41316218</v>
      </c>
      <c r="D128" s="122">
        <f t="shared" si="827"/>
        <v>12431593</v>
      </c>
      <c r="E128" s="122">
        <f t="shared" si="827"/>
        <v>12431593</v>
      </c>
      <c r="F128" s="122">
        <f t="shared" si="827"/>
        <v>10350934</v>
      </c>
      <c r="G128" s="122">
        <f t="shared" si="827"/>
        <v>2080659</v>
      </c>
      <c r="H128" s="122">
        <f t="shared" si="827"/>
        <v>0</v>
      </c>
      <c r="I128" s="122">
        <f t="shared" si="827"/>
        <v>0</v>
      </c>
      <c r="J128" s="122">
        <f t="shared" si="827"/>
        <v>41316218</v>
      </c>
      <c r="K128" s="122">
        <f t="shared" si="827"/>
        <v>37432291</v>
      </c>
      <c r="L128" s="122">
        <f t="shared" si="827"/>
        <v>3883927</v>
      </c>
      <c r="M128" s="122">
        <f t="shared" si="827"/>
        <v>12431593</v>
      </c>
      <c r="N128" s="122">
        <f t="shared" si="827"/>
        <v>6605701</v>
      </c>
      <c r="O128" s="122">
        <f t="shared" si="827"/>
        <v>5825892</v>
      </c>
      <c r="P128" s="122">
        <f t="shared" si="827"/>
        <v>12431593</v>
      </c>
      <c r="Q128" s="122">
        <f t="shared" si="827"/>
        <v>6605701</v>
      </c>
      <c r="R128" s="122">
        <f t="shared" si="827"/>
        <v>5825892</v>
      </c>
      <c r="S128" s="122">
        <f t="shared" si="827"/>
        <v>10350934</v>
      </c>
      <c r="T128" s="122">
        <f t="shared" si="827"/>
        <v>5358217</v>
      </c>
      <c r="U128" s="122">
        <f t="shared" si="827"/>
        <v>4992717</v>
      </c>
      <c r="V128" s="122">
        <f t="shared" si="827"/>
        <v>2080659</v>
      </c>
      <c r="W128" s="122">
        <f t="shared" si="827"/>
        <v>1247484</v>
      </c>
      <c r="X128" s="122">
        <f t="shared" si="827"/>
        <v>833175</v>
      </c>
      <c r="Y128" s="122">
        <f t="shared" si="827"/>
        <v>0</v>
      </c>
      <c r="Z128" s="122">
        <f t="shared" si="827"/>
        <v>0</v>
      </c>
      <c r="AA128" s="122">
        <f t="shared" si="827"/>
        <v>0</v>
      </c>
      <c r="AB128" s="122">
        <f t="shared" si="827"/>
        <v>0</v>
      </c>
      <c r="AC128" s="122">
        <f t="shared" si="827"/>
        <v>0</v>
      </c>
      <c r="AD128" s="122">
        <f t="shared" si="827"/>
        <v>0</v>
      </c>
      <c r="AE128" s="122">
        <f t="shared" si="827"/>
        <v>0</v>
      </c>
      <c r="AF128" s="122">
        <f t="shared" si="827"/>
        <v>0</v>
      </c>
      <c r="AG128" s="122">
        <f t="shared" si="827"/>
        <v>0</v>
      </c>
      <c r="AH128" s="122">
        <f t="shared" si="827"/>
        <v>0</v>
      </c>
      <c r="AI128" s="122">
        <f t="shared" si="827"/>
        <v>0</v>
      </c>
      <c r="AJ128" s="122">
        <f t="shared" si="827"/>
        <v>0</v>
      </c>
      <c r="AK128" s="122">
        <f t="shared" si="827"/>
        <v>0</v>
      </c>
      <c r="AL128" s="122">
        <f t="shared" si="827"/>
        <v>0</v>
      </c>
      <c r="AM128" s="122">
        <f t="shared" si="827"/>
        <v>0</v>
      </c>
      <c r="AN128" s="122">
        <f t="shared" si="827"/>
        <v>0</v>
      </c>
      <c r="AO128" s="122">
        <f t="shared" si="827"/>
        <v>0</v>
      </c>
      <c r="AP128" s="122">
        <f t="shared" si="827"/>
        <v>0</v>
      </c>
      <c r="AQ128" s="122">
        <f t="shared" si="827"/>
        <v>0</v>
      </c>
      <c r="AR128" s="122">
        <f t="shared" si="827"/>
        <v>0</v>
      </c>
      <c r="AS128" s="122">
        <f t="shared" si="827"/>
        <v>0</v>
      </c>
      <c r="AT128" s="122">
        <f t="shared" si="827"/>
        <v>0</v>
      </c>
      <c r="AU128" s="122">
        <f t="shared" si="827"/>
        <v>0</v>
      </c>
      <c r="AV128" s="122">
        <f t="shared" si="827"/>
        <v>0</v>
      </c>
      <c r="AW128" s="122">
        <f t="shared" si="827"/>
        <v>0</v>
      </c>
      <c r="AX128" s="122">
        <f t="shared" si="827"/>
        <v>0</v>
      </c>
      <c r="AY128" s="122">
        <f t="shared" si="827"/>
        <v>0</v>
      </c>
      <c r="AZ128" s="122">
        <f t="shared" si="827"/>
        <v>0</v>
      </c>
      <c r="BA128" s="122">
        <f t="shared" si="827"/>
        <v>0</v>
      </c>
      <c r="BB128" s="122">
        <f t="shared" si="827"/>
        <v>0</v>
      </c>
      <c r="BC128" s="122">
        <f t="shared" si="827"/>
        <v>0</v>
      </c>
      <c r="BD128" s="122">
        <f t="shared" si="827"/>
        <v>0</v>
      </c>
      <c r="BE128" s="122">
        <f t="shared" si="827"/>
        <v>0</v>
      </c>
      <c r="BF128" s="122">
        <f t="shared" si="827"/>
        <v>0</v>
      </c>
      <c r="BG128" s="122">
        <f t="shared" si="827"/>
        <v>0</v>
      </c>
      <c r="BH128" s="122">
        <f t="shared" si="827"/>
        <v>0</v>
      </c>
      <c r="BI128" s="122">
        <f t="shared" si="827"/>
        <v>0</v>
      </c>
      <c r="BJ128" s="122">
        <f t="shared" si="827"/>
        <v>0</v>
      </c>
      <c r="BK128" s="122">
        <f t="shared" si="827"/>
        <v>0</v>
      </c>
      <c r="BL128" s="122">
        <f t="shared" si="827"/>
        <v>0</v>
      </c>
      <c r="BM128" s="122">
        <f t="shared" si="827"/>
        <v>0</v>
      </c>
      <c r="BN128" s="122">
        <f t="shared" si="827"/>
        <v>0</v>
      </c>
      <c r="BO128" s="122">
        <f t="shared" ref="BO128:BS128" si="828">BO129</f>
        <v>0</v>
      </c>
      <c r="BP128" s="122">
        <f t="shared" si="828"/>
        <v>0</v>
      </c>
      <c r="BQ128" s="122">
        <f t="shared" si="828"/>
        <v>0</v>
      </c>
      <c r="BR128" s="122">
        <f t="shared" si="828"/>
        <v>0</v>
      </c>
      <c r="BS128" s="122">
        <f t="shared" si="828"/>
        <v>0</v>
      </c>
      <c r="BT128" s="116"/>
      <c r="BU128" s="123">
        <f t="shared" si="467"/>
        <v>0.84999995004313544</v>
      </c>
      <c r="BV128" s="124">
        <f t="shared" si="468"/>
        <v>0.15000004995686453</v>
      </c>
      <c r="BW128" s="124">
        <f t="shared" si="469"/>
        <v>4.724690898713093E-2</v>
      </c>
      <c r="BX128" s="124">
        <f t="shared" si="470"/>
        <v>0.12167260033109593</v>
      </c>
      <c r="BY128" s="124">
        <f t="shared" si="471"/>
        <v>0</v>
      </c>
      <c r="BZ128" s="124">
        <f t="shared" si="472"/>
        <v>0.39999993820688112</v>
      </c>
      <c r="CA128" s="124">
        <f t="shared" si="473"/>
        <v>0.60000006179311893</v>
      </c>
      <c r="CB128" s="124">
        <f t="shared" si="474"/>
        <v>8.5807469737592429E-2</v>
      </c>
      <c r="CC128" s="124">
        <f t="shared" si="475"/>
        <v>0.51419259205552648</v>
      </c>
      <c r="CD128" s="125">
        <f t="shared" si="476"/>
        <v>0</v>
      </c>
      <c r="CE128" s="126"/>
      <c r="CF128" s="124"/>
      <c r="CG128" s="124"/>
      <c r="CH128" s="124"/>
      <c r="CI128" s="124"/>
      <c r="CJ128" s="124"/>
      <c r="CK128" s="124"/>
      <c r="CL128" s="124"/>
      <c r="CM128" s="124"/>
      <c r="CN128" s="125"/>
      <c r="CO128" s="127" t="s">
        <v>245</v>
      </c>
      <c r="CP128" s="128" t="s">
        <v>245</v>
      </c>
      <c r="CQ128" s="128" t="s">
        <v>245</v>
      </c>
      <c r="CR128" s="128" t="s">
        <v>245</v>
      </c>
      <c r="CS128" s="129" t="s">
        <v>245</v>
      </c>
      <c r="CT128" s="126" t="s">
        <v>245</v>
      </c>
      <c r="CU128" s="124"/>
      <c r="CV128" s="124"/>
      <c r="CW128" s="124"/>
      <c r="CX128" s="125"/>
    </row>
    <row r="129" spans="1:102" x14ac:dyDescent="0.25">
      <c r="A129" s="130"/>
      <c r="B129" s="131">
        <f t="shared" si="466"/>
        <v>53747811</v>
      </c>
      <c r="C129" s="132">
        <f t="shared" ref="C129" si="829">J129+AC129+AV129+BH129</f>
        <v>41316218</v>
      </c>
      <c r="D129" s="132">
        <f t="shared" ref="D129" si="830">E129+H129</f>
        <v>12431593</v>
      </c>
      <c r="E129" s="132">
        <f t="shared" ref="E129" si="831">F129+G129</f>
        <v>12431593</v>
      </c>
      <c r="F129" s="132">
        <f t="shared" ref="F129" si="832">S129+AL129+BB129+BN129</f>
        <v>10350934</v>
      </c>
      <c r="G129" s="132">
        <f t="shared" ref="G129" si="833">V129+AO129+BD129+BP129</f>
        <v>2080659</v>
      </c>
      <c r="H129" s="132">
        <f t="shared" ref="H129" si="834">Y129+AR129+BF129+BR129</f>
        <v>0</v>
      </c>
      <c r="I129" s="133">
        <f t="shared" ref="I129" si="835">AB129+AU129</f>
        <v>0</v>
      </c>
      <c r="J129" s="134">
        <f t="shared" ref="J129" si="836">K129+L129</f>
        <v>41316218</v>
      </c>
      <c r="K129" s="132">
        <v>37432291</v>
      </c>
      <c r="L129" s="132">
        <v>3883927</v>
      </c>
      <c r="M129" s="135">
        <f t="shared" ref="M129" si="837">N129+O129</f>
        <v>12431593</v>
      </c>
      <c r="N129" s="132">
        <f t="shared" ref="N129:O129" si="838">Q129+Z129</f>
        <v>6605701</v>
      </c>
      <c r="O129" s="132">
        <f t="shared" si="838"/>
        <v>5825892</v>
      </c>
      <c r="P129" s="135">
        <f t="shared" ref="P129" si="839">Q129+R129</f>
        <v>12431593</v>
      </c>
      <c r="Q129" s="132">
        <f t="shared" ref="Q129:R129" si="840">T129+W129</f>
        <v>6605701</v>
      </c>
      <c r="R129" s="132">
        <f t="shared" si="840"/>
        <v>5825892</v>
      </c>
      <c r="S129" s="135">
        <f t="shared" ref="S129" si="841">T129+U129</f>
        <v>10350934</v>
      </c>
      <c r="T129" s="132">
        <v>5358217</v>
      </c>
      <c r="U129" s="132">
        <v>4992717</v>
      </c>
      <c r="V129" s="135">
        <f t="shared" ref="V129" si="842">W129+X129</f>
        <v>2080659</v>
      </c>
      <c r="W129" s="132">
        <v>1247484</v>
      </c>
      <c r="X129" s="132">
        <v>833175</v>
      </c>
      <c r="Y129" s="135">
        <f t="shared" ref="Y129" si="843">Z129+AA129</f>
        <v>0</v>
      </c>
      <c r="Z129" s="141">
        <v>0</v>
      </c>
      <c r="AA129" s="141">
        <v>0</v>
      </c>
      <c r="AB129" s="142">
        <v>0</v>
      </c>
      <c r="AC129" s="134">
        <f t="shared" ref="AC129" si="844">AD129+AE129</f>
        <v>0</v>
      </c>
      <c r="AD129" s="132">
        <v>0</v>
      </c>
      <c r="AE129" s="132">
        <v>0</v>
      </c>
      <c r="AF129" s="135">
        <f t="shared" ref="AF129" si="845">AG129+AH129</f>
        <v>0</v>
      </c>
      <c r="AG129" s="141">
        <f t="shared" si="681"/>
        <v>0</v>
      </c>
      <c r="AH129" s="141">
        <f t="shared" si="681"/>
        <v>0</v>
      </c>
      <c r="AI129" s="135">
        <f t="shared" ref="AI129" si="846">AJ129+AK129</f>
        <v>0</v>
      </c>
      <c r="AJ129" s="141">
        <f t="shared" ref="AJ129:AK129" si="847">AM129+AP129</f>
        <v>0</v>
      </c>
      <c r="AK129" s="141">
        <f t="shared" si="847"/>
        <v>0</v>
      </c>
      <c r="AL129" s="135">
        <f t="shared" ref="AL129" si="848">AM129+AN129</f>
        <v>0</v>
      </c>
      <c r="AM129" s="132">
        <v>0</v>
      </c>
      <c r="AN129" s="132">
        <v>0</v>
      </c>
      <c r="AO129" s="135">
        <f t="shared" ref="AO129" si="849">AP129+AQ129</f>
        <v>0</v>
      </c>
      <c r="AP129" s="132">
        <v>0</v>
      </c>
      <c r="AQ129" s="132">
        <v>0</v>
      </c>
      <c r="AR129" s="135">
        <f t="shared" ref="AR129" si="850">AS129+AT129</f>
        <v>0</v>
      </c>
      <c r="AS129" s="132">
        <v>0</v>
      </c>
      <c r="AT129" s="132">
        <v>0</v>
      </c>
      <c r="AU129" s="133">
        <v>0</v>
      </c>
      <c r="AV129" s="134">
        <f t="shared" ref="AV129" si="851">AW129</f>
        <v>0</v>
      </c>
      <c r="AW129" s="132">
        <v>0</v>
      </c>
      <c r="AX129" s="135">
        <f t="shared" ref="AX129" si="852">AY129</f>
        <v>0</v>
      </c>
      <c r="AY129" s="141">
        <f t="shared" ref="AY129" si="853">BA129+BG129</f>
        <v>0</v>
      </c>
      <c r="AZ129" s="135">
        <f t="shared" ref="AZ129" si="854">BA129</f>
        <v>0</v>
      </c>
      <c r="BA129" s="141">
        <f t="shared" ref="BA129" si="855">BC129+BE129</f>
        <v>0</v>
      </c>
      <c r="BB129" s="135">
        <f t="shared" ref="BB129" si="856">BC129</f>
        <v>0</v>
      </c>
      <c r="BC129" s="132">
        <v>0</v>
      </c>
      <c r="BD129" s="135">
        <f t="shared" ref="BD129" si="857">BE129</f>
        <v>0</v>
      </c>
      <c r="BE129" s="132">
        <v>0</v>
      </c>
      <c r="BF129" s="135">
        <f t="shared" ref="BF129" si="858">BG129</f>
        <v>0</v>
      </c>
      <c r="BG129" s="133">
        <v>0</v>
      </c>
      <c r="BH129" s="134">
        <f t="shared" ref="BH129" si="859">BI129</f>
        <v>0</v>
      </c>
      <c r="BI129" s="132">
        <v>0</v>
      </c>
      <c r="BJ129" s="135">
        <f t="shared" ref="BJ129" si="860">BK129</f>
        <v>0</v>
      </c>
      <c r="BK129" s="132">
        <f t="shared" ref="BK129" si="861">BM129+BS129</f>
        <v>0</v>
      </c>
      <c r="BL129" s="135">
        <f t="shared" ref="BL129" si="862">BM129</f>
        <v>0</v>
      </c>
      <c r="BM129" s="132">
        <f t="shared" ref="BM129" si="863">BO129+BQ129</f>
        <v>0</v>
      </c>
      <c r="BN129" s="135">
        <f t="shared" ref="BN129" si="864">BO129</f>
        <v>0</v>
      </c>
      <c r="BO129" s="132">
        <v>0</v>
      </c>
      <c r="BP129" s="135">
        <f t="shared" ref="BP129" si="865">BQ129</f>
        <v>0</v>
      </c>
      <c r="BQ129" s="132">
        <v>0</v>
      </c>
      <c r="BR129" s="135">
        <f t="shared" ref="BR129" si="866">BS129</f>
        <v>0</v>
      </c>
      <c r="BS129" s="133">
        <v>0</v>
      </c>
      <c r="BT129" s="136"/>
      <c r="BU129" s="137">
        <f t="shared" si="467"/>
        <v>0.84999995004313544</v>
      </c>
      <c r="BV129" s="138">
        <f t="shared" si="468"/>
        <v>0.15000004995686453</v>
      </c>
      <c r="BW129" s="138">
        <f t="shared" si="469"/>
        <v>4.724690898713093E-2</v>
      </c>
      <c r="BX129" s="138">
        <f t="shared" si="470"/>
        <v>0.12167260033109593</v>
      </c>
      <c r="BY129" s="138">
        <f t="shared" si="471"/>
        <v>0</v>
      </c>
      <c r="BZ129" s="138">
        <f t="shared" si="472"/>
        <v>0.39999993820688112</v>
      </c>
      <c r="CA129" s="138">
        <f t="shared" si="473"/>
        <v>0.60000006179311893</v>
      </c>
      <c r="CB129" s="138">
        <f t="shared" si="474"/>
        <v>8.5807469737592429E-2</v>
      </c>
      <c r="CC129" s="138">
        <f t="shared" si="475"/>
        <v>0.51419259205552648</v>
      </c>
      <c r="CD129" s="139">
        <f t="shared" si="476"/>
        <v>0</v>
      </c>
      <c r="CE129" s="140"/>
      <c r="CF129" s="138"/>
      <c r="CG129" s="138"/>
      <c r="CH129" s="138"/>
      <c r="CI129" s="138"/>
      <c r="CJ129" s="138"/>
      <c r="CK129" s="138"/>
      <c r="CL129" s="138"/>
      <c r="CM129" s="138"/>
      <c r="CN129" s="139"/>
      <c r="CO129" s="140" t="s">
        <v>245</v>
      </c>
      <c r="CP129" s="138" t="s">
        <v>245</v>
      </c>
      <c r="CQ129" s="138" t="s">
        <v>245</v>
      </c>
      <c r="CR129" s="138" t="s">
        <v>245</v>
      </c>
      <c r="CS129" s="139" t="s">
        <v>245</v>
      </c>
      <c r="CT129" s="140" t="s">
        <v>245</v>
      </c>
      <c r="CU129" s="138"/>
      <c r="CV129" s="138"/>
      <c r="CW129" s="138"/>
      <c r="CX129" s="139"/>
    </row>
    <row r="130" spans="1:102" x14ac:dyDescent="0.25">
      <c r="A130" s="144" t="s">
        <v>94</v>
      </c>
      <c r="B130" s="115">
        <f t="shared" si="466"/>
        <v>792554182</v>
      </c>
      <c r="C130" s="115">
        <f t="shared" ref="C130:BN130" si="867">C131+C133+C135</f>
        <v>645632672</v>
      </c>
      <c r="D130" s="115">
        <f t="shared" si="867"/>
        <v>146921510</v>
      </c>
      <c r="E130" s="115">
        <f t="shared" si="867"/>
        <v>146921510</v>
      </c>
      <c r="F130" s="115">
        <f t="shared" si="867"/>
        <v>120615360</v>
      </c>
      <c r="G130" s="115">
        <f t="shared" si="867"/>
        <v>26306150</v>
      </c>
      <c r="H130" s="115">
        <f t="shared" si="867"/>
        <v>0</v>
      </c>
      <c r="I130" s="115">
        <f t="shared" si="867"/>
        <v>0</v>
      </c>
      <c r="J130" s="115">
        <f t="shared" si="867"/>
        <v>277886583</v>
      </c>
      <c r="K130" s="115">
        <f t="shared" si="867"/>
        <v>259710270</v>
      </c>
      <c r="L130" s="115">
        <f t="shared" si="867"/>
        <v>18176313</v>
      </c>
      <c r="M130" s="115">
        <f t="shared" si="867"/>
        <v>73095699</v>
      </c>
      <c r="N130" s="115">
        <f t="shared" si="867"/>
        <v>45831229</v>
      </c>
      <c r="O130" s="115">
        <f t="shared" si="867"/>
        <v>27264470</v>
      </c>
      <c r="P130" s="115">
        <f t="shared" si="867"/>
        <v>73095699</v>
      </c>
      <c r="Q130" s="115">
        <f t="shared" si="867"/>
        <v>45831229</v>
      </c>
      <c r="R130" s="115">
        <f t="shared" si="867"/>
        <v>27264470</v>
      </c>
      <c r="S130" s="115">
        <f t="shared" si="867"/>
        <v>49064220</v>
      </c>
      <c r="T130" s="115">
        <f t="shared" si="867"/>
        <v>24190483</v>
      </c>
      <c r="U130" s="115">
        <f t="shared" si="867"/>
        <v>24873737</v>
      </c>
      <c r="V130" s="115">
        <f t="shared" si="867"/>
        <v>24031479</v>
      </c>
      <c r="W130" s="115">
        <f t="shared" si="867"/>
        <v>21640746</v>
      </c>
      <c r="X130" s="115">
        <f t="shared" si="867"/>
        <v>2390733</v>
      </c>
      <c r="Y130" s="115">
        <f t="shared" si="867"/>
        <v>0</v>
      </c>
      <c r="Z130" s="115">
        <f t="shared" si="867"/>
        <v>0</v>
      </c>
      <c r="AA130" s="115">
        <f t="shared" si="867"/>
        <v>0</v>
      </c>
      <c r="AB130" s="115">
        <f t="shared" si="867"/>
        <v>0</v>
      </c>
      <c r="AC130" s="115">
        <f t="shared" si="867"/>
        <v>367746089</v>
      </c>
      <c r="AD130" s="115">
        <f t="shared" si="867"/>
        <v>360999401</v>
      </c>
      <c r="AE130" s="115">
        <f t="shared" si="867"/>
        <v>6746688</v>
      </c>
      <c r="AF130" s="115">
        <f t="shared" si="867"/>
        <v>73825811</v>
      </c>
      <c r="AG130" s="115">
        <f t="shared" si="867"/>
        <v>63705779</v>
      </c>
      <c r="AH130" s="115">
        <f t="shared" si="867"/>
        <v>10120032</v>
      </c>
      <c r="AI130" s="115">
        <f t="shared" si="867"/>
        <v>73825811</v>
      </c>
      <c r="AJ130" s="115">
        <f t="shared" si="867"/>
        <v>63705779</v>
      </c>
      <c r="AK130" s="115">
        <f t="shared" si="867"/>
        <v>10120032</v>
      </c>
      <c r="AL130" s="115">
        <f t="shared" si="867"/>
        <v>71551140</v>
      </c>
      <c r="AM130" s="115">
        <f t="shared" si="867"/>
        <v>61508733</v>
      </c>
      <c r="AN130" s="115">
        <f t="shared" si="867"/>
        <v>10042407</v>
      </c>
      <c r="AO130" s="115">
        <f t="shared" si="867"/>
        <v>2274671</v>
      </c>
      <c r="AP130" s="115">
        <f t="shared" si="867"/>
        <v>2197046</v>
      </c>
      <c r="AQ130" s="115">
        <f t="shared" si="867"/>
        <v>77625</v>
      </c>
      <c r="AR130" s="115">
        <f t="shared" si="867"/>
        <v>0</v>
      </c>
      <c r="AS130" s="115">
        <f t="shared" si="867"/>
        <v>0</v>
      </c>
      <c r="AT130" s="115">
        <f t="shared" si="867"/>
        <v>0</v>
      </c>
      <c r="AU130" s="115">
        <f t="shared" si="867"/>
        <v>0</v>
      </c>
      <c r="AV130" s="115">
        <f t="shared" si="867"/>
        <v>0</v>
      </c>
      <c r="AW130" s="115">
        <f t="shared" si="867"/>
        <v>0</v>
      </c>
      <c r="AX130" s="115">
        <f t="shared" si="867"/>
        <v>0</v>
      </c>
      <c r="AY130" s="115">
        <f t="shared" si="867"/>
        <v>0</v>
      </c>
      <c r="AZ130" s="115">
        <f t="shared" si="867"/>
        <v>0</v>
      </c>
      <c r="BA130" s="115">
        <f t="shared" si="867"/>
        <v>0</v>
      </c>
      <c r="BB130" s="115">
        <f t="shared" si="867"/>
        <v>0</v>
      </c>
      <c r="BC130" s="115">
        <f t="shared" si="867"/>
        <v>0</v>
      </c>
      <c r="BD130" s="115">
        <f t="shared" si="867"/>
        <v>0</v>
      </c>
      <c r="BE130" s="115">
        <f t="shared" si="867"/>
        <v>0</v>
      </c>
      <c r="BF130" s="115">
        <f t="shared" si="867"/>
        <v>0</v>
      </c>
      <c r="BG130" s="115">
        <f t="shared" si="867"/>
        <v>0</v>
      </c>
      <c r="BH130" s="115">
        <f t="shared" si="867"/>
        <v>0</v>
      </c>
      <c r="BI130" s="115">
        <f t="shared" si="867"/>
        <v>0</v>
      </c>
      <c r="BJ130" s="115">
        <f t="shared" si="867"/>
        <v>0</v>
      </c>
      <c r="BK130" s="115">
        <f t="shared" si="867"/>
        <v>0</v>
      </c>
      <c r="BL130" s="115">
        <f t="shared" si="867"/>
        <v>0</v>
      </c>
      <c r="BM130" s="115">
        <f t="shared" si="867"/>
        <v>0</v>
      </c>
      <c r="BN130" s="115">
        <f t="shared" si="867"/>
        <v>0</v>
      </c>
      <c r="BO130" s="115">
        <f t="shared" ref="BO130:BS130" si="868">BO131+BO133+BO135</f>
        <v>0</v>
      </c>
      <c r="BP130" s="115">
        <f t="shared" si="868"/>
        <v>0</v>
      </c>
      <c r="BQ130" s="115">
        <f t="shared" si="868"/>
        <v>0</v>
      </c>
      <c r="BR130" s="115">
        <f t="shared" si="868"/>
        <v>0</v>
      </c>
      <c r="BS130" s="115">
        <f t="shared" si="868"/>
        <v>0</v>
      </c>
      <c r="BT130" s="116"/>
      <c r="BU130" s="117">
        <f t="shared" si="467"/>
        <v>0.84999998641755703</v>
      </c>
      <c r="BV130" s="118">
        <f t="shared" si="468"/>
        <v>0.15000001358244303</v>
      </c>
      <c r="BW130" s="118">
        <f t="shared" si="469"/>
        <v>7.8652094981048706E-2</v>
      </c>
      <c r="BX130" s="118">
        <f t="shared" si="470"/>
        <v>7.9172495648455271E-2</v>
      </c>
      <c r="BY130" s="118">
        <f t="shared" si="471"/>
        <v>0</v>
      </c>
      <c r="BZ130" s="118">
        <f t="shared" si="472"/>
        <v>0.39999999559866739</v>
      </c>
      <c r="CA130" s="118">
        <f t="shared" si="473"/>
        <v>0.60000000440133261</v>
      </c>
      <c r="CB130" s="118">
        <f t="shared" si="474"/>
        <v>5.2612055562510883E-2</v>
      </c>
      <c r="CC130" s="118">
        <f t="shared" si="475"/>
        <v>0.54738794883882169</v>
      </c>
      <c r="CD130" s="119">
        <f t="shared" si="476"/>
        <v>0</v>
      </c>
      <c r="CE130" s="120">
        <f t="shared" si="663"/>
        <v>0.84999999529085091</v>
      </c>
      <c r="CF130" s="118">
        <f t="shared" si="652"/>
        <v>0.15000000470914907</v>
      </c>
      <c r="CG130" s="118">
        <f t="shared" si="653"/>
        <v>5.1731085549745351E-3</v>
      </c>
      <c r="CH130" s="118">
        <f t="shared" si="654"/>
        <v>0.14482689615417452</v>
      </c>
      <c r="CI130" s="118">
        <f t="shared" si="655"/>
        <v>0</v>
      </c>
      <c r="CJ130" s="118">
        <f t="shared" si="745"/>
        <v>0.4</v>
      </c>
      <c r="CK130" s="118">
        <f t="shared" si="746"/>
        <v>0.6</v>
      </c>
      <c r="CL130" s="118">
        <f t="shared" si="747"/>
        <v>4.6022581746777086E-3</v>
      </c>
      <c r="CM130" s="118">
        <f t="shared" si="748"/>
        <v>0.59539774182532235</v>
      </c>
      <c r="CN130" s="119">
        <f t="shared" si="749"/>
        <v>0</v>
      </c>
      <c r="CO130" s="120" t="s">
        <v>245</v>
      </c>
      <c r="CP130" s="118" t="s">
        <v>245</v>
      </c>
      <c r="CQ130" s="118" t="s">
        <v>245</v>
      </c>
      <c r="CR130" s="118" t="s">
        <v>245</v>
      </c>
      <c r="CS130" s="119" t="s">
        <v>245</v>
      </c>
      <c r="CT130" s="120" t="s">
        <v>245</v>
      </c>
      <c r="CU130" s="118"/>
      <c r="CV130" s="118"/>
      <c r="CW130" s="118"/>
      <c r="CX130" s="119"/>
    </row>
    <row r="131" spans="1:102" ht="81" x14ac:dyDescent="0.25">
      <c r="A131" s="121" t="s">
        <v>337</v>
      </c>
      <c r="B131" s="122">
        <f t="shared" si="466"/>
        <v>146415061</v>
      </c>
      <c r="C131" s="122">
        <f t="shared" ref="C131:BN131" si="869">C132</f>
        <v>118017450</v>
      </c>
      <c r="D131" s="122">
        <f t="shared" si="869"/>
        <v>28397611</v>
      </c>
      <c r="E131" s="122">
        <f t="shared" si="869"/>
        <v>28397611</v>
      </c>
      <c r="F131" s="122">
        <f t="shared" si="869"/>
        <v>28397611</v>
      </c>
      <c r="G131" s="122">
        <f t="shared" si="869"/>
        <v>0</v>
      </c>
      <c r="H131" s="122">
        <f t="shared" si="869"/>
        <v>0</v>
      </c>
      <c r="I131" s="122">
        <f t="shared" si="869"/>
        <v>0</v>
      </c>
      <c r="J131" s="122">
        <f t="shared" si="869"/>
        <v>0</v>
      </c>
      <c r="K131" s="122">
        <f t="shared" si="869"/>
        <v>0</v>
      </c>
      <c r="L131" s="122">
        <f t="shared" si="869"/>
        <v>0</v>
      </c>
      <c r="M131" s="122">
        <f t="shared" si="869"/>
        <v>0</v>
      </c>
      <c r="N131" s="122">
        <f t="shared" si="869"/>
        <v>0</v>
      </c>
      <c r="O131" s="122">
        <f t="shared" si="869"/>
        <v>0</v>
      </c>
      <c r="P131" s="122">
        <f t="shared" si="869"/>
        <v>0</v>
      </c>
      <c r="Q131" s="122">
        <f t="shared" si="869"/>
        <v>0</v>
      </c>
      <c r="R131" s="122">
        <f t="shared" si="869"/>
        <v>0</v>
      </c>
      <c r="S131" s="122">
        <f t="shared" si="869"/>
        <v>0</v>
      </c>
      <c r="T131" s="122">
        <f t="shared" si="869"/>
        <v>0</v>
      </c>
      <c r="U131" s="122">
        <f t="shared" si="869"/>
        <v>0</v>
      </c>
      <c r="V131" s="122">
        <f t="shared" si="869"/>
        <v>0</v>
      </c>
      <c r="W131" s="122">
        <f t="shared" si="869"/>
        <v>0</v>
      </c>
      <c r="X131" s="122">
        <f t="shared" si="869"/>
        <v>0</v>
      </c>
      <c r="Y131" s="122">
        <f t="shared" si="869"/>
        <v>0</v>
      </c>
      <c r="Z131" s="122">
        <f t="shared" si="869"/>
        <v>0</v>
      </c>
      <c r="AA131" s="122">
        <f t="shared" si="869"/>
        <v>0</v>
      </c>
      <c r="AB131" s="122">
        <f t="shared" si="869"/>
        <v>0</v>
      </c>
      <c r="AC131" s="122">
        <f t="shared" si="869"/>
        <v>118017450</v>
      </c>
      <c r="AD131" s="122">
        <f t="shared" si="869"/>
        <v>112297138</v>
      </c>
      <c r="AE131" s="122">
        <f t="shared" si="869"/>
        <v>5720312</v>
      </c>
      <c r="AF131" s="122">
        <f t="shared" si="869"/>
        <v>28397611</v>
      </c>
      <c r="AG131" s="122">
        <f t="shared" si="869"/>
        <v>19817143</v>
      </c>
      <c r="AH131" s="122">
        <f t="shared" si="869"/>
        <v>8580468</v>
      </c>
      <c r="AI131" s="122">
        <f t="shared" si="869"/>
        <v>28397611</v>
      </c>
      <c r="AJ131" s="122">
        <f t="shared" si="869"/>
        <v>19817143</v>
      </c>
      <c r="AK131" s="122">
        <f t="shared" si="869"/>
        <v>8580468</v>
      </c>
      <c r="AL131" s="122">
        <f t="shared" si="869"/>
        <v>28397611</v>
      </c>
      <c r="AM131" s="122">
        <f t="shared" si="869"/>
        <v>19817143</v>
      </c>
      <c r="AN131" s="122">
        <f t="shared" si="869"/>
        <v>8580468</v>
      </c>
      <c r="AO131" s="122">
        <f t="shared" si="869"/>
        <v>0</v>
      </c>
      <c r="AP131" s="122">
        <f t="shared" si="869"/>
        <v>0</v>
      </c>
      <c r="AQ131" s="122">
        <f t="shared" si="869"/>
        <v>0</v>
      </c>
      <c r="AR131" s="122">
        <f t="shared" si="869"/>
        <v>0</v>
      </c>
      <c r="AS131" s="122">
        <f t="shared" si="869"/>
        <v>0</v>
      </c>
      <c r="AT131" s="122">
        <f t="shared" si="869"/>
        <v>0</v>
      </c>
      <c r="AU131" s="122">
        <f t="shared" si="869"/>
        <v>0</v>
      </c>
      <c r="AV131" s="122">
        <f t="shared" si="869"/>
        <v>0</v>
      </c>
      <c r="AW131" s="122">
        <f t="shared" si="869"/>
        <v>0</v>
      </c>
      <c r="AX131" s="122">
        <f t="shared" si="869"/>
        <v>0</v>
      </c>
      <c r="AY131" s="122">
        <f t="shared" si="869"/>
        <v>0</v>
      </c>
      <c r="AZ131" s="122">
        <f t="shared" si="869"/>
        <v>0</v>
      </c>
      <c r="BA131" s="122">
        <f t="shared" si="869"/>
        <v>0</v>
      </c>
      <c r="BB131" s="122">
        <f t="shared" si="869"/>
        <v>0</v>
      </c>
      <c r="BC131" s="122">
        <f t="shared" si="869"/>
        <v>0</v>
      </c>
      <c r="BD131" s="122">
        <f t="shared" si="869"/>
        <v>0</v>
      </c>
      <c r="BE131" s="122">
        <f t="shared" si="869"/>
        <v>0</v>
      </c>
      <c r="BF131" s="122">
        <f t="shared" si="869"/>
        <v>0</v>
      </c>
      <c r="BG131" s="122">
        <f t="shared" si="869"/>
        <v>0</v>
      </c>
      <c r="BH131" s="122">
        <f t="shared" si="869"/>
        <v>0</v>
      </c>
      <c r="BI131" s="122">
        <f t="shared" si="869"/>
        <v>0</v>
      </c>
      <c r="BJ131" s="122">
        <f t="shared" si="869"/>
        <v>0</v>
      </c>
      <c r="BK131" s="122">
        <f t="shared" si="869"/>
        <v>0</v>
      </c>
      <c r="BL131" s="122">
        <f t="shared" si="869"/>
        <v>0</v>
      </c>
      <c r="BM131" s="122">
        <f t="shared" si="869"/>
        <v>0</v>
      </c>
      <c r="BN131" s="122">
        <f t="shared" si="869"/>
        <v>0</v>
      </c>
      <c r="BO131" s="122">
        <f t="shared" ref="BO131:BS131" si="870">BO132</f>
        <v>0</v>
      </c>
      <c r="BP131" s="122">
        <f t="shared" si="870"/>
        <v>0</v>
      </c>
      <c r="BQ131" s="122">
        <f t="shared" si="870"/>
        <v>0</v>
      </c>
      <c r="BR131" s="122">
        <f t="shared" si="870"/>
        <v>0</v>
      </c>
      <c r="BS131" s="122">
        <f t="shared" si="870"/>
        <v>0</v>
      </c>
      <c r="BT131" s="116"/>
      <c r="BU131" s="123"/>
      <c r="BV131" s="124"/>
      <c r="BW131" s="124"/>
      <c r="BX131" s="124"/>
      <c r="BY131" s="124"/>
      <c r="BZ131" s="124"/>
      <c r="CA131" s="124"/>
      <c r="CB131" s="124"/>
      <c r="CC131" s="124"/>
      <c r="CD131" s="125"/>
      <c r="CE131" s="126">
        <f t="shared" si="663"/>
        <v>0.84999999356617628</v>
      </c>
      <c r="CF131" s="124">
        <f t="shared" si="652"/>
        <v>0.15000000643382375</v>
      </c>
      <c r="CG131" s="124">
        <f t="shared" si="653"/>
        <v>0</v>
      </c>
      <c r="CH131" s="124">
        <f t="shared" si="654"/>
        <v>0.15000000643382375</v>
      </c>
      <c r="CI131" s="124">
        <f t="shared" si="655"/>
        <v>0</v>
      </c>
      <c r="CJ131" s="124">
        <f t="shared" si="745"/>
        <v>0.4</v>
      </c>
      <c r="CK131" s="124">
        <f t="shared" si="746"/>
        <v>0.6</v>
      </c>
      <c r="CL131" s="124">
        <f t="shared" si="747"/>
        <v>0</v>
      </c>
      <c r="CM131" s="124">
        <f t="shared" si="748"/>
        <v>0.6</v>
      </c>
      <c r="CN131" s="125">
        <f t="shared" si="749"/>
        <v>0</v>
      </c>
      <c r="CO131" s="127" t="s">
        <v>245</v>
      </c>
      <c r="CP131" s="128" t="s">
        <v>245</v>
      </c>
      <c r="CQ131" s="128" t="s">
        <v>245</v>
      </c>
      <c r="CR131" s="128" t="s">
        <v>245</v>
      </c>
      <c r="CS131" s="129" t="s">
        <v>245</v>
      </c>
      <c r="CT131" s="126" t="s">
        <v>245</v>
      </c>
      <c r="CU131" s="124"/>
      <c r="CV131" s="124"/>
      <c r="CW131" s="124"/>
      <c r="CX131" s="125"/>
    </row>
    <row r="132" spans="1:102" x14ac:dyDescent="0.25">
      <c r="A132" s="130"/>
      <c r="B132" s="131">
        <f t="shared" si="466"/>
        <v>146415061</v>
      </c>
      <c r="C132" s="132">
        <f t="shared" ref="C132" si="871">J132+AC132+AV132+BH132</f>
        <v>118017450</v>
      </c>
      <c r="D132" s="132">
        <f t="shared" ref="D132" si="872">E132+H132</f>
        <v>28397611</v>
      </c>
      <c r="E132" s="132">
        <f t="shared" ref="E132" si="873">F132+G132</f>
        <v>28397611</v>
      </c>
      <c r="F132" s="132">
        <f t="shared" ref="F132" si="874">S132+AL132+BB132+BN132</f>
        <v>28397611</v>
      </c>
      <c r="G132" s="132">
        <f t="shared" ref="G132" si="875">V132+AO132+BD132+BP132</f>
        <v>0</v>
      </c>
      <c r="H132" s="132">
        <f t="shared" ref="H132" si="876">Y132+AR132+BF132+BR132</f>
        <v>0</v>
      </c>
      <c r="I132" s="133">
        <f t="shared" ref="I132" si="877">AB132+AU132</f>
        <v>0</v>
      </c>
      <c r="J132" s="134">
        <f t="shared" ref="J132" si="878">K132+L132</f>
        <v>0</v>
      </c>
      <c r="K132" s="141">
        <v>0</v>
      </c>
      <c r="L132" s="141">
        <v>0</v>
      </c>
      <c r="M132" s="135">
        <f t="shared" ref="M132" si="879">N132+O132</f>
        <v>0</v>
      </c>
      <c r="N132" s="132">
        <f t="shared" ref="N132:O132" si="880">Q132+Z132</f>
        <v>0</v>
      </c>
      <c r="O132" s="132">
        <f t="shared" si="880"/>
        <v>0</v>
      </c>
      <c r="P132" s="135">
        <f t="shared" ref="P132" si="881">Q132+R132</f>
        <v>0</v>
      </c>
      <c r="Q132" s="132">
        <f t="shared" ref="Q132:R132" si="882">T132+W132</f>
        <v>0</v>
      </c>
      <c r="R132" s="132">
        <f t="shared" si="882"/>
        <v>0</v>
      </c>
      <c r="S132" s="135">
        <f t="shared" ref="S132" si="883">T132+U132</f>
        <v>0</v>
      </c>
      <c r="T132" s="141">
        <v>0</v>
      </c>
      <c r="U132" s="141">
        <v>0</v>
      </c>
      <c r="V132" s="135">
        <f t="shared" ref="V132" si="884">W132+X132</f>
        <v>0</v>
      </c>
      <c r="W132" s="141">
        <v>0</v>
      </c>
      <c r="X132" s="141">
        <v>0</v>
      </c>
      <c r="Y132" s="135">
        <f t="shared" ref="Y132" si="885">Z132+AA132</f>
        <v>0</v>
      </c>
      <c r="Z132" s="141">
        <v>0</v>
      </c>
      <c r="AA132" s="141">
        <v>0</v>
      </c>
      <c r="AB132" s="142">
        <v>0</v>
      </c>
      <c r="AC132" s="134">
        <f t="shared" ref="AC132" si="886">AD132+AE132</f>
        <v>118017450</v>
      </c>
      <c r="AD132" s="132">
        <v>112297138</v>
      </c>
      <c r="AE132" s="132">
        <v>5720312</v>
      </c>
      <c r="AF132" s="135">
        <f t="shared" ref="AF132" si="887">AG132+AH132</f>
        <v>28397611</v>
      </c>
      <c r="AG132" s="141">
        <f t="shared" ref="AG132:AH132" si="888">AJ132+AS132</f>
        <v>19817143</v>
      </c>
      <c r="AH132" s="141">
        <f t="shared" si="888"/>
        <v>8580468</v>
      </c>
      <c r="AI132" s="135">
        <f t="shared" ref="AI132" si="889">AJ132+AK132</f>
        <v>28397611</v>
      </c>
      <c r="AJ132" s="141">
        <f t="shared" ref="AJ132:AK132" si="890">AM132+AP132</f>
        <v>19817143</v>
      </c>
      <c r="AK132" s="141">
        <f t="shared" si="890"/>
        <v>8580468</v>
      </c>
      <c r="AL132" s="135">
        <f t="shared" ref="AL132" si="891">AM132+AN132</f>
        <v>28397611</v>
      </c>
      <c r="AM132" s="132">
        <v>19817143</v>
      </c>
      <c r="AN132" s="132">
        <v>8580468</v>
      </c>
      <c r="AO132" s="135">
        <f t="shared" ref="AO132" si="892">AP132+AQ132</f>
        <v>0</v>
      </c>
      <c r="AP132" s="132">
        <v>0</v>
      </c>
      <c r="AQ132" s="132">
        <v>0</v>
      </c>
      <c r="AR132" s="135">
        <f t="shared" ref="AR132" si="893">AS132+AT132</f>
        <v>0</v>
      </c>
      <c r="AS132" s="141">
        <v>0</v>
      </c>
      <c r="AT132" s="141">
        <v>0</v>
      </c>
      <c r="AU132" s="142">
        <v>0</v>
      </c>
      <c r="AV132" s="134">
        <f t="shared" ref="AV132" si="894">AW132</f>
        <v>0</v>
      </c>
      <c r="AW132" s="141">
        <v>0</v>
      </c>
      <c r="AX132" s="135">
        <f t="shared" ref="AX132" si="895">AY132</f>
        <v>0</v>
      </c>
      <c r="AY132" s="141">
        <f t="shared" ref="AY132" si="896">BA132+BG132</f>
        <v>0</v>
      </c>
      <c r="AZ132" s="135">
        <f t="shared" ref="AZ132" si="897">BA132</f>
        <v>0</v>
      </c>
      <c r="BA132" s="141">
        <f t="shared" ref="BA132" si="898">BC132+BE132</f>
        <v>0</v>
      </c>
      <c r="BB132" s="135">
        <f t="shared" ref="BB132" si="899">BC132</f>
        <v>0</v>
      </c>
      <c r="BC132" s="141">
        <v>0</v>
      </c>
      <c r="BD132" s="135">
        <f t="shared" ref="BD132" si="900">BE132</f>
        <v>0</v>
      </c>
      <c r="BE132" s="141">
        <v>0</v>
      </c>
      <c r="BF132" s="135">
        <f t="shared" ref="BF132" si="901">BG132</f>
        <v>0</v>
      </c>
      <c r="BG132" s="142">
        <v>0</v>
      </c>
      <c r="BH132" s="134">
        <f t="shared" ref="BH132" si="902">BI132</f>
        <v>0</v>
      </c>
      <c r="BI132" s="141">
        <v>0</v>
      </c>
      <c r="BJ132" s="135">
        <f t="shared" ref="BJ132" si="903">BK132</f>
        <v>0</v>
      </c>
      <c r="BK132" s="132">
        <f t="shared" ref="BK132" si="904">BM132+BS132</f>
        <v>0</v>
      </c>
      <c r="BL132" s="135">
        <f t="shared" ref="BL132" si="905">BM132</f>
        <v>0</v>
      </c>
      <c r="BM132" s="132">
        <f t="shared" ref="BM132" si="906">BO132+BQ132</f>
        <v>0</v>
      </c>
      <c r="BN132" s="135">
        <f t="shared" ref="BN132" si="907">BO132</f>
        <v>0</v>
      </c>
      <c r="BO132" s="141">
        <v>0</v>
      </c>
      <c r="BP132" s="135">
        <f t="shared" ref="BP132" si="908">BQ132</f>
        <v>0</v>
      </c>
      <c r="BQ132" s="141">
        <v>0</v>
      </c>
      <c r="BR132" s="135">
        <f t="shared" ref="BR132" si="909">BS132</f>
        <v>0</v>
      </c>
      <c r="BS132" s="142">
        <v>0</v>
      </c>
      <c r="BT132" s="136"/>
      <c r="BU132" s="137"/>
      <c r="BV132" s="138"/>
      <c r="BW132" s="138"/>
      <c r="BX132" s="138"/>
      <c r="BY132" s="138"/>
      <c r="BZ132" s="138"/>
      <c r="CA132" s="138"/>
      <c r="CB132" s="138"/>
      <c r="CC132" s="138"/>
      <c r="CD132" s="139"/>
      <c r="CE132" s="140">
        <f t="shared" si="663"/>
        <v>0.84999999356617628</v>
      </c>
      <c r="CF132" s="138">
        <f t="shared" si="652"/>
        <v>0.15000000643382375</v>
      </c>
      <c r="CG132" s="138">
        <f t="shared" si="653"/>
        <v>0</v>
      </c>
      <c r="CH132" s="138">
        <f t="shared" si="654"/>
        <v>0.15000000643382375</v>
      </c>
      <c r="CI132" s="138">
        <f t="shared" si="655"/>
        <v>0</v>
      </c>
      <c r="CJ132" s="138">
        <f t="shared" si="745"/>
        <v>0.4</v>
      </c>
      <c r="CK132" s="138">
        <f t="shared" si="746"/>
        <v>0.6</v>
      </c>
      <c r="CL132" s="138">
        <f t="shared" si="747"/>
        <v>0</v>
      </c>
      <c r="CM132" s="138">
        <f t="shared" si="748"/>
        <v>0.6</v>
      </c>
      <c r="CN132" s="139">
        <f t="shared" si="749"/>
        <v>0</v>
      </c>
      <c r="CO132" s="140" t="s">
        <v>245</v>
      </c>
      <c r="CP132" s="138" t="s">
        <v>245</v>
      </c>
      <c r="CQ132" s="138" t="s">
        <v>245</v>
      </c>
      <c r="CR132" s="138" t="s">
        <v>245</v>
      </c>
      <c r="CS132" s="139" t="s">
        <v>245</v>
      </c>
      <c r="CT132" s="140" t="s">
        <v>245</v>
      </c>
      <c r="CU132" s="138"/>
      <c r="CV132" s="138"/>
      <c r="CW132" s="138"/>
      <c r="CX132" s="139"/>
    </row>
    <row r="133" spans="1:102" ht="81" x14ac:dyDescent="0.25">
      <c r="A133" s="121" t="s">
        <v>338</v>
      </c>
      <c r="B133" s="122">
        <f t="shared" si="466"/>
        <v>295156839</v>
      </c>
      <c r="C133" s="122">
        <f t="shared" ref="C133:BN133" si="910">C134</f>
        <v>249728639</v>
      </c>
      <c r="D133" s="122">
        <f t="shared" si="910"/>
        <v>45428200</v>
      </c>
      <c r="E133" s="122">
        <f t="shared" si="910"/>
        <v>45428200</v>
      </c>
      <c r="F133" s="122">
        <f t="shared" si="910"/>
        <v>43153529</v>
      </c>
      <c r="G133" s="122">
        <f t="shared" si="910"/>
        <v>2274671</v>
      </c>
      <c r="H133" s="122">
        <f t="shared" si="910"/>
        <v>0</v>
      </c>
      <c r="I133" s="122">
        <f t="shared" si="910"/>
        <v>0</v>
      </c>
      <c r="J133" s="122">
        <f t="shared" si="910"/>
        <v>0</v>
      </c>
      <c r="K133" s="122">
        <f t="shared" si="910"/>
        <v>0</v>
      </c>
      <c r="L133" s="122">
        <f t="shared" si="910"/>
        <v>0</v>
      </c>
      <c r="M133" s="122">
        <f t="shared" si="910"/>
        <v>0</v>
      </c>
      <c r="N133" s="122">
        <f t="shared" si="910"/>
        <v>0</v>
      </c>
      <c r="O133" s="122">
        <f t="shared" si="910"/>
        <v>0</v>
      </c>
      <c r="P133" s="122">
        <f t="shared" si="910"/>
        <v>0</v>
      </c>
      <c r="Q133" s="122">
        <f t="shared" si="910"/>
        <v>0</v>
      </c>
      <c r="R133" s="122">
        <f t="shared" si="910"/>
        <v>0</v>
      </c>
      <c r="S133" s="122">
        <f t="shared" si="910"/>
        <v>0</v>
      </c>
      <c r="T133" s="122">
        <f t="shared" si="910"/>
        <v>0</v>
      </c>
      <c r="U133" s="122">
        <f t="shared" si="910"/>
        <v>0</v>
      </c>
      <c r="V133" s="122">
        <f t="shared" si="910"/>
        <v>0</v>
      </c>
      <c r="W133" s="122">
        <f t="shared" si="910"/>
        <v>0</v>
      </c>
      <c r="X133" s="122">
        <f t="shared" si="910"/>
        <v>0</v>
      </c>
      <c r="Y133" s="122">
        <f t="shared" si="910"/>
        <v>0</v>
      </c>
      <c r="Z133" s="122">
        <f t="shared" si="910"/>
        <v>0</v>
      </c>
      <c r="AA133" s="122">
        <f t="shared" si="910"/>
        <v>0</v>
      </c>
      <c r="AB133" s="122">
        <f t="shared" si="910"/>
        <v>0</v>
      </c>
      <c r="AC133" s="122">
        <f t="shared" si="910"/>
        <v>249728639</v>
      </c>
      <c r="AD133" s="122">
        <f t="shared" si="910"/>
        <v>248702263</v>
      </c>
      <c r="AE133" s="122">
        <f t="shared" si="910"/>
        <v>1026376</v>
      </c>
      <c r="AF133" s="122">
        <f t="shared" si="910"/>
        <v>45428200</v>
      </c>
      <c r="AG133" s="122">
        <f t="shared" si="910"/>
        <v>43888636</v>
      </c>
      <c r="AH133" s="122">
        <f t="shared" si="910"/>
        <v>1539564</v>
      </c>
      <c r="AI133" s="122">
        <f t="shared" si="910"/>
        <v>45428200</v>
      </c>
      <c r="AJ133" s="122">
        <f t="shared" si="910"/>
        <v>43888636</v>
      </c>
      <c r="AK133" s="122">
        <f t="shared" si="910"/>
        <v>1539564</v>
      </c>
      <c r="AL133" s="122">
        <f t="shared" si="910"/>
        <v>43153529</v>
      </c>
      <c r="AM133" s="122">
        <f t="shared" si="910"/>
        <v>41691590</v>
      </c>
      <c r="AN133" s="122">
        <f t="shared" si="910"/>
        <v>1461939</v>
      </c>
      <c r="AO133" s="122">
        <f t="shared" si="910"/>
        <v>2274671</v>
      </c>
      <c r="AP133" s="122">
        <f t="shared" si="910"/>
        <v>2197046</v>
      </c>
      <c r="AQ133" s="122">
        <f t="shared" si="910"/>
        <v>77625</v>
      </c>
      <c r="AR133" s="122">
        <f t="shared" si="910"/>
        <v>0</v>
      </c>
      <c r="AS133" s="122">
        <f t="shared" si="910"/>
        <v>0</v>
      </c>
      <c r="AT133" s="122">
        <f t="shared" si="910"/>
        <v>0</v>
      </c>
      <c r="AU133" s="122">
        <f t="shared" si="910"/>
        <v>0</v>
      </c>
      <c r="AV133" s="122">
        <f t="shared" si="910"/>
        <v>0</v>
      </c>
      <c r="AW133" s="122">
        <f t="shared" si="910"/>
        <v>0</v>
      </c>
      <c r="AX133" s="122">
        <f t="shared" si="910"/>
        <v>0</v>
      </c>
      <c r="AY133" s="122">
        <f t="shared" si="910"/>
        <v>0</v>
      </c>
      <c r="AZ133" s="122">
        <f t="shared" si="910"/>
        <v>0</v>
      </c>
      <c r="BA133" s="122">
        <f t="shared" si="910"/>
        <v>0</v>
      </c>
      <c r="BB133" s="122">
        <f t="shared" si="910"/>
        <v>0</v>
      </c>
      <c r="BC133" s="122">
        <f t="shared" si="910"/>
        <v>0</v>
      </c>
      <c r="BD133" s="122">
        <f t="shared" si="910"/>
        <v>0</v>
      </c>
      <c r="BE133" s="122">
        <f t="shared" si="910"/>
        <v>0</v>
      </c>
      <c r="BF133" s="122">
        <f t="shared" si="910"/>
        <v>0</v>
      </c>
      <c r="BG133" s="122">
        <f t="shared" si="910"/>
        <v>0</v>
      </c>
      <c r="BH133" s="122">
        <f t="shared" si="910"/>
        <v>0</v>
      </c>
      <c r="BI133" s="122">
        <f t="shared" si="910"/>
        <v>0</v>
      </c>
      <c r="BJ133" s="122">
        <f t="shared" si="910"/>
        <v>0</v>
      </c>
      <c r="BK133" s="122">
        <f t="shared" si="910"/>
        <v>0</v>
      </c>
      <c r="BL133" s="122">
        <f t="shared" si="910"/>
        <v>0</v>
      </c>
      <c r="BM133" s="122">
        <f t="shared" si="910"/>
        <v>0</v>
      </c>
      <c r="BN133" s="122">
        <f t="shared" si="910"/>
        <v>0</v>
      </c>
      <c r="BO133" s="122">
        <f t="shared" ref="BO133:BS133" si="911">BO134</f>
        <v>0</v>
      </c>
      <c r="BP133" s="122">
        <f t="shared" si="911"/>
        <v>0</v>
      </c>
      <c r="BQ133" s="122">
        <f t="shared" si="911"/>
        <v>0</v>
      </c>
      <c r="BR133" s="122">
        <f t="shared" si="911"/>
        <v>0</v>
      </c>
      <c r="BS133" s="122">
        <f t="shared" si="911"/>
        <v>0</v>
      </c>
      <c r="BT133" s="116"/>
      <c r="BU133" s="123"/>
      <c r="BV133" s="124"/>
      <c r="BW133" s="124"/>
      <c r="BX133" s="124"/>
      <c r="BY133" s="124"/>
      <c r="BZ133" s="124"/>
      <c r="CA133" s="124"/>
      <c r="CB133" s="124"/>
      <c r="CC133" s="124"/>
      <c r="CD133" s="125"/>
      <c r="CE133" s="126">
        <f t="shared" si="663"/>
        <v>0.84999999606959753</v>
      </c>
      <c r="CF133" s="124">
        <f t="shared" si="652"/>
        <v>0.1500000039304025</v>
      </c>
      <c r="CG133" s="124">
        <f t="shared" si="653"/>
        <v>7.5089348558309054E-3</v>
      </c>
      <c r="CH133" s="124">
        <f t="shared" si="654"/>
        <v>0.1424910690745716</v>
      </c>
      <c r="CI133" s="124">
        <f t="shared" si="655"/>
        <v>0</v>
      </c>
      <c r="CJ133" s="124">
        <f t="shared" si="745"/>
        <v>0.4</v>
      </c>
      <c r="CK133" s="124">
        <f t="shared" si="746"/>
        <v>0.6</v>
      </c>
      <c r="CL133" s="124">
        <f t="shared" si="747"/>
        <v>3.0252071365659369E-2</v>
      </c>
      <c r="CM133" s="124">
        <f t="shared" si="748"/>
        <v>0.56974792863434065</v>
      </c>
      <c r="CN133" s="125">
        <f t="shared" si="749"/>
        <v>0</v>
      </c>
      <c r="CO133" s="127" t="s">
        <v>245</v>
      </c>
      <c r="CP133" s="128" t="s">
        <v>245</v>
      </c>
      <c r="CQ133" s="128" t="s">
        <v>245</v>
      </c>
      <c r="CR133" s="128" t="s">
        <v>245</v>
      </c>
      <c r="CS133" s="129" t="s">
        <v>245</v>
      </c>
      <c r="CT133" s="126" t="s">
        <v>245</v>
      </c>
      <c r="CU133" s="124"/>
      <c r="CV133" s="124"/>
      <c r="CW133" s="124"/>
      <c r="CX133" s="125"/>
    </row>
    <row r="134" spans="1:102" x14ac:dyDescent="0.25">
      <c r="A134" s="130"/>
      <c r="B134" s="131">
        <f t="shared" si="466"/>
        <v>295156839</v>
      </c>
      <c r="C134" s="132">
        <f t="shared" ref="C134" si="912">J134+AC134+AV134+BH134</f>
        <v>249728639</v>
      </c>
      <c r="D134" s="132">
        <f t="shared" ref="D134" si="913">E134+H134</f>
        <v>45428200</v>
      </c>
      <c r="E134" s="132">
        <f t="shared" ref="E134" si="914">F134+G134</f>
        <v>45428200</v>
      </c>
      <c r="F134" s="132">
        <f t="shared" ref="F134" si="915">S134+AL134+BB134+BN134</f>
        <v>43153529</v>
      </c>
      <c r="G134" s="132">
        <f t="shared" ref="G134" si="916">V134+AO134+BD134+BP134</f>
        <v>2274671</v>
      </c>
      <c r="H134" s="132">
        <f t="shared" ref="H134" si="917">Y134+AR134+BF134+BR134</f>
        <v>0</v>
      </c>
      <c r="I134" s="133">
        <f t="shared" ref="I134" si="918">AB134+AU134</f>
        <v>0</v>
      </c>
      <c r="J134" s="134">
        <f t="shared" ref="J134" si="919">K134+L134</f>
        <v>0</v>
      </c>
      <c r="K134" s="141">
        <v>0</v>
      </c>
      <c r="L134" s="141">
        <v>0</v>
      </c>
      <c r="M134" s="135">
        <f t="shared" ref="M134" si="920">N134+O134</f>
        <v>0</v>
      </c>
      <c r="N134" s="132">
        <f t="shared" ref="N134:O134" si="921">Q134+Z134</f>
        <v>0</v>
      </c>
      <c r="O134" s="132">
        <f t="shared" si="921"/>
        <v>0</v>
      </c>
      <c r="P134" s="135">
        <f t="shared" ref="P134" si="922">Q134+R134</f>
        <v>0</v>
      </c>
      <c r="Q134" s="132">
        <f t="shared" ref="Q134:R134" si="923">T134+W134</f>
        <v>0</v>
      </c>
      <c r="R134" s="132">
        <f t="shared" si="923"/>
        <v>0</v>
      </c>
      <c r="S134" s="135">
        <f t="shared" ref="S134" si="924">T134+U134</f>
        <v>0</v>
      </c>
      <c r="T134" s="141">
        <v>0</v>
      </c>
      <c r="U134" s="141">
        <v>0</v>
      </c>
      <c r="V134" s="135">
        <f t="shared" ref="V134" si="925">W134+X134</f>
        <v>0</v>
      </c>
      <c r="W134" s="141">
        <v>0</v>
      </c>
      <c r="X134" s="141">
        <v>0</v>
      </c>
      <c r="Y134" s="135">
        <f t="shared" ref="Y134" si="926">Z134+AA134</f>
        <v>0</v>
      </c>
      <c r="Z134" s="141">
        <v>0</v>
      </c>
      <c r="AA134" s="141">
        <v>0</v>
      </c>
      <c r="AB134" s="142">
        <v>0</v>
      </c>
      <c r="AC134" s="134">
        <f t="shared" ref="AC134" si="927">AD134+AE134</f>
        <v>249728639</v>
      </c>
      <c r="AD134" s="132">
        <v>248702263</v>
      </c>
      <c r="AE134" s="132">
        <v>1026376</v>
      </c>
      <c r="AF134" s="135">
        <f t="shared" ref="AF134" si="928">AG134+AH134</f>
        <v>45428200</v>
      </c>
      <c r="AG134" s="141">
        <f t="shared" ref="AG134:AH134" si="929">AJ134+AS134</f>
        <v>43888636</v>
      </c>
      <c r="AH134" s="141">
        <f t="shared" si="929"/>
        <v>1539564</v>
      </c>
      <c r="AI134" s="135">
        <f t="shared" ref="AI134" si="930">AJ134+AK134</f>
        <v>45428200</v>
      </c>
      <c r="AJ134" s="141">
        <f t="shared" ref="AJ134:AK134" si="931">AM134+AP134</f>
        <v>43888636</v>
      </c>
      <c r="AK134" s="141">
        <f t="shared" si="931"/>
        <v>1539564</v>
      </c>
      <c r="AL134" s="135">
        <f t="shared" ref="AL134" si="932">AM134+AN134</f>
        <v>43153529</v>
      </c>
      <c r="AM134" s="132">
        <v>41691590</v>
      </c>
      <c r="AN134" s="132">
        <v>1461939</v>
      </c>
      <c r="AO134" s="135">
        <f t="shared" ref="AO134" si="933">AP134+AQ134</f>
        <v>2274671</v>
      </c>
      <c r="AP134" s="132">
        <v>2197046</v>
      </c>
      <c r="AQ134" s="132">
        <v>77625</v>
      </c>
      <c r="AR134" s="135">
        <f t="shared" ref="AR134" si="934">AS134+AT134</f>
        <v>0</v>
      </c>
      <c r="AS134" s="141">
        <v>0</v>
      </c>
      <c r="AT134" s="141">
        <v>0</v>
      </c>
      <c r="AU134" s="142">
        <v>0</v>
      </c>
      <c r="AV134" s="134">
        <f t="shared" ref="AV134" si="935">AW134</f>
        <v>0</v>
      </c>
      <c r="AW134" s="141">
        <v>0</v>
      </c>
      <c r="AX134" s="135">
        <f t="shared" ref="AX134" si="936">AY134</f>
        <v>0</v>
      </c>
      <c r="AY134" s="141">
        <f t="shared" ref="AY134" si="937">BA134+BG134</f>
        <v>0</v>
      </c>
      <c r="AZ134" s="135">
        <f t="shared" ref="AZ134" si="938">BA134</f>
        <v>0</v>
      </c>
      <c r="BA134" s="141">
        <f t="shared" ref="BA134" si="939">BC134+BE134</f>
        <v>0</v>
      </c>
      <c r="BB134" s="135">
        <f t="shared" ref="BB134" si="940">BC134</f>
        <v>0</v>
      </c>
      <c r="BC134" s="141">
        <v>0</v>
      </c>
      <c r="BD134" s="135">
        <f t="shared" ref="BD134" si="941">BE134</f>
        <v>0</v>
      </c>
      <c r="BE134" s="141">
        <v>0</v>
      </c>
      <c r="BF134" s="135">
        <f t="shared" ref="BF134" si="942">BG134</f>
        <v>0</v>
      </c>
      <c r="BG134" s="142">
        <v>0</v>
      </c>
      <c r="BH134" s="134">
        <f t="shared" ref="BH134" si="943">BI134</f>
        <v>0</v>
      </c>
      <c r="BI134" s="141">
        <v>0</v>
      </c>
      <c r="BJ134" s="135">
        <f t="shared" ref="BJ134" si="944">BK134</f>
        <v>0</v>
      </c>
      <c r="BK134" s="132">
        <f t="shared" ref="BK134" si="945">BM134+BS134</f>
        <v>0</v>
      </c>
      <c r="BL134" s="135">
        <f t="shared" ref="BL134" si="946">BM134</f>
        <v>0</v>
      </c>
      <c r="BM134" s="132">
        <f t="shared" ref="BM134" si="947">BO134+BQ134</f>
        <v>0</v>
      </c>
      <c r="BN134" s="135">
        <f t="shared" ref="BN134" si="948">BO134</f>
        <v>0</v>
      </c>
      <c r="BO134" s="141">
        <v>0</v>
      </c>
      <c r="BP134" s="135">
        <f t="shared" ref="BP134" si="949">BQ134</f>
        <v>0</v>
      </c>
      <c r="BQ134" s="141">
        <v>0</v>
      </c>
      <c r="BR134" s="135">
        <f t="shared" ref="BR134" si="950">BS134</f>
        <v>0</v>
      </c>
      <c r="BS134" s="142">
        <v>0</v>
      </c>
      <c r="BT134" s="136"/>
      <c r="BU134" s="137"/>
      <c r="BV134" s="138"/>
      <c r="BW134" s="138"/>
      <c r="BX134" s="138"/>
      <c r="BY134" s="138"/>
      <c r="BZ134" s="138"/>
      <c r="CA134" s="138"/>
      <c r="CB134" s="138"/>
      <c r="CC134" s="138"/>
      <c r="CD134" s="139"/>
      <c r="CE134" s="140">
        <f t="shared" si="663"/>
        <v>0.84999999606959753</v>
      </c>
      <c r="CF134" s="138">
        <f t="shared" si="652"/>
        <v>0.1500000039304025</v>
      </c>
      <c r="CG134" s="138">
        <f t="shared" si="653"/>
        <v>7.5089348558309054E-3</v>
      </c>
      <c r="CH134" s="138">
        <f t="shared" si="654"/>
        <v>0.1424910690745716</v>
      </c>
      <c r="CI134" s="138">
        <f t="shared" si="655"/>
        <v>0</v>
      </c>
      <c r="CJ134" s="138">
        <f t="shared" si="745"/>
        <v>0.4</v>
      </c>
      <c r="CK134" s="138">
        <f t="shared" si="746"/>
        <v>0.6</v>
      </c>
      <c r="CL134" s="138">
        <f t="shared" si="747"/>
        <v>3.0252071365659369E-2</v>
      </c>
      <c r="CM134" s="138">
        <f t="shared" si="748"/>
        <v>0.56974792863434065</v>
      </c>
      <c r="CN134" s="139">
        <f t="shared" si="749"/>
        <v>0</v>
      </c>
      <c r="CO134" s="140" t="s">
        <v>245</v>
      </c>
      <c r="CP134" s="138" t="s">
        <v>245</v>
      </c>
      <c r="CQ134" s="138" t="s">
        <v>245</v>
      </c>
      <c r="CR134" s="138" t="s">
        <v>245</v>
      </c>
      <c r="CS134" s="139" t="s">
        <v>245</v>
      </c>
      <c r="CT134" s="140" t="s">
        <v>245</v>
      </c>
      <c r="CU134" s="138"/>
      <c r="CV134" s="138"/>
      <c r="CW134" s="138"/>
      <c r="CX134" s="139"/>
    </row>
    <row r="135" spans="1:102" ht="54" x14ac:dyDescent="0.25">
      <c r="A135" s="121" t="s">
        <v>339</v>
      </c>
      <c r="B135" s="122">
        <f t="shared" si="466"/>
        <v>350982282</v>
      </c>
      <c r="C135" s="122">
        <f t="shared" ref="C135:BN135" si="951">C136</f>
        <v>277886583</v>
      </c>
      <c r="D135" s="122">
        <f t="shared" si="951"/>
        <v>73095699</v>
      </c>
      <c r="E135" s="122">
        <f t="shared" si="951"/>
        <v>73095699</v>
      </c>
      <c r="F135" s="122">
        <f t="shared" si="951"/>
        <v>49064220</v>
      </c>
      <c r="G135" s="122">
        <f t="shared" si="951"/>
        <v>24031479</v>
      </c>
      <c r="H135" s="122">
        <f t="shared" si="951"/>
        <v>0</v>
      </c>
      <c r="I135" s="122">
        <f t="shared" si="951"/>
        <v>0</v>
      </c>
      <c r="J135" s="122">
        <f t="shared" si="951"/>
        <v>277886583</v>
      </c>
      <c r="K135" s="122">
        <f t="shared" si="951"/>
        <v>259710270</v>
      </c>
      <c r="L135" s="122">
        <f t="shared" si="951"/>
        <v>18176313</v>
      </c>
      <c r="M135" s="122">
        <f t="shared" si="951"/>
        <v>73095699</v>
      </c>
      <c r="N135" s="122">
        <f t="shared" si="951"/>
        <v>45831229</v>
      </c>
      <c r="O135" s="122">
        <f t="shared" si="951"/>
        <v>27264470</v>
      </c>
      <c r="P135" s="122">
        <f t="shared" si="951"/>
        <v>73095699</v>
      </c>
      <c r="Q135" s="122">
        <f t="shared" si="951"/>
        <v>45831229</v>
      </c>
      <c r="R135" s="122">
        <f t="shared" si="951"/>
        <v>27264470</v>
      </c>
      <c r="S135" s="122">
        <f t="shared" si="951"/>
        <v>49064220</v>
      </c>
      <c r="T135" s="122">
        <f t="shared" si="951"/>
        <v>24190483</v>
      </c>
      <c r="U135" s="122">
        <f t="shared" si="951"/>
        <v>24873737</v>
      </c>
      <c r="V135" s="122">
        <f t="shared" si="951"/>
        <v>24031479</v>
      </c>
      <c r="W135" s="122">
        <f t="shared" si="951"/>
        <v>21640746</v>
      </c>
      <c r="X135" s="122">
        <f t="shared" si="951"/>
        <v>2390733</v>
      </c>
      <c r="Y135" s="122">
        <f t="shared" si="951"/>
        <v>0</v>
      </c>
      <c r="Z135" s="122">
        <f t="shared" si="951"/>
        <v>0</v>
      </c>
      <c r="AA135" s="122">
        <f t="shared" si="951"/>
        <v>0</v>
      </c>
      <c r="AB135" s="122">
        <f t="shared" si="951"/>
        <v>0</v>
      </c>
      <c r="AC135" s="122">
        <f t="shared" si="951"/>
        <v>0</v>
      </c>
      <c r="AD135" s="122">
        <f t="shared" si="951"/>
        <v>0</v>
      </c>
      <c r="AE135" s="122">
        <f t="shared" si="951"/>
        <v>0</v>
      </c>
      <c r="AF135" s="122">
        <f t="shared" si="951"/>
        <v>0</v>
      </c>
      <c r="AG135" s="122">
        <f t="shared" si="951"/>
        <v>0</v>
      </c>
      <c r="AH135" s="122">
        <f t="shared" si="951"/>
        <v>0</v>
      </c>
      <c r="AI135" s="122">
        <f t="shared" si="951"/>
        <v>0</v>
      </c>
      <c r="AJ135" s="122">
        <f t="shared" si="951"/>
        <v>0</v>
      </c>
      <c r="AK135" s="122">
        <f t="shared" si="951"/>
        <v>0</v>
      </c>
      <c r="AL135" s="122">
        <f t="shared" si="951"/>
        <v>0</v>
      </c>
      <c r="AM135" s="122">
        <f t="shared" si="951"/>
        <v>0</v>
      </c>
      <c r="AN135" s="122">
        <f t="shared" si="951"/>
        <v>0</v>
      </c>
      <c r="AO135" s="122">
        <f t="shared" si="951"/>
        <v>0</v>
      </c>
      <c r="AP135" s="122">
        <f t="shared" si="951"/>
        <v>0</v>
      </c>
      <c r="AQ135" s="122">
        <f t="shared" si="951"/>
        <v>0</v>
      </c>
      <c r="AR135" s="122">
        <f t="shared" si="951"/>
        <v>0</v>
      </c>
      <c r="AS135" s="122">
        <f t="shared" si="951"/>
        <v>0</v>
      </c>
      <c r="AT135" s="122">
        <f t="shared" si="951"/>
        <v>0</v>
      </c>
      <c r="AU135" s="122">
        <f t="shared" si="951"/>
        <v>0</v>
      </c>
      <c r="AV135" s="122">
        <f t="shared" si="951"/>
        <v>0</v>
      </c>
      <c r="AW135" s="122">
        <f t="shared" si="951"/>
        <v>0</v>
      </c>
      <c r="AX135" s="122">
        <f t="shared" si="951"/>
        <v>0</v>
      </c>
      <c r="AY135" s="122">
        <f t="shared" si="951"/>
        <v>0</v>
      </c>
      <c r="AZ135" s="122">
        <f t="shared" si="951"/>
        <v>0</v>
      </c>
      <c r="BA135" s="122">
        <f t="shared" si="951"/>
        <v>0</v>
      </c>
      <c r="BB135" s="122">
        <f t="shared" si="951"/>
        <v>0</v>
      </c>
      <c r="BC135" s="122">
        <f t="shared" si="951"/>
        <v>0</v>
      </c>
      <c r="BD135" s="122">
        <f t="shared" si="951"/>
        <v>0</v>
      </c>
      <c r="BE135" s="122">
        <f t="shared" si="951"/>
        <v>0</v>
      </c>
      <c r="BF135" s="122">
        <f t="shared" si="951"/>
        <v>0</v>
      </c>
      <c r="BG135" s="122">
        <f t="shared" si="951"/>
        <v>0</v>
      </c>
      <c r="BH135" s="122">
        <f t="shared" si="951"/>
        <v>0</v>
      </c>
      <c r="BI135" s="122">
        <f t="shared" si="951"/>
        <v>0</v>
      </c>
      <c r="BJ135" s="122">
        <f t="shared" si="951"/>
        <v>0</v>
      </c>
      <c r="BK135" s="122">
        <f t="shared" si="951"/>
        <v>0</v>
      </c>
      <c r="BL135" s="122">
        <f t="shared" si="951"/>
        <v>0</v>
      </c>
      <c r="BM135" s="122">
        <f t="shared" si="951"/>
        <v>0</v>
      </c>
      <c r="BN135" s="122">
        <f t="shared" si="951"/>
        <v>0</v>
      </c>
      <c r="BO135" s="122">
        <f t="shared" ref="BO135:BS135" si="952">BO136</f>
        <v>0</v>
      </c>
      <c r="BP135" s="122">
        <f t="shared" si="952"/>
        <v>0</v>
      </c>
      <c r="BQ135" s="122">
        <f t="shared" si="952"/>
        <v>0</v>
      </c>
      <c r="BR135" s="122">
        <f t="shared" si="952"/>
        <v>0</v>
      </c>
      <c r="BS135" s="122">
        <f t="shared" si="952"/>
        <v>0</v>
      </c>
      <c r="BT135" s="116"/>
      <c r="BU135" s="123">
        <f t="shared" si="467"/>
        <v>0.84999998641755703</v>
      </c>
      <c r="BV135" s="124">
        <f t="shared" si="468"/>
        <v>0.15000001358244303</v>
      </c>
      <c r="BW135" s="124">
        <f t="shared" si="469"/>
        <v>7.8652094981048706E-2</v>
      </c>
      <c r="BX135" s="124">
        <f t="shared" si="470"/>
        <v>7.9172495648455271E-2</v>
      </c>
      <c r="BY135" s="124">
        <f t="shared" si="471"/>
        <v>0</v>
      </c>
      <c r="BZ135" s="124">
        <f t="shared" si="472"/>
        <v>0.39999999559866739</v>
      </c>
      <c r="CA135" s="124">
        <f t="shared" si="473"/>
        <v>0.60000000440133261</v>
      </c>
      <c r="CB135" s="124">
        <f t="shared" si="474"/>
        <v>5.2612055562510883E-2</v>
      </c>
      <c r="CC135" s="124">
        <f t="shared" si="475"/>
        <v>0.54738794883882169</v>
      </c>
      <c r="CD135" s="125">
        <f t="shared" si="476"/>
        <v>0</v>
      </c>
      <c r="CE135" s="126"/>
      <c r="CF135" s="124"/>
      <c r="CG135" s="124"/>
      <c r="CH135" s="124"/>
      <c r="CI135" s="124"/>
      <c r="CJ135" s="124"/>
      <c r="CK135" s="124"/>
      <c r="CL135" s="124"/>
      <c r="CM135" s="124"/>
      <c r="CN135" s="125"/>
      <c r="CO135" s="127" t="s">
        <v>245</v>
      </c>
      <c r="CP135" s="128" t="s">
        <v>245</v>
      </c>
      <c r="CQ135" s="128" t="s">
        <v>245</v>
      </c>
      <c r="CR135" s="128" t="s">
        <v>245</v>
      </c>
      <c r="CS135" s="129" t="s">
        <v>245</v>
      </c>
      <c r="CT135" s="126" t="s">
        <v>245</v>
      </c>
      <c r="CU135" s="124"/>
      <c r="CV135" s="124"/>
      <c r="CW135" s="124"/>
      <c r="CX135" s="125"/>
    </row>
    <row r="136" spans="1:102" x14ac:dyDescent="0.25">
      <c r="A136" s="130"/>
      <c r="B136" s="131">
        <f t="shared" si="466"/>
        <v>350982282</v>
      </c>
      <c r="C136" s="132">
        <f t="shared" ref="C136" si="953">J136+AC136+AV136+BH136</f>
        <v>277886583</v>
      </c>
      <c r="D136" s="132">
        <f t="shared" ref="D136" si="954">E136+H136</f>
        <v>73095699</v>
      </c>
      <c r="E136" s="132">
        <f t="shared" ref="E136" si="955">F136+G136</f>
        <v>73095699</v>
      </c>
      <c r="F136" s="132">
        <f t="shared" ref="F136" si="956">S136+AL136+BB136+BN136</f>
        <v>49064220</v>
      </c>
      <c r="G136" s="132">
        <f t="shared" ref="G136" si="957">V136+AO136+BD136+BP136</f>
        <v>24031479</v>
      </c>
      <c r="H136" s="132">
        <f t="shared" ref="H136" si="958">Y136+AR136+BF136+BR136</f>
        <v>0</v>
      </c>
      <c r="I136" s="133">
        <f t="shared" ref="I136" si="959">AB136+AU136</f>
        <v>0</v>
      </c>
      <c r="J136" s="134">
        <f t="shared" ref="J136" si="960">K136+L136</f>
        <v>277886583</v>
      </c>
      <c r="K136" s="132">
        <v>259710270</v>
      </c>
      <c r="L136" s="132">
        <v>18176313</v>
      </c>
      <c r="M136" s="135">
        <f t="shared" ref="M136" si="961">N136+O136</f>
        <v>73095699</v>
      </c>
      <c r="N136" s="132">
        <f t="shared" ref="N136:O136" si="962">Q136+Z136</f>
        <v>45831229</v>
      </c>
      <c r="O136" s="132">
        <f t="shared" si="962"/>
        <v>27264470</v>
      </c>
      <c r="P136" s="135">
        <f t="shared" ref="P136" si="963">Q136+R136</f>
        <v>73095699</v>
      </c>
      <c r="Q136" s="132">
        <f t="shared" ref="Q136:R136" si="964">T136+W136</f>
        <v>45831229</v>
      </c>
      <c r="R136" s="132">
        <f t="shared" si="964"/>
        <v>27264470</v>
      </c>
      <c r="S136" s="135">
        <f t="shared" ref="S136" si="965">T136+U136</f>
        <v>49064220</v>
      </c>
      <c r="T136" s="132">
        <v>24190483</v>
      </c>
      <c r="U136" s="132">
        <v>24873737</v>
      </c>
      <c r="V136" s="135">
        <f t="shared" ref="V136" si="966">W136+X136</f>
        <v>24031479</v>
      </c>
      <c r="W136" s="132">
        <v>21640746</v>
      </c>
      <c r="X136" s="132">
        <v>2390733</v>
      </c>
      <c r="Y136" s="135">
        <f t="shared" ref="Y136" si="967">Z136+AA136</f>
        <v>0</v>
      </c>
      <c r="Z136" s="141">
        <v>0</v>
      </c>
      <c r="AA136" s="141">
        <v>0</v>
      </c>
      <c r="AB136" s="142">
        <v>0</v>
      </c>
      <c r="AC136" s="134">
        <f t="shared" ref="AC136" si="968">AD136+AE136</f>
        <v>0</v>
      </c>
      <c r="AD136" s="141">
        <v>0</v>
      </c>
      <c r="AE136" s="141">
        <v>0</v>
      </c>
      <c r="AF136" s="135">
        <f t="shared" ref="AF136" si="969">AG136+AH136</f>
        <v>0</v>
      </c>
      <c r="AG136" s="141">
        <f t="shared" ref="AG136:AH136" si="970">AJ136+AS136</f>
        <v>0</v>
      </c>
      <c r="AH136" s="141">
        <f t="shared" si="970"/>
        <v>0</v>
      </c>
      <c r="AI136" s="135">
        <f t="shared" ref="AI136" si="971">AJ136+AK136</f>
        <v>0</v>
      </c>
      <c r="AJ136" s="141">
        <f t="shared" ref="AJ136:AK136" si="972">AM136+AP136</f>
        <v>0</v>
      </c>
      <c r="AK136" s="141">
        <f t="shared" si="972"/>
        <v>0</v>
      </c>
      <c r="AL136" s="135">
        <f t="shared" ref="AL136" si="973">AM136+AN136</f>
        <v>0</v>
      </c>
      <c r="AM136" s="141">
        <v>0</v>
      </c>
      <c r="AN136" s="141">
        <v>0</v>
      </c>
      <c r="AO136" s="135">
        <f t="shared" ref="AO136" si="974">AP136+AQ136</f>
        <v>0</v>
      </c>
      <c r="AP136" s="141">
        <v>0</v>
      </c>
      <c r="AQ136" s="141">
        <v>0</v>
      </c>
      <c r="AR136" s="135">
        <f t="shared" ref="AR136" si="975">AS136+AT136</f>
        <v>0</v>
      </c>
      <c r="AS136" s="141">
        <v>0</v>
      </c>
      <c r="AT136" s="141">
        <v>0</v>
      </c>
      <c r="AU136" s="142">
        <v>0</v>
      </c>
      <c r="AV136" s="134">
        <f t="shared" ref="AV136" si="976">AW136</f>
        <v>0</v>
      </c>
      <c r="AW136" s="141">
        <v>0</v>
      </c>
      <c r="AX136" s="135">
        <f t="shared" ref="AX136" si="977">AY136</f>
        <v>0</v>
      </c>
      <c r="AY136" s="141">
        <f t="shared" ref="AY136" si="978">BA136+BG136</f>
        <v>0</v>
      </c>
      <c r="AZ136" s="135">
        <f t="shared" ref="AZ136" si="979">BA136</f>
        <v>0</v>
      </c>
      <c r="BA136" s="141">
        <f t="shared" ref="BA136" si="980">BC136+BE136</f>
        <v>0</v>
      </c>
      <c r="BB136" s="135">
        <f t="shared" ref="BB136" si="981">BC136</f>
        <v>0</v>
      </c>
      <c r="BC136" s="141">
        <v>0</v>
      </c>
      <c r="BD136" s="135">
        <f t="shared" ref="BD136" si="982">BE136</f>
        <v>0</v>
      </c>
      <c r="BE136" s="141">
        <v>0</v>
      </c>
      <c r="BF136" s="135">
        <f t="shared" ref="BF136" si="983">BG136</f>
        <v>0</v>
      </c>
      <c r="BG136" s="142">
        <v>0</v>
      </c>
      <c r="BH136" s="134">
        <f t="shared" ref="BH136" si="984">BI136</f>
        <v>0</v>
      </c>
      <c r="BI136" s="141">
        <v>0</v>
      </c>
      <c r="BJ136" s="135">
        <f t="shared" ref="BJ136" si="985">BK136</f>
        <v>0</v>
      </c>
      <c r="BK136" s="132">
        <f t="shared" ref="BK136" si="986">BM136+BS136</f>
        <v>0</v>
      </c>
      <c r="BL136" s="135">
        <f t="shared" ref="BL136" si="987">BM136</f>
        <v>0</v>
      </c>
      <c r="BM136" s="132">
        <f t="shared" ref="BM136" si="988">BO136+BQ136</f>
        <v>0</v>
      </c>
      <c r="BN136" s="135">
        <f t="shared" ref="BN136" si="989">BO136</f>
        <v>0</v>
      </c>
      <c r="BO136" s="141">
        <v>0</v>
      </c>
      <c r="BP136" s="135">
        <f t="shared" ref="BP136" si="990">BQ136</f>
        <v>0</v>
      </c>
      <c r="BQ136" s="141">
        <v>0</v>
      </c>
      <c r="BR136" s="135">
        <f t="shared" ref="BR136" si="991">BS136</f>
        <v>0</v>
      </c>
      <c r="BS136" s="142">
        <v>0</v>
      </c>
      <c r="BT136" s="136"/>
      <c r="BU136" s="137">
        <f t="shared" si="467"/>
        <v>0.84999998641755703</v>
      </c>
      <c r="BV136" s="138">
        <f t="shared" si="468"/>
        <v>0.15000001358244303</v>
      </c>
      <c r="BW136" s="138">
        <f t="shared" si="469"/>
        <v>7.8652094981048706E-2</v>
      </c>
      <c r="BX136" s="138">
        <f t="shared" si="470"/>
        <v>7.9172495648455271E-2</v>
      </c>
      <c r="BY136" s="138">
        <f t="shared" si="471"/>
        <v>0</v>
      </c>
      <c r="BZ136" s="138">
        <f t="shared" si="472"/>
        <v>0.39999999559866739</v>
      </c>
      <c r="CA136" s="138">
        <f t="shared" si="473"/>
        <v>0.60000000440133261</v>
      </c>
      <c r="CB136" s="138">
        <f t="shared" si="474"/>
        <v>5.2612055562510883E-2</v>
      </c>
      <c r="CC136" s="138">
        <f t="shared" si="475"/>
        <v>0.54738794883882169</v>
      </c>
      <c r="CD136" s="139">
        <f t="shared" si="476"/>
        <v>0</v>
      </c>
      <c r="CE136" s="140"/>
      <c r="CF136" s="138"/>
      <c r="CG136" s="138"/>
      <c r="CH136" s="138"/>
      <c r="CI136" s="138"/>
      <c r="CJ136" s="138"/>
      <c r="CK136" s="138"/>
      <c r="CL136" s="138"/>
      <c r="CM136" s="138"/>
      <c r="CN136" s="139"/>
      <c r="CO136" s="140" t="s">
        <v>245</v>
      </c>
      <c r="CP136" s="138" t="s">
        <v>245</v>
      </c>
      <c r="CQ136" s="138" t="s">
        <v>245</v>
      </c>
      <c r="CR136" s="138" t="s">
        <v>245</v>
      </c>
      <c r="CS136" s="139" t="s">
        <v>245</v>
      </c>
      <c r="CT136" s="140" t="s">
        <v>245</v>
      </c>
      <c r="CU136" s="138"/>
      <c r="CV136" s="138"/>
      <c r="CW136" s="138"/>
      <c r="CX136" s="139"/>
    </row>
    <row r="137" spans="1:102" x14ac:dyDescent="0.25">
      <c r="A137" s="114" t="s">
        <v>95</v>
      </c>
      <c r="B137" s="115">
        <f t="shared" si="466"/>
        <v>244248458</v>
      </c>
      <c r="C137" s="115">
        <f t="shared" ref="C137:BN137" si="992">C138+C140+C142</f>
        <v>190840656</v>
      </c>
      <c r="D137" s="115">
        <f t="shared" si="992"/>
        <v>53407802</v>
      </c>
      <c r="E137" s="115">
        <f t="shared" si="992"/>
        <v>38687050</v>
      </c>
      <c r="F137" s="115">
        <f t="shared" si="992"/>
        <v>33789391</v>
      </c>
      <c r="G137" s="115">
        <f t="shared" si="992"/>
        <v>4897659</v>
      </c>
      <c r="H137" s="115">
        <f t="shared" si="992"/>
        <v>14720752</v>
      </c>
      <c r="I137" s="115">
        <f t="shared" si="992"/>
        <v>0</v>
      </c>
      <c r="J137" s="115">
        <f t="shared" si="992"/>
        <v>31000000</v>
      </c>
      <c r="K137" s="115">
        <f t="shared" si="992"/>
        <v>28000000</v>
      </c>
      <c r="L137" s="115">
        <f t="shared" si="992"/>
        <v>3000000</v>
      </c>
      <c r="M137" s="115">
        <f t="shared" si="992"/>
        <v>9441178</v>
      </c>
      <c r="N137" s="115">
        <f t="shared" si="992"/>
        <v>4941177</v>
      </c>
      <c r="O137" s="115">
        <f t="shared" si="992"/>
        <v>4500001</v>
      </c>
      <c r="P137" s="115">
        <f t="shared" si="992"/>
        <v>9441178</v>
      </c>
      <c r="Q137" s="115">
        <f t="shared" si="992"/>
        <v>4941177</v>
      </c>
      <c r="R137" s="115">
        <f t="shared" si="992"/>
        <v>4500001</v>
      </c>
      <c r="S137" s="115">
        <f t="shared" si="992"/>
        <v>6106672</v>
      </c>
      <c r="T137" s="115">
        <f t="shared" si="992"/>
        <v>2462219</v>
      </c>
      <c r="U137" s="115">
        <f t="shared" si="992"/>
        <v>3644453</v>
      </c>
      <c r="V137" s="115">
        <f t="shared" si="992"/>
        <v>3334506</v>
      </c>
      <c r="W137" s="115">
        <f t="shared" si="992"/>
        <v>2478958</v>
      </c>
      <c r="X137" s="115">
        <f t="shared" si="992"/>
        <v>855548</v>
      </c>
      <c r="Y137" s="115">
        <f t="shared" si="992"/>
        <v>0</v>
      </c>
      <c r="Z137" s="115">
        <f t="shared" si="992"/>
        <v>0</v>
      </c>
      <c r="AA137" s="115">
        <f t="shared" si="992"/>
        <v>0</v>
      </c>
      <c r="AB137" s="115">
        <f t="shared" si="992"/>
        <v>0</v>
      </c>
      <c r="AC137" s="115">
        <f t="shared" si="992"/>
        <v>159840656</v>
      </c>
      <c r="AD137" s="115">
        <f t="shared" si="992"/>
        <v>155344320</v>
      </c>
      <c r="AE137" s="115">
        <f t="shared" si="992"/>
        <v>4496336</v>
      </c>
      <c r="AF137" s="115">
        <f t="shared" si="992"/>
        <v>43966624</v>
      </c>
      <c r="AG137" s="115">
        <f t="shared" si="992"/>
        <v>37222117</v>
      </c>
      <c r="AH137" s="115">
        <f t="shared" si="992"/>
        <v>6744507</v>
      </c>
      <c r="AI137" s="115">
        <f t="shared" si="992"/>
        <v>29245872</v>
      </c>
      <c r="AJ137" s="115">
        <f t="shared" si="992"/>
        <v>23326867</v>
      </c>
      <c r="AK137" s="115">
        <f t="shared" si="992"/>
        <v>5919005</v>
      </c>
      <c r="AL137" s="115">
        <f t="shared" si="992"/>
        <v>27682719</v>
      </c>
      <c r="AM137" s="115">
        <f t="shared" si="992"/>
        <v>22225583</v>
      </c>
      <c r="AN137" s="115">
        <f t="shared" si="992"/>
        <v>5457136</v>
      </c>
      <c r="AO137" s="115">
        <f t="shared" si="992"/>
        <v>1563153</v>
      </c>
      <c r="AP137" s="115">
        <f t="shared" si="992"/>
        <v>1101284</v>
      </c>
      <c r="AQ137" s="115">
        <f t="shared" si="992"/>
        <v>461869</v>
      </c>
      <c r="AR137" s="115">
        <f t="shared" si="992"/>
        <v>14720752</v>
      </c>
      <c r="AS137" s="115">
        <f t="shared" si="992"/>
        <v>13895250</v>
      </c>
      <c r="AT137" s="115">
        <f t="shared" si="992"/>
        <v>825502</v>
      </c>
      <c r="AU137" s="115">
        <f t="shared" si="992"/>
        <v>0</v>
      </c>
      <c r="AV137" s="115">
        <f t="shared" si="992"/>
        <v>0</v>
      </c>
      <c r="AW137" s="115">
        <f t="shared" si="992"/>
        <v>0</v>
      </c>
      <c r="AX137" s="115">
        <f t="shared" si="992"/>
        <v>0</v>
      </c>
      <c r="AY137" s="115">
        <f t="shared" si="992"/>
        <v>0</v>
      </c>
      <c r="AZ137" s="115">
        <f t="shared" si="992"/>
        <v>0</v>
      </c>
      <c r="BA137" s="115">
        <f t="shared" si="992"/>
        <v>0</v>
      </c>
      <c r="BB137" s="115">
        <f t="shared" si="992"/>
        <v>0</v>
      </c>
      <c r="BC137" s="115">
        <f t="shared" si="992"/>
        <v>0</v>
      </c>
      <c r="BD137" s="115">
        <f t="shared" si="992"/>
        <v>0</v>
      </c>
      <c r="BE137" s="115">
        <f t="shared" si="992"/>
        <v>0</v>
      </c>
      <c r="BF137" s="115">
        <f t="shared" si="992"/>
        <v>0</v>
      </c>
      <c r="BG137" s="115">
        <f t="shared" si="992"/>
        <v>0</v>
      </c>
      <c r="BH137" s="115">
        <f t="shared" si="992"/>
        <v>0</v>
      </c>
      <c r="BI137" s="115">
        <f t="shared" si="992"/>
        <v>0</v>
      </c>
      <c r="BJ137" s="115">
        <f t="shared" si="992"/>
        <v>0</v>
      </c>
      <c r="BK137" s="115">
        <f t="shared" si="992"/>
        <v>0</v>
      </c>
      <c r="BL137" s="115">
        <f t="shared" si="992"/>
        <v>0</v>
      </c>
      <c r="BM137" s="115">
        <f t="shared" si="992"/>
        <v>0</v>
      </c>
      <c r="BN137" s="115">
        <f t="shared" si="992"/>
        <v>0</v>
      </c>
      <c r="BO137" s="115">
        <f t="shared" ref="BO137:BS137" si="993">BO138+BO140+BO142</f>
        <v>0</v>
      </c>
      <c r="BP137" s="115">
        <f t="shared" si="993"/>
        <v>0</v>
      </c>
      <c r="BQ137" s="115">
        <f t="shared" si="993"/>
        <v>0</v>
      </c>
      <c r="BR137" s="115">
        <f t="shared" si="993"/>
        <v>0</v>
      </c>
      <c r="BS137" s="115">
        <f t="shared" si="993"/>
        <v>0</v>
      </c>
      <c r="BT137" s="116"/>
      <c r="BU137" s="117">
        <f t="shared" si="467"/>
        <v>0.84999998633928597</v>
      </c>
      <c r="BV137" s="118">
        <f t="shared" si="468"/>
        <v>0.15000001366071405</v>
      </c>
      <c r="BW137" s="118">
        <f t="shared" si="469"/>
        <v>0.1012260733731524</v>
      </c>
      <c r="BX137" s="118">
        <f t="shared" si="470"/>
        <v>7.4745932727297515E-2</v>
      </c>
      <c r="BY137" s="118">
        <f t="shared" si="471"/>
        <v>0</v>
      </c>
      <c r="BZ137" s="118">
        <f t="shared" si="472"/>
        <v>0.39999994666667377</v>
      </c>
      <c r="CA137" s="118">
        <f t="shared" si="473"/>
        <v>0.60000005333332618</v>
      </c>
      <c r="CB137" s="118">
        <f t="shared" si="474"/>
        <v>0.11407305145692648</v>
      </c>
      <c r="CC137" s="118">
        <f t="shared" si="475"/>
        <v>0.48592700187639976</v>
      </c>
      <c r="CD137" s="119">
        <f t="shared" si="476"/>
        <v>0</v>
      </c>
      <c r="CE137" s="120">
        <f t="shared" si="663"/>
        <v>0.80670506460063962</v>
      </c>
      <c r="CF137" s="118">
        <f t="shared" si="652"/>
        <v>0.19329493539936038</v>
      </c>
      <c r="CG137" s="118">
        <f t="shared" si="653"/>
        <v>5.7189820674721217E-3</v>
      </c>
      <c r="CH137" s="118">
        <f t="shared" si="654"/>
        <v>0.1154177402160689</v>
      </c>
      <c r="CI137" s="118">
        <f t="shared" si="655"/>
        <v>7.2158213115819353E-2</v>
      </c>
      <c r="CJ137" s="118">
        <f t="shared" si="745"/>
        <v>0.3999998932464407</v>
      </c>
      <c r="CK137" s="118">
        <f t="shared" si="746"/>
        <v>0.6000001067535593</v>
      </c>
      <c r="CL137" s="118">
        <f t="shared" si="747"/>
        <v>4.1088466407724046E-2</v>
      </c>
      <c r="CM137" s="118">
        <f t="shared" si="748"/>
        <v>0.48547390974146692</v>
      </c>
      <c r="CN137" s="119">
        <f t="shared" si="749"/>
        <v>7.3437730604368368E-2</v>
      </c>
      <c r="CO137" s="120" t="s">
        <v>245</v>
      </c>
      <c r="CP137" s="118" t="s">
        <v>245</v>
      </c>
      <c r="CQ137" s="118" t="s">
        <v>245</v>
      </c>
      <c r="CR137" s="118" t="s">
        <v>245</v>
      </c>
      <c r="CS137" s="119" t="s">
        <v>245</v>
      </c>
      <c r="CT137" s="120" t="s">
        <v>245</v>
      </c>
      <c r="CU137" s="118"/>
      <c r="CV137" s="118"/>
      <c r="CW137" s="118"/>
      <c r="CX137" s="119"/>
    </row>
    <row r="138" spans="1:102" ht="40.5" x14ac:dyDescent="0.25">
      <c r="A138" s="121" t="s">
        <v>335</v>
      </c>
      <c r="B138" s="122">
        <f t="shared" si="466"/>
        <v>124294108</v>
      </c>
      <c r="C138" s="122">
        <f t="shared" ref="C138:BN138" si="994">C139</f>
        <v>94836336</v>
      </c>
      <c r="D138" s="122">
        <f t="shared" si="994"/>
        <v>29457772</v>
      </c>
      <c r="E138" s="122">
        <f t="shared" si="994"/>
        <v>14737020</v>
      </c>
      <c r="F138" s="122">
        <f t="shared" si="994"/>
        <v>14737020</v>
      </c>
      <c r="G138" s="122">
        <f t="shared" si="994"/>
        <v>0</v>
      </c>
      <c r="H138" s="122">
        <f t="shared" si="994"/>
        <v>14720752</v>
      </c>
      <c r="I138" s="122">
        <f t="shared" si="994"/>
        <v>0</v>
      </c>
      <c r="J138" s="122">
        <f t="shared" si="994"/>
        <v>0</v>
      </c>
      <c r="K138" s="122">
        <f t="shared" si="994"/>
        <v>0</v>
      </c>
      <c r="L138" s="122">
        <f t="shared" si="994"/>
        <v>0</v>
      </c>
      <c r="M138" s="122">
        <f t="shared" si="994"/>
        <v>0</v>
      </c>
      <c r="N138" s="122">
        <f t="shared" si="994"/>
        <v>0</v>
      </c>
      <c r="O138" s="122">
        <f t="shared" si="994"/>
        <v>0</v>
      </c>
      <c r="P138" s="122">
        <f t="shared" si="994"/>
        <v>0</v>
      </c>
      <c r="Q138" s="122">
        <f t="shared" si="994"/>
        <v>0</v>
      </c>
      <c r="R138" s="122">
        <f t="shared" si="994"/>
        <v>0</v>
      </c>
      <c r="S138" s="122">
        <f t="shared" si="994"/>
        <v>0</v>
      </c>
      <c r="T138" s="122">
        <f t="shared" si="994"/>
        <v>0</v>
      </c>
      <c r="U138" s="122">
        <f t="shared" si="994"/>
        <v>0</v>
      </c>
      <c r="V138" s="122">
        <f t="shared" si="994"/>
        <v>0</v>
      </c>
      <c r="W138" s="122">
        <f t="shared" si="994"/>
        <v>0</v>
      </c>
      <c r="X138" s="122">
        <f t="shared" si="994"/>
        <v>0</v>
      </c>
      <c r="Y138" s="122">
        <f t="shared" si="994"/>
        <v>0</v>
      </c>
      <c r="Z138" s="122">
        <f t="shared" si="994"/>
        <v>0</v>
      </c>
      <c r="AA138" s="122">
        <f t="shared" si="994"/>
        <v>0</v>
      </c>
      <c r="AB138" s="122">
        <f t="shared" si="994"/>
        <v>0</v>
      </c>
      <c r="AC138" s="122">
        <f t="shared" si="994"/>
        <v>94836336</v>
      </c>
      <c r="AD138" s="122">
        <f t="shared" si="994"/>
        <v>92635000</v>
      </c>
      <c r="AE138" s="122">
        <f t="shared" si="994"/>
        <v>2201336</v>
      </c>
      <c r="AF138" s="122">
        <f t="shared" si="994"/>
        <v>29457772</v>
      </c>
      <c r="AG138" s="122">
        <f t="shared" si="994"/>
        <v>26155766</v>
      </c>
      <c r="AH138" s="122">
        <f t="shared" si="994"/>
        <v>3302006</v>
      </c>
      <c r="AI138" s="122">
        <f t="shared" si="994"/>
        <v>14737020</v>
      </c>
      <c r="AJ138" s="122">
        <f t="shared" si="994"/>
        <v>12260516</v>
      </c>
      <c r="AK138" s="122">
        <f t="shared" si="994"/>
        <v>2476504</v>
      </c>
      <c r="AL138" s="122">
        <f t="shared" si="994"/>
        <v>14737020</v>
      </c>
      <c r="AM138" s="122">
        <f t="shared" si="994"/>
        <v>12260516</v>
      </c>
      <c r="AN138" s="122">
        <f t="shared" si="994"/>
        <v>2476504</v>
      </c>
      <c r="AO138" s="122">
        <f t="shared" si="994"/>
        <v>0</v>
      </c>
      <c r="AP138" s="122">
        <f t="shared" si="994"/>
        <v>0</v>
      </c>
      <c r="AQ138" s="122">
        <f t="shared" si="994"/>
        <v>0</v>
      </c>
      <c r="AR138" s="122">
        <f t="shared" si="994"/>
        <v>14720752</v>
      </c>
      <c r="AS138" s="122">
        <f t="shared" si="994"/>
        <v>13895250</v>
      </c>
      <c r="AT138" s="122">
        <f t="shared" si="994"/>
        <v>825502</v>
      </c>
      <c r="AU138" s="122">
        <f t="shared" si="994"/>
        <v>0</v>
      </c>
      <c r="AV138" s="122">
        <f t="shared" si="994"/>
        <v>0</v>
      </c>
      <c r="AW138" s="122">
        <f t="shared" si="994"/>
        <v>0</v>
      </c>
      <c r="AX138" s="122">
        <f t="shared" si="994"/>
        <v>0</v>
      </c>
      <c r="AY138" s="122">
        <f t="shared" si="994"/>
        <v>0</v>
      </c>
      <c r="AZ138" s="122">
        <f t="shared" si="994"/>
        <v>0</v>
      </c>
      <c r="BA138" s="122">
        <f t="shared" si="994"/>
        <v>0</v>
      </c>
      <c r="BB138" s="122">
        <f t="shared" si="994"/>
        <v>0</v>
      </c>
      <c r="BC138" s="122">
        <f t="shared" si="994"/>
        <v>0</v>
      </c>
      <c r="BD138" s="122">
        <f t="shared" si="994"/>
        <v>0</v>
      </c>
      <c r="BE138" s="122">
        <f t="shared" si="994"/>
        <v>0</v>
      </c>
      <c r="BF138" s="122">
        <f t="shared" si="994"/>
        <v>0</v>
      </c>
      <c r="BG138" s="122">
        <f t="shared" si="994"/>
        <v>0</v>
      </c>
      <c r="BH138" s="122">
        <f t="shared" si="994"/>
        <v>0</v>
      </c>
      <c r="BI138" s="122">
        <f t="shared" si="994"/>
        <v>0</v>
      </c>
      <c r="BJ138" s="122">
        <f t="shared" si="994"/>
        <v>0</v>
      </c>
      <c r="BK138" s="122">
        <f t="shared" si="994"/>
        <v>0</v>
      </c>
      <c r="BL138" s="122">
        <f t="shared" si="994"/>
        <v>0</v>
      </c>
      <c r="BM138" s="122">
        <f t="shared" si="994"/>
        <v>0</v>
      </c>
      <c r="BN138" s="122">
        <f t="shared" si="994"/>
        <v>0</v>
      </c>
      <c r="BO138" s="122">
        <f t="shared" ref="BO138:BS138" si="995">BO139</f>
        <v>0</v>
      </c>
      <c r="BP138" s="122">
        <f t="shared" si="995"/>
        <v>0</v>
      </c>
      <c r="BQ138" s="122">
        <f t="shared" si="995"/>
        <v>0</v>
      </c>
      <c r="BR138" s="122">
        <f t="shared" si="995"/>
        <v>0</v>
      </c>
      <c r="BS138" s="122">
        <f t="shared" si="995"/>
        <v>0</v>
      </c>
      <c r="BT138" s="116"/>
      <c r="BU138" s="123"/>
      <c r="BV138" s="124"/>
      <c r="BW138" s="124"/>
      <c r="BX138" s="124"/>
      <c r="BY138" s="124"/>
      <c r="BZ138" s="124"/>
      <c r="CA138" s="124"/>
      <c r="CB138" s="124"/>
      <c r="CC138" s="124"/>
      <c r="CD138" s="125"/>
      <c r="CE138" s="126">
        <f t="shared" si="663"/>
        <v>0.77981650526607427</v>
      </c>
      <c r="CF138" s="124">
        <f t="shared" si="652"/>
        <v>0.22018349473392571</v>
      </c>
      <c r="CG138" s="124">
        <f t="shared" si="653"/>
        <v>0</v>
      </c>
      <c r="CH138" s="124">
        <f t="shared" si="654"/>
        <v>0.10321101894401455</v>
      </c>
      <c r="CI138" s="124">
        <f t="shared" si="655"/>
        <v>0.11697247578991114</v>
      </c>
      <c r="CJ138" s="124">
        <f t="shared" si="745"/>
        <v>0.39999985463378435</v>
      </c>
      <c r="CK138" s="124">
        <f t="shared" si="746"/>
        <v>0.60000014536621571</v>
      </c>
      <c r="CL138" s="124">
        <f t="shared" si="747"/>
        <v>0</v>
      </c>
      <c r="CM138" s="124">
        <f t="shared" si="748"/>
        <v>0.45000001817077695</v>
      </c>
      <c r="CN138" s="125">
        <f t="shared" si="749"/>
        <v>0.1500001271954387</v>
      </c>
      <c r="CO138" s="127" t="s">
        <v>245</v>
      </c>
      <c r="CP138" s="128" t="s">
        <v>245</v>
      </c>
      <c r="CQ138" s="128" t="s">
        <v>245</v>
      </c>
      <c r="CR138" s="128" t="s">
        <v>245</v>
      </c>
      <c r="CS138" s="129" t="s">
        <v>245</v>
      </c>
      <c r="CT138" s="126" t="s">
        <v>245</v>
      </c>
      <c r="CU138" s="124"/>
      <c r="CV138" s="124"/>
      <c r="CW138" s="124"/>
      <c r="CX138" s="125"/>
    </row>
    <row r="139" spans="1:102" x14ac:dyDescent="0.25">
      <c r="A139" s="130"/>
      <c r="B139" s="131">
        <f t="shared" si="466"/>
        <v>124294108</v>
      </c>
      <c r="C139" s="132">
        <f t="shared" ref="C139" si="996">J139+AC139+AV139+BH139</f>
        <v>94836336</v>
      </c>
      <c r="D139" s="132">
        <f t="shared" ref="D139" si="997">E139+H139</f>
        <v>29457772</v>
      </c>
      <c r="E139" s="132">
        <f t="shared" ref="E139" si="998">F139+G139</f>
        <v>14737020</v>
      </c>
      <c r="F139" s="132">
        <f t="shared" ref="F139" si="999">S139+AL139+BB139+BN139</f>
        <v>14737020</v>
      </c>
      <c r="G139" s="132">
        <f t="shared" ref="G139" si="1000">V139+AO139+BD139+BP139</f>
        <v>0</v>
      </c>
      <c r="H139" s="132">
        <f t="shared" ref="H139" si="1001">Y139+AR139+BF139+BR139</f>
        <v>14720752</v>
      </c>
      <c r="I139" s="133">
        <f t="shared" ref="I139" si="1002">AB139+AU139</f>
        <v>0</v>
      </c>
      <c r="J139" s="134">
        <f t="shared" ref="J139" si="1003">K139+L139</f>
        <v>0</v>
      </c>
      <c r="K139" s="141">
        <v>0</v>
      </c>
      <c r="L139" s="141">
        <v>0</v>
      </c>
      <c r="M139" s="135">
        <f t="shared" ref="M139" si="1004">N139+O139</f>
        <v>0</v>
      </c>
      <c r="N139" s="132">
        <f t="shared" ref="N139:O139" si="1005">Q139+Z139</f>
        <v>0</v>
      </c>
      <c r="O139" s="132">
        <f t="shared" si="1005"/>
        <v>0</v>
      </c>
      <c r="P139" s="135">
        <f t="shared" ref="P139" si="1006">Q139+R139</f>
        <v>0</v>
      </c>
      <c r="Q139" s="132">
        <f t="shared" ref="Q139:R139" si="1007">T139+W139</f>
        <v>0</v>
      </c>
      <c r="R139" s="132">
        <f t="shared" si="1007"/>
        <v>0</v>
      </c>
      <c r="S139" s="135">
        <f t="shared" ref="S139" si="1008">T139+U139</f>
        <v>0</v>
      </c>
      <c r="T139" s="141">
        <v>0</v>
      </c>
      <c r="U139" s="141">
        <v>0</v>
      </c>
      <c r="V139" s="135">
        <f t="shared" ref="V139" si="1009">W139+X139</f>
        <v>0</v>
      </c>
      <c r="W139" s="141">
        <v>0</v>
      </c>
      <c r="X139" s="141">
        <v>0</v>
      </c>
      <c r="Y139" s="135">
        <f t="shared" ref="Y139" si="1010">Z139+AA139</f>
        <v>0</v>
      </c>
      <c r="Z139" s="141">
        <v>0</v>
      </c>
      <c r="AA139" s="141">
        <v>0</v>
      </c>
      <c r="AB139" s="142">
        <v>0</v>
      </c>
      <c r="AC139" s="134">
        <f t="shared" ref="AC139" si="1011">AD139+AE139</f>
        <v>94836336</v>
      </c>
      <c r="AD139" s="132">
        <v>92635000</v>
      </c>
      <c r="AE139" s="132">
        <v>2201336</v>
      </c>
      <c r="AF139" s="135">
        <f t="shared" ref="AF139" si="1012">AG139+AH139</f>
        <v>29457772</v>
      </c>
      <c r="AG139" s="141">
        <f t="shared" ref="AG139:AH139" si="1013">AJ139+AS139</f>
        <v>26155766</v>
      </c>
      <c r="AH139" s="141">
        <f t="shared" si="1013"/>
        <v>3302006</v>
      </c>
      <c r="AI139" s="135">
        <f t="shared" ref="AI139" si="1014">AJ139+AK139</f>
        <v>14737020</v>
      </c>
      <c r="AJ139" s="141">
        <f t="shared" ref="AJ139:AK139" si="1015">AM139+AP139</f>
        <v>12260516</v>
      </c>
      <c r="AK139" s="141">
        <f t="shared" si="1015"/>
        <v>2476504</v>
      </c>
      <c r="AL139" s="135">
        <f t="shared" ref="AL139" si="1016">AM139+AN139</f>
        <v>14737020</v>
      </c>
      <c r="AM139" s="132">
        <v>12260516</v>
      </c>
      <c r="AN139" s="132">
        <v>2476504</v>
      </c>
      <c r="AO139" s="135">
        <f t="shared" ref="AO139" si="1017">AP139+AQ139</f>
        <v>0</v>
      </c>
      <c r="AP139" s="132">
        <v>0</v>
      </c>
      <c r="AQ139" s="132">
        <v>0</v>
      </c>
      <c r="AR139" s="135">
        <f t="shared" ref="AR139" si="1018">AS139+AT139</f>
        <v>14720752</v>
      </c>
      <c r="AS139" s="141">
        <v>13895250</v>
      </c>
      <c r="AT139" s="141">
        <v>825502</v>
      </c>
      <c r="AU139" s="142">
        <v>0</v>
      </c>
      <c r="AV139" s="134">
        <f t="shared" ref="AV139" si="1019">AW139</f>
        <v>0</v>
      </c>
      <c r="AW139" s="141">
        <v>0</v>
      </c>
      <c r="AX139" s="135">
        <f t="shared" ref="AX139" si="1020">AY139</f>
        <v>0</v>
      </c>
      <c r="AY139" s="141">
        <f t="shared" ref="AY139" si="1021">BA139+BG139</f>
        <v>0</v>
      </c>
      <c r="AZ139" s="135">
        <f t="shared" ref="AZ139" si="1022">BA139</f>
        <v>0</v>
      </c>
      <c r="BA139" s="141">
        <f t="shared" ref="BA139" si="1023">BC139+BE139</f>
        <v>0</v>
      </c>
      <c r="BB139" s="135">
        <f t="shared" ref="BB139" si="1024">BC139</f>
        <v>0</v>
      </c>
      <c r="BC139" s="141">
        <v>0</v>
      </c>
      <c r="BD139" s="135">
        <f t="shared" ref="BD139" si="1025">BE139</f>
        <v>0</v>
      </c>
      <c r="BE139" s="141">
        <v>0</v>
      </c>
      <c r="BF139" s="135">
        <f t="shared" ref="BF139" si="1026">BG139</f>
        <v>0</v>
      </c>
      <c r="BG139" s="142">
        <v>0</v>
      </c>
      <c r="BH139" s="134">
        <f t="shared" ref="BH139" si="1027">BI139</f>
        <v>0</v>
      </c>
      <c r="BI139" s="141">
        <v>0</v>
      </c>
      <c r="BJ139" s="135">
        <f t="shared" ref="BJ139" si="1028">BK139</f>
        <v>0</v>
      </c>
      <c r="BK139" s="132">
        <f t="shared" ref="BK139" si="1029">BM139+BS139</f>
        <v>0</v>
      </c>
      <c r="BL139" s="135">
        <f t="shared" ref="BL139" si="1030">BM139</f>
        <v>0</v>
      </c>
      <c r="BM139" s="132">
        <f t="shared" ref="BM139" si="1031">BO139+BQ139</f>
        <v>0</v>
      </c>
      <c r="BN139" s="135">
        <f t="shared" ref="BN139" si="1032">BO139</f>
        <v>0</v>
      </c>
      <c r="BO139" s="141">
        <v>0</v>
      </c>
      <c r="BP139" s="135">
        <f t="shared" ref="BP139" si="1033">BQ139</f>
        <v>0</v>
      </c>
      <c r="BQ139" s="141">
        <v>0</v>
      </c>
      <c r="BR139" s="135">
        <f t="shared" ref="BR139" si="1034">BS139</f>
        <v>0</v>
      </c>
      <c r="BS139" s="142">
        <v>0</v>
      </c>
      <c r="BT139" s="136"/>
      <c r="BU139" s="137"/>
      <c r="BV139" s="138"/>
      <c r="BW139" s="138"/>
      <c r="BX139" s="138"/>
      <c r="BY139" s="138"/>
      <c r="BZ139" s="138"/>
      <c r="CA139" s="138"/>
      <c r="CB139" s="138"/>
      <c r="CC139" s="138"/>
      <c r="CD139" s="139"/>
      <c r="CE139" s="140">
        <f t="shared" si="663"/>
        <v>0.77981650526607427</v>
      </c>
      <c r="CF139" s="138">
        <f t="shared" si="652"/>
        <v>0.22018349473392571</v>
      </c>
      <c r="CG139" s="138">
        <f t="shared" si="653"/>
        <v>0</v>
      </c>
      <c r="CH139" s="138">
        <f t="shared" si="654"/>
        <v>0.10321101894401455</v>
      </c>
      <c r="CI139" s="138">
        <f t="shared" si="655"/>
        <v>0.11697247578991114</v>
      </c>
      <c r="CJ139" s="138">
        <f t="shared" si="745"/>
        <v>0.39999985463378435</v>
      </c>
      <c r="CK139" s="138">
        <f t="shared" si="746"/>
        <v>0.60000014536621571</v>
      </c>
      <c r="CL139" s="138">
        <f t="shared" si="747"/>
        <v>0</v>
      </c>
      <c r="CM139" s="138">
        <f t="shared" si="748"/>
        <v>0.45000001817077695</v>
      </c>
      <c r="CN139" s="139">
        <f t="shared" si="749"/>
        <v>0.1500001271954387</v>
      </c>
      <c r="CO139" s="140" t="s">
        <v>245</v>
      </c>
      <c r="CP139" s="138" t="s">
        <v>245</v>
      </c>
      <c r="CQ139" s="138" t="s">
        <v>245</v>
      </c>
      <c r="CR139" s="138" t="s">
        <v>245</v>
      </c>
      <c r="CS139" s="139" t="s">
        <v>245</v>
      </c>
      <c r="CT139" s="140" t="s">
        <v>245</v>
      </c>
      <c r="CU139" s="138"/>
      <c r="CV139" s="138"/>
      <c r="CW139" s="138"/>
      <c r="CX139" s="139"/>
    </row>
    <row r="140" spans="1:102" ht="54" x14ac:dyDescent="0.25">
      <c r="A140" s="121" t="s">
        <v>340</v>
      </c>
      <c r="B140" s="122">
        <f t="shared" si="466"/>
        <v>79513172</v>
      </c>
      <c r="C140" s="122">
        <f t="shared" ref="C140:BN140" si="1035">C141</f>
        <v>65004320</v>
      </c>
      <c r="D140" s="122">
        <f t="shared" si="1035"/>
        <v>14508852</v>
      </c>
      <c r="E140" s="122">
        <f t="shared" si="1035"/>
        <v>14508852</v>
      </c>
      <c r="F140" s="122">
        <f t="shared" si="1035"/>
        <v>12945699</v>
      </c>
      <c r="G140" s="122">
        <f t="shared" si="1035"/>
        <v>1563153</v>
      </c>
      <c r="H140" s="122">
        <f t="shared" si="1035"/>
        <v>0</v>
      </c>
      <c r="I140" s="122">
        <f t="shared" si="1035"/>
        <v>0</v>
      </c>
      <c r="J140" s="122">
        <f t="shared" si="1035"/>
        <v>0</v>
      </c>
      <c r="K140" s="122">
        <f t="shared" si="1035"/>
        <v>0</v>
      </c>
      <c r="L140" s="122">
        <f t="shared" si="1035"/>
        <v>0</v>
      </c>
      <c r="M140" s="122">
        <f t="shared" si="1035"/>
        <v>0</v>
      </c>
      <c r="N140" s="122">
        <f t="shared" si="1035"/>
        <v>0</v>
      </c>
      <c r="O140" s="122">
        <f t="shared" si="1035"/>
        <v>0</v>
      </c>
      <c r="P140" s="122">
        <f t="shared" si="1035"/>
        <v>0</v>
      </c>
      <c r="Q140" s="122">
        <f t="shared" si="1035"/>
        <v>0</v>
      </c>
      <c r="R140" s="122">
        <f t="shared" si="1035"/>
        <v>0</v>
      </c>
      <c r="S140" s="122">
        <f t="shared" si="1035"/>
        <v>0</v>
      </c>
      <c r="T140" s="122">
        <f t="shared" si="1035"/>
        <v>0</v>
      </c>
      <c r="U140" s="122">
        <f t="shared" si="1035"/>
        <v>0</v>
      </c>
      <c r="V140" s="122">
        <f t="shared" si="1035"/>
        <v>0</v>
      </c>
      <c r="W140" s="122">
        <f t="shared" si="1035"/>
        <v>0</v>
      </c>
      <c r="X140" s="122">
        <f t="shared" si="1035"/>
        <v>0</v>
      </c>
      <c r="Y140" s="122">
        <f t="shared" si="1035"/>
        <v>0</v>
      </c>
      <c r="Z140" s="122">
        <f t="shared" si="1035"/>
        <v>0</v>
      </c>
      <c r="AA140" s="122">
        <f t="shared" si="1035"/>
        <v>0</v>
      </c>
      <c r="AB140" s="122">
        <f t="shared" si="1035"/>
        <v>0</v>
      </c>
      <c r="AC140" s="122">
        <f t="shared" si="1035"/>
        <v>65004320</v>
      </c>
      <c r="AD140" s="122">
        <f t="shared" si="1035"/>
        <v>62709320</v>
      </c>
      <c r="AE140" s="122">
        <f t="shared" si="1035"/>
        <v>2295000</v>
      </c>
      <c r="AF140" s="122">
        <f t="shared" si="1035"/>
        <v>14508852</v>
      </c>
      <c r="AG140" s="122">
        <f t="shared" si="1035"/>
        <v>11066351</v>
      </c>
      <c r="AH140" s="122">
        <f t="shared" si="1035"/>
        <v>3442501</v>
      </c>
      <c r="AI140" s="122">
        <f t="shared" si="1035"/>
        <v>14508852</v>
      </c>
      <c r="AJ140" s="122">
        <f t="shared" si="1035"/>
        <v>11066351</v>
      </c>
      <c r="AK140" s="122">
        <f t="shared" si="1035"/>
        <v>3442501</v>
      </c>
      <c r="AL140" s="122">
        <f t="shared" si="1035"/>
        <v>12945699</v>
      </c>
      <c r="AM140" s="122">
        <f t="shared" si="1035"/>
        <v>9965067</v>
      </c>
      <c r="AN140" s="122">
        <f t="shared" si="1035"/>
        <v>2980632</v>
      </c>
      <c r="AO140" s="122">
        <f t="shared" si="1035"/>
        <v>1563153</v>
      </c>
      <c r="AP140" s="122">
        <f t="shared" si="1035"/>
        <v>1101284</v>
      </c>
      <c r="AQ140" s="122">
        <f t="shared" si="1035"/>
        <v>461869</v>
      </c>
      <c r="AR140" s="122">
        <f t="shared" si="1035"/>
        <v>0</v>
      </c>
      <c r="AS140" s="122">
        <f t="shared" si="1035"/>
        <v>0</v>
      </c>
      <c r="AT140" s="122">
        <f t="shared" si="1035"/>
        <v>0</v>
      </c>
      <c r="AU140" s="122">
        <f t="shared" si="1035"/>
        <v>0</v>
      </c>
      <c r="AV140" s="122">
        <f t="shared" si="1035"/>
        <v>0</v>
      </c>
      <c r="AW140" s="122">
        <f t="shared" si="1035"/>
        <v>0</v>
      </c>
      <c r="AX140" s="122">
        <f t="shared" si="1035"/>
        <v>0</v>
      </c>
      <c r="AY140" s="122">
        <f t="shared" si="1035"/>
        <v>0</v>
      </c>
      <c r="AZ140" s="122">
        <f t="shared" si="1035"/>
        <v>0</v>
      </c>
      <c r="BA140" s="122">
        <f t="shared" si="1035"/>
        <v>0</v>
      </c>
      <c r="BB140" s="122">
        <f t="shared" si="1035"/>
        <v>0</v>
      </c>
      <c r="BC140" s="122">
        <f t="shared" si="1035"/>
        <v>0</v>
      </c>
      <c r="BD140" s="122">
        <f t="shared" si="1035"/>
        <v>0</v>
      </c>
      <c r="BE140" s="122">
        <f t="shared" si="1035"/>
        <v>0</v>
      </c>
      <c r="BF140" s="122">
        <f t="shared" si="1035"/>
        <v>0</v>
      </c>
      <c r="BG140" s="122">
        <f t="shared" si="1035"/>
        <v>0</v>
      </c>
      <c r="BH140" s="122">
        <f t="shared" si="1035"/>
        <v>0</v>
      </c>
      <c r="BI140" s="122">
        <f t="shared" si="1035"/>
        <v>0</v>
      </c>
      <c r="BJ140" s="122">
        <f t="shared" si="1035"/>
        <v>0</v>
      </c>
      <c r="BK140" s="122">
        <f t="shared" si="1035"/>
        <v>0</v>
      </c>
      <c r="BL140" s="122">
        <f t="shared" si="1035"/>
        <v>0</v>
      </c>
      <c r="BM140" s="122">
        <f t="shared" si="1035"/>
        <v>0</v>
      </c>
      <c r="BN140" s="122">
        <f t="shared" si="1035"/>
        <v>0</v>
      </c>
      <c r="BO140" s="122">
        <f t="shared" ref="BO140:BS140" si="1036">BO141</f>
        <v>0</v>
      </c>
      <c r="BP140" s="122">
        <f t="shared" si="1036"/>
        <v>0</v>
      </c>
      <c r="BQ140" s="122">
        <f t="shared" si="1036"/>
        <v>0</v>
      </c>
      <c r="BR140" s="122">
        <f t="shared" si="1036"/>
        <v>0</v>
      </c>
      <c r="BS140" s="122">
        <f t="shared" si="1036"/>
        <v>0</v>
      </c>
      <c r="BT140" s="116"/>
      <c r="BU140" s="123"/>
      <c r="BV140" s="124"/>
      <c r="BW140" s="124"/>
      <c r="BX140" s="124"/>
      <c r="BY140" s="124"/>
      <c r="BZ140" s="124"/>
      <c r="CA140" s="124"/>
      <c r="CB140" s="124"/>
      <c r="CC140" s="124"/>
      <c r="CD140" s="125"/>
      <c r="CE140" s="126">
        <f t="shared" si="663"/>
        <v>0.84999999525588865</v>
      </c>
      <c r="CF140" s="124">
        <f t="shared" si="652"/>
        <v>0.15000000474411138</v>
      </c>
      <c r="CG140" s="124">
        <f t="shared" si="653"/>
        <v>1.4927468433326754E-2</v>
      </c>
      <c r="CH140" s="124">
        <f t="shared" si="654"/>
        <v>0.13507253631078461</v>
      </c>
      <c r="CI140" s="124">
        <f t="shared" si="655"/>
        <v>0</v>
      </c>
      <c r="CJ140" s="124">
        <f t="shared" si="745"/>
        <v>0.39999993028323655</v>
      </c>
      <c r="CK140" s="124">
        <f t="shared" si="746"/>
        <v>0.60000006971676345</v>
      </c>
      <c r="CL140" s="124">
        <f t="shared" si="747"/>
        <v>8.0500029542478507E-2</v>
      </c>
      <c r="CM140" s="124">
        <f t="shared" si="748"/>
        <v>0.51950004017428497</v>
      </c>
      <c r="CN140" s="125">
        <f t="shared" si="749"/>
        <v>0</v>
      </c>
      <c r="CO140" s="127" t="s">
        <v>245</v>
      </c>
      <c r="CP140" s="128" t="s">
        <v>245</v>
      </c>
      <c r="CQ140" s="128" t="s">
        <v>245</v>
      </c>
      <c r="CR140" s="128" t="s">
        <v>245</v>
      </c>
      <c r="CS140" s="129" t="s">
        <v>245</v>
      </c>
      <c r="CT140" s="126" t="s">
        <v>245</v>
      </c>
      <c r="CU140" s="124"/>
      <c r="CV140" s="124"/>
      <c r="CW140" s="124"/>
      <c r="CX140" s="125"/>
    </row>
    <row r="141" spans="1:102" x14ac:dyDescent="0.25">
      <c r="A141" s="130"/>
      <c r="B141" s="131">
        <f t="shared" si="466"/>
        <v>79513172</v>
      </c>
      <c r="C141" s="132">
        <f t="shared" ref="C141" si="1037">J141+AC141+AV141+BH141</f>
        <v>65004320</v>
      </c>
      <c r="D141" s="132">
        <f t="shared" ref="D141" si="1038">E141+H141</f>
        <v>14508852</v>
      </c>
      <c r="E141" s="132">
        <f t="shared" ref="E141" si="1039">F141+G141</f>
        <v>14508852</v>
      </c>
      <c r="F141" s="132">
        <f t="shared" ref="F141" si="1040">S141+AL141+BB141+BN141</f>
        <v>12945699</v>
      </c>
      <c r="G141" s="132">
        <f t="shared" ref="G141" si="1041">V141+AO141+BD141+BP141</f>
        <v>1563153</v>
      </c>
      <c r="H141" s="132">
        <f t="shared" ref="H141" si="1042">Y141+AR141+BF141+BR141</f>
        <v>0</v>
      </c>
      <c r="I141" s="133">
        <f t="shared" ref="I141" si="1043">AB141+AU141</f>
        <v>0</v>
      </c>
      <c r="J141" s="134">
        <f t="shared" ref="J141" si="1044">K141+L141</f>
        <v>0</v>
      </c>
      <c r="K141" s="141">
        <v>0</v>
      </c>
      <c r="L141" s="141">
        <v>0</v>
      </c>
      <c r="M141" s="135">
        <f t="shared" ref="M141" si="1045">N141+O141</f>
        <v>0</v>
      </c>
      <c r="N141" s="132">
        <f t="shared" ref="N141:O141" si="1046">Q141+Z141</f>
        <v>0</v>
      </c>
      <c r="O141" s="132">
        <f t="shared" si="1046"/>
        <v>0</v>
      </c>
      <c r="P141" s="135">
        <f t="shared" ref="P141" si="1047">Q141+R141</f>
        <v>0</v>
      </c>
      <c r="Q141" s="132">
        <f t="shared" ref="Q141:R141" si="1048">T141+W141</f>
        <v>0</v>
      </c>
      <c r="R141" s="132">
        <f t="shared" si="1048"/>
        <v>0</v>
      </c>
      <c r="S141" s="135">
        <f t="shared" ref="S141" si="1049">T141+U141</f>
        <v>0</v>
      </c>
      <c r="T141" s="141">
        <v>0</v>
      </c>
      <c r="U141" s="141">
        <v>0</v>
      </c>
      <c r="V141" s="135">
        <f t="shared" ref="V141" si="1050">W141+X141</f>
        <v>0</v>
      </c>
      <c r="W141" s="141">
        <v>0</v>
      </c>
      <c r="X141" s="141">
        <v>0</v>
      </c>
      <c r="Y141" s="135">
        <f t="shared" ref="Y141" si="1051">Z141+AA141</f>
        <v>0</v>
      </c>
      <c r="Z141" s="141">
        <v>0</v>
      </c>
      <c r="AA141" s="141">
        <v>0</v>
      </c>
      <c r="AB141" s="142">
        <v>0</v>
      </c>
      <c r="AC141" s="134">
        <f t="shared" ref="AC141" si="1052">AD141+AE141</f>
        <v>65004320</v>
      </c>
      <c r="AD141" s="132">
        <v>62709320</v>
      </c>
      <c r="AE141" s="132">
        <v>2295000</v>
      </c>
      <c r="AF141" s="135">
        <f t="shared" ref="AF141" si="1053">AG141+AH141</f>
        <v>14508852</v>
      </c>
      <c r="AG141" s="141">
        <f t="shared" ref="AG141:AH141" si="1054">AJ141+AS141</f>
        <v>11066351</v>
      </c>
      <c r="AH141" s="141">
        <f t="shared" si="1054"/>
        <v>3442501</v>
      </c>
      <c r="AI141" s="135">
        <f t="shared" ref="AI141" si="1055">AJ141+AK141</f>
        <v>14508852</v>
      </c>
      <c r="AJ141" s="141">
        <f t="shared" ref="AJ141:AK141" si="1056">AM141+AP141</f>
        <v>11066351</v>
      </c>
      <c r="AK141" s="141">
        <f t="shared" si="1056"/>
        <v>3442501</v>
      </c>
      <c r="AL141" s="135">
        <f t="shared" ref="AL141" si="1057">AM141+AN141</f>
        <v>12945699</v>
      </c>
      <c r="AM141" s="132">
        <v>9965067</v>
      </c>
      <c r="AN141" s="132">
        <v>2980632</v>
      </c>
      <c r="AO141" s="135">
        <f t="shared" ref="AO141" si="1058">AP141+AQ141</f>
        <v>1563153</v>
      </c>
      <c r="AP141" s="132">
        <v>1101284</v>
      </c>
      <c r="AQ141" s="132">
        <v>461869</v>
      </c>
      <c r="AR141" s="135">
        <f t="shared" ref="AR141" si="1059">AS141+AT141</f>
        <v>0</v>
      </c>
      <c r="AS141" s="141">
        <v>0</v>
      </c>
      <c r="AT141" s="141">
        <v>0</v>
      </c>
      <c r="AU141" s="142">
        <v>0</v>
      </c>
      <c r="AV141" s="134">
        <f t="shared" ref="AV141" si="1060">AW141</f>
        <v>0</v>
      </c>
      <c r="AW141" s="141">
        <v>0</v>
      </c>
      <c r="AX141" s="135">
        <f t="shared" ref="AX141" si="1061">AY141</f>
        <v>0</v>
      </c>
      <c r="AY141" s="141">
        <f t="shared" ref="AY141" si="1062">BA141+BG141</f>
        <v>0</v>
      </c>
      <c r="AZ141" s="135">
        <f t="shared" ref="AZ141" si="1063">BA141</f>
        <v>0</v>
      </c>
      <c r="BA141" s="141">
        <f t="shared" ref="BA141" si="1064">BC141+BE141</f>
        <v>0</v>
      </c>
      <c r="BB141" s="135">
        <f t="shared" ref="BB141" si="1065">BC141</f>
        <v>0</v>
      </c>
      <c r="BC141" s="141">
        <v>0</v>
      </c>
      <c r="BD141" s="135">
        <f t="shared" ref="BD141" si="1066">BE141</f>
        <v>0</v>
      </c>
      <c r="BE141" s="141">
        <v>0</v>
      </c>
      <c r="BF141" s="135">
        <f t="shared" ref="BF141" si="1067">BG141</f>
        <v>0</v>
      </c>
      <c r="BG141" s="142">
        <v>0</v>
      </c>
      <c r="BH141" s="134">
        <f t="shared" ref="BH141" si="1068">BI141</f>
        <v>0</v>
      </c>
      <c r="BI141" s="141">
        <v>0</v>
      </c>
      <c r="BJ141" s="135">
        <f t="shared" ref="BJ141" si="1069">BK141</f>
        <v>0</v>
      </c>
      <c r="BK141" s="132">
        <f t="shared" ref="BK141" si="1070">BM141+BS141</f>
        <v>0</v>
      </c>
      <c r="BL141" s="135">
        <f t="shared" ref="BL141" si="1071">BM141</f>
        <v>0</v>
      </c>
      <c r="BM141" s="132">
        <f t="shared" ref="BM141" si="1072">BO141+BQ141</f>
        <v>0</v>
      </c>
      <c r="BN141" s="135">
        <f t="shared" ref="BN141" si="1073">BO141</f>
        <v>0</v>
      </c>
      <c r="BO141" s="141">
        <v>0</v>
      </c>
      <c r="BP141" s="135">
        <f t="shared" ref="BP141" si="1074">BQ141</f>
        <v>0</v>
      </c>
      <c r="BQ141" s="141">
        <v>0</v>
      </c>
      <c r="BR141" s="135">
        <f t="shared" ref="BR141" si="1075">BS141</f>
        <v>0</v>
      </c>
      <c r="BS141" s="142">
        <v>0</v>
      </c>
      <c r="BT141" s="136"/>
      <c r="BU141" s="137"/>
      <c r="BV141" s="138"/>
      <c r="BW141" s="138"/>
      <c r="BX141" s="138"/>
      <c r="BY141" s="138"/>
      <c r="BZ141" s="138"/>
      <c r="CA141" s="138"/>
      <c r="CB141" s="138"/>
      <c r="CC141" s="138"/>
      <c r="CD141" s="139"/>
      <c r="CE141" s="140">
        <f t="shared" si="663"/>
        <v>0.84999999525588865</v>
      </c>
      <c r="CF141" s="138">
        <f t="shared" si="652"/>
        <v>0.15000000474411138</v>
      </c>
      <c r="CG141" s="138">
        <f t="shared" si="653"/>
        <v>1.4927468433326754E-2</v>
      </c>
      <c r="CH141" s="138">
        <f t="shared" si="654"/>
        <v>0.13507253631078461</v>
      </c>
      <c r="CI141" s="138">
        <f t="shared" si="655"/>
        <v>0</v>
      </c>
      <c r="CJ141" s="138">
        <f t="shared" si="745"/>
        <v>0.39999993028323655</v>
      </c>
      <c r="CK141" s="138">
        <f t="shared" si="746"/>
        <v>0.60000006971676345</v>
      </c>
      <c r="CL141" s="138">
        <f t="shared" si="747"/>
        <v>8.0500029542478507E-2</v>
      </c>
      <c r="CM141" s="138">
        <f t="shared" si="748"/>
        <v>0.51950004017428497</v>
      </c>
      <c r="CN141" s="139">
        <f t="shared" si="749"/>
        <v>0</v>
      </c>
      <c r="CO141" s="140" t="s">
        <v>245</v>
      </c>
      <c r="CP141" s="138" t="s">
        <v>245</v>
      </c>
      <c r="CQ141" s="138" t="s">
        <v>245</v>
      </c>
      <c r="CR141" s="138" t="s">
        <v>245</v>
      </c>
      <c r="CS141" s="139" t="s">
        <v>245</v>
      </c>
      <c r="CT141" s="140" t="s">
        <v>245</v>
      </c>
      <c r="CU141" s="138"/>
      <c r="CV141" s="138"/>
      <c r="CW141" s="138"/>
      <c r="CX141" s="139"/>
    </row>
    <row r="142" spans="1:102" ht="54" x14ac:dyDescent="0.25">
      <c r="A142" s="121" t="s">
        <v>339</v>
      </c>
      <c r="B142" s="122">
        <f t="shared" si="466"/>
        <v>40441178</v>
      </c>
      <c r="C142" s="122">
        <f t="shared" ref="C142:BN142" si="1076">C143</f>
        <v>31000000</v>
      </c>
      <c r="D142" s="122">
        <f t="shared" si="1076"/>
        <v>9441178</v>
      </c>
      <c r="E142" s="122">
        <f t="shared" si="1076"/>
        <v>9441178</v>
      </c>
      <c r="F142" s="122">
        <f t="shared" si="1076"/>
        <v>6106672</v>
      </c>
      <c r="G142" s="122">
        <f t="shared" si="1076"/>
        <v>3334506</v>
      </c>
      <c r="H142" s="122">
        <f t="shared" si="1076"/>
        <v>0</v>
      </c>
      <c r="I142" s="122">
        <f t="shared" si="1076"/>
        <v>0</v>
      </c>
      <c r="J142" s="122">
        <f t="shared" si="1076"/>
        <v>31000000</v>
      </c>
      <c r="K142" s="122">
        <f t="shared" si="1076"/>
        <v>28000000</v>
      </c>
      <c r="L142" s="122">
        <f t="shared" si="1076"/>
        <v>3000000</v>
      </c>
      <c r="M142" s="122">
        <f t="shared" si="1076"/>
        <v>9441178</v>
      </c>
      <c r="N142" s="122">
        <f t="shared" si="1076"/>
        <v>4941177</v>
      </c>
      <c r="O142" s="122">
        <f t="shared" si="1076"/>
        <v>4500001</v>
      </c>
      <c r="P142" s="122">
        <f t="shared" si="1076"/>
        <v>9441178</v>
      </c>
      <c r="Q142" s="122">
        <f t="shared" si="1076"/>
        <v>4941177</v>
      </c>
      <c r="R142" s="122">
        <f t="shared" si="1076"/>
        <v>4500001</v>
      </c>
      <c r="S142" s="122">
        <f t="shared" si="1076"/>
        <v>6106672</v>
      </c>
      <c r="T142" s="122">
        <f t="shared" si="1076"/>
        <v>2462219</v>
      </c>
      <c r="U142" s="122">
        <f t="shared" si="1076"/>
        <v>3644453</v>
      </c>
      <c r="V142" s="122">
        <f t="shared" si="1076"/>
        <v>3334506</v>
      </c>
      <c r="W142" s="122">
        <f t="shared" si="1076"/>
        <v>2478958</v>
      </c>
      <c r="X142" s="122">
        <f t="shared" si="1076"/>
        <v>855548</v>
      </c>
      <c r="Y142" s="122">
        <f t="shared" si="1076"/>
        <v>0</v>
      </c>
      <c r="Z142" s="122">
        <f t="shared" si="1076"/>
        <v>0</v>
      </c>
      <c r="AA142" s="122">
        <f t="shared" si="1076"/>
        <v>0</v>
      </c>
      <c r="AB142" s="122">
        <f t="shared" si="1076"/>
        <v>0</v>
      </c>
      <c r="AC142" s="122">
        <f t="shared" si="1076"/>
        <v>0</v>
      </c>
      <c r="AD142" s="122">
        <f t="shared" si="1076"/>
        <v>0</v>
      </c>
      <c r="AE142" s="122">
        <f t="shared" si="1076"/>
        <v>0</v>
      </c>
      <c r="AF142" s="122">
        <f t="shared" si="1076"/>
        <v>0</v>
      </c>
      <c r="AG142" s="122">
        <f t="shared" si="1076"/>
        <v>0</v>
      </c>
      <c r="AH142" s="122">
        <f t="shared" si="1076"/>
        <v>0</v>
      </c>
      <c r="AI142" s="122">
        <f t="shared" si="1076"/>
        <v>0</v>
      </c>
      <c r="AJ142" s="122">
        <f t="shared" si="1076"/>
        <v>0</v>
      </c>
      <c r="AK142" s="122">
        <f t="shared" si="1076"/>
        <v>0</v>
      </c>
      <c r="AL142" s="122">
        <f t="shared" si="1076"/>
        <v>0</v>
      </c>
      <c r="AM142" s="122">
        <f t="shared" si="1076"/>
        <v>0</v>
      </c>
      <c r="AN142" s="122">
        <f t="shared" si="1076"/>
        <v>0</v>
      </c>
      <c r="AO142" s="122">
        <f t="shared" si="1076"/>
        <v>0</v>
      </c>
      <c r="AP142" s="122">
        <f t="shared" si="1076"/>
        <v>0</v>
      </c>
      <c r="AQ142" s="122">
        <f t="shared" si="1076"/>
        <v>0</v>
      </c>
      <c r="AR142" s="122">
        <f t="shared" si="1076"/>
        <v>0</v>
      </c>
      <c r="AS142" s="122">
        <f t="shared" si="1076"/>
        <v>0</v>
      </c>
      <c r="AT142" s="122">
        <f t="shared" si="1076"/>
        <v>0</v>
      </c>
      <c r="AU142" s="122">
        <f t="shared" si="1076"/>
        <v>0</v>
      </c>
      <c r="AV142" s="122">
        <f t="shared" si="1076"/>
        <v>0</v>
      </c>
      <c r="AW142" s="122">
        <f t="shared" si="1076"/>
        <v>0</v>
      </c>
      <c r="AX142" s="122">
        <f t="shared" si="1076"/>
        <v>0</v>
      </c>
      <c r="AY142" s="122">
        <f t="shared" si="1076"/>
        <v>0</v>
      </c>
      <c r="AZ142" s="122">
        <f t="shared" si="1076"/>
        <v>0</v>
      </c>
      <c r="BA142" s="122">
        <f t="shared" si="1076"/>
        <v>0</v>
      </c>
      <c r="BB142" s="122">
        <f t="shared" si="1076"/>
        <v>0</v>
      </c>
      <c r="BC142" s="122">
        <f t="shared" si="1076"/>
        <v>0</v>
      </c>
      <c r="BD142" s="122">
        <f t="shared" si="1076"/>
        <v>0</v>
      </c>
      <c r="BE142" s="122">
        <f t="shared" si="1076"/>
        <v>0</v>
      </c>
      <c r="BF142" s="122">
        <f t="shared" si="1076"/>
        <v>0</v>
      </c>
      <c r="BG142" s="122">
        <f t="shared" si="1076"/>
        <v>0</v>
      </c>
      <c r="BH142" s="122">
        <f t="shared" si="1076"/>
        <v>0</v>
      </c>
      <c r="BI142" s="122">
        <f t="shared" si="1076"/>
        <v>0</v>
      </c>
      <c r="BJ142" s="122">
        <f t="shared" si="1076"/>
        <v>0</v>
      </c>
      <c r="BK142" s="122">
        <f t="shared" si="1076"/>
        <v>0</v>
      </c>
      <c r="BL142" s="122">
        <f t="shared" si="1076"/>
        <v>0</v>
      </c>
      <c r="BM142" s="122">
        <f t="shared" si="1076"/>
        <v>0</v>
      </c>
      <c r="BN142" s="122">
        <f t="shared" si="1076"/>
        <v>0</v>
      </c>
      <c r="BO142" s="122">
        <f t="shared" ref="BO142:BS142" si="1077">BO143</f>
        <v>0</v>
      </c>
      <c r="BP142" s="122">
        <f t="shared" si="1077"/>
        <v>0</v>
      </c>
      <c r="BQ142" s="122">
        <f t="shared" si="1077"/>
        <v>0</v>
      </c>
      <c r="BR142" s="122">
        <f t="shared" si="1077"/>
        <v>0</v>
      </c>
      <c r="BS142" s="122">
        <f t="shared" si="1077"/>
        <v>0</v>
      </c>
      <c r="BT142" s="116"/>
      <c r="BU142" s="123">
        <f t="shared" si="467"/>
        <v>0.84999998633928597</v>
      </c>
      <c r="BV142" s="124">
        <f t="shared" si="468"/>
        <v>0.15000001366071405</v>
      </c>
      <c r="BW142" s="124">
        <f t="shared" si="469"/>
        <v>0.1012260733731524</v>
      </c>
      <c r="BX142" s="124">
        <f t="shared" si="470"/>
        <v>7.4745932727297515E-2</v>
      </c>
      <c r="BY142" s="124">
        <f t="shared" si="471"/>
        <v>0</v>
      </c>
      <c r="BZ142" s="124">
        <f t="shared" si="472"/>
        <v>0.39999994666667377</v>
      </c>
      <c r="CA142" s="124">
        <f t="shared" si="473"/>
        <v>0.60000005333332618</v>
      </c>
      <c r="CB142" s="124">
        <f t="shared" si="474"/>
        <v>0.11407305145692648</v>
      </c>
      <c r="CC142" s="124">
        <f t="shared" si="475"/>
        <v>0.48592700187639976</v>
      </c>
      <c r="CD142" s="125">
        <f t="shared" si="476"/>
        <v>0</v>
      </c>
      <c r="CE142" s="126"/>
      <c r="CF142" s="124"/>
      <c r="CG142" s="124"/>
      <c r="CH142" s="124"/>
      <c r="CI142" s="124"/>
      <c r="CJ142" s="124"/>
      <c r="CK142" s="124"/>
      <c r="CL142" s="124"/>
      <c r="CM142" s="124"/>
      <c r="CN142" s="125"/>
      <c r="CO142" s="127" t="s">
        <v>245</v>
      </c>
      <c r="CP142" s="128" t="s">
        <v>245</v>
      </c>
      <c r="CQ142" s="128" t="s">
        <v>245</v>
      </c>
      <c r="CR142" s="128" t="s">
        <v>245</v>
      </c>
      <c r="CS142" s="129" t="s">
        <v>245</v>
      </c>
      <c r="CT142" s="126" t="s">
        <v>245</v>
      </c>
      <c r="CU142" s="124"/>
      <c r="CV142" s="124"/>
      <c r="CW142" s="124"/>
      <c r="CX142" s="125"/>
    </row>
    <row r="143" spans="1:102" x14ac:dyDescent="0.25">
      <c r="A143" s="130"/>
      <c r="B143" s="131">
        <f t="shared" si="466"/>
        <v>40441178</v>
      </c>
      <c r="C143" s="132">
        <f t="shared" ref="C143" si="1078">J143+AC143+AV143+BH143</f>
        <v>31000000</v>
      </c>
      <c r="D143" s="132">
        <f t="shared" ref="D143" si="1079">E143+H143</f>
        <v>9441178</v>
      </c>
      <c r="E143" s="132">
        <f t="shared" ref="E143" si="1080">F143+G143</f>
        <v>9441178</v>
      </c>
      <c r="F143" s="132">
        <f t="shared" ref="F143" si="1081">S143+AL143+BB143+BN143</f>
        <v>6106672</v>
      </c>
      <c r="G143" s="132">
        <f t="shared" ref="G143" si="1082">V143+AO143+BD143+BP143</f>
        <v>3334506</v>
      </c>
      <c r="H143" s="132">
        <f t="shared" ref="H143" si="1083">Y143+AR143+BF143+BR143</f>
        <v>0</v>
      </c>
      <c r="I143" s="133">
        <f t="shared" ref="I143" si="1084">AB143+AU143</f>
        <v>0</v>
      </c>
      <c r="J143" s="134">
        <f t="shared" ref="J143" si="1085">K143+L143</f>
        <v>31000000</v>
      </c>
      <c r="K143" s="132">
        <v>28000000</v>
      </c>
      <c r="L143" s="132">
        <v>3000000</v>
      </c>
      <c r="M143" s="135">
        <f t="shared" ref="M143" si="1086">N143+O143</f>
        <v>9441178</v>
      </c>
      <c r="N143" s="132">
        <f t="shared" ref="N143:O143" si="1087">Q143+Z143</f>
        <v>4941177</v>
      </c>
      <c r="O143" s="132">
        <f t="shared" si="1087"/>
        <v>4500001</v>
      </c>
      <c r="P143" s="135">
        <f t="shared" ref="P143" si="1088">Q143+R143</f>
        <v>9441178</v>
      </c>
      <c r="Q143" s="132">
        <f t="shared" ref="Q143:R143" si="1089">T143+W143</f>
        <v>4941177</v>
      </c>
      <c r="R143" s="132">
        <f t="shared" si="1089"/>
        <v>4500001</v>
      </c>
      <c r="S143" s="135">
        <f t="shared" ref="S143" si="1090">T143+U143</f>
        <v>6106672</v>
      </c>
      <c r="T143" s="132">
        <v>2462219</v>
      </c>
      <c r="U143" s="132">
        <v>3644453</v>
      </c>
      <c r="V143" s="135">
        <f t="shared" ref="V143" si="1091">W143+X143</f>
        <v>3334506</v>
      </c>
      <c r="W143" s="132">
        <v>2478958</v>
      </c>
      <c r="X143" s="132">
        <v>855548</v>
      </c>
      <c r="Y143" s="135">
        <f t="shared" ref="Y143" si="1092">Z143+AA143</f>
        <v>0</v>
      </c>
      <c r="Z143" s="141">
        <v>0</v>
      </c>
      <c r="AA143" s="141">
        <v>0</v>
      </c>
      <c r="AB143" s="142">
        <v>0</v>
      </c>
      <c r="AC143" s="134">
        <f t="shared" ref="AC143" si="1093">AD143+AE143</f>
        <v>0</v>
      </c>
      <c r="AD143" s="141">
        <v>0</v>
      </c>
      <c r="AE143" s="141">
        <v>0</v>
      </c>
      <c r="AF143" s="135">
        <f t="shared" ref="AF143" si="1094">AG143+AH143</f>
        <v>0</v>
      </c>
      <c r="AG143" s="141">
        <f t="shared" ref="AG143:AH143" si="1095">AJ143+AS143</f>
        <v>0</v>
      </c>
      <c r="AH143" s="141">
        <f t="shared" si="1095"/>
        <v>0</v>
      </c>
      <c r="AI143" s="135">
        <f t="shared" ref="AI143" si="1096">AJ143+AK143</f>
        <v>0</v>
      </c>
      <c r="AJ143" s="141">
        <f t="shared" ref="AJ143:AK143" si="1097">AM143+AP143</f>
        <v>0</v>
      </c>
      <c r="AK143" s="141">
        <f t="shared" si="1097"/>
        <v>0</v>
      </c>
      <c r="AL143" s="135">
        <f t="shared" ref="AL143" si="1098">AM143+AN143</f>
        <v>0</v>
      </c>
      <c r="AM143" s="141">
        <v>0</v>
      </c>
      <c r="AN143" s="141">
        <v>0</v>
      </c>
      <c r="AO143" s="135">
        <f t="shared" ref="AO143" si="1099">AP143+AQ143</f>
        <v>0</v>
      </c>
      <c r="AP143" s="141">
        <v>0</v>
      </c>
      <c r="AQ143" s="141">
        <v>0</v>
      </c>
      <c r="AR143" s="135">
        <f t="shared" ref="AR143" si="1100">AS143+AT143</f>
        <v>0</v>
      </c>
      <c r="AS143" s="141">
        <v>0</v>
      </c>
      <c r="AT143" s="141">
        <v>0</v>
      </c>
      <c r="AU143" s="142">
        <v>0</v>
      </c>
      <c r="AV143" s="134">
        <f t="shared" ref="AV143" si="1101">AW143</f>
        <v>0</v>
      </c>
      <c r="AW143" s="141">
        <v>0</v>
      </c>
      <c r="AX143" s="135">
        <f t="shared" ref="AX143" si="1102">AY143</f>
        <v>0</v>
      </c>
      <c r="AY143" s="141">
        <f t="shared" ref="AY143" si="1103">BA143+BG143</f>
        <v>0</v>
      </c>
      <c r="AZ143" s="135">
        <f t="shared" ref="AZ143" si="1104">BA143</f>
        <v>0</v>
      </c>
      <c r="BA143" s="141">
        <f t="shared" ref="BA143" si="1105">BC143+BE143</f>
        <v>0</v>
      </c>
      <c r="BB143" s="135">
        <f t="shared" ref="BB143" si="1106">BC143</f>
        <v>0</v>
      </c>
      <c r="BC143" s="141">
        <v>0</v>
      </c>
      <c r="BD143" s="135">
        <f t="shared" ref="BD143" si="1107">BE143</f>
        <v>0</v>
      </c>
      <c r="BE143" s="141">
        <v>0</v>
      </c>
      <c r="BF143" s="135">
        <f t="shared" ref="BF143" si="1108">BG143</f>
        <v>0</v>
      </c>
      <c r="BG143" s="142">
        <v>0</v>
      </c>
      <c r="BH143" s="134">
        <f t="shared" ref="BH143" si="1109">BI143</f>
        <v>0</v>
      </c>
      <c r="BI143" s="141">
        <v>0</v>
      </c>
      <c r="BJ143" s="135">
        <f t="shared" ref="BJ143" si="1110">BK143</f>
        <v>0</v>
      </c>
      <c r="BK143" s="132">
        <f t="shared" ref="BK143" si="1111">BM143+BS143</f>
        <v>0</v>
      </c>
      <c r="BL143" s="135">
        <f t="shared" ref="BL143" si="1112">BM143</f>
        <v>0</v>
      </c>
      <c r="BM143" s="132">
        <f t="shared" ref="BM143" si="1113">BO143+BQ143</f>
        <v>0</v>
      </c>
      <c r="BN143" s="135">
        <f t="shared" ref="BN143" si="1114">BO143</f>
        <v>0</v>
      </c>
      <c r="BO143" s="141">
        <v>0</v>
      </c>
      <c r="BP143" s="135">
        <f t="shared" ref="BP143" si="1115">BQ143</f>
        <v>0</v>
      </c>
      <c r="BQ143" s="141">
        <v>0</v>
      </c>
      <c r="BR143" s="135">
        <f t="shared" ref="BR143" si="1116">BS143</f>
        <v>0</v>
      </c>
      <c r="BS143" s="142">
        <v>0</v>
      </c>
      <c r="BT143" s="136"/>
      <c r="BU143" s="137">
        <f t="shared" si="467"/>
        <v>0.84999998633928597</v>
      </c>
      <c r="BV143" s="138">
        <f t="shared" si="468"/>
        <v>0.15000001366071405</v>
      </c>
      <c r="BW143" s="138">
        <f t="shared" si="469"/>
        <v>0.1012260733731524</v>
      </c>
      <c r="BX143" s="138">
        <f t="shared" si="470"/>
        <v>7.4745932727297515E-2</v>
      </c>
      <c r="BY143" s="138">
        <f t="shared" si="471"/>
        <v>0</v>
      </c>
      <c r="BZ143" s="138">
        <f t="shared" si="472"/>
        <v>0.39999994666667377</v>
      </c>
      <c r="CA143" s="138">
        <f t="shared" si="473"/>
        <v>0.60000005333332618</v>
      </c>
      <c r="CB143" s="138">
        <f t="shared" si="474"/>
        <v>0.11407305145692648</v>
      </c>
      <c r="CC143" s="138">
        <f t="shared" si="475"/>
        <v>0.48592700187639976</v>
      </c>
      <c r="CD143" s="139">
        <f t="shared" si="476"/>
        <v>0</v>
      </c>
      <c r="CE143" s="140"/>
      <c r="CF143" s="138"/>
      <c r="CG143" s="138"/>
      <c r="CH143" s="138"/>
      <c r="CI143" s="138"/>
      <c r="CJ143" s="138"/>
      <c r="CK143" s="138"/>
      <c r="CL143" s="138"/>
      <c r="CM143" s="138"/>
      <c r="CN143" s="139"/>
      <c r="CO143" s="140" t="s">
        <v>245</v>
      </c>
      <c r="CP143" s="138" t="s">
        <v>245</v>
      </c>
      <c r="CQ143" s="138" t="s">
        <v>245</v>
      </c>
      <c r="CR143" s="138" t="s">
        <v>245</v>
      </c>
      <c r="CS143" s="139" t="s">
        <v>245</v>
      </c>
      <c r="CT143" s="140" t="s">
        <v>245</v>
      </c>
      <c r="CU143" s="138"/>
      <c r="CV143" s="138"/>
      <c r="CW143" s="138"/>
      <c r="CX143" s="139"/>
    </row>
    <row r="144" spans="1:102" x14ac:dyDescent="0.25">
      <c r="A144" s="114" t="s">
        <v>97</v>
      </c>
      <c r="B144" s="115">
        <f t="shared" si="466"/>
        <v>346106923</v>
      </c>
      <c r="C144" s="115">
        <f t="shared" ref="C144:BN144" si="1117">C145+C147+C149</f>
        <v>288319151</v>
      </c>
      <c r="D144" s="115">
        <f t="shared" si="1117"/>
        <v>57787772</v>
      </c>
      <c r="E144" s="115">
        <f t="shared" si="1117"/>
        <v>57787772</v>
      </c>
      <c r="F144" s="115">
        <f t="shared" si="1117"/>
        <v>52723287</v>
      </c>
      <c r="G144" s="115">
        <f t="shared" si="1117"/>
        <v>5064485</v>
      </c>
      <c r="H144" s="115">
        <f t="shared" si="1117"/>
        <v>0</v>
      </c>
      <c r="I144" s="115">
        <f t="shared" si="1117"/>
        <v>0</v>
      </c>
      <c r="J144" s="115">
        <f t="shared" si="1117"/>
        <v>0</v>
      </c>
      <c r="K144" s="115">
        <f t="shared" si="1117"/>
        <v>0</v>
      </c>
      <c r="L144" s="115">
        <f t="shared" si="1117"/>
        <v>0</v>
      </c>
      <c r="M144" s="115">
        <f t="shared" si="1117"/>
        <v>0</v>
      </c>
      <c r="N144" s="115">
        <f t="shared" si="1117"/>
        <v>0</v>
      </c>
      <c r="O144" s="115">
        <f t="shared" si="1117"/>
        <v>0</v>
      </c>
      <c r="P144" s="115">
        <f t="shared" si="1117"/>
        <v>0</v>
      </c>
      <c r="Q144" s="115">
        <f t="shared" si="1117"/>
        <v>0</v>
      </c>
      <c r="R144" s="115">
        <f t="shared" si="1117"/>
        <v>0</v>
      </c>
      <c r="S144" s="115">
        <f t="shared" si="1117"/>
        <v>0</v>
      </c>
      <c r="T144" s="115">
        <f t="shared" si="1117"/>
        <v>0</v>
      </c>
      <c r="U144" s="115">
        <f t="shared" si="1117"/>
        <v>0</v>
      </c>
      <c r="V144" s="115">
        <f t="shared" si="1117"/>
        <v>0</v>
      </c>
      <c r="W144" s="115">
        <f t="shared" si="1117"/>
        <v>0</v>
      </c>
      <c r="X144" s="115">
        <f t="shared" si="1117"/>
        <v>0</v>
      </c>
      <c r="Y144" s="115">
        <f t="shared" si="1117"/>
        <v>0</v>
      </c>
      <c r="Z144" s="115">
        <f t="shared" si="1117"/>
        <v>0</v>
      </c>
      <c r="AA144" s="115">
        <f t="shared" si="1117"/>
        <v>0</v>
      </c>
      <c r="AB144" s="115">
        <f t="shared" si="1117"/>
        <v>0</v>
      </c>
      <c r="AC144" s="115">
        <f t="shared" si="1117"/>
        <v>288319151</v>
      </c>
      <c r="AD144" s="115">
        <f t="shared" si="1117"/>
        <v>283099839</v>
      </c>
      <c r="AE144" s="115">
        <f t="shared" si="1117"/>
        <v>5219312</v>
      </c>
      <c r="AF144" s="115">
        <f t="shared" si="1117"/>
        <v>57787772</v>
      </c>
      <c r="AG144" s="115">
        <f t="shared" si="1117"/>
        <v>49958803</v>
      </c>
      <c r="AH144" s="115">
        <f t="shared" si="1117"/>
        <v>7828969</v>
      </c>
      <c r="AI144" s="115">
        <f t="shared" si="1117"/>
        <v>57787772</v>
      </c>
      <c r="AJ144" s="115">
        <f t="shared" si="1117"/>
        <v>49958803</v>
      </c>
      <c r="AK144" s="115">
        <f t="shared" si="1117"/>
        <v>7828969</v>
      </c>
      <c r="AL144" s="115">
        <f t="shared" si="1117"/>
        <v>52723287</v>
      </c>
      <c r="AM144" s="115">
        <f t="shared" si="1117"/>
        <v>44984681</v>
      </c>
      <c r="AN144" s="115">
        <f t="shared" si="1117"/>
        <v>7738606</v>
      </c>
      <c r="AO144" s="115">
        <f t="shared" si="1117"/>
        <v>5064485</v>
      </c>
      <c r="AP144" s="115">
        <f t="shared" si="1117"/>
        <v>4974122</v>
      </c>
      <c r="AQ144" s="115">
        <f t="shared" si="1117"/>
        <v>90363</v>
      </c>
      <c r="AR144" s="115">
        <f t="shared" si="1117"/>
        <v>0</v>
      </c>
      <c r="AS144" s="115">
        <f t="shared" si="1117"/>
        <v>0</v>
      </c>
      <c r="AT144" s="115">
        <f t="shared" si="1117"/>
        <v>0</v>
      </c>
      <c r="AU144" s="115">
        <f t="shared" si="1117"/>
        <v>0</v>
      </c>
      <c r="AV144" s="115">
        <f t="shared" si="1117"/>
        <v>0</v>
      </c>
      <c r="AW144" s="115">
        <f t="shared" si="1117"/>
        <v>0</v>
      </c>
      <c r="AX144" s="115">
        <f t="shared" si="1117"/>
        <v>0</v>
      </c>
      <c r="AY144" s="115">
        <f t="shared" si="1117"/>
        <v>0</v>
      </c>
      <c r="AZ144" s="115">
        <f t="shared" si="1117"/>
        <v>0</v>
      </c>
      <c r="BA144" s="115">
        <f t="shared" si="1117"/>
        <v>0</v>
      </c>
      <c r="BB144" s="115">
        <f t="shared" si="1117"/>
        <v>0</v>
      </c>
      <c r="BC144" s="115">
        <f t="shared" si="1117"/>
        <v>0</v>
      </c>
      <c r="BD144" s="115">
        <f t="shared" si="1117"/>
        <v>0</v>
      </c>
      <c r="BE144" s="115">
        <f t="shared" si="1117"/>
        <v>0</v>
      </c>
      <c r="BF144" s="115">
        <f t="shared" si="1117"/>
        <v>0</v>
      </c>
      <c r="BG144" s="115">
        <f t="shared" si="1117"/>
        <v>0</v>
      </c>
      <c r="BH144" s="115">
        <f t="shared" si="1117"/>
        <v>0</v>
      </c>
      <c r="BI144" s="115">
        <f t="shared" si="1117"/>
        <v>0</v>
      </c>
      <c r="BJ144" s="115">
        <f t="shared" si="1117"/>
        <v>0</v>
      </c>
      <c r="BK144" s="115">
        <f t="shared" si="1117"/>
        <v>0</v>
      </c>
      <c r="BL144" s="115">
        <f t="shared" si="1117"/>
        <v>0</v>
      </c>
      <c r="BM144" s="115">
        <f t="shared" si="1117"/>
        <v>0</v>
      </c>
      <c r="BN144" s="115">
        <f t="shared" si="1117"/>
        <v>0</v>
      </c>
      <c r="BO144" s="115">
        <f t="shared" ref="BO144:BS144" si="1118">BO145+BO147+BO149</f>
        <v>0</v>
      </c>
      <c r="BP144" s="115">
        <f t="shared" si="1118"/>
        <v>0</v>
      </c>
      <c r="BQ144" s="115">
        <f t="shared" si="1118"/>
        <v>0</v>
      </c>
      <c r="BR144" s="115">
        <f t="shared" si="1118"/>
        <v>0</v>
      </c>
      <c r="BS144" s="115">
        <f t="shared" si="1118"/>
        <v>0</v>
      </c>
      <c r="BT144" s="116"/>
      <c r="BU144" s="117"/>
      <c r="BV144" s="118"/>
      <c r="BW144" s="118"/>
      <c r="BX144" s="118"/>
      <c r="BY144" s="118"/>
      <c r="BZ144" s="118"/>
      <c r="CA144" s="118"/>
      <c r="CB144" s="118"/>
      <c r="CC144" s="118"/>
      <c r="CD144" s="119"/>
      <c r="CE144" s="120">
        <f t="shared" si="663"/>
        <v>0.84999997988342246</v>
      </c>
      <c r="CF144" s="118">
        <f t="shared" si="652"/>
        <v>0.15000002011657754</v>
      </c>
      <c r="CG144" s="118">
        <f t="shared" si="653"/>
        <v>1.4934673275945201E-2</v>
      </c>
      <c r="CH144" s="118">
        <f t="shared" si="654"/>
        <v>0.13506534684063234</v>
      </c>
      <c r="CI144" s="118">
        <f t="shared" si="655"/>
        <v>0</v>
      </c>
      <c r="CJ144" s="118">
        <f t="shared" si="745"/>
        <v>0.39999996934462095</v>
      </c>
      <c r="CK144" s="118">
        <f t="shared" si="746"/>
        <v>0.6000000306553791</v>
      </c>
      <c r="CL144" s="118">
        <f t="shared" si="747"/>
        <v>6.9252800426355008E-3</v>
      </c>
      <c r="CM144" s="118">
        <f t="shared" si="748"/>
        <v>0.59307475061274351</v>
      </c>
      <c r="CN144" s="119">
        <f t="shared" si="749"/>
        <v>0</v>
      </c>
      <c r="CO144" s="120" t="s">
        <v>245</v>
      </c>
      <c r="CP144" s="118" t="s">
        <v>245</v>
      </c>
      <c r="CQ144" s="118" t="s">
        <v>245</v>
      </c>
      <c r="CR144" s="118" t="s">
        <v>245</v>
      </c>
      <c r="CS144" s="119" t="s">
        <v>245</v>
      </c>
      <c r="CT144" s="120" t="s">
        <v>245</v>
      </c>
      <c r="CU144" s="118"/>
      <c r="CV144" s="118"/>
      <c r="CW144" s="118"/>
      <c r="CX144" s="119"/>
    </row>
    <row r="145" spans="1:102" ht="67.5" x14ac:dyDescent="0.25">
      <c r="A145" s="121" t="s">
        <v>332</v>
      </c>
      <c r="B145" s="122">
        <f t="shared" si="466"/>
        <v>227215180</v>
      </c>
      <c r="C145" s="122">
        <f t="shared" ref="C145:BN145" si="1119">C146</f>
        <v>190222512</v>
      </c>
      <c r="D145" s="122">
        <f t="shared" si="1119"/>
        <v>36992668</v>
      </c>
      <c r="E145" s="122">
        <f t="shared" si="1119"/>
        <v>36992668</v>
      </c>
      <c r="F145" s="122">
        <f t="shared" si="1119"/>
        <v>36313984</v>
      </c>
      <c r="G145" s="122">
        <f t="shared" si="1119"/>
        <v>678684</v>
      </c>
      <c r="H145" s="122">
        <f t="shared" si="1119"/>
        <v>0</v>
      </c>
      <c r="I145" s="122">
        <f t="shared" si="1119"/>
        <v>0</v>
      </c>
      <c r="J145" s="122">
        <f t="shared" si="1119"/>
        <v>0</v>
      </c>
      <c r="K145" s="122">
        <f t="shared" si="1119"/>
        <v>0</v>
      </c>
      <c r="L145" s="122">
        <f t="shared" si="1119"/>
        <v>0</v>
      </c>
      <c r="M145" s="122">
        <f t="shared" si="1119"/>
        <v>0</v>
      </c>
      <c r="N145" s="122">
        <f t="shared" si="1119"/>
        <v>0</v>
      </c>
      <c r="O145" s="122">
        <f t="shared" si="1119"/>
        <v>0</v>
      </c>
      <c r="P145" s="122">
        <f t="shared" si="1119"/>
        <v>0</v>
      </c>
      <c r="Q145" s="122">
        <f t="shared" si="1119"/>
        <v>0</v>
      </c>
      <c r="R145" s="122">
        <f t="shared" si="1119"/>
        <v>0</v>
      </c>
      <c r="S145" s="122">
        <f t="shared" si="1119"/>
        <v>0</v>
      </c>
      <c r="T145" s="122">
        <f t="shared" si="1119"/>
        <v>0</v>
      </c>
      <c r="U145" s="122">
        <f t="shared" si="1119"/>
        <v>0</v>
      </c>
      <c r="V145" s="122">
        <f t="shared" si="1119"/>
        <v>0</v>
      </c>
      <c r="W145" s="122">
        <f t="shared" si="1119"/>
        <v>0</v>
      </c>
      <c r="X145" s="122">
        <f t="shared" si="1119"/>
        <v>0</v>
      </c>
      <c r="Y145" s="122">
        <f t="shared" si="1119"/>
        <v>0</v>
      </c>
      <c r="Z145" s="122">
        <f t="shared" si="1119"/>
        <v>0</v>
      </c>
      <c r="AA145" s="122">
        <f t="shared" si="1119"/>
        <v>0</v>
      </c>
      <c r="AB145" s="122">
        <f t="shared" si="1119"/>
        <v>0</v>
      </c>
      <c r="AC145" s="122">
        <f t="shared" si="1119"/>
        <v>190222512</v>
      </c>
      <c r="AD145" s="122">
        <f t="shared" si="1119"/>
        <v>187635500</v>
      </c>
      <c r="AE145" s="122">
        <f t="shared" si="1119"/>
        <v>2587012</v>
      </c>
      <c r="AF145" s="122">
        <f t="shared" si="1119"/>
        <v>36992668</v>
      </c>
      <c r="AG145" s="122">
        <f t="shared" si="1119"/>
        <v>33112150</v>
      </c>
      <c r="AH145" s="122">
        <f t="shared" si="1119"/>
        <v>3880518</v>
      </c>
      <c r="AI145" s="122">
        <f t="shared" si="1119"/>
        <v>36992668</v>
      </c>
      <c r="AJ145" s="122">
        <f t="shared" si="1119"/>
        <v>33112150</v>
      </c>
      <c r="AK145" s="122">
        <f t="shared" si="1119"/>
        <v>3880518</v>
      </c>
      <c r="AL145" s="122">
        <f t="shared" si="1119"/>
        <v>36313984</v>
      </c>
      <c r="AM145" s="122">
        <f t="shared" si="1119"/>
        <v>32433466</v>
      </c>
      <c r="AN145" s="122">
        <f t="shared" si="1119"/>
        <v>3880518</v>
      </c>
      <c r="AO145" s="122">
        <f t="shared" si="1119"/>
        <v>678684</v>
      </c>
      <c r="AP145" s="122">
        <f t="shared" si="1119"/>
        <v>678684</v>
      </c>
      <c r="AQ145" s="122">
        <f t="shared" si="1119"/>
        <v>0</v>
      </c>
      <c r="AR145" s="122">
        <f t="shared" si="1119"/>
        <v>0</v>
      </c>
      <c r="AS145" s="122">
        <f t="shared" si="1119"/>
        <v>0</v>
      </c>
      <c r="AT145" s="122">
        <f t="shared" si="1119"/>
        <v>0</v>
      </c>
      <c r="AU145" s="122">
        <f t="shared" si="1119"/>
        <v>0</v>
      </c>
      <c r="AV145" s="122">
        <f t="shared" si="1119"/>
        <v>0</v>
      </c>
      <c r="AW145" s="122">
        <f t="shared" si="1119"/>
        <v>0</v>
      </c>
      <c r="AX145" s="122">
        <f t="shared" si="1119"/>
        <v>0</v>
      </c>
      <c r="AY145" s="122">
        <f t="shared" si="1119"/>
        <v>0</v>
      </c>
      <c r="AZ145" s="122">
        <f t="shared" si="1119"/>
        <v>0</v>
      </c>
      <c r="BA145" s="122">
        <f t="shared" si="1119"/>
        <v>0</v>
      </c>
      <c r="BB145" s="122">
        <f t="shared" si="1119"/>
        <v>0</v>
      </c>
      <c r="BC145" s="122">
        <f t="shared" si="1119"/>
        <v>0</v>
      </c>
      <c r="BD145" s="122">
        <f t="shared" si="1119"/>
        <v>0</v>
      </c>
      <c r="BE145" s="122">
        <f t="shared" si="1119"/>
        <v>0</v>
      </c>
      <c r="BF145" s="122">
        <f t="shared" si="1119"/>
        <v>0</v>
      </c>
      <c r="BG145" s="122">
        <f t="shared" si="1119"/>
        <v>0</v>
      </c>
      <c r="BH145" s="122">
        <f t="shared" si="1119"/>
        <v>0</v>
      </c>
      <c r="BI145" s="122">
        <f t="shared" si="1119"/>
        <v>0</v>
      </c>
      <c r="BJ145" s="122">
        <f t="shared" si="1119"/>
        <v>0</v>
      </c>
      <c r="BK145" s="122">
        <f t="shared" si="1119"/>
        <v>0</v>
      </c>
      <c r="BL145" s="122">
        <f t="shared" si="1119"/>
        <v>0</v>
      </c>
      <c r="BM145" s="122">
        <f t="shared" si="1119"/>
        <v>0</v>
      </c>
      <c r="BN145" s="122">
        <f t="shared" si="1119"/>
        <v>0</v>
      </c>
      <c r="BO145" s="122">
        <f t="shared" ref="BO145:BS145" si="1120">BO146</f>
        <v>0</v>
      </c>
      <c r="BP145" s="122">
        <f t="shared" si="1120"/>
        <v>0</v>
      </c>
      <c r="BQ145" s="122">
        <f t="shared" si="1120"/>
        <v>0</v>
      </c>
      <c r="BR145" s="122">
        <f t="shared" si="1120"/>
        <v>0</v>
      </c>
      <c r="BS145" s="122">
        <f t="shared" si="1120"/>
        <v>0</v>
      </c>
      <c r="BT145" s="116"/>
      <c r="BU145" s="123"/>
      <c r="BV145" s="124"/>
      <c r="BW145" s="124"/>
      <c r="BX145" s="124"/>
      <c r="BY145" s="124"/>
      <c r="BZ145" s="124"/>
      <c r="CA145" s="124"/>
      <c r="CB145" s="124"/>
      <c r="CC145" s="124"/>
      <c r="CD145" s="125"/>
      <c r="CE145" s="126">
        <f t="shared" si="663"/>
        <v>0.84999998867485116</v>
      </c>
      <c r="CF145" s="124">
        <f t="shared" si="652"/>
        <v>0.15000001132514887</v>
      </c>
      <c r="CG145" s="124">
        <f t="shared" si="653"/>
        <v>3.0744789355628475E-3</v>
      </c>
      <c r="CH145" s="124">
        <f t="shared" si="654"/>
        <v>0.14692553238958603</v>
      </c>
      <c r="CI145" s="124">
        <f t="shared" si="655"/>
        <v>0</v>
      </c>
      <c r="CJ145" s="124">
        <f t="shared" si="745"/>
        <v>0.4</v>
      </c>
      <c r="CK145" s="124">
        <f t="shared" si="746"/>
        <v>0.6</v>
      </c>
      <c r="CL145" s="124">
        <f t="shared" si="747"/>
        <v>0</v>
      </c>
      <c r="CM145" s="124">
        <f t="shared" si="748"/>
        <v>0.6</v>
      </c>
      <c r="CN145" s="125">
        <f t="shared" si="749"/>
        <v>0</v>
      </c>
      <c r="CO145" s="127" t="s">
        <v>245</v>
      </c>
      <c r="CP145" s="128" t="s">
        <v>245</v>
      </c>
      <c r="CQ145" s="128" t="s">
        <v>245</v>
      </c>
      <c r="CR145" s="128" t="s">
        <v>245</v>
      </c>
      <c r="CS145" s="129" t="s">
        <v>245</v>
      </c>
      <c r="CT145" s="126" t="s">
        <v>245</v>
      </c>
      <c r="CU145" s="124"/>
      <c r="CV145" s="124"/>
      <c r="CW145" s="124"/>
      <c r="CX145" s="125"/>
    </row>
    <row r="146" spans="1:102" x14ac:dyDescent="0.25">
      <c r="A146" s="130"/>
      <c r="B146" s="131">
        <f t="shared" si="466"/>
        <v>227215180</v>
      </c>
      <c r="C146" s="132">
        <f t="shared" ref="C146" si="1121">J146+AC146+AV146+BH146</f>
        <v>190222512</v>
      </c>
      <c r="D146" s="132">
        <f t="shared" ref="D146" si="1122">E146+H146</f>
        <v>36992668</v>
      </c>
      <c r="E146" s="132">
        <f t="shared" ref="E146" si="1123">F146+G146</f>
        <v>36992668</v>
      </c>
      <c r="F146" s="132">
        <f t="shared" ref="F146" si="1124">S146+AL146+BB146+BN146</f>
        <v>36313984</v>
      </c>
      <c r="G146" s="132">
        <f t="shared" ref="G146" si="1125">V146+AO146+BD146+BP146</f>
        <v>678684</v>
      </c>
      <c r="H146" s="132">
        <f t="shared" ref="H146" si="1126">Y146+AR146+BF146+BR146</f>
        <v>0</v>
      </c>
      <c r="I146" s="133">
        <f t="shared" ref="I146" si="1127">AB146+AU146</f>
        <v>0</v>
      </c>
      <c r="J146" s="134">
        <f t="shared" ref="J146" si="1128">K146+L146</f>
        <v>0</v>
      </c>
      <c r="K146" s="141">
        <v>0</v>
      </c>
      <c r="L146" s="141">
        <v>0</v>
      </c>
      <c r="M146" s="135">
        <f t="shared" ref="M146" si="1129">N146+O146</f>
        <v>0</v>
      </c>
      <c r="N146" s="132">
        <f t="shared" ref="N146:O146" si="1130">Q146+Z146</f>
        <v>0</v>
      </c>
      <c r="O146" s="132">
        <f t="shared" si="1130"/>
        <v>0</v>
      </c>
      <c r="P146" s="135">
        <f t="shared" ref="P146" si="1131">Q146+R146</f>
        <v>0</v>
      </c>
      <c r="Q146" s="132">
        <f t="shared" ref="Q146:R146" si="1132">T146+W146</f>
        <v>0</v>
      </c>
      <c r="R146" s="132">
        <f t="shared" si="1132"/>
        <v>0</v>
      </c>
      <c r="S146" s="135">
        <f t="shared" ref="S146" si="1133">T146+U146</f>
        <v>0</v>
      </c>
      <c r="T146" s="141">
        <v>0</v>
      </c>
      <c r="U146" s="141">
        <v>0</v>
      </c>
      <c r="V146" s="135">
        <f t="shared" ref="V146" si="1134">W146+X146</f>
        <v>0</v>
      </c>
      <c r="W146" s="141">
        <v>0</v>
      </c>
      <c r="X146" s="141">
        <v>0</v>
      </c>
      <c r="Y146" s="135">
        <f t="shared" ref="Y146" si="1135">Z146+AA146</f>
        <v>0</v>
      </c>
      <c r="Z146" s="141">
        <v>0</v>
      </c>
      <c r="AA146" s="141">
        <v>0</v>
      </c>
      <c r="AB146" s="142">
        <v>0</v>
      </c>
      <c r="AC146" s="134">
        <f t="shared" ref="AC146" si="1136">AD146+AE146</f>
        <v>190222512</v>
      </c>
      <c r="AD146" s="132">
        <v>187635500</v>
      </c>
      <c r="AE146" s="132">
        <v>2587012</v>
      </c>
      <c r="AF146" s="135">
        <f t="shared" ref="AF146" si="1137">AG146+AH146</f>
        <v>36992668</v>
      </c>
      <c r="AG146" s="141">
        <f t="shared" ref="AG146:AH146" si="1138">AJ146+AS146</f>
        <v>33112150</v>
      </c>
      <c r="AH146" s="141">
        <f t="shared" si="1138"/>
        <v>3880518</v>
      </c>
      <c r="AI146" s="135">
        <f t="shared" ref="AI146" si="1139">AJ146+AK146</f>
        <v>36992668</v>
      </c>
      <c r="AJ146" s="141">
        <f t="shared" ref="AJ146:AK146" si="1140">AM146+AP146</f>
        <v>33112150</v>
      </c>
      <c r="AK146" s="141">
        <f t="shared" si="1140"/>
        <v>3880518</v>
      </c>
      <c r="AL146" s="135">
        <f t="shared" ref="AL146" si="1141">AM146+AN146</f>
        <v>36313984</v>
      </c>
      <c r="AM146" s="132">
        <v>32433466</v>
      </c>
      <c r="AN146" s="132">
        <v>3880518</v>
      </c>
      <c r="AO146" s="135">
        <f t="shared" ref="AO146" si="1142">AP146+AQ146</f>
        <v>678684</v>
      </c>
      <c r="AP146" s="132">
        <v>678684</v>
      </c>
      <c r="AQ146" s="132">
        <v>0</v>
      </c>
      <c r="AR146" s="135">
        <f t="shared" ref="AR146" si="1143">AS146+AT146</f>
        <v>0</v>
      </c>
      <c r="AS146" s="141">
        <v>0</v>
      </c>
      <c r="AT146" s="141">
        <v>0</v>
      </c>
      <c r="AU146" s="142">
        <v>0</v>
      </c>
      <c r="AV146" s="134">
        <f t="shared" ref="AV146" si="1144">AW146</f>
        <v>0</v>
      </c>
      <c r="AW146" s="132">
        <v>0</v>
      </c>
      <c r="AX146" s="135">
        <f t="shared" ref="AX146" si="1145">AY146</f>
        <v>0</v>
      </c>
      <c r="AY146" s="141">
        <f t="shared" ref="AY146" si="1146">BA146+BG146</f>
        <v>0</v>
      </c>
      <c r="AZ146" s="135">
        <f t="shared" ref="AZ146" si="1147">BA146</f>
        <v>0</v>
      </c>
      <c r="BA146" s="141">
        <f t="shared" ref="BA146" si="1148">BC146+BE146</f>
        <v>0</v>
      </c>
      <c r="BB146" s="135">
        <f t="shared" ref="BB146" si="1149">BC146</f>
        <v>0</v>
      </c>
      <c r="BC146" s="132">
        <v>0</v>
      </c>
      <c r="BD146" s="135">
        <f t="shared" ref="BD146" si="1150">BE146</f>
        <v>0</v>
      </c>
      <c r="BE146" s="132">
        <v>0</v>
      </c>
      <c r="BF146" s="135">
        <f t="shared" ref="BF146" si="1151">BG146</f>
        <v>0</v>
      </c>
      <c r="BG146" s="142">
        <v>0</v>
      </c>
      <c r="BH146" s="134">
        <f t="shared" ref="BH146" si="1152">BI146</f>
        <v>0</v>
      </c>
      <c r="BI146" s="141">
        <v>0</v>
      </c>
      <c r="BJ146" s="135">
        <f t="shared" ref="BJ146" si="1153">BK146</f>
        <v>0</v>
      </c>
      <c r="BK146" s="132">
        <f t="shared" ref="BK146" si="1154">BM146+BS146</f>
        <v>0</v>
      </c>
      <c r="BL146" s="135">
        <f t="shared" ref="BL146" si="1155">BM146</f>
        <v>0</v>
      </c>
      <c r="BM146" s="132">
        <f t="shared" ref="BM146" si="1156">BO146+BQ146</f>
        <v>0</v>
      </c>
      <c r="BN146" s="135">
        <f t="shared" ref="BN146" si="1157">BO146</f>
        <v>0</v>
      </c>
      <c r="BO146" s="141">
        <v>0</v>
      </c>
      <c r="BP146" s="135">
        <f t="shared" ref="BP146" si="1158">BQ146</f>
        <v>0</v>
      </c>
      <c r="BQ146" s="141">
        <v>0</v>
      </c>
      <c r="BR146" s="135">
        <f t="shared" ref="BR146" si="1159">BS146</f>
        <v>0</v>
      </c>
      <c r="BS146" s="142">
        <v>0</v>
      </c>
      <c r="BT146" s="136"/>
      <c r="BU146" s="137"/>
      <c r="BV146" s="138"/>
      <c r="BW146" s="138"/>
      <c r="BX146" s="138"/>
      <c r="BY146" s="138"/>
      <c r="BZ146" s="138"/>
      <c r="CA146" s="138"/>
      <c r="CB146" s="138"/>
      <c r="CC146" s="138"/>
      <c r="CD146" s="139"/>
      <c r="CE146" s="140">
        <f t="shared" si="663"/>
        <v>0.84999998867485116</v>
      </c>
      <c r="CF146" s="138">
        <f t="shared" si="652"/>
        <v>0.15000001132514887</v>
      </c>
      <c r="CG146" s="138">
        <f t="shared" si="653"/>
        <v>3.0744789355628475E-3</v>
      </c>
      <c r="CH146" s="138">
        <f t="shared" si="654"/>
        <v>0.14692553238958603</v>
      </c>
      <c r="CI146" s="138">
        <f t="shared" si="655"/>
        <v>0</v>
      </c>
      <c r="CJ146" s="138">
        <f t="shared" si="745"/>
        <v>0.4</v>
      </c>
      <c r="CK146" s="138">
        <f t="shared" si="746"/>
        <v>0.6</v>
      </c>
      <c r="CL146" s="138">
        <f t="shared" si="747"/>
        <v>0</v>
      </c>
      <c r="CM146" s="138">
        <f t="shared" si="748"/>
        <v>0.6</v>
      </c>
      <c r="CN146" s="139">
        <f t="shared" si="749"/>
        <v>0</v>
      </c>
      <c r="CO146" s="140" t="s">
        <v>245</v>
      </c>
      <c r="CP146" s="138" t="s">
        <v>245</v>
      </c>
      <c r="CQ146" s="138" t="s">
        <v>245</v>
      </c>
      <c r="CR146" s="138" t="s">
        <v>245</v>
      </c>
      <c r="CS146" s="139" t="s">
        <v>245</v>
      </c>
      <c r="CT146" s="140" t="s">
        <v>245</v>
      </c>
      <c r="CU146" s="138"/>
      <c r="CV146" s="138"/>
      <c r="CW146" s="138"/>
      <c r="CX146" s="139"/>
    </row>
    <row r="147" spans="1:102" ht="27" x14ac:dyDescent="0.25">
      <c r="A147" s="121" t="s">
        <v>341</v>
      </c>
      <c r="B147" s="122">
        <f t="shared" si="466"/>
        <v>93037000</v>
      </c>
      <c r="C147" s="122">
        <f t="shared" ref="C147:BN147" si="1160">C148</f>
        <v>77345010</v>
      </c>
      <c r="D147" s="122">
        <f t="shared" si="1160"/>
        <v>15691990</v>
      </c>
      <c r="E147" s="122">
        <f t="shared" si="1160"/>
        <v>15691990</v>
      </c>
      <c r="F147" s="122">
        <f t="shared" si="1160"/>
        <v>11861738</v>
      </c>
      <c r="G147" s="122">
        <f t="shared" si="1160"/>
        <v>3830252</v>
      </c>
      <c r="H147" s="122">
        <f t="shared" si="1160"/>
        <v>0</v>
      </c>
      <c r="I147" s="122">
        <f t="shared" si="1160"/>
        <v>0</v>
      </c>
      <c r="J147" s="122">
        <f t="shared" si="1160"/>
        <v>0</v>
      </c>
      <c r="K147" s="122">
        <f t="shared" si="1160"/>
        <v>0</v>
      </c>
      <c r="L147" s="122">
        <f t="shared" si="1160"/>
        <v>0</v>
      </c>
      <c r="M147" s="122">
        <f t="shared" si="1160"/>
        <v>0</v>
      </c>
      <c r="N147" s="122">
        <f t="shared" si="1160"/>
        <v>0</v>
      </c>
      <c r="O147" s="122">
        <f t="shared" si="1160"/>
        <v>0</v>
      </c>
      <c r="P147" s="122">
        <f t="shared" si="1160"/>
        <v>0</v>
      </c>
      <c r="Q147" s="122">
        <f t="shared" si="1160"/>
        <v>0</v>
      </c>
      <c r="R147" s="122">
        <f t="shared" si="1160"/>
        <v>0</v>
      </c>
      <c r="S147" s="122">
        <f t="shared" si="1160"/>
        <v>0</v>
      </c>
      <c r="T147" s="122">
        <f t="shared" si="1160"/>
        <v>0</v>
      </c>
      <c r="U147" s="122">
        <f t="shared" si="1160"/>
        <v>0</v>
      </c>
      <c r="V147" s="122">
        <f t="shared" si="1160"/>
        <v>0</v>
      </c>
      <c r="W147" s="122">
        <f t="shared" si="1160"/>
        <v>0</v>
      </c>
      <c r="X147" s="122">
        <f t="shared" si="1160"/>
        <v>0</v>
      </c>
      <c r="Y147" s="122">
        <f t="shared" si="1160"/>
        <v>0</v>
      </c>
      <c r="Z147" s="122">
        <f t="shared" si="1160"/>
        <v>0</v>
      </c>
      <c r="AA147" s="122">
        <f t="shared" si="1160"/>
        <v>0</v>
      </c>
      <c r="AB147" s="122">
        <f t="shared" si="1160"/>
        <v>0</v>
      </c>
      <c r="AC147" s="122">
        <f t="shared" si="1160"/>
        <v>77345010</v>
      </c>
      <c r="AD147" s="122">
        <f t="shared" si="1160"/>
        <v>75801510</v>
      </c>
      <c r="AE147" s="122">
        <f t="shared" si="1160"/>
        <v>1543500</v>
      </c>
      <c r="AF147" s="122">
        <f t="shared" si="1160"/>
        <v>15691990</v>
      </c>
      <c r="AG147" s="122">
        <f t="shared" si="1160"/>
        <v>13376739</v>
      </c>
      <c r="AH147" s="122">
        <f t="shared" si="1160"/>
        <v>2315251</v>
      </c>
      <c r="AI147" s="122">
        <f t="shared" si="1160"/>
        <v>15691990</v>
      </c>
      <c r="AJ147" s="122">
        <f t="shared" si="1160"/>
        <v>13376739</v>
      </c>
      <c r="AK147" s="122">
        <f t="shared" si="1160"/>
        <v>2315251</v>
      </c>
      <c r="AL147" s="122">
        <f t="shared" si="1160"/>
        <v>11861738</v>
      </c>
      <c r="AM147" s="122">
        <f t="shared" si="1160"/>
        <v>9574244</v>
      </c>
      <c r="AN147" s="122">
        <f t="shared" si="1160"/>
        <v>2287494</v>
      </c>
      <c r="AO147" s="122">
        <f t="shared" si="1160"/>
        <v>3830252</v>
      </c>
      <c r="AP147" s="122">
        <f t="shared" si="1160"/>
        <v>3802495</v>
      </c>
      <c r="AQ147" s="122">
        <f t="shared" si="1160"/>
        <v>27757</v>
      </c>
      <c r="AR147" s="122">
        <f t="shared" si="1160"/>
        <v>0</v>
      </c>
      <c r="AS147" s="122">
        <f t="shared" si="1160"/>
        <v>0</v>
      </c>
      <c r="AT147" s="122">
        <f t="shared" si="1160"/>
        <v>0</v>
      </c>
      <c r="AU147" s="122">
        <f t="shared" si="1160"/>
        <v>0</v>
      </c>
      <c r="AV147" s="122">
        <f t="shared" si="1160"/>
        <v>0</v>
      </c>
      <c r="AW147" s="122">
        <f t="shared" si="1160"/>
        <v>0</v>
      </c>
      <c r="AX147" s="122">
        <f t="shared" si="1160"/>
        <v>0</v>
      </c>
      <c r="AY147" s="122">
        <f t="shared" si="1160"/>
        <v>0</v>
      </c>
      <c r="AZ147" s="122">
        <f t="shared" si="1160"/>
        <v>0</v>
      </c>
      <c r="BA147" s="122">
        <f t="shared" si="1160"/>
        <v>0</v>
      </c>
      <c r="BB147" s="122">
        <f t="shared" si="1160"/>
        <v>0</v>
      </c>
      <c r="BC147" s="122">
        <f t="shared" si="1160"/>
        <v>0</v>
      </c>
      <c r="BD147" s="122">
        <f t="shared" si="1160"/>
        <v>0</v>
      </c>
      <c r="BE147" s="122">
        <f t="shared" si="1160"/>
        <v>0</v>
      </c>
      <c r="BF147" s="122">
        <f t="shared" si="1160"/>
        <v>0</v>
      </c>
      <c r="BG147" s="122">
        <f t="shared" si="1160"/>
        <v>0</v>
      </c>
      <c r="BH147" s="122">
        <f t="shared" si="1160"/>
        <v>0</v>
      </c>
      <c r="BI147" s="122">
        <f t="shared" si="1160"/>
        <v>0</v>
      </c>
      <c r="BJ147" s="122">
        <f t="shared" si="1160"/>
        <v>0</v>
      </c>
      <c r="BK147" s="122">
        <f t="shared" si="1160"/>
        <v>0</v>
      </c>
      <c r="BL147" s="122">
        <f t="shared" si="1160"/>
        <v>0</v>
      </c>
      <c r="BM147" s="122">
        <f t="shared" si="1160"/>
        <v>0</v>
      </c>
      <c r="BN147" s="122">
        <f t="shared" si="1160"/>
        <v>0</v>
      </c>
      <c r="BO147" s="122">
        <f t="shared" ref="BO147:BS147" si="1161">BO148</f>
        <v>0</v>
      </c>
      <c r="BP147" s="122">
        <f t="shared" si="1161"/>
        <v>0</v>
      </c>
      <c r="BQ147" s="122">
        <f t="shared" si="1161"/>
        <v>0</v>
      </c>
      <c r="BR147" s="122">
        <f t="shared" si="1161"/>
        <v>0</v>
      </c>
      <c r="BS147" s="122">
        <f t="shared" si="1161"/>
        <v>0</v>
      </c>
      <c r="BT147" s="116"/>
      <c r="BU147" s="123"/>
      <c r="BV147" s="124"/>
      <c r="BW147" s="124"/>
      <c r="BX147" s="124"/>
      <c r="BY147" s="124"/>
      <c r="BZ147" s="124"/>
      <c r="CA147" s="124"/>
      <c r="CB147" s="124"/>
      <c r="CC147" s="124"/>
      <c r="CD147" s="125"/>
      <c r="CE147" s="126">
        <f t="shared" si="663"/>
        <v>0.84999998149773048</v>
      </c>
      <c r="CF147" s="124">
        <f t="shared" si="652"/>
        <v>0.15000001850226954</v>
      </c>
      <c r="CG147" s="124">
        <f t="shared" si="653"/>
        <v>4.2639265097030553E-2</v>
      </c>
      <c r="CH147" s="124">
        <f t="shared" si="654"/>
        <v>0.10736075340523898</v>
      </c>
      <c r="CI147" s="124">
        <f t="shared" si="655"/>
        <v>0</v>
      </c>
      <c r="CJ147" s="124">
        <f t="shared" si="745"/>
        <v>0.39999989633951505</v>
      </c>
      <c r="CK147" s="124">
        <f t="shared" si="746"/>
        <v>0.60000010366048495</v>
      </c>
      <c r="CL147" s="124">
        <f t="shared" si="747"/>
        <v>7.1932602025888684E-3</v>
      </c>
      <c r="CM147" s="124">
        <f t="shared" si="748"/>
        <v>0.59280684345789614</v>
      </c>
      <c r="CN147" s="125">
        <f t="shared" si="749"/>
        <v>0</v>
      </c>
      <c r="CO147" s="127" t="s">
        <v>245</v>
      </c>
      <c r="CP147" s="128" t="s">
        <v>245</v>
      </c>
      <c r="CQ147" s="128" t="s">
        <v>245</v>
      </c>
      <c r="CR147" s="128" t="s">
        <v>245</v>
      </c>
      <c r="CS147" s="129" t="s">
        <v>245</v>
      </c>
      <c r="CT147" s="126" t="s">
        <v>245</v>
      </c>
      <c r="CU147" s="124"/>
      <c r="CV147" s="124"/>
      <c r="CW147" s="124"/>
      <c r="CX147" s="125"/>
    </row>
    <row r="148" spans="1:102" x14ac:dyDescent="0.25">
      <c r="A148" s="130"/>
      <c r="B148" s="131">
        <f t="shared" si="466"/>
        <v>93037000</v>
      </c>
      <c r="C148" s="132">
        <f t="shared" ref="C148" si="1162">J148+AC148+AV148+BH148</f>
        <v>77345010</v>
      </c>
      <c r="D148" s="132">
        <f t="shared" ref="D148" si="1163">E148+H148</f>
        <v>15691990</v>
      </c>
      <c r="E148" s="132">
        <f t="shared" ref="E148" si="1164">F148+G148</f>
        <v>15691990</v>
      </c>
      <c r="F148" s="132">
        <f t="shared" ref="F148" si="1165">S148+AL148+BB148+BN148</f>
        <v>11861738</v>
      </c>
      <c r="G148" s="132">
        <f t="shared" ref="G148" si="1166">V148+AO148+BD148+BP148</f>
        <v>3830252</v>
      </c>
      <c r="H148" s="132">
        <f t="shared" ref="H148" si="1167">Y148+AR148+BF148+BR148</f>
        <v>0</v>
      </c>
      <c r="I148" s="133">
        <f t="shared" ref="I148" si="1168">AB148+AU148</f>
        <v>0</v>
      </c>
      <c r="J148" s="134">
        <f t="shared" ref="J148" si="1169">K148+L148</f>
        <v>0</v>
      </c>
      <c r="K148" s="141">
        <v>0</v>
      </c>
      <c r="L148" s="141">
        <v>0</v>
      </c>
      <c r="M148" s="135">
        <f t="shared" ref="M148" si="1170">N148+O148</f>
        <v>0</v>
      </c>
      <c r="N148" s="132">
        <f t="shared" ref="N148:O148" si="1171">Q148+Z148</f>
        <v>0</v>
      </c>
      <c r="O148" s="132">
        <f t="shared" si="1171"/>
        <v>0</v>
      </c>
      <c r="P148" s="135">
        <f t="shared" ref="P148" si="1172">Q148+R148</f>
        <v>0</v>
      </c>
      <c r="Q148" s="132">
        <f t="shared" ref="Q148:R148" si="1173">T148+W148</f>
        <v>0</v>
      </c>
      <c r="R148" s="132">
        <f t="shared" si="1173"/>
        <v>0</v>
      </c>
      <c r="S148" s="135">
        <f t="shared" ref="S148" si="1174">T148+U148</f>
        <v>0</v>
      </c>
      <c r="T148" s="141">
        <v>0</v>
      </c>
      <c r="U148" s="141">
        <v>0</v>
      </c>
      <c r="V148" s="135">
        <f t="shared" ref="V148" si="1175">W148+X148</f>
        <v>0</v>
      </c>
      <c r="W148" s="141">
        <v>0</v>
      </c>
      <c r="X148" s="141">
        <v>0</v>
      </c>
      <c r="Y148" s="135">
        <f t="shared" ref="Y148" si="1176">Z148+AA148</f>
        <v>0</v>
      </c>
      <c r="Z148" s="141">
        <v>0</v>
      </c>
      <c r="AA148" s="141">
        <v>0</v>
      </c>
      <c r="AB148" s="142">
        <v>0</v>
      </c>
      <c r="AC148" s="134">
        <f t="shared" ref="AC148" si="1177">AD148+AE148</f>
        <v>77345010</v>
      </c>
      <c r="AD148" s="132">
        <v>75801510</v>
      </c>
      <c r="AE148" s="132">
        <v>1543500</v>
      </c>
      <c r="AF148" s="135">
        <f t="shared" ref="AF148" si="1178">AG148+AH148</f>
        <v>15691990</v>
      </c>
      <c r="AG148" s="141">
        <f t="shared" ref="AG148:AH148" si="1179">AJ148+AS148</f>
        <v>13376739</v>
      </c>
      <c r="AH148" s="141">
        <f t="shared" si="1179"/>
        <v>2315251</v>
      </c>
      <c r="AI148" s="135">
        <f t="shared" ref="AI148" si="1180">AJ148+AK148</f>
        <v>15691990</v>
      </c>
      <c r="AJ148" s="141">
        <f t="shared" ref="AJ148:AK148" si="1181">AM148+AP148</f>
        <v>13376739</v>
      </c>
      <c r="AK148" s="141">
        <f t="shared" si="1181"/>
        <v>2315251</v>
      </c>
      <c r="AL148" s="135">
        <f t="shared" ref="AL148" si="1182">AM148+AN148</f>
        <v>11861738</v>
      </c>
      <c r="AM148" s="132">
        <v>9574244</v>
      </c>
      <c r="AN148" s="132">
        <v>2287494</v>
      </c>
      <c r="AO148" s="135">
        <f t="shared" ref="AO148" si="1183">AP148+AQ148</f>
        <v>3830252</v>
      </c>
      <c r="AP148" s="132">
        <v>3802495</v>
      </c>
      <c r="AQ148" s="132">
        <v>27757</v>
      </c>
      <c r="AR148" s="135">
        <f t="shared" ref="AR148" si="1184">AS148+AT148</f>
        <v>0</v>
      </c>
      <c r="AS148" s="141">
        <v>0</v>
      </c>
      <c r="AT148" s="141">
        <v>0</v>
      </c>
      <c r="AU148" s="142">
        <v>0</v>
      </c>
      <c r="AV148" s="134">
        <f t="shared" ref="AV148" si="1185">AW148</f>
        <v>0</v>
      </c>
      <c r="AW148" s="132">
        <v>0</v>
      </c>
      <c r="AX148" s="135">
        <f t="shared" ref="AX148" si="1186">AY148</f>
        <v>0</v>
      </c>
      <c r="AY148" s="141">
        <f t="shared" ref="AY148" si="1187">BA148+BG148</f>
        <v>0</v>
      </c>
      <c r="AZ148" s="135">
        <f t="shared" ref="AZ148" si="1188">BA148</f>
        <v>0</v>
      </c>
      <c r="BA148" s="141">
        <f t="shared" ref="BA148" si="1189">BC148+BE148</f>
        <v>0</v>
      </c>
      <c r="BB148" s="135">
        <f t="shared" ref="BB148" si="1190">BC148</f>
        <v>0</v>
      </c>
      <c r="BC148" s="132">
        <v>0</v>
      </c>
      <c r="BD148" s="135">
        <f t="shared" ref="BD148" si="1191">BE148</f>
        <v>0</v>
      </c>
      <c r="BE148" s="132">
        <v>0</v>
      </c>
      <c r="BF148" s="135">
        <f t="shared" ref="BF148" si="1192">BG148</f>
        <v>0</v>
      </c>
      <c r="BG148" s="142">
        <v>0</v>
      </c>
      <c r="BH148" s="134">
        <f t="shared" ref="BH148" si="1193">BI148</f>
        <v>0</v>
      </c>
      <c r="BI148" s="141">
        <v>0</v>
      </c>
      <c r="BJ148" s="135">
        <f t="shared" ref="BJ148" si="1194">BK148</f>
        <v>0</v>
      </c>
      <c r="BK148" s="132">
        <f t="shared" ref="BK148" si="1195">BM148+BS148</f>
        <v>0</v>
      </c>
      <c r="BL148" s="135">
        <f t="shared" ref="BL148" si="1196">BM148</f>
        <v>0</v>
      </c>
      <c r="BM148" s="132">
        <f t="shared" ref="BM148" si="1197">BO148+BQ148</f>
        <v>0</v>
      </c>
      <c r="BN148" s="135">
        <f t="shared" ref="BN148" si="1198">BO148</f>
        <v>0</v>
      </c>
      <c r="BO148" s="141">
        <v>0</v>
      </c>
      <c r="BP148" s="135">
        <f t="shared" ref="BP148" si="1199">BQ148</f>
        <v>0</v>
      </c>
      <c r="BQ148" s="141">
        <v>0</v>
      </c>
      <c r="BR148" s="135">
        <f t="shared" ref="BR148" si="1200">BS148</f>
        <v>0</v>
      </c>
      <c r="BS148" s="142">
        <v>0</v>
      </c>
      <c r="BT148" s="136"/>
      <c r="BU148" s="137"/>
      <c r="BV148" s="138"/>
      <c r="BW148" s="138"/>
      <c r="BX148" s="138"/>
      <c r="BY148" s="138"/>
      <c r="BZ148" s="138"/>
      <c r="CA148" s="138"/>
      <c r="CB148" s="138"/>
      <c r="CC148" s="138"/>
      <c r="CD148" s="139"/>
      <c r="CE148" s="140">
        <f t="shared" si="663"/>
        <v>0.84999998149773048</v>
      </c>
      <c r="CF148" s="138">
        <f t="shared" si="652"/>
        <v>0.15000001850226954</v>
      </c>
      <c r="CG148" s="138">
        <f t="shared" si="653"/>
        <v>4.2639265097030553E-2</v>
      </c>
      <c r="CH148" s="138">
        <f t="shared" si="654"/>
        <v>0.10736075340523898</v>
      </c>
      <c r="CI148" s="138">
        <f t="shared" si="655"/>
        <v>0</v>
      </c>
      <c r="CJ148" s="138">
        <f t="shared" si="745"/>
        <v>0.39999989633951505</v>
      </c>
      <c r="CK148" s="138">
        <f t="shared" si="746"/>
        <v>0.60000010366048495</v>
      </c>
      <c r="CL148" s="138">
        <f t="shared" si="747"/>
        <v>7.1932602025888684E-3</v>
      </c>
      <c r="CM148" s="138">
        <f t="shared" si="748"/>
        <v>0.59280684345789614</v>
      </c>
      <c r="CN148" s="139">
        <f t="shared" si="749"/>
        <v>0</v>
      </c>
      <c r="CO148" s="140" t="s">
        <v>245</v>
      </c>
      <c r="CP148" s="138" t="s">
        <v>245</v>
      </c>
      <c r="CQ148" s="138" t="s">
        <v>245</v>
      </c>
      <c r="CR148" s="138" t="s">
        <v>245</v>
      </c>
      <c r="CS148" s="139" t="s">
        <v>245</v>
      </c>
      <c r="CT148" s="140" t="s">
        <v>245</v>
      </c>
      <c r="CU148" s="138"/>
      <c r="CV148" s="138"/>
      <c r="CW148" s="138"/>
      <c r="CX148" s="139"/>
    </row>
    <row r="149" spans="1:102" ht="81" x14ac:dyDescent="0.25">
      <c r="A149" s="121" t="s">
        <v>338</v>
      </c>
      <c r="B149" s="122">
        <f t="shared" si="466"/>
        <v>25854743</v>
      </c>
      <c r="C149" s="122">
        <f t="shared" ref="C149:BN149" si="1201">C150</f>
        <v>20751629</v>
      </c>
      <c r="D149" s="122">
        <f t="shared" si="1201"/>
        <v>5103114</v>
      </c>
      <c r="E149" s="122">
        <f t="shared" si="1201"/>
        <v>5103114</v>
      </c>
      <c r="F149" s="122">
        <f t="shared" si="1201"/>
        <v>4547565</v>
      </c>
      <c r="G149" s="122">
        <f t="shared" si="1201"/>
        <v>555549</v>
      </c>
      <c r="H149" s="122">
        <f t="shared" si="1201"/>
        <v>0</v>
      </c>
      <c r="I149" s="122">
        <f t="shared" si="1201"/>
        <v>0</v>
      </c>
      <c r="J149" s="122">
        <f t="shared" si="1201"/>
        <v>0</v>
      </c>
      <c r="K149" s="122">
        <f t="shared" si="1201"/>
        <v>0</v>
      </c>
      <c r="L149" s="122">
        <f t="shared" si="1201"/>
        <v>0</v>
      </c>
      <c r="M149" s="122">
        <f t="shared" si="1201"/>
        <v>0</v>
      </c>
      <c r="N149" s="122">
        <f t="shared" si="1201"/>
        <v>0</v>
      </c>
      <c r="O149" s="122">
        <f t="shared" si="1201"/>
        <v>0</v>
      </c>
      <c r="P149" s="122">
        <f t="shared" si="1201"/>
        <v>0</v>
      </c>
      <c r="Q149" s="122">
        <f t="shared" si="1201"/>
        <v>0</v>
      </c>
      <c r="R149" s="122">
        <f t="shared" si="1201"/>
        <v>0</v>
      </c>
      <c r="S149" s="122">
        <f t="shared" si="1201"/>
        <v>0</v>
      </c>
      <c r="T149" s="122">
        <f t="shared" si="1201"/>
        <v>0</v>
      </c>
      <c r="U149" s="122">
        <f t="shared" si="1201"/>
        <v>0</v>
      </c>
      <c r="V149" s="122">
        <f t="shared" si="1201"/>
        <v>0</v>
      </c>
      <c r="W149" s="122">
        <f t="shared" si="1201"/>
        <v>0</v>
      </c>
      <c r="X149" s="122">
        <f t="shared" si="1201"/>
        <v>0</v>
      </c>
      <c r="Y149" s="122">
        <f t="shared" si="1201"/>
        <v>0</v>
      </c>
      <c r="Z149" s="122">
        <f t="shared" si="1201"/>
        <v>0</v>
      </c>
      <c r="AA149" s="122">
        <f t="shared" si="1201"/>
        <v>0</v>
      </c>
      <c r="AB149" s="122">
        <f t="shared" si="1201"/>
        <v>0</v>
      </c>
      <c r="AC149" s="122">
        <f t="shared" si="1201"/>
        <v>20751629</v>
      </c>
      <c r="AD149" s="122">
        <f t="shared" si="1201"/>
        <v>19662829</v>
      </c>
      <c r="AE149" s="122">
        <f t="shared" si="1201"/>
        <v>1088800</v>
      </c>
      <c r="AF149" s="122">
        <f t="shared" si="1201"/>
        <v>5103114</v>
      </c>
      <c r="AG149" s="122">
        <f t="shared" si="1201"/>
        <v>3469914</v>
      </c>
      <c r="AH149" s="122">
        <f t="shared" si="1201"/>
        <v>1633200</v>
      </c>
      <c r="AI149" s="122">
        <f t="shared" si="1201"/>
        <v>5103114</v>
      </c>
      <c r="AJ149" s="122">
        <f t="shared" si="1201"/>
        <v>3469914</v>
      </c>
      <c r="AK149" s="122">
        <f t="shared" si="1201"/>
        <v>1633200</v>
      </c>
      <c r="AL149" s="122">
        <f t="shared" si="1201"/>
        <v>4547565</v>
      </c>
      <c r="AM149" s="122">
        <f t="shared" si="1201"/>
        <v>2976971</v>
      </c>
      <c r="AN149" s="122">
        <f t="shared" si="1201"/>
        <v>1570594</v>
      </c>
      <c r="AO149" s="122">
        <f t="shared" si="1201"/>
        <v>555549</v>
      </c>
      <c r="AP149" s="122">
        <f t="shared" si="1201"/>
        <v>492943</v>
      </c>
      <c r="AQ149" s="122">
        <f t="shared" si="1201"/>
        <v>62606</v>
      </c>
      <c r="AR149" s="122">
        <f t="shared" si="1201"/>
        <v>0</v>
      </c>
      <c r="AS149" s="122">
        <f t="shared" si="1201"/>
        <v>0</v>
      </c>
      <c r="AT149" s="122">
        <f t="shared" si="1201"/>
        <v>0</v>
      </c>
      <c r="AU149" s="122">
        <f t="shared" si="1201"/>
        <v>0</v>
      </c>
      <c r="AV149" s="122">
        <f t="shared" si="1201"/>
        <v>0</v>
      </c>
      <c r="AW149" s="122">
        <f t="shared" si="1201"/>
        <v>0</v>
      </c>
      <c r="AX149" s="122">
        <f t="shared" si="1201"/>
        <v>0</v>
      </c>
      <c r="AY149" s="122">
        <f t="shared" si="1201"/>
        <v>0</v>
      </c>
      <c r="AZ149" s="122">
        <f t="shared" si="1201"/>
        <v>0</v>
      </c>
      <c r="BA149" s="122">
        <f t="shared" si="1201"/>
        <v>0</v>
      </c>
      <c r="BB149" s="122">
        <f t="shared" si="1201"/>
        <v>0</v>
      </c>
      <c r="BC149" s="122">
        <f t="shared" si="1201"/>
        <v>0</v>
      </c>
      <c r="BD149" s="122">
        <f t="shared" si="1201"/>
        <v>0</v>
      </c>
      <c r="BE149" s="122">
        <f t="shared" si="1201"/>
        <v>0</v>
      </c>
      <c r="BF149" s="122">
        <f t="shared" si="1201"/>
        <v>0</v>
      </c>
      <c r="BG149" s="122">
        <f t="shared" si="1201"/>
        <v>0</v>
      </c>
      <c r="BH149" s="122">
        <f t="shared" si="1201"/>
        <v>0</v>
      </c>
      <c r="BI149" s="122">
        <f t="shared" si="1201"/>
        <v>0</v>
      </c>
      <c r="BJ149" s="122">
        <f t="shared" si="1201"/>
        <v>0</v>
      </c>
      <c r="BK149" s="122">
        <f t="shared" si="1201"/>
        <v>0</v>
      </c>
      <c r="BL149" s="122">
        <f t="shared" si="1201"/>
        <v>0</v>
      </c>
      <c r="BM149" s="122">
        <f t="shared" si="1201"/>
        <v>0</v>
      </c>
      <c r="BN149" s="122">
        <f t="shared" si="1201"/>
        <v>0</v>
      </c>
      <c r="BO149" s="122">
        <f t="shared" ref="BO149:BS149" si="1202">BO150</f>
        <v>0</v>
      </c>
      <c r="BP149" s="122">
        <f t="shared" si="1202"/>
        <v>0</v>
      </c>
      <c r="BQ149" s="122">
        <f t="shared" si="1202"/>
        <v>0</v>
      </c>
      <c r="BR149" s="122">
        <f t="shared" si="1202"/>
        <v>0</v>
      </c>
      <c r="BS149" s="122">
        <f t="shared" si="1202"/>
        <v>0</v>
      </c>
      <c r="BT149" s="116"/>
      <c r="BU149" s="123"/>
      <c r="BV149" s="124"/>
      <c r="BW149" s="124"/>
      <c r="BX149" s="124"/>
      <c r="BY149" s="124"/>
      <c r="BZ149" s="124"/>
      <c r="CA149" s="124"/>
      <c r="CB149" s="124"/>
      <c r="CC149" s="124"/>
      <c r="CD149" s="125"/>
      <c r="CE149" s="126">
        <f t="shared" si="663"/>
        <v>0.84999988976663943</v>
      </c>
      <c r="CF149" s="124">
        <f t="shared" si="652"/>
        <v>0.15000011023336057</v>
      </c>
      <c r="CG149" s="124">
        <f t="shared" si="653"/>
        <v>2.1309319002938823E-2</v>
      </c>
      <c r="CH149" s="124">
        <f t="shared" si="654"/>
        <v>0.12869079123042174</v>
      </c>
      <c r="CI149" s="124">
        <f t="shared" si="655"/>
        <v>0</v>
      </c>
      <c r="CJ149" s="124">
        <f t="shared" si="745"/>
        <v>0.4</v>
      </c>
      <c r="CK149" s="124">
        <f t="shared" si="746"/>
        <v>0.6</v>
      </c>
      <c r="CL149" s="124">
        <f t="shared" si="747"/>
        <v>2.3E-2</v>
      </c>
      <c r="CM149" s="124">
        <f t="shared" si="748"/>
        <v>0.57699999999999996</v>
      </c>
      <c r="CN149" s="125">
        <f t="shared" si="749"/>
        <v>0</v>
      </c>
      <c r="CO149" s="127" t="s">
        <v>245</v>
      </c>
      <c r="CP149" s="128" t="s">
        <v>245</v>
      </c>
      <c r="CQ149" s="128" t="s">
        <v>245</v>
      </c>
      <c r="CR149" s="128" t="s">
        <v>245</v>
      </c>
      <c r="CS149" s="129" t="s">
        <v>245</v>
      </c>
      <c r="CT149" s="126" t="s">
        <v>245</v>
      </c>
      <c r="CU149" s="124"/>
      <c r="CV149" s="124"/>
      <c r="CW149" s="124"/>
      <c r="CX149" s="125"/>
    </row>
    <row r="150" spans="1:102" x14ac:dyDescent="0.25">
      <c r="A150" s="130"/>
      <c r="B150" s="131">
        <f t="shared" si="466"/>
        <v>25854743</v>
      </c>
      <c r="C150" s="132">
        <f t="shared" ref="C150" si="1203">J150+AC150+AV150+BH150</f>
        <v>20751629</v>
      </c>
      <c r="D150" s="132">
        <f t="shared" ref="D150" si="1204">E150+H150</f>
        <v>5103114</v>
      </c>
      <c r="E150" s="132">
        <f t="shared" ref="E150" si="1205">F150+G150</f>
        <v>5103114</v>
      </c>
      <c r="F150" s="132">
        <f t="shared" ref="F150" si="1206">S150+AL150+BB150+BN150</f>
        <v>4547565</v>
      </c>
      <c r="G150" s="132">
        <f t="shared" ref="G150" si="1207">V150+AO150+BD150+BP150</f>
        <v>555549</v>
      </c>
      <c r="H150" s="132">
        <f t="shared" ref="H150" si="1208">Y150+AR150+BF150+BR150</f>
        <v>0</v>
      </c>
      <c r="I150" s="133">
        <f t="shared" ref="I150" si="1209">AB150+AU150</f>
        <v>0</v>
      </c>
      <c r="J150" s="134">
        <f t="shared" ref="J150" si="1210">K150+L150</f>
        <v>0</v>
      </c>
      <c r="K150" s="141">
        <v>0</v>
      </c>
      <c r="L150" s="141">
        <v>0</v>
      </c>
      <c r="M150" s="135">
        <f t="shared" ref="M150" si="1211">N150+O150</f>
        <v>0</v>
      </c>
      <c r="N150" s="132">
        <f t="shared" ref="N150:O150" si="1212">Q150+Z150</f>
        <v>0</v>
      </c>
      <c r="O150" s="132">
        <f t="shared" si="1212"/>
        <v>0</v>
      </c>
      <c r="P150" s="135">
        <f t="shared" ref="P150" si="1213">Q150+R150</f>
        <v>0</v>
      </c>
      <c r="Q150" s="132">
        <f t="shared" ref="Q150:R150" si="1214">T150+W150</f>
        <v>0</v>
      </c>
      <c r="R150" s="132">
        <f t="shared" si="1214"/>
        <v>0</v>
      </c>
      <c r="S150" s="135">
        <f t="shared" ref="S150" si="1215">T150+U150</f>
        <v>0</v>
      </c>
      <c r="T150" s="141">
        <v>0</v>
      </c>
      <c r="U150" s="141">
        <v>0</v>
      </c>
      <c r="V150" s="135">
        <f t="shared" ref="V150" si="1216">W150+X150</f>
        <v>0</v>
      </c>
      <c r="W150" s="141">
        <v>0</v>
      </c>
      <c r="X150" s="141">
        <v>0</v>
      </c>
      <c r="Y150" s="135">
        <f t="shared" ref="Y150" si="1217">Z150+AA150</f>
        <v>0</v>
      </c>
      <c r="Z150" s="141">
        <v>0</v>
      </c>
      <c r="AA150" s="141">
        <v>0</v>
      </c>
      <c r="AB150" s="142">
        <v>0</v>
      </c>
      <c r="AC150" s="134">
        <f t="shared" ref="AC150" si="1218">AD150+AE150</f>
        <v>20751629</v>
      </c>
      <c r="AD150" s="132">
        <v>19662829</v>
      </c>
      <c r="AE150" s="132">
        <v>1088800</v>
      </c>
      <c r="AF150" s="135">
        <f t="shared" ref="AF150" si="1219">AG150+AH150</f>
        <v>5103114</v>
      </c>
      <c r="AG150" s="141">
        <f t="shared" ref="AG150:AH150" si="1220">AJ150+AS150</f>
        <v>3469914</v>
      </c>
      <c r="AH150" s="141">
        <f t="shared" si="1220"/>
        <v>1633200</v>
      </c>
      <c r="AI150" s="135">
        <f t="shared" ref="AI150" si="1221">AJ150+AK150</f>
        <v>5103114</v>
      </c>
      <c r="AJ150" s="141">
        <f t="shared" ref="AJ150:AK150" si="1222">AM150+AP150</f>
        <v>3469914</v>
      </c>
      <c r="AK150" s="141">
        <f t="shared" si="1222"/>
        <v>1633200</v>
      </c>
      <c r="AL150" s="135">
        <f t="shared" ref="AL150" si="1223">AM150+AN150</f>
        <v>4547565</v>
      </c>
      <c r="AM150" s="132">
        <v>2976971</v>
      </c>
      <c r="AN150" s="132">
        <v>1570594</v>
      </c>
      <c r="AO150" s="135">
        <f t="shared" ref="AO150" si="1224">AP150+AQ150</f>
        <v>555549</v>
      </c>
      <c r="AP150" s="132">
        <v>492943</v>
      </c>
      <c r="AQ150" s="132">
        <v>62606</v>
      </c>
      <c r="AR150" s="135">
        <f t="shared" ref="AR150" si="1225">AS150+AT150</f>
        <v>0</v>
      </c>
      <c r="AS150" s="141">
        <v>0</v>
      </c>
      <c r="AT150" s="141">
        <v>0</v>
      </c>
      <c r="AU150" s="142">
        <v>0</v>
      </c>
      <c r="AV150" s="134">
        <f t="shared" ref="AV150" si="1226">AW150</f>
        <v>0</v>
      </c>
      <c r="AW150" s="132">
        <v>0</v>
      </c>
      <c r="AX150" s="135">
        <f t="shared" ref="AX150" si="1227">AY150</f>
        <v>0</v>
      </c>
      <c r="AY150" s="141">
        <f t="shared" ref="AY150" si="1228">BA150+BG150</f>
        <v>0</v>
      </c>
      <c r="AZ150" s="135">
        <f t="shared" ref="AZ150" si="1229">BA150</f>
        <v>0</v>
      </c>
      <c r="BA150" s="141">
        <f t="shared" ref="BA150" si="1230">BC150+BE150</f>
        <v>0</v>
      </c>
      <c r="BB150" s="135">
        <f t="shared" ref="BB150" si="1231">BC150</f>
        <v>0</v>
      </c>
      <c r="BC150" s="132">
        <v>0</v>
      </c>
      <c r="BD150" s="135">
        <f t="shared" ref="BD150" si="1232">BE150</f>
        <v>0</v>
      </c>
      <c r="BE150" s="132">
        <v>0</v>
      </c>
      <c r="BF150" s="135">
        <f t="shared" ref="BF150" si="1233">BG150</f>
        <v>0</v>
      </c>
      <c r="BG150" s="142">
        <v>0</v>
      </c>
      <c r="BH150" s="134">
        <f t="shared" ref="BH150" si="1234">BI150</f>
        <v>0</v>
      </c>
      <c r="BI150" s="141">
        <v>0</v>
      </c>
      <c r="BJ150" s="135">
        <f t="shared" ref="BJ150" si="1235">BK150</f>
        <v>0</v>
      </c>
      <c r="BK150" s="132">
        <f t="shared" ref="BK150" si="1236">BM150+BS150</f>
        <v>0</v>
      </c>
      <c r="BL150" s="135">
        <f t="shared" ref="BL150" si="1237">BM150</f>
        <v>0</v>
      </c>
      <c r="BM150" s="132">
        <f t="shared" ref="BM150" si="1238">BO150+BQ150</f>
        <v>0</v>
      </c>
      <c r="BN150" s="135">
        <f t="shared" ref="BN150" si="1239">BO150</f>
        <v>0</v>
      </c>
      <c r="BO150" s="141">
        <v>0</v>
      </c>
      <c r="BP150" s="135">
        <f t="shared" ref="BP150" si="1240">BQ150</f>
        <v>0</v>
      </c>
      <c r="BQ150" s="141">
        <v>0</v>
      </c>
      <c r="BR150" s="135">
        <f t="shared" ref="BR150" si="1241">BS150</f>
        <v>0</v>
      </c>
      <c r="BS150" s="142">
        <v>0</v>
      </c>
      <c r="BT150" s="136"/>
      <c r="BU150" s="137"/>
      <c r="BV150" s="138"/>
      <c r="BW150" s="138"/>
      <c r="BX150" s="138"/>
      <c r="BY150" s="138"/>
      <c r="BZ150" s="138"/>
      <c r="CA150" s="138"/>
      <c r="CB150" s="138"/>
      <c r="CC150" s="138"/>
      <c r="CD150" s="139"/>
      <c r="CE150" s="140">
        <f t="shared" si="663"/>
        <v>0.84999988976663943</v>
      </c>
      <c r="CF150" s="138">
        <f t="shared" si="652"/>
        <v>0.15000011023336057</v>
      </c>
      <c r="CG150" s="138">
        <f t="shared" si="653"/>
        <v>2.1309319002938823E-2</v>
      </c>
      <c r="CH150" s="138">
        <f t="shared" si="654"/>
        <v>0.12869079123042174</v>
      </c>
      <c r="CI150" s="138">
        <f t="shared" si="655"/>
        <v>0</v>
      </c>
      <c r="CJ150" s="138">
        <f t="shared" si="745"/>
        <v>0.4</v>
      </c>
      <c r="CK150" s="138">
        <f t="shared" si="746"/>
        <v>0.6</v>
      </c>
      <c r="CL150" s="138">
        <f t="shared" si="747"/>
        <v>2.3E-2</v>
      </c>
      <c r="CM150" s="138">
        <f t="shared" si="748"/>
        <v>0.57699999999999996</v>
      </c>
      <c r="CN150" s="139">
        <f t="shared" si="749"/>
        <v>0</v>
      </c>
      <c r="CO150" s="140" t="s">
        <v>245</v>
      </c>
      <c r="CP150" s="138" t="s">
        <v>245</v>
      </c>
      <c r="CQ150" s="138" t="s">
        <v>245</v>
      </c>
      <c r="CR150" s="138" t="s">
        <v>245</v>
      </c>
      <c r="CS150" s="139" t="s">
        <v>245</v>
      </c>
      <c r="CT150" s="140" t="s">
        <v>245</v>
      </c>
      <c r="CU150" s="138"/>
      <c r="CV150" s="138"/>
      <c r="CW150" s="138"/>
      <c r="CX150" s="139"/>
    </row>
    <row r="151" spans="1:102" x14ac:dyDescent="0.25">
      <c r="A151" s="114" t="s">
        <v>98</v>
      </c>
      <c r="B151" s="115">
        <f t="shared" si="466"/>
        <v>1186940577</v>
      </c>
      <c r="C151" s="115">
        <f t="shared" ref="C151:BN151" si="1242">C152+C154+C156+C158+C160+C162+C164</f>
        <v>969126389</v>
      </c>
      <c r="D151" s="115">
        <f t="shared" si="1242"/>
        <v>217814188</v>
      </c>
      <c r="E151" s="115">
        <f t="shared" si="1242"/>
        <v>217814188</v>
      </c>
      <c r="F151" s="115">
        <f t="shared" si="1242"/>
        <v>197468040</v>
      </c>
      <c r="G151" s="115">
        <f t="shared" si="1242"/>
        <v>20346148</v>
      </c>
      <c r="H151" s="115">
        <f t="shared" si="1242"/>
        <v>0</v>
      </c>
      <c r="I151" s="115">
        <f t="shared" si="1242"/>
        <v>0</v>
      </c>
      <c r="J151" s="115">
        <f t="shared" si="1242"/>
        <v>312872399</v>
      </c>
      <c r="K151" s="115">
        <f t="shared" si="1242"/>
        <v>295743428</v>
      </c>
      <c r="L151" s="115">
        <f t="shared" si="1242"/>
        <v>17128971</v>
      </c>
      <c r="M151" s="115">
        <f t="shared" si="1242"/>
        <v>77883482</v>
      </c>
      <c r="N151" s="115">
        <f t="shared" si="1242"/>
        <v>52190023</v>
      </c>
      <c r="O151" s="115">
        <f t="shared" si="1242"/>
        <v>25693459</v>
      </c>
      <c r="P151" s="115">
        <f t="shared" si="1242"/>
        <v>77883482</v>
      </c>
      <c r="Q151" s="115">
        <f t="shared" si="1242"/>
        <v>52190023</v>
      </c>
      <c r="R151" s="115">
        <f t="shared" si="1242"/>
        <v>25693459</v>
      </c>
      <c r="S151" s="115">
        <f t="shared" si="1242"/>
        <v>59930627</v>
      </c>
      <c r="T151" s="115">
        <f t="shared" si="1242"/>
        <v>37768161</v>
      </c>
      <c r="U151" s="115">
        <f t="shared" si="1242"/>
        <v>22162466</v>
      </c>
      <c r="V151" s="115">
        <f t="shared" si="1242"/>
        <v>17952855</v>
      </c>
      <c r="W151" s="115">
        <f t="shared" si="1242"/>
        <v>14421862</v>
      </c>
      <c r="X151" s="115">
        <f t="shared" si="1242"/>
        <v>3530993</v>
      </c>
      <c r="Y151" s="115">
        <f t="shared" si="1242"/>
        <v>0</v>
      </c>
      <c r="Z151" s="115">
        <f t="shared" si="1242"/>
        <v>0</v>
      </c>
      <c r="AA151" s="115">
        <f t="shared" si="1242"/>
        <v>0</v>
      </c>
      <c r="AB151" s="115">
        <f t="shared" si="1242"/>
        <v>0</v>
      </c>
      <c r="AC151" s="115">
        <f t="shared" si="1242"/>
        <v>656253990</v>
      </c>
      <c r="AD151" s="115">
        <f t="shared" si="1242"/>
        <v>638029115</v>
      </c>
      <c r="AE151" s="115">
        <f t="shared" si="1242"/>
        <v>18224875</v>
      </c>
      <c r="AF151" s="115">
        <f t="shared" si="1242"/>
        <v>139930706</v>
      </c>
      <c r="AG151" s="115">
        <f t="shared" si="1242"/>
        <v>112593389</v>
      </c>
      <c r="AH151" s="115">
        <f t="shared" si="1242"/>
        <v>27337317</v>
      </c>
      <c r="AI151" s="115">
        <f t="shared" si="1242"/>
        <v>139930706</v>
      </c>
      <c r="AJ151" s="115">
        <f t="shared" si="1242"/>
        <v>112593389</v>
      </c>
      <c r="AK151" s="115">
        <f t="shared" si="1242"/>
        <v>27337317</v>
      </c>
      <c r="AL151" s="115">
        <f t="shared" si="1242"/>
        <v>137537413</v>
      </c>
      <c r="AM151" s="115">
        <f t="shared" si="1242"/>
        <v>110673840</v>
      </c>
      <c r="AN151" s="115">
        <f t="shared" si="1242"/>
        <v>26863573</v>
      </c>
      <c r="AO151" s="115">
        <f t="shared" si="1242"/>
        <v>2393293</v>
      </c>
      <c r="AP151" s="115">
        <f t="shared" si="1242"/>
        <v>1919549</v>
      </c>
      <c r="AQ151" s="115">
        <f t="shared" si="1242"/>
        <v>473744</v>
      </c>
      <c r="AR151" s="115">
        <f t="shared" si="1242"/>
        <v>0</v>
      </c>
      <c r="AS151" s="115">
        <f t="shared" si="1242"/>
        <v>0</v>
      </c>
      <c r="AT151" s="115">
        <f t="shared" si="1242"/>
        <v>0</v>
      </c>
      <c r="AU151" s="115">
        <f t="shared" si="1242"/>
        <v>0</v>
      </c>
      <c r="AV151" s="115">
        <f t="shared" si="1242"/>
        <v>0</v>
      </c>
      <c r="AW151" s="115">
        <f t="shared" si="1242"/>
        <v>0</v>
      </c>
      <c r="AX151" s="115">
        <f t="shared" si="1242"/>
        <v>0</v>
      </c>
      <c r="AY151" s="115">
        <f t="shared" si="1242"/>
        <v>0</v>
      </c>
      <c r="AZ151" s="115">
        <f t="shared" si="1242"/>
        <v>0</v>
      </c>
      <c r="BA151" s="115">
        <f t="shared" si="1242"/>
        <v>0</v>
      </c>
      <c r="BB151" s="115">
        <f t="shared" si="1242"/>
        <v>0</v>
      </c>
      <c r="BC151" s="115">
        <f t="shared" si="1242"/>
        <v>0</v>
      </c>
      <c r="BD151" s="115">
        <f t="shared" si="1242"/>
        <v>0</v>
      </c>
      <c r="BE151" s="115">
        <f t="shared" si="1242"/>
        <v>0</v>
      </c>
      <c r="BF151" s="115">
        <f t="shared" si="1242"/>
        <v>0</v>
      </c>
      <c r="BG151" s="115">
        <f t="shared" si="1242"/>
        <v>0</v>
      </c>
      <c r="BH151" s="115">
        <f t="shared" si="1242"/>
        <v>0</v>
      </c>
      <c r="BI151" s="115">
        <f t="shared" si="1242"/>
        <v>0</v>
      </c>
      <c r="BJ151" s="115">
        <f t="shared" si="1242"/>
        <v>0</v>
      </c>
      <c r="BK151" s="115">
        <f t="shared" si="1242"/>
        <v>0</v>
      </c>
      <c r="BL151" s="115">
        <f t="shared" si="1242"/>
        <v>0</v>
      </c>
      <c r="BM151" s="115">
        <f t="shared" si="1242"/>
        <v>0</v>
      </c>
      <c r="BN151" s="115">
        <f t="shared" si="1242"/>
        <v>0</v>
      </c>
      <c r="BO151" s="115">
        <f t="shared" ref="BO151:BS151" si="1243">BO152+BO154+BO156+BO158+BO160+BO162+BO164</f>
        <v>0</v>
      </c>
      <c r="BP151" s="115">
        <f t="shared" si="1243"/>
        <v>0</v>
      </c>
      <c r="BQ151" s="115">
        <f t="shared" si="1243"/>
        <v>0</v>
      </c>
      <c r="BR151" s="115">
        <f t="shared" si="1243"/>
        <v>0</v>
      </c>
      <c r="BS151" s="115">
        <f t="shared" si="1243"/>
        <v>0</v>
      </c>
      <c r="BT151" s="116"/>
      <c r="BU151" s="117">
        <f t="shared" si="467"/>
        <v>0.84999998462349624</v>
      </c>
      <c r="BV151" s="118">
        <f t="shared" si="468"/>
        <v>0.1500000153765037</v>
      </c>
      <c r="BW151" s="118">
        <f t="shared" si="469"/>
        <v>5.1598531122550792E-2</v>
      </c>
      <c r="BX151" s="118">
        <f t="shared" si="470"/>
        <v>0.10854995658350769</v>
      </c>
      <c r="BY151" s="118">
        <f t="shared" si="471"/>
        <v>0</v>
      </c>
      <c r="BZ151" s="118">
        <f t="shared" si="472"/>
        <v>0.39999997664775211</v>
      </c>
      <c r="CA151" s="118">
        <f t="shared" si="473"/>
        <v>0.60000002335224789</v>
      </c>
      <c r="CB151" s="118">
        <f t="shared" si="474"/>
        <v>8.2456623783377078E-2</v>
      </c>
      <c r="CC151" s="118">
        <f t="shared" si="475"/>
        <v>0.51754339956887085</v>
      </c>
      <c r="CD151" s="119">
        <f t="shared" si="476"/>
        <v>0</v>
      </c>
      <c r="CE151" s="120">
        <f t="shared" si="663"/>
        <v>0.84999998214815042</v>
      </c>
      <c r="CF151" s="118">
        <f t="shared" si="652"/>
        <v>0.15000001785184955</v>
      </c>
      <c r="CG151" s="118">
        <f t="shared" si="653"/>
        <v>2.5572761138533623E-3</v>
      </c>
      <c r="CH151" s="118">
        <f t="shared" si="654"/>
        <v>0.14744274173799618</v>
      </c>
      <c r="CI151" s="118">
        <f t="shared" si="655"/>
        <v>0</v>
      </c>
      <c r="CJ151" s="118">
        <f t="shared" si="745"/>
        <v>0.39999996049356012</v>
      </c>
      <c r="CK151" s="118">
        <f t="shared" si="746"/>
        <v>0.60000003950643988</v>
      </c>
      <c r="CL151" s="118">
        <f t="shared" si="747"/>
        <v>1.0397743813554888E-2</v>
      </c>
      <c r="CM151" s="118">
        <f t="shared" si="748"/>
        <v>0.58960229569288503</v>
      </c>
      <c r="CN151" s="119">
        <f t="shared" si="749"/>
        <v>0</v>
      </c>
      <c r="CO151" s="120" t="s">
        <v>245</v>
      </c>
      <c r="CP151" s="118" t="s">
        <v>245</v>
      </c>
      <c r="CQ151" s="118" t="s">
        <v>245</v>
      </c>
      <c r="CR151" s="118" t="s">
        <v>245</v>
      </c>
      <c r="CS151" s="119" t="s">
        <v>245</v>
      </c>
      <c r="CT151" s="120" t="s">
        <v>245</v>
      </c>
      <c r="CU151" s="118"/>
      <c r="CV151" s="118"/>
      <c r="CW151" s="118"/>
      <c r="CX151" s="119"/>
    </row>
    <row r="152" spans="1:102" ht="94.5" x14ac:dyDescent="0.25">
      <c r="A152" s="121" t="s">
        <v>342</v>
      </c>
      <c r="B152" s="122">
        <f t="shared" si="466"/>
        <v>350128994</v>
      </c>
      <c r="C152" s="122">
        <f t="shared" ref="C152:BN152" si="1244">C153</f>
        <v>286015395</v>
      </c>
      <c r="D152" s="122">
        <f t="shared" si="1244"/>
        <v>64113599</v>
      </c>
      <c r="E152" s="122">
        <f t="shared" si="1244"/>
        <v>64113599</v>
      </c>
      <c r="F152" s="122">
        <f t="shared" si="1244"/>
        <v>62583442</v>
      </c>
      <c r="G152" s="122">
        <f t="shared" si="1244"/>
        <v>1530157</v>
      </c>
      <c r="H152" s="122">
        <f t="shared" si="1244"/>
        <v>0</v>
      </c>
      <c r="I152" s="122">
        <f t="shared" si="1244"/>
        <v>0</v>
      </c>
      <c r="J152" s="122">
        <f t="shared" si="1244"/>
        <v>0</v>
      </c>
      <c r="K152" s="122">
        <f t="shared" si="1244"/>
        <v>0</v>
      </c>
      <c r="L152" s="122">
        <f t="shared" si="1244"/>
        <v>0</v>
      </c>
      <c r="M152" s="122">
        <f t="shared" si="1244"/>
        <v>0</v>
      </c>
      <c r="N152" s="122">
        <f t="shared" si="1244"/>
        <v>0</v>
      </c>
      <c r="O152" s="122">
        <f t="shared" si="1244"/>
        <v>0</v>
      </c>
      <c r="P152" s="122">
        <f t="shared" si="1244"/>
        <v>0</v>
      </c>
      <c r="Q152" s="122">
        <f t="shared" si="1244"/>
        <v>0</v>
      </c>
      <c r="R152" s="122">
        <f t="shared" si="1244"/>
        <v>0</v>
      </c>
      <c r="S152" s="122">
        <f t="shared" si="1244"/>
        <v>0</v>
      </c>
      <c r="T152" s="122">
        <f t="shared" si="1244"/>
        <v>0</v>
      </c>
      <c r="U152" s="122">
        <f t="shared" si="1244"/>
        <v>0</v>
      </c>
      <c r="V152" s="122">
        <f t="shared" si="1244"/>
        <v>0</v>
      </c>
      <c r="W152" s="122">
        <f t="shared" si="1244"/>
        <v>0</v>
      </c>
      <c r="X152" s="122">
        <f t="shared" si="1244"/>
        <v>0</v>
      </c>
      <c r="Y152" s="122">
        <f t="shared" si="1244"/>
        <v>0</v>
      </c>
      <c r="Z152" s="122">
        <f t="shared" si="1244"/>
        <v>0</v>
      </c>
      <c r="AA152" s="122">
        <f t="shared" si="1244"/>
        <v>0</v>
      </c>
      <c r="AB152" s="122">
        <f t="shared" si="1244"/>
        <v>0</v>
      </c>
      <c r="AC152" s="122">
        <f t="shared" si="1244"/>
        <v>286015395</v>
      </c>
      <c r="AD152" s="122">
        <f t="shared" si="1244"/>
        <v>275709401</v>
      </c>
      <c r="AE152" s="122">
        <f t="shared" si="1244"/>
        <v>10305994</v>
      </c>
      <c r="AF152" s="122">
        <f t="shared" si="1244"/>
        <v>64113599</v>
      </c>
      <c r="AG152" s="122">
        <f t="shared" si="1244"/>
        <v>48654605</v>
      </c>
      <c r="AH152" s="122">
        <f t="shared" si="1244"/>
        <v>15458994</v>
      </c>
      <c r="AI152" s="122">
        <f t="shared" si="1244"/>
        <v>64113599</v>
      </c>
      <c r="AJ152" s="122">
        <f t="shared" si="1244"/>
        <v>48654605</v>
      </c>
      <c r="AK152" s="122">
        <f t="shared" si="1244"/>
        <v>15458994</v>
      </c>
      <c r="AL152" s="122">
        <f t="shared" si="1244"/>
        <v>62583442</v>
      </c>
      <c r="AM152" s="122">
        <f t="shared" si="1244"/>
        <v>47240857</v>
      </c>
      <c r="AN152" s="122">
        <f t="shared" si="1244"/>
        <v>15342585</v>
      </c>
      <c r="AO152" s="122">
        <f t="shared" si="1244"/>
        <v>1530157</v>
      </c>
      <c r="AP152" s="122">
        <f t="shared" si="1244"/>
        <v>1413748</v>
      </c>
      <c r="AQ152" s="122">
        <f t="shared" si="1244"/>
        <v>116409</v>
      </c>
      <c r="AR152" s="122">
        <f t="shared" si="1244"/>
        <v>0</v>
      </c>
      <c r="AS152" s="122">
        <f t="shared" si="1244"/>
        <v>0</v>
      </c>
      <c r="AT152" s="122">
        <f t="shared" si="1244"/>
        <v>0</v>
      </c>
      <c r="AU152" s="122">
        <f t="shared" si="1244"/>
        <v>0</v>
      </c>
      <c r="AV152" s="122">
        <f t="shared" si="1244"/>
        <v>0</v>
      </c>
      <c r="AW152" s="122">
        <f t="shared" si="1244"/>
        <v>0</v>
      </c>
      <c r="AX152" s="122">
        <f t="shared" si="1244"/>
        <v>0</v>
      </c>
      <c r="AY152" s="122">
        <f t="shared" si="1244"/>
        <v>0</v>
      </c>
      <c r="AZ152" s="122">
        <f t="shared" si="1244"/>
        <v>0</v>
      </c>
      <c r="BA152" s="122">
        <f t="shared" si="1244"/>
        <v>0</v>
      </c>
      <c r="BB152" s="122">
        <f t="shared" si="1244"/>
        <v>0</v>
      </c>
      <c r="BC152" s="122">
        <f t="shared" si="1244"/>
        <v>0</v>
      </c>
      <c r="BD152" s="122">
        <f t="shared" si="1244"/>
        <v>0</v>
      </c>
      <c r="BE152" s="122">
        <f t="shared" si="1244"/>
        <v>0</v>
      </c>
      <c r="BF152" s="122">
        <f t="shared" si="1244"/>
        <v>0</v>
      </c>
      <c r="BG152" s="122">
        <f t="shared" si="1244"/>
        <v>0</v>
      </c>
      <c r="BH152" s="122">
        <f t="shared" si="1244"/>
        <v>0</v>
      </c>
      <c r="BI152" s="122">
        <f t="shared" si="1244"/>
        <v>0</v>
      </c>
      <c r="BJ152" s="122">
        <f t="shared" si="1244"/>
        <v>0</v>
      </c>
      <c r="BK152" s="122">
        <f t="shared" si="1244"/>
        <v>0</v>
      </c>
      <c r="BL152" s="122">
        <f t="shared" si="1244"/>
        <v>0</v>
      </c>
      <c r="BM152" s="122">
        <f t="shared" si="1244"/>
        <v>0</v>
      </c>
      <c r="BN152" s="122">
        <f t="shared" si="1244"/>
        <v>0</v>
      </c>
      <c r="BO152" s="122">
        <f t="shared" ref="BO152:BS152" si="1245">BO153</f>
        <v>0</v>
      </c>
      <c r="BP152" s="122">
        <f t="shared" si="1245"/>
        <v>0</v>
      </c>
      <c r="BQ152" s="122">
        <f t="shared" si="1245"/>
        <v>0</v>
      </c>
      <c r="BR152" s="122">
        <f t="shared" si="1245"/>
        <v>0</v>
      </c>
      <c r="BS152" s="122">
        <f t="shared" si="1245"/>
        <v>0</v>
      </c>
      <c r="BT152" s="116"/>
      <c r="BU152" s="123"/>
      <c r="BV152" s="124"/>
      <c r="BW152" s="124"/>
      <c r="BX152" s="124"/>
      <c r="BY152" s="124"/>
      <c r="BZ152" s="124"/>
      <c r="CA152" s="124"/>
      <c r="CB152" s="124"/>
      <c r="CC152" s="124"/>
      <c r="CD152" s="125"/>
      <c r="CE152" s="126">
        <f t="shared" si="663"/>
        <v>0.84999998735987992</v>
      </c>
      <c r="CF152" s="124">
        <f t="shared" si="652"/>
        <v>0.15000001264012011</v>
      </c>
      <c r="CG152" s="124">
        <f t="shared" si="653"/>
        <v>4.3585230600463112E-3</v>
      </c>
      <c r="CH152" s="124">
        <f t="shared" si="654"/>
        <v>0.14564148958007381</v>
      </c>
      <c r="CI152" s="124">
        <f t="shared" si="655"/>
        <v>0</v>
      </c>
      <c r="CJ152" s="124">
        <f t="shared" si="745"/>
        <v>0.39999995342516753</v>
      </c>
      <c r="CK152" s="124">
        <f t="shared" si="746"/>
        <v>0.60000004657483252</v>
      </c>
      <c r="CL152" s="124">
        <f t="shared" si="747"/>
        <v>4.5181080619948284E-3</v>
      </c>
      <c r="CM152" s="124">
        <f t="shared" si="748"/>
        <v>0.59548193851283771</v>
      </c>
      <c r="CN152" s="125">
        <f t="shared" si="749"/>
        <v>0</v>
      </c>
      <c r="CO152" s="127" t="s">
        <v>245</v>
      </c>
      <c r="CP152" s="128" t="s">
        <v>245</v>
      </c>
      <c r="CQ152" s="128" t="s">
        <v>245</v>
      </c>
      <c r="CR152" s="128" t="s">
        <v>245</v>
      </c>
      <c r="CS152" s="129" t="s">
        <v>245</v>
      </c>
      <c r="CT152" s="126" t="s">
        <v>245</v>
      </c>
      <c r="CU152" s="124"/>
      <c r="CV152" s="124"/>
      <c r="CW152" s="124"/>
      <c r="CX152" s="125"/>
    </row>
    <row r="153" spans="1:102" x14ac:dyDescent="0.25">
      <c r="A153" s="130"/>
      <c r="B153" s="131">
        <f t="shared" si="466"/>
        <v>350128994</v>
      </c>
      <c r="C153" s="132">
        <f t="shared" ref="C153" si="1246">J153+AC153+AV153+BH153</f>
        <v>286015395</v>
      </c>
      <c r="D153" s="132">
        <f t="shared" ref="D153" si="1247">E153+H153</f>
        <v>64113599</v>
      </c>
      <c r="E153" s="132">
        <f t="shared" ref="E153" si="1248">F153+G153</f>
        <v>64113599</v>
      </c>
      <c r="F153" s="132">
        <f t="shared" ref="F153" si="1249">S153+AL153+BB153+BN153</f>
        <v>62583442</v>
      </c>
      <c r="G153" s="132">
        <f t="shared" ref="G153" si="1250">V153+AO153+BD153+BP153</f>
        <v>1530157</v>
      </c>
      <c r="H153" s="132">
        <f t="shared" ref="H153" si="1251">Y153+AR153+BF153+BR153</f>
        <v>0</v>
      </c>
      <c r="I153" s="133">
        <f t="shared" ref="I153" si="1252">AB153+AU153</f>
        <v>0</v>
      </c>
      <c r="J153" s="134">
        <f t="shared" ref="J153" si="1253">K153+L153</f>
        <v>0</v>
      </c>
      <c r="K153" s="141">
        <v>0</v>
      </c>
      <c r="L153" s="141">
        <v>0</v>
      </c>
      <c r="M153" s="135">
        <f t="shared" ref="M153" si="1254">N153+O153</f>
        <v>0</v>
      </c>
      <c r="N153" s="132">
        <f t="shared" ref="N153:O153" si="1255">Q153+Z153</f>
        <v>0</v>
      </c>
      <c r="O153" s="132">
        <f t="shared" si="1255"/>
        <v>0</v>
      </c>
      <c r="P153" s="135">
        <f t="shared" ref="P153" si="1256">Q153+R153</f>
        <v>0</v>
      </c>
      <c r="Q153" s="132">
        <f t="shared" ref="Q153:R153" si="1257">T153+W153</f>
        <v>0</v>
      </c>
      <c r="R153" s="132">
        <f t="shared" si="1257"/>
        <v>0</v>
      </c>
      <c r="S153" s="135">
        <f t="shared" ref="S153" si="1258">T153+U153</f>
        <v>0</v>
      </c>
      <c r="T153" s="141">
        <v>0</v>
      </c>
      <c r="U153" s="141">
        <v>0</v>
      </c>
      <c r="V153" s="135">
        <f t="shared" ref="V153" si="1259">W153+X153</f>
        <v>0</v>
      </c>
      <c r="W153" s="141">
        <v>0</v>
      </c>
      <c r="X153" s="141">
        <v>0</v>
      </c>
      <c r="Y153" s="135">
        <f t="shared" ref="Y153" si="1260">Z153+AA153</f>
        <v>0</v>
      </c>
      <c r="Z153" s="141">
        <v>0</v>
      </c>
      <c r="AA153" s="141">
        <v>0</v>
      </c>
      <c r="AB153" s="142">
        <v>0</v>
      </c>
      <c r="AC153" s="134">
        <f t="shared" ref="AC153" si="1261">AD153+AE153</f>
        <v>286015395</v>
      </c>
      <c r="AD153" s="132">
        <v>275709401</v>
      </c>
      <c r="AE153" s="132">
        <v>10305994</v>
      </c>
      <c r="AF153" s="135">
        <f t="shared" ref="AF153" si="1262">AG153+AH153</f>
        <v>64113599</v>
      </c>
      <c r="AG153" s="141">
        <f t="shared" ref="AG153:AH153" si="1263">AJ153+AS153</f>
        <v>48654605</v>
      </c>
      <c r="AH153" s="141">
        <f t="shared" si="1263"/>
        <v>15458994</v>
      </c>
      <c r="AI153" s="135">
        <f t="shared" ref="AI153" si="1264">AJ153+AK153</f>
        <v>64113599</v>
      </c>
      <c r="AJ153" s="141">
        <f t="shared" ref="AJ153:AK153" si="1265">AM153+AP153</f>
        <v>48654605</v>
      </c>
      <c r="AK153" s="141">
        <f t="shared" si="1265"/>
        <v>15458994</v>
      </c>
      <c r="AL153" s="135">
        <f t="shared" ref="AL153" si="1266">AM153+AN153</f>
        <v>62583442</v>
      </c>
      <c r="AM153" s="132">
        <v>47240857</v>
      </c>
      <c r="AN153" s="132">
        <v>15342585</v>
      </c>
      <c r="AO153" s="135">
        <f t="shared" ref="AO153" si="1267">AP153+AQ153</f>
        <v>1530157</v>
      </c>
      <c r="AP153" s="132">
        <v>1413748</v>
      </c>
      <c r="AQ153" s="132">
        <v>116409</v>
      </c>
      <c r="AR153" s="135">
        <f t="shared" ref="AR153" si="1268">AS153+AT153</f>
        <v>0</v>
      </c>
      <c r="AS153" s="141">
        <v>0</v>
      </c>
      <c r="AT153" s="141">
        <v>0</v>
      </c>
      <c r="AU153" s="142">
        <v>0</v>
      </c>
      <c r="AV153" s="134">
        <f t="shared" ref="AV153" si="1269">AW153</f>
        <v>0</v>
      </c>
      <c r="AW153" s="141">
        <v>0</v>
      </c>
      <c r="AX153" s="135">
        <f t="shared" ref="AX153" si="1270">AY153</f>
        <v>0</v>
      </c>
      <c r="AY153" s="141">
        <f t="shared" ref="AY153" si="1271">BA153+BG153</f>
        <v>0</v>
      </c>
      <c r="AZ153" s="135">
        <f t="shared" ref="AZ153" si="1272">BA153</f>
        <v>0</v>
      </c>
      <c r="BA153" s="141">
        <f t="shared" ref="BA153" si="1273">BC153+BE153</f>
        <v>0</v>
      </c>
      <c r="BB153" s="135">
        <f t="shared" ref="BB153" si="1274">BC153</f>
        <v>0</v>
      </c>
      <c r="BC153" s="141">
        <v>0</v>
      </c>
      <c r="BD153" s="135">
        <f t="shared" ref="BD153" si="1275">BE153</f>
        <v>0</v>
      </c>
      <c r="BE153" s="141">
        <v>0</v>
      </c>
      <c r="BF153" s="135">
        <f t="shared" ref="BF153" si="1276">BG153</f>
        <v>0</v>
      </c>
      <c r="BG153" s="142">
        <v>0</v>
      </c>
      <c r="BH153" s="134">
        <f t="shared" ref="BH153" si="1277">BI153</f>
        <v>0</v>
      </c>
      <c r="BI153" s="141">
        <v>0</v>
      </c>
      <c r="BJ153" s="135">
        <f t="shared" ref="BJ153" si="1278">BK153</f>
        <v>0</v>
      </c>
      <c r="BK153" s="132">
        <f t="shared" ref="BK153" si="1279">BM153+BS153</f>
        <v>0</v>
      </c>
      <c r="BL153" s="135">
        <f t="shared" ref="BL153" si="1280">BM153</f>
        <v>0</v>
      </c>
      <c r="BM153" s="132">
        <f t="shared" ref="BM153" si="1281">BO153+BQ153</f>
        <v>0</v>
      </c>
      <c r="BN153" s="135">
        <f t="shared" ref="BN153" si="1282">BO153</f>
        <v>0</v>
      </c>
      <c r="BO153" s="141">
        <v>0</v>
      </c>
      <c r="BP153" s="135">
        <f t="shared" ref="BP153" si="1283">BQ153</f>
        <v>0</v>
      </c>
      <c r="BQ153" s="141">
        <v>0</v>
      </c>
      <c r="BR153" s="135">
        <f t="shared" ref="BR153" si="1284">BS153</f>
        <v>0</v>
      </c>
      <c r="BS153" s="142">
        <v>0</v>
      </c>
      <c r="BT153" s="136"/>
      <c r="BU153" s="137"/>
      <c r="BV153" s="138"/>
      <c r="BW153" s="138"/>
      <c r="BX153" s="138"/>
      <c r="BY153" s="138"/>
      <c r="BZ153" s="138"/>
      <c r="CA153" s="138"/>
      <c r="CB153" s="138"/>
      <c r="CC153" s="138"/>
      <c r="CD153" s="139"/>
      <c r="CE153" s="140">
        <f t="shared" si="663"/>
        <v>0.84999998735987992</v>
      </c>
      <c r="CF153" s="138">
        <f t="shared" si="652"/>
        <v>0.15000001264012011</v>
      </c>
      <c r="CG153" s="138">
        <f t="shared" si="653"/>
        <v>4.3585230600463112E-3</v>
      </c>
      <c r="CH153" s="138">
        <f t="shared" si="654"/>
        <v>0.14564148958007381</v>
      </c>
      <c r="CI153" s="138">
        <f t="shared" si="655"/>
        <v>0</v>
      </c>
      <c r="CJ153" s="138">
        <f t="shared" si="745"/>
        <v>0.39999995342516753</v>
      </c>
      <c r="CK153" s="138">
        <f t="shared" si="746"/>
        <v>0.60000004657483252</v>
      </c>
      <c r="CL153" s="138">
        <f t="shared" si="747"/>
        <v>4.5181080619948284E-3</v>
      </c>
      <c r="CM153" s="138">
        <f t="shared" si="748"/>
        <v>0.59548193851283771</v>
      </c>
      <c r="CN153" s="139">
        <f t="shared" si="749"/>
        <v>0</v>
      </c>
      <c r="CO153" s="140" t="s">
        <v>245</v>
      </c>
      <c r="CP153" s="138" t="s">
        <v>245</v>
      </c>
      <c r="CQ153" s="138" t="s">
        <v>245</v>
      </c>
      <c r="CR153" s="138" t="s">
        <v>245</v>
      </c>
      <c r="CS153" s="139" t="s">
        <v>245</v>
      </c>
      <c r="CT153" s="140" t="s">
        <v>245</v>
      </c>
      <c r="CU153" s="138"/>
      <c r="CV153" s="138"/>
      <c r="CW153" s="138"/>
      <c r="CX153" s="139"/>
    </row>
    <row r="154" spans="1:102" ht="27" x14ac:dyDescent="0.25">
      <c r="A154" s="121" t="s">
        <v>341</v>
      </c>
      <c r="B154" s="122">
        <f t="shared" si="466"/>
        <v>213566526</v>
      </c>
      <c r="C154" s="122">
        <f t="shared" ref="C154:BN154" si="1285">C155</f>
        <v>174243478</v>
      </c>
      <c r="D154" s="122">
        <f t="shared" si="1285"/>
        <v>39323048</v>
      </c>
      <c r="E154" s="122">
        <f t="shared" si="1285"/>
        <v>39323048</v>
      </c>
      <c r="F154" s="122">
        <f t="shared" si="1285"/>
        <v>39031588</v>
      </c>
      <c r="G154" s="122">
        <f t="shared" si="1285"/>
        <v>291460</v>
      </c>
      <c r="H154" s="122">
        <f t="shared" si="1285"/>
        <v>0</v>
      </c>
      <c r="I154" s="122">
        <f t="shared" si="1285"/>
        <v>0</v>
      </c>
      <c r="J154" s="122">
        <f t="shared" si="1285"/>
        <v>0</v>
      </c>
      <c r="K154" s="122">
        <f t="shared" si="1285"/>
        <v>0</v>
      </c>
      <c r="L154" s="122">
        <f t="shared" si="1285"/>
        <v>0</v>
      </c>
      <c r="M154" s="122">
        <f t="shared" si="1285"/>
        <v>0</v>
      </c>
      <c r="N154" s="122">
        <f t="shared" si="1285"/>
        <v>0</v>
      </c>
      <c r="O154" s="122">
        <f t="shared" si="1285"/>
        <v>0</v>
      </c>
      <c r="P154" s="122">
        <f t="shared" si="1285"/>
        <v>0</v>
      </c>
      <c r="Q154" s="122">
        <f t="shared" si="1285"/>
        <v>0</v>
      </c>
      <c r="R154" s="122">
        <f t="shared" si="1285"/>
        <v>0</v>
      </c>
      <c r="S154" s="122">
        <f t="shared" si="1285"/>
        <v>0</v>
      </c>
      <c r="T154" s="122">
        <f t="shared" si="1285"/>
        <v>0</v>
      </c>
      <c r="U154" s="122">
        <f t="shared" si="1285"/>
        <v>0</v>
      </c>
      <c r="V154" s="122">
        <f t="shared" si="1285"/>
        <v>0</v>
      </c>
      <c r="W154" s="122">
        <f t="shared" si="1285"/>
        <v>0</v>
      </c>
      <c r="X154" s="122">
        <f t="shared" si="1285"/>
        <v>0</v>
      </c>
      <c r="Y154" s="122">
        <f t="shared" si="1285"/>
        <v>0</v>
      </c>
      <c r="Z154" s="122">
        <f t="shared" si="1285"/>
        <v>0</v>
      </c>
      <c r="AA154" s="122">
        <f t="shared" si="1285"/>
        <v>0</v>
      </c>
      <c r="AB154" s="122">
        <f t="shared" si="1285"/>
        <v>0</v>
      </c>
      <c r="AC154" s="122">
        <f t="shared" si="1285"/>
        <v>174243478</v>
      </c>
      <c r="AD154" s="122">
        <f t="shared" si="1285"/>
        <v>167765197</v>
      </c>
      <c r="AE154" s="122">
        <f t="shared" si="1285"/>
        <v>6478281</v>
      </c>
      <c r="AF154" s="122">
        <f t="shared" si="1285"/>
        <v>39323048</v>
      </c>
      <c r="AG154" s="122">
        <f t="shared" si="1285"/>
        <v>29605625</v>
      </c>
      <c r="AH154" s="122">
        <f t="shared" si="1285"/>
        <v>9717423</v>
      </c>
      <c r="AI154" s="122">
        <f t="shared" si="1285"/>
        <v>39323048</v>
      </c>
      <c r="AJ154" s="122">
        <f t="shared" si="1285"/>
        <v>29605625</v>
      </c>
      <c r="AK154" s="122">
        <f t="shared" si="1285"/>
        <v>9717423</v>
      </c>
      <c r="AL154" s="122">
        <f t="shared" si="1285"/>
        <v>39031588</v>
      </c>
      <c r="AM154" s="122">
        <f t="shared" si="1285"/>
        <v>29605625</v>
      </c>
      <c r="AN154" s="122">
        <f t="shared" si="1285"/>
        <v>9425963</v>
      </c>
      <c r="AO154" s="122">
        <f t="shared" si="1285"/>
        <v>291460</v>
      </c>
      <c r="AP154" s="122">
        <f t="shared" si="1285"/>
        <v>0</v>
      </c>
      <c r="AQ154" s="122">
        <f t="shared" si="1285"/>
        <v>291460</v>
      </c>
      <c r="AR154" s="122">
        <f t="shared" si="1285"/>
        <v>0</v>
      </c>
      <c r="AS154" s="122">
        <f t="shared" si="1285"/>
        <v>0</v>
      </c>
      <c r="AT154" s="122">
        <f t="shared" si="1285"/>
        <v>0</v>
      </c>
      <c r="AU154" s="122">
        <f t="shared" si="1285"/>
        <v>0</v>
      </c>
      <c r="AV154" s="122">
        <f t="shared" si="1285"/>
        <v>0</v>
      </c>
      <c r="AW154" s="122">
        <f t="shared" si="1285"/>
        <v>0</v>
      </c>
      <c r="AX154" s="122">
        <f t="shared" si="1285"/>
        <v>0</v>
      </c>
      <c r="AY154" s="122">
        <f t="shared" si="1285"/>
        <v>0</v>
      </c>
      <c r="AZ154" s="122">
        <f t="shared" si="1285"/>
        <v>0</v>
      </c>
      <c r="BA154" s="122">
        <f t="shared" si="1285"/>
        <v>0</v>
      </c>
      <c r="BB154" s="122">
        <f t="shared" si="1285"/>
        <v>0</v>
      </c>
      <c r="BC154" s="122">
        <f t="shared" si="1285"/>
        <v>0</v>
      </c>
      <c r="BD154" s="122">
        <f t="shared" si="1285"/>
        <v>0</v>
      </c>
      <c r="BE154" s="122">
        <f t="shared" si="1285"/>
        <v>0</v>
      </c>
      <c r="BF154" s="122">
        <f t="shared" si="1285"/>
        <v>0</v>
      </c>
      <c r="BG154" s="122">
        <f t="shared" si="1285"/>
        <v>0</v>
      </c>
      <c r="BH154" s="122">
        <f t="shared" si="1285"/>
        <v>0</v>
      </c>
      <c r="BI154" s="122">
        <f t="shared" si="1285"/>
        <v>0</v>
      </c>
      <c r="BJ154" s="122">
        <f t="shared" si="1285"/>
        <v>0</v>
      </c>
      <c r="BK154" s="122">
        <f t="shared" si="1285"/>
        <v>0</v>
      </c>
      <c r="BL154" s="122">
        <f t="shared" si="1285"/>
        <v>0</v>
      </c>
      <c r="BM154" s="122">
        <f t="shared" si="1285"/>
        <v>0</v>
      </c>
      <c r="BN154" s="122">
        <f t="shared" si="1285"/>
        <v>0</v>
      </c>
      <c r="BO154" s="122">
        <f t="shared" ref="BO154:BS154" si="1286">BO155</f>
        <v>0</v>
      </c>
      <c r="BP154" s="122">
        <f t="shared" si="1286"/>
        <v>0</v>
      </c>
      <c r="BQ154" s="122">
        <f t="shared" si="1286"/>
        <v>0</v>
      </c>
      <c r="BR154" s="122">
        <f t="shared" si="1286"/>
        <v>0</v>
      </c>
      <c r="BS154" s="122">
        <f t="shared" si="1286"/>
        <v>0</v>
      </c>
      <c r="BT154" s="116"/>
      <c r="BU154" s="123"/>
      <c r="BV154" s="124"/>
      <c r="BW154" s="124"/>
      <c r="BX154" s="124"/>
      <c r="BY154" s="124"/>
      <c r="BZ154" s="124"/>
      <c r="CA154" s="124"/>
      <c r="CB154" s="124"/>
      <c r="CC154" s="124"/>
      <c r="CD154" s="125"/>
      <c r="CE154" s="126">
        <f t="shared" si="663"/>
        <v>0.8499999913867714</v>
      </c>
      <c r="CF154" s="124">
        <f t="shared" si="652"/>
        <v>0.15000000861322854</v>
      </c>
      <c r="CG154" s="124">
        <f t="shared" si="653"/>
        <v>0</v>
      </c>
      <c r="CH154" s="124">
        <f t="shared" si="654"/>
        <v>0.15000000861322854</v>
      </c>
      <c r="CI154" s="124">
        <f t="shared" si="655"/>
        <v>0</v>
      </c>
      <c r="CJ154" s="124">
        <f t="shared" si="745"/>
        <v>0.39999996295313867</v>
      </c>
      <c r="CK154" s="124">
        <f t="shared" si="746"/>
        <v>0.60000003704686133</v>
      </c>
      <c r="CL154" s="124">
        <f t="shared" si="747"/>
        <v>1.7996130331846025E-2</v>
      </c>
      <c r="CM154" s="124">
        <f t="shared" si="748"/>
        <v>0.58200390671501534</v>
      </c>
      <c r="CN154" s="125">
        <f t="shared" si="749"/>
        <v>0</v>
      </c>
      <c r="CO154" s="127" t="s">
        <v>245</v>
      </c>
      <c r="CP154" s="128" t="s">
        <v>245</v>
      </c>
      <c r="CQ154" s="128" t="s">
        <v>245</v>
      </c>
      <c r="CR154" s="128" t="s">
        <v>245</v>
      </c>
      <c r="CS154" s="129" t="s">
        <v>245</v>
      </c>
      <c r="CT154" s="126" t="s">
        <v>245</v>
      </c>
      <c r="CU154" s="124"/>
      <c r="CV154" s="124"/>
      <c r="CW154" s="124"/>
      <c r="CX154" s="125"/>
    </row>
    <row r="155" spans="1:102" x14ac:dyDescent="0.25">
      <c r="A155" s="130"/>
      <c r="B155" s="131">
        <f t="shared" si="466"/>
        <v>213566526</v>
      </c>
      <c r="C155" s="132">
        <f t="shared" ref="C155" si="1287">J155+AC155+AV155+BH155</f>
        <v>174243478</v>
      </c>
      <c r="D155" s="132">
        <f t="shared" ref="D155" si="1288">E155+H155</f>
        <v>39323048</v>
      </c>
      <c r="E155" s="132">
        <f t="shared" ref="E155" si="1289">F155+G155</f>
        <v>39323048</v>
      </c>
      <c r="F155" s="132">
        <f t="shared" ref="F155" si="1290">S155+AL155+BB155+BN155</f>
        <v>39031588</v>
      </c>
      <c r="G155" s="132">
        <f t="shared" ref="G155" si="1291">V155+AO155+BD155+BP155</f>
        <v>291460</v>
      </c>
      <c r="H155" s="132">
        <f t="shared" ref="H155" si="1292">Y155+AR155+BF155+BR155</f>
        <v>0</v>
      </c>
      <c r="I155" s="133">
        <f t="shared" ref="I155" si="1293">AB155+AU155</f>
        <v>0</v>
      </c>
      <c r="J155" s="134">
        <f t="shared" ref="J155" si="1294">K155+L155</f>
        <v>0</v>
      </c>
      <c r="K155" s="141">
        <v>0</v>
      </c>
      <c r="L155" s="141">
        <v>0</v>
      </c>
      <c r="M155" s="135">
        <f t="shared" ref="M155" si="1295">N155+O155</f>
        <v>0</v>
      </c>
      <c r="N155" s="132">
        <f t="shared" ref="N155:O155" si="1296">Q155+Z155</f>
        <v>0</v>
      </c>
      <c r="O155" s="132">
        <f t="shared" si="1296"/>
        <v>0</v>
      </c>
      <c r="P155" s="135">
        <f t="shared" ref="P155" si="1297">Q155+R155</f>
        <v>0</v>
      </c>
      <c r="Q155" s="132">
        <f t="shared" ref="Q155:R155" si="1298">T155+W155</f>
        <v>0</v>
      </c>
      <c r="R155" s="132">
        <f t="shared" si="1298"/>
        <v>0</v>
      </c>
      <c r="S155" s="135">
        <f t="shared" ref="S155" si="1299">T155+U155</f>
        <v>0</v>
      </c>
      <c r="T155" s="141">
        <v>0</v>
      </c>
      <c r="U155" s="141">
        <v>0</v>
      </c>
      <c r="V155" s="135">
        <f t="shared" ref="V155" si="1300">W155+X155</f>
        <v>0</v>
      </c>
      <c r="W155" s="141">
        <v>0</v>
      </c>
      <c r="X155" s="141">
        <v>0</v>
      </c>
      <c r="Y155" s="135">
        <f t="shared" ref="Y155" si="1301">Z155+AA155</f>
        <v>0</v>
      </c>
      <c r="Z155" s="141">
        <v>0</v>
      </c>
      <c r="AA155" s="141">
        <v>0</v>
      </c>
      <c r="AB155" s="142">
        <v>0</v>
      </c>
      <c r="AC155" s="134">
        <f t="shared" ref="AC155" si="1302">AD155+AE155</f>
        <v>174243478</v>
      </c>
      <c r="AD155" s="132">
        <v>167765197</v>
      </c>
      <c r="AE155" s="132">
        <v>6478281</v>
      </c>
      <c r="AF155" s="135">
        <f t="shared" ref="AF155" si="1303">AG155+AH155</f>
        <v>39323048</v>
      </c>
      <c r="AG155" s="141">
        <f t="shared" ref="AG155:AH155" si="1304">AJ155+AS155</f>
        <v>29605625</v>
      </c>
      <c r="AH155" s="141">
        <f t="shared" si="1304"/>
        <v>9717423</v>
      </c>
      <c r="AI155" s="135">
        <f t="shared" ref="AI155" si="1305">AJ155+AK155</f>
        <v>39323048</v>
      </c>
      <c r="AJ155" s="141">
        <f t="shared" ref="AJ155:AK155" si="1306">AM155+AP155</f>
        <v>29605625</v>
      </c>
      <c r="AK155" s="141">
        <f t="shared" si="1306"/>
        <v>9717423</v>
      </c>
      <c r="AL155" s="135">
        <f t="shared" ref="AL155" si="1307">AM155+AN155</f>
        <v>39031588</v>
      </c>
      <c r="AM155" s="132">
        <v>29605625</v>
      </c>
      <c r="AN155" s="132">
        <v>9425963</v>
      </c>
      <c r="AO155" s="135">
        <f t="shared" ref="AO155" si="1308">AP155+AQ155</f>
        <v>291460</v>
      </c>
      <c r="AP155" s="132">
        <v>0</v>
      </c>
      <c r="AQ155" s="132">
        <v>291460</v>
      </c>
      <c r="AR155" s="135">
        <f t="shared" ref="AR155" si="1309">AS155+AT155</f>
        <v>0</v>
      </c>
      <c r="AS155" s="141">
        <v>0</v>
      </c>
      <c r="AT155" s="141">
        <v>0</v>
      </c>
      <c r="AU155" s="142">
        <v>0</v>
      </c>
      <c r="AV155" s="134">
        <f t="shared" ref="AV155" si="1310">AW155</f>
        <v>0</v>
      </c>
      <c r="AW155" s="141">
        <v>0</v>
      </c>
      <c r="AX155" s="135">
        <f t="shared" ref="AX155" si="1311">AY155</f>
        <v>0</v>
      </c>
      <c r="AY155" s="141">
        <f t="shared" ref="AY155" si="1312">BA155+BG155</f>
        <v>0</v>
      </c>
      <c r="AZ155" s="135">
        <f t="shared" ref="AZ155" si="1313">BA155</f>
        <v>0</v>
      </c>
      <c r="BA155" s="141">
        <f t="shared" ref="BA155" si="1314">BC155+BE155</f>
        <v>0</v>
      </c>
      <c r="BB155" s="135">
        <f t="shared" ref="BB155" si="1315">BC155</f>
        <v>0</v>
      </c>
      <c r="BC155" s="141">
        <v>0</v>
      </c>
      <c r="BD155" s="135">
        <f t="shared" ref="BD155" si="1316">BE155</f>
        <v>0</v>
      </c>
      <c r="BE155" s="141">
        <v>0</v>
      </c>
      <c r="BF155" s="135">
        <f t="shared" ref="BF155" si="1317">BG155</f>
        <v>0</v>
      </c>
      <c r="BG155" s="142">
        <v>0</v>
      </c>
      <c r="BH155" s="134">
        <f t="shared" ref="BH155" si="1318">BI155</f>
        <v>0</v>
      </c>
      <c r="BI155" s="141">
        <v>0</v>
      </c>
      <c r="BJ155" s="135">
        <f t="shared" ref="BJ155" si="1319">BK155</f>
        <v>0</v>
      </c>
      <c r="BK155" s="132">
        <f t="shared" ref="BK155" si="1320">BM155+BS155</f>
        <v>0</v>
      </c>
      <c r="BL155" s="135">
        <f t="shared" ref="BL155" si="1321">BM155</f>
        <v>0</v>
      </c>
      <c r="BM155" s="132">
        <f t="shared" ref="BM155" si="1322">BO155+BQ155</f>
        <v>0</v>
      </c>
      <c r="BN155" s="135">
        <f t="shared" ref="BN155" si="1323">BO155</f>
        <v>0</v>
      </c>
      <c r="BO155" s="141">
        <v>0</v>
      </c>
      <c r="BP155" s="135">
        <f t="shared" ref="BP155" si="1324">BQ155</f>
        <v>0</v>
      </c>
      <c r="BQ155" s="141">
        <v>0</v>
      </c>
      <c r="BR155" s="135">
        <f t="shared" ref="BR155" si="1325">BS155</f>
        <v>0</v>
      </c>
      <c r="BS155" s="142">
        <v>0</v>
      </c>
      <c r="BT155" s="136"/>
      <c r="BU155" s="137"/>
      <c r="BV155" s="138"/>
      <c r="BW155" s="138"/>
      <c r="BX155" s="138"/>
      <c r="BY155" s="138"/>
      <c r="BZ155" s="138"/>
      <c r="CA155" s="138"/>
      <c r="CB155" s="138"/>
      <c r="CC155" s="138"/>
      <c r="CD155" s="139"/>
      <c r="CE155" s="140">
        <f t="shared" si="663"/>
        <v>0.8499999913867714</v>
      </c>
      <c r="CF155" s="138">
        <f t="shared" si="652"/>
        <v>0.15000000861322854</v>
      </c>
      <c r="CG155" s="138">
        <f t="shared" si="653"/>
        <v>0</v>
      </c>
      <c r="CH155" s="138">
        <f t="shared" si="654"/>
        <v>0.15000000861322854</v>
      </c>
      <c r="CI155" s="138">
        <f t="shared" si="655"/>
        <v>0</v>
      </c>
      <c r="CJ155" s="138">
        <f t="shared" si="745"/>
        <v>0.39999996295313867</v>
      </c>
      <c r="CK155" s="138">
        <f t="shared" si="746"/>
        <v>0.60000003704686133</v>
      </c>
      <c r="CL155" s="138">
        <f t="shared" si="747"/>
        <v>1.7996130331846025E-2</v>
      </c>
      <c r="CM155" s="138">
        <f t="shared" si="748"/>
        <v>0.58200390671501534</v>
      </c>
      <c r="CN155" s="139">
        <f t="shared" si="749"/>
        <v>0</v>
      </c>
      <c r="CO155" s="140" t="s">
        <v>245</v>
      </c>
      <c r="CP155" s="138" t="s">
        <v>245</v>
      </c>
      <c r="CQ155" s="138" t="s">
        <v>245</v>
      </c>
      <c r="CR155" s="138" t="s">
        <v>245</v>
      </c>
      <c r="CS155" s="139" t="s">
        <v>245</v>
      </c>
      <c r="CT155" s="140" t="s">
        <v>245</v>
      </c>
      <c r="CU155" s="138"/>
      <c r="CV155" s="138"/>
      <c r="CW155" s="138"/>
      <c r="CX155" s="139"/>
    </row>
    <row r="156" spans="1:102" ht="40.5" x14ac:dyDescent="0.25">
      <c r="A156" s="121" t="s">
        <v>343</v>
      </c>
      <c r="B156" s="122">
        <f t="shared" si="466"/>
        <v>161405645</v>
      </c>
      <c r="C156" s="122">
        <f t="shared" ref="C156:BN156" si="1326">C157</f>
        <v>135574117</v>
      </c>
      <c r="D156" s="122">
        <f t="shared" si="1326"/>
        <v>25831528</v>
      </c>
      <c r="E156" s="122">
        <f t="shared" si="1326"/>
        <v>25831528</v>
      </c>
      <c r="F156" s="122">
        <f t="shared" si="1326"/>
        <v>25259852</v>
      </c>
      <c r="G156" s="122">
        <f t="shared" si="1326"/>
        <v>571676</v>
      </c>
      <c r="H156" s="122">
        <f t="shared" si="1326"/>
        <v>0</v>
      </c>
      <c r="I156" s="122">
        <f t="shared" si="1326"/>
        <v>0</v>
      </c>
      <c r="J156" s="122">
        <f t="shared" si="1326"/>
        <v>0</v>
      </c>
      <c r="K156" s="122">
        <f t="shared" si="1326"/>
        <v>0</v>
      </c>
      <c r="L156" s="122">
        <f t="shared" si="1326"/>
        <v>0</v>
      </c>
      <c r="M156" s="122">
        <f t="shared" si="1326"/>
        <v>0</v>
      </c>
      <c r="N156" s="122">
        <f t="shared" si="1326"/>
        <v>0</v>
      </c>
      <c r="O156" s="122">
        <f t="shared" si="1326"/>
        <v>0</v>
      </c>
      <c r="P156" s="122">
        <f t="shared" si="1326"/>
        <v>0</v>
      </c>
      <c r="Q156" s="122">
        <f t="shared" si="1326"/>
        <v>0</v>
      </c>
      <c r="R156" s="122">
        <f t="shared" si="1326"/>
        <v>0</v>
      </c>
      <c r="S156" s="122">
        <f t="shared" si="1326"/>
        <v>0</v>
      </c>
      <c r="T156" s="122">
        <f t="shared" si="1326"/>
        <v>0</v>
      </c>
      <c r="U156" s="122">
        <f t="shared" si="1326"/>
        <v>0</v>
      </c>
      <c r="V156" s="122">
        <f t="shared" si="1326"/>
        <v>0</v>
      </c>
      <c r="W156" s="122">
        <f t="shared" si="1326"/>
        <v>0</v>
      </c>
      <c r="X156" s="122">
        <f t="shared" si="1326"/>
        <v>0</v>
      </c>
      <c r="Y156" s="122">
        <f t="shared" si="1326"/>
        <v>0</v>
      </c>
      <c r="Z156" s="122">
        <f t="shared" si="1326"/>
        <v>0</v>
      </c>
      <c r="AA156" s="122">
        <f t="shared" si="1326"/>
        <v>0</v>
      </c>
      <c r="AB156" s="122">
        <f t="shared" si="1326"/>
        <v>0</v>
      </c>
      <c r="AC156" s="122">
        <f t="shared" si="1326"/>
        <v>135574117</v>
      </c>
      <c r="AD156" s="122">
        <f t="shared" si="1326"/>
        <v>134133517</v>
      </c>
      <c r="AE156" s="122">
        <f t="shared" si="1326"/>
        <v>1440600</v>
      </c>
      <c r="AF156" s="122">
        <f t="shared" si="1326"/>
        <v>25831528</v>
      </c>
      <c r="AG156" s="122">
        <f t="shared" si="1326"/>
        <v>23670628</v>
      </c>
      <c r="AH156" s="122">
        <f t="shared" si="1326"/>
        <v>2160900</v>
      </c>
      <c r="AI156" s="122">
        <f t="shared" si="1326"/>
        <v>25831528</v>
      </c>
      <c r="AJ156" s="122">
        <f t="shared" si="1326"/>
        <v>23670628</v>
      </c>
      <c r="AK156" s="122">
        <f t="shared" si="1326"/>
        <v>2160900</v>
      </c>
      <c r="AL156" s="122">
        <f t="shared" si="1326"/>
        <v>25259852</v>
      </c>
      <c r="AM156" s="122">
        <f t="shared" si="1326"/>
        <v>23164827</v>
      </c>
      <c r="AN156" s="122">
        <f t="shared" si="1326"/>
        <v>2095025</v>
      </c>
      <c r="AO156" s="122">
        <f t="shared" si="1326"/>
        <v>571676</v>
      </c>
      <c r="AP156" s="122">
        <f t="shared" si="1326"/>
        <v>505801</v>
      </c>
      <c r="AQ156" s="122">
        <f t="shared" si="1326"/>
        <v>65875</v>
      </c>
      <c r="AR156" s="122">
        <f t="shared" si="1326"/>
        <v>0</v>
      </c>
      <c r="AS156" s="122">
        <f t="shared" si="1326"/>
        <v>0</v>
      </c>
      <c r="AT156" s="122">
        <f t="shared" si="1326"/>
        <v>0</v>
      </c>
      <c r="AU156" s="122">
        <f t="shared" si="1326"/>
        <v>0</v>
      </c>
      <c r="AV156" s="122">
        <f t="shared" si="1326"/>
        <v>0</v>
      </c>
      <c r="AW156" s="122">
        <f t="shared" si="1326"/>
        <v>0</v>
      </c>
      <c r="AX156" s="122">
        <f t="shared" si="1326"/>
        <v>0</v>
      </c>
      <c r="AY156" s="122">
        <f t="shared" si="1326"/>
        <v>0</v>
      </c>
      <c r="AZ156" s="122">
        <f t="shared" si="1326"/>
        <v>0</v>
      </c>
      <c r="BA156" s="122">
        <f t="shared" si="1326"/>
        <v>0</v>
      </c>
      <c r="BB156" s="122">
        <f t="shared" si="1326"/>
        <v>0</v>
      </c>
      <c r="BC156" s="122">
        <f t="shared" si="1326"/>
        <v>0</v>
      </c>
      <c r="BD156" s="122">
        <f t="shared" si="1326"/>
        <v>0</v>
      </c>
      <c r="BE156" s="122">
        <f t="shared" si="1326"/>
        <v>0</v>
      </c>
      <c r="BF156" s="122">
        <f t="shared" si="1326"/>
        <v>0</v>
      </c>
      <c r="BG156" s="122">
        <f t="shared" si="1326"/>
        <v>0</v>
      </c>
      <c r="BH156" s="122">
        <f t="shared" si="1326"/>
        <v>0</v>
      </c>
      <c r="BI156" s="122">
        <f t="shared" si="1326"/>
        <v>0</v>
      </c>
      <c r="BJ156" s="122">
        <f t="shared" si="1326"/>
        <v>0</v>
      </c>
      <c r="BK156" s="122">
        <f t="shared" si="1326"/>
        <v>0</v>
      </c>
      <c r="BL156" s="122">
        <f t="shared" si="1326"/>
        <v>0</v>
      </c>
      <c r="BM156" s="122">
        <f t="shared" si="1326"/>
        <v>0</v>
      </c>
      <c r="BN156" s="122">
        <f t="shared" si="1326"/>
        <v>0</v>
      </c>
      <c r="BO156" s="122">
        <f t="shared" ref="BO156:BS156" si="1327">BO157</f>
        <v>0</v>
      </c>
      <c r="BP156" s="122">
        <f t="shared" si="1327"/>
        <v>0</v>
      </c>
      <c r="BQ156" s="122">
        <f t="shared" si="1327"/>
        <v>0</v>
      </c>
      <c r="BR156" s="122">
        <f t="shared" si="1327"/>
        <v>0</v>
      </c>
      <c r="BS156" s="122">
        <f t="shared" si="1327"/>
        <v>0</v>
      </c>
      <c r="BT156" s="116"/>
      <c r="BU156" s="123"/>
      <c r="BV156" s="124"/>
      <c r="BW156" s="124"/>
      <c r="BX156" s="124"/>
      <c r="BY156" s="124"/>
      <c r="BZ156" s="124"/>
      <c r="CA156" s="124"/>
      <c r="CB156" s="124"/>
      <c r="CC156" s="124"/>
      <c r="CD156" s="125"/>
      <c r="CE156" s="126">
        <f t="shared" si="663"/>
        <v>0.84999996039394277</v>
      </c>
      <c r="CF156" s="124">
        <f t="shared" si="652"/>
        <v>0.15000003960605723</v>
      </c>
      <c r="CG156" s="124">
        <f t="shared" si="653"/>
        <v>3.2052453375036507E-3</v>
      </c>
      <c r="CH156" s="124">
        <f t="shared" si="654"/>
        <v>0.1467947942685536</v>
      </c>
      <c r="CI156" s="124">
        <f t="shared" si="655"/>
        <v>0</v>
      </c>
      <c r="CJ156" s="124">
        <f t="shared" si="745"/>
        <v>0.4</v>
      </c>
      <c r="CK156" s="124">
        <f t="shared" si="746"/>
        <v>0.6</v>
      </c>
      <c r="CL156" s="124">
        <f t="shared" si="747"/>
        <v>1.8290989865333888E-2</v>
      </c>
      <c r="CM156" s="124">
        <f t="shared" si="748"/>
        <v>0.58170901013466614</v>
      </c>
      <c r="CN156" s="125">
        <f t="shared" si="749"/>
        <v>0</v>
      </c>
      <c r="CO156" s="127" t="s">
        <v>245</v>
      </c>
      <c r="CP156" s="128" t="s">
        <v>245</v>
      </c>
      <c r="CQ156" s="128" t="s">
        <v>245</v>
      </c>
      <c r="CR156" s="128" t="s">
        <v>245</v>
      </c>
      <c r="CS156" s="129" t="s">
        <v>245</v>
      </c>
      <c r="CT156" s="126" t="s">
        <v>245</v>
      </c>
      <c r="CU156" s="124"/>
      <c r="CV156" s="124"/>
      <c r="CW156" s="124"/>
      <c r="CX156" s="125"/>
    </row>
    <row r="157" spans="1:102" x14ac:dyDescent="0.25">
      <c r="A157" s="130"/>
      <c r="B157" s="131">
        <f t="shared" si="466"/>
        <v>161405645</v>
      </c>
      <c r="C157" s="132">
        <f t="shared" ref="C157" si="1328">J157+AC157+AV157+BH157</f>
        <v>135574117</v>
      </c>
      <c r="D157" s="132">
        <f t="shared" ref="D157" si="1329">E157+H157</f>
        <v>25831528</v>
      </c>
      <c r="E157" s="132">
        <f t="shared" ref="E157" si="1330">F157+G157</f>
        <v>25831528</v>
      </c>
      <c r="F157" s="132">
        <f t="shared" ref="F157" si="1331">S157+AL157+BB157+BN157</f>
        <v>25259852</v>
      </c>
      <c r="G157" s="132">
        <f t="shared" ref="G157" si="1332">V157+AO157+BD157+BP157</f>
        <v>571676</v>
      </c>
      <c r="H157" s="132">
        <f t="shared" ref="H157" si="1333">Y157+AR157+BF157+BR157</f>
        <v>0</v>
      </c>
      <c r="I157" s="133">
        <f t="shared" ref="I157" si="1334">AB157+AU157</f>
        <v>0</v>
      </c>
      <c r="J157" s="134">
        <f t="shared" ref="J157" si="1335">K157+L157</f>
        <v>0</v>
      </c>
      <c r="K157" s="141">
        <v>0</v>
      </c>
      <c r="L157" s="141">
        <v>0</v>
      </c>
      <c r="M157" s="135">
        <f t="shared" ref="M157" si="1336">N157+O157</f>
        <v>0</v>
      </c>
      <c r="N157" s="132">
        <f t="shared" ref="N157:O157" si="1337">Q157+Z157</f>
        <v>0</v>
      </c>
      <c r="O157" s="132">
        <f t="shared" si="1337"/>
        <v>0</v>
      </c>
      <c r="P157" s="135">
        <f t="shared" ref="P157" si="1338">Q157+R157</f>
        <v>0</v>
      </c>
      <c r="Q157" s="132">
        <f t="shared" ref="Q157:R157" si="1339">T157+W157</f>
        <v>0</v>
      </c>
      <c r="R157" s="132">
        <f t="shared" si="1339"/>
        <v>0</v>
      </c>
      <c r="S157" s="135">
        <f t="shared" ref="S157" si="1340">T157+U157</f>
        <v>0</v>
      </c>
      <c r="T157" s="141">
        <v>0</v>
      </c>
      <c r="U157" s="141">
        <v>0</v>
      </c>
      <c r="V157" s="135">
        <f t="shared" ref="V157" si="1341">W157+X157</f>
        <v>0</v>
      </c>
      <c r="W157" s="141">
        <v>0</v>
      </c>
      <c r="X157" s="141">
        <v>0</v>
      </c>
      <c r="Y157" s="135">
        <f t="shared" ref="Y157" si="1342">Z157+AA157</f>
        <v>0</v>
      </c>
      <c r="Z157" s="141">
        <v>0</v>
      </c>
      <c r="AA157" s="141">
        <v>0</v>
      </c>
      <c r="AB157" s="142">
        <v>0</v>
      </c>
      <c r="AC157" s="134">
        <f t="shared" ref="AC157" si="1343">AD157+AE157</f>
        <v>135574117</v>
      </c>
      <c r="AD157" s="132">
        <v>134133517</v>
      </c>
      <c r="AE157" s="132">
        <v>1440600</v>
      </c>
      <c r="AF157" s="135">
        <f t="shared" ref="AF157" si="1344">AG157+AH157</f>
        <v>25831528</v>
      </c>
      <c r="AG157" s="141">
        <f t="shared" ref="AG157:AH157" si="1345">AJ157+AS157</f>
        <v>23670628</v>
      </c>
      <c r="AH157" s="141">
        <f t="shared" si="1345"/>
        <v>2160900</v>
      </c>
      <c r="AI157" s="135">
        <f t="shared" ref="AI157" si="1346">AJ157+AK157</f>
        <v>25831528</v>
      </c>
      <c r="AJ157" s="141">
        <f t="shared" ref="AJ157:AK157" si="1347">AM157+AP157</f>
        <v>23670628</v>
      </c>
      <c r="AK157" s="141">
        <f t="shared" si="1347"/>
        <v>2160900</v>
      </c>
      <c r="AL157" s="135">
        <f t="shared" ref="AL157" si="1348">AM157+AN157</f>
        <v>25259852</v>
      </c>
      <c r="AM157" s="132">
        <v>23164827</v>
      </c>
      <c r="AN157" s="132">
        <v>2095025</v>
      </c>
      <c r="AO157" s="135">
        <f t="shared" ref="AO157" si="1349">AP157+AQ157</f>
        <v>571676</v>
      </c>
      <c r="AP157" s="132">
        <v>505801</v>
      </c>
      <c r="AQ157" s="132">
        <v>65875</v>
      </c>
      <c r="AR157" s="135">
        <f t="shared" ref="AR157" si="1350">AS157+AT157</f>
        <v>0</v>
      </c>
      <c r="AS157" s="141">
        <v>0</v>
      </c>
      <c r="AT157" s="141">
        <v>0</v>
      </c>
      <c r="AU157" s="142">
        <v>0</v>
      </c>
      <c r="AV157" s="134">
        <f t="shared" ref="AV157" si="1351">AW157</f>
        <v>0</v>
      </c>
      <c r="AW157" s="141">
        <v>0</v>
      </c>
      <c r="AX157" s="135">
        <f t="shared" ref="AX157" si="1352">AY157</f>
        <v>0</v>
      </c>
      <c r="AY157" s="141">
        <f t="shared" ref="AY157" si="1353">BA157+BG157</f>
        <v>0</v>
      </c>
      <c r="AZ157" s="135">
        <f t="shared" ref="AZ157" si="1354">BA157</f>
        <v>0</v>
      </c>
      <c r="BA157" s="141">
        <f t="shared" ref="BA157" si="1355">BC157+BE157</f>
        <v>0</v>
      </c>
      <c r="BB157" s="135">
        <f t="shared" ref="BB157" si="1356">BC157</f>
        <v>0</v>
      </c>
      <c r="BC157" s="141">
        <v>0</v>
      </c>
      <c r="BD157" s="135">
        <f t="shared" ref="BD157" si="1357">BE157</f>
        <v>0</v>
      </c>
      <c r="BE157" s="141">
        <v>0</v>
      </c>
      <c r="BF157" s="135">
        <f t="shared" ref="BF157" si="1358">BG157</f>
        <v>0</v>
      </c>
      <c r="BG157" s="142">
        <v>0</v>
      </c>
      <c r="BH157" s="134">
        <f t="shared" ref="BH157" si="1359">BI157</f>
        <v>0</v>
      </c>
      <c r="BI157" s="141">
        <v>0</v>
      </c>
      <c r="BJ157" s="135">
        <f t="shared" ref="BJ157" si="1360">BK157</f>
        <v>0</v>
      </c>
      <c r="BK157" s="132">
        <f t="shared" ref="BK157" si="1361">BM157+BS157</f>
        <v>0</v>
      </c>
      <c r="BL157" s="135">
        <f t="shared" ref="BL157" si="1362">BM157</f>
        <v>0</v>
      </c>
      <c r="BM157" s="132">
        <f t="shared" ref="BM157" si="1363">BO157+BQ157</f>
        <v>0</v>
      </c>
      <c r="BN157" s="135">
        <f t="shared" ref="BN157" si="1364">BO157</f>
        <v>0</v>
      </c>
      <c r="BO157" s="141">
        <v>0</v>
      </c>
      <c r="BP157" s="135">
        <f t="shared" ref="BP157" si="1365">BQ157</f>
        <v>0</v>
      </c>
      <c r="BQ157" s="141">
        <v>0</v>
      </c>
      <c r="BR157" s="135">
        <f t="shared" ref="BR157" si="1366">BS157</f>
        <v>0</v>
      </c>
      <c r="BS157" s="142">
        <v>0</v>
      </c>
      <c r="BT157" s="136"/>
      <c r="BU157" s="137"/>
      <c r="BV157" s="138"/>
      <c r="BW157" s="138"/>
      <c r="BX157" s="138"/>
      <c r="BY157" s="138"/>
      <c r="BZ157" s="138"/>
      <c r="CA157" s="138"/>
      <c r="CB157" s="138"/>
      <c r="CC157" s="138"/>
      <c r="CD157" s="139"/>
      <c r="CE157" s="140">
        <f t="shared" si="663"/>
        <v>0.84999996039394277</v>
      </c>
      <c r="CF157" s="138">
        <f t="shared" si="652"/>
        <v>0.15000003960605723</v>
      </c>
      <c r="CG157" s="138">
        <f t="shared" si="653"/>
        <v>3.2052453375036507E-3</v>
      </c>
      <c r="CH157" s="138">
        <f t="shared" si="654"/>
        <v>0.1467947942685536</v>
      </c>
      <c r="CI157" s="138">
        <f t="shared" si="655"/>
        <v>0</v>
      </c>
      <c r="CJ157" s="138">
        <f t="shared" si="745"/>
        <v>0.4</v>
      </c>
      <c r="CK157" s="138">
        <f t="shared" si="746"/>
        <v>0.6</v>
      </c>
      <c r="CL157" s="138">
        <f t="shared" si="747"/>
        <v>1.8290989865333888E-2</v>
      </c>
      <c r="CM157" s="138">
        <f t="shared" si="748"/>
        <v>0.58170901013466614</v>
      </c>
      <c r="CN157" s="139">
        <f t="shared" si="749"/>
        <v>0</v>
      </c>
      <c r="CO157" s="140" t="s">
        <v>245</v>
      </c>
      <c r="CP157" s="138" t="s">
        <v>245</v>
      </c>
      <c r="CQ157" s="138" t="s">
        <v>245</v>
      </c>
      <c r="CR157" s="138" t="s">
        <v>245</v>
      </c>
      <c r="CS157" s="139" t="s">
        <v>245</v>
      </c>
      <c r="CT157" s="140" t="s">
        <v>245</v>
      </c>
      <c r="CU157" s="138"/>
      <c r="CV157" s="138"/>
      <c r="CW157" s="138"/>
      <c r="CX157" s="139"/>
    </row>
    <row r="158" spans="1:102" ht="27" x14ac:dyDescent="0.25">
      <c r="A158" s="121" t="s">
        <v>344</v>
      </c>
      <c r="B158" s="122">
        <f t="shared" ref="B158:B233" si="1367">C158+D158+I158</f>
        <v>71083531</v>
      </c>
      <c r="C158" s="122">
        <f t="shared" ref="C158:BN158" si="1368">C159</f>
        <v>60421000</v>
      </c>
      <c r="D158" s="122">
        <f t="shared" si="1368"/>
        <v>10662531</v>
      </c>
      <c r="E158" s="122">
        <f t="shared" si="1368"/>
        <v>10662531</v>
      </c>
      <c r="F158" s="122">
        <f t="shared" si="1368"/>
        <v>10662531</v>
      </c>
      <c r="G158" s="122">
        <f t="shared" si="1368"/>
        <v>0</v>
      </c>
      <c r="H158" s="122">
        <f t="shared" si="1368"/>
        <v>0</v>
      </c>
      <c r="I158" s="122">
        <f t="shared" si="1368"/>
        <v>0</v>
      </c>
      <c r="J158" s="122">
        <f t="shared" si="1368"/>
        <v>0</v>
      </c>
      <c r="K158" s="122">
        <f t="shared" si="1368"/>
        <v>0</v>
      </c>
      <c r="L158" s="122">
        <f t="shared" si="1368"/>
        <v>0</v>
      </c>
      <c r="M158" s="122">
        <f t="shared" si="1368"/>
        <v>0</v>
      </c>
      <c r="N158" s="122">
        <f t="shared" si="1368"/>
        <v>0</v>
      </c>
      <c r="O158" s="122">
        <f t="shared" si="1368"/>
        <v>0</v>
      </c>
      <c r="P158" s="122">
        <f t="shared" si="1368"/>
        <v>0</v>
      </c>
      <c r="Q158" s="122">
        <f t="shared" si="1368"/>
        <v>0</v>
      </c>
      <c r="R158" s="122">
        <f t="shared" si="1368"/>
        <v>0</v>
      </c>
      <c r="S158" s="122">
        <f t="shared" si="1368"/>
        <v>0</v>
      </c>
      <c r="T158" s="122">
        <f t="shared" si="1368"/>
        <v>0</v>
      </c>
      <c r="U158" s="122">
        <f t="shared" si="1368"/>
        <v>0</v>
      </c>
      <c r="V158" s="122">
        <f t="shared" si="1368"/>
        <v>0</v>
      </c>
      <c r="W158" s="122">
        <f t="shared" si="1368"/>
        <v>0</v>
      </c>
      <c r="X158" s="122">
        <f t="shared" si="1368"/>
        <v>0</v>
      </c>
      <c r="Y158" s="122">
        <f t="shared" si="1368"/>
        <v>0</v>
      </c>
      <c r="Z158" s="122">
        <f t="shared" si="1368"/>
        <v>0</v>
      </c>
      <c r="AA158" s="122">
        <f t="shared" si="1368"/>
        <v>0</v>
      </c>
      <c r="AB158" s="122">
        <f t="shared" si="1368"/>
        <v>0</v>
      </c>
      <c r="AC158" s="122">
        <f t="shared" si="1368"/>
        <v>60421000</v>
      </c>
      <c r="AD158" s="122">
        <f t="shared" si="1368"/>
        <v>60421000</v>
      </c>
      <c r="AE158" s="122">
        <f t="shared" si="1368"/>
        <v>0</v>
      </c>
      <c r="AF158" s="122">
        <f t="shared" si="1368"/>
        <v>10662531</v>
      </c>
      <c r="AG158" s="122">
        <f t="shared" si="1368"/>
        <v>10662531</v>
      </c>
      <c r="AH158" s="122">
        <f t="shared" si="1368"/>
        <v>0</v>
      </c>
      <c r="AI158" s="122">
        <f t="shared" si="1368"/>
        <v>10662531</v>
      </c>
      <c r="AJ158" s="122">
        <f t="shared" si="1368"/>
        <v>10662531</v>
      </c>
      <c r="AK158" s="122">
        <f t="shared" si="1368"/>
        <v>0</v>
      </c>
      <c r="AL158" s="122">
        <f t="shared" si="1368"/>
        <v>10662531</v>
      </c>
      <c r="AM158" s="122">
        <f t="shared" si="1368"/>
        <v>10662531</v>
      </c>
      <c r="AN158" s="122">
        <f t="shared" si="1368"/>
        <v>0</v>
      </c>
      <c r="AO158" s="122">
        <f t="shared" si="1368"/>
        <v>0</v>
      </c>
      <c r="AP158" s="122">
        <f t="shared" si="1368"/>
        <v>0</v>
      </c>
      <c r="AQ158" s="122">
        <f t="shared" si="1368"/>
        <v>0</v>
      </c>
      <c r="AR158" s="122">
        <f t="shared" si="1368"/>
        <v>0</v>
      </c>
      <c r="AS158" s="122">
        <f t="shared" si="1368"/>
        <v>0</v>
      </c>
      <c r="AT158" s="122">
        <f t="shared" si="1368"/>
        <v>0</v>
      </c>
      <c r="AU158" s="122">
        <f t="shared" si="1368"/>
        <v>0</v>
      </c>
      <c r="AV158" s="122">
        <f t="shared" si="1368"/>
        <v>0</v>
      </c>
      <c r="AW158" s="122">
        <f t="shared" si="1368"/>
        <v>0</v>
      </c>
      <c r="AX158" s="122">
        <f t="shared" si="1368"/>
        <v>0</v>
      </c>
      <c r="AY158" s="122">
        <f t="shared" si="1368"/>
        <v>0</v>
      </c>
      <c r="AZ158" s="122">
        <f t="shared" si="1368"/>
        <v>0</v>
      </c>
      <c r="BA158" s="122">
        <f t="shared" si="1368"/>
        <v>0</v>
      </c>
      <c r="BB158" s="122">
        <f t="shared" si="1368"/>
        <v>0</v>
      </c>
      <c r="BC158" s="122">
        <f t="shared" si="1368"/>
        <v>0</v>
      </c>
      <c r="BD158" s="122">
        <f t="shared" si="1368"/>
        <v>0</v>
      </c>
      <c r="BE158" s="122">
        <f t="shared" si="1368"/>
        <v>0</v>
      </c>
      <c r="BF158" s="122">
        <f t="shared" si="1368"/>
        <v>0</v>
      </c>
      <c r="BG158" s="122">
        <f t="shared" si="1368"/>
        <v>0</v>
      </c>
      <c r="BH158" s="122">
        <f t="shared" si="1368"/>
        <v>0</v>
      </c>
      <c r="BI158" s="122">
        <f t="shared" si="1368"/>
        <v>0</v>
      </c>
      <c r="BJ158" s="122">
        <f t="shared" si="1368"/>
        <v>0</v>
      </c>
      <c r="BK158" s="122">
        <f t="shared" si="1368"/>
        <v>0</v>
      </c>
      <c r="BL158" s="122">
        <f t="shared" si="1368"/>
        <v>0</v>
      </c>
      <c r="BM158" s="122">
        <f t="shared" si="1368"/>
        <v>0</v>
      </c>
      <c r="BN158" s="122">
        <f t="shared" si="1368"/>
        <v>0</v>
      </c>
      <c r="BO158" s="122">
        <f t="shared" ref="BO158:BS158" si="1369">BO159</f>
        <v>0</v>
      </c>
      <c r="BP158" s="122">
        <f t="shared" si="1369"/>
        <v>0</v>
      </c>
      <c r="BQ158" s="122">
        <f t="shared" si="1369"/>
        <v>0</v>
      </c>
      <c r="BR158" s="122">
        <f t="shared" si="1369"/>
        <v>0</v>
      </c>
      <c r="BS158" s="122">
        <f t="shared" si="1369"/>
        <v>0</v>
      </c>
      <c r="BT158" s="116"/>
      <c r="BU158" s="123"/>
      <c r="BV158" s="124"/>
      <c r="BW158" s="124"/>
      <c r="BX158" s="124"/>
      <c r="BY158" s="124"/>
      <c r="BZ158" s="124"/>
      <c r="CA158" s="124"/>
      <c r="CB158" s="124"/>
      <c r="CC158" s="124"/>
      <c r="CD158" s="125"/>
      <c r="CE158" s="126">
        <f t="shared" si="663"/>
        <v>0.84999998100825913</v>
      </c>
      <c r="CF158" s="124">
        <f t="shared" si="652"/>
        <v>0.15000001899174087</v>
      </c>
      <c r="CG158" s="124">
        <f t="shared" si="653"/>
        <v>0</v>
      </c>
      <c r="CH158" s="124">
        <f t="shared" si="654"/>
        <v>0.15000001899174087</v>
      </c>
      <c r="CI158" s="124">
        <f t="shared" si="655"/>
        <v>0</v>
      </c>
      <c r="CJ158" s="124"/>
      <c r="CK158" s="124"/>
      <c r="CL158" s="124"/>
      <c r="CM158" s="124"/>
      <c r="CN158" s="125"/>
      <c r="CO158" s="127" t="s">
        <v>245</v>
      </c>
      <c r="CP158" s="128" t="s">
        <v>245</v>
      </c>
      <c r="CQ158" s="128" t="s">
        <v>245</v>
      </c>
      <c r="CR158" s="128" t="s">
        <v>245</v>
      </c>
      <c r="CS158" s="129" t="s">
        <v>245</v>
      </c>
      <c r="CT158" s="126" t="s">
        <v>245</v>
      </c>
      <c r="CU158" s="124"/>
      <c r="CV158" s="124"/>
      <c r="CW158" s="124"/>
      <c r="CX158" s="125"/>
    </row>
    <row r="159" spans="1:102" x14ac:dyDescent="0.25">
      <c r="A159" s="130"/>
      <c r="B159" s="131">
        <f t="shared" si="1367"/>
        <v>71083531</v>
      </c>
      <c r="C159" s="132">
        <f t="shared" ref="C159" si="1370">J159+AC159+AV159+BH159</f>
        <v>60421000</v>
      </c>
      <c r="D159" s="132">
        <f t="shared" ref="D159" si="1371">E159+H159</f>
        <v>10662531</v>
      </c>
      <c r="E159" s="132">
        <f t="shared" ref="E159" si="1372">F159+G159</f>
        <v>10662531</v>
      </c>
      <c r="F159" s="132">
        <f t="shared" ref="F159" si="1373">S159+AL159+BB159+BN159</f>
        <v>10662531</v>
      </c>
      <c r="G159" s="132">
        <f t="shared" ref="G159" si="1374">V159+AO159+BD159+BP159</f>
        <v>0</v>
      </c>
      <c r="H159" s="132">
        <f t="shared" ref="H159" si="1375">Y159+AR159+BF159+BR159</f>
        <v>0</v>
      </c>
      <c r="I159" s="133">
        <f t="shared" ref="I159" si="1376">AB159+AU159</f>
        <v>0</v>
      </c>
      <c r="J159" s="134">
        <f t="shared" ref="J159" si="1377">K159+L159</f>
        <v>0</v>
      </c>
      <c r="K159" s="141">
        <v>0</v>
      </c>
      <c r="L159" s="141">
        <v>0</v>
      </c>
      <c r="M159" s="135">
        <f t="shared" ref="M159" si="1378">N159+O159</f>
        <v>0</v>
      </c>
      <c r="N159" s="132">
        <f t="shared" ref="N159:O159" si="1379">Q159+Z159</f>
        <v>0</v>
      </c>
      <c r="O159" s="132">
        <f t="shared" si="1379"/>
        <v>0</v>
      </c>
      <c r="P159" s="135">
        <f t="shared" ref="P159" si="1380">Q159+R159</f>
        <v>0</v>
      </c>
      <c r="Q159" s="132">
        <f t="shared" ref="Q159:R159" si="1381">T159+W159</f>
        <v>0</v>
      </c>
      <c r="R159" s="132">
        <f t="shared" si="1381"/>
        <v>0</v>
      </c>
      <c r="S159" s="135">
        <f t="shared" ref="S159" si="1382">T159+U159</f>
        <v>0</v>
      </c>
      <c r="T159" s="141">
        <v>0</v>
      </c>
      <c r="U159" s="141">
        <v>0</v>
      </c>
      <c r="V159" s="135">
        <f t="shared" ref="V159" si="1383">W159+X159</f>
        <v>0</v>
      </c>
      <c r="W159" s="141">
        <v>0</v>
      </c>
      <c r="X159" s="141">
        <v>0</v>
      </c>
      <c r="Y159" s="135">
        <f t="shared" ref="Y159" si="1384">Z159+AA159</f>
        <v>0</v>
      </c>
      <c r="Z159" s="141">
        <v>0</v>
      </c>
      <c r="AA159" s="141">
        <v>0</v>
      </c>
      <c r="AB159" s="142">
        <v>0</v>
      </c>
      <c r="AC159" s="134">
        <f t="shared" ref="AC159" si="1385">AD159+AE159</f>
        <v>60421000</v>
      </c>
      <c r="AD159" s="132">
        <v>60421000</v>
      </c>
      <c r="AE159" s="132">
        <v>0</v>
      </c>
      <c r="AF159" s="135">
        <f t="shared" ref="AF159" si="1386">AG159+AH159</f>
        <v>10662531</v>
      </c>
      <c r="AG159" s="141">
        <f>AJ159+AS159</f>
        <v>10662531</v>
      </c>
      <c r="AH159" s="141">
        <f t="shared" ref="AH159" si="1387">AK159+AT159</f>
        <v>0</v>
      </c>
      <c r="AI159" s="135">
        <f t="shared" ref="AI159" si="1388">AJ159+AK159</f>
        <v>10662531</v>
      </c>
      <c r="AJ159" s="141">
        <f>AM159+AP159</f>
        <v>10662531</v>
      </c>
      <c r="AK159" s="141">
        <f t="shared" ref="AK159" si="1389">AN159+AQ159</f>
        <v>0</v>
      </c>
      <c r="AL159" s="135">
        <f t="shared" ref="AL159" si="1390">AM159+AN159</f>
        <v>10662531</v>
      </c>
      <c r="AM159" s="132">
        <v>10662531</v>
      </c>
      <c r="AN159" s="132">
        <v>0</v>
      </c>
      <c r="AO159" s="135">
        <f t="shared" ref="AO159" si="1391">AP159+AQ159</f>
        <v>0</v>
      </c>
      <c r="AP159" s="132">
        <v>0</v>
      </c>
      <c r="AQ159" s="132">
        <v>0</v>
      </c>
      <c r="AR159" s="135">
        <f t="shared" ref="AR159" si="1392">AS159+AT159</f>
        <v>0</v>
      </c>
      <c r="AS159" s="141">
        <v>0</v>
      </c>
      <c r="AT159" s="141">
        <v>0</v>
      </c>
      <c r="AU159" s="142">
        <v>0</v>
      </c>
      <c r="AV159" s="134">
        <f t="shared" ref="AV159" si="1393">AW159</f>
        <v>0</v>
      </c>
      <c r="AW159" s="141">
        <v>0</v>
      </c>
      <c r="AX159" s="135">
        <f t="shared" ref="AX159" si="1394">AY159</f>
        <v>0</v>
      </c>
      <c r="AY159" s="141">
        <f t="shared" ref="AY159" si="1395">BA159+BG159</f>
        <v>0</v>
      </c>
      <c r="AZ159" s="135">
        <f t="shared" ref="AZ159" si="1396">BA159</f>
        <v>0</v>
      </c>
      <c r="BA159" s="141">
        <f t="shared" ref="BA159" si="1397">BC159+BE159</f>
        <v>0</v>
      </c>
      <c r="BB159" s="135">
        <f t="shared" ref="BB159" si="1398">BC159</f>
        <v>0</v>
      </c>
      <c r="BC159" s="141">
        <v>0</v>
      </c>
      <c r="BD159" s="135">
        <f t="shared" ref="BD159" si="1399">BE159</f>
        <v>0</v>
      </c>
      <c r="BE159" s="141">
        <v>0</v>
      </c>
      <c r="BF159" s="135">
        <f t="shared" ref="BF159" si="1400">BG159</f>
        <v>0</v>
      </c>
      <c r="BG159" s="142">
        <v>0</v>
      </c>
      <c r="BH159" s="134">
        <f t="shared" ref="BH159" si="1401">BI159</f>
        <v>0</v>
      </c>
      <c r="BI159" s="141">
        <v>0</v>
      </c>
      <c r="BJ159" s="135">
        <f t="shared" ref="BJ159" si="1402">BK159</f>
        <v>0</v>
      </c>
      <c r="BK159" s="132">
        <f t="shared" ref="BK159" si="1403">BM159+BS159</f>
        <v>0</v>
      </c>
      <c r="BL159" s="135">
        <f t="shared" ref="BL159" si="1404">BM159</f>
        <v>0</v>
      </c>
      <c r="BM159" s="132">
        <f t="shared" ref="BM159" si="1405">BO159+BQ159</f>
        <v>0</v>
      </c>
      <c r="BN159" s="135">
        <f t="shared" ref="BN159" si="1406">BO159</f>
        <v>0</v>
      </c>
      <c r="BO159" s="141">
        <v>0</v>
      </c>
      <c r="BP159" s="135">
        <f t="shared" ref="BP159" si="1407">BQ159</f>
        <v>0</v>
      </c>
      <c r="BQ159" s="141">
        <v>0</v>
      </c>
      <c r="BR159" s="135">
        <f t="shared" ref="BR159" si="1408">BS159</f>
        <v>0</v>
      </c>
      <c r="BS159" s="142">
        <v>0</v>
      </c>
      <c r="BT159" s="136"/>
      <c r="BU159" s="137"/>
      <c r="BV159" s="138"/>
      <c r="BW159" s="138"/>
      <c r="BX159" s="138"/>
      <c r="BY159" s="138"/>
      <c r="BZ159" s="138"/>
      <c r="CA159" s="138"/>
      <c r="CB159" s="138"/>
      <c r="CC159" s="138"/>
      <c r="CD159" s="139"/>
      <c r="CE159" s="140">
        <f t="shared" si="663"/>
        <v>0.84999998100825913</v>
      </c>
      <c r="CF159" s="138">
        <f t="shared" si="652"/>
        <v>0.15000001899174087</v>
      </c>
      <c r="CG159" s="138">
        <f t="shared" si="653"/>
        <v>0</v>
      </c>
      <c r="CH159" s="138">
        <f t="shared" si="654"/>
        <v>0.15000001899174087</v>
      </c>
      <c r="CI159" s="138">
        <f t="shared" si="655"/>
        <v>0</v>
      </c>
      <c r="CJ159" s="138"/>
      <c r="CK159" s="138"/>
      <c r="CL159" s="138"/>
      <c r="CM159" s="138"/>
      <c r="CN159" s="139"/>
      <c r="CO159" s="140" t="s">
        <v>245</v>
      </c>
      <c r="CP159" s="138" t="s">
        <v>245</v>
      </c>
      <c r="CQ159" s="138" t="s">
        <v>245</v>
      </c>
      <c r="CR159" s="138" t="s">
        <v>245</v>
      </c>
      <c r="CS159" s="139" t="s">
        <v>245</v>
      </c>
      <c r="CT159" s="140" t="s">
        <v>245</v>
      </c>
      <c r="CU159" s="138"/>
      <c r="CV159" s="138"/>
      <c r="CW159" s="138"/>
      <c r="CX159" s="139"/>
    </row>
    <row r="160" spans="1:102" ht="40.5" x14ac:dyDescent="0.25">
      <c r="A160" s="121" t="s">
        <v>345</v>
      </c>
      <c r="B160" s="122">
        <f t="shared" si="1367"/>
        <v>59448514</v>
      </c>
      <c r="C160" s="122">
        <f t="shared" ref="C160:BN160" si="1409">C161</f>
        <v>47493735</v>
      </c>
      <c r="D160" s="122">
        <f t="shared" si="1409"/>
        <v>11954779</v>
      </c>
      <c r="E160" s="122">
        <f t="shared" si="1409"/>
        <v>11954779</v>
      </c>
      <c r="F160" s="122">
        <f t="shared" si="1409"/>
        <v>9689185</v>
      </c>
      <c r="G160" s="122">
        <f t="shared" si="1409"/>
        <v>2265594</v>
      </c>
      <c r="H160" s="122">
        <f t="shared" si="1409"/>
        <v>0</v>
      </c>
      <c r="I160" s="122">
        <f t="shared" si="1409"/>
        <v>0</v>
      </c>
      <c r="J160" s="122">
        <f t="shared" si="1409"/>
        <v>47493735</v>
      </c>
      <c r="K160" s="122">
        <f t="shared" si="1409"/>
        <v>44793735</v>
      </c>
      <c r="L160" s="122">
        <f t="shared" si="1409"/>
        <v>2700000</v>
      </c>
      <c r="M160" s="122">
        <f t="shared" si="1409"/>
        <v>11954779</v>
      </c>
      <c r="N160" s="122">
        <f t="shared" si="1409"/>
        <v>7904779</v>
      </c>
      <c r="O160" s="122">
        <f t="shared" si="1409"/>
        <v>4050000</v>
      </c>
      <c r="P160" s="122">
        <f t="shared" si="1409"/>
        <v>11954779</v>
      </c>
      <c r="Q160" s="122">
        <f t="shared" si="1409"/>
        <v>7904779</v>
      </c>
      <c r="R160" s="122">
        <f t="shared" si="1409"/>
        <v>4050000</v>
      </c>
      <c r="S160" s="122">
        <f t="shared" si="1409"/>
        <v>9689185</v>
      </c>
      <c r="T160" s="122">
        <f t="shared" si="1409"/>
        <v>5639185</v>
      </c>
      <c r="U160" s="122">
        <f t="shared" si="1409"/>
        <v>4050000</v>
      </c>
      <c r="V160" s="122">
        <f t="shared" si="1409"/>
        <v>2265594</v>
      </c>
      <c r="W160" s="122">
        <f t="shared" si="1409"/>
        <v>2265594</v>
      </c>
      <c r="X160" s="122">
        <f t="shared" si="1409"/>
        <v>0</v>
      </c>
      <c r="Y160" s="122">
        <f t="shared" si="1409"/>
        <v>0</v>
      </c>
      <c r="Z160" s="122">
        <f t="shared" si="1409"/>
        <v>0</v>
      </c>
      <c r="AA160" s="122">
        <f t="shared" si="1409"/>
        <v>0</v>
      </c>
      <c r="AB160" s="122">
        <f t="shared" si="1409"/>
        <v>0</v>
      </c>
      <c r="AC160" s="122">
        <f t="shared" si="1409"/>
        <v>0</v>
      </c>
      <c r="AD160" s="122">
        <f t="shared" si="1409"/>
        <v>0</v>
      </c>
      <c r="AE160" s="122">
        <f t="shared" si="1409"/>
        <v>0</v>
      </c>
      <c r="AF160" s="122">
        <f t="shared" si="1409"/>
        <v>0</v>
      </c>
      <c r="AG160" s="122">
        <f t="shared" si="1409"/>
        <v>0</v>
      </c>
      <c r="AH160" s="122">
        <f t="shared" si="1409"/>
        <v>0</v>
      </c>
      <c r="AI160" s="122">
        <f t="shared" si="1409"/>
        <v>0</v>
      </c>
      <c r="AJ160" s="122">
        <f t="shared" si="1409"/>
        <v>0</v>
      </c>
      <c r="AK160" s="122">
        <f t="shared" si="1409"/>
        <v>0</v>
      </c>
      <c r="AL160" s="122">
        <f t="shared" si="1409"/>
        <v>0</v>
      </c>
      <c r="AM160" s="122">
        <f t="shared" si="1409"/>
        <v>0</v>
      </c>
      <c r="AN160" s="122">
        <f t="shared" si="1409"/>
        <v>0</v>
      </c>
      <c r="AO160" s="122">
        <f t="shared" si="1409"/>
        <v>0</v>
      </c>
      <c r="AP160" s="122">
        <f t="shared" si="1409"/>
        <v>0</v>
      </c>
      <c r="AQ160" s="122">
        <f t="shared" si="1409"/>
        <v>0</v>
      </c>
      <c r="AR160" s="122">
        <f t="shared" si="1409"/>
        <v>0</v>
      </c>
      <c r="AS160" s="122">
        <f t="shared" si="1409"/>
        <v>0</v>
      </c>
      <c r="AT160" s="122">
        <f t="shared" si="1409"/>
        <v>0</v>
      </c>
      <c r="AU160" s="122">
        <f t="shared" si="1409"/>
        <v>0</v>
      </c>
      <c r="AV160" s="122">
        <f t="shared" si="1409"/>
        <v>0</v>
      </c>
      <c r="AW160" s="122">
        <f t="shared" si="1409"/>
        <v>0</v>
      </c>
      <c r="AX160" s="122">
        <f t="shared" si="1409"/>
        <v>0</v>
      </c>
      <c r="AY160" s="122">
        <f t="shared" si="1409"/>
        <v>0</v>
      </c>
      <c r="AZ160" s="122">
        <f t="shared" si="1409"/>
        <v>0</v>
      </c>
      <c r="BA160" s="122">
        <f t="shared" si="1409"/>
        <v>0</v>
      </c>
      <c r="BB160" s="122">
        <f t="shared" si="1409"/>
        <v>0</v>
      </c>
      <c r="BC160" s="122">
        <f t="shared" si="1409"/>
        <v>0</v>
      </c>
      <c r="BD160" s="122">
        <f t="shared" si="1409"/>
        <v>0</v>
      </c>
      <c r="BE160" s="122">
        <f t="shared" si="1409"/>
        <v>0</v>
      </c>
      <c r="BF160" s="122">
        <f t="shared" si="1409"/>
        <v>0</v>
      </c>
      <c r="BG160" s="122">
        <f t="shared" si="1409"/>
        <v>0</v>
      </c>
      <c r="BH160" s="122">
        <f t="shared" si="1409"/>
        <v>0</v>
      </c>
      <c r="BI160" s="122">
        <f t="shared" si="1409"/>
        <v>0</v>
      </c>
      <c r="BJ160" s="122">
        <f t="shared" si="1409"/>
        <v>0</v>
      </c>
      <c r="BK160" s="122">
        <f t="shared" si="1409"/>
        <v>0</v>
      </c>
      <c r="BL160" s="122">
        <f t="shared" si="1409"/>
        <v>0</v>
      </c>
      <c r="BM160" s="122">
        <f t="shared" si="1409"/>
        <v>0</v>
      </c>
      <c r="BN160" s="122">
        <f t="shared" si="1409"/>
        <v>0</v>
      </c>
      <c r="BO160" s="122">
        <f t="shared" ref="BO160:BS160" si="1410">BO161</f>
        <v>0</v>
      </c>
      <c r="BP160" s="122">
        <f t="shared" si="1410"/>
        <v>0</v>
      </c>
      <c r="BQ160" s="122">
        <f t="shared" si="1410"/>
        <v>0</v>
      </c>
      <c r="BR160" s="122">
        <f t="shared" si="1410"/>
        <v>0</v>
      </c>
      <c r="BS160" s="122">
        <f t="shared" si="1410"/>
        <v>0</v>
      </c>
      <c r="BT160" s="116"/>
      <c r="BU160" s="123">
        <f t="shared" ref="BU160:BU235" si="1411">K160/(K160+N160)</f>
        <v>0.84999996394585242</v>
      </c>
      <c r="BV160" s="124">
        <f t="shared" ref="BV160:BV235" si="1412">N160/(K160+N160)</f>
        <v>0.15000003605414755</v>
      </c>
      <c r="BW160" s="124">
        <f t="shared" ref="BW160:BW235" si="1413">V160/(K160+N160)</f>
        <v>4.299161073118684E-2</v>
      </c>
      <c r="BX160" s="124">
        <f t="shared" ref="BX160:BX235" si="1414">T160/(K160+N160)</f>
        <v>0.10700842532296072</v>
      </c>
      <c r="BY160" s="124">
        <f t="shared" ref="BY160:BY235" si="1415">Z160/(K160+N160)</f>
        <v>0</v>
      </c>
      <c r="BZ160" s="124">
        <f t="shared" ref="BZ160:BZ235" si="1416">L160/(L160+O160)</f>
        <v>0.4</v>
      </c>
      <c r="CA160" s="124">
        <f t="shared" ref="CA160:CA235" si="1417">O160/(L160+O160)</f>
        <v>0.6</v>
      </c>
      <c r="CB160" s="124">
        <f t="shared" ref="CB160:CB235" si="1418">X160/(L160+O160)</f>
        <v>0</v>
      </c>
      <c r="CC160" s="124">
        <f t="shared" ref="CC160:CC235" si="1419">U160/(L160+O160)</f>
        <v>0.6</v>
      </c>
      <c r="CD160" s="125">
        <f t="shared" ref="CD160:CD235" si="1420">AA160/(L160+O160)</f>
        <v>0</v>
      </c>
      <c r="CE160" s="126"/>
      <c r="CF160" s="124"/>
      <c r="CG160" s="124"/>
      <c r="CH160" s="124"/>
      <c r="CI160" s="124"/>
      <c r="CJ160" s="124"/>
      <c r="CK160" s="124"/>
      <c r="CL160" s="124"/>
      <c r="CM160" s="124"/>
      <c r="CN160" s="125"/>
      <c r="CO160" s="127" t="s">
        <v>245</v>
      </c>
      <c r="CP160" s="128" t="s">
        <v>245</v>
      </c>
      <c r="CQ160" s="128" t="s">
        <v>245</v>
      </c>
      <c r="CR160" s="128" t="s">
        <v>245</v>
      </c>
      <c r="CS160" s="129" t="s">
        <v>245</v>
      </c>
      <c r="CT160" s="126" t="s">
        <v>245</v>
      </c>
      <c r="CU160" s="124"/>
      <c r="CV160" s="124"/>
      <c r="CW160" s="124"/>
      <c r="CX160" s="125"/>
    </row>
    <row r="161" spans="1:102" x14ac:dyDescent="0.25">
      <c r="A161" s="130"/>
      <c r="B161" s="131">
        <f t="shared" si="1367"/>
        <v>59448514</v>
      </c>
      <c r="C161" s="132">
        <f t="shared" ref="C161" si="1421">J161+AC161+AV161+BH161</f>
        <v>47493735</v>
      </c>
      <c r="D161" s="132">
        <f t="shared" ref="D161" si="1422">E161+H161</f>
        <v>11954779</v>
      </c>
      <c r="E161" s="132">
        <f t="shared" ref="E161" si="1423">F161+G161</f>
        <v>11954779</v>
      </c>
      <c r="F161" s="132">
        <f t="shared" ref="F161" si="1424">S161+AL161+BB161+BN161</f>
        <v>9689185</v>
      </c>
      <c r="G161" s="132">
        <f t="shared" ref="G161" si="1425">V161+AO161+BD161+BP161</f>
        <v>2265594</v>
      </c>
      <c r="H161" s="132">
        <f t="shared" ref="H161" si="1426">Y161+AR161+BF161+BR161</f>
        <v>0</v>
      </c>
      <c r="I161" s="133">
        <f t="shared" ref="I161" si="1427">AB161+AU161</f>
        <v>0</v>
      </c>
      <c r="J161" s="134">
        <f t="shared" ref="J161" si="1428">K161+L161</f>
        <v>47493735</v>
      </c>
      <c r="K161" s="132">
        <v>44793735</v>
      </c>
      <c r="L161" s="132">
        <v>2700000</v>
      </c>
      <c r="M161" s="135">
        <f t="shared" ref="M161" si="1429">N161+O161</f>
        <v>11954779</v>
      </c>
      <c r="N161" s="132">
        <f t="shared" ref="N161:O161" si="1430">Q161+Z161</f>
        <v>7904779</v>
      </c>
      <c r="O161" s="132">
        <f t="shared" si="1430"/>
        <v>4050000</v>
      </c>
      <c r="P161" s="135">
        <f t="shared" ref="P161" si="1431">Q161+R161</f>
        <v>11954779</v>
      </c>
      <c r="Q161" s="132">
        <f t="shared" ref="Q161:R161" si="1432">T161+W161</f>
        <v>7904779</v>
      </c>
      <c r="R161" s="132">
        <f t="shared" si="1432"/>
        <v>4050000</v>
      </c>
      <c r="S161" s="135">
        <f t="shared" ref="S161" si="1433">T161+U161</f>
        <v>9689185</v>
      </c>
      <c r="T161" s="132">
        <v>5639185</v>
      </c>
      <c r="U161" s="132">
        <v>4050000</v>
      </c>
      <c r="V161" s="135">
        <f t="shared" ref="V161" si="1434">W161+X161</f>
        <v>2265594</v>
      </c>
      <c r="W161" s="132">
        <v>2265594</v>
      </c>
      <c r="X161" s="132">
        <v>0</v>
      </c>
      <c r="Y161" s="135">
        <f t="shared" ref="Y161" si="1435">Z161+AA161</f>
        <v>0</v>
      </c>
      <c r="Z161" s="141">
        <v>0</v>
      </c>
      <c r="AA161" s="141">
        <v>0</v>
      </c>
      <c r="AB161" s="142">
        <v>0</v>
      </c>
      <c r="AC161" s="134">
        <f t="shared" ref="AC161" si="1436">AD161+AE161</f>
        <v>0</v>
      </c>
      <c r="AD161" s="141">
        <v>0</v>
      </c>
      <c r="AE161" s="141">
        <v>0</v>
      </c>
      <c r="AF161" s="135">
        <f t="shared" ref="AF161" si="1437">AG161+AH161</f>
        <v>0</v>
      </c>
      <c r="AG161" s="141">
        <f t="shared" ref="AG161:AH161" si="1438">AJ161+AS161</f>
        <v>0</v>
      </c>
      <c r="AH161" s="141">
        <f t="shared" si="1438"/>
        <v>0</v>
      </c>
      <c r="AI161" s="135">
        <f t="shared" ref="AI161" si="1439">AJ161+AK161</f>
        <v>0</v>
      </c>
      <c r="AJ161" s="141">
        <f t="shared" ref="AJ161:AK161" si="1440">AM161+AP161</f>
        <v>0</v>
      </c>
      <c r="AK161" s="141">
        <f t="shared" si="1440"/>
        <v>0</v>
      </c>
      <c r="AL161" s="135">
        <f t="shared" ref="AL161" si="1441">AM161+AN161</f>
        <v>0</v>
      </c>
      <c r="AM161" s="141">
        <v>0</v>
      </c>
      <c r="AN161" s="141">
        <v>0</v>
      </c>
      <c r="AO161" s="135">
        <f t="shared" ref="AO161" si="1442">AP161+AQ161</f>
        <v>0</v>
      </c>
      <c r="AP161" s="141">
        <v>0</v>
      </c>
      <c r="AQ161" s="141">
        <v>0</v>
      </c>
      <c r="AR161" s="135">
        <f t="shared" ref="AR161" si="1443">AS161+AT161</f>
        <v>0</v>
      </c>
      <c r="AS161" s="141">
        <v>0</v>
      </c>
      <c r="AT161" s="141">
        <v>0</v>
      </c>
      <c r="AU161" s="142">
        <v>0</v>
      </c>
      <c r="AV161" s="134">
        <f t="shared" ref="AV161" si="1444">AW161</f>
        <v>0</v>
      </c>
      <c r="AW161" s="141">
        <v>0</v>
      </c>
      <c r="AX161" s="135">
        <f t="shared" ref="AX161" si="1445">AY161</f>
        <v>0</v>
      </c>
      <c r="AY161" s="141">
        <f t="shared" ref="AY161" si="1446">BA161+BG161</f>
        <v>0</v>
      </c>
      <c r="AZ161" s="135">
        <f t="shared" ref="AZ161" si="1447">BA161</f>
        <v>0</v>
      </c>
      <c r="BA161" s="141">
        <f t="shared" ref="BA161" si="1448">BC161+BE161</f>
        <v>0</v>
      </c>
      <c r="BB161" s="135">
        <f t="shared" ref="BB161" si="1449">BC161</f>
        <v>0</v>
      </c>
      <c r="BC161" s="141">
        <v>0</v>
      </c>
      <c r="BD161" s="135">
        <f t="shared" ref="BD161" si="1450">BE161</f>
        <v>0</v>
      </c>
      <c r="BE161" s="141">
        <v>0</v>
      </c>
      <c r="BF161" s="135">
        <f t="shared" ref="BF161" si="1451">BG161</f>
        <v>0</v>
      </c>
      <c r="BG161" s="142">
        <v>0</v>
      </c>
      <c r="BH161" s="134">
        <f t="shared" ref="BH161" si="1452">BI161</f>
        <v>0</v>
      </c>
      <c r="BI161" s="141">
        <v>0</v>
      </c>
      <c r="BJ161" s="135">
        <f t="shared" ref="BJ161" si="1453">BK161</f>
        <v>0</v>
      </c>
      <c r="BK161" s="132">
        <f t="shared" ref="BK161" si="1454">BM161+BS161</f>
        <v>0</v>
      </c>
      <c r="BL161" s="135">
        <f t="shared" ref="BL161" si="1455">BM161</f>
        <v>0</v>
      </c>
      <c r="BM161" s="132">
        <f t="shared" ref="BM161" si="1456">BO161+BQ161</f>
        <v>0</v>
      </c>
      <c r="BN161" s="135">
        <f t="shared" ref="BN161" si="1457">BO161</f>
        <v>0</v>
      </c>
      <c r="BO161" s="141">
        <v>0</v>
      </c>
      <c r="BP161" s="135">
        <f t="shared" ref="BP161" si="1458">BQ161</f>
        <v>0</v>
      </c>
      <c r="BQ161" s="141">
        <v>0</v>
      </c>
      <c r="BR161" s="135">
        <f t="shared" ref="BR161" si="1459">BS161</f>
        <v>0</v>
      </c>
      <c r="BS161" s="142">
        <v>0</v>
      </c>
      <c r="BT161" s="136"/>
      <c r="BU161" s="137">
        <f t="shared" si="1411"/>
        <v>0.84999996394585242</v>
      </c>
      <c r="BV161" s="138">
        <f t="shared" si="1412"/>
        <v>0.15000003605414755</v>
      </c>
      <c r="BW161" s="138">
        <f t="shared" si="1413"/>
        <v>4.299161073118684E-2</v>
      </c>
      <c r="BX161" s="138">
        <f t="shared" si="1414"/>
        <v>0.10700842532296072</v>
      </c>
      <c r="BY161" s="138">
        <f t="shared" si="1415"/>
        <v>0</v>
      </c>
      <c r="BZ161" s="138">
        <f t="shared" si="1416"/>
        <v>0.4</v>
      </c>
      <c r="CA161" s="138">
        <f t="shared" si="1417"/>
        <v>0.6</v>
      </c>
      <c r="CB161" s="138">
        <f t="shared" si="1418"/>
        <v>0</v>
      </c>
      <c r="CC161" s="138">
        <f t="shared" si="1419"/>
        <v>0.6</v>
      </c>
      <c r="CD161" s="139">
        <f t="shared" si="1420"/>
        <v>0</v>
      </c>
      <c r="CE161" s="140"/>
      <c r="CF161" s="138"/>
      <c r="CG161" s="138"/>
      <c r="CH161" s="138"/>
      <c r="CI161" s="138"/>
      <c r="CJ161" s="138"/>
      <c r="CK161" s="138"/>
      <c r="CL161" s="138"/>
      <c r="CM161" s="138"/>
      <c r="CN161" s="139"/>
      <c r="CO161" s="140" t="s">
        <v>245</v>
      </c>
      <c r="CP161" s="138" t="s">
        <v>245</v>
      </c>
      <c r="CQ161" s="138" t="s">
        <v>245</v>
      </c>
      <c r="CR161" s="138" t="s">
        <v>245</v>
      </c>
      <c r="CS161" s="139" t="s">
        <v>245</v>
      </c>
      <c r="CT161" s="140" t="s">
        <v>245</v>
      </c>
      <c r="CU161" s="138"/>
      <c r="CV161" s="138"/>
      <c r="CW161" s="138"/>
      <c r="CX161" s="139"/>
    </row>
    <row r="162" spans="1:102" ht="40.5" x14ac:dyDescent="0.25">
      <c r="A162" s="121" t="s">
        <v>346</v>
      </c>
      <c r="B162" s="122">
        <f t="shared" si="1367"/>
        <v>216298968</v>
      </c>
      <c r="C162" s="122">
        <f t="shared" ref="C162:BN162" si="1460">C163</f>
        <v>167621525</v>
      </c>
      <c r="D162" s="122">
        <f t="shared" si="1460"/>
        <v>48677443</v>
      </c>
      <c r="E162" s="122">
        <f t="shared" si="1460"/>
        <v>48677443</v>
      </c>
      <c r="F162" s="122">
        <f t="shared" si="1460"/>
        <v>32990182</v>
      </c>
      <c r="G162" s="122">
        <f t="shared" si="1460"/>
        <v>15687261</v>
      </c>
      <c r="H162" s="122">
        <f t="shared" si="1460"/>
        <v>0</v>
      </c>
      <c r="I162" s="122">
        <f t="shared" si="1460"/>
        <v>0</v>
      </c>
      <c r="J162" s="122">
        <f t="shared" si="1460"/>
        <v>167621525</v>
      </c>
      <c r="K162" s="122">
        <f t="shared" si="1460"/>
        <v>153192554</v>
      </c>
      <c r="L162" s="122">
        <f t="shared" si="1460"/>
        <v>14428971</v>
      </c>
      <c r="M162" s="122">
        <f t="shared" si="1460"/>
        <v>48677443</v>
      </c>
      <c r="N162" s="122">
        <f t="shared" si="1460"/>
        <v>27033984</v>
      </c>
      <c r="O162" s="122">
        <f t="shared" si="1460"/>
        <v>21643459</v>
      </c>
      <c r="P162" s="122">
        <f t="shared" si="1460"/>
        <v>48677443</v>
      </c>
      <c r="Q162" s="122">
        <f t="shared" si="1460"/>
        <v>27033984</v>
      </c>
      <c r="R162" s="122">
        <f t="shared" si="1460"/>
        <v>21643459</v>
      </c>
      <c r="S162" s="122">
        <f t="shared" si="1460"/>
        <v>32990182</v>
      </c>
      <c r="T162" s="122">
        <f t="shared" si="1460"/>
        <v>14877716</v>
      </c>
      <c r="U162" s="122">
        <f t="shared" si="1460"/>
        <v>18112466</v>
      </c>
      <c r="V162" s="122">
        <f t="shared" si="1460"/>
        <v>15687261</v>
      </c>
      <c r="W162" s="122">
        <f t="shared" si="1460"/>
        <v>12156268</v>
      </c>
      <c r="X162" s="122">
        <f t="shared" si="1460"/>
        <v>3530993</v>
      </c>
      <c r="Y162" s="122">
        <f t="shared" si="1460"/>
        <v>0</v>
      </c>
      <c r="Z162" s="122">
        <f t="shared" si="1460"/>
        <v>0</v>
      </c>
      <c r="AA162" s="122">
        <f t="shared" si="1460"/>
        <v>0</v>
      </c>
      <c r="AB162" s="122">
        <f t="shared" si="1460"/>
        <v>0</v>
      </c>
      <c r="AC162" s="122">
        <f t="shared" si="1460"/>
        <v>0</v>
      </c>
      <c r="AD162" s="122">
        <f t="shared" si="1460"/>
        <v>0</v>
      </c>
      <c r="AE162" s="122">
        <f t="shared" si="1460"/>
        <v>0</v>
      </c>
      <c r="AF162" s="122">
        <f t="shared" si="1460"/>
        <v>0</v>
      </c>
      <c r="AG162" s="122">
        <f t="shared" si="1460"/>
        <v>0</v>
      </c>
      <c r="AH162" s="122">
        <f t="shared" si="1460"/>
        <v>0</v>
      </c>
      <c r="AI162" s="122">
        <f t="shared" si="1460"/>
        <v>0</v>
      </c>
      <c r="AJ162" s="122">
        <f t="shared" si="1460"/>
        <v>0</v>
      </c>
      <c r="AK162" s="122">
        <f t="shared" si="1460"/>
        <v>0</v>
      </c>
      <c r="AL162" s="122">
        <f t="shared" si="1460"/>
        <v>0</v>
      </c>
      <c r="AM162" s="122">
        <f t="shared" si="1460"/>
        <v>0</v>
      </c>
      <c r="AN162" s="122">
        <f t="shared" si="1460"/>
        <v>0</v>
      </c>
      <c r="AO162" s="122">
        <f t="shared" si="1460"/>
        <v>0</v>
      </c>
      <c r="AP162" s="122">
        <f t="shared" si="1460"/>
        <v>0</v>
      </c>
      <c r="AQ162" s="122">
        <f t="shared" si="1460"/>
        <v>0</v>
      </c>
      <c r="AR162" s="122">
        <f t="shared" si="1460"/>
        <v>0</v>
      </c>
      <c r="AS162" s="122">
        <f t="shared" si="1460"/>
        <v>0</v>
      </c>
      <c r="AT162" s="122">
        <f t="shared" si="1460"/>
        <v>0</v>
      </c>
      <c r="AU162" s="122">
        <f t="shared" si="1460"/>
        <v>0</v>
      </c>
      <c r="AV162" s="122">
        <f t="shared" si="1460"/>
        <v>0</v>
      </c>
      <c r="AW162" s="122">
        <f t="shared" si="1460"/>
        <v>0</v>
      </c>
      <c r="AX162" s="122">
        <f t="shared" si="1460"/>
        <v>0</v>
      </c>
      <c r="AY162" s="122">
        <f t="shared" si="1460"/>
        <v>0</v>
      </c>
      <c r="AZ162" s="122">
        <f t="shared" si="1460"/>
        <v>0</v>
      </c>
      <c r="BA162" s="122">
        <f t="shared" si="1460"/>
        <v>0</v>
      </c>
      <c r="BB162" s="122">
        <f t="shared" si="1460"/>
        <v>0</v>
      </c>
      <c r="BC162" s="122">
        <f t="shared" si="1460"/>
        <v>0</v>
      </c>
      <c r="BD162" s="122">
        <f t="shared" si="1460"/>
        <v>0</v>
      </c>
      <c r="BE162" s="122">
        <f t="shared" si="1460"/>
        <v>0</v>
      </c>
      <c r="BF162" s="122">
        <f t="shared" si="1460"/>
        <v>0</v>
      </c>
      <c r="BG162" s="122">
        <f t="shared" si="1460"/>
        <v>0</v>
      </c>
      <c r="BH162" s="122">
        <f t="shared" si="1460"/>
        <v>0</v>
      </c>
      <c r="BI162" s="122">
        <f t="shared" si="1460"/>
        <v>0</v>
      </c>
      <c r="BJ162" s="122">
        <f t="shared" si="1460"/>
        <v>0</v>
      </c>
      <c r="BK162" s="122">
        <f t="shared" si="1460"/>
        <v>0</v>
      </c>
      <c r="BL162" s="122">
        <f t="shared" si="1460"/>
        <v>0</v>
      </c>
      <c r="BM162" s="122">
        <f t="shared" si="1460"/>
        <v>0</v>
      </c>
      <c r="BN162" s="122">
        <f t="shared" si="1460"/>
        <v>0</v>
      </c>
      <c r="BO162" s="122">
        <f t="shared" ref="BO162:BS162" si="1461">BO163</f>
        <v>0</v>
      </c>
      <c r="BP162" s="122">
        <f t="shared" si="1461"/>
        <v>0</v>
      </c>
      <c r="BQ162" s="122">
        <f t="shared" si="1461"/>
        <v>0</v>
      </c>
      <c r="BR162" s="122">
        <f t="shared" si="1461"/>
        <v>0</v>
      </c>
      <c r="BS162" s="122">
        <f t="shared" si="1461"/>
        <v>0</v>
      </c>
      <c r="BT162" s="116"/>
      <c r="BU162" s="123">
        <f t="shared" si="1411"/>
        <v>0.84999998168971103</v>
      </c>
      <c r="BV162" s="124">
        <f t="shared" si="1412"/>
        <v>0.15000001831028903</v>
      </c>
      <c r="BW162" s="124">
        <f t="shared" si="1413"/>
        <v>8.7041903895418549E-2</v>
      </c>
      <c r="BX162" s="124">
        <f t="shared" si="1414"/>
        <v>8.255008482713018E-2</v>
      </c>
      <c r="BY162" s="124">
        <f t="shared" si="1415"/>
        <v>0</v>
      </c>
      <c r="BZ162" s="124">
        <f t="shared" si="1416"/>
        <v>0.39999997227799733</v>
      </c>
      <c r="CA162" s="124">
        <f t="shared" si="1417"/>
        <v>0.60000002772200267</v>
      </c>
      <c r="CB162" s="124">
        <f t="shared" si="1418"/>
        <v>9.7886197298047289E-2</v>
      </c>
      <c r="CC162" s="124">
        <f t="shared" si="1419"/>
        <v>0.50211383042395541</v>
      </c>
      <c r="CD162" s="125">
        <f t="shared" si="1420"/>
        <v>0</v>
      </c>
      <c r="CE162" s="126"/>
      <c r="CF162" s="124"/>
      <c r="CG162" s="124"/>
      <c r="CH162" s="124"/>
      <c r="CI162" s="124"/>
      <c r="CJ162" s="124"/>
      <c r="CK162" s="124"/>
      <c r="CL162" s="124"/>
      <c r="CM162" s="124"/>
      <c r="CN162" s="125"/>
      <c r="CO162" s="127" t="s">
        <v>245</v>
      </c>
      <c r="CP162" s="128" t="s">
        <v>245</v>
      </c>
      <c r="CQ162" s="128" t="s">
        <v>245</v>
      </c>
      <c r="CR162" s="128" t="s">
        <v>245</v>
      </c>
      <c r="CS162" s="129" t="s">
        <v>245</v>
      </c>
      <c r="CT162" s="126" t="s">
        <v>245</v>
      </c>
      <c r="CU162" s="124"/>
      <c r="CV162" s="124"/>
      <c r="CW162" s="124"/>
      <c r="CX162" s="125"/>
    </row>
    <row r="163" spans="1:102" x14ac:dyDescent="0.25">
      <c r="A163" s="130"/>
      <c r="B163" s="131">
        <f t="shared" si="1367"/>
        <v>216298968</v>
      </c>
      <c r="C163" s="132">
        <f t="shared" ref="C163" si="1462">J163+AC163+AV163+BH163</f>
        <v>167621525</v>
      </c>
      <c r="D163" s="132">
        <f t="shared" ref="D163" si="1463">E163+H163</f>
        <v>48677443</v>
      </c>
      <c r="E163" s="132">
        <f t="shared" ref="E163" si="1464">F163+G163</f>
        <v>48677443</v>
      </c>
      <c r="F163" s="132">
        <f t="shared" ref="F163" si="1465">S163+AL163+BB163+BN163</f>
        <v>32990182</v>
      </c>
      <c r="G163" s="132">
        <f t="shared" ref="G163" si="1466">V163+AO163+BD163+BP163</f>
        <v>15687261</v>
      </c>
      <c r="H163" s="132">
        <f t="shared" ref="H163" si="1467">Y163+AR163+BF163+BR163</f>
        <v>0</v>
      </c>
      <c r="I163" s="133">
        <f t="shared" ref="I163" si="1468">AB163+AU163</f>
        <v>0</v>
      </c>
      <c r="J163" s="134">
        <f t="shared" ref="J163" si="1469">K163+L163</f>
        <v>167621525</v>
      </c>
      <c r="K163" s="132">
        <v>153192554</v>
      </c>
      <c r="L163" s="132">
        <v>14428971</v>
      </c>
      <c r="M163" s="135">
        <f t="shared" ref="M163" si="1470">N163+O163</f>
        <v>48677443</v>
      </c>
      <c r="N163" s="132">
        <f t="shared" ref="N163:O163" si="1471">Q163+Z163</f>
        <v>27033984</v>
      </c>
      <c r="O163" s="132">
        <f t="shared" si="1471"/>
        <v>21643459</v>
      </c>
      <c r="P163" s="135">
        <f t="shared" ref="P163" si="1472">Q163+R163</f>
        <v>48677443</v>
      </c>
      <c r="Q163" s="132">
        <f t="shared" ref="Q163:R163" si="1473">T163+W163</f>
        <v>27033984</v>
      </c>
      <c r="R163" s="132">
        <f t="shared" si="1473"/>
        <v>21643459</v>
      </c>
      <c r="S163" s="135">
        <f t="shared" ref="S163" si="1474">T163+U163</f>
        <v>32990182</v>
      </c>
      <c r="T163" s="132">
        <v>14877716</v>
      </c>
      <c r="U163" s="132">
        <v>18112466</v>
      </c>
      <c r="V163" s="135">
        <f t="shared" ref="V163" si="1475">W163+X163</f>
        <v>15687261</v>
      </c>
      <c r="W163" s="132">
        <v>12156268</v>
      </c>
      <c r="X163" s="132">
        <v>3530993</v>
      </c>
      <c r="Y163" s="135">
        <f t="shared" ref="Y163" si="1476">Z163+AA163</f>
        <v>0</v>
      </c>
      <c r="Z163" s="141">
        <v>0</v>
      </c>
      <c r="AA163" s="141">
        <v>0</v>
      </c>
      <c r="AB163" s="142">
        <v>0</v>
      </c>
      <c r="AC163" s="134">
        <f t="shared" ref="AC163" si="1477">AD163+AE163</f>
        <v>0</v>
      </c>
      <c r="AD163" s="141">
        <v>0</v>
      </c>
      <c r="AE163" s="141">
        <v>0</v>
      </c>
      <c r="AF163" s="135">
        <f t="shared" ref="AF163" si="1478">AG163+AH163</f>
        <v>0</v>
      </c>
      <c r="AG163" s="141">
        <f t="shared" ref="AG163:AH163" si="1479">AJ163+AS163</f>
        <v>0</v>
      </c>
      <c r="AH163" s="141">
        <f t="shared" si="1479"/>
        <v>0</v>
      </c>
      <c r="AI163" s="135">
        <f t="shared" ref="AI163" si="1480">AJ163+AK163</f>
        <v>0</v>
      </c>
      <c r="AJ163" s="141">
        <f t="shared" ref="AJ163:AK163" si="1481">AM163+AP163</f>
        <v>0</v>
      </c>
      <c r="AK163" s="141">
        <f t="shared" si="1481"/>
        <v>0</v>
      </c>
      <c r="AL163" s="135">
        <f t="shared" ref="AL163" si="1482">AM163+AN163</f>
        <v>0</v>
      </c>
      <c r="AM163" s="141">
        <v>0</v>
      </c>
      <c r="AN163" s="141">
        <v>0</v>
      </c>
      <c r="AO163" s="135">
        <f t="shared" ref="AO163" si="1483">AP163+AQ163</f>
        <v>0</v>
      </c>
      <c r="AP163" s="141">
        <v>0</v>
      </c>
      <c r="AQ163" s="141">
        <v>0</v>
      </c>
      <c r="AR163" s="135">
        <f t="shared" ref="AR163" si="1484">AS163+AT163</f>
        <v>0</v>
      </c>
      <c r="AS163" s="141">
        <v>0</v>
      </c>
      <c r="AT163" s="141">
        <v>0</v>
      </c>
      <c r="AU163" s="142">
        <v>0</v>
      </c>
      <c r="AV163" s="134">
        <f t="shared" ref="AV163" si="1485">AW163</f>
        <v>0</v>
      </c>
      <c r="AW163" s="141">
        <v>0</v>
      </c>
      <c r="AX163" s="135">
        <f t="shared" ref="AX163" si="1486">AY163</f>
        <v>0</v>
      </c>
      <c r="AY163" s="141">
        <f t="shared" ref="AY163" si="1487">BA163+BG163</f>
        <v>0</v>
      </c>
      <c r="AZ163" s="135">
        <f t="shared" ref="AZ163" si="1488">BA163</f>
        <v>0</v>
      </c>
      <c r="BA163" s="141">
        <f t="shared" ref="BA163" si="1489">BC163+BE163</f>
        <v>0</v>
      </c>
      <c r="BB163" s="135">
        <f t="shared" ref="BB163" si="1490">BC163</f>
        <v>0</v>
      </c>
      <c r="BC163" s="141">
        <v>0</v>
      </c>
      <c r="BD163" s="135">
        <f t="shared" ref="BD163" si="1491">BE163</f>
        <v>0</v>
      </c>
      <c r="BE163" s="141">
        <v>0</v>
      </c>
      <c r="BF163" s="135">
        <f t="shared" ref="BF163" si="1492">BG163</f>
        <v>0</v>
      </c>
      <c r="BG163" s="142">
        <v>0</v>
      </c>
      <c r="BH163" s="134">
        <f t="shared" ref="BH163" si="1493">BI163</f>
        <v>0</v>
      </c>
      <c r="BI163" s="141">
        <v>0</v>
      </c>
      <c r="BJ163" s="135">
        <f t="shared" ref="BJ163" si="1494">BK163</f>
        <v>0</v>
      </c>
      <c r="BK163" s="132">
        <f t="shared" ref="BK163" si="1495">BM163+BS163</f>
        <v>0</v>
      </c>
      <c r="BL163" s="135">
        <f t="shared" ref="BL163" si="1496">BM163</f>
        <v>0</v>
      </c>
      <c r="BM163" s="132">
        <f t="shared" ref="BM163" si="1497">BO163+BQ163</f>
        <v>0</v>
      </c>
      <c r="BN163" s="135">
        <f t="shared" ref="BN163" si="1498">BO163</f>
        <v>0</v>
      </c>
      <c r="BO163" s="141">
        <v>0</v>
      </c>
      <c r="BP163" s="135">
        <f t="shared" ref="BP163" si="1499">BQ163</f>
        <v>0</v>
      </c>
      <c r="BQ163" s="141">
        <v>0</v>
      </c>
      <c r="BR163" s="135">
        <f t="shared" ref="BR163" si="1500">BS163</f>
        <v>0</v>
      </c>
      <c r="BS163" s="142">
        <v>0</v>
      </c>
      <c r="BT163" s="136"/>
      <c r="BU163" s="137">
        <f t="shared" si="1411"/>
        <v>0.84999998168971103</v>
      </c>
      <c r="BV163" s="138">
        <f t="shared" si="1412"/>
        <v>0.15000001831028903</v>
      </c>
      <c r="BW163" s="138">
        <f t="shared" si="1413"/>
        <v>8.7041903895418549E-2</v>
      </c>
      <c r="BX163" s="138">
        <f t="shared" si="1414"/>
        <v>8.255008482713018E-2</v>
      </c>
      <c r="BY163" s="138">
        <f t="shared" si="1415"/>
        <v>0</v>
      </c>
      <c r="BZ163" s="138">
        <f t="shared" si="1416"/>
        <v>0.39999997227799733</v>
      </c>
      <c r="CA163" s="138">
        <f t="shared" si="1417"/>
        <v>0.60000002772200267</v>
      </c>
      <c r="CB163" s="138">
        <f t="shared" si="1418"/>
        <v>9.7886197298047289E-2</v>
      </c>
      <c r="CC163" s="138">
        <f t="shared" si="1419"/>
        <v>0.50211383042395541</v>
      </c>
      <c r="CD163" s="139">
        <f t="shared" si="1420"/>
        <v>0</v>
      </c>
      <c r="CE163" s="140"/>
      <c r="CF163" s="138"/>
      <c r="CG163" s="138"/>
      <c r="CH163" s="138"/>
      <c r="CI163" s="138"/>
      <c r="CJ163" s="138"/>
      <c r="CK163" s="138"/>
      <c r="CL163" s="138"/>
      <c r="CM163" s="138"/>
      <c r="CN163" s="139"/>
      <c r="CO163" s="140" t="s">
        <v>245</v>
      </c>
      <c r="CP163" s="138" t="s">
        <v>245</v>
      </c>
      <c r="CQ163" s="138" t="s">
        <v>245</v>
      </c>
      <c r="CR163" s="138" t="s">
        <v>245</v>
      </c>
      <c r="CS163" s="139" t="s">
        <v>245</v>
      </c>
      <c r="CT163" s="140" t="s">
        <v>245</v>
      </c>
      <c r="CU163" s="138"/>
      <c r="CV163" s="138"/>
      <c r="CW163" s="138"/>
      <c r="CX163" s="139"/>
    </row>
    <row r="164" spans="1:102" ht="27" x14ac:dyDescent="0.25">
      <c r="A164" s="121" t="s">
        <v>347</v>
      </c>
      <c r="B164" s="122">
        <f t="shared" si="1367"/>
        <v>115008399</v>
      </c>
      <c r="C164" s="122">
        <f t="shared" ref="C164:BN164" si="1501">C165</f>
        <v>97757139</v>
      </c>
      <c r="D164" s="122">
        <f t="shared" si="1501"/>
        <v>17251260</v>
      </c>
      <c r="E164" s="122">
        <f t="shared" si="1501"/>
        <v>17251260</v>
      </c>
      <c r="F164" s="122">
        <f t="shared" si="1501"/>
        <v>17251260</v>
      </c>
      <c r="G164" s="122">
        <f t="shared" si="1501"/>
        <v>0</v>
      </c>
      <c r="H164" s="122">
        <f t="shared" si="1501"/>
        <v>0</v>
      </c>
      <c r="I164" s="122">
        <f t="shared" si="1501"/>
        <v>0</v>
      </c>
      <c r="J164" s="122">
        <f t="shared" si="1501"/>
        <v>97757139</v>
      </c>
      <c r="K164" s="122">
        <f t="shared" si="1501"/>
        <v>97757139</v>
      </c>
      <c r="L164" s="122">
        <f t="shared" si="1501"/>
        <v>0</v>
      </c>
      <c r="M164" s="122">
        <f t="shared" si="1501"/>
        <v>17251260</v>
      </c>
      <c r="N164" s="122">
        <f t="shared" si="1501"/>
        <v>17251260</v>
      </c>
      <c r="O164" s="122">
        <f t="shared" si="1501"/>
        <v>0</v>
      </c>
      <c r="P164" s="122">
        <f t="shared" si="1501"/>
        <v>17251260</v>
      </c>
      <c r="Q164" s="122">
        <f t="shared" si="1501"/>
        <v>17251260</v>
      </c>
      <c r="R164" s="122">
        <f t="shared" si="1501"/>
        <v>0</v>
      </c>
      <c r="S164" s="122">
        <f t="shared" si="1501"/>
        <v>17251260</v>
      </c>
      <c r="T164" s="122">
        <f t="shared" si="1501"/>
        <v>17251260</v>
      </c>
      <c r="U164" s="122">
        <f t="shared" si="1501"/>
        <v>0</v>
      </c>
      <c r="V164" s="122">
        <f t="shared" si="1501"/>
        <v>0</v>
      </c>
      <c r="W164" s="122">
        <f t="shared" si="1501"/>
        <v>0</v>
      </c>
      <c r="X164" s="122">
        <f t="shared" si="1501"/>
        <v>0</v>
      </c>
      <c r="Y164" s="122">
        <f t="shared" si="1501"/>
        <v>0</v>
      </c>
      <c r="Z164" s="122">
        <f t="shared" si="1501"/>
        <v>0</v>
      </c>
      <c r="AA164" s="122">
        <f t="shared" si="1501"/>
        <v>0</v>
      </c>
      <c r="AB164" s="122">
        <f t="shared" si="1501"/>
        <v>0</v>
      </c>
      <c r="AC164" s="122">
        <f t="shared" si="1501"/>
        <v>0</v>
      </c>
      <c r="AD164" s="122">
        <f t="shared" si="1501"/>
        <v>0</v>
      </c>
      <c r="AE164" s="122">
        <f t="shared" si="1501"/>
        <v>0</v>
      </c>
      <c r="AF164" s="122">
        <f t="shared" si="1501"/>
        <v>0</v>
      </c>
      <c r="AG164" s="122">
        <f t="shared" si="1501"/>
        <v>0</v>
      </c>
      <c r="AH164" s="122">
        <f t="shared" si="1501"/>
        <v>0</v>
      </c>
      <c r="AI164" s="122">
        <f t="shared" si="1501"/>
        <v>0</v>
      </c>
      <c r="AJ164" s="122">
        <f t="shared" si="1501"/>
        <v>0</v>
      </c>
      <c r="AK164" s="122">
        <f t="shared" si="1501"/>
        <v>0</v>
      </c>
      <c r="AL164" s="122">
        <f t="shared" si="1501"/>
        <v>0</v>
      </c>
      <c r="AM164" s="122">
        <f t="shared" si="1501"/>
        <v>0</v>
      </c>
      <c r="AN164" s="122">
        <f t="shared" si="1501"/>
        <v>0</v>
      </c>
      <c r="AO164" s="122">
        <f t="shared" si="1501"/>
        <v>0</v>
      </c>
      <c r="AP164" s="122">
        <f t="shared" si="1501"/>
        <v>0</v>
      </c>
      <c r="AQ164" s="122">
        <f t="shared" si="1501"/>
        <v>0</v>
      </c>
      <c r="AR164" s="122">
        <f t="shared" si="1501"/>
        <v>0</v>
      </c>
      <c r="AS164" s="122">
        <f t="shared" si="1501"/>
        <v>0</v>
      </c>
      <c r="AT164" s="122">
        <f t="shared" si="1501"/>
        <v>0</v>
      </c>
      <c r="AU164" s="122">
        <f t="shared" si="1501"/>
        <v>0</v>
      </c>
      <c r="AV164" s="122">
        <f t="shared" si="1501"/>
        <v>0</v>
      </c>
      <c r="AW164" s="122">
        <f t="shared" si="1501"/>
        <v>0</v>
      </c>
      <c r="AX164" s="122">
        <f t="shared" si="1501"/>
        <v>0</v>
      </c>
      <c r="AY164" s="122">
        <f t="shared" si="1501"/>
        <v>0</v>
      </c>
      <c r="AZ164" s="122">
        <f t="shared" si="1501"/>
        <v>0</v>
      </c>
      <c r="BA164" s="122">
        <f t="shared" si="1501"/>
        <v>0</v>
      </c>
      <c r="BB164" s="122">
        <f t="shared" si="1501"/>
        <v>0</v>
      </c>
      <c r="BC164" s="122">
        <f t="shared" si="1501"/>
        <v>0</v>
      </c>
      <c r="BD164" s="122">
        <f t="shared" si="1501"/>
        <v>0</v>
      </c>
      <c r="BE164" s="122">
        <f t="shared" si="1501"/>
        <v>0</v>
      </c>
      <c r="BF164" s="122">
        <f t="shared" si="1501"/>
        <v>0</v>
      </c>
      <c r="BG164" s="122">
        <f t="shared" si="1501"/>
        <v>0</v>
      </c>
      <c r="BH164" s="122">
        <f t="shared" si="1501"/>
        <v>0</v>
      </c>
      <c r="BI164" s="122">
        <f t="shared" si="1501"/>
        <v>0</v>
      </c>
      <c r="BJ164" s="122">
        <f t="shared" si="1501"/>
        <v>0</v>
      </c>
      <c r="BK164" s="122">
        <f t="shared" si="1501"/>
        <v>0</v>
      </c>
      <c r="BL164" s="122">
        <f t="shared" si="1501"/>
        <v>0</v>
      </c>
      <c r="BM164" s="122">
        <f t="shared" si="1501"/>
        <v>0</v>
      </c>
      <c r="BN164" s="122">
        <f t="shared" si="1501"/>
        <v>0</v>
      </c>
      <c r="BO164" s="122">
        <f t="shared" ref="BO164:BS164" si="1502">BO165</f>
        <v>0</v>
      </c>
      <c r="BP164" s="122">
        <f t="shared" si="1502"/>
        <v>0</v>
      </c>
      <c r="BQ164" s="122">
        <f t="shared" si="1502"/>
        <v>0</v>
      </c>
      <c r="BR164" s="122">
        <f t="shared" si="1502"/>
        <v>0</v>
      </c>
      <c r="BS164" s="122">
        <f t="shared" si="1502"/>
        <v>0</v>
      </c>
      <c r="BT164" s="116"/>
      <c r="BU164" s="123">
        <f t="shared" si="1411"/>
        <v>0.84999999869574738</v>
      </c>
      <c r="BV164" s="124">
        <f t="shared" si="1412"/>
        <v>0.15000000130425256</v>
      </c>
      <c r="BW164" s="124">
        <f t="shared" si="1413"/>
        <v>0</v>
      </c>
      <c r="BX164" s="124">
        <f t="shared" si="1414"/>
        <v>0.15000000130425256</v>
      </c>
      <c r="BY164" s="124">
        <f t="shared" si="1415"/>
        <v>0</v>
      </c>
      <c r="BZ164" s="124"/>
      <c r="CA164" s="124"/>
      <c r="CB164" s="124"/>
      <c r="CC164" s="124"/>
      <c r="CD164" s="125"/>
      <c r="CE164" s="126"/>
      <c r="CF164" s="124"/>
      <c r="CG164" s="124"/>
      <c r="CH164" s="124"/>
      <c r="CI164" s="124"/>
      <c r="CJ164" s="124"/>
      <c r="CK164" s="124"/>
      <c r="CL164" s="124"/>
      <c r="CM164" s="124"/>
      <c r="CN164" s="125"/>
      <c r="CO164" s="127" t="s">
        <v>245</v>
      </c>
      <c r="CP164" s="128" t="s">
        <v>245</v>
      </c>
      <c r="CQ164" s="128" t="s">
        <v>245</v>
      </c>
      <c r="CR164" s="128" t="s">
        <v>245</v>
      </c>
      <c r="CS164" s="129" t="s">
        <v>245</v>
      </c>
      <c r="CT164" s="126" t="s">
        <v>245</v>
      </c>
      <c r="CU164" s="124"/>
      <c r="CV164" s="124"/>
      <c r="CW164" s="124"/>
      <c r="CX164" s="125"/>
    </row>
    <row r="165" spans="1:102" x14ac:dyDescent="0.25">
      <c r="A165" s="130"/>
      <c r="B165" s="131">
        <f t="shared" si="1367"/>
        <v>115008399</v>
      </c>
      <c r="C165" s="132">
        <f t="shared" ref="C165" si="1503">J165+AC165+AV165+BH165</f>
        <v>97757139</v>
      </c>
      <c r="D165" s="132">
        <f t="shared" ref="D165" si="1504">E165+H165</f>
        <v>17251260</v>
      </c>
      <c r="E165" s="132">
        <f t="shared" ref="E165" si="1505">F165+G165</f>
        <v>17251260</v>
      </c>
      <c r="F165" s="132">
        <f t="shared" ref="F165" si="1506">S165+AL165+BB165+BN165</f>
        <v>17251260</v>
      </c>
      <c r="G165" s="132">
        <f t="shared" ref="G165" si="1507">V165+AO165+BD165+BP165</f>
        <v>0</v>
      </c>
      <c r="H165" s="132">
        <f t="shared" ref="H165" si="1508">Y165+AR165+BF165+BR165</f>
        <v>0</v>
      </c>
      <c r="I165" s="133">
        <f t="shared" ref="I165" si="1509">AB165+AU165</f>
        <v>0</v>
      </c>
      <c r="J165" s="134">
        <f t="shared" ref="J165" si="1510">K165+L165</f>
        <v>97757139</v>
      </c>
      <c r="K165" s="132">
        <v>97757139</v>
      </c>
      <c r="L165" s="132">
        <v>0</v>
      </c>
      <c r="M165" s="135">
        <f t="shared" ref="M165" si="1511">N165+O165</f>
        <v>17251260</v>
      </c>
      <c r="N165" s="132">
        <f t="shared" ref="N165:O165" si="1512">Q165+Z165</f>
        <v>17251260</v>
      </c>
      <c r="O165" s="132">
        <f t="shared" si="1512"/>
        <v>0</v>
      </c>
      <c r="P165" s="135">
        <f t="shared" ref="P165" si="1513">Q165+R165</f>
        <v>17251260</v>
      </c>
      <c r="Q165" s="132">
        <f t="shared" ref="Q165:R165" si="1514">T165+W165</f>
        <v>17251260</v>
      </c>
      <c r="R165" s="132">
        <f t="shared" si="1514"/>
        <v>0</v>
      </c>
      <c r="S165" s="135">
        <f t="shared" ref="S165" si="1515">T165+U165</f>
        <v>17251260</v>
      </c>
      <c r="T165" s="132">
        <v>17251260</v>
      </c>
      <c r="U165" s="132">
        <v>0</v>
      </c>
      <c r="V165" s="135">
        <f t="shared" ref="V165" si="1516">W165+X165</f>
        <v>0</v>
      </c>
      <c r="W165" s="141">
        <v>0</v>
      </c>
      <c r="X165" s="141">
        <v>0</v>
      </c>
      <c r="Y165" s="135">
        <f t="shared" ref="Y165" si="1517">Z165+AA165</f>
        <v>0</v>
      </c>
      <c r="Z165" s="141">
        <v>0</v>
      </c>
      <c r="AA165" s="141">
        <v>0</v>
      </c>
      <c r="AB165" s="142">
        <v>0</v>
      </c>
      <c r="AC165" s="134">
        <f t="shared" ref="AC165" si="1518">AD165+AE165</f>
        <v>0</v>
      </c>
      <c r="AD165" s="141">
        <v>0</v>
      </c>
      <c r="AE165" s="141">
        <v>0</v>
      </c>
      <c r="AF165" s="135">
        <f t="shared" ref="AF165" si="1519">AG165+AH165</f>
        <v>0</v>
      </c>
      <c r="AG165" s="141">
        <f t="shared" ref="AG165:AH165" si="1520">AJ165+AS165</f>
        <v>0</v>
      </c>
      <c r="AH165" s="141">
        <f t="shared" si="1520"/>
        <v>0</v>
      </c>
      <c r="AI165" s="135">
        <f t="shared" ref="AI165" si="1521">AJ165+AK165</f>
        <v>0</v>
      </c>
      <c r="AJ165" s="141">
        <f t="shared" ref="AJ165:AK165" si="1522">AM165+AP165</f>
        <v>0</v>
      </c>
      <c r="AK165" s="141">
        <f t="shared" si="1522"/>
        <v>0</v>
      </c>
      <c r="AL165" s="135">
        <f t="shared" ref="AL165" si="1523">AM165+AN165</f>
        <v>0</v>
      </c>
      <c r="AM165" s="141">
        <v>0</v>
      </c>
      <c r="AN165" s="141">
        <v>0</v>
      </c>
      <c r="AO165" s="135">
        <f t="shared" ref="AO165" si="1524">AP165+AQ165</f>
        <v>0</v>
      </c>
      <c r="AP165" s="141">
        <v>0</v>
      </c>
      <c r="AQ165" s="141">
        <v>0</v>
      </c>
      <c r="AR165" s="135">
        <f t="shared" ref="AR165" si="1525">AS165+AT165</f>
        <v>0</v>
      </c>
      <c r="AS165" s="141">
        <v>0</v>
      </c>
      <c r="AT165" s="141">
        <v>0</v>
      </c>
      <c r="AU165" s="142">
        <v>0</v>
      </c>
      <c r="AV165" s="134">
        <f t="shared" ref="AV165" si="1526">AW165</f>
        <v>0</v>
      </c>
      <c r="AW165" s="141">
        <v>0</v>
      </c>
      <c r="AX165" s="135">
        <f t="shared" ref="AX165" si="1527">AY165</f>
        <v>0</v>
      </c>
      <c r="AY165" s="141">
        <f t="shared" ref="AY165" si="1528">BA165+BG165</f>
        <v>0</v>
      </c>
      <c r="AZ165" s="135">
        <f t="shared" ref="AZ165" si="1529">BA165</f>
        <v>0</v>
      </c>
      <c r="BA165" s="141">
        <f t="shared" ref="BA165" si="1530">BC165+BE165</f>
        <v>0</v>
      </c>
      <c r="BB165" s="135">
        <f t="shared" ref="BB165" si="1531">BC165</f>
        <v>0</v>
      </c>
      <c r="BC165" s="141">
        <v>0</v>
      </c>
      <c r="BD165" s="135">
        <f t="shared" ref="BD165" si="1532">BE165</f>
        <v>0</v>
      </c>
      <c r="BE165" s="141">
        <v>0</v>
      </c>
      <c r="BF165" s="135">
        <f t="shared" ref="BF165" si="1533">BG165</f>
        <v>0</v>
      </c>
      <c r="BG165" s="142">
        <v>0</v>
      </c>
      <c r="BH165" s="134">
        <f t="shared" ref="BH165" si="1534">BI165</f>
        <v>0</v>
      </c>
      <c r="BI165" s="141">
        <v>0</v>
      </c>
      <c r="BJ165" s="135">
        <f t="shared" ref="BJ165" si="1535">BK165</f>
        <v>0</v>
      </c>
      <c r="BK165" s="132">
        <f t="shared" ref="BK165" si="1536">BM165+BS165</f>
        <v>0</v>
      </c>
      <c r="BL165" s="135">
        <f t="shared" ref="BL165" si="1537">BM165</f>
        <v>0</v>
      </c>
      <c r="BM165" s="132">
        <f t="shared" ref="BM165" si="1538">BO165+BQ165</f>
        <v>0</v>
      </c>
      <c r="BN165" s="135">
        <f t="shared" ref="BN165" si="1539">BO165</f>
        <v>0</v>
      </c>
      <c r="BO165" s="141">
        <v>0</v>
      </c>
      <c r="BP165" s="135">
        <f t="shared" ref="BP165" si="1540">BQ165</f>
        <v>0</v>
      </c>
      <c r="BQ165" s="141">
        <v>0</v>
      </c>
      <c r="BR165" s="135">
        <f t="shared" ref="BR165" si="1541">BS165</f>
        <v>0</v>
      </c>
      <c r="BS165" s="142">
        <v>0</v>
      </c>
      <c r="BT165" s="136"/>
      <c r="BU165" s="137">
        <f t="shared" si="1411"/>
        <v>0.84999999869574738</v>
      </c>
      <c r="BV165" s="138">
        <f t="shared" si="1412"/>
        <v>0.15000000130425256</v>
      </c>
      <c r="BW165" s="138">
        <f t="shared" si="1413"/>
        <v>0</v>
      </c>
      <c r="BX165" s="138">
        <f t="shared" si="1414"/>
        <v>0.15000000130425256</v>
      </c>
      <c r="BY165" s="138">
        <f t="shared" si="1415"/>
        <v>0</v>
      </c>
      <c r="BZ165" s="138"/>
      <c r="CA165" s="138"/>
      <c r="CB165" s="138"/>
      <c r="CC165" s="138"/>
      <c r="CD165" s="139"/>
      <c r="CE165" s="140"/>
      <c r="CF165" s="138"/>
      <c r="CG165" s="138"/>
      <c r="CH165" s="138"/>
      <c r="CI165" s="138"/>
      <c r="CJ165" s="138"/>
      <c r="CK165" s="138"/>
      <c r="CL165" s="138"/>
      <c r="CM165" s="138"/>
      <c r="CN165" s="139"/>
      <c r="CO165" s="140" t="s">
        <v>245</v>
      </c>
      <c r="CP165" s="138" t="s">
        <v>245</v>
      </c>
      <c r="CQ165" s="138" t="s">
        <v>245</v>
      </c>
      <c r="CR165" s="138" t="s">
        <v>245</v>
      </c>
      <c r="CS165" s="139" t="s">
        <v>245</v>
      </c>
      <c r="CT165" s="140" t="s">
        <v>245</v>
      </c>
      <c r="CU165" s="138"/>
      <c r="CV165" s="138"/>
      <c r="CW165" s="138"/>
      <c r="CX165" s="139"/>
    </row>
    <row r="166" spans="1:102" x14ac:dyDescent="0.25">
      <c r="A166" s="114" t="s">
        <v>99</v>
      </c>
      <c r="B166" s="115">
        <f t="shared" si="1367"/>
        <v>325970591</v>
      </c>
      <c r="C166" s="115">
        <f t="shared" ref="C166:BN166" si="1542">C167+C169</f>
        <v>273700000</v>
      </c>
      <c r="D166" s="115">
        <f t="shared" si="1542"/>
        <v>52270591</v>
      </c>
      <c r="E166" s="115">
        <f t="shared" si="1542"/>
        <v>51517650</v>
      </c>
      <c r="F166" s="115">
        <f t="shared" si="1542"/>
        <v>51517650</v>
      </c>
      <c r="G166" s="115">
        <f t="shared" si="1542"/>
        <v>0</v>
      </c>
      <c r="H166" s="115">
        <f t="shared" si="1542"/>
        <v>752941</v>
      </c>
      <c r="I166" s="115">
        <f t="shared" si="1542"/>
        <v>0</v>
      </c>
      <c r="J166" s="115">
        <f t="shared" si="1542"/>
        <v>71700000</v>
      </c>
      <c r="K166" s="115">
        <f t="shared" si="1542"/>
        <v>71700000</v>
      </c>
      <c r="L166" s="115">
        <f t="shared" si="1542"/>
        <v>0</v>
      </c>
      <c r="M166" s="115">
        <f t="shared" si="1542"/>
        <v>12652942</v>
      </c>
      <c r="N166" s="115">
        <f t="shared" si="1542"/>
        <v>12652942</v>
      </c>
      <c r="O166" s="115">
        <f t="shared" si="1542"/>
        <v>0</v>
      </c>
      <c r="P166" s="115">
        <f t="shared" si="1542"/>
        <v>12652942</v>
      </c>
      <c r="Q166" s="115">
        <f t="shared" si="1542"/>
        <v>12652942</v>
      </c>
      <c r="R166" s="115">
        <f t="shared" si="1542"/>
        <v>0</v>
      </c>
      <c r="S166" s="115">
        <f t="shared" si="1542"/>
        <v>12652942</v>
      </c>
      <c r="T166" s="115">
        <f t="shared" si="1542"/>
        <v>12652942</v>
      </c>
      <c r="U166" s="115">
        <f t="shared" si="1542"/>
        <v>0</v>
      </c>
      <c r="V166" s="115">
        <f t="shared" si="1542"/>
        <v>0</v>
      </c>
      <c r="W166" s="115">
        <f t="shared" si="1542"/>
        <v>0</v>
      </c>
      <c r="X166" s="115">
        <f t="shared" si="1542"/>
        <v>0</v>
      </c>
      <c r="Y166" s="115">
        <f t="shared" si="1542"/>
        <v>0</v>
      </c>
      <c r="Z166" s="115">
        <f t="shared" si="1542"/>
        <v>0</v>
      </c>
      <c r="AA166" s="115">
        <f t="shared" si="1542"/>
        <v>0</v>
      </c>
      <c r="AB166" s="115">
        <f t="shared" si="1542"/>
        <v>0</v>
      </c>
      <c r="AC166" s="115">
        <f t="shared" si="1542"/>
        <v>202000000</v>
      </c>
      <c r="AD166" s="115">
        <f t="shared" si="1542"/>
        <v>199000000</v>
      </c>
      <c r="AE166" s="115">
        <f t="shared" si="1542"/>
        <v>3000000</v>
      </c>
      <c r="AF166" s="115">
        <f t="shared" si="1542"/>
        <v>39617649</v>
      </c>
      <c r="AG166" s="115">
        <f t="shared" si="1542"/>
        <v>35117649</v>
      </c>
      <c r="AH166" s="115">
        <f t="shared" si="1542"/>
        <v>4500000</v>
      </c>
      <c r="AI166" s="115">
        <f t="shared" si="1542"/>
        <v>38864708</v>
      </c>
      <c r="AJ166" s="115">
        <f t="shared" si="1542"/>
        <v>34364708</v>
      </c>
      <c r="AK166" s="115">
        <f t="shared" si="1542"/>
        <v>4500000</v>
      </c>
      <c r="AL166" s="115">
        <f t="shared" si="1542"/>
        <v>38864708</v>
      </c>
      <c r="AM166" s="115">
        <f t="shared" si="1542"/>
        <v>34364708</v>
      </c>
      <c r="AN166" s="115">
        <f t="shared" si="1542"/>
        <v>4500000</v>
      </c>
      <c r="AO166" s="115">
        <f t="shared" si="1542"/>
        <v>0</v>
      </c>
      <c r="AP166" s="115">
        <f t="shared" si="1542"/>
        <v>0</v>
      </c>
      <c r="AQ166" s="115">
        <f t="shared" si="1542"/>
        <v>0</v>
      </c>
      <c r="AR166" s="115">
        <f t="shared" si="1542"/>
        <v>752941</v>
      </c>
      <c r="AS166" s="115">
        <f t="shared" si="1542"/>
        <v>752941</v>
      </c>
      <c r="AT166" s="115">
        <f t="shared" si="1542"/>
        <v>0</v>
      </c>
      <c r="AU166" s="115">
        <f t="shared" si="1542"/>
        <v>0</v>
      </c>
      <c r="AV166" s="115">
        <f t="shared" si="1542"/>
        <v>0</v>
      </c>
      <c r="AW166" s="115">
        <f t="shared" si="1542"/>
        <v>0</v>
      </c>
      <c r="AX166" s="115">
        <f t="shared" si="1542"/>
        <v>0</v>
      </c>
      <c r="AY166" s="115">
        <f t="shared" si="1542"/>
        <v>0</v>
      </c>
      <c r="AZ166" s="115">
        <f t="shared" si="1542"/>
        <v>0</v>
      </c>
      <c r="BA166" s="115">
        <f t="shared" si="1542"/>
        <v>0</v>
      </c>
      <c r="BB166" s="115">
        <f t="shared" si="1542"/>
        <v>0</v>
      </c>
      <c r="BC166" s="115">
        <f t="shared" si="1542"/>
        <v>0</v>
      </c>
      <c r="BD166" s="115">
        <f t="shared" si="1542"/>
        <v>0</v>
      </c>
      <c r="BE166" s="115">
        <f t="shared" si="1542"/>
        <v>0</v>
      </c>
      <c r="BF166" s="115">
        <f t="shared" si="1542"/>
        <v>0</v>
      </c>
      <c r="BG166" s="115">
        <f t="shared" si="1542"/>
        <v>0</v>
      </c>
      <c r="BH166" s="115">
        <f t="shared" si="1542"/>
        <v>0</v>
      </c>
      <c r="BI166" s="115">
        <f t="shared" si="1542"/>
        <v>0</v>
      </c>
      <c r="BJ166" s="115">
        <f t="shared" si="1542"/>
        <v>0</v>
      </c>
      <c r="BK166" s="115">
        <f t="shared" si="1542"/>
        <v>0</v>
      </c>
      <c r="BL166" s="115">
        <f t="shared" si="1542"/>
        <v>0</v>
      </c>
      <c r="BM166" s="115">
        <f t="shared" si="1542"/>
        <v>0</v>
      </c>
      <c r="BN166" s="115">
        <f t="shared" si="1542"/>
        <v>0</v>
      </c>
      <c r="BO166" s="115">
        <f t="shared" ref="BO166:BS166" si="1543">BO167+BO169</f>
        <v>0</v>
      </c>
      <c r="BP166" s="115">
        <f t="shared" si="1543"/>
        <v>0</v>
      </c>
      <c r="BQ166" s="115">
        <f t="shared" si="1543"/>
        <v>0</v>
      </c>
      <c r="BR166" s="115">
        <f t="shared" si="1543"/>
        <v>0</v>
      </c>
      <c r="BS166" s="115">
        <f t="shared" si="1543"/>
        <v>0</v>
      </c>
      <c r="BT166" s="116"/>
      <c r="BU166" s="117">
        <f t="shared" si="1411"/>
        <v>0.84999999170153429</v>
      </c>
      <c r="BV166" s="118">
        <f t="shared" si="1412"/>
        <v>0.15000000829846574</v>
      </c>
      <c r="BW166" s="118">
        <f t="shared" si="1413"/>
        <v>0</v>
      </c>
      <c r="BX166" s="118">
        <f t="shared" si="1414"/>
        <v>0.15000000829846574</v>
      </c>
      <c r="BY166" s="118">
        <f t="shared" si="1415"/>
        <v>0</v>
      </c>
      <c r="BZ166" s="118"/>
      <c r="CA166" s="118"/>
      <c r="CB166" s="118"/>
      <c r="CC166" s="118"/>
      <c r="CD166" s="119"/>
      <c r="CE166" s="120">
        <f t="shared" si="663"/>
        <v>0.84999999295226136</v>
      </c>
      <c r="CF166" s="118">
        <f t="shared" si="652"/>
        <v>0.15000000704773864</v>
      </c>
      <c r="CG166" s="118">
        <f t="shared" si="653"/>
        <v>0</v>
      </c>
      <c r="CH166" s="118">
        <f t="shared" si="654"/>
        <v>0.14678392742616342</v>
      </c>
      <c r="CI166" s="118">
        <f t="shared" si="655"/>
        <v>3.2160796215752194E-3</v>
      </c>
      <c r="CJ166" s="118">
        <f t="shared" si="745"/>
        <v>0.4</v>
      </c>
      <c r="CK166" s="118">
        <f t="shared" si="746"/>
        <v>0.6</v>
      </c>
      <c r="CL166" s="118">
        <f t="shared" si="747"/>
        <v>0</v>
      </c>
      <c r="CM166" s="118">
        <f t="shared" si="748"/>
        <v>0.6</v>
      </c>
      <c r="CN166" s="119">
        <f t="shared" si="749"/>
        <v>0</v>
      </c>
      <c r="CO166" s="120" t="s">
        <v>245</v>
      </c>
      <c r="CP166" s="118" t="s">
        <v>245</v>
      </c>
      <c r="CQ166" s="118" t="s">
        <v>245</v>
      </c>
      <c r="CR166" s="118" t="s">
        <v>245</v>
      </c>
      <c r="CS166" s="119" t="s">
        <v>245</v>
      </c>
      <c r="CT166" s="120" t="s">
        <v>245</v>
      </c>
      <c r="CU166" s="118"/>
      <c r="CV166" s="118"/>
      <c r="CW166" s="118"/>
      <c r="CX166" s="119"/>
    </row>
    <row r="167" spans="1:102" ht="27" x14ac:dyDescent="0.25">
      <c r="A167" s="121" t="s">
        <v>348</v>
      </c>
      <c r="B167" s="122">
        <f t="shared" si="1367"/>
        <v>241617649</v>
      </c>
      <c r="C167" s="122">
        <f t="shared" ref="C167:BN167" si="1544">C168</f>
        <v>202000000</v>
      </c>
      <c r="D167" s="122">
        <f t="shared" si="1544"/>
        <v>39617649</v>
      </c>
      <c r="E167" s="122">
        <f t="shared" si="1544"/>
        <v>38864708</v>
      </c>
      <c r="F167" s="122">
        <f t="shared" si="1544"/>
        <v>38864708</v>
      </c>
      <c r="G167" s="122">
        <f t="shared" si="1544"/>
        <v>0</v>
      </c>
      <c r="H167" s="122">
        <f t="shared" si="1544"/>
        <v>752941</v>
      </c>
      <c r="I167" s="122">
        <f t="shared" si="1544"/>
        <v>0</v>
      </c>
      <c r="J167" s="122">
        <f t="shared" si="1544"/>
        <v>0</v>
      </c>
      <c r="K167" s="122">
        <f t="shared" si="1544"/>
        <v>0</v>
      </c>
      <c r="L167" s="122">
        <f t="shared" si="1544"/>
        <v>0</v>
      </c>
      <c r="M167" s="122">
        <f t="shared" si="1544"/>
        <v>0</v>
      </c>
      <c r="N167" s="122">
        <f t="shared" si="1544"/>
        <v>0</v>
      </c>
      <c r="O167" s="122">
        <f t="shared" si="1544"/>
        <v>0</v>
      </c>
      <c r="P167" s="122">
        <f t="shared" si="1544"/>
        <v>0</v>
      </c>
      <c r="Q167" s="122">
        <f t="shared" si="1544"/>
        <v>0</v>
      </c>
      <c r="R167" s="122">
        <f t="shared" si="1544"/>
        <v>0</v>
      </c>
      <c r="S167" s="122">
        <f t="shared" si="1544"/>
        <v>0</v>
      </c>
      <c r="T167" s="122">
        <f t="shared" si="1544"/>
        <v>0</v>
      </c>
      <c r="U167" s="122">
        <f t="shared" si="1544"/>
        <v>0</v>
      </c>
      <c r="V167" s="122">
        <f t="shared" si="1544"/>
        <v>0</v>
      </c>
      <c r="W167" s="122">
        <f t="shared" si="1544"/>
        <v>0</v>
      </c>
      <c r="X167" s="122">
        <f t="shared" si="1544"/>
        <v>0</v>
      </c>
      <c r="Y167" s="122">
        <f t="shared" si="1544"/>
        <v>0</v>
      </c>
      <c r="Z167" s="122">
        <f t="shared" si="1544"/>
        <v>0</v>
      </c>
      <c r="AA167" s="122">
        <f t="shared" si="1544"/>
        <v>0</v>
      </c>
      <c r="AB167" s="122">
        <f t="shared" si="1544"/>
        <v>0</v>
      </c>
      <c r="AC167" s="122">
        <f t="shared" si="1544"/>
        <v>202000000</v>
      </c>
      <c r="AD167" s="122">
        <f t="shared" si="1544"/>
        <v>199000000</v>
      </c>
      <c r="AE167" s="122">
        <f t="shared" si="1544"/>
        <v>3000000</v>
      </c>
      <c r="AF167" s="122">
        <f t="shared" si="1544"/>
        <v>39617649</v>
      </c>
      <c r="AG167" s="122">
        <f t="shared" si="1544"/>
        <v>35117649</v>
      </c>
      <c r="AH167" s="122">
        <f t="shared" si="1544"/>
        <v>4500000</v>
      </c>
      <c r="AI167" s="122">
        <f t="shared" si="1544"/>
        <v>38864708</v>
      </c>
      <c r="AJ167" s="122">
        <f t="shared" si="1544"/>
        <v>34364708</v>
      </c>
      <c r="AK167" s="122">
        <f t="shared" si="1544"/>
        <v>4500000</v>
      </c>
      <c r="AL167" s="122">
        <f t="shared" si="1544"/>
        <v>38864708</v>
      </c>
      <c r="AM167" s="122">
        <f t="shared" si="1544"/>
        <v>34364708</v>
      </c>
      <c r="AN167" s="122">
        <f t="shared" si="1544"/>
        <v>4500000</v>
      </c>
      <c r="AO167" s="122">
        <f t="shared" si="1544"/>
        <v>0</v>
      </c>
      <c r="AP167" s="122">
        <f t="shared" si="1544"/>
        <v>0</v>
      </c>
      <c r="AQ167" s="122">
        <f t="shared" si="1544"/>
        <v>0</v>
      </c>
      <c r="AR167" s="122">
        <f t="shared" si="1544"/>
        <v>752941</v>
      </c>
      <c r="AS167" s="122">
        <f t="shared" si="1544"/>
        <v>752941</v>
      </c>
      <c r="AT167" s="122">
        <f t="shared" si="1544"/>
        <v>0</v>
      </c>
      <c r="AU167" s="122">
        <f t="shared" si="1544"/>
        <v>0</v>
      </c>
      <c r="AV167" s="122">
        <f t="shared" si="1544"/>
        <v>0</v>
      </c>
      <c r="AW167" s="122">
        <f t="shared" si="1544"/>
        <v>0</v>
      </c>
      <c r="AX167" s="122">
        <f t="shared" si="1544"/>
        <v>0</v>
      </c>
      <c r="AY167" s="122">
        <f t="shared" si="1544"/>
        <v>0</v>
      </c>
      <c r="AZ167" s="122">
        <f t="shared" si="1544"/>
        <v>0</v>
      </c>
      <c r="BA167" s="122">
        <f t="shared" si="1544"/>
        <v>0</v>
      </c>
      <c r="BB167" s="122">
        <f t="shared" si="1544"/>
        <v>0</v>
      </c>
      <c r="BC167" s="122">
        <f t="shared" si="1544"/>
        <v>0</v>
      </c>
      <c r="BD167" s="122">
        <f t="shared" si="1544"/>
        <v>0</v>
      </c>
      <c r="BE167" s="122">
        <f t="shared" si="1544"/>
        <v>0</v>
      </c>
      <c r="BF167" s="122">
        <f t="shared" si="1544"/>
        <v>0</v>
      </c>
      <c r="BG167" s="122">
        <f t="shared" si="1544"/>
        <v>0</v>
      </c>
      <c r="BH167" s="122">
        <f t="shared" si="1544"/>
        <v>0</v>
      </c>
      <c r="BI167" s="122">
        <f t="shared" si="1544"/>
        <v>0</v>
      </c>
      <c r="BJ167" s="122">
        <f t="shared" si="1544"/>
        <v>0</v>
      </c>
      <c r="BK167" s="122">
        <f t="shared" si="1544"/>
        <v>0</v>
      </c>
      <c r="BL167" s="122">
        <f t="shared" si="1544"/>
        <v>0</v>
      </c>
      <c r="BM167" s="122">
        <f t="shared" si="1544"/>
        <v>0</v>
      </c>
      <c r="BN167" s="122">
        <f t="shared" si="1544"/>
        <v>0</v>
      </c>
      <c r="BO167" s="122">
        <f t="shared" ref="BO167:BS167" si="1545">BO168</f>
        <v>0</v>
      </c>
      <c r="BP167" s="122">
        <f t="shared" si="1545"/>
        <v>0</v>
      </c>
      <c r="BQ167" s="122">
        <f t="shared" si="1545"/>
        <v>0</v>
      </c>
      <c r="BR167" s="122">
        <f t="shared" si="1545"/>
        <v>0</v>
      </c>
      <c r="BS167" s="122">
        <f t="shared" si="1545"/>
        <v>0</v>
      </c>
      <c r="BT167" s="116"/>
      <c r="BU167" s="123"/>
      <c r="BV167" s="124"/>
      <c r="BW167" s="124"/>
      <c r="BX167" s="124"/>
      <c r="BY167" s="124"/>
      <c r="BZ167" s="124"/>
      <c r="CA167" s="124"/>
      <c r="CB167" s="124"/>
      <c r="CC167" s="124"/>
      <c r="CD167" s="125"/>
      <c r="CE167" s="126">
        <f t="shared" si="663"/>
        <v>0.84999999295226136</v>
      </c>
      <c r="CF167" s="124">
        <f t="shared" si="652"/>
        <v>0.15000000704773864</v>
      </c>
      <c r="CG167" s="124">
        <f t="shared" si="653"/>
        <v>0</v>
      </c>
      <c r="CH167" s="124">
        <f t="shared" si="654"/>
        <v>0.14678392742616342</v>
      </c>
      <c r="CI167" s="124">
        <f t="shared" si="655"/>
        <v>3.2160796215752194E-3</v>
      </c>
      <c r="CJ167" s="124">
        <f t="shared" si="745"/>
        <v>0.4</v>
      </c>
      <c r="CK167" s="124">
        <f t="shared" si="746"/>
        <v>0.6</v>
      </c>
      <c r="CL167" s="124">
        <f t="shared" si="747"/>
        <v>0</v>
      </c>
      <c r="CM167" s="124">
        <f t="shared" si="748"/>
        <v>0.6</v>
      </c>
      <c r="CN167" s="125">
        <f t="shared" si="749"/>
        <v>0</v>
      </c>
      <c r="CO167" s="127" t="s">
        <v>245</v>
      </c>
      <c r="CP167" s="128" t="s">
        <v>245</v>
      </c>
      <c r="CQ167" s="128" t="s">
        <v>245</v>
      </c>
      <c r="CR167" s="128" t="s">
        <v>245</v>
      </c>
      <c r="CS167" s="129" t="s">
        <v>245</v>
      </c>
      <c r="CT167" s="126" t="s">
        <v>245</v>
      </c>
      <c r="CU167" s="124"/>
      <c r="CV167" s="124"/>
      <c r="CW167" s="124"/>
      <c r="CX167" s="125"/>
    </row>
    <row r="168" spans="1:102" x14ac:dyDescent="0.25">
      <c r="A168" s="130"/>
      <c r="B168" s="131">
        <f t="shared" si="1367"/>
        <v>241617649</v>
      </c>
      <c r="C168" s="132">
        <f t="shared" ref="C168" si="1546">J168+AC168+AV168+BH168</f>
        <v>202000000</v>
      </c>
      <c r="D168" s="132">
        <f t="shared" ref="D168" si="1547">E168+H168</f>
        <v>39617649</v>
      </c>
      <c r="E168" s="132">
        <f t="shared" ref="E168" si="1548">F168+G168</f>
        <v>38864708</v>
      </c>
      <c r="F168" s="132">
        <f t="shared" ref="F168" si="1549">S168+AL168+BB168+BN168</f>
        <v>38864708</v>
      </c>
      <c r="G168" s="132">
        <f t="shared" ref="G168" si="1550">V168+AO168+BD168+BP168</f>
        <v>0</v>
      </c>
      <c r="H168" s="132">
        <f t="shared" ref="H168" si="1551">Y168+AR168+BF168+BR168</f>
        <v>752941</v>
      </c>
      <c r="I168" s="133">
        <f t="shared" ref="I168" si="1552">AB168+AU168</f>
        <v>0</v>
      </c>
      <c r="J168" s="134">
        <f t="shared" ref="J168" si="1553">K168+L168</f>
        <v>0</v>
      </c>
      <c r="K168" s="141">
        <v>0</v>
      </c>
      <c r="L168" s="141">
        <v>0</v>
      </c>
      <c r="M168" s="135">
        <f t="shared" ref="M168" si="1554">N168+O168</f>
        <v>0</v>
      </c>
      <c r="N168" s="132">
        <f t="shared" ref="N168:O168" si="1555">Q168+Z168</f>
        <v>0</v>
      </c>
      <c r="O168" s="132">
        <f t="shared" si="1555"/>
        <v>0</v>
      </c>
      <c r="P168" s="135">
        <f t="shared" ref="P168" si="1556">Q168+R168</f>
        <v>0</v>
      </c>
      <c r="Q168" s="132">
        <f t="shared" ref="Q168:R168" si="1557">T168+W168</f>
        <v>0</v>
      </c>
      <c r="R168" s="132">
        <f t="shared" si="1557"/>
        <v>0</v>
      </c>
      <c r="S168" s="135">
        <f t="shared" ref="S168" si="1558">T168+U168</f>
        <v>0</v>
      </c>
      <c r="T168" s="141">
        <v>0</v>
      </c>
      <c r="U168" s="141">
        <v>0</v>
      </c>
      <c r="V168" s="135">
        <f t="shared" ref="V168" si="1559">W168+X168</f>
        <v>0</v>
      </c>
      <c r="W168" s="132">
        <v>0</v>
      </c>
      <c r="X168" s="132">
        <v>0</v>
      </c>
      <c r="Y168" s="135">
        <f t="shared" ref="Y168" si="1560">Z168+AA168</f>
        <v>0</v>
      </c>
      <c r="Z168" s="141">
        <v>0</v>
      </c>
      <c r="AA168" s="141">
        <v>0</v>
      </c>
      <c r="AB168" s="142">
        <v>0</v>
      </c>
      <c r="AC168" s="134">
        <f t="shared" ref="AC168" si="1561">AD168+AE168</f>
        <v>202000000</v>
      </c>
      <c r="AD168" s="132">
        <v>199000000</v>
      </c>
      <c r="AE168" s="132">
        <v>3000000</v>
      </c>
      <c r="AF168" s="135">
        <f t="shared" ref="AF168" si="1562">AG168+AH168</f>
        <v>39617649</v>
      </c>
      <c r="AG168" s="141">
        <f t="shared" ref="AG168:AH168" si="1563">AJ168+AS168</f>
        <v>35117649</v>
      </c>
      <c r="AH168" s="141">
        <f t="shared" si="1563"/>
        <v>4500000</v>
      </c>
      <c r="AI168" s="135">
        <f t="shared" ref="AI168" si="1564">AJ168+AK168</f>
        <v>38864708</v>
      </c>
      <c r="AJ168" s="141">
        <f t="shared" ref="AJ168:AK168" si="1565">AM168+AP168</f>
        <v>34364708</v>
      </c>
      <c r="AK168" s="141">
        <f t="shared" si="1565"/>
        <v>4500000</v>
      </c>
      <c r="AL168" s="135">
        <f t="shared" ref="AL168" si="1566">AM168+AN168</f>
        <v>38864708</v>
      </c>
      <c r="AM168" s="132">
        <v>34364708</v>
      </c>
      <c r="AN168" s="132">
        <v>4500000</v>
      </c>
      <c r="AO168" s="135">
        <f t="shared" ref="AO168" si="1567">AP168+AQ168</f>
        <v>0</v>
      </c>
      <c r="AP168" s="132">
        <v>0</v>
      </c>
      <c r="AQ168" s="132">
        <v>0</v>
      </c>
      <c r="AR168" s="135">
        <f t="shared" ref="AR168" si="1568">AS168+AT168</f>
        <v>752941</v>
      </c>
      <c r="AS168" s="141">
        <v>752941</v>
      </c>
      <c r="AT168" s="141">
        <v>0</v>
      </c>
      <c r="AU168" s="142">
        <v>0</v>
      </c>
      <c r="AV168" s="134">
        <f t="shared" ref="AV168" si="1569">AW168</f>
        <v>0</v>
      </c>
      <c r="AW168" s="141">
        <v>0</v>
      </c>
      <c r="AX168" s="135">
        <f t="shared" ref="AX168" si="1570">AY168</f>
        <v>0</v>
      </c>
      <c r="AY168" s="141">
        <f t="shared" ref="AY168" si="1571">BA168+BG168</f>
        <v>0</v>
      </c>
      <c r="AZ168" s="135">
        <f t="shared" ref="AZ168" si="1572">BA168</f>
        <v>0</v>
      </c>
      <c r="BA168" s="141">
        <f t="shared" ref="BA168" si="1573">BC168+BE168</f>
        <v>0</v>
      </c>
      <c r="BB168" s="135">
        <f t="shared" ref="BB168" si="1574">BC168</f>
        <v>0</v>
      </c>
      <c r="BC168" s="141">
        <v>0</v>
      </c>
      <c r="BD168" s="135">
        <f t="shared" ref="BD168" si="1575">BE168</f>
        <v>0</v>
      </c>
      <c r="BE168" s="141">
        <v>0</v>
      </c>
      <c r="BF168" s="135">
        <f t="shared" ref="BF168" si="1576">BG168</f>
        <v>0</v>
      </c>
      <c r="BG168" s="142">
        <v>0</v>
      </c>
      <c r="BH168" s="134">
        <f t="shared" ref="BH168" si="1577">BI168</f>
        <v>0</v>
      </c>
      <c r="BI168" s="141">
        <v>0</v>
      </c>
      <c r="BJ168" s="135">
        <f t="shared" ref="BJ168" si="1578">BK168</f>
        <v>0</v>
      </c>
      <c r="BK168" s="132">
        <f t="shared" ref="BK168" si="1579">BM168+BS168</f>
        <v>0</v>
      </c>
      <c r="BL168" s="135">
        <f t="shared" ref="BL168" si="1580">BM168</f>
        <v>0</v>
      </c>
      <c r="BM168" s="132">
        <f t="shared" ref="BM168" si="1581">BO168+BQ168</f>
        <v>0</v>
      </c>
      <c r="BN168" s="135">
        <f t="shared" ref="BN168" si="1582">BO168</f>
        <v>0</v>
      </c>
      <c r="BO168" s="141">
        <v>0</v>
      </c>
      <c r="BP168" s="135">
        <f t="shared" ref="BP168" si="1583">BQ168</f>
        <v>0</v>
      </c>
      <c r="BQ168" s="141">
        <v>0</v>
      </c>
      <c r="BR168" s="135">
        <f t="shared" ref="BR168" si="1584">BS168</f>
        <v>0</v>
      </c>
      <c r="BS168" s="142">
        <v>0</v>
      </c>
      <c r="BT168" s="136"/>
      <c r="BU168" s="137"/>
      <c r="BV168" s="138"/>
      <c r="BW168" s="138"/>
      <c r="BX168" s="138"/>
      <c r="BY168" s="138"/>
      <c r="BZ168" s="138"/>
      <c r="CA168" s="138"/>
      <c r="CB168" s="138"/>
      <c r="CC168" s="138"/>
      <c r="CD168" s="139"/>
      <c r="CE168" s="140">
        <f t="shared" si="663"/>
        <v>0.84999999295226136</v>
      </c>
      <c r="CF168" s="138">
        <f t="shared" si="652"/>
        <v>0.15000000704773864</v>
      </c>
      <c r="CG168" s="138">
        <f t="shared" si="653"/>
        <v>0</v>
      </c>
      <c r="CH168" s="138">
        <f t="shared" si="654"/>
        <v>0.14678392742616342</v>
      </c>
      <c r="CI168" s="138">
        <f t="shared" si="655"/>
        <v>3.2160796215752194E-3</v>
      </c>
      <c r="CJ168" s="138">
        <f t="shared" si="745"/>
        <v>0.4</v>
      </c>
      <c r="CK168" s="138">
        <f t="shared" si="746"/>
        <v>0.6</v>
      </c>
      <c r="CL168" s="138">
        <f t="shared" si="747"/>
        <v>0</v>
      </c>
      <c r="CM168" s="138">
        <f t="shared" si="748"/>
        <v>0.6</v>
      </c>
      <c r="CN168" s="139">
        <f t="shared" si="749"/>
        <v>0</v>
      </c>
      <c r="CO168" s="140" t="s">
        <v>245</v>
      </c>
      <c r="CP168" s="138" t="s">
        <v>245</v>
      </c>
      <c r="CQ168" s="138" t="s">
        <v>245</v>
      </c>
      <c r="CR168" s="138" t="s">
        <v>245</v>
      </c>
      <c r="CS168" s="139" t="s">
        <v>245</v>
      </c>
      <c r="CT168" s="140" t="s">
        <v>245</v>
      </c>
      <c r="CU168" s="138"/>
      <c r="CV168" s="138"/>
      <c r="CW168" s="138"/>
      <c r="CX168" s="139"/>
    </row>
    <row r="169" spans="1:102" ht="40.5" x14ac:dyDescent="0.25">
      <c r="A169" s="121" t="s">
        <v>345</v>
      </c>
      <c r="B169" s="122">
        <f t="shared" si="1367"/>
        <v>84352942</v>
      </c>
      <c r="C169" s="122">
        <f t="shared" ref="C169:BN169" si="1585">C170</f>
        <v>71700000</v>
      </c>
      <c r="D169" s="122">
        <f t="shared" si="1585"/>
        <v>12652942</v>
      </c>
      <c r="E169" s="122">
        <f t="shared" si="1585"/>
        <v>12652942</v>
      </c>
      <c r="F169" s="122">
        <f t="shared" si="1585"/>
        <v>12652942</v>
      </c>
      <c r="G169" s="122">
        <f t="shared" si="1585"/>
        <v>0</v>
      </c>
      <c r="H169" s="122">
        <f t="shared" si="1585"/>
        <v>0</v>
      </c>
      <c r="I169" s="122">
        <f t="shared" si="1585"/>
        <v>0</v>
      </c>
      <c r="J169" s="122">
        <f t="shared" si="1585"/>
        <v>71700000</v>
      </c>
      <c r="K169" s="122">
        <f t="shared" si="1585"/>
        <v>71700000</v>
      </c>
      <c r="L169" s="122">
        <f t="shared" si="1585"/>
        <v>0</v>
      </c>
      <c r="M169" s="122">
        <f t="shared" si="1585"/>
        <v>12652942</v>
      </c>
      <c r="N169" s="122">
        <f t="shared" si="1585"/>
        <v>12652942</v>
      </c>
      <c r="O169" s="122">
        <f t="shared" si="1585"/>
        <v>0</v>
      </c>
      <c r="P169" s="122">
        <f t="shared" si="1585"/>
        <v>12652942</v>
      </c>
      <c r="Q169" s="122">
        <f t="shared" si="1585"/>
        <v>12652942</v>
      </c>
      <c r="R169" s="122">
        <f t="shared" si="1585"/>
        <v>0</v>
      </c>
      <c r="S169" s="122">
        <f t="shared" si="1585"/>
        <v>12652942</v>
      </c>
      <c r="T169" s="122">
        <f t="shared" si="1585"/>
        <v>12652942</v>
      </c>
      <c r="U169" s="122">
        <f t="shared" si="1585"/>
        <v>0</v>
      </c>
      <c r="V169" s="122">
        <f t="shared" si="1585"/>
        <v>0</v>
      </c>
      <c r="W169" s="122">
        <f t="shared" si="1585"/>
        <v>0</v>
      </c>
      <c r="X169" s="122">
        <f t="shared" si="1585"/>
        <v>0</v>
      </c>
      <c r="Y169" s="122">
        <f t="shared" si="1585"/>
        <v>0</v>
      </c>
      <c r="Z169" s="122">
        <f t="shared" si="1585"/>
        <v>0</v>
      </c>
      <c r="AA169" s="122">
        <f t="shared" si="1585"/>
        <v>0</v>
      </c>
      <c r="AB169" s="122">
        <f t="shared" si="1585"/>
        <v>0</v>
      </c>
      <c r="AC169" s="122">
        <f t="shared" si="1585"/>
        <v>0</v>
      </c>
      <c r="AD169" s="122">
        <f t="shared" si="1585"/>
        <v>0</v>
      </c>
      <c r="AE169" s="122">
        <f t="shared" si="1585"/>
        <v>0</v>
      </c>
      <c r="AF169" s="122">
        <f t="shared" si="1585"/>
        <v>0</v>
      </c>
      <c r="AG169" s="122">
        <f t="shared" si="1585"/>
        <v>0</v>
      </c>
      <c r="AH169" s="122">
        <f t="shared" si="1585"/>
        <v>0</v>
      </c>
      <c r="AI169" s="122">
        <f t="shared" si="1585"/>
        <v>0</v>
      </c>
      <c r="AJ169" s="122">
        <f t="shared" si="1585"/>
        <v>0</v>
      </c>
      <c r="AK169" s="122">
        <f t="shared" si="1585"/>
        <v>0</v>
      </c>
      <c r="AL169" s="122">
        <f t="shared" si="1585"/>
        <v>0</v>
      </c>
      <c r="AM169" s="122">
        <f t="shared" si="1585"/>
        <v>0</v>
      </c>
      <c r="AN169" s="122">
        <f t="shared" si="1585"/>
        <v>0</v>
      </c>
      <c r="AO169" s="122">
        <f t="shared" si="1585"/>
        <v>0</v>
      </c>
      <c r="AP169" s="122">
        <f t="shared" si="1585"/>
        <v>0</v>
      </c>
      <c r="AQ169" s="122">
        <f t="shared" si="1585"/>
        <v>0</v>
      </c>
      <c r="AR169" s="122">
        <f t="shared" si="1585"/>
        <v>0</v>
      </c>
      <c r="AS169" s="122">
        <f t="shared" si="1585"/>
        <v>0</v>
      </c>
      <c r="AT169" s="122">
        <f t="shared" si="1585"/>
        <v>0</v>
      </c>
      <c r="AU169" s="122">
        <f t="shared" si="1585"/>
        <v>0</v>
      </c>
      <c r="AV169" s="122">
        <f t="shared" si="1585"/>
        <v>0</v>
      </c>
      <c r="AW169" s="122">
        <f t="shared" si="1585"/>
        <v>0</v>
      </c>
      <c r="AX169" s="122">
        <f t="shared" si="1585"/>
        <v>0</v>
      </c>
      <c r="AY169" s="122">
        <f t="shared" si="1585"/>
        <v>0</v>
      </c>
      <c r="AZ169" s="122">
        <f t="shared" si="1585"/>
        <v>0</v>
      </c>
      <c r="BA169" s="122">
        <f t="shared" si="1585"/>
        <v>0</v>
      </c>
      <c r="BB169" s="122">
        <f t="shared" si="1585"/>
        <v>0</v>
      </c>
      <c r="BC169" s="122">
        <f t="shared" si="1585"/>
        <v>0</v>
      </c>
      <c r="BD169" s="122">
        <f t="shared" si="1585"/>
        <v>0</v>
      </c>
      <c r="BE169" s="122">
        <f t="shared" si="1585"/>
        <v>0</v>
      </c>
      <c r="BF169" s="122">
        <f t="shared" si="1585"/>
        <v>0</v>
      </c>
      <c r="BG169" s="122">
        <f t="shared" si="1585"/>
        <v>0</v>
      </c>
      <c r="BH169" s="122">
        <f t="shared" si="1585"/>
        <v>0</v>
      </c>
      <c r="BI169" s="122">
        <f t="shared" si="1585"/>
        <v>0</v>
      </c>
      <c r="BJ169" s="122">
        <f t="shared" si="1585"/>
        <v>0</v>
      </c>
      <c r="BK169" s="122">
        <f t="shared" si="1585"/>
        <v>0</v>
      </c>
      <c r="BL169" s="122">
        <f t="shared" si="1585"/>
        <v>0</v>
      </c>
      <c r="BM169" s="122">
        <f t="shared" si="1585"/>
        <v>0</v>
      </c>
      <c r="BN169" s="122">
        <f t="shared" si="1585"/>
        <v>0</v>
      </c>
      <c r="BO169" s="122">
        <f t="shared" ref="BO169:BS169" si="1586">BO170</f>
        <v>0</v>
      </c>
      <c r="BP169" s="122">
        <f t="shared" si="1586"/>
        <v>0</v>
      </c>
      <c r="BQ169" s="122">
        <f t="shared" si="1586"/>
        <v>0</v>
      </c>
      <c r="BR169" s="122">
        <f t="shared" si="1586"/>
        <v>0</v>
      </c>
      <c r="BS169" s="122">
        <f t="shared" si="1586"/>
        <v>0</v>
      </c>
      <c r="BT169" s="116"/>
      <c r="BU169" s="123">
        <f t="shared" si="1411"/>
        <v>0.84999999170153429</v>
      </c>
      <c r="BV169" s="124">
        <f t="shared" si="1412"/>
        <v>0.15000000829846574</v>
      </c>
      <c r="BW169" s="124">
        <f t="shared" si="1413"/>
        <v>0</v>
      </c>
      <c r="BX169" s="124">
        <f t="shared" si="1414"/>
        <v>0.15000000829846574</v>
      </c>
      <c r="BY169" s="124">
        <f t="shared" si="1415"/>
        <v>0</v>
      </c>
      <c r="BZ169" s="124"/>
      <c r="CA169" s="124"/>
      <c r="CB169" s="124"/>
      <c r="CC169" s="124"/>
      <c r="CD169" s="125"/>
      <c r="CE169" s="126"/>
      <c r="CF169" s="124"/>
      <c r="CG169" s="124"/>
      <c r="CH169" s="124"/>
      <c r="CI169" s="124"/>
      <c r="CJ169" s="124"/>
      <c r="CK169" s="124"/>
      <c r="CL169" s="124"/>
      <c r="CM169" s="124"/>
      <c r="CN169" s="125"/>
      <c r="CO169" s="127" t="s">
        <v>245</v>
      </c>
      <c r="CP169" s="128" t="s">
        <v>245</v>
      </c>
      <c r="CQ169" s="128" t="s">
        <v>245</v>
      </c>
      <c r="CR169" s="128" t="s">
        <v>245</v>
      </c>
      <c r="CS169" s="129" t="s">
        <v>245</v>
      </c>
      <c r="CT169" s="126" t="s">
        <v>245</v>
      </c>
      <c r="CU169" s="124"/>
      <c r="CV169" s="124"/>
      <c r="CW169" s="124"/>
      <c r="CX169" s="125"/>
    </row>
    <row r="170" spans="1:102" x14ac:dyDescent="0.25">
      <c r="A170" s="130"/>
      <c r="B170" s="131">
        <f t="shared" si="1367"/>
        <v>84352942</v>
      </c>
      <c r="C170" s="132">
        <f t="shared" ref="C170" si="1587">J170+AC170+AV170+BH170</f>
        <v>71700000</v>
      </c>
      <c r="D170" s="132">
        <f t="shared" ref="D170" si="1588">E170+H170</f>
        <v>12652942</v>
      </c>
      <c r="E170" s="132">
        <f t="shared" ref="E170" si="1589">F170+G170</f>
        <v>12652942</v>
      </c>
      <c r="F170" s="132">
        <f t="shared" ref="F170" si="1590">S170+AL170+BB170+BN170</f>
        <v>12652942</v>
      </c>
      <c r="G170" s="132">
        <f t="shared" ref="G170" si="1591">V170+AO170+BD170+BP170</f>
        <v>0</v>
      </c>
      <c r="H170" s="132">
        <f t="shared" ref="H170" si="1592">Y170+AR170+BF170+BR170</f>
        <v>0</v>
      </c>
      <c r="I170" s="133">
        <f t="shared" ref="I170" si="1593">AB170+AU170</f>
        <v>0</v>
      </c>
      <c r="J170" s="134">
        <f t="shared" ref="J170" si="1594">K170+L170</f>
        <v>71700000</v>
      </c>
      <c r="K170" s="132">
        <v>71700000</v>
      </c>
      <c r="L170" s="132">
        <v>0</v>
      </c>
      <c r="M170" s="135">
        <f t="shared" ref="M170" si="1595">N170+O170</f>
        <v>12652942</v>
      </c>
      <c r="N170" s="132">
        <f t="shared" ref="N170:O170" si="1596">Q170+Z170</f>
        <v>12652942</v>
      </c>
      <c r="O170" s="132">
        <f t="shared" si="1596"/>
        <v>0</v>
      </c>
      <c r="P170" s="135">
        <f t="shared" ref="P170" si="1597">Q170+R170</f>
        <v>12652942</v>
      </c>
      <c r="Q170" s="132">
        <f t="shared" ref="Q170:R170" si="1598">T170+W170</f>
        <v>12652942</v>
      </c>
      <c r="R170" s="132">
        <f t="shared" si="1598"/>
        <v>0</v>
      </c>
      <c r="S170" s="135">
        <f t="shared" ref="S170" si="1599">T170+U170</f>
        <v>12652942</v>
      </c>
      <c r="T170" s="132">
        <v>12652942</v>
      </c>
      <c r="U170" s="132">
        <v>0</v>
      </c>
      <c r="V170" s="135">
        <f t="shared" ref="V170" si="1600">W170+X170</f>
        <v>0</v>
      </c>
      <c r="W170" s="132">
        <v>0</v>
      </c>
      <c r="X170" s="132">
        <v>0</v>
      </c>
      <c r="Y170" s="135">
        <f t="shared" ref="Y170" si="1601">Z170+AA170</f>
        <v>0</v>
      </c>
      <c r="Z170" s="141">
        <v>0</v>
      </c>
      <c r="AA170" s="141">
        <v>0</v>
      </c>
      <c r="AB170" s="142">
        <v>0</v>
      </c>
      <c r="AC170" s="134">
        <f t="shared" ref="AC170" si="1602">AD170+AE170</f>
        <v>0</v>
      </c>
      <c r="AD170" s="132">
        <v>0</v>
      </c>
      <c r="AE170" s="132">
        <v>0</v>
      </c>
      <c r="AF170" s="135">
        <f t="shared" ref="AF170" si="1603">AG170+AH170</f>
        <v>0</v>
      </c>
      <c r="AG170" s="141">
        <f t="shared" ref="AG170:AH170" si="1604">AJ170+AS170</f>
        <v>0</v>
      </c>
      <c r="AH170" s="141">
        <f t="shared" si="1604"/>
        <v>0</v>
      </c>
      <c r="AI170" s="135">
        <f t="shared" ref="AI170" si="1605">AJ170+AK170</f>
        <v>0</v>
      </c>
      <c r="AJ170" s="141">
        <f t="shared" ref="AJ170:AK170" si="1606">AM170+AP170</f>
        <v>0</v>
      </c>
      <c r="AK170" s="141">
        <f t="shared" si="1606"/>
        <v>0</v>
      </c>
      <c r="AL170" s="135">
        <f t="shared" ref="AL170" si="1607">AM170+AN170</f>
        <v>0</v>
      </c>
      <c r="AM170" s="132">
        <v>0</v>
      </c>
      <c r="AN170" s="132">
        <v>0</v>
      </c>
      <c r="AO170" s="135">
        <f t="shared" ref="AO170" si="1608">AP170+AQ170</f>
        <v>0</v>
      </c>
      <c r="AP170" s="132">
        <v>0</v>
      </c>
      <c r="AQ170" s="132">
        <v>0</v>
      </c>
      <c r="AR170" s="135">
        <f t="shared" ref="AR170" si="1609">AS170+AT170</f>
        <v>0</v>
      </c>
      <c r="AS170" s="141">
        <v>0</v>
      </c>
      <c r="AT170" s="141">
        <v>0</v>
      </c>
      <c r="AU170" s="142">
        <v>0</v>
      </c>
      <c r="AV170" s="134">
        <f t="shared" ref="AV170" si="1610">AW170</f>
        <v>0</v>
      </c>
      <c r="AW170" s="141">
        <v>0</v>
      </c>
      <c r="AX170" s="135">
        <f t="shared" ref="AX170" si="1611">AY170</f>
        <v>0</v>
      </c>
      <c r="AY170" s="141">
        <f t="shared" ref="AY170" si="1612">BA170+BG170</f>
        <v>0</v>
      </c>
      <c r="AZ170" s="135">
        <f t="shared" ref="AZ170" si="1613">BA170</f>
        <v>0</v>
      </c>
      <c r="BA170" s="141">
        <f t="shared" ref="BA170" si="1614">BC170+BE170</f>
        <v>0</v>
      </c>
      <c r="BB170" s="135">
        <f t="shared" ref="BB170" si="1615">BC170</f>
        <v>0</v>
      </c>
      <c r="BC170" s="141">
        <v>0</v>
      </c>
      <c r="BD170" s="135">
        <f t="shared" ref="BD170" si="1616">BE170</f>
        <v>0</v>
      </c>
      <c r="BE170" s="141">
        <v>0</v>
      </c>
      <c r="BF170" s="135">
        <f t="shared" ref="BF170" si="1617">BG170</f>
        <v>0</v>
      </c>
      <c r="BG170" s="142">
        <v>0</v>
      </c>
      <c r="BH170" s="134">
        <f t="shared" ref="BH170" si="1618">BI170</f>
        <v>0</v>
      </c>
      <c r="BI170" s="141">
        <v>0</v>
      </c>
      <c r="BJ170" s="135">
        <f t="shared" ref="BJ170" si="1619">BK170</f>
        <v>0</v>
      </c>
      <c r="BK170" s="132">
        <f t="shared" ref="BK170" si="1620">BM170+BS170</f>
        <v>0</v>
      </c>
      <c r="BL170" s="135">
        <f t="shared" ref="BL170" si="1621">BM170</f>
        <v>0</v>
      </c>
      <c r="BM170" s="132">
        <f t="shared" ref="BM170" si="1622">BO170+BQ170</f>
        <v>0</v>
      </c>
      <c r="BN170" s="135">
        <f t="shared" ref="BN170" si="1623">BO170</f>
        <v>0</v>
      </c>
      <c r="BO170" s="141">
        <v>0</v>
      </c>
      <c r="BP170" s="135">
        <f t="shared" ref="BP170" si="1624">BQ170</f>
        <v>0</v>
      </c>
      <c r="BQ170" s="141">
        <v>0</v>
      </c>
      <c r="BR170" s="135">
        <f t="shared" ref="BR170" si="1625">BS170</f>
        <v>0</v>
      </c>
      <c r="BS170" s="142">
        <v>0</v>
      </c>
      <c r="BT170" s="136"/>
      <c r="BU170" s="137">
        <f t="shared" si="1411"/>
        <v>0.84999999170153429</v>
      </c>
      <c r="BV170" s="138">
        <f t="shared" si="1412"/>
        <v>0.15000000829846574</v>
      </c>
      <c r="BW170" s="138">
        <f t="shared" si="1413"/>
        <v>0</v>
      </c>
      <c r="BX170" s="138">
        <f t="shared" si="1414"/>
        <v>0.15000000829846574</v>
      </c>
      <c r="BY170" s="138">
        <f t="shared" si="1415"/>
        <v>0</v>
      </c>
      <c r="BZ170" s="138"/>
      <c r="CA170" s="138"/>
      <c r="CB170" s="138"/>
      <c r="CC170" s="138"/>
      <c r="CD170" s="139"/>
      <c r="CE170" s="140"/>
      <c r="CF170" s="138"/>
      <c r="CG170" s="138"/>
      <c r="CH170" s="138"/>
      <c r="CI170" s="138"/>
      <c r="CJ170" s="138"/>
      <c r="CK170" s="138"/>
      <c r="CL170" s="138"/>
      <c r="CM170" s="138"/>
      <c r="CN170" s="139"/>
      <c r="CO170" s="140" t="s">
        <v>245</v>
      </c>
      <c r="CP170" s="138" t="s">
        <v>245</v>
      </c>
      <c r="CQ170" s="138" t="s">
        <v>245</v>
      </c>
      <c r="CR170" s="138" t="s">
        <v>245</v>
      </c>
      <c r="CS170" s="139" t="s">
        <v>245</v>
      </c>
      <c r="CT170" s="140" t="s">
        <v>245</v>
      </c>
      <c r="CU170" s="138"/>
      <c r="CV170" s="138"/>
      <c r="CW170" s="138"/>
      <c r="CX170" s="139"/>
    </row>
    <row r="171" spans="1:102" x14ac:dyDescent="0.25">
      <c r="A171" s="114" t="s">
        <v>100</v>
      </c>
      <c r="B171" s="115">
        <f t="shared" si="1367"/>
        <v>72838525</v>
      </c>
      <c r="C171" s="115">
        <f t="shared" ref="C171:BN171" si="1626">C172+C174+C176</f>
        <v>69196597</v>
      </c>
      <c r="D171" s="115">
        <f t="shared" si="1626"/>
        <v>3641928</v>
      </c>
      <c r="E171" s="115">
        <f t="shared" si="1626"/>
        <v>3641928</v>
      </c>
      <c r="F171" s="115">
        <f t="shared" si="1626"/>
        <v>220500</v>
      </c>
      <c r="G171" s="115">
        <f t="shared" si="1626"/>
        <v>3421428</v>
      </c>
      <c r="H171" s="115">
        <f t="shared" si="1626"/>
        <v>0</v>
      </c>
      <c r="I171" s="115">
        <f t="shared" si="1626"/>
        <v>0</v>
      </c>
      <c r="J171" s="115">
        <f t="shared" si="1626"/>
        <v>0</v>
      </c>
      <c r="K171" s="115">
        <f t="shared" si="1626"/>
        <v>0</v>
      </c>
      <c r="L171" s="115">
        <f t="shared" si="1626"/>
        <v>0</v>
      </c>
      <c r="M171" s="115">
        <f t="shared" si="1626"/>
        <v>0</v>
      </c>
      <c r="N171" s="115">
        <f t="shared" si="1626"/>
        <v>0</v>
      </c>
      <c r="O171" s="115">
        <f t="shared" si="1626"/>
        <v>0</v>
      </c>
      <c r="P171" s="115">
        <f t="shared" si="1626"/>
        <v>0</v>
      </c>
      <c r="Q171" s="115">
        <f t="shared" si="1626"/>
        <v>0</v>
      </c>
      <c r="R171" s="115">
        <f t="shared" si="1626"/>
        <v>0</v>
      </c>
      <c r="S171" s="115">
        <f t="shared" si="1626"/>
        <v>0</v>
      </c>
      <c r="T171" s="115">
        <f t="shared" si="1626"/>
        <v>0</v>
      </c>
      <c r="U171" s="115">
        <f t="shared" si="1626"/>
        <v>0</v>
      </c>
      <c r="V171" s="115">
        <f t="shared" si="1626"/>
        <v>0</v>
      </c>
      <c r="W171" s="115">
        <f t="shared" si="1626"/>
        <v>0</v>
      </c>
      <c r="X171" s="115">
        <f t="shared" si="1626"/>
        <v>0</v>
      </c>
      <c r="Y171" s="115">
        <f t="shared" si="1626"/>
        <v>0</v>
      </c>
      <c r="Z171" s="115">
        <f t="shared" si="1626"/>
        <v>0</v>
      </c>
      <c r="AA171" s="115">
        <f t="shared" si="1626"/>
        <v>0</v>
      </c>
      <c r="AB171" s="115">
        <f t="shared" si="1626"/>
        <v>0</v>
      </c>
      <c r="AC171" s="115">
        <f t="shared" si="1626"/>
        <v>69196597</v>
      </c>
      <c r="AD171" s="115">
        <f t="shared" si="1626"/>
        <v>66621597</v>
      </c>
      <c r="AE171" s="115">
        <f t="shared" si="1626"/>
        <v>2575000</v>
      </c>
      <c r="AF171" s="115">
        <f t="shared" si="1626"/>
        <v>3641928</v>
      </c>
      <c r="AG171" s="115">
        <f t="shared" si="1626"/>
        <v>3506401</v>
      </c>
      <c r="AH171" s="115">
        <f t="shared" si="1626"/>
        <v>135527</v>
      </c>
      <c r="AI171" s="115">
        <f t="shared" si="1626"/>
        <v>3641928</v>
      </c>
      <c r="AJ171" s="115">
        <f t="shared" si="1626"/>
        <v>3506401</v>
      </c>
      <c r="AK171" s="115">
        <f t="shared" si="1626"/>
        <v>135527</v>
      </c>
      <c r="AL171" s="115">
        <f t="shared" si="1626"/>
        <v>220500</v>
      </c>
      <c r="AM171" s="115">
        <f t="shared" si="1626"/>
        <v>220500</v>
      </c>
      <c r="AN171" s="115">
        <f t="shared" si="1626"/>
        <v>0</v>
      </c>
      <c r="AO171" s="115">
        <f t="shared" si="1626"/>
        <v>3421428</v>
      </c>
      <c r="AP171" s="115">
        <f t="shared" si="1626"/>
        <v>3285901</v>
      </c>
      <c r="AQ171" s="115">
        <f t="shared" si="1626"/>
        <v>135527</v>
      </c>
      <c r="AR171" s="115">
        <f t="shared" si="1626"/>
        <v>0</v>
      </c>
      <c r="AS171" s="115">
        <f t="shared" si="1626"/>
        <v>0</v>
      </c>
      <c r="AT171" s="115">
        <f t="shared" si="1626"/>
        <v>0</v>
      </c>
      <c r="AU171" s="115">
        <f t="shared" si="1626"/>
        <v>0</v>
      </c>
      <c r="AV171" s="115">
        <f t="shared" si="1626"/>
        <v>0</v>
      </c>
      <c r="AW171" s="115">
        <f t="shared" si="1626"/>
        <v>0</v>
      </c>
      <c r="AX171" s="115">
        <f t="shared" si="1626"/>
        <v>0</v>
      </c>
      <c r="AY171" s="115">
        <f t="shared" si="1626"/>
        <v>0</v>
      </c>
      <c r="AZ171" s="115">
        <f t="shared" si="1626"/>
        <v>0</v>
      </c>
      <c r="BA171" s="115">
        <f t="shared" si="1626"/>
        <v>0</v>
      </c>
      <c r="BB171" s="115">
        <f t="shared" si="1626"/>
        <v>0</v>
      </c>
      <c r="BC171" s="115">
        <f t="shared" si="1626"/>
        <v>0</v>
      </c>
      <c r="BD171" s="115">
        <f t="shared" si="1626"/>
        <v>0</v>
      </c>
      <c r="BE171" s="115">
        <f t="shared" si="1626"/>
        <v>0</v>
      </c>
      <c r="BF171" s="115">
        <f t="shared" si="1626"/>
        <v>0</v>
      </c>
      <c r="BG171" s="115">
        <f t="shared" si="1626"/>
        <v>0</v>
      </c>
      <c r="BH171" s="115">
        <f t="shared" si="1626"/>
        <v>0</v>
      </c>
      <c r="BI171" s="115">
        <f t="shared" si="1626"/>
        <v>0</v>
      </c>
      <c r="BJ171" s="115">
        <f t="shared" si="1626"/>
        <v>0</v>
      </c>
      <c r="BK171" s="115">
        <f t="shared" si="1626"/>
        <v>0</v>
      </c>
      <c r="BL171" s="115">
        <f t="shared" si="1626"/>
        <v>0</v>
      </c>
      <c r="BM171" s="115">
        <f t="shared" si="1626"/>
        <v>0</v>
      </c>
      <c r="BN171" s="115">
        <f t="shared" si="1626"/>
        <v>0</v>
      </c>
      <c r="BO171" s="115">
        <f t="shared" ref="BO171:BS171" si="1627">BO172+BO174+BO176</f>
        <v>0</v>
      </c>
      <c r="BP171" s="115">
        <f t="shared" si="1627"/>
        <v>0</v>
      </c>
      <c r="BQ171" s="115">
        <f t="shared" si="1627"/>
        <v>0</v>
      </c>
      <c r="BR171" s="115">
        <f t="shared" si="1627"/>
        <v>0</v>
      </c>
      <c r="BS171" s="115">
        <f t="shared" si="1627"/>
        <v>0</v>
      </c>
      <c r="BT171" s="116"/>
      <c r="BU171" s="117"/>
      <c r="BV171" s="118"/>
      <c r="BW171" s="118"/>
      <c r="BX171" s="118"/>
      <c r="BY171" s="118"/>
      <c r="BZ171" s="118"/>
      <c r="CA171" s="118"/>
      <c r="CB171" s="118"/>
      <c r="CC171" s="118"/>
      <c r="CD171" s="119"/>
      <c r="CE171" s="120">
        <f t="shared" si="663"/>
        <v>0.94999998431439614</v>
      </c>
      <c r="CF171" s="118">
        <f t="shared" si="652"/>
        <v>5.0000015685603916E-2</v>
      </c>
      <c r="CG171" s="118">
        <f t="shared" si="653"/>
        <v>4.6855765082585134E-2</v>
      </c>
      <c r="CH171" s="118">
        <f t="shared" si="654"/>
        <v>3.1442506030187828E-3</v>
      </c>
      <c r="CI171" s="118">
        <f t="shared" si="655"/>
        <v>0</v>
      </c>
      <c r="CJ171" s="118">
        <f t="shared" si="745"/>
        <v>0.94999976019423527</v>
      </c>
      <c r="CK171" s="118">
        <f t="shared" si="746"/>
        <v>5.0000239805764707E-2</v>
      </c>
      <c r="CL171" s="118">
        <f t="shared" si="747"/>
        <v>5.0000239805764707E-2</v>
      </c>
      <c r="CM171" s="118">
        <f t="shared" si="748"/>
        <v>0</v>
      </c>
      <c r="CN171" s="119">
        <f t="shared" si="749"/>
        <v>0</v>
      </c>
      <c r="CO171" s="120" t="s">
        <v>245</v>
      </c>
      <c r="CP171" s="118" t="s">
        <v>245</v>
      </c>
      <c r="CQ171" s="118" t="s">
        <v>245</v>
      </c>
      <c r="CR171" s="118" t="s">
        <v>245</v>
      </c>
      <c r="CS171" s="119" t="s">
        <v>245</v>
      </c>
      <c r="CT171" s="120" t="s">
        <v>245</v>
      </c>
      <c r="CU171" s="118"/>
      <c r="CV171" s="118"/>
      <c r="CW171" s="118"/>
      <c r="CX171" s="119"/>
    </row>
    <row r="172" spans="1:102" ht="67.5" x14ac:dyDescent="0.25">
      <c r="A172" s="121" t="s">
        <v>332</v>
      </c>
      <c r="B172" s="122">
        <f t="shared" si="1367"/>
        <v>27926317</v>
      </c>
      <c r="C172" s="122">
        <f t="shared" ref="C172:BN172" si="1628">C173</f>
        <v>26530000</v>
      </c>
      <c r="D172" s="122">
        <f t="shared" si="1628"/>
        <v>1396317</v>
      </c>
      <c r="E172" s="122">
        <f t="shared" si="1628"/>
        <v>1396317</v>
      </c>
      <c r="F172" s="122">
        <f t="shared" si="1628"/>
        <v>0</v>
      </c>
      <c r="G172" s="122">
        <f t="shared" si="1628"/>
        <v>1396317</v>
      </c>
      <c r="H172" s="122">
        <f t="shared" si="1628"/>
        <v>0</v>
      </c>
      <c r="I172" s="122">
        <f t="shared" si="1628"/>
        <v>0</v>
      </c>
      <c r="J172" s="122">
        <f t="shared" si="1628"/>
        <v>0</v>
      </c>
      <c r="K172" s="122">
        <f t="shared" si="1628"/>
        <v>0</v>
      </c>
      <c r="L172" s="122">
        <f t="shared" si="1628"/>
        <v>0</v>
      </c>
      <c r="M172" s="122">
        <f t="shared" si="1628"/>
        <v>0</v>
      </c>
      <c r="N172" s="122">
        <f t="shared" si="1628"/>
        <v>0</v>
      </c>
      <c r="O172" s="122">
        <f t="shared" si="1628"/>
        <v>0</v>
      </c>
      <c r="P172" s="122">
        <f t="shared" si="1628"/>
        <v>0</v>
      </c>
      <c r="Q172" s="122">
        <f t="shared" si="1628"/>
        <v>0</v>
      </c>
      <c r="R172" s="122">
        <f t="shared" si="1628"/>
        <v>0</v>
      </c>
      <c r="S172" s="122">
        <f t="shared" si="1628"/>
        <v>0</v>
      </c>
      <c r="T172" s="122">
        <f t="shared" si="1628"/>
        <v>0</v>
      </c>
      <c r="U172" s="122">
        <f t="shared" si="1628"/>
        <v>0</v>
      </c>
      <c r="V172" s="122">
        <f t="shared" si="1628"/>
        <v>0</v>
      </c>
      <c r="W172" s="122">
        <f t="shared" si="1628"/>
        <v>0</v>
      </c>
      <c r="X172" s="122">
        <f t="shared" si="1628"/>
        <v>0</v>
      </c>
      <c r="Y172" s="122">
        <f t="shared" si="1628"/>
        <v>0</v>
      </c>
      <c r="Z172" s="122">
        <f t="shared" si="1628"/>
        <v>0</v>
      </c>
      <c r="AA172" s="122">
        <f t="shared" si="1628"/>
        <v>0</v>
      </c>
      <c r="AB172" s="122">
        <f t="shared" si="1628"/>
        <v>0</v>
      </c>
      <c r="AC172" s="122">
        <f t="shared" si="1628"/>
        <v>26530000</v>
      </c>
      <c r="AD172" s="122">
        <f t="shared" si="1628"/>
        <v>25500000</v>
      </c>
      <c r="AE172" s="122">
        <f t="shared" si="1628"/>
        <v>1030000</v>
      </c>
      <c r="AF172" s="122">
        <f t="shared" si="1628"/>
        <v>1396317</v>
      </c>
      <c r="AG172" s="122">
        <f t="shared" si="1628"/>
        <v>1342106</v>
      </c>
      <c r="AH172" s="122">
        <f t="shared" si="1628"/>
        <v>54211</v>
      </c>
      <c r="AI172" s="122">
        <f t="shared" si="1628"/>
        <v>1396317</v>
      </c>
      <c r="AJ172" s="122">
        <f t="shared" si="1628"/>
        <v>1342106</v>
      </c>
      <c r="AK172" s="122">
        <f t="shared" si="1628"/>
        <v>54211</v>
      </c>
      <c r="AL172" s="122">
        <f t="shared" si="1628"/>
        <v>0</v>
      </c>
      <c r="AM172" s="122">
        <f t="shared" si="1628"/>
        <v>0</v>
      </c>
      <c r="AN172" s="122">
        <f t="shared" si="1628"/>
        <v>0</v>
      </c>
      <c r="AO172" s="122">
        <f t="shared" si="1628"/>
        <v>1396317</v>
      </c>
      <c r="AP172" s="122">
        <f t="shared" si="1628"/>
        <v>1342106</v>
      </c>
      <c r="AQ172" s="122">
        <f t="shared" si="1628"/>
        <v>54211</v>
      </c>
      <c r="AR172" s="122">
        <f t="shared" si="1628"/>
        <v>0</v>
      </c>
      <c r="AS172" s="122">
        <f t="shared" si="1628"/>
        <v>0</v>
      </c>
      <c r="AT172" s="122">
        <f t="shared" si="1628"/>
        <v>0</v>
      </c>
      <c r="AU172" s="122">
        <f t="shared" si="1628"/>
        <v>0</v>
      </c>
      <c r="AV172" s="122">
        <f t="shared" si="1628"/>
        <v>0</v>
      </c>
      <c r="AW172" s="122">
        <f t="shared" si="1628"/>
        <v>0</v>
      </c>
      <c r="AX172" s="122">
        <f t="shared" si="1628"/>
        <v>0</v>
      </c>
      <c r="AY172" s="122">
        <f t="shared" si="1628"/>
        <v>0</v>
      </c>
      <c r="AZ172" s="122">
        <f t="shared" si="1628"/>
        <v>0</v>
      </c>
      <c r="BA172" s="122">
        <f t="shared" si="1628"/>
        <v>0</v>
      </c>
      <c r="BB172" s="122">
        <f t="shared" si="1628"/>
        <v>0</v>
      </c>
      <c r="BC172" s="122">
        <f t="shared" si="1628"/>
        <v>0</v>
      </c>
      <c r="BD172" s="122">
        <f t="shared" si="1628"/>
        <v>0</v>
      </c>
      <c r="BE172" s="122">
        <f t="shared" si="1628"/>
        <v>0</v>
      </c>
      <c r="BF172" s="122">
        <f t="shared" si="1628"/>
        <v>0</v>
      </c>
      <c r="BG172" s="122">
        <f t="shared" si="1628"/>
        <v>0</v>
      </c>
      <c r="BH172" s="122">
        <f t="shared" si="1628"/>
        <v>0</v>
      </c>
      <c r="BI172" s="122">
        <f t="shared" si="1628"/>
        <v>0</v>
      </c>
      <c r="BJ172" s="122">
        <f t="shared" si="1628"/>
        <v>0</v>
      </c>
      <c r="BK172" s="122">
        <f t="shared" si="1628"/>
        <v>0</v>
      </c>
      <c r="BL172" s="122">
        <f t="shared" si="1628"/>
        <v>0</v>
      </c>
      <c r="BM172" s="122">
        <f t="shared" si="1628"/>
        <v>0</v>
      </c>
      <c r="BN172" s="122">
        <f t="shared" si="1628"/>
        <v>0</v>
      </c>
      <c r="BO172" s="122">
        <f t="shared" ref="BO172:BS172" si="1629">BO173</f>
        <v>0</v>
      </c>
      <c r="BP172" s="122">
        <f t="shared" si="1629"/>
        <v>0</v>
      </c>
      <c r="BQ172" s="122">
        <f t="shared" si="1629"/>
        <v>0</v>
      </c>
      <c r="BR172" s="122">
        <f t="shared" si="1629"/>
        <v>0</v>
      </c>
      <c r="BS172" s="122">
        <f t="shared" si="1629"/>
        <v>0</v>
      </c>
      <c r="BT172" s="116"/>
      <c r="BU172" s="123"/>
      <c r="BV172" s="124"/>
      <c r="BW172" s="124"/>
      <c r="BX172" s="124"/>
      <c r="BY172" s="124"/>
      <c r="BZ172" s="124"/>
      <c r="CA172" s="124"/>
      <c r="CB172" s="124"/>
      <c r="CC172" s="124"/>
      <c r="CD172" s="125"/>
      <c r="CE172" s="126">
        <f t="shared" si="663"/>
        <v>0.94999997392156932</v>
      </c>
      <c r="CF172" s="124">
        <f t="shared" si="652"/>
        <v>5.0000026078430654E-2</v>
      </c>
      <c r="CG172" s="124">
        <f t="shared" si="653"/>
        <v>5.0000026078430654E-2</v>
      </c>
      <c r="CH172" s="124">
        <f t="shared" si="654"/>
        <v>0</v>
      </c>
      <c r="CI172" s="124">
        <f t="shared" si="655"/>
        <v>0</v>
      </c>
      <c r="CJ172" s="124">
        <f t="shared" si="745"/>
        <v>0.94999958495163761</v>
      </c>
      <c r="CK172" s="124">
        <f t="shared" si="746"/>
        <v>5.0000415048362355E-2</v>
      </c>
      <c r="CL172" s="124">
        <f t="shared" si="747"/>
        <v>5.0000415048362355E-2</v>
      </c>
      <c r="CM172" s="124">
        <f t="shared" si="748"/>
        <v>0</v>
      </c>
      <c r="CN172" s="125">
        <f t="shared" si="749"/>
        <v>0</v>
      </c>
      <c r="CO172" s="127" t="s">
        <v>245</v>
      </c>
      <c r="CP172" s="128" t="s">
        <v>245</v>
      </c>
      <c r="CQ172" s="128" t="s">
        <v>245</v>
      </c>
      <c r="CR172" s="128" t="s">
        <v>245</v>
      </c>
      <c r="CS172" s="129" t="s">
        <v>245</v>
      </c>
      <c r="CT172" s="126" t="s">
        <v>245</v>
      </c>
      <c r="CU172" s="124"/>
      <c r="CV172" s="124"/>
      <c r="CW172" s="124"/>
      <c r="CX172" s="125"/>
    </row>
    <row r="173" spans="1:102" x14ac:dyDescent="0.25">
      <c r="A173" s="130"/>
      <c r="B173" s="131">
        <f t="shared" si="1367"/>
        <v>27926317</v>
      </c>
      <c r="C173" s="132">
        <f t="shared" ref="C173" si="1630">J173+AC173+AV173+BH173</f>
        <v>26530000</v>
      </c>
      <c r="D173" s="132">
        <f t="shared" ref="D173" si="1631">E173+H173</f>
        <v>1396317</v>
      </c>
      <c r="E173" s="132">
        <f t="shared" ref="E173" si="1632">F173+G173</f>
        <v>1396317</v>
      </c>
      <c r="F173" s="132">
        <f t="shared" ref="F173" si="1633">S173+AL173+BB173+BN173</f>
        <v>0</v>
      </c>
      <c r="G173" s="132">
        <f t="shared" ref="G173" si="1634">V173+AO173+BD173+BP173</f>
        <v>1396317</v>
      </c>
      <c r="H173" s="132">
        <f t="shared" ref="H173" si="1635">Y173+AR173+BF173+BR173</f>
        <v>0</v>
      </c>
      <c r="I173" s="133">
        <f t="shared" ref="I173" si="1636">AB173+AU173</f>
        <v>0</v>
      </c>
      <c r="J173" s="134">
        <f t="shared" ref="J173" si="1637">K173+L173</f>
        <v>0</v>
      </c>
      <c r="K173" s="141">
        <v>0</v>
      </c>
      <c r="L173" s="141">
        <v>0</v>
      </c>
      <c r="M173" s="135">
        <f t="shared" ref="M173" si="1638">N173+O173</f>
        <v>0</v>
      </c>
      <c r="N173" s="132">
        <f t="shared" ref="N173:O173" si="1639">Q173+Z173</f>
        <v>0</v>
      </c>
      <c r="O173" s="132">
        <f t="shared" si="1639"/>
        <v>0</v>
      </c>
      <c r="P173" s="135">
        <f t="shared" ref="P173" si="1640">Q173+R173</f>
        <v>0</v>
      </c>
      <c r="Q173" s="132">
        <f t="shared" ref="Q173:R173" si="1641">T173+W173</f>
        <v>0</v>
      </c>
      <c r="R173" s="132">
        <f t="shared" si="1641"/>
        <v>0</v>
      </c>
      <c r="S173" s="135">
        <f t="shared" ref="S173" si="1642">T173+U173</f>
        <v>0</v>
      </c>
      <c r="T173" s="141">
        <v>0</v>
      </c>
      <c r="U173" s="141">
        <v>0</v>
      </c>
      <c r="V173" s="135">
        <f t="shared" ref="V173" si="1643">W173+X173</f>
        <v>0</v>
      </c>
      <c r="W173" s="141">
        <v>0</v>
      </c>
      <c r="X173" s="141">
        <v>0</v>
      </c>
      <c r="Y173" s="135">
        <f t="shared" ref="Y173" si="1644">Z173+AA173</f>
        <v>0</v>
      </c>
      <c r="Z173" s="141">
        <v>0</v>
      </c>
      <c r="AA173" s="141">
        <v>0</v>
      </c>
      <c r="AB173" s="142">
        <v>0</v>
      </c>
      <c r="AC173" s="134">
        <f t="shared" ref="AC173" si="1645">AD173+AE173</f>
        <v>26530000</v>
      </c>
      <c r="AD173" s="132">
        <v>25500000</v>
      </c>
      <c r="AE173" s="132">
        <v>1030000</v>
      </c>
      <c r="AF173" s="135">
        <f t="shared" ref="AF173" si="1646">AG173+AH173</f>
        <v>1396317</v>
      </c>
      <c r="AG173" s="141">
        <f t="shared" ref="AG173:AH173" si="1647">AJ173+AS173</f>
        <v>1342106</v>
      </c>
      <c r="AH173" s="141">
        <f t="shared" si="1647"/>
        <v>54211</v>
      </c>
      <c r="AI173" s="135">
        <f t="shared" ref="AI173" si="1648">AJ173+AK173</f>
        <v>1396317</v>
      </c>
      <c r="AJ173" s="141">
        <f t="shared" ref="AJ173:AK173" si="1649">AM173+AP173</f>
        <v>1342106</v>
      </c>
      <c r="AK173" s="141">
        <f t="shared" si="1649"/>
        <v>54211</v>
      </c>
      <c r="AL173" s="135">
        <f t="shared" ref="AL173" si="1650">AM173+AN173</f>
        <v>0</v>
      </c>
      <c r="AM173" s="132">
        <v>0</v>
      </c>
      <c r="AN173" s="132">
        <v>0</v>
      </c>
      <c r="AO173" s="135">
        <f t="shared" ref="AO173" si="1651">AP173+AQ173</f>
        <v>1396317</v>
      </c>
      <c r="AP173" s="132">
        <v>1342106</v>
      </c>
      <c r="AQ173" s="132">
        <v>54211</v>
      </c>
      <c r="AR173" s="135">
        <f t="shared" ref="AR173" si="1652">AS173+AT173</f>
        <v>0</v>
      </c>
      <c r="AS173" s="141">
        <v>0</v>
      </c>
      <c r="AT173" s="141">
        <v>0</v>
      </c>
      <c r="AU173" s="142">
        <v>0</v>
      </c>
      <c r="AV173" s="134">
        <f t="shared" ref="AV173" si="1653">AW173</f>
        <v>0</v>
      </c>
      <c r="AW173" s="141">
        <v>0</v>
      </c>
      <c r="AX173" s="135">
        <f t="shared" ref="AX173" si="1654">AY173</f>
        <v>0</v>
      </c>
      <c r="AY173" s="141">
        <f t="shared" ref="AY173" si="1655">BA173+BG173</f>
        <v>0</v>
      </c>
      <c r="AZ173" s="135">
        <f t="shared" ref="AZ173" si="1656">BA173</f>
        <v>0</v>
      </c>
      <c r="BA173" s="141">
        <f t="shared" ref="BA173" si="1657">BC173+BE173</f>
        <v>0</v>
      </c>
      <c r="BB173" s="135">
        <f t="shared" ref="BB173" si="1658">BC173</f>
        <v>0</v>
      </c>
      <c r="BC173" s="141">
        <v>0</v>
      </c>
      <c r="BD173" s="135">
        <f t="shared" ref="BD173" si="1659">BE173</f>
        <v>0</v>
      </c>
      <c r="BE173" s="141">
        <v>0</v>
      </c>
      <c r="BF173" s="135">
        <f t="shared" ref="BF173" si="1660">BG173</f>
        <v>0</v>
      </c>
      <c r="BG173" s="142">
        <v>0</v>
      </c>
      <c r="BH173" s="134">
        <f t="shared" ref="BH173" si="1661">BI173</f>
        <v>0</v>
      </c>
      <c r="BI173" s="141">
        <v>0</v>
      </c>
      <c r="BJ173" s="135">
        <f t="shared" ref="BJ173" si="1662">BK173</f>
        <v>0</v>
      </c>
      <c r="BK173" s="132">
        <f t="shared" ref="BK173" si="1663">BM173+BS173</f>
        <v>0</v>
      </c>
      <c r="BL173" s="135">
        <f t="shared" ref="BL173" si="1664">BM173</f>
        <v>0</v>
      </c>
      <c r="BM173" s="132">
        <f t="shared" ref="BM173" si="1665">BO173+BQ173</f>
        <v>0</v>
      </c>
      <c r="BN173" s="135">
        <f t="shared" ref="BN173" si="1666">BO173</f>
        <v>0</v>
      </c>
      <c r="BO173" s="141">
        <v>0</v>
      </c>
      <c r="BP173" s="135">
        <f t="shared" ref="BP173" si="1667">BQ173</f>
        <v>0</v>
      </c>
      <c r="BQ173" s="141">
        <v>0</v>
      </c>
      <c r="BR173" s="135">
        <f t="shared" ref="BR173" si="1668">BS173</f>
        <v>0</v>
      </c>
      <c r="BS173" s="142">
        <v>0</v>
      </c>
      <c r="BT173" s="136"/>
      <c r="BU173" s="137"/>
      <c r="BV173" s="138"/>
      <c r="BW173" s="138"/>
      <c r="BX173" s="138"/>
      <c r="BY173" s="138"/>
      <c r="BZ173" s="138"/>
      <c r="CA173" s="138"/>
      <c r="CB173" s="138"/>
      <c r="CC173" s="138"/>
      <c r="CD173" s="139"/>
      <c r="CE173" s="140">
        <f t="shared" si="663"/>
        <v>0.94999997392156932</v>
      </c>
      <c r="CF173" s="138">
        <f t="shared" si="652"/>
        <v>5.0000026078430654E-2</v>
      </c>
      <c r="CG173" s="138">
        <f t="shared" si="653"/>
        <v>5.0000026078430654E-2</v>
      </c>
      <c r="CH173" s="138">
        <f t="shared" si="654"/>
        <v>0</v>
      </c>
      <c r="CI173" s="138">
        <f t="shared" si="655"/>
        <v>0</v>
      </c>
      <c r="CJ173" s="138">
        <f t="shared" si="745"/>
        <v>0.94999958495163761</v>
      </c>
      <c r="CK173" s="138">
        <f t="shared" si="746"/>
        <v>5.0000415048362355E-2</v>
      </c>
      <c r="CL173" s="138">
        <f t="shared" si="747"/>
        <v>5.0000415048362355E-2</v>
      </c>
      <c r="CM173" s="138">
        <f t="shared" si="748"/>
        <v>0</v>
      </c>
      <c r="CN173" s="139">
        <f t="shared" si="749"/>
        <v>0</v>
      </c>
      <c r="CO173" s="140" t="s">
        <v>245</v>
      </c>
      <c r="CP173" s="138" t="s">
        <v>245</v>
      </c>
      <c r="CQ173" s="138" t="s">
        <v>245</v>
      </c>
      <c r="CR173" s="138" t="s">
        <v>245</v>
      </c>
      <c r="CS173" s="139" t="s">
        <v>245</v>
      </c>
      <c r="CT173" s="140" t="s">
        <v>245</v>
      </c>
      <c r="CU173" s="138"/>
      <c r="CV173" s="138"/>
      <c r="CW173" s="138"/>
      <c r="CX173" s="139"/>
    </row>
    <row r="174" spans="1:102" ht="81" x14ac:dyDescent="0.25">
      <c r="A174" s="121" t="s">
        <v>338</v>
      </c>
      <c r="B174" s="122">
        <f t="shared" si="1367"/>
        <v>16854313</v>
      </c>
      <c r="C174" s="122">
        <f t="shared" ref="C174:BN174" si="1669">C175</f>
        <v>16011597</v>
      </c>
      <c r="D174" s="122">
        <f t="shared" si="1669"/>
        <v>842716</v>
      </c>
      <c r="E174" s="122">
        <f t="shared" si="1669"/>
        <v>842716</v>
      </c>
      <c r="F174" s="122">
        <f t="shared" si="1669"/>
        <v>0</v>
      </c>
      <c r="G174" s="122">
        <f t="shared" si="1669"/>
        <v>842716</v>
      </c>
      <c r="H174" s="122">
        <f t="shared" si="1669"/>
        <v>0</v>
      </c>
      <c r="I174" s="122">
        <f t="shared" si="1669"/>
        <v>0</v>
      </c>
      <c r="J174" s="122">
        <f t="shared" si="1669"/>
        <v>0</v>
      </c>
      <c r="K174" s="122">
        <f t="shared" si="1669"/>
        <v>0</v>
      </c>
      <c r="L174" s="122">
        <f t="shared" si="1669"/>
        <v>0</v>
      </c>
      <c r="M174" s="122">
        <f t="shared" si="1669"/>
        <v>0</v>
      </c>
      <c r="N174" s="122">
        <f t="shared" si="1669"/>
        <v>0</v>
      </c>
      <c r="O174" s="122">
        <f t="shared" si="1669"/>
        <v>0</v>
      </c>
      <c r="P174" s="122">
        <f t="shared" si="1669"/>
        <v>0</v>
      </c>
      <c r="Q174" s="122">
        <f t="shared" si="1669"/>
        <v>0</v>
      </c>
      <c r="R174" s="122">
        <f t="shared" si="1669"/>
        <v>0</v>
      </c>
      <c r="S174" s="122">
        <f t="shared" si="1669"/>
        <v>0</v>
      </c>
      <c r="T174" s="122">
        <f t="shared" si="1669"/>
        <v>0</v>
      </c>
      <c r="U174" s="122">
        <f t="shared" si="1669"/>
        <v>0</v>
      </c>
      <c r="V174" s="122">
        <f t="shared" si="1669"/>
        <v>0</v>
      </c>
      <c r="W174" s="122">
        <f t="shared" si="1669"/>
        <v>0</v>
      </c>
      <c r="X174" s="122">
        <f t="shared" si="1669"/>
        <v>0</v>
      </c>
      <c r="Y174" s="122">
        <f t="shared" si="1669"/>
        <v>0</v>
      </c>
      <c r="Z174" s="122">
        <f t="shared" si="1669"/>
        <v>0</v>
      </c>
      <c r="AA174" s="122">
        <f t="shared" si="1669"/>
        <v>0</v>
      </c>
      <c r="AB174" s="122">
        <f t="shared" si="1669"/>
        <v>0</v>
      </c>
      <c r="AC174" s="122">
        <f t="shared" si="1669"/>
        <v>16011597</v>
      </c>
      <c r="AD174" s="122">
        <f t="shared" si="1669"/>
        <v>15470597</v>
      </c>
      <c r="AE174" s="122">
        <f t="shared" si="1669"/>
        <v>541000</v>
      </c>
      <c r="AF174" s="122">
        <f t="shared" si="1669"/>
        <v>842716</v>
      </c>
      <c r="AG174" s="122">
        <f t="shared" si="1669"/>
        <v>814242</v>
      </c>
      <c r="AH174" s="122">
        <f t="shared" si="1669"/>
        <v>28474</v>
      </c>
      <c r="AI174" s="122">
        <f t="shared" si="1669"/>
        <v>842716</v>
      </c>
      <c r="AJ174" s="122">
        <f t="shared" si="1669"/>
        <v>814242</v>
      </c>
      <c r="AK174" s="122">
        <f t="shared" si="1669"/>
        <v>28474</v>
      </c>
      <c r="AL174" s="122">
        <f t="shared" si="1669"/>
        <v>0</v>
      </c>
      <c r="AM174" s="122">
        <f t="shared" si="1669"/>
        <v>0</v>
      </c>
      <c r="AN174" s="122">
        <f t="shared" si="1669"/>
        <v>0</v>
      </c>
      <c r="AO174" s="122">
        <f t="shared" si="1669"/>
        <v>842716</v>
      </c>
      <c r="AP174" s="122">
        <f t="shared" si="1669"/>
        <v>814242</v>
      </c>
      <c r="AQ174" s="122">
        <f t="shared" si="1669"/>
        <v>28474</v>
      </c>
      <c r="AR174" s="122">
        <f t="shared" si="1669"/>
        <v>0</v>
      </c>
      <c r="AS174" s="122">
        <f t="shared" si="1669"/>
        <v>0</v>
      </c>
      <c r="AT174" s="122">
        <f t="shared" si="1669"/>
        <v>0</v>
      </c>
      <c r="AU174" s="122">
        <f t="shared" si="1669"/>
        <v>0</v>
      </c>
      <c r="AV174" s="122">
        <f t="shared" si="1669"/>
        <v>0</v>
      </c>
      <c r="AW174" s="122">
        <f t="shared" si="1669"/>
        <v>0</v>
      </c>
      <c r="AX174" s="122">
        <f t="shared" si="1669"/>
        <v>0</v>
      </c>
      <c r="AY174" s="122">
        <f t="shared" si="1669"/>
        <v>0</v>
      </c>
      <c r="AZ174" s="122">
        <f t="shared" si="1669"/>
        <v>0</v>
      </c>
      <c r="BA174" s="122">
        <f t="shared" si="1669"/>
        <v>0</v>
      </c>
      <c r="BB174" s="122">
        <f t="shared" si="1669"/>
        <v>0</v>
      </c>
      <c r="BC174" s="122">
        <f t="shared" si="1669"/>
        <v>0</v>
      </c>
      <c r="BD174" s="122">
        <f t="shared" si="1669"/>
        <v>0</v>
      </c>
      <c r="BE174" s="122">
        <f t="shared" si="1669"/>
        <v>0</v>
      </c>
      <c r="BF174" s="122">
        <f t="shared" si="1669"/>
        <v>0</v>
      </c>
      <c r="BG174" s="122">
        <f t="shared" si="1669"/>
        <v>0</v>
      </c>
      <c r="BH174" s="122">
        <f t="shared" si="1669"/>
        <v>0</v>
      </c>
      <c r="BI174" s="122">
        <f t="shared" si="1669"/>
        <v>0</v>
      </c>
      <c r="BJ174" s="122">
        <f t="shared" si="1669"/>
        <v>0</v>
      </c>
      <c r="BK174" s="122">
        <f t="shared" si="1669"/>
        <v>0</v>
      </c>
      <c r="BL174" s="122">
        <f t="shared" si="1669"/>
        <v>0</v>
      </c>
      <c r="BM174" s="122">
        <f t="shared" si="1669"/>
        <v>0</v>
      </c>
      <c r="BN174" s="122">
        <f t="shared" si="1669"/>
        <v>0</v>
      </c>
      <c r="BO174" s="122">
        <f t="shared" ref="BO174:BS174" si="1670">BO175</f>
        <v>0</v>
      </c>
      <c r="BP174" s="122">
        <f t="shared" si="1670"/>
        <v>0</v>
      </c>
      <c r="BQ174" s="122">
        <f t="shared" si="1670"/>
        <v>0</v>
      </c>
      <c r="BR174" s="122">
        <f t="shared" si="1670"/>
        <v>0</v>
      </c>
      <c r="BS174" s="122">
        <f t="shared" si="1670"/>
        <v>0</v>
      </c>
      <c r="BT174" s="116"/>
      <c r="BU174" s="123"/>
      <c r="BV174" s="124"/>
      <c r="BW174" s="124"/>
      <c r="BX174" s="124"/>
      <c r="BY174" s="124"/>
      <c r="BZ174" s="124"/>
      <c r="CA174" s="124"/>
      <c r="CB174" s="124"/>
      <c r="CC174" s="124"/>
      <c r="CD174" s="125"/>
      <c r="CE174" s="126">
        <f t="shared" si="663"/>
        <v>0.94999999692965953</v>
      </c>
      <c r="CF174" s="124">
        <f t="shared" si="652"/>
        <v>5.0000003070340457E-2</v>
      </c>
      <c r="CG174" s="124">
        <f t="shared" si="653"/>
        <v>5.0000003070340457E-2</v>
      </c>
      <c r="CH174" s="124">
        <f t="shared" si="654"/>
        <v>0</v>
      </c>
      <c r="CI174" s="124">
        <f t="shared" si="655"/>
        <v>0</v>
      </c>
      <c r="CJ174" s="124">
        <f t="shared" si="745"/>
        <v>0.94999947319807398</v>
      </c>
      <c r="CK174" s="124">
        <f t="shared" si="746"/>
        <v>5.0000526801925987E-2</v>
      </c>
      <c r="CL174" s="124">
        <f t="shared" si="747"/>
        <v>5.0000526801925987E-2</v>
      </c>
      <c r="CM174" s="124">
        <f t="shared" si="748"/>
        <v>0</v>
      </c>
      <c r="CN174" s="125">
        <f t="shared" si="749"/>
        <v>0</v>
      </c>
      <c r="CO174" s="127" t="s">
        <v>245</v>
      </c>
      <c r="CP174" s="128" t="s">
        <v>245</v>
      </c>
      <c r="CQ174" s="128" t="s">
        <v>245</v>
      </c>
      <c r="CR174" s="128" t="s">
        <v>245</v>
      </c>
      <c r="CS174" s="129" t="s">
        <v>245</v>
      </c>
      <c r="CT174" s="126" t="s">
        <v>245</v>
      </c>
      <c r="CU174" s="124"/>
      <c r="CV174" s="124"/>
      <c r="CW174" s="124"/>
      <c r="CX174" s="125"/>
    </row>
    <row r="175" spans="1:102" x14ac:dyDescent="0.25">
      <c r="A175" s="130"/>
      <c r="B175" s="131">
        <f t="shared" si="1367"/>
        <v>16854313</v>
      </c>
      <c r="C175" s="132">
        <f t="shared" ref="C175" si="1671">J175+AC175+AV175+BH175</f>
        <v>16011597</v>
      </c>
      <c r="D175" s="132">
        <f t="shared" ref="D175" si="1672">E175+H175</f>
        <v>842716</v>
      </c>
      <c r="E175" s="132">
        <f t="shared" ref="E175" si="1673">F175+G175</f>
        <v>842716</v>
      </c>
      <c r="F175" s="132">
        <f t="shared" ref="F175" si="1674">S175+AL175+BB175+BN175</f>
        <v>0</v>
      </c>
      <c r="G175" s="132">
        <f t="shared" ref="G175" si="1675">V175+AO175+BD175+BP175</f>
        <v>842716</v>
      </c>
      <c r="H175" s="132">
        <f t="shared" ref="H175" si="1676">Y175+AR175+BF175+BR175</f>
        <v>0</v>
      </c>
      <c r="I175" s="133">
        <f t="shared" ref="I175" si="1677">AB175+AU175</f>
        <v>0</v>
      </c>
      <c r="J175" s="134">
        <f t="shared" ref="J175" si="1678">K175+L175</f>
        <v>0</v>
      </c>
      <c r="K175" s="141">
        <v>0</v>
      </c>
      <c r="L175" s="141">
        <v>0</v>
      </c>
      <c r="M175" s="135">
        <f t="shared" ref="M175" si="1679">N175+O175</f>
        <v>0</v>
      </c>
      <c r="N175" s="132">
        <f t="shared" ref="N175:O175" si="1680">Q175+Z175</f>
        <v>0</v>
      </c>
      <c r="O175" s="132">
        <f t="shared" si="1680"/>
        <v>0</v>
      </c>
      <c r="P175" s="135">
        <f t="shared" ref="P175" si="1681">Q175+R175</f>
        <v>0</v>
      </c>
      <c r="Q175" s="132">
        <f t="shared" ref="Q175:R175" si="1682">T175+W175</f>
        <v>0</v>
      </c>
      <c r="R175" s="132">
        <f t="shared" si="1682"/>
        <v>0</v>
      </c>
      <c r="S175" s="135">
        <f t="shared" ref="S175" si="1683">T175+U175</f>
        <v>0</v>
      </c>
      <c r="T175" s="141">
        <v>0</v>
      </c>
      <c r="U175" s="141">
        <v>0</v>
      </c>
      <c r="V175" s="135">
        <f t="shared" ref="V175" si="1684">W175+X175</f>
        <v>0</v>
      </c>
      <c r="W175" s="141">
        <v>0</v>
      </c>
      <c r="X175" s="141">
        <v>0</v>
      </c>
      <c r="Y175" s="135">
        <f t="shared" ref="Y175" si="1685">Z175+AA175</f>
        <v>0</v>
      </c>
      <c r="Z175" s="141">
        <v>0</v>
      </c>
      <c r="AA175" s="141">
        <v>0</v>
      </c>
      <c r="AB175" s="142">
        <v>0</v>
      </c>
      <c r="AC175" s="134">
        <f t="shared" ref="AC175" si="1686">AD175+AE175</f>
        <v>16011597</v>
      </c>
      <c r="AD175" s="132">
        <v>15470597</v>
      </c>
      <c r="AE175" s="132">
        <v>541000</v>
      </c>
      <c r="AF175" s="135">
        <f t="shared" ref="AF175" si="1687">AG175+AH175</f>
        <v>842716</v>
      </c>
      <c r="AG175" s="141">
        <f t="shared" ref="AG175:AH175" si="1688">AJ175+AS175</f>
        <v>814242</v>
      </c>
      <c r="AH175" s="141">
        <f t="shared" si="1688"/>
        <v>28474</v>
      </c>
      <c r="AI175" s="135">
        <f t="shared" ref="AI175" si="1689">AJ175+AK175</f>
        <v>842716</v>
      </c>
      <c r="AJ175" s="141">
        <f t="shared" ref="AJ175:AK175" si="1690">AM175+AP175</f>
        <v>814242</v>
      </c>
      <c r="AK175" s="141">
        <f t="shared" si="1690"/>
        <v>28474</v>
      </c>
      <c r="AL175" s="135">
        <f t="shared" ref="AL175" si="1691">AM175+AN175</f>
        <v>0</v>
      </c>
      <c r="AM175" s="132">
        <v>0</v>
      </c>
      <c r="AN175" s="132">
        <v>0</v>
      </c>
      <c r="AO175" s="135">
        <f t="shared" ref="AO175" si="1692">AP175+AQ175</f>
        <v>842716</v>
      </c>
      <c r="AP175" s="132">
        <v>814242</v>
      </c>
      <c r="AQ175" s="132">
        <v>28474</v>
      </c>
      <c r="AR175" s="135">
        <f t="shared" ref="AR175" si="1693">AS175+AT175</f>
        <v>0</v>
      </c>
      <c r="AS175" s="141">
        <v>0</v>
      </c>
      <c r="AT175" s="141">
        <v>0</v>
      </c>
      <c r="AU175" s="142">
        <v>0</v>
      </c>
      <c r="AV175" s="134">
        <f t="shared" ref="AV175" si="1694">AW175</f>
        <v>0</v>
      </c>
      <c r="AW175" s="141">
        <v>0</v>
      </c>
      <c r="AX175" s="135">
        <f t="shared" ref="AX175" si="1695">AY175</f>
        <v>0</v>
      </c>
      <c r="AY175" s="141">
        <f t="shared" ref="AY175" si="1696">BA175+BG175</f>
        <v>0</v>
      </c>
      <c r="AZ175" s="135">
        <f t="shared" ref="AZ175" si="1697">BA175</f>
        <v>0</v>
      </c>
      <c r="BA175" s="141">
        <f t="shared" ref="BA175" si="1698">BC175+BE175</f>
        <v>0</v>
      </c>
      <c r="BB175" s="135">
        <f t="shared" ref="BB175" si="1699">BC175</f>
        <v>0</v>
      </c>
      <c r="BC175" s="141">
        <v>0</v>
      </c>
      <c r="BD175" s="135">
        <f t="shared" ref="BD175" si="1700">BE175</f>
        <v>0</v>
      </c>
      <c r="BE175" s="141">
        <v>0</v>
      </c>
      <c r="BF175" s="135">
        <f t="shared" ref="BF175" si="1701">BG175</f>
        <v>0</v>
      </c>
      <c r="BG175" s="142">
        <v>0</v>
      </c>
      <c r="BH175" s="134">
        <f t="shared" ref="BH175" si="1702">BI175</f>
        <v>0</v>
      </c>
      <c r="BI175" s="141">
        <v>0</v>
      </c>
      <c r="BJ175" s="135">
        <f t="shared" ref="BJ175" si="1703">BK175</f>
        <v>0</v>
      </c>
      <c r="BK175" s="132">
        <f t="shared" ref="BK175" si="1704">BM175+BS175</f>
        <v>0</v>
      </c>
      <c r="BL175" s="135">
        <f t="shared" ref="BL175" si="1705">BM175</f>
        <v>0</v>
      </c>
      <c r="BM175" s="132">
        <f t="shared" ref="BM175" si="1706">BO175+BQ175</f>
        <v>0</v>
      </c>
      <c r="BN175" s="135">
        <f t="shared" ref="BN175" si="1707">BO175</f>
        <v>0</v>
      </c>
      <c r="BO175" s="141">
        <v>0</v>
      </c>
      <c r="BP175" s="135">
        <f t="shared" ref="BP175" si="1708">BQ175</f>
        <v>0</v>
      </c>
      <c r="BQ175" s="141">
        <v>0</v>
      </c>
      <c r="BR175" s="135">
        <f t="shared" ref="BR175" si="1709">BS175</f>
        <v>0</v>
      </c>
      <c r="BS175" s="142">
        <v>0</v>
      </c>
      <c r="BT175" s="136"/>
      <c r="BU175" s="137"/>
      <c r="BV175" s="138"/>
      <c r="BW175" s="138"/>
      <c r="BX175" s="138"/>
      <c r="BY175" s="138"/>
      <c r="BZ175" s="138"/>
      <c r="CA175" s="138"/>
      <c r="CB175" s="138"/>
      <c r="CC175" s="138"/>
      <c r="CD175" s="139"/>
      <c r="CE175" s="140">
        <f t="shared" si="663"/>
        <v>0.94999999692965953</v>
      </c>
      <c r="CF175" s="138">
        <f t="shared" si="652"/>
        <v>5.0000003070340457E-2</v>
      </c>
      <c r="CG175" s="138">
        <f t="shared" si="653"/>
        <v>5.0000003070340457E-2</v>
      </c>
      <c r="CH175" s="138">
        <f t="shared" si="654"/>
        <v>0</v>
      </c>
      <c r="CI175" s="138">
        <f t="shared" si="655"/>
        <v>0</v>
      </c>
      <c r="CJ175" s="138">
        <f t="shared" si="745"/>
        <v>0.94999947319807398</v>
      </c>
      <c r="CK175" s="138">
        <f t="shared" si="746"/>
        <v>5.0000526801925987E-2</v>
      </c>
      <c r="CL175" s="138">
        <f t="shared" si="747"/>
        <v>5.0000526801925987E-2</v>
      </c>
      <c r="CM175" s="138">
        <f t="shared" si="748"/>
        <v>0</v>
      </c>
      <c r="CN175" s="139">
        <f t="shared" si="749"/>
        <v>0</v>
      </c>
      <c r="CO175" s="140" t="s">
        <v>245</v>
      </c>
      <c r="CP175" s="138" t="s">
        <v>245</v>
      </c>
      <c r="CQ175" s="138" t="s">
        <v>245</v>
      </c>
      <c r="CR175" s="138" t="s">
        <v>245</v>
      </c>
      <c r="CS175" s="139" t="s">
        <v>245</v>
      </c>
      <c r="CT175" s="140" t="s">
        <v>245</v>
      </c>
      <c r="CU175" s="138"/>
      <c r="CV175" s="138"/>
      <c r="CW175" s="138"/>
      <c r="CX175" s="139"/>
    </row>
    <row r="176" spans="1:102" ht="40.5" x14ac:dyDescent="0.25">
      <c r="A176" s="121" t="s">
        <v>343</v>
      </c>
      <c r="B176" s="122">
        <f t="shared" si="1367"/>
        <v>28057895</v>
      </c>
      <c r="C176" s="122">
        <f t="shared" ref="C176:BN176" si="1710">C177</f>
        <v>26655000</v>
      </c>
      <c r="D176" s="122">
        <f t="shared" si="1710"/>
        <v>1402895</v>
      </c>
      <c r="E176" s="122">
        <f t="shared" si="1710"/>
        <v>1402895</v>
      </c>
      <c r="F176" s="122">
        <f t="shared" si="1710"/>
        <v>220500</v>
      </c>
      <c r="G176" s="122">
        <f t="shared" si="1710"/>
        <v>1182395</v>
      </c>
      <c r="H176" s="122">
        <f t="shared" si="1710"/>
        <v>0</v>
      </c>
      <c r="I176" s="122">
        <f t="shared" si="1710"/>
        <v>0</v>
      </c>
      <c r="J176" s="122">
        <f t="shared" si="1710"/>
        <v>0</v>
      </c>
      <c r="K176" s="122">
        <f t="shared" si="1710"/>
        <v>0</v>
      </c>
      <c r="L176" s="122">
        <f t="shared" si="1710"/>
        <v>0</v>
      </c>
      <c r="M176" s="122">
        <f t="shared" si="1710"/>
        <v>0</v>
      </c>
      <c r="N176" s="122">
        <f t="shared" si="1710"/>
        <v>0</v>
      </c>
      <c r="O176" s="122">
        <f t="shared" si="1710"/>
        <v>0</v>
      </c>
      <c r="P176" s="122">
        <f t="shared" si="1710"/>
        <v>0</v>
      </c>
      <c r="Q176" s="122">
        <f t="shared" si="1710"/>
        <v>0</v>
      </c>
      <c r="R176" s="122">
        <f t="shared" si="1710"/>
        <v>0</v>
      </c>
      <c r="S176" s="122">
        <f t="shared" si="1710"/>
        <v>0</v>
      </c>
      <c r="T176" s="122">
        <f t="shared" si="1710"/>
        <v>0</v>
      </c>
      <c r="U176" s="122">
        <f t="shared" si="1710"/>
        <v>0</v>
      </c>
      <c r="V176" s="122">
        <f t="shared" si="1710"/>
        <v>0</v>
      </c>
      <c r="W176" s="122">
        <f t="shared" si="1710"/>
        <v>0</v>
      </c>
      <c r="X176" s="122">
        <f t="shared" si="1710"/>
        <v>0</v>
      </c>
      <c r="Y176" s="122">
        <f t="shared" si="1710"/>
        <v>0</v>
      </c>
      <c r="Z176" s="122">
        <f t="shared" si="1710"/>
        <v>0</v>
      </c>
      <c r="AA176" s="122">
        <f t="shared" si="1710"/>
        <v>0</v>
      </c>
      <c r="AB176" s="122">
        <f t="shared" si="1710"/>
        <v>0</v>
      </c>
      <c r="AC176" s="122">
        <f t="shared" si="1710"/>
        <v>26655000</v>
      </c>
      <c r="AD176" s="122">
        <f t="shared" si="1710"/>
        <v>25651000</v>
      </c>
      <c r="AE176" s="122">
        <f t="shared" si="1710"/>
        <v>1004000</v>
      </c>
      <c r="AF176" s="122">
        <f t="shared" si="1710"/>
        <v>1402895</v>
      </c>
      <c r="AG176" s="122">
        <f t="shared" si="1710"/>
        <v>1350053</v>
      </c>
      <c r="AH176" s="122">
        <f t="shared" si="1710"/>
        <v>52842</v>
      </c>
      <c r="AI176" s="122">
        <f t="shared" si="1710"/>
        <v>1402895</v>
      </c>
      <c r="AJ176" s="122">
        <f t="shared" si="1710"/>
        <v>1350053</v>
      </c>
      <c r="AK176" s="122">
        <f t="shared" si="1710"/>
        <v>52842</v>
      </c>
      <c r="AL176" s="122">
        <f t="shared" si="1710"/>
        <v>220500</v>
      </c>
      <c r="AM176" s="122">
        <f t="shared" si="1710"/>
        <v>220500</v>
      </c>
      <c r="AN176" s="122">
        <f t="shared" si="1710"/>
        <v>0</v>
      </c>
      <c r="AO176" s="122">
        <f t="shared" si="1710"/>
        <v>1182395</v>
      </c>
      <c r="AP176" s="122">
        <f t="shared" si="1710"/>
        <v>1129553</v>
      </c>
      <c r="AQ176" s="122">
        <f t="shared" si="1710"/>
        <v>52842</v>
      </c>
      <c r="AR176" s="122">
        <f t="shared" si="1710"/>
        <v>0</v>
      </c>
      <c r="AS176" s="122">
        <f t="shared" si="1710"/>
        <v>0</v>
      </c>
      <c r="AT176" s="122">
        <f t="shared" si="1710"/>
        <v>0</v>
      </c>
      <c r="AU176" s="122">
        <f t="shared" si="1710"/>
        <v>0</v>
      </c>
      <c r="AV176" s="122">
        <f t="shared" si="1710"/>
        <v>0</v>
      </c>
      <c r="AW176" s="122">
        <f t="shared" si="1710"/>
        <v>0</v>
      </c>
      <c r="AX176" s="122">
        <f t="shared" si="1710"/>
        <v>0</v>
      </c>
      <c r="AY176" s="122">
        <f t="shared" si="1710"/>
        <v>0</v>
      </c>
      <c r="AZ176" s="122">
        <f t="shared" si="1710"/>
        <v>0</v>
      </c>
      <c r="BA176" s="122">
        <f t="shared" si="1710"/>
        <v>0</v>
      </c>
      <c r="BB176" s="122">
        <f t="shared" si="1710"/>
        <v>0</v>
      </c>
      <c r="BC176" s="122">
        <f t="shared" si="1710"/>
        <v>0</v>
      </c>
      <c r="BD176" s="122">
        <f t="shared" si="1710"/>
        <v>0</v>
      </c>
      <c r="BE176" s="122">
        <f t="shared" si="1710"/>
        <v>0</v>
      </c>
      <c r="BF176" s="122">
        <f t="shared" si="1710"/>
        <v>0</v>
      </c>
      <c r="BG176" s="122">
        <f t="shared" si="1710"/>
        <v>0</v>
      </c>
      <c r="BH176" s="122">
        <f t="shared" si="1710"/>
        <v>0</v>
      </c>
      <c r="BI176" s="122">
        <f t="shared" si="1710"/>
        <v>0</v>
      </c>
      <c r="BJ176" s="122">
        <f t="shared" si="1710"/>
        <v>0</v>
      </c>
      <c r="BK176" s="122">
        <f t="shared" si="1710"/>
        <v>0</v>
      </c>
      <c r="BL176" s="122">
        <f t="shared" si="1710"/>
        <v>0</v>
      </c>
      <c r="BM176" s="122">
        <f t="shared" si="1710"/>
        <v>0</v>
      </c>
      <c r="BN176" s="122">
        <f t="shared" si="1710"/>
        <v>0</v>
      </c>
      <c r="BO176" s="122">
        <f t="shared" ref="BO176:BS176" si="1711">BO177</f>
        <v>0</v>
      </c>
      <c r="BP176" s="122">
        <f t="shared" si="1711"/>
        <v>0</v>
      </c>
      <c r="BQ176" s="122">
        <f t="shared" si="1711"/>
        <v>0</v>
      </c>
      <c r="BR176" s="122">
        <f t="shared" si="1711"/>
        <v>0</v>
      </c>
      <c r="BS176" s="122">
        <f t="shared" si="1711"/>
        <v>0</v>
      </c>
      <c r="BT176" s="116"/>
      <c r="BU176" s="123"/>
      <c r="BV176" s="124"/>
      <c r="BW176" s="124"/>
      <c r="BX176" s="124"/>
      <c r="BY176" s="124"/>
      <c r="BZ176" s="124"/>
      <c r="CA176" s="124"/>
      <c r="CB176" s="124"/>
      <c r="CC176" s="124"/>
      <c r="CD176" s="125"/>
      <c r="CE176" s="126">
        <f t="shared" si="663"/>
        <v>0.94999998703754263</v>
      </c>
      <c r="CF176" s="124">
        <f t="shared" si="652"/>
        <v>5.000001296245743E-2</v>
      </c>
      <c r="CG176" s="124">
        <f t="shared" si="653"/>
        <v>4.1833664783369744E-2</v>
      </c>
      <c r="CH176" s="124">
        <f t="shared" si="654"/>
        <v>8.1663481790876825E-3</v>
      </c>
      <c r="CI176" s="124">
        <f t="shared" si="655"/>
        <v>0</v>
      </c>
      <c r="CJ176" s="124">
        <f t="shared" si="745"/>
        <v>0.95000009462152335</v>
      </c>
      <c r="CK176" s="124">
        <f t="shared" si="746"/>
        <v>4.9999905378476629E-2</v>
      </c>
      <c r="CL176" s="124">
        <f t="shared" si="747"/>
        <v>4.9999905378476629E-2</v>
      </c>
      <c r="CM176" s="124">
        <f t="shared" si="748"/>
        <v>0</v>
      </c>
      <c r="CN176" s="125">
        <f t="shared" si="749"/>
        <v>0</v>
      </c>
      <c r="CO176" s="127" t="s">
        <v>245</v>
      </c>
      <c r="CP176" s="128" t="s">
        <v>245</v>
      </c>
      <c r="CQ176" s="128" t="s">
        <v>245</v>
      </c>
      <c r="CR176" s="128" t="s">
        <v>245</v>
      </c>
      <c r="CS176" s="129" t="s">
        <v>245</v>
      </c>
      <c r="CT176" s="126" t="s">
        <v>245</v>
      </c>
      <c r="CU176" s="124"/>
      <c r="CV176" s="124"/>
      <c r="CW176" s="124"/>
      <c r="CX176" s="125"/>
    </row>
    <row r="177" spans="1:102" x14ac:dyDescent="0.25">
      <c r="A177" s="130"/>
      <c r="B177" s="131">
        <f t="shared" si="1367"/>
        <v>28057895</v>
      </c>
      <c r="C177" s="132">
        <f t="shared" ref="C177" si="1712">J177+AC177+AV177+BH177</f>
        <v>26655000</v>
      </c>
      <c r="D177" s="132">
        <f t="shared" ref="D177" si="1713">E177+H177</f>
        <v>1402895</v>
      </c>
      <c r="E177" s="132">
        <f t="shared" ref="E177" si="1714">F177+G177</f>
        <v>1402895</v>
      </c>
      <c r="F177" s="132">
        <f t="shared" ref="F177" si="1715">S177+AL177+BB177+BN177</f>
        <v>220500</v>
      </c>
      <c r="G177" s="132">
        <f t="shared" ref="G177" si="1716">V177+AO177+BD177+BP177</f>
        <v>1182395</v>
      </c>
      <c r="H177" s="132">
        <f t="shared" ref="H177" si="1717">Y177+AR177+BF177+BR177</f>
        <v>0</v>
      </c>
      <c r="I177" s="133">
        <f t="shared" ref="I177" si="1718">AB177+AU177</f>
        <v>0</v>
      </c>
      <c r="J177" s="134">
        <f t="shared" ref="J177" si="1719">K177+L177</f>
        <v>0</v>
      </c>
      <c r="K177" s="141">
        <v>0</v>
      </c>
      <c r="L177" s="141">
        <v>0</v>
      </c>
      <c r="M177" s="135">
        <f t="shared" ref="M177" si="1720">N177+O177</f>
        <v>0</v>
      </c>
      <c r="N177" s="132">
        <f t="shared" ref="N177:O177" si="1721">Q177+Z177</f>
        <v>0</v>
      </c>
      <c r="O177" s="132">
        <f t="shared" si="1721"/>
        <v>0</v>
      </c>
      <c r="P177" s="135">
        <f t="shared" ref="P177" si="1722">Q177+R177</f>
        <v>0</v>
      </c>
      <c r="Q177" s="132">
        <f t="shared" ref="Q177:R177" si="1723">T177+W177</f>
        <v>0</v>
      </c>
      <c r="R177" s="132">
        <f t="shared" si="1723"/>
        <v>0</v>
      </c>
      <c r="S177" s="135">
        <f t="shared" ref="S177" si="1724">T177+U177</f>
        <v>0</v>
      </c>
      <c r="T177" s="141">
        <v>0</v>
      </c>
      <c r="U177" s="141">
        <v>0</v>
      </c>
      <c r="V177" s="135">
        <f t="shared" ref="V177" si="1725">W177+X177</f>
        <v>0</v>
      </c>
      <c r="W177" s="141">
        <v>0</v>
      </c>
      <c r="X177" s="141">
        <v>0</v>
      </c>
      <c r="Y177" s="135">
        <f t="shared" ref="Y177" si="1726">Z177+AA177</f>
        <v>0</v>
      </c>
      <c r="Z177" s="141">
        <v>0</v>
      </c>
      <c r="AA177" s="141">
        <v>0</v>
      </c>
      <c r="AB177" s="142">
        <v>0</v>
      </c>
      <c r="AC177" s="134">
        <f t="shared" ref="AC177" si="1727">AD177+AE177</f>
        <v>26655000</v>
      </c>
      <c r="AD177" s="132">
        <v>25651000</v>
      </c>
      <c r="AE177" s="132">
        <v>1004000</v>
      </c>
      <c r="AF177" s="135">
        <f t="shared" ref="AF177" si="1728">AG177+AH177</f>
        <v>1402895</v>
      </c>
      <c r="AG177" s="141">
        <f t="shared" ref="AG177:AH177" si="1729">AJ177+AS177</f>
        <v>1350053</v>
      </c>
      <c r="AH177" s="141">
        <f t="shared" si="1729"/>
        <v>52842</v>
      </c>
      <c r="AI177" s="135">
        <f t="shared" ref="AI177" si="1730">AJ177+AK177</f>
        <v>1402895</v>
      </c>
      <c r="AJ177" s="141">
        <f t="shared" ref="AJ177:AK177" si="1731">AM177+AP177</f>
        <v>1350053</v>
      </c>
      <c r="AK177" s="141">
        <f t="shared" si="1731"/>
        <v>52842</v>
      </c>
      <c r="AL177" s="135">
        <f t="shared" ref="AL177" si="1732">AM177+AN177</f>
        <v>220500</v>
      </c>
      <c r="AM177" s="132">
        <v>220500</v>
      </c>
      <c r="AN177" s="132">
        <v>0</v>
      </c>
      <c r="AO177" s="135">
        <f t="shared" ref="AO177" si="1733">AP177+AQ177</f>
        <v>1182395</v>
      </c>
      <c r="AP177" s="132">
        <v>1129553</v>
      </c>
      <c r="AQ177" s="132">
        <v>52842</v>
      </c>
      <c r="AR177" s="135">
        <f t="shared" ref="AR177" si="1734">AS177+AT177</f>
        <v>0</v>
      </c>
      <c r="AS177" s="141">
        <v>0</v>
      </c>
      <c r="AT177" s="141">
        <v>0</v>
      </c>
      <c r="AU177" s="142">
        <v>0</v>
      </c>
      <c r="AV177" s="134">
        <f t="shared" ref="AV177" si="1735">AW177</f>
        <v>0</v>
      </c>
      <c r="AW177" s="141">
        <v>0</v>
      </c>
      <c r="AX177" s="135">
        <f t="shared" ref="AX177" si="1736">AY177</f>
        <v>0</v>
      </c>
      <c r="AY177" s="141">
        <f t="shared" ref="AY177" si="1737">BA177+BG177</f>
        <v>0</v>
      </c>
      <c r="AZ177" s="135">
        <f t="shared" ref="AZ177" si="1738">BA177</f>
        <v>0</v>
      </c>
      <c r="BA177" s="141">
        <f t="shared" ref="BA177" si="1739">BC177+BE177</f>
        <v>0</v>
      </c>
      <c r="BB177" s="135">
        <f t="shared" ref="BB177" si="1740">BC177</f>
        <v>0</v>
      </c>
      <c r="BC177" s="141">
        <v>0</v>
      </c>
      <c r="BD177" s="135">
        <f t="shared" ref="BD177" si="1741">BE177</f>
        <v>0</v>
      </c>
      <c r="BE177" s="141">
        <v>0</v>
      </c>
      <c r="BF177" s="135">
        <f t="shared" ref="BF177" si="1742">BG177</f>
        <v>0</v>
      </c>
      <c r="BG177" s="142">
        <v>0</v>
      </c>
      <c r="BH177" s="134">
        <f t="shared" ref="BH177" si="1743">BI177</f>
        <v>0</v>
      </c>
      <c r="BI177" s="141">
        <v>0</v>
      </c>
      <c r="BJ177" s="135">
        <f t="shared" ref="BJ177" si="1744">BK177</f>
        <v>0</v>
      </c>
      <c r="BK177" s="132">
        <f t="shared" ref="BK177" si="1745">BM177+BS177</f>
        <v>0</v>
      </c>
      <c r="BL177" s="135">
        <f t="shared" ref="BL177" si="1746">BM177</f>
        <v>0</v>
      </c>
      <c r="BM177" s="132">
        <f t="shared" ref="BM177" si="1747">BO177+BQ177</f>
        <v>0</v>
      </c>
      <c r="BN177" s="135">
        <f t="shared" ref="BN177" si="1748">BO177</f>
        <v>0</v>
      </c>
      <c r="BO177" s="141">
        <v>0</v>
      </c>
      <c r="BP177" s="135">
        <f t="shared" ref="BP177" si="1749">BQ177</f>
        <v>0</v>
      </c>
      <c r="BQ177" s="141">
        <v>0</v>
      </c>
      <c r="BR177" s="135">
        <f t="shared" ref="BR177" si="1750">BS177</f>
        <v>0</v>
      </c>
      <c r="BS177" s="142">
        <v>0</v>
      </c>
      <c r="BT177" s="136"/>
      <c r="BU177" s="137"/>
      <c r="BV177" s="138"/>
      <c r="BW177" s="138"/>
      <c r="BX177" s="138"/>
      <c r="BY177" s="138"/>
      <c r="BZ177" s="138"/>
      <c r="CA177" s="138"/>
      <c r="CB177" s="138"/>
      <c r="CC177" s="138"/>
      <c r="CD177" s="139"/>
      <c r="CE177" s="140">
        <f t="shared" si="663"/>
        <v>0.94999998703754263</v>
      </c>
      <c r="CF177" s="138">
        <f t="shared" si="652"/>
        <v>5.000001296245743E-2</v>
      </c>
      <c r="CG177" s="138">
        <f t="shared" si="653"/>
        <v>4.1833664783369744E-2</v>
      </c>
      <c r="CH177" s="138">
        <f t="shared" si="654"/>
        <v>8.1663481790876825E-3</v>
      </c>
      <c r="CI177" s="138">
        <f t="shared" si="655"/>
        <v>0</v>
      </c>
      <c r="CJ177" s="138">
        <f t="shared" si="745"/>
        <v>0.95000009462152335</v>
      </c>
      <c r="CK177" s="138">
        <f t="shared" si="746"/>
        <v>4.9999905378476629E-2</v>
      </c>
      <c r="CL177" s="138">
        <f t="shared" si="747"/>
        <v>4.9999905378476629E-2</v>
      </c>
      <c r="CM177" s="138">
        <f t="shared" si="748"/>
        <v>0</v>
      </c>
      <c r="CN177" s="139">
        <f t="shared" si="749"/>
        <v>0</v>
      </c>
      <c r="CO177" s="140" t="s">
        <v>245</v>
      </c>
      <c r="CP177" s="138" t="s">
        <v>245</v>
      </c>
      <c r="CQ177" s="138" t="s">
        <v>245</v>
      </c>
      <c r="CR177" s="138" t="s">
        <v>245</v>
      </c>
      <c r="CS177" s="139" t="s">
        <v>245</v>
      </c>
      <c r="CT177" s="140" t="s">
        <v>245</v>
      </c>
      <c r="CU177" s="138"/>
      <c r="CV177" s="138"/>
      <c r="CW177" s="138"/>
      <c r="CX177" s="139"/>
    </row>
    <row r="178" spans="1:102" x14ac:dyDescent="0.25">
      <c r="A178" s="114" t="s">
        <v>101</v>
      </c>
      <c r="B178" s="115">
        <f t="shared" si="1367"/>
        <v>76885108</v>
      </c>
      <c r="C178" s="115">
        <f t="shared" ref="C178:R179" si="1751">C179</f>
        <v>69196597</v>
      </c>
      <c r="D178" s="115">
        <f t="shared" si="1751"/>
        <v>7688511</v>
      </c>
      <c r="E178" s="115">
        <f t="shared" si="1751"/>
        <v>7688511</v>
      </c>
      <c r="F178" s="115">
        <f t="shared" si="1751"/>
        <v>7688511</v>
      </c>
      <c r="G178" s="115">
        <f t="shared" si="1751"/>
        <v>0</v>
      </c>
      <c r="H178" s="115">
        <f t="shared" si="1751"/>
        <v>0</v>
      </c>
      <c r="I178" s="115">
        <f t="shared" si="1751"/>
        <v>0</v>
      </c>
      <c r="J178" s="115">
        <f t="shared" si="1751"/>
        <v>0</v>
      </c>
      <c r="K178" s="115">
        <f t="shared" si="1751"/>
        <v>0</v>
      </c>
      <c r="L178" s="115">
        <f t="shared" si="1751"/>
        <v>0</v>
      </c>
      <c r="M178" s="115">
        <f t="shared" si="1751"/>
        <v>0</v>
      </c>
      <c r="N178" s="115">
        <f t="shared" si="1751"/>
        <v>0</v>
      </c>
      <c r="O178" s="115">
        <f t="shared" si="1751"/>
        <v>0</v>
      </c>
      <c r="P178" s="115">
        <f t="shared" si="1751"/>
        <v>0</v>
      </c>
      <c r="Q178" s="115">
        <f t="shared" si="1751"/>
        <v>0</v>
      </c>
      <c r="R178" s="115">
        <f t="shared" si="1751"/>
        <v>0</v>
      </c>
      <c r="S178" s="115">
        <f t="shared" ref="S178:AH179" si="1752">S179</f>
        <v>0</v>
      </c>
      <c r="T178" s="115">
        <f t="shared" si="1752"/>
        <v>0</v>
      </c>
      <c r="U178" s="115">
        <f t="shared" si="1752"/>
        <v>0</v>
      </c>
      <c r="V178" s="115">
        <f t="shared" si="1752"/>
        <v>0</v>
      </c>
      <c r="W178" s="115">
        <f t="shared" si="1752"/>
        <v>0</v>
      </c>
      <c r="X178" s="115">
        <f t="shared" si="1752"/>
        <v>0</v>
      </c>
      <c r="Y178" s="115">
        <f t="shared" si="1752"/>
        <v>0</v>
      </c>
      <c r="Z178" s="115">
        <f t="shared" si="1752"/>
        <v>0</v>
      </c>
      <c r="AA178" s="115">
        <f t="shared" si="1752"/>
        <v>0</v>
      </c>
      <c r="AB178" s="115">
        <f t="shared" si="1752"/>
        <v>0</v>
      </c>
      <c r="AC178" s="115">
        <f t="shared" si="1752"/>
        <v>69196597</v>
      </c>
      <c r="AD178" s="115">
        <f t="shared" si="1752"/>
        <v>69196597</v>
      </c>
      <c r="AE178" s="115">
        <f t="shared" si="1752"/>
        <v>0</v>
      </c>
      <c r="AF178" s="115">
        <f t="shared" si="1752"/>
        <v>7688511</v>
      </c>
      <c r="AG178" s="115">
        <f t="shared" si="1752"/>
        <v>7688511</v>
      </c>
      <c r="AH178" s="115">
        <f t="shared" si="1752"/>
        <v>0</v>
      </c>
      <c r="AI178" s="115">
        <f t="shared" ref="AI178:AX179" si="1753">AI179</f>
        <v>7688511</v>
      </c>
      <c r="AJ178" s="115">
        <f t="shared" si="1753"/>
        <v>7688511</v>
      </c>
      <c r="AK178" s="115">
        <f t="shared" si="1753"/>
        <v>0</v>
      </c>
      <c r="AL178" s="115">
        <f t="shared" si="1753"/>
        <v>7688511</v>
      </c>
      <c r="AM178" s="115">
        <f t="shared" si="1753"/>
        <v>7688511</v>
      </c>
      <c r="AN178" s="115">
        <f t="shared" si="1753"/>
        <v>0</v>
      </c>
      <c r="AO178" s="115">
        <f t="shared" si="1753"/>
        <v>0</v>
      </c>
      <c r="AP178" s="115">
        <f t="shared" si="1753"/>
        <v>0</v>
      </c>
      <c r="AQ178" s="115">
        <f t="shared" si="1753"/>
        <v>0</v>
      </c>
      <c r="AR178" s="115">
        <f t="shared" si="1753"/>
        <v>0</v>
      </c>
      <c r="AS178" s="115">
        <f t="shared" si="1753"/>
        <v>0</v>
      </c>
      <c r="AT178" s="115">
        <f t="shared" si="1753"/>
        <v>0</v>
      </c>
      <c r="AU178" s="115">
        <f t="shared" si="1753"/>
        <v>0</v>
      </c>
      <c r="AV178" s="115">
        <f t="shared" si="1753"/>
        <v>0</v>
      </c>
      <c r="AW178" s="115">
        <f t="shared" si="1753"/>
        <v>0</v>
      </c>
      <c r="AX178" s="115">
        <f t="shared" si="1753"/>
        <v>0</v>
      </c>
      <c r="AY178" s="115">
        <f t="shared" ref="AY178:BN179" si="1754">AY179</f>
        <v>0</v>
      </c>
      <c r="AZ178" s="115">
        <f t="shared" si="1754"/>
        <v>0</v>
      </c>
      <c r="BA178" s="115">
        <f t="shared" si="1754"/>
        <v>0</v>
      </c>
      <c r="BB178" s="115">
        <f t="shared" si="1754"/>
        <v>0</v>
      </c>
      <c r="BC178" s="115">
        <f t="shared" si="1754"/>
        <v>0</v>
      </c>
      <c r="BD178" s="115">
        <f t="shared" si="1754"/>
        <v>0</v>
      </c>
      <c r="BE178" s="115">
        <f t="shared" si="1754"/>
        <v>0</v>
      </c>
      <c r="BF178" s="115">
        <f t="shared" si="1754"/>
        <v>0</v>
      </c>
      <c r="BG178" s="115">
        <f t="shared" si="1754"/>
        <v>0</v>
      </c>
      <c r="BH178" s="115">
        <f t="shared" si="1754"/>
        <v>0</v>
      </c>
      <c r="BI178" s="115">
        <f t="shared" si="1754"/>
        <v>0</v>
      </c>
      <c r="BJ178" s="115">
        <f t="shared" si="1754"/>
        <v>0</v>
      </c>
      <c r="BK178" s="115">
        <f t="shared" si="1754"/>
        <v>0</v>
      </c>
      <c r="BL178" s="115">
        <f t="shared" si="1754"/>
        <v>0</v>
      </c>
      <c r="BM178" s="115">
        <f t="shared" si="1754"/>
        <v>0</v>
      </c>
      <c r="BN178" s="115">
        <f t="shared" si="1754"/>
        <v>0</v>
      </c>
      <c r="BO178" s="115">
        <f t="shared" ref="BO178:BS179" si="1755">BO179</f>
        <v>0</v>
      </c>
      <c r="BP178" s="115">
        <f t="shared" si="1755"/>
        <v>0</v>
      </c>
      <c r="BQ178" s="115">
        <f t="shared" si="1755"/>
        <v>0</v>
      </c>
      <c r="BR178" s="115">
        <f t="shared" si="1755"/>
        <v>0</v>
      </c>
      <c r="BS178" s="115">
        <f t="shared" si="1755"/>
        <v>0</v>
      </c>
      <c r="BT178" s="116"/>
      <c r="BU178" s="117"/>
      <c r="BV178" s="118"/>
      <c r="BW178" s="118"/>
      <c r="BX178" s="118"/>
      <c r="BY178" s="118"/>
      <c r="BZ178" s="118"/>
      <c r="CA178" s="118"/>
      <c r="CB178" s="118"/>
      <c r="CC178" s="118"/>
      <c r="CD178" s="119"/>
      <c r="CE178" s="120">
        <f t="shared" si="663"/>
        <v>0.89999999739871606</v>
      </c>
      <c r="CF178" s="118">
        <f t="shared" si="652"/>
        <v>0.10000000260128399</v>
      </c>
      <c r="CG178" s="118">
        <f t="shared" si="653"/>
        <v>0</v>
      </c>
      <c r="CH178" s="118">
        <f t="shared" si="654"/>
        <v>0.10000000260128399</v>
      </c>
      <c r="CI178" s="118">
        <f t="shared" si="655"/>
        <v>0</v>
      </c>
      <c r="CJ178" s="118"/>
      <c r="CK178" s="118"/>
      <c r="CL178" s="118"/>
      <c r="CM178" s="118"/>
      <c r="CN178" s="119"/>
      <c r="CO178" s="120" t="s">
        <v>245</v>
      </c>
      <c r="CP178" s="118" t="s">
        <v>245</v>
      </c>
      <c r="CQ178" s="118" t="s">
        <v>245</v>
      </c>
      <c r="CR178" s="118" t="s">
        <v>245</v>
      </c>
      <c r="CS178" s="119" t="s">
        <v>245</v>
      </c>
      <c r="CT178" s="120" t="s">
        <v>245</v>
      </c>
      <c r="CU178" s="118"/>
      <c r="CV178" s="118"/>
      <c r="CW178" s="118"/>
      <c r="CX178" s="119"/>
    </row>
    <row r="179" spans="1:102" ht="40.5" x14ac:dyDescent="0.25">
      <c r="A179" s="121" t="s">
        <v>349</v>
      </c>
      <c r="B179" s="122">
        <f t="shared" si="1367"/>
        <v>76885108</v>
      </c>
      <c r="C179" s="122">
        <f t="shared" si="1751"/>
        <v>69196597</v>
      </c>
      <c r="D179" s="122">
        <f t="shared" si="1751"/>
        <v>7688511</v>
      </c>
      <c r="E179" s="122">
        <f t="shared" si="1751"/>
        <v>7688511</v>
      </c>
      <c r="F179" s="122">
        <f t="shared" si="1751"/>
        <v>7688511</v>
      </c>
      <c r="G179" s="122">
        <f t="shared" si="1751"/>
        <v>0</v>
      </c>
      <c r="H179" s="122">
        <f t="shared" si="1751"/>
        <v>0</v>
      </c>
      <c r="I179" s="122">
        <f t="shared" si="1751"/>
        <v>0</v>
      </c>
      <c r="J179" s="122">
        <f t="shared" si="1751"/>
        <v>0</v>
      </c>
      <c r="K179" s="122">
        <f t="shared" si="1751"/>
        <v>0</v>
      </c>
      <c r="L179" s="122">
        <f t="shared" si="1751"/>
        <v>0</v>
      </c>
      <c r="M179" s="122">
        <f t="shared" si="1751"/>
        <v>0</v>
      </c>
      <c r="N179" s="122">
        <f t="shared" si="1751"/>
        <v>0</v>
      </c>
      <c r="O179" s="122">
        <f t="shared" si="1751"/>
        <v>0</v>
      </c>
      <c r="P179" s="122">
        <f t="shared" si="1751"/>
        <v>0</v>
      </c>
      <c r="Q179" s="122">
        <f t="shared" si="1751"/>
        <v>0</v>
      </c>
      <c r="R179" s="122">
        <f t="shared" si="1751"/>
        <v>0</v>
      </c>
      <c r="S179" s="122">
        <f t="shared" si="1752"/>
        <v>0</v>
      </c>
      <c r="T179" s="122">
        <f t="shared" si="1752"/>
        <v>0</v>
      </c>
      <c r="U179" s="122">
        <f t="shared" si="1752"/>
        <v>0</v>
      </c>
      <c r="V179" s="122">
        <f t="shared" si="1752"/>
        <v>0</v>
      </c>
      <c r="W179" s="122">
        <f t="shared" si="1752"/>
        <v>0</v>
      </c>
      <c r="X179" s="122">
        <f t="shared" si="1752"/>
        <v>0</v>
      </c>
      <c r="Y179" s="122">
        <f t="shared" si="1752"/>
        <v>0</v>
      </c>
      <c r="Z179" s="122">
        <f t="shared" si="1752"/>
        <v>0</v>
      </c>
      <c r="AA179" s="122">
        <f t="shared" si="1752"/>
        <v>0</v>
      </c>
      <c r="AB179" s="122">
        <f t="shared" si="1752"/>
        <v>0</v>
      </c>
      <c r="AC179" s="122">
        <f t="shared" si="1752"/>
        <v>69196597</v>
      </c>
      <c r="AD179" s="122">
        <f t="shared" si="1752"/>
        <v>69196597</v>
      </c>
      <c r="AE179" s="122">
        <f t="shared" si="1752"/>
        <v>0</v>
      </c>
      <c r="AF179" s="122">
        <f t="shared" si="1752"/>
        <v>7688511</v>
      </c>
      <c r="AG179" s="122">
        <f t="shared" si="1752"/>
        <v>7688511</v>
      </c>
      <c r="AH179" s="122">
        <f t="shared" si="1752"/>
        <v>0</v>
      </c>
      <c r="AI179" s="122">
        <f t="shared" si="1753"/>
        <v>7688511</v>
      </c>
      <c r="AJ179" s="122">
        <f t="shared" si="1753"/>
        <v>7688511</v>
      </c>
      <c r="AK179" s="122">
        <f t="shared" si="1753"/>
        <v>0</v>
      </c>
      <c r="AL179" s="122">
        <f t="shared" si="1753"/>
        <v>7688511</v>
      </c>
      <c r="AM179" s="122">
        <f t="shared" si="1753"/>
        <v>7688511</v>
      </c>
      <c r="AN179" s="122">
        <f t="shared" si="1753"/>
        <v>0</v>
      </c>
      <c r="AO179" s="122">
        <f t="shared" si="1753"/>
        <v>0</v>
      </c>
      <c r="AP179" s="122">
        <f t="shared" si="1753"/>
        <v>0</v>
      </c>
      <c r="AQ179" s="122">
        <f t="shared" si="1753"/>
        <v>0</v>
      </c>
      <c r="AR179" s="122">
        <f t="shared" si="1753"/>
        <v>0</v>
      </c>
      <c r="AS179" s="122">
        <f t="shared" si="1753"/>
        <v>0</v>
      </c>
      <c r="AT179" s="122">
        <f t="shared" si="1753"/>
        <v>0</v>
      </c>
      <c r="AU179" s="122">
        <f t="shared" si="1753"/>
        <v>0</v>
      </c>
      <c r="AV179" s="122">
        <f t="shared" si="1753"/>
        <v>0</v>
      </c>
      <c r="AW179" s="122">
        <f t="shared" si="1753"/>
        <v>0</v>
      </c>
      <c r="AX179" s="122">
        <f t="shared" si="1753"/>
        <v>0</v>
      </c>
      <c r="AY179" s="122">
        <f t="shared" si="1754"/>
        <v>0</v>
      </c>
      <c r="AZ179" s="122">
        <f t="shared" si="1754"/>
        <v>0</v>
      </c>
      <c r="BA179" s="122">
        <f t="shared" si="1754"/>
        <v>0</v>
      </c>
      <c r="BB179" s="122">
        <f t="shared" si="1754"/>
        <v>0</v>
      </c>
      <c r="BC179" s="122">
        <f t="shared" si="1754"/>
        <v>0</v>
      </c>
      <c r="BD179" s="122">
        <f t="shared" si="1754"/>
        <v>0</v>
      </c>
      <c r="BE179" s="122">
        <f t="shared" si="1754"/>
        <v>0</v>
      </c>
      <c r="BF179" s="122">
        <f t="shared" si="1754"/>
        <v>0</v>
      </c>
      <c r="BG179" s="122">
        <f t="shared" si="1754"/>
        <v>0</v>
      </c>
      <c r="BH179" s="122">
        <f t="shared" si="1754"/>
        <v>0</v>
      </c>
      <c r="BI179" s="122">
        <f t="shared" si="1754"/>
        <v>0</v>
      </c>
      <c r="BJ179" s="122">
        <f t="shared" si="1754"/>
        <v>0</v>
      </c>
      <c r="BK179" s="122">
        <f t="shared" si="1754"/>
        <v>0</v>
      </c>
      <c r="BL179" s="122">
        <f t="shared" si="1754"/>
        <v>0</v>
      </c>
      <c r="BM179" s="122">
        <f t="shared" si="1754"/>
        <v>0</v>
      </c>
      <c r="BN179" s="122">
        <f t="shared" si="1754"/>
        <v>0</v>
      </c>
      <c r="BO179" s="122">
        <f t="shared" si="1755"/>
        <v>0</v>
      </c>
      <c r="BP179" s="122">
        <f t="shared" si="1755"/>
        <v>0</v>
      </c>
      <c r="BQ179" s="122">
        <f t="shared" si="1755"/>
        <v>0</v>
      </c>
      <c r="BR179" s="122">
        <f t="shared" si="1755"/>
        <v>0</v>
      </c>
      <c r="BS179" s="122">
        <f t="shared" si="1755"/>
        <v>0</v>
      </c>
      <c r="BT179" s="116"/>
      <c r="BU179" s="123"/>
      <c r="BV179" s="124"/>
      <c r="BW179" s="124"/>
      <c r="BX179" s="124"/>
      <c r="BY179" s="124"/>
      <c r="BZ179" s="124"/>
      <c r="CA179" s="124"/>
      <c r="CB179" s="124"/>
      <c r="CC179" s="124"/>
      <c r="CD179" s="125"/>
      <c r="CE179" s="126">
        <f t="shared" si="663"/>
        <v>0.89999999739871606</v>
      </c>
      <c r="CF179" s="124">
        <f t="shared" si="652"/>
        <v>0.10000000260128399</v>
      </c>
      <c r="CG179" s="124">
        <f t="shared" si="653"/>
        <v>0</v>
      </c>
      <c r="CH179" s="124">
        <f t="shared" si="654"/>
        <v>0.10000000260128399</v>
      </c>
      <c r="CI179" s="124">
        <f t="shared" si="655"/>
        <v>0</v>
      </c>
      <c r="CJ179" s="124"/>
      <c r="CK179" s="124"/>
      <c r="CL179" s="124"/>
      <c r="CM179" s="124"/>
      <c r="CN179" s="125"/>
      <c r="CO179" s="127" t="s">
        <v>245</v>
      </c>
      <c r="CP179" s="128" t="s">
        <v>245</v>
      </c>
      <c r="CQ179" s="128" t="s">
        <v>245</v>
      </c>
      <c r="CR179" s="128" t="s">
        <v>245</v>
      </c>
      <c r="CS179" s="129" t="s">
        <v>245</v>
      </c>
      <c r="CT179" s="126" t="s">
        <v>245</v>
      </c>
      <c r="CU179" s="124"/>
      <c r="CV179" s="124"/>
      <c r="CW179" s="124"/>
      <c r="CX179" s="125"/>
    </row>
    <row r="180" spans="1:102" x14ac:dyDescent="0.25">
      <c r="A180" s="143"/>
      <c r="B180" s="131">
        <f t="shared" si="1367"/>
        <v>76885108</v>
      </c>
      <c r="C180" s="132">
        <f t="shared" ref="C180" si="1756">J180+AC180+AV180+BH180</f>
        <v>69196597</v>
      </c>
      <c r="D180" s="132">
        <f t="shared" ref="D180" si="1757">E180+H180</f>
        <v>7688511</v>
      </c>
      <c r="E180" s="132">
        <f t="shared" ref="E180" si="1758">F180+G180</f>
        <v>7688511</v>
      </c>
      <c r="F180" s="132">
        <f t="shared" ref="F180" si="1759">S180+AL180+BB180+BN180</f>
        <v>7688511</v>
      </c>
      <c r="G180" s="132">
        <f t="shared" ref="G180" si="1760">V180+AO180+BD180+BP180</f>
        <v>0</v>
      </c>
      <c r="H180" s="132">
        <f t="shared" ref="H180" si="1761">Y180+AR180+BF180+BR180</f>
        <v>0</v>
      </c>
      <c r="I180" s="133">
        <f t="shared" ref="I180" si="1762">AB180+AU180</f>
        <v>0</v>
      </c>
      <c r="J180" s="134">
        <f t="shared" ref="J180" si="1763">K180+L180</f>
        <v>0</v>
      </c>
      <c r="K180" s="141">
        <v>0</v>
      </c>
      <c r="L180" s="141">
        <v>0</v>
      </c>
      <c r="M180" s="135">
        <f t="shared" ref="M180" si="1764">N180+O180</f>
        <v>0</v>
      </c>
      <c r="N180" s="132">
        <f t="shared" ref="N180:O180" si="1765">Q180+Z180</f>
        <v>0</v>
      </c>
      <c r="O180" s="132">
        <f t="shared" si="1765"/>
        <v>0</v>
      </c>
      <c r="P180" s="135">
        <f t="shared" ref="P180" si="1766">Q180+R180</f>
        <v>0</v>
      </c>
      <c r="Q180" s="132">
        <f t="shared" ref="Q180:R180" si="1767">T180+W180</f>
        <v>0</v>
      </c>
      <c r="R180" s="132">
        <f t="shared" si="1767"/>
        <v>0</v>
      </c>
      <c r="S180" s="135">
        <f t="shared" ref="S180" si="1768">T180+U180</f>
        <v>0</v>
      </c>
      <c r="T180" s="141">
        <v>0</v>
      </c>
      <c r="U180" s="141">
        <v>0</v>
      </c>
      <c r="V180" s="135">
        <f t="shared" ref="V180" si="1769">W180+X180</f>
        <v>0</v>
      </c>
      <c r="W180" s="141">
        <v>0</v>
      </c>
      <c r="X180" s="141">
        <v>0</v>
      </c>
      <c r="Y180" s="135">
        <f t="shared" ref="Y180" si="1770">Z180+AA180</f>
        <v>0</v>
      </c>
      <c r="Z180" s="141">
        <v>0</v>
      </c>
      <c r="AA180" s="141">
        <v>0</v>
      </c>
      <c r="AB180" s="142">
        <v>0</v>
      </c>
      <c r="AC180" s="134">
        <f t="shared" ref="AC180" si="1771">AD180+AE180</f>
        <v>69196597</v>
      </c>
      <c r="AD180" s="132">
        <v>69196597</v>
      </c>
      <c r="AE180" s="132">
        <v>0</v>
      </c>
      <c r="AF180" s="135">
        <f t="shared" ref="AF180" si="1772">AG180+AH180</f>
        <v>7688511</v>
      </c>
      <c r="AG180" s="141">
        <f t="shared" ref="AG180:AH180" si="1773">AJ180+AS180</f>
        <v>7688511</v>
      </c>
      <c r="AH180" s="141">
        <f t="shared" si="1773"/>
        <v>0</v>
      </c>
      <c r="AI180" s="135">
        <f t="shared" ref="AI180" si="1774">AJ180+AK180</f>
        <v>7688511</v>
      </c>
      <c r="AJ180" s="141">
        <f t="shared" ref="AJ180:AK180" si="1775">AM180+AP180</f>
        <v>7688511</v>
      </c>
      <c r="AK180" s="141">
        <f t="shared" si="1775"/>
        <v>0</v>
      </c>
      <c r="AL180" s="135">
        <f t="shared" ref="AL180" si="1776">AM180+AN180</f>
        <v>7688511</v>
      </c>
      <c r="AM180" s="132">
        <v>7688511</v>
      </c>
      <c r="AN180" s="132">
        <v>0</v>
      </c>
      <c r="AO180" s="135">
        <f t="shared" ref="AO180" si="1777">AP180+AQ180</f>
        <v>0</v>
      </c>
      <c r="AP180" s="132">
        <v>0</v>
      </c>
      <c r="AQ180" s="132">
        <v>0</v>
      </c>
      <c r="AR180" s="135">
        <f t="shared" ref="AR180" si="1778">AS180+AT180</f>
        <v>0</v>
      </c>
      <c r="AS180" s="141">
        <v>0</v>
      </c>
      <c r="AT180" s="141">
        <v>0</v>
      </c>
      <c r="AU180" s="142">
        <v>0</v>
      </c>
      <c r="AV180" s="134">
        <f t="shared" ref="AV180" si="1779">AW180</f>
        <v>0</v>
      </c>
      <c r="AW180" s="141">
        <v>0</v>
      </c>
      <c r="AX180" s="135">
        <f t="shared" ref="AX180" si="1780">AY180</f>
        <v>0</v>
      </c>
      <c r="AY180" s="141">
        <f t="shared" ref="AY180" si="1781">BA180+BG180</f>
        <v>0</v>
      </c>
      <c r="AZ180" s="135">
        <f t="shared" ref="AZ180" si="1782">BA180</f>
        <v>0</v>
      </c>
      <c r="BA180" s="141">
        <f t="shared" ref="BA180" si="1783">BC180+BE180</f>
        <v>0</v>
      </c>
      <c r="BB180" s="135">
        <f t="shared" ref="BB180" si="1784">BC180</f>
        <v>0</v>
      </c>
      <c r="BC180" s="141">
        <v>0</v>
      </c>
      <c r="BD180" s="135">
        <f t="shared" ref="BD180" si="1785">BE180</f>
        <v>0</v>
      </c>
      <c r="BE180" s="141">
        <v>0</v>
      </c>
      <c r="BF180" s="135">
        <f t="shared" ref="BF180" si="1786">BG180</f>
        <v>0</v>
      </c>
      <c r="BG180" s="142">
        <v>0</v>
      </c>
      <c r="BH180" s="134">
        <f t="shared" ref="BH180" si="1787">BI180</f>
        <v>0</v>
      </c>
      <c r="BI180" s="141">
        <v>0</v>
      </c>
      <c r="BJ180" s="135">
        <f t="shared" ref="BJ180" si="1788">BK180</f>
        <v>0</v>
      </c>
      <c r="BK180" s="132">
        <f t="shared" ref="BK180" si="1789">BM180+BS180</f>
        <v>0</v>
      </c>
      <c r="BL180" s="135">
        <f t="shared" ref="BL180" si="1790">BM180</f>
        <v>0</v>
      </c>
      <c r="BM180" s="132">
        <f t="shared" ref="BM180" si="1791">BO180+BQ180</f>
        <v>0</v>
      </c>
      <c r="BN180" s="135">
        <f t="shared" ref="BN180" si="1792">BO180</f>
        <v>0</v>
      </c>
      <c r="BO180" s="141">
        <v>0</v>
      </c>
      <c r="BP180" s="135">
        <f t="shared" ref="BP180" si="1793">BQ180</f>
        <v>0</v>
      </c>
      <c r="BQ180" s="141">
        <v>0</v>
      </c>
      <c r="BR180" s="135">
        <f t="shared" ref="BR180" si="1794">BS180</f>
        <v>0</v>
      </c>
      <c r="BS180" s="142">
        <v>0</v>
      </c>
      <c r="BT180" s="136"/>
      <c r="BU180" s="137"/>
      <c r="BV180" s="138"/>
      <c r="BW180" s="138"/>
      <c r="BX180" s="138"/>
      <c r="BY180" s="138"/>
      <c r="BZ180" s="138"/>
      <c r="CA180" s="138"/>
      <c r="CB180" s="138"/>
      <c r="CC180" s="138"/>
      <c r="CD180" s="139"/>
      <c r="CE180" s="140">
        <f t="shared" si="663"/>
        <v>0.89999999739871606</v>
      </c>
      <c r="CF180" s="138">
        <f t="shared" si="652"/>
        <v>0.10000000260128399</v>
      </c>
      <c r="CG180" s="138">
        <f t="shared" si="653"/>
        <v>0</v>
      </c>
      <c r="CH180" s="138">
        <f t="shared" si="654"/>
        <v>0.10000000260128399</v>
      </c>
      <c r="CI180" s="138">
        <f t="shared" si="655"/>
        <v>0</v>
      </c>
      <c r="CJ180" s="138"/>
      <c r="CK180" s="138"/>
      <c r="CL180" s="138"/>
      <c r="CM180" s="138"/>
      <c r="CN180" s="139"/>
      <c r="CO180" s="140" t="s">
        <v>245</v>
      </c>
      <c r="CP180" s="138" t="s">
        <v>245</v>
      </c>
      <c r="CQ180" s="138" t="s">
        <v>245</v>
      </c>
      <c r="CR180" s="138" t="s">
        <v>245</v>
      </c>
      <c r="CS180" s="139" t="s">
        <v>245</v>
      </c>
      <c r="CT180" s="140" t="s">
        <v>245</v>
      </c>
      <c r="CU180" s="138"/>
      <c r="CV180" s="138"/>
      <c r="CW180" s="138"/>
      <c r="CX180" s="139"/>
    </row>
    <row r="181" spans="1:102" s="42" customFormat="1" x14ac:dyDescent="0.25">
      <c r="A181" s="114" t="s">
        <v>132</v>
      </c>
      <c r="B181" s="115">
        <f>B182</f>
        <v>94338237</v>
      </c>
      <c r="C181" s="115">
        <f t="shared" ref="C181:R182" si="1795">C182</f>
        <v>74000000</v>
      </c>
      <c r="D181" s="115">
        <f t="shared" si="1795"/>
        <v>20338237</v>
      </c>
      <c r="E181" s="115">
        <f t="shared" si="1795"/>
        <v>20338237</v>
      </c>
      <c r="F181" s="115">
        <f t="shared" si="1795"/>
        <v>18607649</v>
      </c>
      <c r="G181" s="115">
        <f t="shared" si="1795"/>
        <v>1730588</v>
      </c>
      <c r="H181" s="115">
        <f t="shared" si="1795"/>
        <v>0</v>
      </c>
      <c r="I181" s="115">
        <f t="shared" si="1795"/>
        <v>0</v>
      </c>
      <c r="J181" s="115">
        <f t="shared" si="1795"/>
        <v>74000000</v>
      </c>
      <c r="K181" s="115">
        <f t="shared" si="1795"/>
        <v>68500000</v>
      </c>
      <c r="L181" s="115">
        <f t="shared" si="1795"/>
        <v>5500000</v>
      </c>
      <c r="M181" s="115">
        <f t="shared" si="1795"/>
        <v>20338237</v>
      </c>
      <c r="N181" s="115">
        <f t="shared" si="1795"/>
        <v>12088237</v>
      </c>
      <c r="O181" s="115">
        <f t="shared" si="1795"/>
        <v>8250000</v>
      </c>
      <c r="P181" s="115">
        <f t="shared" si="1795"/>
        <v>20338237</v>
      </c>
      <c r="Q181" s="115">
        <f t="shared" si="1795"/>
        <v>12088237</v>
      </c>
      <c r="R181" s="115">
        <f t="shared" si="1795"/>
        <v>8250000</v>
      </c>
      <c r="S181" s="115">
        <f t="shared" ref="S181:AH182" si="1796">S182</f>
        <v>18607649</v>
      </c>
      <c r="T181" s="115">
        <f t="shared" si="1796"/>
        <v>10737649</v>
      </c>
      <c r="U181" s="115">
        <f t="shared" si="1796"/>
        <v>7870000</v>
      </c>
      <c r="V181" s="115">
        <f t="shared" si="1796"/>
        <v>1730588</v>
      </c>
      <c r="W181" s="115">
        <f t="shared" si="1796"/>
        <v>1350588</v>
      </c>
      <c r="X181" s="115">
        <f t="shared" si="1796"/>
        <v>380000</v>
      </c>
      <c r="Y181" s="115">
        <f t="shared" si="1796"/>
        <v>0</v>
      </c>
      <c r="Z181" s="115">
        <f t="shared" si="1796"/>
        <v>0</v>
      </c>
      <c r="AA181" s="115">
        <f t="shared" si="1796"/>
        <v>0</v>
      </c>
      <c r="AB181" s="115">
        <f t="shared" si="1796"/>
        <v>0</v>
      </c>
      <c r="AC181" s="115">
        <f t="shared" si="1796"/>
        <v>0</v>
      </c>
      <c r="AD181" s="115">
        <f t="shared" si="1796"/>
        <v>0</v>
      </c>
      <c r="AE181" s="115">
        <f t="shared" si="1796"/>
        <v>0</v>
      </c>
      <c r="AF181" s="115">
        <f t="shared" si="1796"/>
        <v>0</v>
      </c>
      <c r="AG181" s="115">
        <f t="shared" si="1796"/>
        <v>0</v>
      </c>
      <c r="AH181" s="115">
        <f t="shared" si="1796"/>
        <v>0</v>
      </c>
      <c r="AI181" s="115">
        <f t="shared" ref="AI181:AX182" si="1797">AI182</f>
        <v>0</v>
      </c>
      <c r="AJ181" s="115">
        <f t="shared" si="1797"/>
        <v>0</v>
      </c>
      <c r="AK181" s="115">
        <f t="shared" si="1797"/>
        <v>0</v>
      </c>
      <c r="AL181" s="115">
        <f t="shared" si="1797"/>
        <v>0</v>
      </c>
      <c r="AM181" s="115">
        <f t="shared" si="1797"/>
        <v>0</v>
      </c>
      <c r="AN181" s="115">
        <f t="shared" si="1797"/>
        <v>0</v>
      </c>
      <c r="AO181" s="115">
        <f t="shared" si="1797"/>
        <v>0</v>
      </c>
      <c r="AP181" s="115">
        <f t="shared" si="1797"/>
        <v>0</v>
      </c>
      <c r="AQ181" s="115">
        <f t="shared" si="1797"/>
        <v>0</v>
      </c>
      <c r="AR181" s="115">
        <f t="shared" si="1797"/>
        <v>0</v>
      </c>
      <c r="AS181" s="115">
        <f t="shared" si="1797"/>
        <v>0</v>
      </c>
      <c r="AT181" s="115">
        <f t="shared" si="1797"/>
        <v>0</v>
      </c>
      <c r="AU181" s="115">
        <f t="shared" si="1797"/>
        <v>0</v>
      </c>
      <c r="AV181" s="115">
        <f t="shared" si="1797"/>
        <v>0</v>
      </c>
      <c r="AW181" s="115">
        <f t="shared" si="1797"/>
        <v>0</v>
      </c>
      <c r="AX181" s="115">
        <f t="shared" si="1797"/>
        <v>0</v>
      </c>
      <c r="AY181" s="115">
        <f t="shared" ref="AY181:BN182" si="1798">AY182</f>
        <v>0</v>
      </c>
      <c r="AZ181" s="115">
        <f t="shared" si="1798"/>
        <v>0</v>
      </c>
      <c r="BA181" s="115">
        <f t="shared" si="1798"/>
        <v>0</v>
      </c>
      <c r="BB181" s="115">
        <f t="shared" si="1798"/>
        <v>0</v>
      </c>
      <c r="BC181" s="115">
        <f t="shared" si="1798"/>
        <v>0</v>
      </c>
      <c r="BD181" s="115">
        <f t="shared" si="1798"/>
        <v>0</v>
      </c>
      <c r="BE181" s="115">
        <f t="shared" si="1798"/>
        <v>0</v>
      </c>
      <c r="BF181" s="115">
        <f t="shared" si="1798"/>
        <v>0</v>
      </c>
      <c r="BG181" s="115">
        <f t="shared" si="1798"/>
        <v>0</v>
      </c>
      <c r="BH181" s="115">
        <f t="shared" si="1798"/>
        <v>0</v>
      </c>
      <c r="BI181" s="115">
        <f t="shared" si="1798"/>
        <v>0</v>
      </c>
      <c r="BJ181" s="115">
        <f t="shared" si="1798"/>
        <v>0</v>
      </c>
      <c r="BK181" s="115">
        <f t="shared" si="1798"/>
        <v>0</v>
      </c>
      <c r="BL181" s="115">
        <f t="shared" si="1798"/>
        <v>0</v>
      </c>
      <c r="BM181" s="115">
        <f t="shared" si="1798"/>
        <v>0</v>
      </c>
      <c r="BN181" s="115">
        <f t="shared" si="1798"/>
        <v>0</v>
      </c>
      <c r="BO181" s="115">
        <f t="shared" ref="BO181:BS182" si="1799">BO182</f>
        <v>0</v>
      </c>
      <c r="BP181" s="115">
        <f t="shared" si="1799"/>
        <v>0</v>
      </c>
      <c r="BQ181" s="115">
        <f t="shared" si="1799"/>
        <v>0</v>
      </c>
      <c r="BR181" s="115">
        <f t="shared" si="1799"/>
        <v>0</v>
      </c>
      <c r="BS181" s="115">
        <f t="shared" si="1799"/>
        <v>0</v>
      </c>
      <c r="BT181" s="116"/>
      <c r="BU181" s="117">
        <f t="shared" ref="BU181:BU186" si="1800">K181/(K181+N181)</f>
        <v>0.84999998200729965</v>
      </c>
      <c r="BV181" s="118">
        <f t="shared" ref="BV181:BV186" si="1801">N181/(K181+N181)</f>
        <v>0.15000001799270035</v>
      </c>
      <c r="BW181" s="118">
        <f t="shared" ref="BW181:BW186" si="1802">V181/(K181+N181)</f>
        <v>2.1474449180467862E-2</v>
      </c>
      <c r="BX181" s="118">
        <f t="shared" ref="BX181:BX186" si="1803">T181/(K181+N181)</f>
        <v>0.13324089717957224</v>
      </c>
      <c r="BY181" s="118">
        <f t="shared" ref="BY181:BY186" si="1804">Z181/(K181+N181)</f>
        <v>0</v>
      </c>
      <c r="BZ181" s="118">
        <f t="shared" ref="BZ181:BZ186" si="1805">L181/(L181+O181)</f>
        <v>0.4</v>
      </c>
      <c r="CA181" s="118">
        <f t="shared" ref="CA181:CA186" si="1806">O181/(L181+O181)</f>
        <v>0.6</v>
      </c>
      <c r="CB181" s="118">
        <f t="shared" ref="CB181:CB186" si="1807">X181/(L181+O181)</f>
        <v>2.7636363636363636E-2</v>
      </c>
      <c r="CC181" s="118">
        <f t="shared" ref="CC181:CC186" si="1808">U181/(L181+O181)</f>
        <v>0.57236363636363641</v>
      </c>
      <c r="CD181" s="119">
        <f t="shared" ref="CD181:CD186" si="1809">AA181/(L181+O181)</f>
        <v>0</v>
      </c>
      <c r="CE181" s="120" t="s">
        <v>245</v>
      </c>
      <c r="CF181" s="118" t="s">
        <v>245</v>
      </c>
      <c r="CG181" s="118" t="s">
        <v>245</v>
      </c>
      <c r="CH181" s="118" t="s">
        <v>245</v>
      </c>
      <c r="CI181" s="118" t="s">
        <v>245</v>
      </c>
      <c r="CJ181" s="118" t="s">
        <v>245</v>
      </c>
      <c r="CK181" s="118" t="s">
        <v>245</v>
      </c>
      <c r="CL181" s="118" t="s">
        <v>245</v>
      </c>
      <c r="CM181" s="118" t="s">
        <v>245</v>
      </c>
      <c r="CN181" s="119" t="s">
        <v>245</v>
      </c>
      <c r="CO181" s="120" t="s">
        <v>245</v>
      </c>
      <c r="CP181" s="118" t="s">
        <v>245</v>
      </c>
      <c r="CQ181" s="118" t="s">
        <v>245</v>
      </c>
      <c r="CR181" s="118" t="s">
        <v>245</v>
      </c>
      <c r="CS181" s="119" t="s">
        <v>245</v>
      </c>
      <c r="CT181" s="120" t="s">
        <v>245</v>
      </c>
      <c r="CU181" s="118" t="s">
        <v>245</v>
      </c>
      <c r="CV181" s="118" t="s">
        <v>245</v>
      </c>
      <c r="CW181" s="118" t="s">
        <v>245</v>
      </c>
      <c r="CX181" s="119" t="s">
        <v>245</v>
      </c>
    </row>
    <row r="182" spans="1:102" s="42" customFormat="1" x14ac:dyDescent="0.25">
      <c r="A182" s="121" t="s">
        <v>350</v>
      </c>
      <c r="B182" s="122">
        <f t="shared" ref="B182" si="1810">B183</f>
        <v>94338237</v>
      </c>
      <c r="C182" s="122">
        <f t="shared" si="1795"/>
        <v>74000000</v>
      </c>
      <c r="D182" s="122">
        <f t="shared" si="1795"/>
        <v>20338237</v>
      </c>
      <c r="E182" s="122">
        <f t="shared" si="1795"/>
        <v>20338237</v>
      </c>
      <c r="F182" s="122">
        <f t="shared" si="1795"/>
        <v>18607649</v>
      </c>
      <c r="G182" s="122">
        <f t="shared" si="1795"/>
        <v>1730588</v>
      </c>
      <c r="H182" s="122">
        <f t="shared" si="1795"/>
        <v>0</v>
      </c>
      <c r="I182" s="122">
        <f t="shared" si="1795"/>
        <v>0</v>
      </c>
      <c r="J182" s="122">
        <f t="shared" si="1795"/>
        <v>74000000</v>
      </c>
      <c r="K182" s="122">
        <f t="shared" si="1795"/>
        <v>68500000</v>
      </c>
      <c r="L182" s="122">
        <f t="shared" si="1795"/>
        <v>5500000</v>
      </c>
      <c r="M182" s="122">
        <f t="shared" si="1795"/>
        <v>20338237</v>
      </c>
      <c r="N182" s="122">
        <f t="shared" si="1795"/>
        <v>12088237</v>
      </c>
      <c r="O182" s="122">
        <f t="shared" si="1795"/>
        <v>8250000</v>
      </c>
      <c r="P182" s="122">
        <f t="shared" si="1795"/>
        <v>20338237</v>
      </c>
      <c r="Q182" s="122">
        <f t="shared" si="1795"/>
        <v>12088237</v>
      </c>
      <c r="R182" s="122">
        <f t="shared" si="1795"/>
        <v>8250000</v>
      </c>
      <c r="S182" s="122">
        <f t="shared" si="1796"/>
        <v>18607649</v>
      </c>
      <c r="T182" s="122">
        <f t="shared" si="1796"/>
        <v>10737649</v>
      </c>
      <c r="U182" s="122">
        <f t="shared" si="1796"/>
        <v>7870000</v>
      </c>
      <c r="V182" s="122">
        <f t="shared" si="1796"/>
        <v>1730588</v>
      </c>
      <c r="W182" s="122">
        <f t="shared" si="1796"/>
        <v>1350588</v>
      </c>
      <c r="X182" s="122">
        <f t="shared" si="1796"/>
        <v>380000</v>
      </c>
      <c r="Y182" s="122">
        <f t="shared" si="1796"/>
        <v>0</v>
      </c>
      <c r="Z182" s="122">
        <f t="shared" si="1796"/>
        <v>0</v>
      </c>
      <c r="AA182" s="122">
        <f t="shared" si="1796"/>
        <v>0</v>
      </c>
      <c r="AB182" s="122">
        <f t="shared" si="1796"/>
        <v>0</v>
      </c>
      <c r="AC182" s="122">
        <f t="shared" si="1796"/>
        <v>0</v>
      </c>
      <c r="AD182" s="122">
        <f t="shared" si="1796"/>
        <v>0</v>
      </c>
      <c r="AE182" s="122">
        <f t="shared" si="1796"/>
        <v>0</v>
      </c>
      <c r="AF182" s="122">
        <f t="shared" si="1796"/>
        <v>0</v>
      </c>
      <c r="AG182" s="122">
        <f t="shared" si="1796"/>
        <v>0</v>
      </c>
      <c r="AH182" s="122">
        <f t="shared" si="1796"/>
        <v>0</v>
      </c>
      <c r="AI182" s="122">
        <f t="shared" si="1797"/>
        <v>0</v>
      </c>
      <c r="AJ182" s="122">
        <f t="shared" si="1797"/>
        <v>0</v>
      </c>
      <c r="AK182" s="122">
        <f t="shared" si="1797"/>
        <v>0</v>
      </c>
      <c r="AL182" s="122">
        <f t="shared" si="1797"/>
        <v>0</v>
      </c>
      <c r="AM182" s="122">
        <f t="shared" si="1797"/>
        <v>0</v>
      </c>
      <c r="AN182" s="122">
        <f t="shared" si="1797"/>
        <v>0</v>
      </c>
      <c r="AO182" s="122">
        <f t="shared" si="1797"/>
        <v>0</v>
      </c>
      <c r="AP182" s="122">
        <f t="shared" si="1797"/>
        <v>0</v>
      </c>
      <c r="AQ182" s="122">
        <f t="shared" si="1797"/>
        <v>0</v>
      </c>
      <c r="AR182" s="122">
        <f t="shared" si="1797"/>
        <v>0</v>
      </c>
      <c r="AS182" s="122">
        <f t="shared" si="1797"/>
        <v>0</v>
      </c>
      <c r="AT182" s="122">
        <f t="shared" si="1797"/>
        <v>0</v>
      </c>
      <c r="AU182" s="122">
        <f t="shared" si="1797"/>
        <v>0</v>
      </c>
      <c r="AV182" s="122">
        <f t="shared" si="1797"/>
        <v>0</v>
      </c>
      <c r="AW182" s="122">
        <f t="shared" si="1797"/>
        <v>0</v>
      </c>
      <c r="AX182" s="122">
        <f t="shared" si="1797"/>
        <v>0</v>
      </c>
      <c r="AY182" s="122">
        <f t="shared" si="1798"/>
        <v>0</v>
      </c>
      <c r="AZ182" s="122">
        <f t="shared" si="1798"/>
        <v>0</v>
      </c>
      <c r="BA182" s="122">
        <f t="shared" si="1798"/>
        <v>0</v>
      </c>
      <c r="BB182" s="122">
        <f t="shared" si="1798"/>
        <v>0</v>
      </c>
      <c r="BC182" s="122">
        <f t="shared" si="1798"/>
        <v>0</v>
      </c>
      <c r="BD182" s="122">
        <f t="shared" si="1798"/>
        <v>0</v>
      </c>
      <c r="BE182" s="122">
        <f t="shared" si="1798"/>
        <v>0</v>
      </c>
      <c r="BF182" s="122">
        <f t="shared" si="1798"/>
        <v>0</v>
      </c>
      <c r="BG182" s="122">
        <f t="shared" si="1798"/>
        <v>0</v>
      </c>
      <c r="BH182" s="122">
        <f t="shared" si="1798"/>
        <v>0</v>
      </c>
      <c r="BI182" s="122">
        <f t="shared" si="1798"/>
        <v>0</v>
      </c>
      <c r="BJ182" s="122">
        <f t="shared" si="1798"/>
        <v>0</v>
      </c>
      <c r="BK182" s="122">
        <f t="shared" si="1798"/>
        <v>0</v>
      </c>
      <c r="BL182" s="122">
        <f t="shared" si="1798"/>
        <v>0</v>
      </c>
      <c r="BM182" s="122">
        <f t="shared" si="1798"/>
        <v>0</v>
      </c>
      <c r="BN182" s="122">
        <f t="shared" si="1798"/>
        <v>0</v>
      </c>
      <c r="BO182" s="122">
        <f t="shared" si="1799"/>
        <v>0</v>
      </c>
      <c r="BP182" s="122">
        <f t="shared" si="1799"/>
        <v>0</v>
      </c>
      <c r="BQ182" s="122">
        <f t="shared" si="1799"/>
        <v>0</v>
      </c>
      <c r="BR182" s="122">
        <f t="shared" si="1799"/>
        <v>0</v>
      </c>
      <c r="BS182" s="122">
        <f t="shared" si="1799"/>
        <v>0</v>
      </c>
      <c r="BT182" s="116"/>
      <c r="BU182" s="123">
        <f t="shared" si="1800"/>
        <v>0.84999998200729965</v>
      </c>
      <c r="BV182" s="124">
        <f t="shared" si="1801"/>
        <v>0.15000001799270035</v>
      </c>
      <c r="BW182" s="124">
        <f t="shared" si="1802"/>
        <v>2.1474449180467862E-2</v>
      </c>
      <c r="BX182" s="124">
        <f t="shared" si="1803"/>
        <v>0.13324089717957224</v>
      </c>
      <c r="BY182" s="124">
        <f t="shared" si="1804"/>
        <v>0</v>
      </c>
      <c r="BZ182" s="124">
        <f t="shared" si="1805"/>
        <v>0.4</v>
      </c>
      <c r="CA182" s="124">
        <f t="shared" si="1806"/>
        <v>0.6</v>
      </c>
      <c r="CB182" s="124">
        <f t="shared" si="1807"/>
        <v>2.7636363636363636E-2</v>
      </c>
      <c r="CC182" s="124">
        <f t="shared" si="1808"/>
        <v>0.57236363636363641</v>
      </c>
      <c r="CD182" s="125">
        <f t="shared" si="1809"/>
        <v>0</v>
      </c>
      <c r="CE182" s="126" t="s">
        <v>245</v>
      </c>
      <c r="CF182" s="124" t="s">
        <v>245</v>
      </c>
      <c r="CG182" s="124" t="s">
        <v>245</v>
      </c>
      <c r="CH182" s="124" t="s">
        <v>245</v>
      </c>
      <c r="CI182" s="124" t="s">
        <v>245</v>
      </c>
      <c r="CJ182" s="124" t="s">
        <v>245</v>
      </c>
      <c r="CK182" s="124" t="s">
        <v>245</v>
      </c>
      <c r="CL182" s="124" t="s">
        <v>245</v>
      </c>
      <c r="CM182" s="124" t="s">
        <v>245</v>
      </c>
      <c r="CN182" s="125" t="s">
        <v>245</v>
      </c>
      <c r="CO182" s="127" t="s">
        <v>245</v>
      </c>
      <c r="CP182" s="128" t="s">
        <v>245</v>
      </c>
      <c r="CQ182" s="128" t="s">
        <v>245</v>
      </c>
      <c r="CR182" s="128" t="s">
        <v>245</v>
      </c>
      <c r="CS182" s="129" t="s">
        <v>245</v>
      </c>
      <c r="CT182" s="126" t="s">
        <v>245</v>
      </c>
      <c r="CU182" s="124" t="s">
        <v>245</v>
      </c>
      <c r="CV182" s="124" t="s">
        <v>245</v>
      </c>
      <c r="CW182" s="124" t="s">
        <v>245</v>
      </c>
      <c r="CX182" s="125" t="s">
        <v>245</v>
      </c>
    </row>
    <row r="183" spans="1:102" x14ac:dyDescent="0.25">
      <c r="A183" s="130"/>
      <c r="B183" s="131">
        <f t="shared" ref="B183" si="1811">C183+D183+I183</f>
        <v>94338237</v>
      </c>
      <c r="C183" s="132">
        <f>J183+AC183+AV183+BH183</f>
        <v>74000000</v>
      </c>
      <c r="D183" s="132">
        <f>E183+H183</f>
        <v>20338237</v>
      </c>
      <c r="E183" s="132">
        <f>F183+G183</f>
        <v>20338237</v>
      </c>
      <c r="F183" s="132">
        <f>S183+AL183+BB183+BN183</f>
        <v>18607649</v>
      </c>
      <c r="G183" s="132">
        <f>V183+AO183+BD183+BP183</f>
        <v>1730588</v>
      </c>
      <c r="H183" s="132">
        <f>Y183+AR183+BF183+BR183</f>
        <v>0</v>
      </c>
      <c r="I183" s="133">
        <f>AB183+AU183</f>
        <v>0</v>
      </c>
      <c r="J183" s="134">
        <f>K183+L183</f>
        <v>74000000</v>
      </c>
      <c r="K183" s="132">
        <v>68500000</v>
      </c>
      <c r="L183" s="132">
        <v>5500000</v>
      </c>
      <c r="M183" s="135">
        <f>N183+O183</f>
        <v>20338237</v>
      </c>
      <c r="N183" s="132">
        <f>Q183+Z183</f>
        <v>12088237</v>
      </c>
      <c r="O183" s="132">
        <f>R183+AA183</f>
        <v>8250000</v>
      </c>
      <c r="P183" s="135">
        <f>Q183+R183</f>
        <v>20338237</v>
      </c>
      <c r="Q183" s="132">
        <f>T183+W183</f>
        <v>12088237</v>
      </c>
      <c r="R183" s="132">
        <f>U183+X183</f>
        <v>8250000</v>
      </c>
      <c r="S183" s="135">
        <f>T183+U183</f>
        <v>18607649</v>
      </c>
      <c r="T183" s="132">
        <v>10737649</v>
      </c>
      <c r="U183" s="132">
        <v>7870000</v>
      </c>
      <c r="V183" s="135">
        <f>W183+X183</f>
        <v>1730588</v>
      </c>
      <c r="W183" s="132">
        <v>1350588</v>
      </c>
      <c r="X183" s="132">
        <v>380000</v>
      </c>
      <c r="Y183" s="135">
        <f>Z183+AA183</f>
        <v>0</v>
      </c>
      <c r="Z183" s="132">
        <v>0</v>
      </c>
      <c r="AA183" s="132">
        <v>0</v>
      </c>
      <c r="AB183" s="133">
        <v>0</v>
      </c>
      <c r="AC183" s="134">
        <f>AD183+AE183</f>
        <v>0</v>
      </c>
      <c r="AD183" s="132">
        <v>0</v>
      </c>
      <c r="AE183" s="132">
        <v>0</v>
      </c>
      <c r="AF183" s="135">
        <f>AG183+AH183</f>
        <v>0</v>
      </c>
      <c r="AG183" s="132">
        <f>AJ183+AS183</f>
        <v>0</v>
      </c>
      <c r="AH183" s="132">
        <f>AK183+AT183</f>
        <v>0</v>
      </c>
      <c r="AI183" s="135">
        <f>AJ183+AK183</f>
        <v>0</v>
      </c>
      <c r="AJ183" s="132">
        <f>AM183+AP183</f>
        <v>0</v>
      </c>
      <c r="AK183" s="132">
        <f>AN183+AQ183</f>
        <v>0</v>
      </c>
      <c r="AL183" s="135">
        <f>AM183+AN183</f>
        <v>0</v>
      </c>
      <c r="AM183" s="132">
        <v>0</v>
      </c>
      <c r="AN183" s="132">
        <v>0</v>
      </c>
      <c r="AO183" s="135">
        <f>AP183+AQ183</f>
        <v>0</v>
      </c>
      <c r="AP183" s="132">
        <v>0</v>
      </c>
      <c r="AQ183" s="132">
        <v>0</v>
      </c>
      <c r="AR183" s="135">
        <f>AS183+AT183</f>
        <v>0</v>
      </c>
      <c r="AS183" s="132">
        <v>0</v>
      </c>
      <c r="AT183" s="132">
        <v>0</v>
      </c>
      <c r="AU183" s="133">
        <v>0</v>
      </c>
      <c r="AV183" s="134">
        <f>AW183</f>
        <v>0</v>
      </c>
      <c r="AW183" s="132">
        <v>0</v>
      </c>
      <c r="AX183" s="135">
        <f>AY183</f>
        <v>0</v>
      </c>
      <c r="AY183" s="132">
        <f>BA183+BG183</f>
        <v>0</v>
      </c>
      <c r="AZ183" s="135">
        <f>BA183</f>
        <v>0</v>
      </c>
      <c r="BA183" s="132">
        <f>BC183+BE183</f>
        <v>0</v>
      </c>
      <c r="BB183" s="135">
        <f>BC183</f>
        <v>0</v>
      </c>
      <c r="BC183" s="132">
        <v>0</v>
      </c>
      <c r="BD183" s="135">
        <f>BE183</f>
        <v>0</v>
      </c>
      <c r="BE183" s="132">
        <v>0</v>
      </c>
      <c r="BF183" s="135">
        <f>BG183</f>
        <v>0</v>
      </c>
      <c r="BG183" s="133">
        <v>0</v>
      </c>
      <c r="BH183" s="134">
        <f>BI183</f>
        <v>0</v>
      </c>
      <c r="BI183" s="132">
        <v>0</v>
      </c>
      <c r="BJ183" s="135">
        <f>BK183</f>
        <v>0</v>
      </c>
      <c r="BK183" s="132">
        <f>BM183+BS183</f>
        <v>0</v>
      </c>
      <c r="BL183" s="135">
        <f>BM183</f>
        <v>0</v>
      </c>
      <c r="BM183" s="132">
        <f>BO183+BQ183</f>
        <v>0</v>
      </c>
      <c r="BN183" s="135">
        <f>BO183</f>
        <v>0</v>
      </c>
      <c r="BO183" s="132">
        <v>0</v>
      </c>
      <c r="BP183" s="135">
        <f>BQ183</f>
        <v>0</v>
      </c>
      <c r="BQ183" s="132">
        <v>0</v>
      </c>
      <c r="BR183" s="135">
        <f>BS183</f>
        <v>0</v>
      </c>
      <c r="BS183" s="133">
        <v>0</v>
      </c>
      <c r="BT183" s="136"/>
      <c r="BU183" s="137">
        <f t="shared" si="1800"/>
        <v>0.84999998200729965</v>
      </c>
      <c r="BV183" s="138">
        <f t="shared" si="1801"/>
        <v>0.15000001799270035</v>
      </c>
      <c r="BW183" s="138">
        <f t="shared" si="1802"/>
        <v>2.1474449180467862E-2</v>
      </c>
      <c r="BX183" s="138">
        <f t="shared" si="1803"/>
        <v>0.13324089717957224</v>
      </c>
      <c r="BY183" s="138">
        <f t="shared" si="1804"/>
        <v>0</v>
      </c>
      <c r="BZ183" s="138">
        <f t="shared" si="1805"/>
        <v>0.4</v>
      </c>
      <c r="CA183" s="138">
        <f t="shared" si="1806"/>
        <v>0.6</v>
      </c>
      <c r="CB183" s="138">
        <f t="shared" si="1807"/>
        <v>2.7636363636363636E-2</v>
      </c>
      <c r="CC183" s="138">
        <f t="shared" si="1808"/>
        <v>0.57236363636363641</v>
      </c>
      <c r="CD183" s="139">
        <f t="shared" si="1809"/>
        <v>0</v>
      </c>
      <c r="CE183" s="140" t="s">
        <v>245</v>
      </c>
      <c r="CF183" s="138" t="s">
        <v>245</v>
      </c>
      <c r="CG183" s="138" t="s">
        <v>245</v>
      </c>
      <c r="CH183" s="138" t="s">
        <v>245</v>
      </c>
      <c r="CI183" s="138" t="s">
        <v>245</v>
      </c>
      <c r="CJ183" s="138" t="s">
        <v>245</v>
      </c>
      <c r="CK183" s="138" t="s">
        <v>245</v>
      </c>
      <c r="CL183" s="138" t="s">
        <v>245</v>
      </c>
      <c r="CM183" s="138" t="s">
        <v>245</v>
      </c>
      <c r="CN183" s="139" t="s">
        <v>245</v>
      </c>
      <c r="CO183" s="140" t="s">
        <v>245</v>
      </c>
      <c r="CP183" s="138" t="s">
        <v>245</v>
      </c>
      <c r="CQ183" s="138" t="s">
        <v>245</v>
      </c>
      <c r="CR183" s="138" t="s">
        <v>245</v>
      </c>
      <c r="CS183" s="139" t="s">
        <v>245</v>
      </c>
      <c r="CT183" s="140" t="s">
        <v>245</v>
      </c>
      <c r="CU183" s="138" t="s">
        <v>245</v>
      </c>
      <c r="CV183" s="138" t="s">
        <v>245</v>
      </c>
      <c r="CW183" s="138" t="s">
        <v>245</v>
      </c>
      <c r="CX183" s="139" t="s">
        <v>245</v>
      </c>
    </row>
    <row r="184" spans="1:102" s="42" customFormat="1" x14ac:dyDescent="0.25">
      <c r="A184" s="114" t="s">
        <v>133</v>
      </c>
      <c r="B184" s="115">
        <f>B185</f>
        <v>4055000</v>
      </c>
      <c r="C184" s="115">
        <f t="shared" ref="C184:R185" si="1812">C185</f>
        <v>2378000</v>
      </c>
      <c r="D184" s="115">
        <f t="shared" si="1812"/>
        <v>1677000</v>
      </c>
      <c r="E184" s="115">
        <f t="shared" si="1812"/>
        <v>1677000</v>
      </c>
      <c r="F184" s="115">
        <f t="shared" si="1812"/>
        <v>1677000</v>
      </c>
      <c r="G184" s="115">
        <f t="shared" si="1812"/>
        <v>0</v>
      </c>
      <c r="H184" s="115">
        <f t="shared" si="1812"/>
        <v>0</v>
      </c>
      <c r="I184" s="115">
        <f t="shared" si="1812"/>
        <v>0</v>
      </c>
      <c r="J184" s="115">
        <f t="shared" si="1812"/>
        <v>0</v>
      </c>
      <c r="K184" s="115">
        <f t="shared" si="1812"/>
        <v>0</v>
      </c>
      <c r="L184" s="115">
        <f t="shared" si="1812"/>
        <v>0</v>
      </c>
      <c r="M184" s="115">
        <f t="shared" si="1812"/>
        <v>0</v>
      </c>
      <c r="N184" s="115">
        <f t="shared" si="1812"/>
        <v>0</v>
      </c>
      <c r="O184" s="115">
        <f t="shared" si="1812"/>
        <v>0</v>
      </c>
      <c r="P184" s="115">
        <f t="shared" si="1812"/>
        <v>0</v>
      </c>
      <c r="Q184" s="115">
        <f t="shared" si="1812"/>
        <v>0</v>
      </c>
      <c r="R184" s="115">
        <f t="shared" si="1812"/>
        <v>0</v>
      </c>
      <c r="S184" s="115">
        <f t="shared" ref="S184:AH185" si="1813">S185</f>
        <v>0</v>
      </c>
      <c r="T184" s="115">
        <f t="shared" si="1813"/>
        <v>0</v>
      </c>
      <c r="U184" s="115">
        <f t="shared" si="1813"/>
        <v>0</v>
      </c>
      <c r="V184" s="115">
        <f t="shared" si="1813"/>
        <v>0</v>
      </c>
      <c r="W184" s="115">
        <f t="shared" si="1813"/>
        <v>0</v>
      </c>
      <c r="X184" s="115">
        <f t="shared" si="1813"/>
        <v>0</v>
      </c>
      <c r="Y184" s="115">
        <f t="shared" si="1813"/>
        <v>0</v>
      </c>
      <c r="Z184" s="115">
        <f t="shared" si="1813"/>
        <v>0</v>
      </c>
      <c r="AA184" s="115">
        <f t="shared" si="1813"/>
        <v>0</v>
      </c>
      <c r="AB184" s="115">
        <f t="shared" si="1813"/>
        <v>0</v>
      </c>
      <c r="AC184" s="115">
        <f t="shared" si="1813"/>
        <v>2378000</v>
      </c>
      <c r="AD184" s="115">
        <f t="shared" si="1813"/>
        <v>1428000</v>
      </c>
      <c r="AE184" s="115">
        <f t="shared" si="1813"/>
        <v>950000</v>
      </c>
      <c r="AF184" s="115">
        <f t="shared" si="1813"/>
        <v>1677000</v>
      </c>
      <c r="AG184" s="115">
        <f t="shared" si="1813"/>
        <v>252000</v>
      </c>
      <c r="AH184" s="115">
        <f t="shared" si="1813"/>
        <v>1425000</v>
      </c>
      <c r="AI184" s="115">
        <f t="shared" ref="AI184:AX185" si="1814">AI185</f>
        <v>1677000</v>
      </c>
      <c r="AJ184" s="115">
        <f t="shared" si="1814"/>
        <v>252000</v>
      </c>
      <c r="AK184" s="115">
        <f t="shared" si="1814"/>
        <v>1425000</v>
      </c>
      <c r="AL184" s="115">
        <f t="shared" si="1814"/>
        <v>1677000</v>
      </c>
      <c r="AM184" s="115">
        <f t="shared" si="1814"/>
        <v>252000</v>
      </c>
      <c r="AN184" s="115">
        <f t="shared" si="1814"/>
        <v>1425000</v>
      </c>
      <c r="AO184" s="115">
        <f t="shared" si="1814"/>
        <v>0</v>
      </c>
      <c r="AP184" s="115">
        <f t="shared" si="1814"/>
        <v>0</v>
      </c>
      <c r="AQ184" s="115">
        <f t="shared" si="1814"/>
        <v>0</v>
      </c>
      <c r="AR184" s="115">
        <f t="shared" si="1814"/>
        <v>0</v>
      </c>
      <c r="AS184" s="115">
        <f t="shared" si="1814"/>
        <v>0</v>
      </c>
      <c r="AT184" s="115">
        <f t="shared" si="1814"/>
        <v>0</v>
      </c>
      <c r="AU184" s="115">
        <f t="shared" si="1814"/>
        <v>0</v>
      </c>
      <c r="AV184" s="115">
        <f t="shared" si="1814"/>
        <v>0</v>
      </c>
      <c r="AW184" s="115">
        <f t="shared" si="1814"/>
        <v>0</v>
      </c>
      <c r="AX184" s="115">
        <f t="shared" si="1814"/>
        <v>0</v>
      </c>
      <c r="AY184" s="115">
        <f t="shared" ref="AY184:BN185" si="1815">AY185</f>
        <v>0</v>
      </c>
      <c r="AZ184" s="115">
        <f t="shared" si="1815"/>
        <v>0</v>
      </c>
      <c r="BA184" s="115">
        <f t="shared" si="1815"/>
        <v>0</v>
      </c>
      <c r="BB184" s="115">
        <f t="shared" si="1815"/>
        <v>0</v>
      </c>
      <c r="BC184" s="115">
        <f t="shared" si="1815"/>
        <v>0</v>
      </c>
      <c r="BD184" s="115">
        <f t="shared" si="1815"/>
        <v>0</v>
      </c>
      <c r="BE184" s="115">
        <f t="shared" si="1815"/>
        <v>0</v>
      </c>
      <c r="BF184" s="115">
        <f t="shared" si="1815"/>
        <v>0</v>
      </c>
      <c r="BG184" s="115">
        <f t="shared" si="1815"/>
        <v>0</v>
      </c>
      <c r="BH184" s="115">
        <f t="shared" si="1815"/>
        <v>0</v>
      </c>
      <c r="BI184" s="115">
        <f t="shared" si="1815"/>
        <v>0</v>
      </c>
      <c r="BJ184" s="115">
        <f t="shared" si="1815"/>
        <v>0</v>
      </c>
      <c r="BK184" s="115">
        <f t="shared" si="1815"/>
        <v>0</v>
      </c>
      <c r="BL184" s="115">
        <f t="shared" si="1815"/>
        <v>0</v>
      </c>
      <c r="BM184" s="115">
        <f t="shared" si="1815"/>
        <v>0</v>
      </c>
      <c r="BN184" s="115">
        <f t="shared" si="1815"/>
        <v>0</v>
      </c>
      <c r="BO184" s="115">
        <f t="shared" ref="BO184:BS185" si="1816">BO185</f>
        <v>0</v>
      </c>
      <c r="BP184" s="115">
        <f t="shared" si="1816"/>
        <v>0</v>
      </c>
      <c r="BQ184" s="115">
        <f t="shared" si="1816"/>
        <v>0</v>
      </c>
      <c r="BR184" s="115">
        <f t="shared" si="1816"/>
        <v>0</v>
      </c>
      <c r="BS184" s="115">
        <f t="shared" si="1816"/>
        <v>0</v>
      </c>
      <c r="BT184" s="116"/>
      <c r="BU184" s="117" t="e">
        <f t="shared" si="1800"/>
        <v>#DIV/0!</v>
      </c>
      <c r="BV184" s="118" t="e">
        <f t="shared" si="1801"/>
        <v>#DIV/0!</v>
      </c>
      <c r="BW184" s="118" t="e">
        <f t="shared" si="1802"/>
        <v>#DIV/0!</v>
      </c>
      <c r="BX184" s="118" t="e">
        <f t="shared" si="1803"/>
        <v>#DIV/0!</v>
      </c>
      <c r="BY184" s="118" t="e">
        <f t="shared" si="1804"/>
        <v>#DIV/0!</v>
      </c>
      <c r="BZ184" s="118" t="e">
        <f t="shared" si="1805"/>
        <v>#DIV/0!</v>
      </c>
      <c r="CA184" s="118" t="e">
        <f t="shared" si="1806"/>
        <v>#DIV/0!</v>
      </c>
      <c r="CB184" s="118" t="e">
        <f t="shared" si="1807"/>
        <v>#DIV/0!</v>
      </c>
      <c r="CC184" s="118" t="e">
        <f t="shared" si="1808"/>
        <v>#DIV/0!</v>
      </c>
      <c r="CD184" s="119" t="e">
        <f t="shared" si="1809"/>
        <v>#DIV/0!</v>
      </c>
      <c r="CE184" s="120" t="s">
        <v>245</v>
      </c>
      <c r="CF184" s="118" t="s">
        <v>245</v>
      </c>
      <c r="CG184" s="118" t="s">
        <v>245</v>
      </c>
      <c r="CH184" s="118" t="s">
        <v>245</v>
      </c>
      <c r="CI184" s="118" t="s">
        <v>245</v>
      </c>
      <c r="CJ184" s="118" t="s">
        <v>245</v>
      </c>
      <c r="CK184" s="118" t="s">
        <v>245</v>
      </c>
      <c r="CL184" s="118" t="s">
        <v>245</v>
      </c>
      <c r="CM184" s="118" t="s">
        <v>245</v>
      </c>
      <c r="CN184" s="119" t="s">
        <v>245</v>
      </c>
      <c r="CO184" s="120" t="s">
        <v>245</v>
      </c>
      <c r="CP184" s="118" t="s">
        <v>245</v>
      </c>
      <c r="CQ184" s="118" t="s">
        <v>245</v>
      </c>
      <c r="CR184" s="118" t="s">
        <v>245</v>
      </c>
      <c r="CS184" s="119" t="s">
        <v>245</v>
      </c>
      <c r="CT184" s="120" t="s">
        <v>245</v>
      </c>
      <c r="CU184" s="118" t="s">
        <v>245</v>
      </c>
      <c r="CV184" s="118" t="s">
        <v>245</v>
      </c>
      <c r="CW184" s="118" t="s">
        <v>245</v>
      </c>
      <c r="CX184" s="119" t="s">
        <v>245</v>
      </c>
    </row>
    <row r="185" spans="1:102" s="42" customFormat="1" ht="54" x14ac:dyDescent="0.25">
      <c r="A185" s="121" t="s">
        <v>340</v>
      </c>
      <c r="B185" s="122">
        <f t="shared" ref="B185" si="1817">B186</f>
        <v>4055000</v>
      </c>
      <c r="C185" s="122">
        <f t="shared" si="1812"/>
        <v>2378000</v>
      </c>
      <c r="D185" s="122">
        <f t="shared" si="1812"/>
        <v>1677000</v>
      </c>
      <c r="E185" s="122">
        <f t="shared" si="1812"/>
        <v>1677000</v>
      </c>
      <c r="F185" s="122">
        <f t="shared" si="1812"/>
        <v>1677000</v>
      </c>
      <c r="G185" s="122">
        <f t="shared" si="1812"/>
        <v>0</v>
      </c>
      <c r="H185" s="122">
        <f t="shared" si="1812"/>
        <v>0</v>
      </c>
      <c r="I185" s="122">
        <f t="shared" si="1812"/>
        <v>0</v>
      </c>
      <c r="J185" s="122">
        <f t="shared" si="1812"/>
        <v>0</v>
      </c>
      <c r="K185" s="122">
        <f t="shared" si="1812"/>
        <v>0</v>
      </c>
      <c r="L185" s="122">
        <f t="shared" si="1812"/>
        <v>0</v>
      </c>
      <c r="M185" s="122">
        <f t="shared" si="1812"/>
        <v>0</v>
      </c>
      <c r="N185" s="122">
        <f t="shared" si="1812"/>
        <v>0</v>
      </c>
      <c r="O185" s="122">
        <f t="shared" si="1812"/>
        <v>0</v>
      </c>
      <c r="P185" s="122">
        <f t="shared" si="1812"/>
        <v>0</v>
      </c>
      <c r="Q185" s="122">
        <f t="shared" si="1812"/>
        <v>0</v>
      </c>
      <c r="R185" s="122">
        <f t="shared" si="1812"/>
        <v>0</v>
      </c>
      <c r="S185" s="122">
        <f t="shared" si="1813"/>
        <v>0</v>
      </c>
      <c r="T185" s="122">
        <f t="shared" si="1813"/>
        <v>0</v>
      </c>
      <c r="U185" s="122">
        <f t="shared" si="1813"/>
        <v>0</v>
      </c>
      <c r="V185" s="122">
        <f t="shared" si="1813"/>
        <v>0</v>
      </c>
      <c r="W185" s="122">
        <f t="shared" si="1813"/>
        <v>0</v>
      </c>
      <c r="X185" s="122">
        <f t="shared" si="1813"/>
        <v>0</v>
      </c>
      <c r="Y185" s="122">
        <f t="shared" si="1813"/>
        <v>0</v>
      </c>
      <c r="Z185" s="122">
        <f t="shared" si="1813"/>
        <v>0</v>
      </c>
      <c r="AA185" s="122">
        <f t="shared" si="1813"/>
        <v>0</v>
      </c>
      <c r="AB185" s="122">
        <f t="shared" si="1813"/>
        <v>0</v>
      </c>
      <c r="AC185" s="122">
        <f t="shared" si="1813"/>
        <v>2378000</v>
      </c>
      <c r="AD185" s="122">
        <f t="shared" si="1813"/>
        <v>1428000</v>
      </c>
      <c r="AE185" s="122">
        <f t="shared" si="1813"/>
        <v>950000</v>
      </c>
      <c r="AF185" s="122">
        <f t="shared" si="1813"/>
        <v>1677000</v>
      </c>
      <c r="AG185" s="122">
        <f t="shared" si="1813"/>
        <v>252000</v>
      </c>
      <c r="AH185" s="122">
        <f t="shared" si="1813"/>
        <v>1425000</v>
      </c>
      <c r="AI185" s="122">
        <f t="shared" si="1814"/>
        <v>1677000</v>
      </c>
      <c r="AJ185" s="122">
        <f t="shared" si="1814"/>
        <v>252000</v>
      </c>
      <c r="AK185" s="122">
        <f t="shared" si="1814"/>
        <v>1425000</v>
      </c>
      <c r="AL185" s="122">
        <f t="shared" si="1814"/>
        <v>1677000</v>
      </c>
      <c r="AM185" s="122">
        <f t="shared" si="1814"/>
        <v>252000</v>
      </c>
      <c r="AN185" s="122">
        <f t="shared" si="1814"/>
        <v>1425000</v>
      </c>
      <c r="AO185" s="122">
        <f t="shared" si="1814"/>
        <v>0</v>
      </c>
      <c r="AP185" s="122">
        <f t="shared" si="1814"/>
        <v>0</v>
      </c>
      <c r="AQ185" s="122">
        <f t="shared" si="1814"/>
        <v>0</v>
      </c>
      <c r="AR185" s="122">
        <f t="shared" si="1814"/>
        <v>0</v>
      </c>
      <c r="AS185" s="122">
        <f t="shared" si="1814"/>
        <v>0</v>
      </c>
      <c r="AT185" s="122">
        <f t="shared" si="1814"/>
        <v>0</v>
      </c>
      <c r="AU185" s="122">
        <f t="shared" si="1814"/>
        <v>0</v>
      </c>
      <c r="AV185" s="122">
        <f t="shared" si="1814"/>
        <v>0</v>
      </c>
      <c r="AW185" s="122">
        <f t="shared" si="1814"/>
        <v>0</v>
      </c>
      <c r="AX185" s="122">
        <f t="shared" si="1814"/>
        <v>0</v>
      </c>
      <c r="AY185" s="122">
        <f t="shared" si="1815"/>
        <v>0</v>
      </c>
      <c r="AZ185" s="122">
        <f t="shared" si="1815"/>
        <v>0</v>
      </c>
      <c r="BA185" s="122">
        <f t="shared" si="1815"/>
        <v>0</v>
      </c>
      <c r="BB185" s="122">
        <f t="shared" si="1815"/>
        <v>0</v>
      </c>
      <c r="BC185" s="122">
        <f t="shared" si="1815"/>
        <v>0</v>
      </c>
      <c r="BD185" s="122">
        <f t="shared" si="1815"/>
        <v>0</v>
      </c>
      <c r="BE185" s="122">
        <f t="shared" si="1815"/>
        <v>0</v>
      </c>
      <c r="BF185" s="122">
        <f t="shared" si="1815"/>
        <v>0</v>
      </c>
      <c r="BG185" s="122">
        <f t="shared" si="1815"/>
        <v>0</v>
      </c>
      <c r="BH185" s="122">
        <f t="shared" si="1815"/>
        <v>0</v>
      </c>
      <c r="BI185" s="122">
        <f t="shared" si="1815"/>
        <v>0</v>
      </c>
      <c r="BJ185" s="122">
        <f t="shared" si="1815"/>
        <v>0</v>
      </c>
      <c r="BK185" s="122">
        <f t="shared" si="1815"/>
        <v>0</v>
      </c>
      <c r="BL185" s="122">
        <f t="shared" si="1815"/>
        <v>0</v>
      </c>
      <c r="BM185" s="122">
        <f t="shared" si="1815"/>
        <v>0</v>
      </c>
      <c r="BN185" s="122">
        <f t="shared" si="1815"/>
        <v>0</v>
      </c>
      <c r="BO185" s="122">
        <f t="shared" si="1816"/>
        <v>0</v>
      </c>
      <c r="BP185" s="122">
        <f t="shared" si="1816"/>
        <v>0</v>
      </c>
      <c r="BQ185" s="122">
        <f t="shared" si="1816"/>
        <v>0</v>
      </c>
      <c r="BR185" s="122">
        <f t="shared" si="1816"/>
        <v>0</v>
      </c>
      <c r="BS185" s="122">
        <f t="shared" si="1816"/>
        <v>0</v>
      </c>
      <c r="BT185" s="116"/>
      <c r="BU185" s="123" t="e">
        <f t="shared" si="1800"/>
        <v>#DIV/0!</v>
      </c>
      <c r="BV185" s="124" t="e">
        <f t="shared" si="1801"/>
        <v>#DIV/0!</v>
      </c>
      <c r="BW185" s="124" t="e">
        <f t="shared" si="1802"/>
        <v>#DIV/0!</v>
      </c>
      <c r="BX185" s="124" t="e">
        <f t="shared" si="1803"/>
        <v>#DIV/0!</v>
      </c>
      <c r="BY185" s="124" t="e">
        <f t="shared" si="1804"/>
        <v>#DIV/0!</v>
      </c>
      <c r="BZ185" s="124" t="e">
        <f t="shared" si="1805"/>
        <v>#DIV/0!</v>
      </c>
      <c r="CA185" s="124" t="e">
        <f t="shared" si="1806"/>
        <v>#DIV/0!</v>
      </c>
      <c r="CB185" s="124" t="e">
        <f t="shared" si="1807"/>
        <v>#DIV/0!</v>
      </c>
      <c r="CC185" s="124" t="e">
        <f t="shared" si="1808"/>
        <v>#DIV/0!</v>
      </c>
      <c r="CD185" s="125" t="e">
        <f t="shared" si="1809"/>
        <v>#DIV/0!</v>
      </c>
      <c r="CE185" s="126" t="s">
        <v>245</v>
      </c>
      <c r="CF185" s="124" t="s">
        <v>245</v>
      </c>
      <c r="CG185" s="124" t="s">
        <v>245</v>
      </c>
      <c r="CH185" s="124" t="s">
        <v>245</v>
      </c>
      <c r="CI185" s="124" t="s">
        <v>245</v>
      </c>
      <c r="CJ185" s="124" t="s">
        <v>245</v>
      </c>
      <c r="CK185" s="124" t="s">
        <v>245</v>
      </c>
      <c r="CL185" s="124" t="s">
        <v>245</v>
      </c>
      <c r="CM185" s="124" t="s">
        <v>245</v>
      </c>
      <c r="CN185" s="125" t="s">
        <v>245</v>
      </c>
      <c r="CO185" s="127" t="s">
        <v>245</v>
      </c>
      <c r="CP185" s="128" t="s">
        <v>245</v>
      </c>
      <c r="CQ185" s="128" t="s">
        <v>245</v>
      </c>
      <c r="CR185" s="128" t="s">
        <v>245</v>
      </c>
      <c r="CS185" s="129" t="s">
        <v>245</v>
      </c>
      <c r="CT185" s="126" t="s">
        <v>245</v>
      </c>
      <c r="CU185" s="124" t="s">
        <v>245</v>
      </c>
      <c r="CV185" s="124" t="s">
        <v>245</v>
      </c>
      <c r="CW185" s="124" t="s">
        <v>245</v>
      </c>
      <c r="CX185" s="125" t="s">
        <v>245</v>
      </c>
    </row>
    <row r="186" spans="1:102" x14ac:dyDescent="0.25">
      <c r="A186" s="130"/>
      <c r="B186" s="131">
        <f t="shared" ref="B186" si="1818">C186+D186+I186</f>
        <v>4055000</v>
      </c>
      <c r="C186" s="132">
        <f>J186+AC186+AV186+BH186</f>
        <v>2378000</v>
      </c>
      <c r="D186" s="132">
        <f>E186+H186</f>
        <v>1677000</v>
      </c>
      <c r="E186" s="132">
        <f>F186+G186</f>
        <v>1677000</v>
      </c>
      <c r="F186" s="132">
        <f>S186+AL186+BB186+BN186</f>
        <v>1677000</v>
      </c>
      <c r="G186" s="132">
        <f>V186+AO186+BD186+BP186</f>
        <v>0</v>
      </c>
      <c r="H186" s="132">
        <f>Y186+AR186+BF186+BR186</f>
        <v>0</v>
      </c>
      <c r="I186" s="133">
        <f>AB186+AU186</f>
        <v>0</v>
      </c>
      <c r="J186" s="134">
        <f>K186+L186</f>
        <v>0</v>
      </c>
      <c r="K186" s="132">
        <v>0</v>
      </c>
      <c r="L186" s="132">
        <v>0</v>
      </c>
      <c r="M186" s="135">
        <f>N186+O186</f>
        <v>0</v>
      </c>
      <c r="N186" s="132">
        <f>Q186+Z186</f>
        <v>0</v>
      </c>
      <c r="O186" s="132">
        <f>R186+AA186</f>
        <v>0</v>
      </c>
      <c r="P186" s="135">
        <f>Q186+R186</f>
        <v>0</v>
      </c>
      <c r="Q186" s="132">
        <f>T186+W186</f>
        <v>0</v>
      </c>
      <c r="R186" s="132">
        <f>U186+X186</f>
        <v>0</v>
      </c>
      <c r="S186" s="135">
        <f>T186+U186</f>
        <v>0</v>
      </c>
      <c r="T186" s="132">
        <v>0</v>
      </c>
      <c r="U186" s="132">
        <v>0</v>
      </c>
      <c r="V186" s="135">
        <f>W186+X186</f>
        <v>0</v>
      </c>
      <c r="W186" s="132">
        <v>0</v>
      </c>
      <c r="X186" s="132">
        <v>0</v>
      </c>
      <c r="Y186" s="135">
        <f>Z186+AA186</f>
        <v>0</v>
      </c>
      <c r="Z186" s="132">
        <v>0</v>
      </c>
      <c r="AA186" s="132">
        <v>0</v>
      </c>
      <c r="AB186" s="133">
        <v>0</v>
      </c>
      <c r="AC186" s="134">
        <f>AD186+AE186</f>
        <v>2378000</v>
      </c>
      <c r="AD186" s="132">
        <v>1428000</v>
      </c>
      <c r="AE186" s="132">
        <v>950000</v>
      </c>
      <c r="AF186" s="135">
        <f>AG186+AH186</f>
        <v>1677000</v>
      </c>
      <c r="AG186" s="132">
        <f>AJ186+AS186</f>
        <v>252000</v>
      </c>
      <c r="AH186" s="132">
        <f>AK186+AT186</f>
        <v>1425000</v>
      </c>
      <c r="AI186" s="135">
        <f>AJ186+AK186</f>
        <v>1677000</v>
      </c>
      <c r="AJ186" s="132">
        <f>AM186+AP186</f>
        <v>252000</v>
      </c>
      <c r="AK186" s="132">
        <f>AN186+AQ186</f>
        <v>1425000</v>
      </c>
      <c r="AL186" s="135">
        <f>AM186+AN186</f>
        <v>1677000</v>
      </c>
      <c r="AM186" s="132">
        <v>252000</v>
      </c>
      <c r="AN186" s="132">
        <v>1425000</v>
      </c>
      <c r="AO186" s="135">
        <f>AP186+AQ186</f>
        <v>0</v>
      </c>
      <c r="AP186" s="132">
        <v>0</v>
      </c>
      <c r="AQ186" s="132">
        <v>0</v>
      </c>
      <c r="AR186" s="135">
        <f>AS186+AT186</f>
        <v>0</v>
      </c>
      <c r="AS186" s="132">
        <v>0</v>
      </c>
      <c r="AT186" s="132">
        <v>0</v>
      </c>
      <c r="AU186" s="133">
        <v>0</v>
      </c>
      <c r="AV186" s="134">
        <f>AW186</f>
        <v>0</v>
      </c>
      <c r="AW186" s="132">
        <v>0</v>
      </c>
      <c r="AX186" s="135">
        <f>AY186</f>
        <v>0</v>
      </c>
      <c r="AY186" s="132">
        <f>BA186+BG186</f>
        <v>0</v>
      </c>
      <c r="AZ186" s="135">
        <f>BA186</f>
        <v>0</v>
      </c>
      <c r="BA186" s="132">
        <f>BC186+BE186</f>
        <v>0</v>
      </c>
      <c r="BB186" s="135">
        <f>BC186</f>
        <v>0</v>
      </c>
      <c r="BC186" s="132">
        <v>0</v>
      </c>
      <c r="BD186" s="135">
        <f>BE186</f>
        <v>0</v>
      </c>
      <c r="BE186" s="132">
        <v>0</v>
      </c>
      <c r="BF186" s="135">
        <f>BG186</f>
        <v>0</v>
      </c>
      <c r="BG186" s="133">
        <v>0</v>
      </c>
      <c r="BH186" s="134">
        <f>BI186</f>
        <v>0</v>
      </c>
      <c r="BI186" s="132">
        <v>0</v>
      </c>
      <c r="BJ186" s="135">
        <f>BK186</f>
        <v>0</v>
      </c>
      <c r="BK186" s="132">
        <f>BM186+BS186</f>
        <v>0</v>
      </c>
      <c r="BL186" s="135">
        <f>BM186</f>
        <v>0</v>
      </c>
      <c r="BM186" s="132">
        <f>BO186+BQ186</f>
        <v>0</v>
      </c>
      <c r="BN186" s="135">
        <f>BO186</f>
        <v>0</v>
      </c>
      <c r="BO186" s="132">
        <v>0</v>
      </c>
      <c r="BP186" s="135">
        <f>BQ186</f>
        <v>0</v>
      </c>
      <c r="BQ186" s="132">
        <v>0</v>
      </c>
      <c r="BR186" s="135">
        <f>BS186</f>
        <v>0</v>
      </c>
      <c r="BS186" s="133">
        <v>0</v>
      </c>
      <c r="BT186" s="136"/>
      <c r="BU186" s="137" t="e">
        <f t="shared" si="1800"/>
        <v>#DIV/0!</v>
      </c>
      <c r="BV186" s="138" t="e">
        <f t="shared" si="1801"/>
        <v>#DIV/0!</v>
      </c>
      <c r="BW186" s="138" t="e">
        <f t="shared" si="1802"/>
        <v>#DIV/0!</v>
      </c>
      <c r="BX186" s="138" t="e">
        <f t="shared" si="1803"/>
        <v>#DIV/0!</v>
      </c>
      <c r="BY186" s="138" t="e">
        <f t="shared" si="1804"/>
        <v>#DIV/0!</v>
      </c>
      <c r="BZ186" s="138" t="e">
        <f t="shared" si="1805"/>
        <v>#DIV/0!</v>
      </c>
      <c r="CA186" s="138" t="e">
        <f t="shared" si="1806"/>
        <v>#DIV/0!</v>
      </c>
      <c r="CB186" s="138" t="e">
        <f t="shared" si="1807"/>
        <v>#DIV/0!</v>
      </c>
      <c r="CC186" s="138" t="e">
        <f t="shared" si="1808"/>
        <v>#DIV/0!</v>
      </c>
      <c r="CD186" s="139" t="e">
        <f t="shared" si="1809"/>
        <v>#DIV/0!</v>
      </c>
      <c r="CE186" s="140" t="s">
        <v>245</v>
      </c>
      <c r="CF186" s="138" t="s">
        <v>245</v>
      </c>
      <c r="CG186" s="138" t="s">
        <v>245</v>
      </c>
      <c r="CH186" s="138" t="s">
        <v>245</v>
      </c>
      <c r="CI186" s="138" t="s">
        <v>245</v>
      </c>
      <c r="CJ186" s="138" t="s">
        <v>245</v>
      </c>
      <c r="CK186" s="138" t="s">
        <v>245</v>
      </c>
      <c r="CL186" s="138" t="s">
        <v>245</v>
      </c>
      <c r="CM186" s="138" t="s">
        <v>245</v>
      </c>
      <c r="CN186" s="139" t="s">
        <v>245</v>
      </c>
      <c r="CO186" s="140" t="s">
        <v>245</v>
      </c>
      <c r="CP186" s="138" t="s">
        <v>245</v>
      </c>
      <c r="CQ186" s="138" t="s">
        <v>245</v>
      </c>
      <c r="CR186" s="138" t="s">
        <v>245</v>
      </c>
      <c r="CS186" s="139" t="s">
        <v>245</v>
      </c>
      <c r="CT186" s="140" t="s">
        <v>245</v>
      </c>
      <c r="CU186" s="138" t="s">
        <v>245</v>
      </c>
      <c r="CV186" s="138" t="s">
        <v>245</v>
      </c>
      <c r="CW186" s="138" t="s">
        <v>245</v>
      </c>
      <c r="CX186" s="139" t="s">
        <v>245</v>
      </c>
    </row>
    <row r="187" spans="1:102" x14ac:dyDescent="0.25">
      <c r="A187" s="107" t="s">
        <v>125</v>
      </c>
      <c r="B187" s="108">
        <f t="shared" ref="B187" si="1819">B188+B202+B205</f>
        <v>508419645</v>
      </c>
      <c r="C187" s="108">
        <f>C188+C202+C205</f>
        <v>427803261</v>
      </c>
      <c r="D187" s="108">
        <f t="shared" ref="D187:BO187" si="1820">D188+D202+D205</f>
        <v>80616384</v>
      </c>
      <c r="E187" s="108">
        <f t="shared" si="1820"/>
        <v>80616384</v>
      </c>
      <c r="F187" s="108">
        <f t="shared" si="1820"/>
        <v>44759159</v>
      </c>
      <c r="G187" s="108">
        <f t="shared" si="1820"/>
        <v>35857225</v>
      </c>
      <c r="H187" s="108">
        <f t="shared" si="1820"/>
        <v>0</v>
      </c>
      <c r="I187" s="108">
        <f t="shared" si="1820"/>
        <v>0</v>
      </c>
      <c r="J187" s="108">
        <f t="shared" si="1820"/>
        <v>427803261</v>
      </c>
      <c r="K187" s="108">
        <f t="shared" si="1820"/>
        <v>423933554</v>
      </c>
      <c r="L187" s="108">
        <f t="shared" si="1820"/>
        <v>3869707</v>
      </c>
      <c r="M187" s="108">
        <f t="shared" si="1820"/>
        <v>80616384</v>
      </c>
      <c r="N187" s="108">
        <f t="shared" si="1820"/>
        <v>74811822</v>
      </c>
      <c r="O187" s="108">
        <f t="shared" si="1820"/>
        <v>5804562</v>
      </c>
      <c r="P187" s="108">
        <f t="shared" si="1820"/>
        <v>80616384</v>
      </c>
      <c r="Q187" s="108">
        <f t="shared" si="1820"/>
        <v>74811822</v>
      </c>
      <c r="R187" s="108">
        <f t="shared" si="1820"/>
        <v>5804562</v>
      </c>
      <c r="S187" s="108">
        <f t="shared" si="1820"/>
        <v>44759159</v>
      </c>
      <c r="T187" s="108">
        <f t="shared" si="1820"/>
        <v>39946988</v>
      </c>
      <c r="U187" s="108">
        <f t="shared" si="1820"/>
        <v>4812171</v>
      </c>
      <c r="V187" s="108">
        <f t="shared" si="1820"/>
        <v>35857225</v>
      </c>
      <c r="W187" s="108">
        <f t="shared" si="1820"/>
        <v>34864834</v>
      </c>
      <c r="X187" s="108">
        <f t="shared" si="1820"/>
        <v>992391</v>
      </c>
      <c r="Y187" s="108">
        <f t="shared" si="1820"/>
        <v>0</v>
      </c>
      <c r="Z187" s="108">
        <f t="shared" si="1820"/>
        <v>0</v>
      </c>
      <c r="AA187" s="108">
        <f t="shared" si="1820"/>
        <v>0</v>
      </c>
      <c r="AB187" s="108">
        <f t="shared" si="1820"/>
        <v>0</v>
      </c>
      <c r="AC187" s="108">
        <f t="shared" si="1820"/>
        <v>0</v>
      </c>
      <c r="AD187" s="108">
        <f t="shared" si="1820"/>
        <v>0</v>
      </c>
      <c r="AE187" s="108">
        <f t="shared" si="1820"/>
        <v>0</v>
      </c>
      <c r="AF187" s="108">
        <f t="shared" si="1820"/>
        <v>0</v>
      </c>
      <c r="AG187" s="108">
        <f t="shared" si="1820"/>
        <v>0</v>
      </c>
      <c r="AH187" s="108">
        <f t="shared" si="1820"/>
        <v>0</v>
      </c>
      <c r="AI187" s="108">
        <f t="shared" si="1820"/>
        <v>0</v>
      </c>
      <c r="AJ187" s="108">
        <f t="shared" si="1820"/>
        <v>0</v>
      </c>
      <c r="AK187" s="108">
        <f t="shared" si="1820"/>
        <v>0</v>
      </c>
      <c r="AL187" s="108">
        <f t="shared" si="1820"/>
        <v>0</v>
      </c>
      <c r="AM187" s="108">
        <f t="shared" si="1820"/>
        <v>0</v>
      </c>
      <c r="AN187" s="108">
        <f t="shared" si="1820"/>
        <v>0</v>
      </c>
      <c r="AO187" s="108">
        <f t="shared" si="1820"/>
        <v>0</v>
      </c>
      <c r="AP187" s="108">
        <f t="shared" si="1820"/>
        <v>0</v>
      </c>
      <c r="AQ187" s="108">
        <f t="shared" si="1820"/>
        <v>0</v>
      </c>
      <c r="AR187" s="108">
        <f t="shared" si="1820"/>
        <v>0</v>
      </c>
      <c r="AS187" s="108">
        <f t="shared" si="1820"/>
        <v>0</v>
      </c>
      <c r="AT187" s="108">
        <f t="shared" si="1820"/>
        <v>0</v>
      </c>
      <c r="AU187" s="108">
        <f t="shared" si="1820"/>
        <v>0</v>
      </c>
      <c r="AV187" s="108">
        <f t="shared" si="1820"/>
        <v>0</v>
      </c>
      <c r="AW187" s="108">
        <f t="shared" si="1820"/>
        <v>0</v>
      </c>
      <c r="AX187" s="108">
        <f t="shared" si="1820"/>
        <v>0</v>
      </c>
      <c r="AY187" s="108">
        <f t="shared" si="1820"/>
        <v>0</v>
      </c>
      <c r="AZ187" s="108">
        <f t="shared" si="1820"/>
        <v>0</v>
      </c>
      <c r="BA187" s="108">
        <f t="shared" si="1820"/>
        <v>0</v>
      </c>
      <c r="BB187" s="108">
        <f t="shared" si="1820"/>
        <v>0</v>
      </c>
      <c r="BC187" s="108">
        <f t="shared" si="1820"/>
        <v>0</v>
      </c>
      <c r="BD187" s="108">
        <f t="shared" si="1820"/>
        <v>0</v>
      </c>
      <c r="BE187" s="108">
        <f t="shared" si="1820"/>
        <v>0</v>
      </c>
      <c r="BF187" s="108">
        <f t="shared" si="1820"/>
        <v>0</v>
      </c>
      <c r="BG187" s="108">
        <f t="shared" si="1820"/>
        <v>0</v>
      </c>
      <c r="BH187" s="108">
        <f t="shared" si="1820"/>
        <v>0</v>
      </c>
      <c r="BI187" s="108">
        <f t="shared" si="1820"/>
        <v>0</v>
      </c>
      <c r="BJ187" s="108">
        <f t="shared" si="1820"/>
        <v>0</v>
      </c>
      <c r="BK187" s="108">
        <f t="shared" si="1820"/>
        <v>0</v>
      </c>
      <c r="BL187" s="108">
        <f t="shared" si="1820"/>
        <v>0</v>
      </c>
      <c r="BM187" s="108">
        <f t="shared" si="1820"/>
        <v>0</v>
      </c>
      <c r="BN187" s="108">
        <f t="shared" si="1820"/>
        <v>0</v>
      </c>
      <c r="BO187" s="108">
        <f t="shared" si="1820"/>
        <v>0</v>
      </c>
      <c r="BP187" s="108">
        <f t="shared" ref="BP187:BS187" si="1821">BP188+BP202+BP205</f>
        <v>0</v>
      </c>
      <c r="BQ187" s="108">
        <f t="shared" si="1821"/>
        <v>0</v>
      </c>
      <c r="BR187" s="108">
        <f t="shared" si="1821"/>
        <v>0</v>
      </c>
      <c r="BS187" s="108">
        <f t="shared" si="1821"/>
        <v>0</v>
      </c>
      <c r="BT187" s="109"/>
      <c r="BU187" s="110">
        <f t="shared" si="1411"/>
        <v>0.84999996872151451</v>
      </c>
      <c r="BV187" s="111">
        <f t="shared" si="1412"/>
        <v>0.15000003127848549</v>
      </c>
      <c r="BW187" s="111">
        <f t="shared" si="1413"/>
        <v>7.1894852013625485E-2</v>
      </c>
      <c r="BX187" s="111">
        <f t="shared" si="1414"/>
        <v>8.0094954103394039E-2</v>
      </c>
      <c r="BY187" s="111">
        <f t="shared" si="1415"/>
        <v>0</v>
      </c>
      <c r="BZ187" s="111">
        <f t="shared" si="1416"/>
        <v>0.39999993797981015</v>
      </c>
      <c r="CA187" s="111">
        <f t="shared" si="1417"/>
        <v>0.60000006202018985</v>
      </c>
      <c r="CB187" s="111">
        <f t="shared" si="1418"/>
        <v>0.10258046370221874</v>
      </c>
      <c r="CC187" s="111">
        <f t="shared" si="1419"/>
        <v>0.49741959831797111</v>
      </c>
      <c r="CD187" s="112">
        <f t="shared" si="1420"/>
        <v>0</v>
      </c>
      <c r="CE187" s="113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3" t="s">
        <v>245</v>
      </c>
      <c r="CP187" s="111" t="s">
        <v>245</v>
      </c>
      <c r="CQ187" s="111" t="s">
        <v>245</v>
      </c>
      <c r="CR187" s="111" t="s">
        <v>245</v>
      </c>
      <c r="CS187" s="112" t="s">
        <v>245</v>
      </c>
      <c r="CT187" s="113" t="s">
        <v>245</v>
      </c>
      <c r="CU187" s="111"/>
      <c r="CV187" s="111"/>
      <c r="CW187" s="111"/>
      <c r="CX187" s="112"/>
    </row>
    <row r="188" spans="1:102" x14ac:dyDescent="0.25">
      <c r="A188" s="114" t="s">
        <v>103</v>
      </c>
      <c r="B188" s="115">
        <f t="shared" si="1367"/>
        <v>453518046</v>
      </c>
      <c r="C188" s="115">
        <f t="shared" ref="C188:BN188" si="1822">C189+C196</f>
        <v>383215984</v>
      </c>
      <c r="D188" s="115">
        <f t="shared" si="1822"/>
        <v>70302062</v>
      </c>
      <c r="E188" s="115">
        <f t="shared" si="1822"/>
        <v>70302062</v>
      </c>
      <c r="F188" s="115">
        <f t="shared" si="1822"/>
        <v>38496572</v>
      </c>
      <c r="G188" s="115">
        <f t="shared" si="1822"/>
        <v>31805490</v>
      </c>
      <c r="H188" s="115">
        <f t="shared" si="1822"/>
        <v>0</v>
      </c>
      <c r="I188" s="115">
        <f t="shared" si="1822"/>
        <v>0</v>
      </c>
      <c r="J188" s="115">
        <f t="shared" si="1822"/>
        <v>383215984</v>
      </c>
      <c r="K188" s="115">
        <f t="shared" si="1822"/>
        <v>381194348</v>
      </c>
      <c r="L188" s="115">
        <f t="shared" si="1822"/>
        <v>2021636</v>
      </c>
      <c r="M188" s="115">
        <f t="shared" si="1822"/>
        <v>70302062</v>
      </c>
      <c r="N188" s="115">
        <f t="shared" si="1822"/>
        <v>67269607</v>
      </c>
      <c r="O188" s="115">
        <f t="shared" si="1822"/>
        <v>3032455</v>
      </c>
      <c r="P188" s="115">
        <f t="shared" si="1822"/>
        <v>70302062</v>
      </c>
      <c r="Q188" s="115">
        <f t="shared" si="1822"/>
        <v>67269607</v>
      </c>
      <c r="R188" s="115">
        <f t="shared" si="1822"/>
        <v>3032455</v>
      </c>
      <c r="S188" s="115">
        <f t="shared" si="1822"/>
        <v>38496572</v>
      </c>
      <c r="T188" s="115">
        <f t="shared" si="1822"/>
        <v>35838481</v>
      </c>
      <c r="U188" s="115">
        <f t="shared" si="1822"/>
        <v>2658091</v>
      </c>
      <c r="V188" s="115">
        <f t="shared" si="1822"/>
        <v>31805490</v>
      </c>
      <c r="W188" s="115">
        <f t="shared" si="1822"/>
        <v>31431126</v>
      </c>
      <c r="X188" s="115">
        <f t="shared" si="1822"/>
        <v>374364</v>
      </c>
      <c r="Y188" s="115">
        <f t="shared" si="1822"/>
        <v>0</v>
      </c>
      <c r="Z188" s="115">
        <f t="shared" si="1822"/>
        <v>0</v>
      </c>
      <c r="AA188" s="115">
        <f t="shared" si="1822"/>
        <v>0</v>
      </c>
      <c r="AB188" s="115">
        <f t="shared" si="1822"/>
        <v>0</v>
      </c>
      <c r="AC188" s="115">
        <f t="shared" si="1822"/>
        <v>0</v>
      </c>
      <c r="AD188" s="115">
        <f t="shared" si="1822"/>
        <v>0</v>
      </c>
      <c r="AE188" s="115">
        <f t="shared" si="1822"/>
        <v>0</v>
      </c>
      <c r="AF188" s="115">
        <f t="shared" si="1822"/>
        <v>0</v>
      </c>
      <c r="AG188" s="115">
        <f t="shared" si="1822"/>
        <v>0</v>
      </c>
      <c r="AH188" s="115">
        <f t="shared" si="1822"/>
        <v>0</v>
      </c>
      <c r="AI188" s="115">
        <f t="shared" si="1822"/>
        <v>0</v>
      </c>
      <c r="AJ188" s="115">
        <f t="shared" si="1822"/>
        <v>0</v>
      </c>
      <c r="AK188" s="115">
        <f t="shared" si="1822"/>
        <v>0</v>
      </c>
      <c r="AL188" s="115">
        <f t="shared" si="1822"/>
        <v>0</v>
      </c>
      <c r="AM188" s="115">
        <f t="shared" si="1822"/>
        <v>0</v>
      </c>
      <c r="AN188" s="115">
        <f t="shared" si="1822"/>
        <v>0</v>
      </c>
      <c r="AO188" s="115">
        <f t="shared" si="1822"/>
        <v>0</v>
      </c>
      <c r="AP188" s="115">
        <f t="shared" si="1822"/>
        <v>0</v>
      </c>
      <c r="AQ188" s="115">
        <f t="shared" si="1822"/>
        <v>0</v>
      </c>
      <c r="AR188" s="115">
        <f t="shared" si="1822"/>
        <v>0</v>
      </c>
      <c r="AS188" s="115">
        <f t="shared" si="1822"/>
        <v>0</v>
      </c>
      <c r="AT188" s="115">
        <f t="shared" si="1822"/>
        <v>0</v>
      </c>
      <c r="AU188" s="115">
        <f t="shared" si="1822"/>
        <v>0</v>
      </c>
      <c r="AV188" s="115">
        <f t="shared" si="1822"/>
        <v>0</v>
      </c>
      <c r="AW188" s="115">
        <f t="shared" si="1822"/>
        <v>0</v>
      </c>
      <c r="AX188" s="115">
        <f t="shared" si="1822"/>
        <v>0</v>
      </c>
      <c r="AY188" s="115">
        <f t="shared" si="1822"/>
        <v>0</v>
      </c>
      <c r="AZ188" s="115">
        <f t="shared" si="1822"/>
        <v>0</v>
      </c>
      <c r="BA188" s="115">
        <f t="shared" si="1822"/>
        <v>0</v>
      </c>
      <c r="BB188" s="115">
        <f t="shared" si="1822"/>
        <v>0</v>
      </c>
      <c r="BC188" s="115">
        <f t="shared" si="1822"/>
        <v>0</v>
      </c>
      <c r="BD188" s="115">
        <f t="shared" si="1822"/>
        <v>0</v>
      </c>
      <c r="BE188" s="115">
        <f t="shared" si="1822"/>
        <v>0</v>
      </c>
      <c r="BF188" s="115">
        <f t="shared" si="1822"/>
        <v>0</v>
      </c>
      <c r="BG188" s="115">
        <f t="shared" si="1822"/>
        <v>0</v>
      </c>
      <c r="BH188" s="115">
        <f t="shared" si="1822"/>
        <v>0</v>
      </c>
      <c r="BI188" s="115">
        <f t="shared" si="1822"/>
        <v>0</v>
      </c>
      <c r="BJ188" s="115">
        <f t="shared" si="1822"/>
        <v>0</v>
      </c>
      <c r="BK188" s="115">
        <f t="shared" si="1822"/>
        <v>0</v>
      </c>
      <c r="BL188" s="115">
        <f t="shared" si="1822"/>
        <v>0</v>
      </c>
      <c r="BM188" s="115">
        <f t="shared" si="1822"/>
        <v>0</v>
      </c>
      <c r="BN188" s="115">
        <f t="shared" si="1822"/>
        <v>0</v>
      </c>
      <c r="BO188" s="115">
        <f t="shared" ref="BO188:BS188" si="1823">BO189+BO196</f>
        <v>0</v>
      </c>
      <c r="BP188" s="115">
        <f t="shared" si="1823"/>
        <v>0</v>
      </c>
      <c r="BQ188" s="115">
        <f t="shared" si="1823"/>
        <v>0</v>
      </c>
      <c r="BR188" s="115">
        <f t="shared" si="1823"/>
        <v>0</v>
      </c>
      <c r="BS188" s="115">
        <f t="shared" si="1823"/>
        <v>0</v>
      </c>
      <c r="BT188" s="116"/>
      <c r="BU188" s="117">
        <f t="shared" si="1411"/>
        <v>0.84999996933978783</v>
      </c>
      <c r="BV188" s="118">
        <f t="shared" si="1412"/>
        <v>0.15000003066021214</v>
      </c>
      <c r="BW188" s="118">
        <f t="shared" si="1413"/>
        <v>7.0920950603488297E-2</v>
      </c>
      <c r="BX188" s="118">
        <f t="shared" si="1414"/>
        <v>7.9913849486521166E-2</v>
      </c>
      <c r="BY188" s="118">
        <f t="shared" si="1415"/>
        <v>0</v>
      </c>
      <c r="BZ188" s="118">
        <f t="shared" si="1416"/>
        <v>0.39999992085619351</v>
      </c>
      <c r="CA188" s="118">
        <f t="shared" si="1417"/>
        <v>0.60000007914380649</v>
      </c>
      <c r="CB188" s="118">
        <f t="shared" si="1418"/>
        <v>7.4071479915973015E-2</v>
      </c>
      <c r="CC188" s="118">
        <f t="shared" si="1419"/>
        <v>0.52592859922783342</v>
      </c>
      <c r="CD188" s="119">
        <f t="shared" si="1420"/>
        <v>0</v>
      </c>
      <c r="CE188" s="120"/>
      <c r="CF188" s="118"/>
      <c r="CG188" s="118"/>
      <c r="CH188" s="118"/>
      <c r="CI188" s="118"/>
      <c r="CJ188" s="118"/>
      <c r="CK188" s="118"/>
      <c r="CL188" s="118"/>
      <c r="CM188" s="118"/>
      <c r="CN188" s="119"/>
      <c r="CO188" s="120" t="s">
        <v>245</v>
      </c>
      <c r="CP188" s="118" t="s">
        <v>245</v>
      </c>
      <c r="CQ188" s="118" t="s">
        <v>245</v>
      </c>
      <c r="CR188" s="118" t="s">
        <v>245</v>
      </c>
      <c r="CS188" s="119" t="s">
        <v>245</v>
      </c>
      <c r="CT188" s="120" t="s">
        <v>245</v>
      </c>
      <c r="CU188" s="118"/>
      <c r="CV188" s="118"/>
      <c r="CW188" s="118"/>
      <c r="CX188" s="119"/>
    </row>
    <row r="189" spans="1:102" ht="40.5" x14ac:dyDescent="0.25">
      <c r="A189" s="121" t="s">
        <v>351</v>
      </c>
      <c r="B189" s="122">
        <f t="shared" si="1367"/>
        <v>210305593</v>
      </c>
      <c r="C189" s="122">
        <f t="shared" ref="C189:BN189" si="1824">SUM(C190:C195)</f>
        <v>176766656</v>
      </c>
      <c r="D189" s="122">
        <f t="shared" si="1824"/>
        <v>33538937</v>
      </c>
      <c r="E189" s="122">
        <f t="shared" si="1824"/>
        <v>33538937</v>
      </c>
      <c r="F189" s="122">
        <f t="shared" si="1824"/>
        <v>20503675</v>
      </c>
      <c r="G189" s="122">
        <f t="shared" si="1824"/>
        <v>13035262</v>
      </c>
      <c r="H189" s="122">
        <f t="shared" si="1824"/>
        <v>0</v>
      </c>
      <c r="I189" s="122">
        <f t="shared" si="1824"/>
        <v>0</v>
      </c>
      <c r="J189" s="122">
        <f t="shared" si="1824"/>
        <v>176766656</v>
      </c>
      <c r="K189" s="122">
        <f t="shared" si="1824"/>
        <v>174995020</v>
      </c>
      <c r="L189" s="122">
        <f t="shared" si="1824"/>
        <v>1771636</v>
      </c>
      <c r="M189" s="122">
        <f t="shared" si="1824"/>
        <v>33538937</v>
      </c>
      <c r="N189" s="122">
        <f t="shared" si="1824"/>
        <v>30881482</v>
      </c>
      <c r="O189" s="122">
        <f t="shared" si="1824"/>
        <v>2657455</v>
      </c>
      <c r="P189" s="122">
        <f t="shared" si="1824"/>
        <v>33538937</v>
      </c>
      <c r="Q189" s="122">
        <f t="shared" si="1824"/>
        <v>30881482</v>
      </c>
      <c r="R189" s="122">
        <f t="shared" si="1824"/>
        <v>2657455</v>
      </c>
      <c r="S189" s="122">
        <f t="shared" si="1824"/>
        <v>20503675</v>
      </c>
      <c r="T189" s="122">
        <f t="shared" si="1824"/>
        <v>18210584</v>
      </c>
      <c r="U189" s="122">
        <f t="shared" si="1824"/>
        <v>2293091</v>
      </c>
      <c r="V189" s="122">
        <f t="shared" si="1824"/>
        <v>13035262</v>
      </c>
      <c r="W189" s="122">
        <f t="shared" si="1824"/>
        <v>12670898</v>
      </c>
      <c r="X189" s="122">
        <f t="shared" si="1824"/>
        <v>364364</v>
      </c>
      <c r="Y189" s="122">
        <f t="shared" si="1824"/>
        <v>0</v>
      </c>
      <c r="Z189" s="122">
        <f t="shared" si="1824"/>
        <v>0</v>
      </c>
      <c r="AA189" s="122">
        <f t="shared" si="1824"/>
        <v>0</v>
      </c>
      <c r="AB189" s="122">
        <f t="shared" si="1824"/>
        <v>0</v>
      </c>
      <c r="AC189" s="122">
        <f t="shared" si="1824"/>
        <v>0</v>
      </c>
      <c r="AD189" s="122">
        <f t="shared" si="1824"/>
        <v>0</v>
      </c>
      <c r="AE189" s="122">
        <f t="shared" si="1824"/>
        <v>0</v>
      </c>
      <c r="AF189" s="122">
        <f t="shared" si="1824"/>
        <v>0</v>
      </c>
      <c r="AG189" s="122">
        <f t="shared" si="1824"/>
        <v>0</v>
      </c>
      <c r="AH189" s="122">
        <f t="shared" si="1824"/>
        <v>0</v>
      </c>
      <c r="AI189" s="122">
        <f t="shared" si="1824"/>
        <v>0</v>
      </c>
      <c r="AJ189" s="122">
        <f t="shared" si="1824"/>
        <v>0</v>
      </c>
      <c r="AK189" s="122">
        <f t="shared" si="1824"/>
        <v>0</v>
      </c>
      <c r="AL189" s="122">
        <f t="shared" si="1824"/>
        <v>0</v>
      </c>
      <c r="AM189" s="122">
        <f t="shared" si="1824"/>
        <v>0</v>
      </c>
      <c r="AN189" s="122">
        <f t="shared" si="1824"/>
        <v>0</v>
      </c>
      <c r="AO189" s="122">
        <f t="shared" si="1824"/>
        <v>0</v>
      </c>
      <c r="AP189" s="122">
        <f t="shared" si="1824"/>
        <v>0</v>
      </c>
      <c r="AQ189" s="122">
        <f t="shared" si="1824"/>
        <v>0</v>
      </c>
      <c r="AR189" s="122">
        <f t="shared" si="1824"/>
        <v>0</v>
      </c>
      <c r="AS189" s="122">
        <f t="shared" si="1824"/>
        <v>0</v>
      </c>
      <c r="AT189" s="122">
        <f t="shared" si="1824"/>
        <v>0</v>
      </c>
      <c r="AU189" s="122">
        <f t="shared" si="1824"/>
        <v>0</v>
      </c>
      <c r="AV189" s="122">
        <f t="shared" si="1824"/>
        <v>0</v>
      </c>
      <c r="AW189" s="122">
        <f t="shared" si="1824"/>
        <v>0</v>
      </c>
      <c r="AX189" s="122">
        <f t="shared" si="1824"/>
        <v>0</v>
      </c>
      <c r="AY189" s="122">
        <f t="shared" si="1824"/>
        <v>0</v>
      </c>
      <c r="AZ189" s="122">
        <f t="shared" si="1824"/>
        <v>0</v>
      </c>
      <c r="BA189" s="122">
        <f t="shared" si="1824"/>
        <v>0</v>
      </c>
      <c r="BB189" s="122">
        <f t="shared" si="1824"/>
        <v>0</v>
      </c>
      <c r="BC189" s="122">
        <f t="shared" si="1824"/>
        <v>0</v>
      </c>
      <c r="BD189" s="122">
        <f t="shared" si="1824"/>
        <v>0</v>
      </c>
      <c r="BE189" s="122">
        <f t="shared" si="1824"/>
        <v>0</v>
      </c>
      <c r="BF189" s="122">
        <f t="shared" si="1824"/>
        <v>0</v>
      </c>
      <c r="BG189" s="122">
        <f t="shared" si="1824"/>
        <v>0</v>
      </c>
      <c r="BH189" s="122">
        <f t="shared" si="1824"/>
        <v>0</v>
      </c>
      <c r="BI189" s="122">
        <f t="shared" si="1824"/>
        <v>0</v>
      </c>
      <c r="BJ189" s="122">
        <f t="shared" si="1824"/>
        <v>0</v>
      </c>
      <c r="BK189" s="122">
        <f t="shared" si="1824"/>
        <v>0</v>
      </c>
      <c r="BL189" s="122">
        <f t="shared" si="1824"/>
        <v>0</v>
      </c>
      <c r="BM189" s="122">
        <f t="shared" si="1824"/>
        <v>0</v>
      </c>
      <c r="BN189" s="122">
        <f t="shared" si="1824"/>
        <v>0</v>
      </c>
      <c r="BO189" s="122">
        <f t="shared" ref="BO189:BS189" si="1825">SUM(BO190:BO195)</f>
        <v>0</v>
      </c>
      <c r="BP189" s="122">
        <f t="shared" si="1825"/>
        <v>0</v>
      </c>
      <c r="BQ189" s="122">
        <f t="shared" si="1825"/>
        <v>0</v>
      </c>
      <c r="BR189" s="122">
        <f t="shared" si="1825"/>
        <v>0</v>
      </c>
      <c r="BS189" s="122">
        <f t="shared" si="1825"/>
        <v>0</v>
      </c>
      <c r="BT189" s="116"/>
      <c r="BU189" s="123">
        <f t="shared" si="1411"/>
        <v>0.84999996745621798</v>
      </c>
      <c r="BV189" s="124">
        <f t="shared" si="1412"/>
        <v>0.150000032543782</v>
      </c>
      <c r="BW189" s="124">
        <f t="shared" si="1413"/>
        <v>6.3315929080629121E-2</v>
      </c>
      <c r="BX189" s="124">
        <f t="shared" si="1414"/>
        <v>8.84539217593662E-2</v>
      </c>
      <c r="BY189" s="124">
        <f t="shared" si="1415"/>
        <v>0</v>
      </c>
      <c r="BZ189" s="124">
        <f t="shared" si="1416"/>
        <v>0.39999990968801497</v>
      </c>
      <c r="CA189" s="124">
        <f t="shared" si="1417"/>
        <v>0.60000009031198498</v>
      </c>
      <c r="CB189" s="124">
        <f t="shared" si="1418"/>
        <v>8.2266090265474337E-2</v>
      </c>
      <c r="CC189" s="124">
        <f t="shared" si="1419"/>
        <v>0.51773400004651071</v>
      </c>
      <c r="CD189" s="125">
        <f t="shared" si="1420"/>
        <v>0</v>
      </c>
      <c r="CE189" s="126"/>
      <c r="CF189" s="124"/>
      <c r="CG189" s="124"/>
      <c r="CH189" s="124"/>
      <c r="CI189" s="124"/>
      <c r="CJ189" s="124"/>
      <c r="CK189" s="124"/>
      <c r="CL189" s="124"/>
      <c r="CM189" s="124"/>
      <c r="CN189" s="125"/>
      <c r="CO189" s="127" t="s">
        <v>245</v>
      </c>
      <c r="CP189" s="128" t="s">
        <v>245</v>
      </c>
      <c r="CQ189" s="128" t="s">
        <v>245</v>
      </c>
      <c r="CR189" s="128" t="s">
        <v>245</v>
      </c>
      <c r="CS189" s="129" t="s">
        <v>245</v>
      </c>
      <c r="CT189" s="126" t="s">
        <v>245</v>
      </c>
      <c r="CU189" s="124"/>
      <c r="CV189" s="124"/>
      <c r="CW189" s="124"/>
      <c r="CX189" s="125"/>
    </row>
    <row r="190" spans="1:102" ht="40.5" x14ac:dyDescent="0.25">
      <c r="A190" s="130" t="s">
        <v>352</v>
      </c>
      <c r="B190" s="131">
        <f t="shared" si="1367"/>
        <v>3912318</v>
      </c>
      <c r="C190" s="132">
        <f t="shared" ref="C190:C195" si="1826">J190+AC190+AV190+BH190</f>
        <v>2762969</v>
      </c>
      <c r="D190" s="132">
        <f t="shared" ref="D190:D195" si="1827">E190+H190</f>
        <v>1149349</v>
      </c>
      <c r="E190" s="132">
        <f t="shared" ref="E190:E195" si="1828">F190+G190</f>
        <v>1149349</v>
      </c>
      <c r="F190" s="132">
        <f t="shared" ref="F190:F195" si="1829">S190+AL190+BB190+BN190</f>
        <v>1069252</v>
      </c>
      <c r="G190" s="132">
        <f t="shared" ref="G190:G195" si="1830">V190+AO190+BD190+BP190</f>
        <v>80097</v>
      </c>
      <c r="H190" s="132">
        <f t="shared" ref="H190:H195" si="1831">Y190+AR190+BF190+BR190</f>
        <v>0</v>
      </c>
      <c r="I190" s="133">
        <f t="shared" ref="I190:I195" si="1832">AB190+AU190</f>
        <v>0</v>
      </c>
      <c r="J190" s="134">
        <f t="shared" ref="J190:J195" si="1833">K190+L190</f>
        <v>2762969</v>
      </c>
      <c r="K190" s="132">
        <v>2262969</v>
      </c>
      <c r="L190" s="132">
        <v>500000</v>
      </c>
      <c r="M190" s="135">
        <f t="shared" ref="M190:M195" si="1834">N190+O190</f>
        <v>1149349</v>
      </c>
      <c r="N190" s="132">
        <f t="shared" ref="N190:O195" si="1835">Q190+Z190</f>
        <v>399349</v>
      </c>
      <c r="O190" s="132">
        <f t="shared" si="1835"/>
        <v>750000</v>
      </c>
      <c r="P190" s="135">
        <f t="shared" ref="P190:P195" si="1836">Q190+R190</f>
        <v>1149349</v>
      </c>
      <c r="Q190" s="132">
        <f t="shared" ref="Q190:R195" si="1837">T190+W190</f>
        <v>399349</v>
      </c>
      <c r="R190" s="132">
        <f t="shared" si="1837"/>
        <v>750000</v>
      </c>
      <c r="S190" s="135">
        <f t="shared" ref="S190:S195" si="1838">T190+U190</f>
        <v>1069252</v>
      </c>
      <c r="T190" s="132">
        <v>356752</v>
      </c>
      <c r="U190" s="132">
        <v>712500</v>
      </c>
      <c r="V190" s="135">
        <f t="shared" ref="V190:V195" si="1839">W190+X190</f>
        <v>80097</v>
      </c>
      <c r="W190" s="132">
        <v>42597</v>
      </c>
      <c r="X190" s="132">
        <v>37500</v>
      </c>
      <c r="Y190" s="135">
        <f t="shared" ref="Y190:Y195" si="1840">Z190+AA190</f>
        <v>0</v>
      </c>
      <c r="Z190" s="132">
        <v>0</v>
      </c>
      <c r="AA190" s="132">
        <v>0</v>
      </c>
      <c r="AB190" s="133">
        <v>0</v>
      </c>
      <c r="AC190" s="134">
        <f t="shared" ref="AC190:AC195" si="1841">AD190+AE190</f>
        <v>0</v>
      </c>
      <c r="AD190" s="132">
        <v>0</v>
      </c>
      <c r="AE190" s="132">
        <v>0</v>
      </c>
      <c r="AF190" s="135">
        <f t="shared" ref="AF190:AF195" si="1842">AG190+AH190</f>
        <v>0</v>
      </c>
      <c r="AG190" s="132">
        <f t="shared" ref="AG190:AH195" si="1843">AJ190+AS190</f>
        <v>0</v>
      </c>
      <c r="AH190" s="132">
        <f t="shared" si="1843"/>
        <v>0</v>
      </c>
      <c r="AI190" s="135">
        <f t="shared" ref="AI190:AI195" si="1844">AJ190+AK190</f>
        <v>0</v>
      </c>
      <c r="AJ190" s="132">
        <f t="shared" ref="AJ190:AK195" si="1845">AM190+AP190</f>
        <v>0</v>
      </c>
      <c r="AK190" s="132">
        <f t="shared" si="1845"/>
        <v>0</v>
      </c>
      <c r="AL190" s="135">
        <f t="shared" ref="AL190:AL195" si="1846">AM190+AN190</f>
        <v>0</v>
      </c>
      <c r="AM190" s="132">
        <v>0</v>
      </c>
      <c r="AN190" s="132">
        <v>0</v>
      </c>
      <c r="AO190" s="135">
        <f t="shared" ref="AO190:AO195" si="1847">AP190+AQ190</f>
        <v>0</v>
      </c>
      <c r="AP190" s="132">
        <v>0</v>
      </c>
      <c r="AQ190" s="132">
        <v>0</v>
      </c>
      <c r="AR190" s="135">
        <f t="shared" ref="AR190:AR195" si="1848">AS190+AT190</f>
        <v>0</v>
      </c>
      <c r="AS190" s="132">
        <v>0</v>
      </c>
      <c r="AT190" s="132">
        <v>0</v>
      </c>
      <c r="AU190" s="133">
        <v>0</v>
      </c>
      <c r="AV190" s="134">
        <f t="shared" ref="AV190:AV195" si="1849">AW190</f>
        <v>0</v>
      </c>
      <c r="AW190" s="132">
        <v>0</v>
      </c>
      <c r="AX190" s="135">
        <f t="shared" ref="AX190:AX195" si="1850">AY190</f>
        <v>0</v>
      </c>
      <c r="AY190" s="132">
        <f t="shared" ref="AY190:AY195" si="1851">BA190+BG190</f>
        <v>0</v>
      </c>
      <c r="AZ190" s="135">
        <f t="shared" ref="AZ190:AZ195" si="1852">BA190</f>
        <v>0</v>
      </c>
      <c r="BA190" s="132">
        <f t="shared" ref="BA190:BA195" si="1853">BC190+BE190</f>
        <v>0</v>
      </c>
      <c r="BB190" s="135">
        <f t="shared" ref="BB190:BB195" si="1854">BC190</f>
        <v>0</v>
      </c>
      <c r="BC190" s="132">
        <v>0</v>
      </c>
      <c r="BD190" s="135">
        <f t="shared" ref="BD190:BD195" si="1855">BE190</f>
        <v>0</v>
      </c>
      <c r="BE190" s="132">
        <v>0</v>
      </c>
      <c r="BF190" s="135">
        <f t="shared" ref="BF190:BF195" si="1856">BG190</f>
        <v>0</v>
      </c>
      <c r="BG190" s="133">
        <v>0</v>
      </c>
      <c r="BH190" s="134">
        <f t="shared" ref="BH190:BH195" si="1857">BI190</f>
        <v>0</v>
      </c>
      <c r="BI190" s="132">
        <v>0</v>
      </c>
      <c r="BJ190" s="135">
        <f t="shared" ref="BJ190:BJ195" si="1858">BK190</f>
        <v>0</v>
      </c>
      <c r="BK190" s="132">
        <f t="shared" ref="BK190:BK195" si="1859">BM190+BS190</f>
        <v>0</v>
      </c>
      <c r="BL190" s="135">
        <f t="shared" ref="BL190:BL195" si="1860">BM190</f>
        <v>0</v>
      </c>
      <c r="BM190" s="132">
        <f t="shared" ref="BM190:BM195" si="1861">BO190+BQ190</f>
        <v>0</v>
      </c>
      <c r="BN190" s="135">
        <f t="shared" ref="BN190:BN195" si="1862">BO190</f>
        <v>0</v>
      </c>
      <c r="BO190" s="132">
        <v>0</v>
      </c>
      <c r="BP190" s="135">
        <f t="shared" ref="BP190:BP195" si="1863">BQ190</f>
        <v>0</v>
      </c>
      <c r="BQ190" s="132">
        <v>0</v>
      </c>
      <c r="BR190" s="135">
        <f t="shared" ref="BR190:BR195" si="1864">BS190</f>
        <v>0</v>
      </c>
      <c r="BS190" s="133">
        <v>0</v>
      </c>
      <c r="BT190" s="136"/>
      <c r="BU190" s="137">
        <f t="shared" si="1411"/>
        <v>0.8499995117037108</v>
      </c>
      <c r="BV190" s="138">
        <f t="shared" si="1412"/>
        <v>0.15000048829628918</v>
      </c>
      <c r="BW190" s="138">
        <f t="shared" si="1413"/>
        <v>3.0085436826104168E-2</v>
      </c>
      <c r="BX190" s="138">
        <f t="shared" si="1414"/>
        <v>0.13400052135019183</v>
      </c>
      <c r="BY190" s="138">
        <f t="shared" si="1415"/>
        <v>0</v>
      </c>
      <c r="BZ190" s="138">
        <f t="shared" si="1416"/>
        <v>0.4</v>
      </c>
      <c r="CA190" s="138">
        <f t="shared" si="1417"/>
        <v>0.6</v>
      </c>
      <c r="CB190" s="138">
        <f t="shared" si="1418"/>
        <v>0.03</v>
      </c>
      <c r="CC190" s="138">
        <f t="shared" si="1419"/>
        <v>0.56999999999999995</v>
      </c>
      <c r="CD190" s="139">
        <f t="shared" si="1420"/>
        <v>0</v>
      </c>
      <c r="CE190" s="140"/>
      <c r="CF190" s="138"/>
      <c r="CG190" s="138"/>
      <c r="CH190" s="138"/>
      <c r="CI190" s="138"/>
      <c r="CJ190" s="138"/>
      <c r="CK190" s="138"/>
      <c r="CL190" s="138"/>
      <c r="CM190" s="138"/>
      <c r="CN190" s="139"/>
      <c r="CO190" s="140" t="s">
        <v>245</v>
      </c>
      <c r="CP190" s="138" t="s">
        <v>245</v>
      </c>
      <c r="CQ190" s="138" t="s">
        <v>245</v>
      </c>
      <c r="CR190" s="138" t="s">
        <v>245</v>
      </c>
      <c r="CS190" s="139" t="s">
        <v>245</v>
      </c>
      <c r="CT190" s="140" t="s">
        <v>245</v>
      </c>
      <c r="CU190" s="138"/>
      <c r="CV190" s="138"/>
      <c r="CW190" s="138"/>
      <c r="CX190" s="139"/>
    </row>
    <row r="191" spans="1:102" ht="67.5" x14ac:dyDescent="0.25">
      <c r="A191" s="130" t="s">
        <v>353</v>
      </c>
      <c r="B191" s="131">
        <f t="shared" si="1367"/>
        <v>2309242</v>
      </c>
      <c r="C191" s="132">
        <f t="shared" si="1826"/>
        <v>1400354</v>
      </c>
      <c r="D191" s="132">
        <f t="shared" si="1827"/>
        <v>908888</v>
      </c>
      <c r="E191" s="132">
        <f t="shared" si="1828"/>
        <v>908888</v>
      </c>
      <c r="F191" s="132">
        <f t="shared" si="1829"/>
        <v>854440</v>
      </c>
      <c r="G191" s="132">
        <f t="shared" si="1830"/>
        <v>54448</v>
      </c>
      <c r="H191" s="132">
        <f t="shared" si="1831"/>
        <v>0</v>
      </c>
      <c r="I191" s="133">
        <f t="shared" si="1832"/>
        <v>0</v>
      </c>
      <c r="J191" s="134">
        <f t="shared" si="1833"/>
        <v>1400354</v>
      </c>
      <c r="K191" s="132">
        <v>900354</v>
      </c>
      <c r="L191" s="132">
        <v>500000</v>
      </c>
      <c r="M191" s="135">
        <f t="shared" si="1834"/>
        <v>908888</v>
      </c>
      <c r="N191" s="132">
        <f t="shared" si="1835"/>
        <v>158888</v>
      </c>
      <c r="O191" s="132">
        <f t="shared" si="1835"/>
        <v>750000</v>
      </c>
      <c r="P191" s="135">
        <f t="shared" si="1836"/>
        <v>908888</v>
      </c>
      <c r="Q191" s="132">
        <f t="shared" si="1837"/>
        <v>158888</v>
      </c>
      <c r="R191" s="132">
        <f t="shared" si="1837"/>
        <v>750000</v>
      </c>
      <c r="S191" s="135">
        <f t="shared" si="1838"/>
        <v>854440</v>
      </c>
      <c r="T191" s="132">
        <v>141940</v>
      </c>
      <c r="U191" s="132">
        <v>712500</v>
      </c>
      <c r="V191" s="135">
        <f t="shared" si="1839"/>
        <v>54448</v>
      </c>
      <c r="W191" s="132">
        <v>16948</v>
      </c>
      <c r="X191" s="132">
        <v>37500</v>
      </c>
      <c r="Y191" s="135">
        <f t="shared" si="1840"/>
        <v>0</v>
      </c>
      <c r="Z191" s="132">
        <v>0</v>
      </c>
      <c r="AA191" s="132">
        <v>0</v>
      </c>
      <c r="AB191" s="133">
        <v>0</v>
      </c>
      <c r="AC191" s="134">
        <f t="shared" si="1841"/>
        <v>0</v>
      </c>
      <c r="AD191" s="132">
        <v>0</v>
      </c>
      <c r="AE191" s="132">
        <v>0</v>
      </c>
      <c r="AF191" s="135">
        <f t="shared" si="1842"/>
        <v>0</v>
      </c>
      <c r="AG191" s="132">
        <f t="shared" si="1843"/>
        <v>0</v>
      </c>
      <c r="AH191" s="132">
        <f t="shared" si="1843"/>
        <v>0</v>
      </c>
      <c r="AI191" s="135">
        <f t="shared" si="1844"/>
        <v>0</v>
      </c>
      <c r="AJ191" s="132">
        <f t="shared" si="1845"/>
        <v>0</v>
      </c>
      <c r="AK191" s="132">
        <f t="shared" si="1845"/>
        <v>0</v>
      </c>
      <c r="AL191" s="135">
        <f t="shared" si="1846"/>
        <v>0</v>
      </c>
      <c r="AM191" s="132">
        <v>0</v>
      </c>
      <c r="AN191" s="132">
        <v>0</v>
      </c>
      <c r="AO191" s="135">
        <f t="shared" si="1847"/>
        <v>0</v>
      </c>
      <c r="AP191" s="132">
        <v>0</v>
      </c>
      <c r="AQ191" s="132">
        <v>0</v>
      </c>
      <c r="AR191" s="135">
        <f t="shared" si="1848"/>
        <v>0</v>
      </c>
      <c r="AS191" s="132">
        <v>0</v>
      </c>
      <c r="AT191" s="132">
        <v>0</v>
      </c>
      <c r="AU191" s="133">
        <v>0</v>
      </c>
      <c r="AV191" s="134">
        <f t="shared" si="1849"/>
        <v>0</v>
      </c>
      <c r="AW191" s="132">
        <v>0</v>
      </c>
      <c r="AX191" s="135">
        <f t="shared" si="1850"/>
        <v>0</v>
      </c>
      <c r="AY191" s="132">
        <f t="shared" si="1851"/>
        <v>0</v>
      </c>
      <c r="AZ191" s="135">
        <f t="shared" si="1852"/>
        <v>0</v>
      </c>
      <c r="BA191" s="132">
        <f t="shared" si="1853"/>
        <v>0</v>
      </c>
      <c r="BB191" s="135">
        <f t="shared" si="1854"/>
        <v>0</v>
      </c>
      <c r="BC191" s="132">
        <v>0</v>
      </c>
      <c r="BD191" s="135">
        <f t="shared" si="1855"/>
        <v>0</v>
      </c>
      <c r="BE191" s="132">
        <v>0</v>
      </c>
      <c r="BF191" s="135">
        <f t="shared" si="1856"/>
        <v>0</v>
      </c>
      <c r="BG191" s="133">
        <v>0</v>
      </c>
      <c r="BH191" s="134">
        <f t="shared" si="1857"/>
        <v>0</v>
      </c>
      <c r="BI191" s="132">
        <v>0</v>
      </c>
      <c r="BJ191" s="135">
        <f t="shared" si="1858"/>
        <v>0</v>
      </c>
      <c r="BK191" s="132">
        <f t="shared" si="1859"/>
        <v>0</v>
      </c>
      <c r="BL191" s="135">
        <f t="shared" si="1860"/>
        <v>0</v>
      </c>
      <c r="BM191" s="132">
        <f t="shared" si="1861"/>
        <v>0</v>
      </c>
      <c r="BN191" s="135">
        <f t="shared" si="1862"/>
        <v>0</v>
      </c>
      <c r="BO191" s="132">
        <v>0</v>
      </c>
      <c r="BP191" s="135">
        <f t="shared" si="1863"/>
        <v>0</v>
      </c>
      <c r="BQ191" s="132">
        <v>0</v>
      </c>
      <c r="BR191" s="135">
        <f t="shared" si="1864"/>
        <v>0</v>
      </c>
      <c r="BS191" s="133">
        <v>0</v>
      </c>
      <c r="BT191" s="136"/>
      <c r="BU191" s="137">
        <f t="shared" si="1411"/>
        <v>0.84999839507874497</v>
      </c>
      <c r="BV191" s="138">
        <f t="shared" si="1412"/>
        <v>0.150001604921255</v>
      </c>
      <c r="BW191" s="138">
        <f t="shared" si="1413"/>
        <v>5.1402795584011965E-2</v>
      </c>
      <c r="BX191" s="138">
        <f t="shared" si="1414"/>
        <v>0.13400148408012522</v>
      </c>
      <c r="BY191" s="138">
        <f t="shared" si="1415"/>
        <v>0</v>
      </c>
      <c r="BZ191" s="138">
        <f t="shared" si="1416"/>
        <v>0.4</v>
      </c>
      <c r="CA191" s="138">
        <f t="shared" si="1417"/>
        <v>0.6</v>
      </c>
      <c r="CB191" s="138">
        <f t="shared" si="1418"/>
        <v>0.03</v>
      </c>
      <c r="CC191" s="138">
        <f t="shared" si="1419"/>
        <v>0.56999999999999995</v>
      </c>
      <c r="CD191" s="139">
        <f t="shared" si="1420"/>
        <v>0</v>
      </c>
      <c r="CE191" s="140"/>
      <c r="CF191" s="138"/>
      <c r="CG191" s="138"/>
      <c r="CH191" s="138"/>
      <c r="CI191" s="138"/>
      <c r="CJ191" s="138"/>
      <c r="CK191" s="138"/>
      <c r="CL191" s="138"/>
      <c r="CM191" s="138"/>
      <c r="CN191" s="139"/>
      <c r="CO191" s="140" t="s">
        <v>245</v>
      </c>
      <c r="CP191" s="138" t="s">
        <v>245</v>
      </c>
      <c r="CQ191" s="138" t="s">
        <v>245</v>
      </c>
      <c r="CR191" s="138" t="s">
        <v>245</v>
      </c>
      <c r="CS191" s="139" t="s">
        <v>245</v>
      </c>
      <c r="CT191" s="140" t="s">
        <v>245</v>
      </c>
      <c r="CU191" s="138"/>
      <c r="CV191" s="138"/>
      <c r="CW191" s="138"/>
      <c r="CX191" s="139"/>
    </row>
    <row r="192" spans="1:102" x14ac:dyDescent="0.25">
      <c r="A192" s="130" t="s">
        <v>354</v>
      </c>
      <c r="B192" s="131">
        <f t="shared" si="1367"/>
        <v>1807144</v>
      </c>
      <c r="C192" s="132">
        <f t="shared" si="1826"/>
        <v>1536072</v>
      </c>
      <c r="D192" s="132">
        <f t="shared" si="1827"/>
        <v>271072</v>
      </c>
      <c r="E192" s="132">
        <f t="shared" si="1828"/>
        <v>271072</v>
      </c>
      <c r="F192" s="132">
        <f t="shared" si="1829"/>
        <v>271072</v>
      </c>
      <c r="G192" s="132">
        <f t="shared" si="1830"/>
        <v>0</v>
      </c>
      <c r="H192" s="132">
        <f t="shared" si="1831"/>
        <v>0</v>
      </c>
      <c r="I192" s="133">
        <f t="shared" si="1832"/>
        <v>0</v>
      </c>
      <c r="J192" s="134">
        <f t="shared" si="1833"/>
        <v>1536072</v>
      </c>
      <c r="K192" s="132">
        <v>1536072</v>
      </c>
      <c r="L192" s="132">
        <v>0</v>
      </c>
      <c r="M192" s="135">
        <f t="shared" si="1834"/>
        <v>271072</v>
      </c>
      <c r="N192" s="132">
        <f t="shared" si="1835"/>
        <v>271072</v>
      </c>
      <c r="O192" s="132">
        <f t="shared" si="1835"/>
        <v>0</v>
      </c>
      <c r="P192" s="135">
        <f t="shared" si="1836"/>
        <v>271072</v>
      </c>
      <c r="Q192" s="132">
        <f t="shared" si="1837"/>
        <v>271072</v>
      </c>
      <c r="R192" s="132">
        <f t="shared" si="1837"/>
        <v>0</v>
      </c>
      <c r="S192" s="135">
        <f t="shared" si="1838"/>
        <v>271072</v>
      </c>
      <c r="T192" s="132">
        <v>271072</v>
      </c>
      <c r="U192" s="132">
        <v>0</v>
      </c>
      <c r="V192" s="135">
        <f t="shared" si="1839"/>
        <v>0</v>
      </c>
      <c r="W192" s="132">
        <v>0</v>
      </c>
      <c r="X192" s="132">
        <v>0</v>
      </c>
      <c r="Y192" s="135">
        <f t="shared" si="1840"/>
        <v>0</v>
      </c>
      <c r="Z192" s="132">
        <v>0</v>
      </c>
      <c r="AA192" s="132">
        <v>0</v>
      </c>
      <c r="AB192" s="133">
        <v>0</v>
      </c>
      <c r="AC192" s="134">
        <f t="shared" si="1841"/>
        <v>0</v>
      </c>
      <c r="AD192" s="132">
        <v>0</v>
      </c>
      <c r="AE192" s="132">
        <v>0</v>
      </c>
      <c r="AF192" s="135">
        <f t="shared" si="1842"/>
        <v>0</v>
      </c>
      <c r="AG192" s="132">
        <f t="shared" si="1843"/>
        <v>0</v>
      </c>
      <c r="AH192" s="132">
        <f t="shared" si="1843"/>
        <v>0</v>
      </c>
      <c r="AI192" s="135">
        <f t="shared" si="1844"/>
        <v>0</v>
      </c>
      <c r="AJ192" s="132">
        <f t="shared" si="1845"/>
        <v>0</v>
      </c>
      <c r="AK192" s="132">
        <f t="shared" si="1845"/>
        <v>0</v>
      </c>
      <c r="AL192" s="135">
        <f t="shared" si="1846"/>
        <v>0</v>
      </c>
      <c r="AM192" s="132">
        <v>0</v>
      </c>
      <c r="AN192" s="132">
        <v>0</v>
      </c>
      <c r="AO192" s="135">
        <f t="shared" si="1847"/>
        <v>0</v>
      </c>
      <c r="AP192" s="132">
        <v>0</v>
      </c>
      <c r="AQ192" s="132">
        <v>0</v>
      </c>
      <c r="AR192" s="135">
        <f t="shared" si="1848"/>
        <v>0</v>
      </c>
      <c r="AS192" s="132">
        <v>0</v>
      </c>
      <c r="AT192" s="132">
        <v>0</v>
      </c>
      <c r="AU192" s="133">
        <v>0</v>
      </c>
      <c r="AV192" s="134">
        <f t="shared" si="1849"/>
        <v>0</v>
      </c>
      <c r="AW192" s="132">
        <v>0</v>
      </c>
      <c r="AX192" s="135">
        <f t="shared" si="1850"/>
        <v>0</v>
      </c>
      <c r="AY192" s="132">
        <f t="shared" si="1851"/>
        <v>0</v>
      </c>
      <c r="AZ192" s="135">
        <f t="shared" si="1852"/>
        <v>0</v>
      </c>
      <c r="BA192" s="132">
        <f t="shared" si="1853"/>
        <v>0</v>
      </c>
      <c r="BB192" s="135">
        <f t="shared" si="1854"/>
        <v>0</v>
      </c>
      <c r="BC192" s="132">
        <v>0</v>
      </c>
      <c r="BD192" s="135">
        <f t="shared" si="1855"/>
        <v>0</v>
      </c>
      <c r="BE192" s="132">
        <v>0</v>
      </c>
      <c r="BF192" s="135">
        <f t="shared" si="1856"/>
        <v>0</v>
      </c>
      <c r="BG192" s="133">
        <v>0</v>
      </c>
      <c r="BH192" s="134">
        <f t="shared" si="1857"/>
        <v>0</v>
      </c>
      <c r="BI192" s="132">
        <v>0</v>
      </c>
      <c r="BJ192" s="135">
        <f t="shared" si="1858"/>
        <v>0</v>
      </c>
      <c r="BK192" s="132">
        <f t="shared" si="1859"/>
        <v>0</v>
      </c>
      <c r="BL192" s="135">
        <f t="shared" si="1860"/>
        <v>0</v>
      </c>
      <c r="BM192" s="132">
        <f t="shared" si="1861"/>
        <v>0</v>
      </c>
      <c r="BN192" s="135">
        <f t="shared" si="1862"/>
        <v>0</v>
      </c>
      <c r="BO192" s="132">
        <v>0</v>
      </c>
      <c r="BP192" s="135">
        <f t="shared" si="1863"/>
        <v>0</v>
      </c>
      <c r="BQ192" s="132">
        <v>0</v>
      </c>
      <c r="BR192" s="135">
        <f t="shared" si="1864"/>
        <v>0</v>
      </c>
      <c r="BS192" s="133">
        <v>0</v>
      </c>
      <c r="BT192" s="136"/>
      <c r="BU192" s="137">
        <f t="shared" si="1411"/>
        <v>0.84999977865626641</v>
      </c>
      <c r="BV192" s="138">
        <f t="shared" si="1412"/>
        <v>0.15000022134373353</v>
      </c>
      <c r="BW192" s="138">
        <f t="shared" si="1413"/>
        <v>0</v>
      </c>
      <c r="BX192" s="138">
        <f t="shared" si="1414"/>
        <v>0.15000022134373353</v>
      </c>
      <c r="BY192" s="138">
        <f t="shared" si="1415"/>
        <v>0</v>
      </c>
      <c r="BZ192" s="138"/>
      <c r="CA192" s="138"/>
      <c r="CB192" s="138"/>
      <c r="CC192" s="138"/>
      <c r="CD192" s="139"/>
      <c r="CE192" s="140"/>
      <c r="CF192" s="138"/>
      <c r="CG192" s="138"/>
      <c r="CH192" s="138"/>
      <c r="CI192" s="138"/>
      <c r="CJ192" s="138"/>
      <c r="CK192" s="138"/>
      <c r="CL192" s="138"/>
      <c r="CM192" s="138"/>
      <c r="CN192" s="139"/>
      <c r="CO192" s="140" t="s">
        <v>245</v>
      </c>
      <c r="CP192" s="138" t="s">
        <v>245</v>
      </c>
      <c r="CQ192" s="138" t="s">
        <v>245</v>
      </c>
      <c r="CR192" s="138" t="s">
        <v>245</v>
      </c>
      <c r="CS192" s="139" t="s">
        <v>245</v>
      </c>
      <c r="CT192" s="140" t="s">
        <v>245</v>
      </c>
      <c r="CU192" s="138"/>
      <c r="CV192" s="138"/>
      <c r="CW192" s="138"/>
      <c r="CX192" s="139"/>
    </row>
    <row r="193" spans="1:102" ht="27" x14ac:dyDescent="0.25">
      <c r="A193" s="130" t="s">
        <v>355</v>
      </c>
      <c r="B193" s="131">
        <f t="shared" si="1367"/>
        <v>55965368</v>
      </c>
      <c r="C193" s="132">
        <f t="shared" si="1826"/>
        <v>47570562</v>
      </c>
      <c r="D193" s="132">
        <f t="shared" si="1827"/>
        <v>8394806</v>
      </c>
      <c r="E193" s="132">
        <f t="shared" si="1828"/>
        <v>8394806</v>
      </c>
      <c r="F193" s="132">
        <f t="shared" si="1829"/>
        <v>3917577</v>
      </c>
      <c r="G193" s="132">
        <f t="shared" si="1830"/>
        <v>4477229</v>
      </c>
      <c r="H193" s="132">
        <f t="shared" si="1831"/>
        <v>0</v>
      </c>
      <c r="I193" s="133">
        <f t="shared" si="1832"/>
        <v>0</v>
      </c>
      <c r="J193" s="134">
        <f t="shared" si="1833"/>
        <v>47570562</v>
      </c>
      <c r="K193" s="132">
        <v>47570562</v>
      </c>
      <c r="L193" s="132">
        <v>0</v>
      </c>
      <c r="M193" s="135">
        <f t="shared" si="1834"/>
        <v>8394806</v>
      </c>
      <c r="N193" s="132">
        <f t="shared" si="1835"/>
        <v>8394806</v>
      </c>
      <c r="O193" s="132">
        <f t="shared" si="1835"/>
        <v>0</v>
      </c>
      <c r="P193" s="135">
        <f t="shared" si="1836"/>
        <v>8394806</v>
      </c>
      <c r="Q193" s="132">
        <f t="shared" si="1837"/>
        <v>8394806</v>
      </c>
      <c r="R193" s="132">
        <f t="shared" si="1837"/>
        <v>0</v>
      </c>
      <c r="S193" s="135">
        <f t="shared" si="1838"/>
        <v>3917577</v>
      </c>
      <c r="T193" s="132">
        <v>3917577</v>
      </c>
      <c r="U193" s="132">
        <v>0</v>
      </c>
      <c r="V193" s="135">
        <f t="shared" si="1839"/>
        <v>4477229</v>
      </c>
      <c r="W193" s="132">
        <v>4477229</v>
      </c>
      <c r="X193" s="132">
        <v>0</v>
      </c>
      <c r="Y193" s="135">
        <f t="shared" si="1840"/>
        <v>0</v>
      </c>
      <c r="Z193" s="132">
        <v>0</v>
      </c>
      <c r="AA193" s="132">
        <v>0</v>
      </c>
      <c r="AB193" s="133">
        <v>0</v>
      </c>
      <c r="AC193" s="134">
        <f t="shared" si="1841"/>
        <v>0</v>
      </c>
      <c r="AD193" s="132">
        <v>0</v>
      </c>
      <c r="AE193" s="132">
        <v>0</v>
      </c>
      <c r="AF193" s="135">
        <f t="shared" si="1842"/>
        <v>0</v>
      </c>
      <c r="AG193" s="132">
        <f t="shared" si="1843"/>
        <v>0</v>
      </c>
      <c r="AH193" s="132">
        <f t="shared" si="1843"/>
        <v>0</v>
      </c>
      <c r="AI193" s="135">
        <f t="shared" si="1844"/>
        <v>0</v>
      </c>
      <c r="AJ193" s="132">
        <f t="shared" si="1845"/>
        <v>0</v>
      </c>
      <c r="AK193" s="132">
        <f t="shared" si="1845"/>
        <v>0</v>
      </c>
      <c r="AL193" s="135">
        <f t="shared" si="1846"/>
        <v>0</v>
      </c>
      <c r="AM193" s="132">
        <v>0</v>
      </c>
      <c r="AN193" s="132">
        <v>0</v>
      </c>
      <c r="AO193" s="135">
        <f t="shared" si="1847"/>
        <v>0</v>
      </c>
      <c r="AP193" s="132">
        <v>0</v>
      </c>
      <c r="AQ193" s="132">
        <v>0</v>
      </c>
      <c r="AR193" s="135">
        <f t="shared" si="1848"/>
        <v>0</v>
      </c>
      <c r="AS193" s="132">
        <v>0</v>
      </c>
      <c r="AT193" s="132">
        <v>0</v>
      </c>
      <c r="AU193" s="133">
        <v>0</v>
      </c>
      <c r="AV193" s="134">
        <f t="shared" si="1849"/>
        <v>0</v>
      </c>
      <c r="AW193" s="132">
        <v>0</v>
      </c>
      <c r="AX193" s="135">
        <f t="shared" si="1850"/>
        <v>0</v>
      </c>
      <c r="AY193" s="132">
        <f t="shared" si="1851"/>
        <v>0</v>
      </c>
      <c r="AZ193" s="135">
        <f t="shared" si="1852"/>
        <v>0</v>
      </c>
      <c r="BA193" s="132">
        <f t="shared" si="1853"/>
        <v>0</v>
      </c>
      <c r="BB193" s="135">
        <f t="shared" si="1854"/>
        <v>0</v>
      </c>
      <c r="BC193" s="132">
        <v>0</v>
      </c>
      <c r="BD193" s="135">
        <f t="shared" si="1855"/>
        <v>0</v>
      </c>
      <c r="BE193" s="132">
        <v>0</v>
      </c>
      <c r="BF193" s="135">
        <f t="shared" si="1856"/>
        <v>0</v>
      </c>
      <c r="BG193" s="133">
        <v>0</v>
      </c>
      <c r="BH193" s="134">
        <f t="shared" si="1857"/>
        <v>0</v>
      </c>
      <c r="BI193" s="132">
        <v>0</v>
      </c>
      <c r="BJ193" s="135">
        <f t="shared" si="1858"/>
        <v>0</v>
      </c>
      <c r="BK193" s="132">
        <f t="shared" si="1859"/>
        <v>0</v>
      </c>
      <c r="BL193" s="135">
        <f t="shared" si="1860"/>
        <v>0</v>
      </c>
      <c r="BM193" s="132">
        <f t="shared" si="1861"/>
        <v>0</v>
      </c>
      <c r="BN193" s="135">
        <f t="shared" si="1862"/>
        <v>0</v>
      </c>
      <c r="BO193" s="132">
        <v>0</v>
      </c>
      <c r="BP193" s="135">
        <f t="shared" si="1863"/>
        <v>0</v>
      </c>
      <c r="BQ193" s="132">
        <v>0</v>
      </c>
      <c r="BR193" s="135">
        <f t="shared" si="1864"/>
        <v>0</v>
      </c>
      <c r="BS193" s="133">
        <v>0</v>
      </c>
      <c r="BT193" s="136"/>
      <c r="BU193" s="137">
        <f t="shared" si="1411"/>
        <v>0.84999998570544555</v>
      </c>
      <c r="BV193" s="138">
        <f t="shared" si="1412"/>
        <v>0.15000001429455445</v>
      </c>
      <c r="BW193" s="138">
        <f t="shared" si="1413"/>
        <v>7.9999992137995052E-2</v>
      </c>
      <c r="BX193" s="138">
        <f t="shared" si="1414"/>
        <v>7.0000022156559386E-2</v>
      </c>
      <c r="BY193" s="138">
        <f t="shared" si="1415"/>
        <v>0</v>
      </c>
      <c r="BZ193" s="138"/>
      <c r="CA193" s="138"/>
      <c r="CB193" s="138"/>
      <c r="CC193" s="138"/>
      <c r="CD193" s="139"/>
      <c r="CE193" s="140"/>
      <c r="CF193" s="138"/>
      <c r="CG193" s="138"/>
      <c r="CH193" s="138"/>
      <c r="CI193" s="138"/>
      <c r="CJ193" s="138"/>
      <c r="CK193" s="138"/>
      <c r="CL193" s="138"/>
      <c r="CM193" s="138"/>
      <c r="CN193" s="139"/>
      <c r="CO193" s="140" t="s">
        <v>245</v>
      </c>
      <c r="CP193" s="138" t="s">
        <v>245</v>
      </c>
      <c r="CQ193" s="138" t="s">
        <v>245</v>
      </c>
      <c r="CR193" s="138" t="s">
        <v>245</v>
      </c>
      <c r="CS193" s="139" t="s">
        <v>245</v>
      </c>
      <c r="CT193" s="140" t="s">
        <v>245</v>
      </c>
      <c r="CU193" s="138"/>
      <c r="CV193" s="138"/>
      <c r="CW193" s="138"/>
      <c r="CX193" s="139"/>
    </row>
    <row r="194" spans="1:102" ht="40.5" x14ac:dyDescent="0.25">
      <c r="A194" s="130" t="s">
        <v>356</v>
      </c>
      <c r="B194" s="131">
        <f t="shared" si="1367"/>
        <v>103605638</v>
      </c>
      <c r="C194" s="132">
        <f t="shared" si="1826"/>
        <v>87196699</v>
      </c>
      <c r="D194" s="132">
        <f t="shared" si="1827"/>
        <v>16408939</v>
      </c>
      <c r="E194" s="132">
        <f t="shared" si="1828"/>
        <v>16408939</v>
      </c>
      <c r="F194" s="132">
        <f t="shared" si="1829"/>
        <v>7985451</v>
      </c>
      <c r="G194" s="132">
        <f t="shared" si="1830"/>
        <v>8423488</v>
      </c>
      <c r="H194" s="132">
        <f t="shared" si="1831"/>
        <v>0</v>
      </c>
      <c r="I194" s="133">
        <f t="shared" si="1832"/>
        <v>0</v>
      </c>
      <c r="J194" s="134">
        <f t="shared" si="1833"/>
        <v>87196699</v>
      </c>
      <c r="K194" s="132">
        <v>86425063</v>
      </c>
      <c r="L194" s="132">
        <v>771636</v>
      </c>
      <c r="M194" s="135">
        <f t="shared" si="1834"/>
        <v>16408939</v>
      </c>
      <c r="N194" s="132">
        <f t="shared" si="1835"/>
        <v>15251484</v>
      </c>
      <c r="O194" s="132">
        <f t="shared" si="1835"/>
        <v>1157455</v>
      </c>
      <c r="P194" s="135">
        <f t="shared" si="1836"/>
        <v>16408939</v>
      </c>
      <c r="Q194" s="132">
        <f t="shared" si="1837"/>
        <v>15251484</v>
      </c>
      <c r="R194" s="132">
        <f t="shared" si="1837"/>
        <v>1157455</v>
      </c>
      <c r="S194" s="135">
        <f t="shared" si="1838"/>
        <v>7985451</v>
      </c>
      <c r="T194" s="132">
        <v>7117360</v>
      </c>
      <c r="U194" s="132">
        <v>868091</v>
      </c>
      <c r="V194" s="135">
        <f t="shared" si="1839"/>
        <v>8423488</v>
      </c>
      <c r="W194" s="132">
        <v>8134124</v>
      </c>
      <c r="X194" s="132">
        <v>289364</v>
      </c>
      <c r="Y194" s="135">
        <f t="shared" si="1840"/>
        <v>0</v>
      </c>
      <c r="Z194" s="132">
        <v>0</v>
      </c>
      <c r="AA194" s="132">
        <v>0</v>
      </c>
      <c r="AB194" s="133">
        <v>0</v>
      </c>
      <c r="AC194" s="134">
        <f t="shared" si="1841"/>
        <v>0</v>
      </c>
      <c r="AD194" s="132">
        <v>0</v>
      </c>
      <c r="AE194" s="132">
        <v>0</v>
      </c>
      <c r="AF194" s="135">
        <f t="shared" si="1842"/>
        <v>0</v>
      </c>
      <c r="AG194" s="132">
        <f t="shared" si="1843"/>
        <v>0</v>
      </c>
      <c r="AH194" s="132">
        <f t="shared" si="1843"/>
        <v>0</v>
      </c>
      <c r="AI194" s="135">
        <f t="shared" si="1844"/>
        <v>0</v>
      </c>
      <c r="AJ194" s="132">
        <f t="shared" si="1845"/>
        <v>0</v>
      </c>
      <c r="AK194" s="132">
        <f t="shared" si="1845"/>
        <v>0</v>
      </c>
      <c r="AL194" s="135">
        <f t="shared" si="1846"/>
        <v>0</v>
      </c>
      <c r="AM194" s="132">
        <v>0</v>
      </c>
      <c r="AN194" s="132">
        <v>0</v>
      </c>
      <c r="AO194" s="135">
        <f t="shared" si="1847"/>
        <v>0</v>
      </c>
      <c r="AP194" s="132">
        <v>0</v>
      </c>
      <c r="AQ194" s="132">
        <v>0</v>
      </c>
      <c r="AR194" s="135">
        <f t="shared" si="1848"/>
        <v>0</v>
      </c>
      <c r="AS194" s="132">
        <v>0</v>
      </c>
      <c r="AT194" s="132">
        <v>0</v>
      </c>
      <c r="AU194" s="133">
        <v>0</v>
      </c>
      <c r="AV194" s="134">
        <f t="shared" si="1849"/>
        <v>0</v>
      </c>
      <c r="AW194" s="132">
        <v>0</v>
      </c>
      <c r="AX194" s="135">
        <f t="shared" si="1850"/>
        <v>0</v>
      </c>
      <c r="AY194" s="132">
        <f t="shared" si="1851"/>
        <v>0</v>
      </c>
      <c r="AZ194" s="135">
        <f t="shared" si="1852"/>
        <v>0</v>
      </c>
      <c r="BA194" s="132">
        <f t="shared" si="1853"/>
        <v>0</v>
      </c>
      <c r="BB194" s="135">
        <f t="shared" si="1854"/>
        <v>0</v>
      </c>
      <c r="BC194" s="132">
        <v>0</v>
      </c>
      <c r="BD194" s="135">
        <f t="shared" si="1855"/>
        <v>0</v>
      </c>
      <c r="BE194" s="132">
        <v>0</v>
      </c>
      <c r="BF194" s="135">
        <f t="shared" si="1856"/>
        <v>0</v>
      </c>
      <c r="BG194" s="133">
        <v>0</v>
      </c>
      <c r="BH194" s="134">
        <f t="shared" si="1857"/>
        <v>0</v>
      </c>
      <c r="BI194" s="132">
        <v>0</v>
      </c>
      <c r="BJ194" s="135">
        <f t="shared" si="1858"/>
        <v>0</v>
      </c>
      <c r="BK194" s="132">
        <f t="shared" si="1859"/>
        <v>0</v>
      </c>
      <c r="BL194" s="135">
        <f t="shared" si="1860"/>
        <v>0</v>
      </c>
      <c r="BM194" s="132">
        <f t="shared" si="1861"/>
        <v>0</v>
      </c>
      <c r="BN194" s="135">
        <f t="shared" si="1862"/>
        <v>0</v>
      </c>
      <c r="BO194" s="132">
        <v>0</v>
      </c>
      <c r="BP194" s="135">
        <f t="shared" si="1863"/>
        <v>0</v>
      </c>
      <c r="BQ194" s="132">
        <v>0</v>
      </c>
      <c r="BR194" s="135">
        <f t="shared" si="1864"/>
        <v>0</v>
      </c>
      <c r="BS194" s="133">
        <v>0</v>
      </c>
      <c r="BT194" s="136"/>
      <c r="BU194" s="137">
        <f t="shared" si="1411"/>
        <v>0.84999998082153594</v>
      </c>
      <c r="BV194" s="138">
        <f t="shared" si="1412"/>
        <v>0.15000001917846403</v>
      </c>
      <c r="BW194" s="138">
        <f t="shared" si="1413"/>
        <v>8.2845929061694037E-2</v>
      </c>
      <c r="BX194" s="138">
        <f t="shared" si="1414"/>
        <v>7.0000016818037691E-2</v>
      </c>
      <c r="BY194" s="138">
        <f t="shared" si="1415"/>
        <v>0</v>
      </c>
      <c r="BZ194" s="138">
        <f t="shared" si="1416"/>
        <v>0.39999979264845464</v>
      </c>
      <c r="CA194" s="138">
        <f t="shared" si="1417"/>
        <v>0.60000020735154536</v>
      </c>
      <c r="CB194" s="138">
        <f t="shared" si="1418"/>
        <v>0.15000018143260219</v>
      </c>
      <c r="CC194" s="138">
        <f t="shared" si="1419"/>
        <v>0.45000002591894317</v>
      </c>
      <c r="CD194" s="139">
        <f t="shared" si="1420"/>
        <v>0</v>
      </c>
      <c r="CE194" s="140"/>
      <c r="CF194" s="138"/>
      <c r="CG194" s="138"/>
      <c r="CH194" s="138"/>
      <c r="CI194" s="138"/>
      <c r="CJ194" s="138"/>
      <c r="CK194" s="138"/>
      <c r="CL194" s="138"/>
      <c r="CM194" s="138"/>
      <c r="CN194" s="139"/>
      <c r="CO194" s="140" t="s">
        <v>245</v>
      </c>
      <c r="CP194" s="138" t="s">
        <v>245</v>
      </c>
      <c r="CQ194" s="138" t="s">
        <v>245</v>
      </c>
      <c r="CR194" s="138" t="s">
        <v>245</v>
      </c>
      <c r="CS194" s="139" t="s">
        <v>245</v>
      </c>
      <c r="CT194" s="140" t="s">
        <v>245</v>
      </c>
      <c r="CU194" s="138"/>
      <c r="CV194" s="138"/>
      <c r="CW194" s="138"/>
      <c r="CX194" s="139"/>
    </row>
    <row r="195" spans="1:102" x14ac:dyDescent="0.25">
      <c r="A195" s="130" t="s">
        <v>357</v>
      </c>
      <c r="B195" s="131">
        <f t="shared" si="1367"/>
        <v>42705883</v>
      </c>
      <c r="C195" s="132">
        <f t="shared" si="1826"/>
        <v>36300000</v>
      </c>
      <c r="D195" s="132">
        <f t="shared" si="1827"/>
        <v>6405883</v>
      </c>
      <c r="E195" s="132">
        <f t="shared" si="1828"/>
        <v>6405883</v>
      </c>
      <c r="F195" s="132">
        <f t="shared" si="1829"/>
        <v>6405883</v>
      </c>
      <c r="G195" s="132">
        <f t="shared" si="1830"/>
        <v>0</v>
      </c>
      <c r="H195" s="132">
        <f t="shared" si="1831"/>
        <v>0</v>
      </c>
      <c r="I195" s="133">
        <f t="shared" si="1832"/>
        <v>0</v>
      </c>
      <c r="J195" s="134">
        <f t="shared" si="1833"/>
        <v>36300000</v>
      </c>
      <c r="K195" s="132">
        <v>36300000</v>
      </c>
      <c r="L195" s="132">
        <v>0</v>
      </c>
      <c r="M195" s="135">
        <f t="shared" si="1834"/>
        <v>6405883</v>
      </c>
      <c r="N195" s="132">
        <f t="shared" si="1835"/>
        <v>6405883</v>
      </c>
      <c r="O195" s="132">
        <f t="shared" si="1835"/>
        <v>0</v>
      </c>
      <c r="P195" s="135">
        <f t="shared" si="1836"/>
        <v>6405883</v>
      </c>
      <c r="Q195" s="132">
        <f t="shared" si="1837"/>
        <v>6405883</v>
      </c>
      <c r="R195" s="132">
        <f t="shared" si="1837"/>
        <v>0</v>
      </c>
      <c r="S195" s="135">
        <f t="shared" si="1838"/>
        <v>6405883</v>
      </c>
      <c r="T195" s="132">
        <v>6405883</v>
      </c>
      <c r="U195" s="132">
        <v>0</v>
      </c>
      <c r="V195" s="135">
        <f t="shared" si="1839"/>
        <v>0</v>
      </c>
      <c r="W195" s="132">
        <v>0</v>
      </c>
      <c r="X195" s="132">
        <v>0</v>
      </c>
      <c r="Y195" s="135">
        <f t="shared" si="1840"/>
        <v>0</v>
      </c>
      <c r="Z195" s="132">
        <v>0</v>
      </c>
      <c r="AA195" s="132">
        <v>0</v>
      </c>
      <c r="AB195" s="133">
        <v>0</v>
      </c>
      <c r="AC195" s="134">
        <f t="shared" si="1841"/>
        <v>0</v>
      </c>
      <c r="AD195" s="132">
        <v>0</v>
      </c>
      <c r="AE195" s="132">
        <v>0</v>
      </c>
      <c r="AF195" s="135">
        <f t="shared" si="1842"/>
        <v>0</v>
      </c>
      <c r="AG195" s="132">
        <f t="shared" si="1843"/>
        <v>0</v>
      </c>
      <c r="AH195" s="132">
        <f t="shared" si="1843"/>
        <v>0</v>
      </c>
      <c r="AI195" s="135">
        <f t="shared" si="1844"/>
        <v>0</v>
      </c>
      <c r="AJ195" s="132">
        <f t="shared" si="1845"/>
        <v>0</v>
      </c>
      <c r="AK195" s="132">
        <f t="shared" si="1845"/>
        <v>0</v>
      </c>
      <c r="AL195" s="135">
        <f t="shared" si="1846"/>
        <v>0</v>
      </c>
      <c r="AM195" s="132">
        <v>0</v>
      </c>
      <c r="AN195" s="132">
        <v>0</v>
      </c>
      <c r="AO195" s="135">
        <f t="shared" si="1847"/>
        <v>0</v>
      </c>
      <c r="AP195" s="132">
        <v>0</v>
      </c>
      <c r="AQ195" s="132">
        <v>0</v>
      </c>
      <c r="AR195" s="135">
        <f t="shared" si="1848"/>
        <v>0</v>
      </c>
      <c r="AS195" s="132">
        <v>0</v>
      </c>
      <c r="AT195" s="132">
        <v>0</v>
      </c>
      <c r="AU195" s="133">
        <v>0</v>
      </c>
      <c r="AV195" s="134">
        <f t="shared" si="1849"/>
        <v>0</v>
      </c>
      <c r="AW195" s="132">
        <v>0</v>
      </c>
      <c r="AX195" s="135">
        <f t="shared" si="1850"/>
        <v>0</v>
      </c>
      <c r="AY195" s="132">
        <f t="shared" si="1851"/>
        <v>0</v>
      </c>
      <c r="AZ195" s="135">
        <f t="shared" si="1852"/>
        <v>0</v>
      </c>
      <c r="BA195" s="132">
        <f t="shared" si="1853"/>
        <v>0</v>
      </c>
      <c r="BB195" s="135">
        <f t="shared" si="1854"/>
        <v>0</v>
      </c>
      <c r="BC195" s="132">
        <v>0</v>
      </c>
      <c r="BD195" s="135">
        <f t="shared" si="1855"/>
        <v>0</v>
      </c>
      <c r="BE195" s="132">
        <v>0</v>
      </c>
      <c r="BF195" s="135">
        <f t="shared" si="1856"/>
        <v>0</v>
      </c>
      <c r="BG195" s="133">
        <v>0</v>
      </c>
      <c r="BH195" s="134">
        <f t="shared" si="1857"/>
        <v>0</v>
      </c>
      <c r="BI195" s="132">
        <v>0</v>
      </c>
      <c r="BJ195" s="135">
        <f t="shared" si="1858"/>
        <v>0</v>
      </c>
      <c r="BK195" s="132">
        <f t="shared" si="1859"/>
        <v>0</v>
      </c>
      <c r="BL195" s="135">
        <f t="shared" si="1860"/>
        <v>0</v>
      </c>
      <c r="BM195" s="132">
        <f t="shared" si="1861"/>
        <v>0</v>
      </c>
      <c r="BN195" s="135">
        <f t="shared" si="1862"/>
        <v>0</v>
      </c>
      <c r="BO195" s="132">
        <v>0</v>
      </c>
      <c r="BP195" s="135">
        <f t="shared" si="1863"/>
        <v>0</v>
      </c>
      <c r="BQ195" s="132">
        <v>0</v>
      </c>
      <c r="BR195" s="135">
        <f t="shared" si="1864"/>
        <v>0</v>
      </c>
      <c r="BS195" s="133">
        <v>0</v>
      </c>
      <c r="BT195" s="136"/>
      <c r="BU195" s="137">
        <f t="shared" si="1411"/>
        <v>0.84999998712121227</v>
      </c>
      <c r="BV195" s="138">
        <f t="shared" si="1412"/>
        <v>0.1500000128787877</v>
      </c>
      <c r="BW195" s="138">
        <f t="shared" si="1413"/>
        <v>0</v>
      </c>
      <c r="BX195" s="138">
        <f t="shared" si="1414"/>
        <v>0.1500000128787877</v>
      </c>
      <c r="BY195" s="138">
        <f t="shared" si="1415"/>
        <v>0</v>
      </c>
      <c r="BZ195" s="138"/>
      <c r="CA195" s="138"/>
      <c r="CB195" s="138"/>
      <c r="CC195" s="138"/>
      <c r="CD195" s="139"/>
      <c r="CE195" s="140"/>
      <c r="CF195" s="138"/>
      <c r="CG195" s="138"/>
      <c r="CH195" s="138"/>
      <c r="CI195" s="138"/>
      <c r="CJ195" s="138"/>
      <c r="CK195" s="138"/>
      <c r="CL195" s="138"/>
      <c r="CM195" s="138"/>
      <c r="CN195" s="139"/>
      <c r="CO195" s="140" t="s">
        <v>245</v>
      </c>
      <c r="CP195" s="138" t="s">
        <v>245</v>
      </c>
      <c r="CQ195" s="138" t="s">
        <v>245</v>
      </c>
      <c r="CR195" s="138" t="s">
        <v>245</v>
      </c>
      <c r="CS195" s="139" t="s">
        <v>245</v>
      </c>
      <c r="CT195" s="140" t="s">
        <v>245</v>
      </c>
      <c r="CU195" s="138"/>
      <c r="CV195" s="138"/>
      <c r="CW195" s="138"/>
      <c r="CX195" s="139"/>
    </row>
    <row r="196" spans="1:102" ht="40.5" x14ac:dyDescent="0.25">
      <c r="A196" s="121" t="s">
        <v>358</v>
      </c>
      <c r="B196" s="122">
        <f t="shared" si="1367"/>
        <v>243212453</v>
      </c>
      <c r="C196" s="122">
        <f t="shared" ref="C196:BN196" si="1865">SUM(C197:C201)</f>
        <v>206449328</v>
      </c>
      <c r="D196" s="122">
        <f t="shared" si="1865"/>
        <v>36763125</v>
      </c>
      <c r="E196" s="122">
        <f t="shared" si="1865"/>
        <v>36763125</v>
      </c>
      <c r="F196" s="122">
        <f t="shared" si="1865"/>
        <v>17992897</v>
      </c>
      <c r="G196" s="122">
        <f t="shared" si="1865"/>
        <v>18770228</v>
      </c>
      <c r="H196" s="122">
        <f t="shared" si="1865"/>
        <v>0</v>
      </c>
      <c r="I196" s="122">
        <f t="shared" si="1865"/>
        <v>0</v>
      </c>
      <c r="J196" s="122">
        <f t="shared" si="1865"/>
        <v>206449328</v>
      </c>
      <c r="K196" s="122">
        <f t="shared" si="1865"/>
        <v>206199328</v>
      </c>
      <c r="L196" s="122">
        <f t="shared" si="1865"/>
        <v>250000</v>
      </c>
      <c r="M196" s="122">
        <f t="shared" si="1865"/>
        <v>36763125</v>
      </c>
      <c r="N196" s="122">
        <f t="shared" si="1865"/>
        <v>36388125</v>
      </c>
      <c r="O196" s="122">
        <f t="shared" si="1865"/>
        <v>375000</v>
      </c>
      <c r="P196" s="122">
        <f t="shared" si="1865"/>
        <v>36763125</v>
      </c>
      <c r="Q196" s="122">
        <f t="shared" si="1865"/>
        <v>36388125</v>
      </c>
      <c r="R196" s="122">
        <f t="shared" si="1865"/>
        <v>375000</v>
      </c>
      <c r="S196" s="122">
        <f t="shared" si="1865"/>
        <v>17992897</v>
      </c>
      <c r="T196" s="122">
        <f t="shared" si="1865"/>
        <v>17627897</v>
      </c>
      <c r="U196" s="122">
        <f t="shared" si="1865"/>
        <v>365000</v>
      </c>
      <c r="V196" s="122">
        <f t="shared" si="1865"/>
        <v>18770228</v>
      </c>
      <c r="W196" s="122">
        <f t="shared" si="1865"/>
        <v>18760228</v>
      </c>
      <c r="X196" s="122">
        <f t="shared" si="1865"/>
        <v>10000</v>
      </c>
      <c r="Y196" s="122">
        <f t="shared" si="1865"/>
        <v>0</v>
      </c>
      <c r="Z196" s="122">
        <f t="shared" si="1865"/>
        <v>0</v>
      </c>
      <c r="AA196" s="122">
        <f t="shared" si="1865"/>
        <v>0</v>
      </c>
      <c r="AB196" s="122">
        <f t="shared" si="1865"/>
        <v>0</v>
      </c>
      <c r="AC196" s="122">
        <f t="shared" si="1865"/>
        <v>0</v>
      </c>
      <c r="AD196" s="122">
        <f t="shared" si="1865"/>
        <v>0</v>
      </c>
      <c r="AE196" s="122">
        <f t="shared" si="1865"/>
        <v>0</v>
      </c>
      <c r="AF196" s="122">
        <f t="shared" si="1865"/>
        <v>0</v>
      </c>
      <c r="AG196" s="122">
        <f t="shared" si="1865"/>
        <v>0</v>
      </c>
      <c r="AH196" s="122">
        <f t="shared" si="1865"/>
        <v>0</v>
      </c>
      <c r="AI196" s="122">
        <f t="shared" si="1865"/>
        <v>0</v>
      </c>
      <c r="AJ196" s="122">
        <f t="shared" si="1865"/>
        <v>0</v>
      </c>
      <c r="AK196" s="122">
        <f t="shared" si="1865"/>
        <v>0</v>
      </c>
      <c r="AL196" s="122">
        <f t="shared" si="1865"/>
        <v>0</v>
      </c>
      <c r="AM196" s="122">
        <f t="shared" si="1865"/>
        <v>0</v>
      </c>
      <c r="AN196" s="122">
        <f t="shared" si="1865"/>
        <v>0</v>
      </c>
      <c r="AO196" s="122">
        <f t="shared" si="1865"/>
        <v>0</v>
      </c>
      <c r="AP196" s="122">
        <f t="shared" si="1865"/>
        <v>0</v>
      </c>
      <c r="AQ196" s="122">
        <f t="shared" si="1865"/>
        <v>0</v>
      </c>
      <c r="AR196" s="122">
        <f t="shared" si="1865"/>
        <v>0</v>
      </c>
      <c r="AS196" s="122">
        <f t="shared" si="1865"/>
        <v>0</v>
      </c>
      <c r="AT196" s="122">
        <f t="shared" si="1865"/>
        <v>0</v>
      </c>
      <c r="AU196" s="122">
        <f t="shared" si="1865"/>
        <v>0</v>
      </c>
      <c r="AV196" s="122">
        <f t="shared" si="1865"/>
        <v>0</v>
      </c>
      <c r="AW196" s="122">
        <f t="shared" si="1865"/>
        <v>0</v>
      </c>
      <c r="AX196" s="122">
        <f t="shared" si="1865"/>
        <v>0</v>
      </c>
      <c r="AY196" s="122">
        <f t="shared" si="1865"/>
        <v>0</v>
      </c>
      <c r="AZ196" s="122">
        <f t="shared" si="1865"/>
        <v>0</v>
      </c>
      <c r="BA196" s="122">
        <f t="shared" si="1865"/>
        <v>0</v>
      </c>
      <c r="BB196" s="122">
        <f t="shared" si="1865"/>
        <v>0</v>
      </c>
      <c r="BC196" s="122">
        <f t="shared" si="1865"/>
        <v>0</v>
      </c>
      <c r="BD196" s="122">
        <f t="shared" si="1865"/>
        <v>0</v>
      </c>
      <c r="BE196" s="122">
        <f t="shared" si="1865"/>
        <v>0</v>
      </c>
      <c r="BF196" s="122">
        <f t="shared" si="1865"/>
        <v>0</v>
      </c>
      <c r="BG196" s="122">
        <f t="shared" si="1865"/>
        <v>0</v>
      </c>
      <c r="BH196" s="122">
        <f t="shared" si="1865"/>
        <v>0</v>
      </c>
      <c r="BI196" s="122">
        <f t="shared" si="1865"/>
        <v>0</v>
      </c>
      <c r="BJ196" s="122">
        <f t="shared" si="1865"/>
        <v>0</v>
      </c>
      <c r="BK196" s="122">
        <f t="shared" si="1865"/>
        <v>0</v>
      </c>
      <c r="BL196" s="122">
        <f t="shared" si="1865"/>
        <v>0</v>
      </c>
      <c r="BM196" s="122">
        <f t="shared" si="1865"/>
        <v>0</v>
      </c>
      <c r="BN196" s="122">
        <f t="shared" si="1865"/>
        <v>0</v>
      </c>
      <c r="BO196" s="122">
        <f t="shared" ref="BO196:BS196" si="1866">SUM(BO197:BO201)</f>
        <v>0</v>
      </c>
      <c r="BP196" s="122">
        <f t="shared" si="1866"/>
        <v>0</v>
      </c>
      <c r="BQ196" s="122">
        <f t="shared" si="1866"/>
        <v>0</v>
      </c>
      <c r="BR196" s="122">
        <f t="shared" si="1866"/>
        <v>0</v>
      </c>
      <c r="BS196" s="122">
        <f t="shared" si="1866"/>
        <v>0</v>
      </c>
      <c r="BT196" s="116"/>
      <c r="BU196" s="123">
        <f t="shared" si="1411"/>
        <v>0.84999997093831559</v>
      </c>
      <c r="BV196" s="124">
        <f t="shared" si="1412"/>
        <v>0.15000002906168441</v>
      </c>
      <c r="BW196" s="124">
        <f t="shared" si="1413"/>
        <v>7.7375098208397441E-2</v>
      </c>
      <c r="BX196" s="124">
        <f t="shared" si="1414"/>
        <v>7.2666153100671704E-2</v>
      </c>
      <c r="BY196" s="124">
        <f t="shared" si="1415"/>
        <v>0</v>
      </c>
      <c r="BZ196" s="124">
        <f t="shared" si="1416"/>
        <v>0.4</v>
      </c>
      <c r="CA196" s="124">
        <f t="shared" si="1417"/>
        <v>0.6</v>
      </c>
      <c r="CB196" s="124">
        <f t="shared" si="1418"/>
        <v>1.6E-2</v>
      </c>
      <c r="CC196" s="124">
        <f t="shared" si="1419"/>
        <v>0.58399999999999996</v>
      </c>
      <c r="CD196" s="125">
        <f t="shared" si="1420"/>
        <v>0</v>
      </c>
      <c r="CE196" s="126"/>
      <c r="CF196" s="124"/>
      <c r="CG196" s="124"/>
      <c r="CH196" s="124"/>
      <c r="CI196" s="124"/>
      <c r="CJ196" s="124"/>
      <c r="CK196" s="124"/>
      <c r="CL196" s="124"/>
      <c r="CM196" s="124"/>
      <c r="CN196" s="125"/>
      <c r="CO196" s="127" t="s">
        <v>245</v>
      </c>
      <c r="CP196" s="128" t="s">
        <v>245</v>
      </c>
      <c r="CQ196" s="128" t="s">
        <v>245</v>
      </c>
      <c r="CR196" s="128" t="s">
        <v>245</v>
      </c>
      <c r="CS196" s="129" t="s">
        <v>245</v>
      </c>
      <c r="CT196" s="126" t="s">
        <v>245</v>
      </c>
      <c r="CU196" s="124"/>
      <c r="CV196" s="124"/>
      <c r="CW196" s="124"/>
      <c r="CX196" s="125"/>
    </row>
    <row r="197" spans="1:102" ht="40.5" x14ac:dyDescent="0.25">
      <c r="A197" s="130" t="s">
        <v>359</v>
      </c>
      <c r="B197" s="131">
        <f t="shared" si="1367"/>
        <v>7090229</v>
      </c>
      <c r="C197" s="132">
        <f t="shared" ref="C197:C201" si="1867">J197+AC197+AV197+BH197</f>
        <v>5745443</v>
      </c>
      <c r="D197" s="132">
        <f t="shared" ref="D197:D201" si="1868">E197+H197</f>
        <v>1344786</v>
      </c>
      <c r="E197" s="132">
        <f t="shared" ref="E197:E201" si="1869">F197+G197</f>
        <v>1344786</v>
      </c>
      <c r="F197" s="132">
        <f t="shared" ref="F197:F201" si="1870">S197+AL197+BB197+BN197</f>
        <v>1231342</v>
      </c>
      <c r="G197" s="132">
        <f t="shared" ref="G197:G201" si="1871">V197+AO197+BD197+BP197</f>
        <v>113444</v>
      </c>
      <c r="H197" s="132">
        <f t="shared" ref="H197:H201" si="1872">Y197+AR197+BF197+BR197</f>
        <v>0</v>
      </c>
      <c r="I197" s="133">
        <f t="shared" ref="I197:I201" si="1873">AB197+AU197</f>
        <v>0</v>
      </c>
      <c r="J197" s="134">
        <f t="shared" ref="J197:J201" si="1874">K197+L197</f>
        <v>5745443</v>
      </c>
      <c r="K197" s="132">
        <v>5495443</v>
      </c>
      <c r="L197" s="132">
        <v>250000</v>
      </c>
      <c r="M197" s="135">
        <f t="shared" ref="M197:M201" si="1875">N197+O197</f>
        <v>1344786</v>
      </c>
      <c r="N197" s="132">
        <f t="shared" ref="N197:O201" si="1876">Q197+Z197</f>
        <v>969786</v>
      </c>
      <c r="O197" s="132">
        <f t="shared" si="1876"/>
        <v>375000</v>
      </c>
      <c r="P197" s="135">
        <f t="shared" ref="P197:P201" si="1877">Q197+R197</f>
        <v>1344786</v>
      </c>
      <c r="Q197" s="132">
        <f t="shared" ref="Q197:R201" si="1878">T197+W197</f>
        <v>969786</v>
      </c>
      <c r="R197" s="132">
        <f t="shared" si="1878"/>
        <v>375000</v>
      </c>
      <c r="S197" s="135">
        <f t="shared" ref="S197:S201" si="1879">T197+U197</f>
        <v>1231342</v>
      </c>
      <c r="T197" s="132">
        <v>866342</v>
      </c>
      <c r="U197" s="132">
        <v>365000</v>
      </c>
      <c r="V197" s="135">
        <f t="shared" ref="V197:V201" si="1880">W197+X197</f>
        <v>113444</v>
      </c>
      <c r="W197" s="132">
        <v>103444</v>
      </c>
      <c r="X197" s="132">
        <v>10000</v>
      </c>
      <c r="Y197" s="135">
        <f t="shared" ref="Y197:Y201" si="1881">Z197+AA197</f>
        <v>0</v>
      </c>
      <c r="Z197" s="132">
        <v>0</v>
      </c>
      <c r="AA197" s="132">
        <v>0</v>
      </c>
      <c r="AB197" s="133">
        <v>0</v>
      </c>
      <c r="AC197" s="134">
        <f t="shared" ref="AC197:AC201" si="1882">AD197+AE197</f>
        <v>0</v>
      </c>
      <c r="AD197" s="132">
        <v>0</v>
      </c>
      <c r="AE197" s="132">
        <v>0</v>
      </c>
      <c r="AF197" s="135">
        <f t="shared" ref="AF197:AF201" si="1883">AG197+AH197</f>
        <v>0</v>
      </c>
      <c r="AG197" s="132">
        <f t="shared" ref="AG197:AH201" si="1884">AJ197+AS197</f>
        <v>0</v>
      </c>
      <c r="AH197" s="132">
        <f t="shared" si="1884"/>
        <v>0</v>
      </c>
      <c r="AI197" s="135">
        <f t="shared" ref="AI197:AI201" si="1885">AJ197+AK197</f>
        <v>0</v>
      </c>
      <c r="AJ197" s="132">
        <f t="shared" ref="AJ197:AK201" si="1886">AM197+AP197</f>
        <v>0</v>
      </c>
      <c r="AK197" s="132">
        <f t="shared" si="1886"/>
        <v>0</v>
      </c>
      <c r="AL197" s="135">
        <f t="shared" ref="AL197:AL201" si="1887">AM197+AN197</f>
        <v>0</v>
      </c>
      <c r="AM197" s="132">
        <v>0</v>
      </c>
      <c r="AN197" s="132">
        <v>0</v>
      </c>
      <c r="AO197" s="135">
        <f t="shared" ref="AO197:AO201" si="1888">AP197+AQ197</f>
        <v>0</v>
      </c>
      <c r="AP197" s="132">
        <v>0</v>
      </c>
      <c r="AQ197" s="132">
        <v>0</v>
      </c>
      <c r="AR197" s="135">
        <f t="shared" ref="AR197:AR201" si="1889">AS197+AT197</f>
        <v>0</v>
      </c>
      <c r="AS197" s="132">
        <v>0</v>
      </c>
      <c r="AT197" s="132">
        <v>0</v>
      </c>
      <c r="AU197" s="133">
        <v>0</v>
      </c>
      <c r="AV197" s="134">
        <f t="shared" ref="AV197:AV201" si="1890">AW197</f>
        <v>0</v>
      </c>
      <c r="AW197" s="132">
        <v>0</v>
      </c>
      <c r="AX197" s="135">
        <f t="shared" ref="AX197:AX201" si="1891">AY197</f>
        <v>0</v>
      </c>
      <c r="AY197" s="132">
        <f t="shared" ref="AY197:AY201" si="1892">BA197+BG197</f>
        <v>0</v>
      </c>
      <c r="AZ197" s="135">
        <f t="shared" ref="AZ197:AZ201" si="1893">BA197</f>
        <v>0</v>
      </c>
      <c r="BA197" s="132">
        <f t="shared" ref="BA197:BA201" si="1894">BC197+BE197</f>
        <v>0</v>
      </c>
      <c r="BB197" s="135">
        <f t="shared" ref="BB197:BB201" si="1895">BC197</f>
        <v>0</v>
      </c>
      <c r="BC197" s="132">
        <v>0</v>
      </c>
      <c r="BD197" s="135">
        <f t="shared" ref="BD197:BD201" si="1896">BE197</f>
        <v>0</v>
      </c>
      <c r="BE197" s="132">
        <v>0</v>
      </c>
      <c r="BF197" s="135">
        <f t="shared" ref="BF197:BF201" si="1897">BG197</f>
        <v>0</v>
      </c>
      <c r="BG197" s="133">
        <v>0</v>
      </c>
      <c r="BH197" s="134">
        <f t="shared" ref="BH197:BH201" si="1898">BI197</f>
        <v>0</v>
      </c>
      <c r="BI197" s="132">
        <v>0</v>
      </c>
      <c r="BJ197" s="135">
        <f t="shared" ref="BJ197:BJ201" si="1899">BK197</f>
        <v>0</v>
      </c>
      <c r="BK197" s="132">
        <f t="shared" ref="BK197:BK201" si="1900">BM197+BS197</f>
        <v>0</v>
      </c>
      <c r="BL197" s="135">
        <f t="shared" ref="BL197:BL201" si="1901">BM197</f>
        <v>0</v>
      </c>
      <c r="BM197" s="132">
        <f t="shared" ref="BM197:BM201" si="1902">BO197+BQ197</f>
        <v>0</v>
      </c>
      <c r="BN197" s="135">
        <f t="shared" ref="BN197:BN201" si="1903">BO197</f>
        <v>0</v>
      </c>
      <c r="BO197" s="132">
        <v>0</v>
      </c>
      <c r="BP197" s="135">
        <f t="shared" ref="BP197:BP201" si="1904">BQ197</f>
        <v>0</v>
      </c>
      <c r="BQ197" s="132">
        <v>0</v>
      </c>
      <c r="BR197" s="135">
        <f t="shared" ref="BR197:BR201" si="1905">BS197</f>
        <v>0</v>
      </c>
      <c r="BS197" s="133">
        <v>0</v>
      </c>
      <c r="BT197" s="136"/>
      <c r="BU197" s="137">
        <f t="shared" si="1411"/>
        <v>0.84999974478862239</v>
      </c>
      <c r="BV197" s="138">
        <f t="shared" si="1412"/>
        <v>0.15000025521137766</v>
      </c>
      <c r="BW197" s="138">
        <f t="shared" si="1413"/>
        <v>1.7546787592519923E-2</v>
      </c>
      <c r="BX197" s="138">
        <f t="shared" si="1414"/>
        <v>0.13400020324106077</v>
      </c>
      <c r="BY197" s="138">
        <f t="shared" si="1415"/>
        <v>0</v>
      </c>
      <c r="BZ197" s="138">
        <f t="shared" si="1416"/>
        <v>0.4</v>
      </c>
      <c r="CA197" s="138">
        <f t="shared" si="1417"/>
        <v>0.6</v>
      </c>
      <c r="CB197" s="138">
        <f t="shared" si="1418"/>
        <v>1.6E-2</v>
      </c>
      <c r="CC197" s="138">
        <f t="shared" si="1419"/>
        <v>0.58399999999999996</v>
      </c>
      <c r="CD197" s="139">
        <f t="shared" si="1420"/>
        <v>0</v>
      </c>
      <c r="CE197" s="140"/>
      <c r="CF197" s="138"/>
      <c r="CG197" s="138"/>
      <c r="CH197" s="138"/>
      <c r="CI197" s="138"/>
      <c r="CJ197" s="138"/>
      <c r="CK197" s="138"/>
      <c r="CL197" s="138"/>
      <c r="CM197" s="138"/>
      <c r="CN197" s="139"/>
      <c r="CO197" s="140" t="s">
        <v>245</v>
      </c>
      <c r="CP197" s="138" t="s">
        <v>245</v>
      </c>
      <c r="CQ197" s="138" t="s">
        <v>245</v>
      </c>
      <c r="CR197" s="138" t="s">
        <v>245</v>
      </c>
      <c r="CS197" s="139" t="s">
        <v>245</v>
      </c>
      <c r="CT197" s="140" t="s">
        <v>245</v>
      </c>
      <c r="CU197" s="138"/>
      <c r="CV197" s="138"/>
      <c r="CW197" s="138"/>
      <c r="CX197" s="139"/>
    </row>
    <row r="198" spans="1:102" ht="67.5" x14ac:dyDescent="0.25">
      <c r="A198" s="130" t="s">
        <v>360</v>
      </c>
      <c r="B198" s="131">
        <f t="shared" si="1367"/>
        <v>2224533</v>
      </c>
      <c r="C198" s="132">
        <f t="shared" si="1867"/>
        <v>1890851</v>
      </c>
      <c r="D198" s="132">
        <f t="shared" si="1868"/>
        <v>333682</v>
      </c>
      <c r="E198" s="132">
        <f t="shared" si="1869"/>
        <v>333682</v>
      </c>
      <c r="F198" s="132">
        <f t="shared" si="1870"/>
        <v>298090</v>
      </c>
      <c r="G198" s="132">
        <f t="shared" si="1871"/>
        <v>35592</v>
      </c>
      <c r="H198" s="132">
        <f t="shared" si="1872"/>
        <v>0</v>
      </c>
      <c r="I198" s="133">
        <f t="shared" si="1873"/>
        <v>0</v>
      </c>
      <c r="J198" s="134">
        <f t="shared" si="1874"/>
        <v>1890851</v>
      </c>
      <c r="K198" s="132">
        <v>1890851</v>
      </c>
      <c r="L198" s="132">
        <v>0</v>
      </c>
      <c r="M198" s="135">
        <f t="shared" si="1875"/>
        <v>333682</v>
      </c>
      <c r="N198" s="132">
        <f t="shared" si="1876"/>
        <v>333682</v>
      </c>
      <c r="O198" s="132">
        <f t="shared" si="1876"/>
        <v>0</v>
      </c>
      <c r="P198" s="135">
        <f t="shared" si="1877"/>
        <v>333682</v>
      </c>
      <c r="Q198" s="132">
        <f t="shared" si="1878"/>
        <v>333682</v>
      </c>
      <c r="R198" s="132">
        <f t="shared" si="1878"/>
        <v>0</v>
      </c>
      <c r="S198" s="135">
        <f t="shared" si="1879"/>
        <v>298090</v>
      </c>
      <c r="T198" s="132">
        <v>298090</v>
      </c>
      <c r="U198" s="132">
        <v>0</v>
      </c>
      <c r="V198" s="135">
        <f t="shared" si="1880"/>
        <v>35592</v>
      </c>
      <c r="W198" s="132">
        <v>35592</v>
      </c>
      <c r="X198" s="132">
        <v>0</v>
      </c>
      <c r="Y198" s="135">
        <f t="shared" si="1881"/>
        <v>0</v>
      </c>
      <c r="Z198" s="132">
        <v>0</v>
      </c>
      <c r="AA198" s="132">
        <v>0</v>
      </c>
      <c r="AB198" s="133">
        <v>0</v>
      </c>
      <c r="AC198" s="134">
        <f t="shared" si="1882"/>
        <v>0</v>
      </c>
      <c r="AD198" s="132">
        <v>0</v>
      </c>
      <c r="AE198" s="132">
        <v>0</v>
      </c>
      <c r="AF198" s="135">
        <f t="shared" si="1883"/>
        <v>0</v>
      </c>
      <c r="AG198" s="132">
        <f t="shared" si="1884"/>
        <v>0</v>
      </c>
      <c r="AH198" s="132">
        <f t="shared" si="1884"/>
        <v>0</v>
      </c>
      <c r="AI198" s="135">
        <f t="shared" si="1885"/>
        <v>0</v>
      </c>
      <c r="AJ198" s="132">
        <f t="shared" si="1886"/>
        <v>0</v>
      </c>
      <c r="AK198" s="132">
        <f t="shared" si="1886"/>
        <v>0</v>
      </c>
      <c r="AL198" s="135">
        <f t="shared" si="1887"/>
        <v>0</v>
      </c>
      <c r="AM198" s="132">
        <v>0</v>
      </c>
      <c r="AN198" s="132">
        <v>0</v>
      </c>
      <c r="AO198" s="135">
        <f t="shared" si="1888"/>
        <v>0</v>
      </c>
      <c r="AP198" s="132">
        <v>0</v>
      </c>
      <c r="AQ198" s="132">
        <v>0</v>
      </c>
      <c r="AR198" s="135">
        <f t="shared" si="1889"/>
        <v>0</v>
      </c>
      <c r="AS198" s="132">
        <v>0</v>
      </c>
      <c r="AT198" s="132">
        <v>0</v>
      </c>
      <c r="AU198" s="133">
        <v>0</v>
      </c>
      <c r="AV198" s="134">
        <f t="shared" si="1890"/>
        <v>0</v>
      </c>
      <c r="AW198" s="132">
        <v>0</v>
      </c>
      <c r="AX198" s="135">
        <f t="shared" si="1891"/>
        <v>0</v>
      </c>
      <c r="AY198" s="132">
        <f t="shared" si="1892"/>
        <v>0</v>
      </c>
      <c r="AZ198" s="135">
        <f t="shared" si="1893"/>
        <v>0</v>
      </c>
      <c r="BA198" s="132">
        <f t="shared" si="1894"/>
        <v>0</v>
      </c>
      <c r="BB198" s="135">
        <f t="shared" si="1895"/>
        <v>0</v>
      </c>
      <c r="BC198" s="132">
        <v>0</v>
      </c>
      <c r="BD198" s="135">
        <f t="shared" si="1896"/>
        <v>0</v>
      </c>
      <c r="BE198" s="132">
        <v>0</v>
      </c>
      <c r="BF198" s="135">
        <f t="shared" si="1897"/>
        <v>0</v>
      </c>
      <c r="BG198" s="133">
        <v>0</v>
      </c>
      <c r="BH198" s="134">
        <f t="shared" si="1898"/>
        <v>0</v>
      </c>
      <c r="BI198" s="132">
        <v>0</v>
      </c>
      <c r="BJ198" s="135">
        <f t="shared" si="1899"/>
        <v>0</v>
      </c>
      <c r="BK198" s="132">
        <f t="shared" si="1900"/>
        <v>0</v>
      </c>
      <c r="BL198" s="135">
        <f t="shared" si="1901"/>
        <v>0</v>
      </c>
      <c r="BM198" s="132">
        <f t="shared" si="1902"/>
        <v>0</v>
      </c>
      <c r="BN198" s="135">
        <f t="shared" si="1903"/>
        <v>0</v>
      </c>
      <c r="BO198" s="132">
        <v>0</v>
      </c>
      <c r="BP198" s="135">
        <f t="shared" si="1904"/>
        <v>0</v>
      </c>
      <c r="BQ198" s="132">
        <v>0</v>
      </c>
      <c r="BR198" s="135">
        <f t="shared" si="1905"/>
        <v>0</v>
      </c>
      <c r="BS198" s="133">
        <v>0</v>
      </c>
      <c r="BT198" s="136"/>
      <c r="BU198" s="137">
        <f t="shared" si="1411"/>
        <v>0.84999907845826517</v>
      </c>
      <c r="BV198" s="138">
        <f t="shared" si="1412"/>
        <v>0.15000092154173483</v>
      </c>
      <c r="BW198" s="138">
        <f t="shared" si="1413"/>
        <v>1.5999762646811713E-2</v>
      </c>
      <c r="BX198" s="138">
        <f t="shared" si="1414"/>
        <v>0.13400115889492312</v>
      </c>
      <c r="BY198" s="138">
        <f t="shared" si="1415"/>
        <v>0</v>
      </c>
      <c r="BZ198" s="138"/>
      <c r="CA198" s="138"/>
      <c r="CB198" s="138"/>
      <c r="CC198" s="138"/>
      <c r="CD198" s="139"/>
      <c r="CE198" s="140"/>
      <c r="CF198" s="138"/>
      <c r="CG198" s="138"/>
      <c r="CH198" s="138"/>
      <c r="CI198" s="138"/>
      <c r="CJ198" s="138"/>
      <c r="CK198" s="138"/>
      <c r="CL198" s="138"/>
      <c r="CM198" s="138"/>
      <c r="CN198" s="139"/>
      <c r="CO198" s="140" t="s">
        <v>245</v>
      </c>
      <c r="CP198" s="138" t="s">
        <v>245</v>
      </c>
      <c r="CQ198" s="138" t="s">
        <v>245</v>
      </c>
      <c r="CR198" s="138" t="s">
        <v>245</v>
      </c>
      <c r="CS198" s="139" t="s">
        <v>245</v>
      </c>
      <c r="CT198" s="140" t="s">
        <v>245</v>
      </c>
      <c r="CU198" s="138"/>
      <c r="CV198" s="138"/>
      <c r="CW198" s="138"/>
      <c r="CX198" s="139"/>
    </row>
    <row r="199" spans="1:102" x14ac:dyDescent="0.25">
      <c r="A199" s="130" t="s">
        <v>361</v>
      </c>
      <c r="B199" s="131">
        <f t="shared" si="1367"/>
        <v>1132789</v>
      </c>
      <c r="C199" s="132">
        <f t="shared" si="1867"/>
        <v>962870</v>
      </c>
      <c r="D199" s="132">
        <f t="shared" si="1868"/>
        <v>169919</v>
      </c>
      <c r="E199" s="132">
        <f t="shared" si="1869"/>
        <v>169919</v>
      </c>
      <c r="F199" s="132">
        <f t="shared" si="1870"/>
        <v>169919</v>
      </c>
      <c r="G199" s="132">
        <f t="shared" si="1871"/>
        <v>0</v>
      </c>
      <c r="H199" s="132">
        <f t="shared" si="1872"/>
        <v>0</v>
      </c>
      <c r="I199" s="133">
        <f t="shared" si="1873"/>
        <v>0</v>
      </c>
      <c r="J199" s="134">
        <f t="shared" si="1874"/>
        <v>962870</v>
      </c>
      <c r="K199" s="132">
        <v>962870</v>
      </c>
      <c r="L199" s="132">
        <v>0</v>
      </c>
      <c r="M199" s="135">
        <f t="shared" si="1875"/>
        <v>169919</v>
      </c>
      <c r="N199" s="132">
        <f t="shared" si="1876"/>
        <v>169919</v>
      </c>
      <c r="O199" s="132">
        <f t="shared" si="1876"/>
        <v>0</v>
      </c>
      <c r="P199" s="135">
        <f t="shared" si="1877"/>
        <v>169919</v>
      </c>
      <c r="Q199" s="132">
        <f t="shared" si="1878"/>
        <v>169919</v>
      </c>
      <c r="R199" s="132">
        <f t="shared" si="1878"/>
        <v>0</v>
      </c>
      <c r="S199" s="135">
        <f t="shared" si="1879"/>
        <v>169919</v>
      </c>
      <c r="T199" s="132">
        <v>169919</v>
      </c>
      <c r="U199" s="132">
        <v>0</v>
      </c>
      <c r="V199" s="135">
        <f t="shared" si="1880"/>
        <v>0</v>
      </c>
      <c r="W199" s="132">
        <v>0</v>
      </c>
      <c r="X199" s="132">
        <v>0</v>
      </c>
      <c r="Y199" s="135">
        <f t="shared" si="1881"/>
        <v>0</v>
      </c>
      <c r="Z199" s="132">
        <v>0</v>
      </c>
      <c r="AA199" s="132">
        <v>0</v>
      </c>
      <c r="AB199" s="133">
        <v>0</v>
      </c>
      <c r="AC199" s="134">
        <f t="shared" si="1882"/>
        <v>0</v>
      </c>
      <c r="AD199" s="132">
        <v>0</v>
      </c>
      <c r="AE199" s="132">
        <v>0</v>
      </c>
      <c r="AF199" s="135">
        <f t="shared" si="1883"/>
        <v>0</v>
      </c>
      <c r="AG199" s="132">
        <f t="shared" si="1884"/>
        <v>0</v>
      </c>
      <c r="AH199" s="132">
        <f t="shared" si="1884"/>
        <v>0</v>
      </c>
      <c r="AI199" s="135">
        <f t="shared" si="1885"/>
        <v>0</v>
      </c>
      <c r="AJ199" s="132">
        <f t="shared" si="1886"/>
        <v>0</v>
      </c>
      <c r="AK199" s="132">
        <f t="shared" si="1886"/>
        <v>0</v>
      </c>
      <c r="AL199" s="135">
        <f t="shared" si="1887"/>
        <v>0</v>
      </c>
      <c r="AM199" s="132">
        <v>0</v>
      </c>
      <c r="AN199" s="132">
        <v>0</v>
      </c>
      <c r="AO199" s="135">
        <f t="shared" si="1888"/>
        <v>0</v>
      </c>
      <c r="AP199" s="132">
        <v>0</v>
      </c>
      <c r="AQ199" s="132">
        <v>0</v>
      </c>
      <c r="AR199" s="135">
        <f t="shared" si="1889"/>
        <v>0</v>
      </c>
      <c r="AS199" s="132">
        <v>0</v>
      </c>
      <c r="AT199" s="132">
        <v>0</v>
      </c>
      <c r="AU199" s="133">
        <v>0</v>
      </c>
      <c r="AV199" s="134">
        <f t="shared" si="1890"/>
        <v>0</v>
      </c>
      <c r="AW199" s="132">
        <v>0</v>
      </c>
      <c r="AX199" s="135">
        <f t="shared" si="1891"/>
        <v>0</v>
      </c>
      <c r="AY199" s="132">
        <f t="shared" si="1892"/>
        <v>0</v>
      </c>
      <c r="AZ199" s="135">
        <f t="shared" si="1893"/>
        <v>0</v>
      </c>
      <c r="BA199" s="132">
        <f t="shared" si="1894"/>
        <v>0</v>
      </c>
      <c r="BB199" s="135">
        <f t="shared" si="1895"/>
        <v>0</v>
      </c>
      <c r="BC199" s="132">
        <v>0</v>
      </c>
      <c r="BD199" s="135">
        <f t="shared" si="1896"/>
        <v>0</v>
      </c>
      <c r="BE199" s="132">
        <v>0</v>
      </c>
      <c r="BF199" s="135">
        <f t="shared" si="1897"/>
        <v>0</v>
      </c>
      <c r="BG199" s="133">
        <v>0</v>
      </c>
      <c r="BH199" s="134">
        <f t="shared" si="1898"/>
        <v>0</v>
      </c>
      <c r="BI199" s="132">
        <v>0</v>
      </c>
      <c r="BJ199" s="135">
        <f t="shared" si="1899"/>
        <v>0</v>
      </c>
      <c r="BK199" s="132">
        <f t="shared" si="1900"/>
        <v>0</v>
      </c>
      <c r="BL199" s="135">
        <f t="shared" si="1901"/>
        <v>0</v>
      </c>
      <c r="BM199" s="132">
        <f t="shared" si="1902"/>
        <v>0</v>
      </c>
      <c r="BN199" s="135">
        <f t="shared" si="1903"/>
        <v>0</v>
      </c>
      <c r="BO199" s="132">
        <v>0</v>
      </c>
      <c r="BP199" s="135">
        <f t="shared" si="1904"/>
        <v>0</v>
      </c>
      <c r="BQ199" s="132">
        <v>0</v>
      </c>
      <c r="BR199" s="135">
        <f t="shared" si="1905"/>
        <v>0</v>
      </c>
      <c r="BS199" s="133">
        <v>0</v>
      </c>
      <c r="BT199" s="136"/>
      <c r="BU199" s="137">
        <f t="shared" si="1411"/>
        <v>0.84999942619499302</v>
      </c>
      <c r="BV199" s="138">
        <f t="shared" si="1412"/>
        <v>0.15000057380500692</v>
      </c>
      <c r="BW199" s="138">
        <f t="shared" si="1413"/>
        <v>0</v>
      </c>
      <c r="BX199" s="138">
        <f t="shared" si="1414"/>
        <v>0.15000057380500692</v>
      </c>
      <c r="BY199" s="138">
        <f t="shared" si="1415"/>
        <v>0</v>
      </c>
      <c r="BZ199" s="138"/>
      <c r="CA199" s="138"/>
      <c r="CB199" s="138"/>
      <c r="CC199" s="138"/>
      <c r="CD199" s="139"/>
      <c r="CE199" s="140"/>
      <c r="CF199" s="138"/>
      <c r="CG199" s="138"/>
      <c r="CH199" s="138"/>
      <c r="CI199" s="138"/>
      <c r="CJ199" s="138"/>
      <c r="CK199" s="138"/>
      <c r="CL199" s="138"/>
      <c r="CM199" s="138"/>
      <c r="CN199" s="139"/>
      <c r="CO199" s="140" t="s">
        <v>245</v>
      </c>
      <c r="CP199" s="138" t="s">
        <v>245</v>
      </c>
      <c r="CQ199" s="138" t="s">
        <v>245</v>
      </c>
      <c r="CR199" s="138" t="s">
        <v>245</v>
      </c>
      <c r="CS199" s="139" t="s">
        <v>245</v>
      </c>
      <c r="CT199" s="140" t="s">
        <v>245</v>
      </c>
      <c r="CU199" s="138"/>
      <c r="CV199" s="138"/>
      <c r="CW199" s="138"/>
      <c r="CX199" s="139"/>
    </row>
    <row r="200" spans="1:102" ht="27" x14ac:dyDescent="0.25">
      <c r="A200" s="130" t="s">
        <v>362</v>
      </c>
      <c r="B200" s="131">
        <f t="shared" si="1367"/>
        <v>52348114</v>
      </c>
      <c r="C200" s="132">
        <f t="shared" si="1867"/>
        <v>44495896</v>
      </c>
      <c r="D200" s="132">
        <f t="shared" si="1868"/>
        <v>7852218</v>
      </c>
      <c r="E200" s="132">
        <f t="shared" si="1869"/>
        <v>7852218</v>
      </c>
      <c r="F200" s="132">
        <f t="shared" si="1870"/>
        <v>3664369</v>
      </c>
      <c r="G200" s="132">
        <f t="shared" si="1871"/>
        <v>4187849</v>
      </c>
      <c r="H200" s="132">
        <f t="shared" si="1872"/>
        <v>0</v>
      </c>
      <c r="I200" s="133">
        <f t="shared" si="1873"/>
        <v>0</v>
      </c>
      <c r="J200" s="134">
        <f t="shared" si="1874"/>
        <v>44495896</v>
      </c>
      <c r="K200" s="132">
        <v>44495896</v>
      </c>
      <c r="L200" s="132">
        <v>0</v>
      </c>
      <c r="M200" s="135">
        <f t="shared" si="1875"/>
        <v>7852218</v>
      </c>
      <c r="N200" s="132">
        <f t="shared" si="1876"/>
        <v>7852218</v>
      </c>
      <c r="O200" s="132">
        <f t="shared" si="1876"/>
        <v>0</v>
      </c>
      <c r="P200" s="135">
        <f t="shared" si="1877"/>
        <v>7852218</v>
      </c>
      <c r="Q200" s="132">
        <f t="shared" si="1878"/>
        <v>7852218</v>
      </c>
      <c r="R200" s="132">
        <f t="shared" si="1878"/>
        <v>0</v>
      </c>
      <c r="S200" s="135">
        <f t="shared" si="1879"/>
        <v>3664369</v>
      </c>
      <c r="T200" s="132">
        <v>3664369</v>
      </c>
      <c r="U200" s="132">
        <v>0</v>
      </c>
      <c r="V200" s="135">
        <f t="shared" si="1880"/>
        <v>4187849</v>
      </c>
      <c r="W200" s="132">
        <v>4187849</v>
      </c>
      <c r="X200" s="132">
        <v>0</v>
      </c>
      <c r="Y200" s="135">
        <f t="shared" si="1881"/>
        <v>0</v>
      </c>
      <c r="Z200" s="132">
        <v>0</v>
      </c>
      <c r="AA200" s="132">
        <v>0</v>
      </c>
      <c r="AB200" s="133">
        <v>0</v>
      </c>
      <c r="AC200" s="134">
        <f t="shared" si="1882"/>
        <v>0</v>
      </c>
      <c r="AD200" s="132">
        <v>0</v>
      </c>
      <c r="AE200" s="132">
        <v>0</v>
      </c>
      <c r="AF200" s="135">
        <f t="shared" si="1883"/>
        <v>0</v>
      </c>
      <c r="AG200" s="132">
        <f t="shared" si="1884"/>
        <v>0</v>
      </c>
      <c r="AH200" s="132">
        <f t="shared" si="1884"/>
        <v>0</v>
      </c>
      <c r="AI200" s="135">
        <f t="shared" si="1885"/>
        <v>0</v>
      </c>
      <c r="AJ200" s="132">
        <f t="shared" si="1886"/>
        <v>0</v>
      </c>
      <c r="AK200" s="132">
        <f t="shared" si="1886"/>
        <v>0</v>
      </c>
      <c r="AL200" s="135">
        <f t="shared" si="1887"/>
        <v>0</v>
      </c>
      <c r="AM200" s="132">
        <v>0</v>
      </c>
      <c r="AN200" s="132">
        <v>0</v>
      </c>
      <c r="AO200" s="135">
        <f t="shared" si="1888"/>
        <v>0</v>
      </c>
      <c r="AP200" s="132">
        <v>0</v>
      </c>
      <c r="AQ200" s="132">
        <v>0</v>
      </c>
      <c r="AR200" s="135">
        <f t="shared" si="1889"/>
        <v>0</v>
      </c>
      <c r="AS200" s="132">
        <v>0</v>
      </c>
      <c r="AT200" s="132">
        <v>0</v>
      </c>
      <c r="AU200" s="133">
        <v>0</v>
      </c>
      <c r="AV200" s="134">
        <f t="shared" si="1890"/>
        <v>0</v>
      </c>
      <c r="AW200" s="132">
        <v>0</v>
      </c>
      <c r="AX200" s="135">
        <f t="shared" si="1891"/>
        <v>0</v>
      </c>
      <c r="AY200" s="132">
        <f t="shared" si="1892"/>
        <v>0</v>
      </c>
      <c r="AZ200" s="135">
        <f t="shared" si="1893"/>
        <v>0</v>
      </c>
      <c r="BA200" s="132">
        <f t="shared" si="1894"/>
        <v>0</v>
      </c>
      <c r="BB200" s="135">
        <f t="shared" si="1895"/>
        <v>0</v>
      </c>
      <c r="BC200" s="132">
        <v>0</v>
      </c>
      <c r="BD200" s="135">
        <f t="shared" si="1896"/>
        <v>0</v>
      </c>
      <c r="BE200" s="132">
        <v>0</v>
      </c>
      <c r="BF200" s="135">
        <f t="shared" si="1897"/>
        <v>0</v>
      </c>
      <c r="BG200" s="133">
        <v>0</v>
      </c>
      <c r="BH200" s="134">
        <f t="shared" si="1898"/>
        <v>0</v>
      </c>
      <c r="BI200" s="132">
        <v>0</v>
      </c>
      <c r="BJ200" s="135">
        <f t="shared" si="1899"/>
        <v>0</v>
      </c>
      <c r="BK200" s="132">
        <f t="shared" si="1900"/>
        <v>0</v>
      </c>
      <c r="BL200" s="135">
        <f t="shared" si="1901"/>
        <v>0</v>
      </c>
      <c r="BM200" s="132">
        <f t="shared" si="1902"/>
        <v>0</v>
      </c>
      <c r="BN200" s="135">
        <f t="shared" si="1903"/>
        <v>0</v>
      </c>
      <c r="BO200" s="132">
        <v>0</v>
      </c>
      <c r="BP200" s="135">
        <f t="shared" si="1904"/>
        <v>0</v>
      </c>
      <c r="BQ200" s="132">
        <v>0</v>
      </c>
      <c r="BR200" s="135">
        <f t="shared" si="1905"/>
        <v>0</v>
      </c>
      <c r="BS200" s="133">
        <v>0</v>
      </c>
      <c r="BT200" s="136"/>
      <c r="BU200" s="137">
        <f t="shared" si="1411"/>
        <v>0.84999998280740352</v>
      </c>
      <c r="BV200" s="138">
        <f t="shared" si="1412"/>
        <v>0.15000001719259648</v>
      </c>
      <c r="BW200" s="138">
        <f t="shared" si="1413"/>
        <v>7.99999977076538E-2</v>
      </c>
      <c r="BX200" s="138">
        <f t="shared" si="1414"/>
        <v>7.0000019484942666E-2</v>
      </c>
      <c r="BY200" s="138">
        <f t="shared" si="1415"/>
        <v>0</v>
      </c>
      <c r="BZ200" s="138"/>
      <c r="CA200" s="138"/>
      <c r="CB200" s="138"/>
      <c r="CC200" s="138"/>
      <c r="CD200" s="139"/>
      <c r="CE200" s="140"/>
      <c r="CF200" s="138"/>
      <c r="CG200" s="138"/>
      <c r="CH200" s="138"/>
      <c r="CI200" s="138"/>
      <c r="CJ200" s="138"/>
      <c r="CK200" s="138"/>
      <c r="CL200" s="138"/>
      <c r="CM200" s="138"/>
      <c r="CN200" s="139"/>
      <c r="CO200" s="140" t="s">
        <v>245</v>
      </c>
      <c r="CP200" s="138" t="s">
        <v>245</v>
      </c>
      <c r="CQ200" s="138" t="s">
        <v>245</v>
      </c>
      <c r="CR200" s="138" t="s">
        <v>245</v>
      </c>
      <c r="CS200" s="139" t="s">
        <v>245</v>
      </c>
      <c r="CT200" s="140" t="s">
        <v>245</v>
      </c>
      <c r="CU200" s="138"/>
      <c r="CV200" s="138"/>
      <c r="CW200" s="138"/>
      <c r="CX200" s="139"/>
    </row>
    <row r="201" spans="1:102" ht="40.5" x14ac:dyDescent="0.25">
      <c r="A201" s="130" t="s">
        <v>363</v>
      </c>
      <c r="B201" s="131">
        <f t="shared" si="1367"/>
        <v>180416788</v>
      </c>
      <c r="C201" s="132">
        <f t="shared" si="1867"/>
        <v>153354268</v>
      </c>
      <c r="D201" s="132">
        <f t="shared" si="1868"/>
        <v>27062520</v>
      </c>
      <c r="E201" s="132">
        <f t="shared" si="1869"/>
        <v>27062520</v>
      </c>
      <c r="F201" s="132">
        <f t="shared" si="1870"/>
        <v>12629177</v>
      </c>
      <c r="G201" s="132">
        <f t="shared" si="1871"/>
        <v>14433343</v>
      </c>
      <c r="H201" s="132">
        <f t="shared" si="1872"/>
        <v>0</v>
      </c>
      <c r="I201" s="133">
        <f t="shared" si="1873"/>
        <v>0</v>
      </c>
      <c r="J201" s="134">
        <f t="shared" si="1874"/>
        <v>153354268</v>
      </c>
      <c r="K201" s="132">
        <v>153354268</v>
      </c>
      <c r="L201" s="132">
        <v>0</v>
      </c>
      <c r="M201" s="135">
        <f t="shared" si="1875"/>
        <v>27062520</v>
      </c>
      <c r="N201" s="132">
        <f t="shared" si="1876"/>
        <v>27062520</v>
      </c>
      <c r="O201" s="132">
        <f t="shared" si="1876"/>
        <v>0</v>
      </c>
      <c r="P201" s="135">
        <f t="shared" si="1877"/>
        <v>27062520</v>
      </c>
      <c r="Q201" s="132">
        <f t="shared" si="1878"/>
        <v>27062520</v>
      </c>
      <c r="R201" s="132">
        <f t="shared" si="1878"/>
        <v>0</v>
      </c>
      <c r="S201" s="135">
        <f t="shared" si="1879"/>
        <v>12629177</v>
      </c>
      <c r="T201" s="132">
        <v>12629177</v>
      </c>
      <c r="U201" s="132">
        <v>0</v>
      </c>
      <c r="V201" s="135">
        <f t="shared" si="1880"/>
        <v>14433343</v>
      </c>
      <c r="W201" s="132">
        <v>14433343</v>
      </c>
      <c r="X201" s="132">
        <v>0</v>
      </c>
      <c r="Y201" s="135">
        <f t="shared" si="1881"/>
        <v>0</v>
      </c>
      <c r="Z201" s="132">
        <v>0</v>
      </c>
      <c r="AA201" s="132">
        <v>0</v>
      </c>
      <c r="AB201" s="133">
        <v>0</v>
      </c>
      <c r="AC201" s="134">
        <f t="shared" si="1882"/>
        <v>0</v>
      </c>
      <c r="AD201" s="132">
        <v>0</v>
      </c>
      <c r="AE201" s="132">
        <v>0</v>
      </c>
      <c r="AF201" s="135">
        <f t="shared" si="1883"/>
        <v>0</v>
      </c>
      <c r="AG201" s="132">
        <f t="shared" si="1884"/>
        <v>0</v>
      </c>
      <c r="AH201" s="132">
        <f t="shared" si="1884"/>
        <v>0</v>
      </c>
      <c r="AI201" s="135">
        <f t="shared" si="1885"/>
        <v>0</v>
      </c>
      <c r="AJ201" s="132">
        <f t="shared" si="1886"/>
        <v>0</v>
      </c>
      <c r="AK201" s="132">
        <f t="shared" si="1886"/>
        <v>0</v>
      </c>
      <c r="AL201" s="135">
        <f t="shared" si="1887"/>
        <v>0</v>
      </c>
      <c r="AM201" s="132">
        <v>0</v>
      </c>
      <c r="AN201" s="132">
        <v>0</v>
      </c>
      <c r="AO201" s="135">
        <f t="shared" si="1888"/>
        <v>0</v>
      </c>
      <c r="AP201" s="132">
        <v>0</v>
      </c>
      <c r="AQ201" s="132">
        <v>0</v>
      </c>
      <c r="AR201" s="135">
        <f t="shared" si="1889"/>
        <v>0</v>
      </c>
      <c r="AS201" s="132">
        <v>0</v>
      </c>
      <c r="AT201" s="132">
        <v>0</v>
      </c>
      <c r="AU201" s="133">
        <v>0</v>
      </c>
      <c r="AV201" s="134">
        <f t="shared" si="1890"/>
        <v>0</v>
      </c>
      <c r="AW201" s="132">
        <v>0</v>
      </c>
      <c r="AX201" s="135">
        <f t="shared" si="1891"/>
        <v>0</v>
      </c>
      <c r="AY201" s="132">
        <f t="shared" si="1892"/>
        <v>0</v>
      </c>
      <c r="AZ201" s="135">
        <f t="shared" si="1893"/>
        <v>0</v>
      </c>
      <c r="BA201" s="132">
        <f t="shared" si="1894"/>
        <v>0</v>
      </c>
      <c r="BB201" s="135">
        <f t="shared" si="1895"/>
        <v>0</v>
      </c>
      <c r="BC201" s="132">
        <v>0</v>
      </c>
      <c r="BD201" s="135">
        <f t="shared" si="1896"/>
        <v>0</v>
      </c>
      <c r="BE201" s="132">
        <v>0</v>
      </c>
      <c r="BF201" s="135">
        <f t="shared" si="1897"/>
        <v>0</v>
      </c>
      <c r="BG201" s="133">
        <v>0</v>
      </c>
      <c r="BH201" s="134">
        <f t="shared" si="1898"/>
        <v>0</v>
      </c>
      <c r="BI201" s="132">
        <v>0</v>
      </c>
      <c r="BJ201" s="135">
        <f t="shared" si="1899"/>
        <v>0</v>
      </c>
      <c r="BK201" s="132">
        <f t="shared" si="1900"/>
        <v>0</v>
      </c>
      <c r="BL201" s="135">
        <f t="shared" si="1901"/>
        <v>0</v>
      </c>
      <c r="BM201" s="132">
        <f t="shared" si="1902"/>
        <v>0</v>
      </c>
      <c r="BN201" s="135">
        <f t="shared" si="1903"/>
        <v>0</v>
      </c>
      <c r="BO201" s="132">
        <v>0</v>
      </c>
      <c r="BP201" s="135">
        <f t="shared" si="1904"/>
        <v>0</v>
      </c>
      <c r="BQ201" s="132">
        <v>0</v>
      </c>
      <c r="BR201" s="135">
        <f t="shared" si="1905"/>
        <v>0</v>
      </c>
      <c r="BS201" s="133">
        <v>0</v>
      </c>
      <c r="BT201" s="136"/>
      <c r="BU201" s="137">
        <f t="shared" si="1411"/>
        <v>0.84999999002310145</v>
      </c>
      <c r="BV201" s="138">
        <f t="shared" si="1412"/>
        <v>0.15000000997689861</v>
      </c>
      <c r="BW201" s="138">
        <f t="shared" si="1413"/>
        <v>7.9999999778291142E-2</v>
      </c>
      <c r="BX201" s="138">
        <f t="shared" si="1414"/>
        <v>7.0000010198607465E-2</v>
      </c>
      <c r="BY201" s="138">
        <f t="shared" si="1415"/>
        <v>0</v>
      </c>
      <c r="BZ201" s="138"/>
      <c r="CA201" s="138"/>
      <c r="CB201" s="138"/>
      <c r="CC201" s="138"/>
      <c r="CD201" s="139"/>
      <c r="CE201" s="140"/>
      <c r="CF201" s="138"/>
      <c r="CG201" s="138"/>
      <c r="CH201" s="138"/>
      <c r="CI201" s="138"/>
      <c r="CJ201" s="138"/>
      <c r="CK201" s="138"/>
      <c r="CL201" s="138"/>
      <c r="CM201" s="138"/>
      <c r="CN201" s="139"/>
      <c r="CO201" s="140" t="s">
        <v>245</v>
      </c>
      <c r="CP201" s="138" t="s">
        <v>245</v>
      </c>
      <c r="CQ201" s="138" t="s">
        <v>245</v>
      </c>
      <c r="CR201" s="138" t="s">
        <v>245</v>
      </c>
      <c r="CS201" s="139" t="s">
        <v>245</v>
      </c>
      <c r="CT201" s="140" t="s">
        <v>245</v>
      </c>
      <c r="CU201" s="138"/>
      <c r="CV201" s="138"/>
      <c r="CW201" s="138"/>
      <c r="CX201" s="139"/>
    </row>
    <row r="202" spans="1:102" s="42" customFormat="1" x14ac:dyDescent="0.25">
      <c r="A202" s="114" t="s">
        <v>134</v>
      </c>
      <c r="B202" s="115">
        <f>B203</f>
        <v>50185644</v>
      </c>
      <c r="C202" s="115">
        <f t="shared" ref="C202:R203" si="1906">C203</f>
        <v>41532797</v>
      </c>
      <c r="D202" s="115">
        <f t="shared" si="1906"/>
        <v>8652847</v>
      </c>
      <c r="E202" s="115">
        <f t="shared" si="1906"/>
        <v>8652847</v>
      </c>
      <c r="F202" s="115">
        <f t="shared" si="1906"/>
        <v>5022970</v>
      </c>
      <c r="G202" s="115">
        <f t="shared" si="1906"/>
        <v>3629877</v>
      </c>
      <c r="H202" s="115">
        <f t="shared" si="1906"/>
        <v>0</v>
      </c>
      <c r="I202" s="115">
        <f t="shared" si="1906"/>
        <v>0</v>
      </c>
      <c r="J202" s="115">
        <f t="shared" si="1906"/>
        <v>41532797</v>
      </c>
      <c r="K202" s="115">
        <f t="shared" si="1906"/>
        <v>40532797</v>
      </c>
      <c r="L202" s="115">
        <f t="shared" si="1906"/>
        <v>1000000</v>
      </c>
      <c r="M202" s="115">
        <f t="shared" si="1906"/>
        <v>8652847</v>
      </c>
      <c r="N202" s="115">
        <f t="shared" si="1906"/>
        <v>7152847</v>
      </c>
      <c r="O202" s="115">
        <f t="shared" si="1906"/>
        <v>1500000</v>
      </c>
      <c r="P202" s="115">
        <f t="shared" si="1906"/>
        <v>8652847</v>
      </c>
      <c r="Q202" s="115">
        <f t="shared" si="1906"/>
        <v>7152847</v>
      </c>
      <c r="R202" s="115">
        <f t="shared" si="1906"/>
        <v>1500000</v>
      </c>
      <c r="S202" s="115">
        <f t="shared" ref="S202:AH203" si="1907">S203</f>
        <v>5022970</v>
      </c>
      <c r="T202" s="115">
        <f t="shared" si="1907"/>
        <v>3822970</v>
      </c>
      <c r="U202" s="115">
        <f t="shared" si="1907"/>
        <v>1200000</v>
      </c>
      <c r="V202" s="115">
        <f t="shared" si="1907"/>
        <v>3629877</v>
      </c>
      <c r="W202" s="115">
        <f t="shared" si="1907"/>
        <v>3329877</v>
      </c>
      <c r="X202" s="115">
        <f t="shared" si="1907"/>
        <v>300000</v>
      </c>
      <c r="Y202" s="115">
        <f t="shared" si="1907"/>
        <v>0</v>
      </c>
      <c r="Z202" s="115">
        <f t="shared" si="1907"/>
        <v>0</v>
      </c>
      <c r="AA202" s="115">
        <f t="shared" si="1907"/>
        <v>0</v>
      </c>
      <c r="AB202" s="115">
        <f t="shared" si="1907"/>
        <v>0</v>
      </c>
      <c r="AC202" s="115">
        <f t="shared" si="1907"/>
        <v>0</v>
      </c>
      <c r="AD202" s="115">
        <f t="shared" si="1907"/>
        <v>0</v>
      </c>
      <c r="AE202" s="115">
        <f t="shared" si="1907"/>
        <v>0</v>
      </c>
      <c r="AF202" s="115">
        <f t="shared" si="1907"/>
        <v>0</v>
      </c>
      <c r="AG202" s="115">
        <f t="shared" si="1907"/>
        <v>0</v>
      </c>
      <c r="AH202" s="115">
        <f t="shared" si="1907"/>
        <v>0</v>
      </c>
      <c r="AI202" s="115">
        <f t="shared" ref="AI202:AX203" si="1908">AI203</f>
        <v>0</v>
      </c>
      <c r="AJ202" s="115">
        <f t="shared" si="1908"/>
        <v>0</v>
      </c>
      <c r="AK202" s="115">
        <f t="shared" si="1908"/>
        <v>0</v>
      </c>
      <c r="AL202" s="115">
        <f t="shared" si="1908"/>
        <v>0</v>
      </c>
      <c r="AM202" s="115">
        <f t="shared" si="1908"/>
        <v>0</v>
      </c>
      <c r="AN202" s="115">
        <f t="shared" si="1908"/>
        <v>0</v>
      </c>
      <c r="AO202" s="115">
        <f t="shared" si="1908"/>
        <v>0</v>
      </c>
      <c r="AP202" s="115">
        <f t="shared" si="1908"/>
        <v>0</v>
      </c>
      <c r="AQ202" s="115">
        <f t="shared" si="1908"/>
        <v>0</v>
      </c>
      <c r="AR202" s="115">
        <f t="shared" si="1908"/>
        <v>0</v>
      </c>
      <c r="AS202" s="115">
        <f t="shared" si="1908"/>
        <v>0</v>
      </c>
      <c r="AT202" s="115">
        <f t="shared" si="1908"/>
        <v>0</v>
      </c>
      <c r="AU202" s="115">
        <f t="shared" si="1908"/>
        <v>0</v>
      </c>
      <c r="AV202" s="115">
        <f t="shared" si="1908"/>
        <v>0</v>
      </c>
      <c r="AW202" s="115">
        <f t="shared" si="1908"/>
        <v>0</v>
      </c>
      <c r="AX202" s="115">
        <f t="shared" si="1908"/>
        <v>0</v>
      </c>
      <c r="AY202" s="115">
        <f t="shared" ref="AY202:BN203" si="1909">AY203</f>
        <v>0</v>
      </c>
      <c r="AZ202" s="115">
        <f t="shared" si="1909"/>
        <v>0</v>
      </c>
      <c r="BA202" s="115">
        <f t="shared" si="1909"/>
        <v>0</v>
      </c>
      <c r="BB202" s="115">
        <f t="shared" si="1909"/>
        <v>0</v>
      </c>
      <c r="BC202" s="115">
        <f t="shared" si="1909"/>
        <v>0</v>
      </c>
      <c r="BD202" s="115">
        <f t="shared" si="1909"/>
        <v>0</v>
      </c>
      <c r="BE202" s="115">
        <f t="shared" si="1909"/>
        <v>0</v>
      </c>
      <c r="BF202" s="115">
        <f t="shared" si="1909"/>
        <v>0</v>
      </c>
      <c r="BG202" s="115">
        <f t="shared" si="1909"/>
        <v>0</v>
      </c>
      <c r="BH202" s="115">
        <f t="shared" si="1909"/>
        <v>0</v>
      </c>
      <c r="BI202" s="115">
        <f t="shared" si="1909"/>
        <v>0</v>
      </c>
      <c r="BJ202" s="115">
        <f t="shared" si="1909"/>
        <v>0</v>
      </c>
      <c r="BK202" s="115">
        <f t="shared" si="1909"/>
        <v>0</v>
      </c>
      <c r="BL202" s="115">
        <f t="shared" si="1909"/>
        <v>0</v>
      </c>
      <c r="BM202" s="115">
        <f t="shared" si="1909"/>
        <v>0</v>
      </c>
      <c r="BN202" s="115">
        <f t="shared" si="1909"/>
        <v>0</v>
      </c>
      <c r="BO202" s="115">
        <f t="shared" ref="BO202:BS203" si="1910">BO203</f>
        <v>0</v>
      </c>
      <c r="BP202" s="115">
        <f t="shared" si="1910"/>
        <v>0</v>
      </c>
      <c r="BQ202" s="115">
        <f t="shared" si="1910"/>
        <v>0</v>
      </c>
      <c r="BR202" s="115">
        <f t="shared" si="1910"/>
        <v>0</v>
      </c>
      <c r="BS202" s="115">
        <f t="shared" si="1910"/>
        <v>0</v>
      </c>
      <c r="BT202" s="116"/>
      <c r="BU202" s="117">
        <f t="shared" si="1411"/>
        <v>0.84999999161173123</v>
      </c>
      <c r="BV202" s="118">
        <f t="shared" si="1412"/>
        <v>0.1500000083882688</v>
      </c>
      <c r="BW202" s="118">
        <f t="shared" si="1413"/>
        <v>7.6120960010522251E-2</v>
      </c>
      <c r="BX202" s="118">
        <f t="shared" si="1414"/>
        <v>8.0170249981315125E-2</v>
      </c>
      <c r="BY202" s="118">
        <f t="shared" si="1415"/>
        <v>0</v>
      </c>
      <c r="BZ202" s="118">
        <f t="shared" ref="BZ202:BZ207" si="1911">L202/(L202+O202)</f>
        <v>0.4</v>
      </c>
      <c r="CA202" s="118">
        <f t="shared" ref="CA202:CA207" si="1912">O202/(L202+O202)</f>
        <v>0.6</v>
      </c>
      <c r="CB202" s="118">
        <f t="shared" ref="CB202:CB207" si="1913">X202/(L202+O202)</f>
        <v>0.12</v>
      </c>
      <c r="CC202" s="118">
        <f t="shared" ref="CC202:CC207" si="1914">U202/(L202+O202)</f>
        <v>0.48</v>
      </c>
      <c r="CD202" s="119">
        <f t="shared" ref="CD202:CD207" si="1915">AA202/(L202+O202)</f>
        <v>0</v>
      </c>
      <c r="CE202" s="120" t="s">
        <v>245</v>
      </c>
      <c r="CF202" s="118" t="s">
        <v>245</v>
      </c>
      <c r="CG202" s="118" t="s">
        <v>245</v>
      </c>
      <c r="CH202" s="118" t="s">
        <v>245</v>
      </c>
      <c r="CI202" s="118" t="s">
        <v>245</v>
      </c>
      <c r="CJ202" s="118" t="s">
        <v>245</v>
      </c>
      <c r="CK202" s="118" t="s">
        <v>245</v>
      </c>
      <c r="CL202" s="118" t="s">
        <v>245</v>
      </c>
      <c r="CM202" s="118" t="s">
        <v>245</v>
      </c>
      <c r="CN202" s="119" t="s">
        <v>245</v>
      </c>
      <c r="CO202" s="120" t="s">
        <v>245</v>
      </c>
      <c r="CP202" s="118" t="s">
        <v>245</v>
      </c>
      <c r="CQ202" s="118" t="s">
        <v>245</v>
      </c>
      <c r="CR202" s="118" t="s">
        <v>245</v>
      </c>
      <c r="CS202" s="119" t="s">
        <v>245</v>
      </c>
      <c r="CT202" s="120" t="s">
        <v>245</v>
      </c>
      <c r="CU202" s="118" t="s">
        <v>245</v>
      </c>
      <c r="CV202" s="118" t="s">
        <v>245</v>
      </c>
      <c r="CW202" s="118" t="s">
        <v>245</v>
      </c>
      <c r="CX202" s="119" t="s">
        <v>245</v>
      </c>
    </row>
    <row r="203" spans="1:102" s="42" customFormat="1" ht="27" x14ac:dyDescent="0.25">
      <c r="A203" s="121" t="s">
        <v>364</v>
      </c>
      <c r="B203" s="122">
        <f t="shared" ref="B203" si="1916">B204</f>
        <v>50185644</v>
      </c>
      <c r="C203" s="122">
        <f t="shared" si="1906"/>
        <v>41532797</v>
      </c>
      <c r="D203" s="122">
        <f t="shared" si="1906"/>
        <v>8652847</v>
      </c>
      <c r="E203" s="122">
        <f t="shared" si="1906"/>
        <v>8652847</v>
      </c>
      <c r="F203" s="122">
        <f t="shared" si="1906"/>
        <v>5022970</v>
      </c>
      <c r="G203" s="122">
        <f t="shared" si="1906"/>
        <v>3629877</v>
      </c>
      <c r="H203" s="122">
        <f t="shared" si="1906"/>
        <v>0</v>
      </c>
      <c r="I203" s="122">
        <f t="shared" si="1906"/>
        <v>0</v>
      </c>
      <c r="J203" s="122">
        <f t="shared" si="1906"/>
        <v>41532797</v>
      </c>
      <c r="K203" s="122">
        <f t="shared" si="1906"/>
        <v>40532797</v>
      </c>
      <c r="L203" s="122">
        <f t="shared" si="1906"/>
        <v>1000000</v>
      </c>
      <c r="M203" s="122">
        <f t="shared" si="1906"/>
        <v>8652847</v>
      </c>
      <c r="N203" s="122">
        <f t="shared" si="1906"/>
        <v>7152847</v>
      </c>
      <c r="O203" s="122">
        <f t="shared" si="1906"/>
        <v>1500000</v>
      </c>
      <c r="P203" s="122">
        <f t="shared" si="1906"/>
        <v>8652847</v>
      </c>
      <c r="Q203" s="122">
        <f t="shared" si="1906"/>
        <v>7152847</v>
      </c>
      <c r="R203" s="122">
        <f t="shared" si="1906"/>
        <v>1500000</v>
      </c>
      <c r="S203" s="122">
        <f t="shared" si="1907"/>
        <v>5022970</v>
      </c>
      <c r="T203" s="122">
        <f t="shared" si="1907"/>
        <v>3822970</v>
      </c>
      <c r="U203" s="122">
        <f t="shared" si="1907"/>
        <v>1200000</v>
      </c>
      <c r="V203" s="122">
        <f t="shared" si="1907"/>
        <v>3629877</v>
      </c>
      <c r="W203" s="122">
        <f t="shared" si="1907"/>
        <v>3329877</v>
      </c>
      <c r="X203" s="122">
        <f t="shared" si="1907"/>
        <v>300000</v>
      </c>
      <c r="Y203" s="122">
        <f t="shared" si="1907"/>
        <v>0</v>
      </c>
      <c r="Z203" s="122">
        <f t="shared" si="1907"/>
        <v>0</v>
      </c>
      <c r="AA203" s="122">
        <f t="shared" si="1907"/>
        <v>0</v>
      </c>
      <c r="AB203" s="122">
        <f t="shared" si="1907"/>
        <v>0</v>
      </c>
      <c r="AC203" s="122">
        <f t="shared" si="1907"/>
        <v>0</v>
      </c>
      <c r="AD203" s="122">
        <f t="shared" si="1907"/>
        <v>0</v>
      </c>
      <c r="AE203" s="122">
        <f t="shared" si="1907"/>
        <v>0</v>
      </c>
      <c r="AF203" s="122">
        <f t="shared" si="1907"/>
        <v>0</v>
      </c>
      <c r="AG203" s="122">
        <f t="shared" si="1907"/>
        <v>0</v>
      </c>
      <c r="AH203" s="122">
        <f t="shared" si="1907"/>
        <v>0</v>
      </c>
      <c r="AI203" s="122">
        <f t="shared" si="1908"/>
        <v>0</v>
      </c>
      <c r="AJ203" s="122">
        <f t="shared" si="1908"/>
        <v>0</v>
      </c>
      <c r="AK203" s="122">
        <f t="shared" si="1908"/>
        <v>0</v>
      </c>
      <c r="AL203" s="122">
        <f t="shared" si="1908"/>
        <v>0</v>
      </c>
      <c r="AM203" s="122">
        <f t="shared" si="1908"/>
        <v>0</v>
      </c>
      <c r="AN203" s="122">
        <f t="shared" si="1908"/>
        <v>0</v>
      </c>
      <c r="AO203" s="122">
        <f t="shared" si="1908"/>
        <v>0</v>
      </c>
      <c r="AP203" s="122">
        <f t="shared" si="1908"/>
        <v>0</v>
      </c>
      <c r="AQ203" s="122">
        <f t="shared" si="1908"/>
        <v>0</v>
      </c>
      <c r="AR203" s="122">
        <f t="shared" si="1908"/>
        <v>0</v>
      </c>
      <c r="AS203" s="122">
        <f t="shared" si="1908"/>
        <v>0</v>
      </c>
      <c r="AT203" s="122">
        <f t="shared" si="1908"/>
        <v>0</v>
      </c>
      <c r="AU203" s="122">
        <f t="shared" si="1908"/>
        <v>0</v>
      </c>
      <c r="AV203" s="122">
        <f t="shared" si="1908"/>
        <v>0</v>
      </c>
      <c r="AW203" s="122">
        <f t="shared" si="1908"/>
        <v>0</v>
      </c>
      <c r="AX203" s="122">
        <f t="shared" si="1908"/>
        <v>0</v>
      </c>
      <c r="AY203" s="122">
        <f t="shared" si="1909"/>
        <v>0</v>
      </c>
      <c r="AZ203" s="122">
        <f t="shared" si="1909"/>
        <v>0</v>
      </c>
      <c r="BA203" s="122">
        <f t="shared" si="1909"/>
        <v>0</v>
      </c>
      <c r="BB203" s="122">
        <f t="shared" si="1909"/>
        <v>0</v>
      </c>
      <c r="BC203" s="122">
        <f t="shared" si="1909"/>
        <v>0</v>
      </c>
      <c r="BD203" s="122">
        <f t="shared" si="1909"/>
        <v>0</v>
      </c>
      <c r="BE203" s="122">
        <f t="shared" si="1909"/>
        <v>0</v>
      </c>
      <c r="BF203" s="122">
        <f t="shared" si="1909"/>
        <v>0</v>
      </c>
      <c r="BG203" s="122">
        <f t="shared" si="1909"/>
        <v>0</v>
      </c>
      <c r="BH203" s="122">
        <f t="shared" si="1909"/>
        <v>0</v>
      </c>
      <c r="BI203" s="122">
        <f t="shared" si="1909"/>
        <v>0</v>
      </c>
      <c r="BJ203" s="122">
        <f t="shared" si="1909"/>
        <v>0</v>
      </c>
      <c r="BK203" s="122">
        <f t="shared" si="1909"/>
        <v>0</v>
      </c>
      <c r="BL203" s="122">
        <f t="shared" si="1909"/>
        <v>0</v>
      </c>
      <c r="BM203" s="122">
        <f t="shared" si="1909"/>
        <v>0</v>
      </c>
      <c r="BN203" s="122">
        <f t="shared" si="1909"/>
        <v>0</v>
      </c>
      <c r="BO203" s="122">
        <f t="shared" si="1910"/>
        <v>0</v>
      </c>
      <c r="BP203" s="122">
        <f t="shared" si="1910"/>
        <v>0</v>
      </c>
      <c r="BQ203" s="122">
        <f t="shared" si="1910"/>
        <v>0</v>
      </c>
      <c r="BR203" s="122">
        <f t="shared" si="1910"/>
        <v>0</v>
      </c>
      <c r="BS203" s="122">
        <f t="shared" si="1910"/>
        <v>0</v>
      </c>
      <c r="BT203" s="116"/>
      <c r="BU203" s="123">
        <f t="shared" si="1411"/>
        <v>0.84999999161173123</v>
      </c>
      <c r="BV203" s="124">
        <f t="shared" si="1412"/>
        <v>0.1500000083882688</v>
      </c>
      <c r="BW203" s="124">
        <f t="shared" si="1413"/>
        <v>7.6120960010522251E-2</v>
      </c>
      <c r="BX203" s="124">
        <f t="shared" si="1414"/>
        <v>8.0170249981315125E-2</v>
      </c>
      <c r="BY203" s="124">
        <f t="shared" si="1415"/>
        <v>0</v>
      </c>
      <c r="BZ203" s="124">
        <f t="shared" si="1911"/>
        <v>0.4</v>
      </c>
      <c r="CA203" s="124">
        <f t="shared" si="1912"/>
        <v>0.6</v>
      </c>
      <c r="CB203" s="124">
        <f t="shared" si="1913"/>
        <v>0.12</v>
      </c>
      <c r="CC203" s="124">
        <f t="shared" si="1914"/>
        <v>0.48</v>
      </c>
      <c r="CD203" s="125">
        <f t="shared" si="1915"/>
        <v>0</v>
      </c>
      <c r="CE203" s="126" t="s">
        <v>245</v>
      </c>
      <c r="CF203" s="124" t="s">
        <v>245</v>
      </c>
      <c r="CG203" s="124" t="s">
        <v>245</v>
      </c>
      <c r="CH203" s="124" t="s">
        <v>245</v>
      </c>
      <c r="CI203" s="124" t="s">
        <v>245</v>
      </c>
      <c r="CJ203" s="124" t="s">
        <v>245</v>
      </c>
      <c r="CK203" s="124" t="s">
        <v>245</v>
      </c>
      <c r="CL203" s="124" t="s">
        <v>245</v>
      </c>
      <c r="CM203" s="124" t="s">
        <v>245</v>
      </c>
      <c r="CN203" s="125" t="s">
        <v>245</v>
      </c>
      <c r="CO203" s="127" t="s">
        <v>245</v>
      </c>
      <c r="CP203" s="128" t="s">
        <v>245</v>
      </c>
      <c r="CQ203" s="128" t="s">
        <v>245</v>
      </c>
      <c r="CR203" s="128" t="s">
        <v>245</v>
      </c>
      <c r="CS203" s="129" t="s">
        <v>245</v>
      </c>
      <c r="CT203" s="126" t="s">
        <v>245</v>
      </c>
      <c r="CU203" s="124" t="s">
        <v>245</v>
      </c>
      <c r="CV203" s="124" t="s">
        <v>245</v>
      </c>
      <c r="CW203" s="124" t="s">
        <v>245</v>
      </c>
      <c r="CX203" s="125" t="s">
        <v>245</v>
      </c>
    </row>
    <row r="204" spans="1:102" x14ac:dyDescent="0.25">
      <c r="A204" s="130"/>
      <c r="B204" s="131">
        <f t="shared" ref="B204" si="1917">C204+D204+I204</f>
        <v>50185644</v>
      </c>
      <c r="C204" s="132">
        <f>J204+AC204+AV204+BH204</f>
        <v>41532797</v>
      </c>
      <c r="D204" s="132">
        <f>E204+H204</f>
        <v>8652847</v>
      </c>
      <c r="E204" s="132">
        <f>F204+G204</f>
        <v>8652847</v>
      </c>
      <c r="F204" s="132">
        <f>S204+AL204+BB204+BN204</f>
        <v>5022970</v>
      </c>
      <c r="G204" s="132">
        <f>V204+AO204+BD204+BP204</f>
        <v>3629877</v>
      </c>
      <c r="H204" s="132">
        <f>Y204+AR204+BF204+BR204</f>
        <v>0</v>
      </c>
      <c r="I204" s="133">
        <f>AB204+AU204</f>
        <v>0</v>
      </c>
      <c r="J204" s="134">
        <f>K204+L204</f>
        <v>41532797</v>
      </c>
      <c r="K204" s="132">
        <v>40532797</v>
      </c>
      <c r="L204" s="132">
        <v>1000000</v>
      </c>
      <c r="M204" s="135">
        <f>N204+O204</f>
        <v>8652847</v>
      </c>
      <c r="N204" s="132">
        <f>Q204+Z204</f>
        <v>7152847</v>
      </c>
      <c r="O204" s="132">
        <f>R204+AA204</f>
        <v>1500000</v>
      </c>
      <c r="P204" s="135">
        <f>Q204+R204</f>
        <v>8652847</v>
      </c>
      <c r="Q204" s="132">
        <f>T204+W204</f>
        <v>7152847</v>
      </c>
      <c r="R204" s="132">
        <f>U204+X204</f>
        <v>1500000</v>
      </c>
      <c r="S204" s="135">
        <f>T204+U204</f>
        <v>5022970</v>
      </c>
      <c r="T204" s="132">
        <v>3822970</v>
      </c>
      <c r="U204" s="132">
        <v>1200000</v>
      </c>
      <c r="V204" s="135">
        <f>W204+X204</f>
        <v>3629877</v>
      </c>
      <c r="W204" s="132">
        <v>3329877</v>
      </c>
      <c r="X204" s="132">
        <v>300000</v>
      </c>
      <c r="Y204" s="135">
        <f>Z204+AA204</f>
        <v>0</v>
      </c>
      <c r="Z204" s="132">
        <v>0</v>
      </c>
      <c r="AA204" s="132">
        <v>0</v>
      </c>
      <c r="AB204" s="133">
        <v>0</v>
      </c>
      <c r="AC204" s="134">
        <f>AD204+AE204</f>
        <v>0</v>
      </c>
      <c r="AD204" s="132">
        <v>0</v>
      </c>
      <c r="AE204" s="132">
        <v>0</v>
      </c>
      <c r="AF204" s="135">
        <f>AG204+AH204</f>
        <v>0</v>
      </c>
      <c r="AG204" s="132">
        <f>AJ204+AS204</f>
        <v>0</v>
      </c>
      <c r="AH204" s="132">
        <f>AK204+AT204</f>
        <v>0</v>
      </c>
      <c r="AI204" s="135">
        <f>AJ204+AK204</f>
        <v>0</v>
      </c>
      <c r="AJ204" s="132">
        <f>AM204+AP204</f>
        <v>0</v>
      </c>
      <c r="AK204" s="132">
        <f>AN204+AQ204</f>
        <v>0</v>
      </c>
      <c r="AL204" s="135">
        <f>AM204+AN204</f>
        <v>0</v>
      </c>
      <c r="AM204" s="132">
        <v>0</v>
      </c>
      <c r="AN204" s="132">
        <v>0</v>
      </c>
      <c r="AO204" s="135">
        <f>AP204+AQ204</f>
        <v>0</v>
      </c>
      <c r="AP204" s="132">
        <v>0</v>
      </c>
      <c r="AQ204" s="132">
        <v>0</v>
      </c>
      <c r="AR204" s="135">
        <f>AS204+AT204</f>
        <v>0</v>
      </c>
      <c r="AS204" s="132">
        <v>0</v>
      </c>
      <c r="AT204" s="132">
        <v>0</v>
      </c>
      <c r="AU204" s="133">
        <v>0</v>
      </c>
      <c r="AV204" s="134">
        <f>AW204</f>
        <v>0</v>
      </c>
      <c r="AW204" s="132">
        <v>0</v>
      </c>
      <c r="AX204" s="135">
        <f>AY204</f>
        <v>0</v>
      </c>
      <c r="AY204" s="132">
        <f>BA204+BG204</f>
        <v>0</v>
      </c>
      <c r="AZ204" s="135">
        <f>BA204</f>
        <v>0</v>
      </c>
      <c r="BA204" s="132">
        <f>BC204+BE204</f>
        <v>0</v>
      </c>
      <c r="BB204" s="135">
        <f>BC204</f>
        <v>0</v>
      </c>
      <c r="BC204" s="132">
        <v>0</v>
      </c>
      <c r="BD204" s="135">
        <f>BE204</f>
        <v>0</v>
      </c>
      <c r="BE204" s="132">
        <v>0</v>
      </c>
      <c r="BF204" s="135">
        <f>BG204</f>
        <v>0</v>
      </c>
      <c r="BG204" s="133">
        <v>0</v>
      </c>
      <c r="BH204" s="134">
        <f>BI204</f>
        <v>0</v>
      </c>
      <c r="BI204" s="132">
        <v>0</v>
      </c>
      <c r="BJ204" s="135">
        <f>BK204</f>
        <v>0</v>
      </c>
      <c r="BK204" s="132">
        <f>BM204+BS204</f>
        <v>0</v>
      </c>
      <c r="BL204" s="135">
        <f>BM204</f>
        <v>0</v>
      </c>
      <c r="BM204" s="132">
        <f>BO204+BQ204</f>
        <v>0</v>
      </c>
      <c r="BN204" s="135">
        <f>BO204</f>
        <v>0</v>
      </c>
      <c r="BO204" s="132">
        <v>0</v>
      </c>
      <c r="BP204" s="135">
        <f>BQ204</f>
        <v>0</v>
      </c>
      <c r="BQ204" s="132">
        <v>0</v>
      </c>
      <c r="BR204" s="135">
        <f>BS204</f>
        <v>0</v>
      </c>
      <c r="BS204" s="133">
        <v>0</v>
      </c>
      <c r="BT204" s="136"/>
      <c r="BU204" s="137">
        <f t="shared" si="1411"/>
        <v>0.84999999161173123</v>
      </c>
      <c r="BV204" s="138">
        <f t="shared" si="1412"/>
        <v>0.1500000083882688</v>
      </c>
      <c r="BW204" s="138">
        <f t="shared" si="1413"/>
        <v>7.6120960010522251E-2</v>
      </c>
      <c r="BX204" s="138">
        <f t="shared" si="1414"/>
        <v>8.0170249981315125E-2</v>
      </c>
      <c r="BY204" s="138">
        <f t="shared" si="1415"/>
        <v>0</v>
      </c>
      <c r="BZ204" s="138">
        <f t="shared" si="1911"/>
        <v>0.4</v>
      </c>
      <c r="CA204" s="138">
        <f t="shared" si="1912"/>
        <v>0.6</v>
      </c>
      <c r="CB204" s="138">
        <f t="shared" si="1913"/>
        <v>0.12</v>
      </c>
      <c r="CC204" s="138">
        <f t="shared" si="1914"/>
        <v>0.48</v>
      </c>
      <c r="CD204" s="139">
        <f t="shared" si="1915"/>
        <v>0</v>
      </c>
      <c r="CE204" s="140" t="s">
        <v>245</v>
      </c>
      <c r="CF204" s="138" t="s">
        <v>245</v>
      </c>
      <c r="CG204" s="138" t="s">
        <v>245</v>
      </c>
      <c r="CH204" s="138" t="s">
        <v>245</v>
      </c>
      <c r="CI204" s="138" t="s">
        <v>245</v>
      </c>
      <c r="CJ204" s="138" t="s">
        <v>245</v>
      </c>
      <c r="CK204" s="138" t="s">
        <v>245</v>
      </c>
      <c r="CL204" s="138" t="s">
        <v>245</v>
      </c>
      <c r="CM204" s="138" t="s">
        <v>245</v>
      </c>
      <c r="CN204" s="139" t="s">
        <v>245</v>
      </c>
      <c r="CO204" s="140" t="s">
        <v>245</v>
      </c>
      <c r="CP204" s="138" t="s">
        <v>245</v>
      </c>
      <c r="CQ204" s="138" t="s">
        <v>245</v>
      </c>
      <c r="CR204" s="138" t="s">
        <v>245</v>
      </c>
      <c r="CS204" s="139" t="s">
        <v>245</v>
      </c>
      <c r="CT204" s="140" t="s">
        <v>245</v>
      </c>
      <c r="CU204" s="138" t="s">
        <v>245</v>
      </c>
      <c r="CV204" s="138" t="s">
        <v>245</v>
      </c>
      <c r="CW204" s="138" t="s">
        <v>245</v>
      </c>
      <c r="CX204" s="139" t="s">
        <v>245</v>
      </c>
    </row>
    <row r="205" spans="1:102" s="42" customFormat="1" x14ac:dyDescent="0.25">
      <c r="A205" s="114" t="s">
        <v>135</v>
      </c>
      <c r="B205" s="115">
        <f>B206</f>
        <v>4715955</v>
      </c>
      <c r="C205" s="115">
        <f t="shared" ref="C205:R206" si="1918">C206</f>
        <v>3054480</v>
      </c>
      <c r="D205" s="115">
        <f t="shared" si="1918"/>
        <v>1661475</v>
      </c>
      <c r="E205" s="115">
        <f t="shared" si="1918"/>
        <v>1661475</v>
      </c>
      <c r="F205" s="115">
        <f t="shared" si="1918"/>
        <v>1239617</v>
      </c>
      <c r="G205" s="115">
        <f t="shared" si="1918"/>
        <v>421858</v>
      </c>
      <c r="H205" s="115">
        <f t="shared" si="1918"/>
        <v>0</v>
      </c>
      <c r="I205" s="115">
        <f t="shared" si="1918"/>
        <v>0</v>
      </c>
      <c r="J205" s="115">
        <f t="shared" si="1918"/>
        <v>3054480</v>
      </c>
      <c r="K205" s="115">
        <f t="shared" si="1918"/>
        <v>2206409</v>
      </c>
      <c r="L205" s="115">
        <f t="shared" si="1918"/>
        <v>848071</v>
      </c>
      <c r="M205" s="115">
        <f t="shared" si="1918"/>
        <v>1661475</v>
      </c>
      <c r="N205" s="115">
        <f t="shared" si="1918"/>
        <v>389368</v>
      </c>
      <c r="O205" s="115">
        <f t="shared" si="1918"/>
        <v>1272107</v>
      </c>
      <c r="P205" s="115">
        <f t="shared" si="1918"/>
        <v>1661475</v>
      </c>
      <c r="Q205" s="115">
        <f t="shared" si="1918"/>
        <v>389368</v>
      </c>
      <c r="R205" s="115">
        <f t="shared" si="1918"/>
        <v>1272107</v>
      </c>
      <c r="S205" s="115">
        <f t="shared" ref="S205:AH206" si="1919">S206</f>
        <v>1239617</v>
      </c>
      <c r="T205" s="115">
        <f t="shared" si="1919"/>
        <v>285537</v>
      </c>
      <c r="U205" s="115">
        <f t="shared" si="1919"/>
        <v>954080</v>
      </c>
      <c r="V205" s="115">
        <f t="shared" si="1919"/>
        <v>421858</v>
      </c>
      <c r="W205" s="115">
        <f t="shared" si="1919"/>
        <v>103831</v>
      </c>
      <c r="X205" s="115">
        <f t="shared" si="1919"/>
        <v>318027</v>
      </c>
      <c r="Y205" s="115">
        <f t="shared" si="1919"/>
        <v>0</v>
      </c>
      <c r="Z205" s="115">
        <f t="shared" si="1919"/>
        <v>0</v>
      </c>
      <c r="AA205" s="115">
        <f t="shared" si="1919"/>
        <v>0</v>
      </c>
      <c r="AB205" s="115">
        <f t="shared" si="1919"/>
        <v>0</v>
      </c>
      <c r="AC205" s="115">
        <f t="shared" si="1919"/>
        <v>0</v>
      </c>
      <c r="AD205" s="115">
        <f t="shared" si="1919"/>
        <v>0</v>
      </c>
      <c r="AE205" s="115">
        <f t="shared" si="1919"/>
        <v>0</v>
      </c>
      <c r="AF205" s="115">
        <f t="shared" si="1919"/>
        <v>0</v>
      </c>
      <c r="AG205" s="115">
        <f t="shared" si="1919"/>
        <v>0</v>
      </c>
      <c r="AH205" s="115">
        <f t="shared" si="1919"/>
        <v>0</v>
      </c>
      <c r="AI205" s="115">
        <f t="shared" ref="AI205:AX206" si="1920">AI206</f>
        <v>0</v>
      </c>
      <c r="AJ205" s="115">
        <f t="shared" si="1920"/>
        <v>0</v>
      </c>
      <c r="AK205" s="115">
        <f t="shared" si="1920"/>
        <v>0</v>
      </c>
      <c r="AL205" s="115">
        <f t="shared" si="1920"/>
        <v>0</v>
      </c>
      <c r="AM205" s="115">
        <f t="shared" si="1920"/>
        <v>0</v>
      </c>
      <c r="AN205" s="115">
        <f t="shared" si="1920"/>
        <v>0</v>
      </c>
      <c r="AO205" s="115">
        <f t="shared" si="1920"/>
        <v>0</v>
      </c>
      <c r="AP205" s="115">
        <f t="shared" si="1920"/>
        <v>0</v>
      </c>
      <c r="AQ205" s="115">
        <f t="shared" si="1920"/>
        <v>0</v>
      </c>
      <c r="AR205" s="115">
        <f t="shared" si="1920"/>
        <v>0</v>
      </c>
      <c r="AS205" s="115">
        <f t="shared" si="1920"/>
        <v>0</v>
      </c>
      <c r="AT205" s="115">
        <f t="shared" si="1920"/>
        <v>0</v>
      </c>
      <c r="AU205" s="115">
        <f t="shared" si="1920"/>
        <v>0</v>
      </c>
      <c r="AV205" s="115">
        <f t="shared" si="1920"/>
        <v>0</v>
      </c>
      <c r="AW205" s="115">
        <f t="shared" si="1920"/>
        <v>0</v>
      </c>
      <c r="AX205" s="115">
        <f t="shared" si="1920"/>
        <v>0</v>
      </c>
      <c r="AY205" s="115">
        <f t="shared" ref="AY205:BN206" si="1921">AY206</f>
        <v>0</v>
      </c>
      <c r="AZ205" s="115">
        <f t="shared" si="1921"/>
        <v>0</v>
      </c>
      <c r="BA205" s="115">
        <f t="shared" si="1921"/>
        <v>0</v>
      </c>
      <c r="BB205" s="115">
        <f t="shared" si="1921"/>
        <v>0</v>
      </c>
      <c r="BC205" s="115">
        <f t="shared" si="1921"/>
        <v>0</v>
      </c>
      <c r="BD205" s="115">
        <f t="shared" si="1921"/>
        <v>0</v>
      </c>
      <c r="BE205" s="115">
        <f t="shared" si="1921"/>
        <v>0</v>
      </c>
      <c r="BF205" s="115">
        <f t="shared" si="1921"/>
        <v>0</v>
      </c>
      <c r="BG205" s="115">
        <f t="shared" si="1921"/>
        <v>0</v>
      </c>
      <c r="BH205" s="115">
        <f t="shared" si="1921"/>
        <v>0</v>
      </c>
      <c r="BI205" s="115">
        <f t="shared" si="1921"/>
        <v>0</v>
      </c>
      <c r="BJ205" s="115">
        <f t="shared" si="1921"/>
        <v>0</v>
      </c>
      <c r="BK205" s="115">
        <f t="shared" si="1921"/>
        <v>0</v>
      </c>
      <c r="BL205" s="115">
        <f t="shared" si="1921"/>
        <v>0</v>
      </c>
      <c r="BM205" s="115">
        <f t="shared" si="1921"/>
        <v>0</v>
      </c>
      <c r="BN205" s="115">
        <f t="shared" si="1921"/>
        <v>0</v>
      </c>
      <c r="BO205" s="115">
        <f t="shared" ref="BO205:BS206" si="1922">BO206</f>
        <v>0</v>
      </c>
      <c r="BP205" s="115">
        <f t="shared" si="1922"/>
        <v>0</v>
      </c>
      <c r="BQ205" s="115">
        <f t="shared" si="1922"/>
        <v>0</v>
      </c>
      <c r="BR205" s="115">
        <f t="shared" si="1922"/>
        <v>0</v>
      </c>
      <c r="BS205" s="115">
        <f t="shared" si="1922"/>
        <v>0</v>
      </c>
      <c r="BT205" s="116"/>
      <c r="BU205" s="117">
        <f t="shared" si="1411"/>
        <v>0.84999944140039763</v>
      </c>
      <c r="BV205" s="118">
        <f t="shared" si="1412"/>
        <v>0.15000055859960235</v>
      </c>
      <c r="BW205" s="118">
        <f t="shared" si="1413"/>
        <v>0.16251704210338561</v>
      </c>
      <c r="BX205" s="118">
        <f t="shared" si="1414"/>
        <v>0.11000058941889077</v>
      </c>
      <c r="BY205" s="118">
        <f t="shared" si="1415"/>
        <v>0</v>
      </c>
      <c r="BZ205" s="118">
        <f t="shared" si="1911"/>
        <v>0.39999990566829768</v>
      </c>
      <c r="CA205" s="118">
        <f t="shared" si="1912"/>
        <v>0.60000009433170232</v>
      </c>
      <c r="CB205" s="118">
        <f t="shared" si="1913"/>
        <v>0.1500001414975535</v>
      </c>
      <c r="CC205" s="118">
        <f t="shared" si="1914"/>
        <v>0.44999995283414884</v>
      </c>
      <c r="CD205" s="119">
        <f t="shared" si="1915"/>
        <v>0</v>
      </c>
      <c r="CE205" s="120" t="s">
        <v>245</v>
      </c>
      <c r="CF205" s="118" t="s">
        <v>245</v>
      </c>
      <c r="CG205" s="118" t="s">
        <v>245</v>
      </c>
      <c r="CH205" s="118" t="s">
        <v>245</v>
      </c>
      <c r="CI205" s="118" t="s">
        <v>245</v>
      </c>
      <c r="CJ205" s="118" t="s">
        <v>245</v>
      </c>
      <c r="CK205" s="118" t="s">
        <v>245</v>
      </c>
      <c r="CL205" s="118" t="s">
        <v>245</v>
      </c>
      <c r="CM205" s="118" t="s">
        <v>245</v>
      </c>
      <c r="CN205" s="119" t="s">
        <v>245</v>
      </c>
      <c r="CO205" s="120" t="s">
        <v>245</v>
      </c>
      <c r="CP205" s="118" t="s">
        <v>245</v>
      </c>
      <c r="CQ205" s="118" t="s">
        <v>245</v>
      </c>
      <c r="CR205" s="118" t="s">
        <v>245</v>
      </c>
      <c r="CS205" s="119" t="s">
        <v>245</v>
      </c>
      <c r="CT205" s="120" t="s">
        <v>245</v>
      </c>
      <c r="CU205" s="118" t="s">
        <v>245</v>
      </c>
      <c r="CV205" s="118" t="s">
        <v>245</v>
      </c>
      <c r="CW205" s="118" t="s">
        <v>245</v>
      </c>
      <c r="CX205" s="119" t="s">
        <v>245</v>
      </c>
    </row>
    <row r="206" spans="1:102" s="42" customFormat="1" x14ac:dyDescent="0.25">
      <c r="A206" s="121" t="s">
        <v>365</v>
      </c>
      <c r="B206" s="122">
        <f t="shared" ref="B206" si="1923">B207</f>
        <v>4715955</v>
      </c>
      <c r="C206" s="122">
        <f t="shared" si="1918"/>
        <v>3054480</v>
      </c>
      <c r="D206" s="122">
        <f t="shared" si="1918"/>
        <v>1661475</v>
      </c>
      <c r="E206" s="122">
        <f t="shared" si="1918"/>
        <v>1661475</v>
      </c>
      <c r="F206" s="122">
        <f t="shared" si="1918"/>
        <v>1239617</v>
      </c>
      <c r="G206" s="122">
        <f t="shared" si="1918"/>
        <v>421858</v>
      </c>
      <c r="H206" s="122">
        <f t="shared" si="1918"/>
        <v>0</v>
      </c>
      <c r="I206" s="122">
        <f t="shared" si="1918"/>
        <v>0</v>
      </c>
      <c r="J206" s="122">
        <f t="shared" si="1918"/>
        <v>3054480</v>
      </c>
      <c r="K206" s="122">
        <f t="shared" si="1918"/>
        <v>2206409</v>
      </c>
      <c r="L206" s="122">
        <f t="shared" si="1918"/>
        <v>848071</v>
      </c>
      <c r="M206" s="122">
        <f t="shared" si="1918"/>
        <v>1661475</v>
      </c>
      <c r="N206" s="122">
        <f t="shared" si="1918"/>
        <v>389368</v>
      </c>
      <c r="O206" s="122">
        <f t="shared" si="1918"/>
        <v>1272107</v>
      </c>
      <c r="P206" s="122">
        <f t="shared" si="1918"/>
        <v>1661475</v>
      </c>
      <c r="Q206" s="122">
        <f t="shared" si="1918"/>
        <v>389368</v>
      </c>
      <c r="R206" s="122">
        <f t="shared" si="1918"/>
        <v>1272107</v>
      </c>
      <c r="S206" s="122">
        <f t="shared" si="1919"/>
        <v>1239617</v>
      </c>
      <c r="T206" s="122">
        <f t="shared" si="1919"/>
        <v>285537</v>
      </c>
      <c r="U206" s="122">
        <f t="shared" si="1919"/>
        <v>954080</v>
      </c>
      <c r="V206" s="122">
        <f t="shared" si="1919"/>
        <v>421858</v>
      </c>
      <c r="W206" s="122">
        <f t="shared" si="1919"/>
        <v>103831</v>
      </c>
      <c r="X206" s="122">
        <f t="shared" si="1919"/>
        <v>318027</v>
      </c>
      <c r="Y206" s="122">
        <f t="shared" si="1919"/>
        <v>0</v>
      </c>
      <c r="Z206" s="122">
        <f t="shared" si="1919"/>
        <v>0</v>
      </c>
      <c r="AA206" s="122">
        <f t="shared" si="1919"/>
        <v>0</v>
      </c>
      <c r="AB206" s="122">
        <f t="shared" si="1919"/>
        <v>0</v>
      </c>
      <c r="AC206" s="122">
        <f t="shared" si="1919"/>
        <v>0</v>
      </c>
      <c r="AD206" s="122">
        <f t="shared" si="1919"/>
        <v>0</v>
      </c>
      <c r="AE206" s="122">
        <f t="shared" si="1919"/>
        <v>0</v>
      </c>
      <c r="AF206" s="122">
        <f t="shared" si="1919"/>
        <v>0</v>
      </c>
      <c r="AG206" s="122">
        <f t="shared" si="1919"/>
        <v>0</v>
      </c>
      <c r="AH206" s="122">
        <f t="shared" si="1919"/>
        <v>0</v>
      </c>
      <c r="AI206" s="122">
        <f t="shared" si="1920"/>
        <v>0</v>
      </c>
      <c r="AJ206" s="122">
        <f t="shared" si="1920"/>
        <v>0</v>
      </c>
      <c r="AK206" s="122">
        <f t="shared" si="1920"/>
        <v>0</v>
      </c>
      <c r="AL206" s="122">
        <f t="shared" si="1920"/>
        <v>0</v>
      </c>
      <c r="AM206" s="122">
        <f t="shared" si="1920"/>
        <v>0</v>
      </c>
      <c r="AN206" s="122">
        <f t="shared" si="1920"/>
        <v>0</v>
      </c>
      <c r="AO206" s="122">
        <f t="shared" si="1920"/>
        <v>0</v>
      </c>
      <c r="AP206" s="122">
        <f t="shared" si="1920"/>
        <v>0</v>
      </c>
      <c r="AQ206" s="122">
        <f t="shared" si="1920"/>
        <v>0</v>
      </c>
      <c r="AR206" s="122">
        <f t="shared" si="1920"/>
        <v>0</v>
      </c>
      <c r="AS206" s="122">
        <f t="shared" si="1920"/>
        <v>0</v>
      </c>
      <c r="AT206" s="122">
        <f t="shared" si="1920"/>
        <v>0</v>
      </c>
      <c r="AU206" s="122">
        <f t="shared" si="1920"/>
        <v>0</v>
      </c>
      <c r="AV206" s="122">
        <f t="shared" si="1920"/>
        <v>0</v>
      </c>
      <c r="AW206" s="122">
        <f t="shared" si="1920"/>
        <v>0</v>
      </c>
      <c r="AX206" s="122">
        <f t="shared" si="1920"/>
        <v>0</v>
      </c>
      <c r="AY206" s="122">
        <f t="shared" si="1921"/>
        <v>0</v>
      </c>
      <c r="AZ206" s="122">
        <f t="shared" si="1921"/>
        <v>0</v>
      </c>
      <c r="BA206" s="122">
        <f t="shared" si="1921"/>
        <v>0</v>
      </c>
      <c r="BB206" s="122">
        <f t="shared" si="1921"/>
        <v>0</v>
      </c>
      <c r="BC206" s="122">
        <f t="shared" si="1921"/>
        <v>0</v>
      </c>
      <c r="BD206" s="122">
        <f t="shared" si="1921"/>
        <v>0</v>
      </c>
      <c r="BE206" s="122">
        <f t="shared" si="1921"/>
        <v>0</v>
      </c>
      <c r="BF206" s="122">
        <f t="shared" si="1921"/>
        <v>0</v>
      </c>
      <c r="BG206" s="122">
        <f t="shared" si="1921"/>
        <v>0</v>
      </c>
      <c r="BH206" s="122">
        <f t="shared" si="1921"/>
        <v>0</v>
      </c>
      <c r="BI206" s="122">
        <f t="shared" si="1921"/>
        <v>0</v>
      </c>
      <c r="BJ206" s="122">
        <f t="shared" si="1921"/>
        <v>0</v>
      </c>
      <c r="BK206" s="122">
        <f t="shared" si="1921"/>
        <v>0</v>
      </c>
      <c r="BL206" s="122">
        <f t="shared" si="1921"/>
        <v>0</v>
      </c>
      <c r="BM206" s="122">
        <f t="shared" si="1921"/>
        <v>0</v>
      </c>
      <c r="BN206" s="122">
        <f t="shared" si="1921"/>
        <v>0</v>
      </c>
      <c r="BO206" s="122">
        <f t="shared" si="1922"/>
        <v>0</v>
      </c>
      <c r="BP206" s="122">
        <f t="shared" si="1922"/>
        <v>0</v>
      </c>
      <c r="BQ206" s="122">
        <f t="shared" si="1922"/>
        <v>0</v>
      </c>
      <c r="BR206" s="122">
        <f t="shared" si="1922"/>
        <v>0</v>
      </c>
      <c r="BS206" s="122">
        <f t="shared" si="1922"/>
        <v>0</v>
      </c>
      <c r="BT206" s="116"/>
      <c r="BU206" s="123">
        <f t="shared" si="1411"/>
        <v>0.84999944140039763</v>
      </c>
      <c r="BV206" s="124">
        <f t="shared" si="1412"/>
        <v>0.15000055859960235</v>
      </c>
      <c r="BW206" s="124">
        <f t="shared" si="1413"/>
        <v>0.16251704210338561</v>
      </c>
      <c r="BX206" s="124">
        <f t="shared" si="1414"/>
        <v>0.11000058941889077</v>
      </c>
      <c r="BY206" s="124">
        <f t="shared" si="1415"/>
        <v>0</v>
      </c>
      <c r="BZ206" s="124">
        <f t="shared" si="1911"/>
        <v>0.39999990566829768</v>
      </c>
      <c r="CA206" s="124">
        <f t="shared" si="1912"/>
        <v>0.60000009433170232</v>
      </c>
      <c r="CB206" s="124">
        <f t="shared" si="1913"/>
        <v>0.1500001414975535</v>
      </c>
      <c r="CC206" s="124">
        <f t="shared" si="1914"/>
        <v>0.44999995283414884</v>
      </c>
      <c r="CD206" s="125">
        <f t="shared" si="1915"/>
        <v>0</v>
      </c>
      <c r="CE206" s="126" t="s">
        <v>245</v>
      </c>
      <c r="CF206" s="124" t="s">
        <v>245</v>
      </c>
      <c r="CG206" s="124" t="s">
        <v>245</v>
      </c>
      <c r="CH206" s="124" t="s">
        <v>245</v>
      </c>
      <c r="CI206" s="124" t="s">
        <v>245</v>
      </c>
      <c r="CJ206" s="124" t="s">
        <v>245</v>
      </c>
      <c r="CK206" s="124" t="s">
        <v>245</v>
      </c>
      <c r="CL206" s="124" t="s">
        <v>245</v>
      </c>
      <c r="CM206" s="124" t="s">
        <v>245</v>
      </c>
      <c r="CN206" s="125" t="s">
        <v>245</v>
      </c>
      <c r="CO206" s="127" t="s">
        <v>245</v>
      </c>
      <c r="CP206" s="128" t="s">
        <v>245</v>
      </c>
      <c r="CQ206" s="128" t="s">
        <v>245</v>
      </c>
      <c r="CR206" s="128" t="s">
        <v>245</v>
      </c>
      <c r="CS206" s="129" t="s">
        <v>245</v>
      </c>
      <c r="CT206" s="126" t="s">
        <v>245</v>
      </c>
      <c r="CU206" s="124" t="s">
        <v>245</v>
      </c>
      <c r="CV206" s="124" t="s">
        <v>245</v>
      </c>
      <c r="CW206" s="124" t="s">
        <v>245</v>
      </c>
      <c r="CX206" s="125" t="s">
        <v>245</v>
      </c>
    </row>
    <row r="207" spans="1:102" x14ac:dyDescent="0.25">
      <c r="A207" s="130"/>
      <c r="B207" s="131">
        <f t="shared" ref="B207" si="1924">C207+D207+I207</f>
        <v>4715955</v>
      </c>
      <c r="C207" s="132">
        <f>J207+AC207+AV207+BH207</f>
        <v>3054480</v>
      </c>
      <c r="D207" s="132">
        <f>E207+H207</f>
        <v>1661475</v>
      </c>
      <c r="E207" s="132">
        <f>F207+G207</f>
        <v>1661475</v>
      </c>
      <c r="F207" s="132">
        <f>S207+AL207+BB207+BN207</f>
        <v>1239617</v>
      </c>
      <c r="G207" s="132">
        <f>V207+AO207+BD207+BP207</f>
        <v>421858</v>
      </c>
      <c r="H207" s="132">
        <f>Y207+AR207+BF207+BR207</f>
        <v>0</v>
      </c>
      <c r="I207" s="133">
        <f>AB207+AU207</f>
        <v>0</v>
      </c>
      <c r="J207" s="134">
        <f>K207+L207</f>
        <v>3054480</v>
      </c>
      <c r="K207" s="132">
        <v>2206409</v>
      </c>
      <c r="L207" s="132">
        <v>848071</v>
      </c>
      <c r="M207" s="135">
        <f>N207+O207</f>
        <v>1661475</v>
      </c>
      <c r="N207" s="132">
        <f>Q207+Z207</f>
        <v>389368</v>
      </c>
      <c r="O207" s="132">
        <f>R207+AA207</f>
        <v>1272107</v>
      </c>
      <c r="P207" s="135">
        <f>Q207+R207</f>
        <v>1661475</v>
      </c>
      <c r="Q207" s="132">
        <f>T207+W207</f>
        <v>389368</v>
      </c>
      <c r="R207" s="132">
        <f>U207+X207</f>
        <v>1272107</v>
      </c>
      <c r="S207" s="135">
        <f>T207+U207</f>
        <v>1239617</v>
      </c>
      <c r="T207" s="132">
        <v>285537</v>
      </c>
      <c r="U207" s="132">
        <v>954080</v>
      </c>
      <c r="V207" s="135">
        <f>W207+X207</f>
        <v>421858</v>
      </c>
      <c r="W207" s="132">
        <v>103831</v>
      </c>
      <c r="X207" s="132">
        <v>318027</v>
      </c>
      <c r="Y207" s="135">
        <f>Z207+AA207</f>
        <v>0</v>
      </c>
      <c r="Z207" s="132">
        <v>0</v>
      </c>
      <c r="AA207" s="132">
        <v>0</v>
      </c>
      <c r="AB207" s="133">
        <v>0</v>
      </c>
      <c r="AC207" s="134">
        <f>AD207+AE207</f>
        <v>0</v>
      </c>
      <c r="AD207" s="132">
        <v>0</v>
      </c>
      <c r="AE207" s="132">
        <v>0</v>
      </c>
      <c r="AF207" s="135">
        <f>AG207+AH207</f>
        <v>0</v>
      </c>
      <c r="AG207" s="132">
        <f>AJ207+AS207</f>
        <v>0</v>
      </c>
      <c r="AH207" s="132">
        <f>AK207+AT207</f>
        <v>0</v>
      </c>
      <c r="AI207" s="135">
        <f>AJ207+AK207</f>
        <v>0</v>
      </c>
      <c r="AJ207" s="132">
        <f>AM207+AP207</f>
        <v>0</v>
      </c>
      <c r="AK207" s="132">
        <f>AN207+AQ207</f>
        <v>0</v>
      </c>
      <c r="AL207" s="135">
        <f>AM207+AN207</f>
        <v>0</v>
      </c>
      <c r="AM207" s="132">
        <v>0</v>
      </c>
      <c r="AN207" s="132">
        <v>0</v>
      </c>
      <c r="AO207" s="135">
        <f>AP207+AQ207</f>
        <v>0</v>
      </c>
      <c r="AP207" s="132">
        <v>0</v>
      </c>
      <c r="AQ207" s="132">
        <v>0</v>
      </c>
      <c r="AR207" s="135">
        <f>AS207+AT207</f>
        <v>0</v>
      </c>
      <c r="AS207" s="132">
        <v>0</v>
      </c>
      <c r="AT207" s="132">
        <v>0</v>
      </c>
      <c r="AU207" s="133">
        <v>0</v>
      </c>
      <c r="AV207" s="134">
        <f>AW207</f>
        <v>0</v>
      </c>
      <c r="AW207" s="132">
        <v>0</v>
      </c>
      <c r="AX207" s="135">
        <f>AY207</f>
        <v>0</v>
      </c>
      <c r="AY207" s="132">
        <f>BA207+BG207</f>
        <v>0</v>
      </c>
      <c r="AZ207" s="135">
        <f>BA207</f>
        <v>0</v>
      </c>
      <c r="BA207" s="132">
        <f>BC207+BE207</f>
        <v>0</v>
      </c>
      <c r="BB207" s="135">
        <f>BC207</f>
        <v>0</v>
      </c>
      <c r="BC207" s="132">
        <v>0</v>
      </c>
      <c r="BD207" s="135">
        <f>BE207</f>
        <v>0</v>
      </c>
      <c r="BE207" s="132">
        <v>0</v>
      </c>
      <c r="BF207" s="135">
        <f>BG207</f>
        <v>0</v>
      </c>
      <c r="BG207" s="133">
        <v>0</v>
      </c>
      <c r="BH207" s="134">
        <f>BI207</f>
        <v>0</v>
      </c>
      <c r="BI207" s="132">
        <v>0</v>
      </c>
      <c r="BJ207" s="135">
        <f>BK207</f>
        <v>0</v>
      </c>
      <c r="BK207" s="132">
        <f>BM207+BS207</f>
        <v>0</v>
      </c>
      <c r="BL207" s="135">
        <f>BM207</f>
        <v>0</v>
      </c>
      <c r="BM207" s="132">
        <f>BO207+BQ207</f>
        <v>0</v>
      </c>
      <c r="BN207" s="135">
        <f>BO207</f>
        <v>0</v>
      </c>
      <c r="BO207" s="132">
        <v>0</v>
      </c>
      <c r="BP207" s="135">
        <f>BQ207</f>
        <v>0</v>
      </c>
      <c r="BQ207" s="132">
        <v>0</v>
      </c>
      <c r="BR207" s="135">
        <f>BS207</f>
        <v>0</v>
      </c>
      <c r="BS207" s="133">
        <v>0</v>
      </c>
      <c r="BT207" s="136"/>
      <c r="BU207" s="137">
        <f t="shared" si="1411"/>
        <v>0.84999944140039763</v>
      </c>
      <c r="BV207" s="138">
        <f t="shared" si="1412"/>
        <v>0.15000055859960235</v>
      </c>
      <c r="BW207" s="138">
        <f t="shared" si="1413"/>
        <v>0.16251704210338561</v>
      </c>
      <c r="BX207" s="138">
        <f t="shared" si="1414"/>
        <v>0.11000058941889077</v>
      </c>
      <c r="BY207" s="138">
        <f t="shared" si="1415"/>
        <v>0</v>
      </c>
      <c r="BZ207" s="138">
        <f t="shared" si="1911"/>
        <v>0.39999990566829768</v>
      </c>
      <c r="CA207" s="138">
        <f t="shared" si="1912"/>
        <v>0.60000009433170232</v>
      </c>
      <c r="CB207" s="138">
        <f t="shared" si="1913"/>
        <v>0.1500001414975535</v>
      </c>
      <c r="CC207" s="138">
        <f t="shared" si="1914"/>
        <v>0.44999995283414884</v>
      </c>
      <c r="CD207" s="139">
        <f t="shared" si="1915"/>
        <v>0</v>
      </c>
      <c r="CE207" s="140" t="s">
        <v>245</v>
      </c>
      <c r="CF207" s="138" t="s">
        <v>245</v>
      </c>
      <c r="CG207" s="138" t="s">
        <v>245</v>
      </c>
      <c r="CH207" s="138" t="s">
        <v>245</v>
      </c>
      <c r="CI207" s="138" t="s">
        <v>245</v>
      </c>
      <c r="CJ207" s="138" t="s">
        <v>245</v>
      </c>
      <c r="CK207" s="138" t="s">
        <v>245</v>
      </c>
      <c r="CL207" s="138" t="s">
        <v>245</v>
      </c>
      <c r="CM207" s="138" t="s">
        <v>245</v>
      </c>
      <c r="CN207" s="139" t="s">
        <v>245</v>
      </c>
      <c r="CO207" s="140" t="s">
        <v>245</v>
      </c>
      <c r="CP207" s="138" t="s">
        <v>245</v>
      </c>
      <c r="CQ207" s="138" t="s">
        <v>245</v>
      </c>
      <c r="CR207" s="138" t="s">
        <v>245</v>
      </c>
      <c r="CS207" s="139" t="s">
        <v>245</v>
      </c>
      <c r="CT207" s="140" t="s">
        <v>245</v>
      </c>
      <c r="CU207" s="138" t="s">
        <v>245</v>
      </c>
      <c r="CV207" s="138" t="s">
        <v>245</v>
      </c>
      <c r="CW207" s="138" t="s">
        <v>245</v>
      </c>
      <c r="CX207" s="139" t="s">
        <v>245</v>
      </c>
    </row>
    <row r="208" spans="1:102" x14ac:dyDescent="0.25">
      <c r="A208" s="107" t="s">
        <v>119</v>
      </c>
      <c r="B208" s="108">
        <f t="shared" ref="B208" si="1925">B209+B219</f>
        <v>645691242</v>
      </c>
      <c r="C208" s="108">
        <f>C209+C219</f>
        <v>440658242</v>
      </c>
      <c r="D208" s="108">
        <f t="shared" ref="D208:BO208" si="1926">D209+D219</f>
        <v>205033000</v>
      </c>
      <c r="E208" s="108">
        <f t="shared" si="1926"/>
        <v>49142567</v>
      </c>
      <c r="F208" s="108">
        <f t="shared" si="1926"/>
        <v>41918648</v>
      </c>
      <c r="G208" s="108">
        <f t="shared" si="1926"/>
        <v>7223919</v>
      </c>
      <c r="H208" s="108">
        <f t="shared" si="1926"/>
        <v>155890433</v>
      </c>
      <c r="I208" s="108">
        <f t="shared" si="1926"/>
        <v>0</v>
      </c>
      <c r="J208" s="108">
        <f t="shared" si="1926"/>
        <v>0</v>
      </c>
      <c r="K208" s="108">
        <f t="shared" si="1926"/>
        <v>0</v>
      </c>
      <c r="L208" s="108">
        <f t="shared" si="1926"/>
        <v>0</v>
      </c>
      <c r="M208" s="108">
        <f t="shared" si="1926"/>
        <v>0</v>
      </c>
      <c r="N208" s="108">
        <f t="shared" si="1926"/>
        <v>0</v>
      </c>
      <c r="O208" s="108">
        <f t="shared" si="1926"/>
        <v>0</v>
      </c>
      <c r="P208" s="108">
        <f t="shared" si="1926"/>
        <v>0</v>
      </c>
      <c r="Q208" s="108">
        <f t="shared" si="1926"/>
        <v>0</v>
      </c>
      <c r="R208" s="108">
        <f t="shared" si="1926"/>
        <v>0</v>
      </c>
      <c r="S208" s="108">
        <f t="shared" si="1926"/>
        <v>0</v>
      </c>
      <c r="T208" s="108">
        <f t="shared" si="1926"/>
        <v>0</v>
      </c>
      <c r="U208" s="108">
        <f t="shared" si="1926"/>
        <v>0</v>
      </c>
      <c r="V208" s="108">
        <f t="shared" si="1926"/>
        <v>0</v>
      </c>
      <c r="W208" s="108">
        <f t="shared" si="1926"/>
        <v>0</v>
      </c>
      <c r="X208" s="108">
        <f t="shared" si="1926"/>
        <v>0</v>
      </c>
      <c r="Y208" s="108">
        <f t="shared" si="1926"/>
        <v>0</v>
      </c>
      <c r="Z208" s="108">
        <f t="shared" si="1926"/>
        <v>0</v>
      </c>
      <c r="AA208" s="108">
        <f t="shared" si="1926"/>
        <v>0</v>
      </c>
      <c r="AB208" s="108">
        <f t="shared" si="1926"/>
        <v>0</v>
      </c>
      <c r="AC208" s="108">
        <f t="shared" si="1926"/>
        <v>0</v>
      </c>
      <c r="AD208" s="108">
        <f t="shared" si="1926"/>
        <v>0</v>
      </c>
      <c r="AE208" s="108">
        <f t="shared" si="1926"/>
        <v>0</v>
      </c>
      <c r="AF208" s="108">
        <f t="shared" si="1926"/>
        <v>0</v>
      </c>
      <c r="AG208" s="108">
        <f t="shared" si="1926"/>
        <v>0</v>
      </c>
      <c r="AH208" s="108">
        <f t="shared" si="1926"/>
        <v>0</v>
      </c>
      <c r="AI208" s="108">
        <f t="shared" si="1926"/>
        <v>0</v>
      </c>
      <c r="AJ208" s="108">
        <f t="shared" si="1926"/>
        <v>0</v>
      </c>
      <c r="AK208" s="108">
        <f t="shared" si="1926"/>
        <v>0</v>
      </c>
      <c r="AL208" s="108">
        <f t="shared" si="1926"/>
        <v>0</v>
      </c>
      <c r="AM208" s="108">
        <f t="shared" si="1926"/>
        <v>0</v>
      </c>
      <c r="AN208" s="108">
        <f t="shared" si="1926"/>
        <v>0</v>
      </c>
      <c r="AO208" s="108">
        <f t="shared" si="1926"/>
        <v>0</v>
      </c>
      <c r="AP208" s="108">
        <f t="shared" si="1926"/>
        <v>0</v>
      </c>
      <c r="AQ208" s="108">
        <f t="shared" si="1926"/>
        <v>0</v>
      </c>
      <c r="AR208" s="108">
        <f t="shared" si="1926"/>
        <v>0</v>
      </c>
      <c r="AS208" s="108">
        <f t="shared" si="1926"/>
        <v>0</v>
      </c>
      <c r="AT208" s="108">
        <f t="shared" si="1926"/>
        <v>0</v>
      </c>
      <c r="AU208" s="108">
        <f t="shared" si="1926"/>
        <v>0</v>
      </c>
      <c r="AV208" s="108">
        <f t="shared" si="1926"/>
        <v>440658242</v>
      </c>
      <c r="AW208" s="108">
        <f t="shared" si="1926"/>
        <v>440658242</v>
      </c>
      <c r="AX208" s="108">
        <f t="shared" si="1926"/>
        <v>205033000</v>
      </c>
      <c r="AY208" s="108">
        <f t="shared" si="1926"/>
        <v>205033000</v>
      </c>
      <c r="AZ208" s="108">
        <f t="shared" si="1926"/>
        <v>49142567</v>
      </c>
      <c r="BA208" s="108">
        <f t="shared" si="1926"/>
        <v>49142567</v>
      </c>
      <c r="BB208" s="108">
        <f t="shared" si="1926"/>
        <v>41918648</v>
      </c>
      <c r="BC208" s="108">
        <f t="shared" si="1926"/>
        <v>41918648</v>
      </c>
      <c r="BD208" s="108">
        <f t="shared" si="1926"/>
        <v>7223919</v>
      </c>
      <c r="BE208" s="108">
        <f t="shared" si="1926"/>
        <v>7223919</v>
      </c>
      <c r="BF208" s="108">
        <f t="shared" si="1926"/>
        <v>155890433</v>
      </c>
      <c r="BG208" s="108">
        <f t="shared" si="1926"/>
        <v>155890433</v>
      </c>
      <c r="BH208" s="108">
        <f t="shared" si="1926"/>
        <v>0</v>
      </c>
      <c r="BI208" s="108">
        <f t="shared" si="1926"/>
        <v>0</v>
      </c>
      <c r="BJ208" s="108">
        <f t="shared" si="1926"/>
        <v>0</v>
      </c>
      <c r="BK208" s="108">
        <f t="shared" si="1926"/>
        <v>0</v>
      </c>
      <c r="BL208" s="108">
        <f t="shared" si="1926"/>
        <v>0</v>
      </c>
      <c r="BM208" s="108">
        <f t="shared" si="1926"/>
        <v>0</v>
      </c>
      <c r="BN208" s="108">
        <f t="shared" si="1926"/>
        <v>0</v>
      </c>
      <c r="BO208" s="108">
        <f t="shared" si="1926"/>
        <v>0</v>
      </c>
      <c r="BP208" s="108">
        <f t="shared" ref="BP208:BS208" si="1927">BP209+BP219</f>
        <v>0</v>
      </c>
      <c r="BQ208" s="108">
        <f t="shared" si="1927"/>
        <v>0</v>
      </c>
      <c r="BR208" s="108">
        <f t="shared" si="1927"/>
        <v>0</v>
      </c>
      <c r="BS208" s="108">
        <f t="shared" si="1927"/>
        <v>0</v>
      </c>
      <c r="BT208" s="109"/>
      <c r="BU208" s="110"/>
      <c r="BV208" s="111"/>
      <c r="BW208" s="111"/>
      <c r="BX208" s="111"/>
      <c r="BY208" s="111"/>
      <c r="BZ208" s="111"/>
      <c r="CA208" s="111"/>
      <c r="CB208" s="111"/>
      <c r="CC208" s="111"/>
      <c r="CD208" s="112"/>
      <c r="CE208" s="113"/>
      <c r="CF208" s="111"/>
      <c r="CG208" s="111"/>
      <c r="CH208" s="111"/>
      <c r="CI208" s="111"/>
      <c r="CJ208" s="111"/>
      <c r="CK208" s="111"/>
      <c r="CL208" s="111"/>
      <c r="CM208" s="111"/>
      <c r="CN208" s="112"/>
      <c r="CO208" s="113">
        <f>AV208/(AV208+AX208)</f>
        <v>0.68245968558452275</v>
      </c>
      <c r="CP208" s="111">
        <f>AX208/(AV208+AX208)</f>
        <v>0.31754031441547725</v>
      </c>
      <c r="CQ208" s="111">
        <f>BD208/(AV208+AX208)</f>
        <v>1.1187884440904341E-2</v>
      </c>
      <c r="CR208" s="111">
        <f>BB208/(AV208+AX208)</f>
        <v>6.4920577008538705E-2</v>
      </c>
      <c r="CS208" s="112">
        <f>BF208/(AV208+AX208)</f>
        <v>0.2414318529660342</v>
      </c>
      <c r="CT208" s="113"/>
      <c r="CU208" s="111"/>
      <c r="CV208" s="111"/>
      <c r="CW208" s="111"/>
      <c r="CX208" s="112"/>
    </row>
    <row r="209" spans="1:102" x14ac:dyDescent="0.25">
      <c r="A209" s="114" t="s">
        <v>366</v>
      </c>
      <c r="B209" s="115">
        <f t="shared" si="1367"/>
        <v>639220653</v>
      </c>
      <c r="C209" s="115">
        <f t="shared" ref="C209:BN209" si="1928">C210</f>
        <v>435158242</v>
      </c>
      <c r="D209" s="115">
        <f t="shared" si="1928"/>
        <v>204062411</v>
      </c>
      <c r="E209" s="115">
        <f t="shared" si="1928"/>
        <v>48171978</v>
      </c>
      <c r="F209" s="115">
        <f t="shared" si="1928"/>
        <v>40948059</v>
      </c>
      <c r="G209" s="115">
        <f t="shared" si="1928"/>
        <v>7223919</v>
      </c>
      <c r="H209" s="115">
        <f t="shared" si="1928"/>
        <v>155890433</v>
      </c>
      <c r="I209" s="115">
        <f t="shared" si="1928"/>
        <v>0</v>
      </c>
      <c r="J209" s="115">
        <f t="shared" si="1928"/>
        <v>0</v>
      </c>
      <c r="K209" s="115">
        <f t="shared" si="1928"/>
        <v>0</v>
      </c>
      <c r="L209" s="115">
        <f t="shared" si="1928"/>
        <v>0</v>
      </c>
      <c r="M209" s="115">
        <f t="shared" si="1928"/>
        <v>0</v>
      </c>
      <c r="N209" s="115">
        <f t="shared" si="1928"/>
        <v>0</v>
      </c>
      <c r="O209" s="115">
        <f t="shared" si="1928"/>
        <v>0</v>
      </c>
      <c r="P209" s="115">
        <f t="shared" si="1928"/>
        <v>0</v>
      </c>
      <c r="Q209" s="115">
        <f t="shared" si="1928"/>
        <v>0</v>
      </c>
      <c r="R209" s="115">
        <f t="shared" si="1928"/>
        <v>0</v>
      </c>
      <c r="S209" s="115">
        <f t="shared" si="1928"/>
        <v>0</v>
      </c>
      <c r="T209" s="115">
        <f t="shared" si="1928"/>
        <v>0</v>
      </c>
      <c r="U209" s="115">
        <f t="shared" si="1928"/>
        <v>0</v>
      </c>
      <c r="V209" s="115">
        <f t="shared" si="1928"/>
        <v>0</v>
      </c>
      <c r="W209" s="115">
        <f t="shared" si="1928"/>
        <v>0</v>
      </c>
      <c r="X209" s="115">
        <f t="shared" si="1928"/>
        <v>0</v>
      </c>
      <c r="Y209" s="115">
        <f t="shared" si="1928"/>
        <v>0</v>
      </c>
      <c r="Z209" s="115">
        <f t="shared" si="1928"/>
        <v>0</v>
      </c>
      <c r="AA209" s="115">
        <f t="shared" si="1928"/>
        <v>0</v>
      </c>
      <c r="AB209" s="115">
        <f t="shared" si="1928"/>
        <v>0</v>
      </c>
      <c r="AC209" s="115">
        <f t="shared" si="1928"/>
        <v>0</v>
      </c>
      <c r="AD209" s="115">
        <f t="shared" si="1928"/>
        <v>0</v>
      </c>
      <c r="AE209" s="115">
        <f t="shared" si="1928"/>
        <v>0</v>
      </c>
      <c r="AF209" s="115">
        <f t="shared" si="1928"/>
        <v>0</v>
      </c>
      <c r="AG209" s="115">
        <f t="shared" si="1928"/>
        <v>0</v>
      </c>
      <c r="AH209" s="115">
        <f t="shared" si="1928"/>
        <v>0</v>
      </c>
      <c r="AI209" s="115">
        <f t="shared" si="1928"/>
        <v>0</v>
      </c>
      <c r="AJ209" s="115">
        <f t="shared" si="1928"/>
        <v>0</v>
      </c>
      <c r="AK209" s="115">
        <f t="shared" si="1928"/>
        <v>0</v>
      </c>
      <c r="AL209" s="115">
        <f t="shared" si="1928"/>
        <v>0</v>
      </c>
      <c r="AM209" s="115">
        <f t="shared" si="1928"/>
        <v>0</v>
      </c>
      <c r="AN209" s="115">
        <f t="shared" si="1928"/>
        <v>0</v>
      </c>
      <c r="AO209" s="115">
        <f t="shared" si="1928"/>
        <v>0</v>
      </c>
      <c r="AP209" s="115">
        <f t="shared" si="1928"/>
        <v>0</v>
      </c>
      <c r="AQ209" s="115">
        <f t="shared" si="1928"/>
        <v>0</v>
      </c>
      <c r="AR209" s="115">
        <f t="shared" si="1928"/>
        <v>0</v>
      </c>
      <c r="AS209" s="115">
        <f t="shared" si="1928"/>
        <v>0</v>
      </c>
      <c r="AT209" s="115">
        <f t="shared" si="1928"/>
        <v>0</v>
      </c>
      <c r="AU209" s="115">
        <f t="shared" si="1928"/>
        <v>0</v>
      </c>
      <c r="AV209" s="115">
        <f t="shared" si="1928"/>
        <v>435158242</v>
      </c>
      <c r="AW209" s="115">
        <f t="shared" si="1928"/>
        <v>435158242</v>
      </c>
      <c r="AX209" s="115">
        <f t="shared" si="1928"/>
        <v>204062411</v>
      </c>
      <c r="AY209" s="115">
        <f t="shared" si="1928"/>
        <v>204062411</v>
      </c>
      <c r="AZ209" s="115">
        <f t="shared" si="1928"/>
        <v>48171978</v>
      </c>
      <c r="BA209" s="115">
        <f t="shared" si="1928"/>
        <v>48171978</v>
      </c>
      <c r="BB209" s="115">
        <f t="shared" si="1928"/>
        <v>40948059</v>
      </c>
      <c r="BC209" s="115">
        <f t="shared" si="1928"/>
        <v>40948059</v>
      </c>
      <c r="BD209" s="115">
        <f t="shared" si="1928"/>
        <v>7223919</v>
      </c>
      <c r="BE209" s="115">
        <f t="shared" si="1928"/>
        <v>7223919</v>
      </c>
      <c r="BF209" s="115">
        <f t="shared" si="1928"/>
        <v>155890433</v>
      </c>
      <c r="BG209" s="115">
        <f t="shared" si="1928"/>
        <v>155890433</v>
      </c>
      <c r="BH209" s="115">
        <f t="shared" si="1928"/>
        <v>0</v>
      </c>
      <c r="BI209" s="115">
        <f t="shared" si="1928"/>
        <v>0</v>
      </c>
      <c r="BJ209" s="115">
        <f t="shared" si="1928"/>
        <v>0</v>
      </c>
      <c r="BK209" s="115">
        <f t="shared" si="1928"/>
        <v>0</v>
      </c>
      <c r="BL209" s="115">
        <f t="shared" si="1928"/>
        <v>0</v>
      </c>
      <c r="BM209" s="115">
        <f t="shared" si="1928"/>
        <v>0</v>
      </c>
      <c r="BN209" s="115">
        <f t="shared" si="1928"/>
        <v>0</v>
      </c>
      <c r="BO209" s="115">
        <f t="shared" ref="BO209:BS209" si="1929">BO210</f>
        <v>0</v>
      </c>
      <c r="BP209" s="115">
        <f t="shared" si="1929"/>
        <v>0</v>
      </c>
      <c r="BQ209" s="115">
        <f t="shared" si="1929"/>
        <v>0</v>
      </c>
      <c r="BR209" s="115">
        <f t="shared" si="1929"/>
        <v>0</v>
      </c>
      <c r="BS209" s="115">
        <f t="shared" si="1929"/>
        <v>0</v>
      </c>
      <c r="BT209" s="116"/>
      <c r="BU209" s="117"/>
      <c r="BV209" s="118"/>
      <c r="BW209" s="118"/>
      <c r="BX209" s="118"/>
      <c r="BY209" s="118"/>
      <c r="BZ209" s="118"/>
      <c r="CA209" s="118"/>
      <c r="CB209" s="118"/>
      <c r="CC209" s="118"/>
      <c r="CD209" s="119"/>
      <c r="CE209" s="120"/>
      <c r="CF209" s="118"/>
      <c r="CG209" s="118"/>
      <c r="CH209" s="118"/>
      <c r="CI209" s="118"/>
      <c r="CJ209" s="118"/>
      <c r="CK209" s="118"/>
      <c r="CL209" s="118"/>
      <c r="CM209" s="118"/>
      <c r="CN209" s="119"/>
      <c r="CO209" s="120">
        <f t="shared" ref="CO209:CO235" si="1930">AV209/(AV209+AX209)</f>
        <v>0.68076373934056855</v>
      </c>
      <c r="CP209" s="118">
        <f t="shared" ref="CP209:CP235" si="1931">AX209/(AV209+AX209)</f>
        <v>0.3192362606594315</v>
      </c>
      <c r="CQ209" s="118">
        <f t="shared" ref="CQ209:CQ235" si="1932">BD209/(AV209+AX209)</f>
        <v>1.1301135165293227E-2</v>
      </c>
      <c r="CR209" s="118">
        <f t="shared" ref="CR209:CR235" si="1933">BB209/(AV209+AX209)</f>
        <v>6.4059349158732515E-2</v>
      </c>
      <c r="CS209" s="119">
        <f t="shared" ref="CS209:CS235" si="1934">BF209/(AV209+AX209)</f>
        <v>0.24387577633540575</v>
      </c>
      <c r="CT209" s="120"/>
      <c r="CU209" s="118"/>
      <c r="CV209" s="118"/>
      <c r="CW209" s="118"/>
      <c r="CX209" s="119"/>
    </row>
    <row r="210" spans="1:102" ht="54" x14ac:dyDescent="0.25">
      <c r="A210" s="121" t="s">
        <v>367</v>
      </c>
      <c r="B210" s="122">
        <f t="shared" si="1367"/>
        <v>639220653</v>
      </c>
      <c r="C210" s="122">
        <f t="shared" ref="C210:BN210" si="1935">SUM(C211:C218)</f>
        <v>435158242</v>
      </c>
      <c r="D210" s="122">
        <f t="shared" si="1935"/>
        <v>204062411</v>
      </c>
      <c r="E210" s="122">
        <f t="shared" si="1935"/>
        <v>48171978</v>
      </c>
      <c r="F210" s="122">
        <f t="shared" si="1935"/>
        <v>40948059</v>
      </c>
      <c r="G210" s="122">
        <f t="shared" si="1935"/>
        <v>7223919</v>
      </c>
      <c r="H210" s="122">
        <f t="shared" si="1935"/>
        <v>155890433</v>
      </c>
      <c r="I210" s="122">
        <f t="shared" si="1935"/>
        <v>0</v>
      </c>
      <c r="J210" s="122">
        <f t="shared" si="1935"/>
        <v>0</v>
      </c>
      <c r="K210" s="122">
        <f t="shared" si="1935"/>
        <v>0</v>
      </c>
      <c r="L210" s="122">
        <f t="shared" si="1935"/>
        <v>0</v>
      </c>
      <c r="M210" s="122">
        <f t="shared" si="1935"/>
        <v>0</v>
      </c>
      <c r="N210" s="122">
        <f t="shared" si="1935"/>
        <v>0</v>
      </c>
      <c r="O210" s="122">
        <f t="shared" si="1935"/>
        <v>0</v>
      </c>
      <c r="P210" s="122">
        <f t="shared" si="1935"/>
        <v>0</v>
      </c>
      <c r="Q210" s="122">
        <f t="shared" si="1935"/>
        <v>0</v>
      </c>
      <c r="R210" s="122">
        <f t="shared" si="1935"/>
        <v>0</v>
      </c>
      <c r="S210" s="122">
        <f t="shared" si="1935"/>
        <v>0</v>
      </c>
      <c r="T210" s="122">
        <f t="shared" si="1935"/>
        <v>0</v>
      </c>
      <c r="U210" s="122">
        <f t="shared" si="1935"/>
        <v>0</v>
      </c>
      <c r="V210" s="122">
        <f t="shared" si="1935"/>
        <v>0</v>
      </c>
      <c r="W210" s="122">
        <f t="shared" si="1935"/>
        <v>0</v>
      </c>
      <c r="X210" s="122">
        <f t="shared" si="1935"/>
        <v>0</v>
      </c>
      <c r="Y210" s="122">
        <f t="shared" si="1935"/>
        <v>0</v>
      </c>
      <c r="Z210" s="122">
        <f t="shared" si="1935"/>
        <v>0</v>
      </c>
      <c r="AA210" s="122">
        <f t="shared" si="1935"/>
        <v>0</v>
      </c>
      <c r="AB210" s="122">
        <f t="shared" si="1935"/>
        <v>0</v>
      </c>
      <c r="AC210" s="122">
        <f t="shared" si="1935"/>
        <v>0</v>
      </c>
      <c r="AD210" s="122">
        <f t="shared" si="1935"/>
        <v>0</v>
      </c>
      <c r="AE210" s="122">
        <f t="shared" si="1935"/>
        <v>0</v>
      </c>
      <c r="AF210" s="122">
        <f t="shared" si="1935"/>
        <v>0</v>
      </c>
      <c r="AG210" s="122">
        <f t="shared" si="1935"/>
        <v>0</v>
      </c>
      <c r="AH210" s="122">
        <f t="shared" si="1935"/>
        <v>0</v>
      </c>
      <c r="AI210" s="122">
        <f t="shared" si="1935"/>
        <v>0</v>
      </c>
      <c r="AJ210" s="122">
        <f t="shared" si="1935"/>
        <v>0</v>
      </c>
      <c r="AK210" s="122">
        <f t="shared" si="1935"/>
        <v>0</v>
      </c>
      <c r="AL210" s="122">
        <f t="shared" si="1935"/>
        <v>0</v>
      </c>
      <c r="AM210" s="122">
        <f t="shared" si="1935"/>
        <v>0</v>
      </c>
      <c r="AN210" s="122">
        <f t="shared" si="1935"/>
        <v>0</v>
      </c>
      <c r="AO210" s="122">
        <f t="shared" si="1935"/>
        <v>0</v>
      </c>
      <c r="AP210" s="122">
        <f t="shared" si="1935"/>
        <v>0</v>
      </c>
      <c r="AQ210" s="122">
        <f t="shared" si="1935"/>
        <v>0</v>
      </c>
      <c r="AR210" s="122">
        <f t="shared" si="1935"/>
        <v>0</v>
      </c>
      <c r="AS210" s="122">
        <f t="shared" si="1935"/>
        <v>0</v>
      </c>
      <c r="AT210" s="122">
        <f t="shared" si="1935"/>
        <v>0</v>
      </c>
      <c r="AU210" s="122">
        <f t="shared" si="1935"/>
        <v>0</v>
      </c>
      <c r="AV210" s="122">
        <f t="shared" si="1935"/>
        <v>435158242</v>
      </c>
      <c r="AW210" s="122">
        <f t="shared" si="1935"/>
        <v>435158242</v>
      </c>
      <c r="AX210" s="122">
        <f t="shared" si="1935"/>
        <v>204062411</v>
      </c>
      <c r="AY210" s="122">
        <f t="shared" si="1935"/>
        <v>204062411</v>
      </c>
      <c r="AZ210" s="122">
        <f t="shared" si="1935"/>
        <v>48171978</v>
      </c>
      <c r="BA210" s="122">
        <f t="shared" si="1935"/>
        <v>48171978</v>
      </c>
      <c r="BB210" s="122">
        <f t="shared" si="1935"/>
        <v>40948059</v>
      </c>
      <c r="BC210" s="122">
        <f t="shared" si="1935"/>
        <v>40948059</v>
      </c>
      <c r="BD210" s="122">
        <f t="shared" si="1935"/>
        <v>7223919</v>
      </c>
      <c r="BE210" s="122">
        <f t="shared" si="1935"/>
        <v>7223919</v>
      </c>
      <c r="BF210" s="122">
        <f t="shared" si="1935"/>
        <v>155890433</v>
      </c>
      <c r="BG210" s="122">
        <f t="shared" si="1935"/>
        <v>155890433</v>
      </c>
      <c r="BH210" s="122">
        <f t="shared" si="1935"/>
        <v>0</v>
      </c>
      <c r="BI210" s="122">
        <f t="shared" si="1935"/>
        <v>0</v>
      </c>
      <c r="BJ210" s="122">
        <f t="shared" si="1935"/>
        <v>0</v>
      </c>
      <c r="BK210" s="122">
        <f t="shared" si="1935"/>
        <v>0</v>
      </c>
      <c r="BL210" s="122">
        <f t="shared" si="1935"/>
        <v>0</v>
      </c>
      <c r="BM210" s="122">
        <f t="shared" si="1935"/>
        <v>0</v>
      </c>
      <c r="BN210" s="122">
        <f t="shared" si="1935"/>
        <v>0</v>
      </c>
      <c r="BO210" s="122">
        <f t="shared" ref="BO210:BS210" si="1936">SUM(BO211:BO218)</f>
        <v>0</v>
      </c>
      <c r="BP210" s="122">
        <f t="shared" si="1936"/>
        <v>0</v>
      </c>
      <c r="BQ210" s="122">
        <f t="shared" si="1936"/>
        <v>0</v>
      </c>
      <c r="BR210" s="122">
        <f t="shared" si="1936"/>
        <v>0</v>
      </c>
      <c r="BS210" s="122">
        <f t="shared" si="1936"/>
        <v>0</v>
      </c>
      <c r="BT210" s="116"/>
      <c r="BU210" s="123"/>
      <c r="BV210" s="124"/>
      <c r="BW210" s="124"/>
      <c r="BX210" s="124"/>
      <c r="BY210" s="124"/>
      <c r="BZ210" s="124"/>
      <c r="CA210" s="124"/>
      <c r="CB210" s="124"/>
      <c r="CC210" s="124"/>
      <c r="CD210" s="125"/>
      <c r="CE210" s="126"/>
      <c r="CF210" s="124"/>
      <c r="CG210" s="124"/>
      <c r="CH210" s="124"/>
      <c r="CI210" s="124"/>
      <c r="CJ210" s="124"/>
      <c r="CK210" s="124"/>
      <c r="CL210" s="124"/>
      <c r="CM210" s="124"/>
      <c r="CN210" s="125"/>
      <c r="CO210" s="127">
        <f t="shared" si="1930"/>
        <v>0.68076373934056855</v>
      </c>
      <c r="CP210" s="128">
        <f t="shared" si="1931"/>
        <v>0.3192362606594315</v>
      </c>
      <c r="CQ210" s="128">
        <f t="shared" si="1932"/>
        <v>1.1301135165293227E-2</v>
      </c>
      <c r="CR210" s="128">
        <f t="shared" si="1933"/>
        <v>6.4059349158732515E-2</v>
      </c>
      <c r="CS210" s="129">
        <f t="shared" si="1934"/>
        <v>0.24387577633540575</v>
      </c>
      <c r="CT210" s="126"/>
      <c r="CU210" s="124"/>
      <c r="CV210" s="124"/>
      <c r="CW210" s="124"/>
      <c r="CX210" s="125"/>
    </row>
    <row r="211" spans="1:102" ht="27" x14ac:dyDescent="0.25">
      <c r="A211" s="130" t="s">
        <v>368</v>
      </c>
      <c r="B211" s="131">
        <f t="shared" si="1367"/>
        <v>58682674.000000015</v>
      </c>
      <c r="C211" s="132">
        <f t="shared" ref="C211:C218" si="1937">J211+AC211+AV211+BH211</f>
        <v>48643000.000000015</v>
      </c>
      <c r="D211" s="132">
        <f t="shared" ref="D211:D218" si="1938">E211+H211</f>
        <v>10039674</v>
      </c>
      <c r="E211" s="132">
        <f t="shared" ref="E211:E218" si="1939">F211+G211</f>
        <v>9688859</v>
      </c>
      <c r="F211" s="132">
        <f t="shared" ref="F211:F218" si="1940">S211+AL211+BB211+BN211</f>
        <v>9688859</v>
      </c>
      <c r="G211" s="132">
        <f t="shared" ref="G211:G218" si="1941">V211+AO211+BD211+BP211</f>
        <v>0</v>
      </c>
      <c r="H211" s="132">
        <f t="shared" ref="H211:H218" si="1942">Y211+AR211+BF211+BR211</f>
        <v>350815</v>
      </c>
      <c r="I211" s="133">
        <f t="shared" ref="I211:I218" si="1943">AB211+AU211</f>
        <v>0</v>
      </c>
      <c r="J211" s="134">
        <f t="shared" ref="J211:J218" si="1944">K211+L211</f>
        <v>0</v>
      </c>
      <c r="K211" s="132">
        <v>0</v>
      </c>
      <c r="L211" s="132">
        <v>0</v>
      </c>
      <c r="M211" s="135">
        <f t="shared" ref="M211:M218" si="1945">N211+O211</f>
        <v>0</v>
      </c>
      <c r="N211" s="132">
        <f t="shared" ref="N211:O218" si="1946">Q211+Z211</f>
        <v>0</v>
      </c>
      <c r="O211" s="132">
        <f t="shared" si="1946"/>
        <v>0</v>
      </c>
      <c r="P211" s="135">
        <f t="shared" ref="P211:P218" si="1947">Q211+R211</f>
        <v>0</v>
      </c>
      <c r="Q211" s="132">
        <f t="shared" ref="Q211:R218" si="1948">T211+W211</f>
        <v>0</v>
      </c>
      <c r="R211" s="132">
        <f t="shared" si="1948"/>
        <v>0</v>
      </c>
      <c r="S211" s="135">
        <f t="shared" ref="S211:S218" si="1949">T211+U211</f>
        <v>0</v>
      </c>
      <c r="T211" s="132">
        <v>0</v>
      </c>
      <c r="U211" s="132">
        <v>0</v>
      </c>
      <c r="V211" s="135">
        <f t="shared" ref="V211:V218" si="1950">W211+X211</f>
        <v>0</v>
      </c>
      <c r="W211" s="132">
        <v>0</v>
      </c>
      <c r="X211" s="132">
        <v>0</v>
      </c>
      <c r="Y211" s="135">
        <f t="shared" ref="Y211:Y218" si="1951">Z211+AA211</f>
        <v>0</v>
      </c>
      <c r="Z211" s="132">
        <v>0</v>
      </c>
      <c r="AA211" s="132">
        <v>0</v>
      </c>
      <c r="AB211" s="133">
        <v>0</v>
      </c>
      <c r="AC211" s="134">
        <f t="shared" ref="AC211:AC218" si="1952">AD211+AE211</f>
        <v>0</v>
      </c>
      <c r="AD211" s="132">
        <v>0</v>
      </c>
      <c r="AE211" s="132">
        <v>0</v>
      </c>
      <c r="AF211" s="135">
        <f t="shared" ref="AF211:AF218" si="1953">AG211+AH211</f>
        <v>0</v>
      </c>
      <c r="AG211" s="132">
        <f t="shared" ref="AG211:AH218" si="1954">AJ211+AS211</f>
        <v>0</v>
      </c>
      <c r="AH211" s="132">
        <f t="shared" si="1954"/>
        <v>0</v>
      </c>
      <c r="AI211" s="135">
        <f t="shared" ref="AI211:AI218" si="1955">AJ211+AK211</f>
        <v>0</v>
      </c>
      <c r="AJ211" s="132">
        <f t="shared" ref="AJ211:AK218" si="1956">AM211+AP211</f>
        <v>0</v>
      </c>
      <c r="AK211" s="132">
        <f t="shared" si="1956"/>
        <v>0</v>
      </c>
      <c r="AL211" s="135">
        <f t="shared" ref="AL211:AL218" si="1957">AM211+AN211</f>
        <v>0</v>
      </c>
      <c r="AM211" s="132">
        <v>0</v>
      </c>
      <c r="AN211" s="132">
        <v>0</v>
      </c>
      <c r="AO211" s="135">
        <f t="shared" ref="AO211:AO218" si="1958">AP211+AQ211</f>
        <v>0</v>
      </c>
      <c r="AP211" s="132">
        <v>0</v>
      </c>
      <c r="AQ211" s="132">
        <v>0</v>
      </c>
      <c r="AR211" s="135">
        <f t="shared" ref="AR211:AR218" si="1959">AS211+AT211</f>
        <v>0</v>
      </c>
      <c r="AS211" s="132">
        <v>0</v>
      </c>
      <c r="AT211" s="132">
        <v>0</v>
      </c>
      <c r="AU211" s="133">
        <v>0</v>
      </c>
      <c r="AV211" s="134">
        <f t="shared" ref="AV211:AV218" si="1960">AW211</f>
        <v>48643000.000000015</v>
      </c>
      <c r="AW211" s="132">
        <v>48643000.000000015</v>
      </c>
      <c r="AX211" s="135">
        <f t="shared" ref="AX211:AX218" si="1961">AY211</f>
        <v>10039674</v>
      </c>
      <c r="AY211" s="132">
        <f t="shared" ref="AY211:AY218" si="1962">BA211+BG211</f>
        <v>10039674</v>
      </c>
      <c r="AZ211" s="135">
        <f t="shared" ref="AZ211:AZ218" si="1963">BA211</f>
        <v>9688859</v>
      </c>
      <c r="BA211" s="132">
        <f t="shared" ref="BA211:BA218" si="1964">BC211+BE211</f>
        <v>9688859</v>
      </c>
      <c r="BB211" s="135">
        <f t="shared" ref="BB211:BB218" si="1965">BC211</f>
        <v>9688859</v>
      </c>
      <c r="BC211" s="132">
        <v>9688859</v>
      </c>
      <c r="BD211" s="135">
        <f t="shared" ref="BD211:BD218" si="1966">BE211</f>
        <v>0</v>
      </c>
      <c r="BE211" s="132">
        <v>0</v>
      </c>
      <c r="BF211" s="135">
        <f t="shared" ref="BF211:BF218" si="1967">BG211</f>
        <v>350815</v>
      </c>
      <c r="BG211" s="133">
        <v>350815</v>
      </c>
      <c r="BH211" s="134">
        <f t="shared" ref="BH211:BH218" si="1968">BI211</f>
        <v>0</v>
      </c>
      <c r="BI211" s="132">
        <v>0</v>
      </c>
      <c r="BJ211" s="135">
        <f t="shared" ref="BJ211:BJ218" si="1969">BK211</f>
        <v>0</v>
      </c>
      <c r="BK211" s="132">
        <f t="shared" ref="BK211:BK218" si="1970">BM211+BS211</f>
        <v>0</v>
      </c>
      <c r="BL211" s="135">
        <f t="shared" ref="BL211:BL218" si="1971">BM211</f>
        <v>0</v>
      </c>
      <c r="BM211" s="132">
        <f t="shared" ref="BM211:BM218" si="1972">BO211+BQ211</f>
        <v>0</v>
      </c>
      <c r="BN211" s="135">
        <f t="shared" ref="BN211:BN218" si="1973">BO211</f>
        <v>0</v>
      </c>
      <c r="BO211" s="132">
        <v>0</v>
      </c>
      <c r="BP211" s="135">
        <f t="shared" ref="BP211:BP218" si="1974">BQ211</f>
        <v>0</v>
      </c>
      <c r="BQ211" s="132">
        <v>0</v>
      </c>
      <c r="BR211" s="135">
        <f t="shared" ref="BR211:BR218" si="1975">BS211</f>
        <v>0</v>
      </c>
      <c r="BS211" s="133">
        <v>0</v>
      </c>
      <c r="BT211" s="136"/>
      <c r="BU211" s="137"/>
      <c r="BV211" s="138"/>
      <c r="BW211" s="138"/>
      <c r="BX211" s="138"/>
      <c r="BY211" s="138"/>
      <c r="BZ211" s="138"/>
      <c r="CA211" s="138"/>
      <c r="CB211" s="138"/>
      <c r="CC211" s="138"/>
      <c r="CD211" s="139"/>
      <c r="CE211" s="140"/>
      <c r="CF211" s="138"/>
      <c r="CG211" s="138"/>
      <c r="CH211" s="138"/>
      <c r="CI211" s="138"/>
      <c r="CJ211" s="138"/>
      <c r="CK211" s="138"/>
      <c r="CL211" s="138"/>
      <c r="CM211" s="138"/>
      <c r="CN211" s="139"/>
      <c r="CO211" s="140">
        <f t="shared" si="1930"/>
        <v>0.82891587387445909</v>
      </c>
      <c r="CP211" s="138">
        <f t="shared" si="1931"/>
        <v>0.17108412612554086</v>
      </c>
      <c r="CQ211" s="138">
        <f t="shared" si="1932"/>
        <v>0</v>
      </c>
      <c r="CR211" s="138">
        <f t="shared" si="1933"/>
        <v>0.16510595614644277</v>
      </c>
      <c r="CS211" s="139">
        <f t="shared" si="1934"/>
        <v>5.9781699790980884E-3</v>
      </c>
      <c r="CT211" s="140"/>
      <c r="CU211" s="138"/>
      <c r="CV211" s="138"/>
      <c r="CW211" s="138"/>
      <c r="CX211" s="139"/>
    </row>
    <row r="212" spans="1:102" x14ac:dyDescent="0.25">
      <c r="A212" s="130" t="s">
        <v>369</v>
      </c>
      <c r="B212" s="131">
        <f t="shared" si="1367"/>
        <v>37889371</v>
      </c>
      <c r="C212" s="132">
        <f t="shared" si="1937"/>
        <v>30490762</v>
      </c>
      <c r="D212" s="132">
        <f t="shared" si="1938"/>
        <v>7398609</v>
      </c>
      <c r="E212" s="132">
        <f t="shared" si="1939"/>
        <v>2938603</v>
      </c>
      <c r="F212" s="132">
        <f t="shared" si="1940"/>
        <v>2938603</v>
      </c>
      <c r="G212" s="132">
        <f t="shared" si="1941"/>
        <v>0</v>
      </c>
      <c r="H212" s="132">
        <f t="shared" si="1942"/>
        <v>4460006</v>
      </c>
      <c r="I212" s="133">
        <f t="shared" si="1943"/>
        <v>0</v>
      </c>
      <c r="J212" s="134">
        <f t="shared" si="1944"/>
        <v>0</v>
      </c>
      <c r="K212" s="132">
        <v>0</v>
      </c>
      <c r="L212" s="132">
        <v>0</v>
      </c>
      <c r="M212" s="135">
        <f t="shared" si="1945"/>
        <v>0</v>
      </c>
      <c r="N212" s="132">
        <f t="shared" si="1946"/>
        <v>0</v>
      </c>
      <c r="O212" s="132">
        <f t="shared" si="1946"/>
        <v>0</v>
      </c>
      <c r="P212" s="135">
        <f t="shared" si="1947"/>
        <v>0</v>
      </c>
      <c r="Q212" s="132">
        <f t="shared" si="1948"/>
        <v>0</v>
      </c>
      <c r="R212" s="132">
        <f t="shared" si="1948"/>
        <v>0</v>
      </c>
      <c r="S212" s="135">
        <f t="shared" si="1949"/>
        <v>0</v>
      </c>
      <c r="T212" s="132">
        <v>0</v>
      </c>
      <c r="U212" s="132">
        <v>0</v>
      </c>
      <c r="V212" s="135">
        <f t="shared" si="1950"/>
        <v>0</v>
      </c>
      <c r="W212" s="132">
        <v>0</v>
      </c>
      <c r="X212" s="132">
        <v>0</v>
      </c>
      <c r="Y212" s="135">
        <f t="shared" si="1951"/>
        <v>0</v>
      </c>
      <c r="Z212" s="132">
        <v>0</v>
      </c>
      <c r="AA212" s="132">
        <v>0</v>
      </c>
      <c r="AB212" s="133">
        <v>0</v>
      </c>
      <c r="AC212" s="134">
        <f t="shared" si="1952"/>
        <v>0</v>
      </c>
      <c r="AD212" s="132">
        <v>0</v>
      </c>
      <c r="AE212" s="132">
        <v>0</v>
      </c>
      <c r="AF212" s="135">
        <f t="shared" si="1953"/>
        <v>0</v>
      </c>
      <c r="AG212" s="132">
        <f t="shared" si="1954"/>
        <v>0</v>
      </c>
      <c r="AH212" s="132">
        <f t="shared" si="1954"/>
        <v>0</v>
      </c>
      <c r="AI212" s="135">
        <f t="shared" si="1955"/>
        <v>0</v>
      </c>
      <c r="AJ212" s="132">
        <f t="shared" si="1956"/>
        <v>0</v>
      </c>
      <c r="AK212" s="132">
        <f t="shared" si="1956"/>
        <v>0</v>
      </c>
      <c r="AL212" s="135">
        <f t="shared" si="1957"/>
        <v>0</v>
      </c>
      <c r="AM212" s="132">
        <v>0</v>
      </c>
      <c r="AN212" s="132">
        <v>0</v>
      </c>
      <c r="AO212" s="135">
        <f t="shared" si="1958"/>
        <v>0</v>
      </c>
      <c r="AP212" s="132">
        <v>0</v>
      </c>
      <c r="AQ212" s="132">
        <v>0</v>
      </c>
      <c r="AR212" s="135">
        <f t="shared" si="1959"/>
        <v>0</v>
      </c>
      <c r="AS212" s="132">
        <v>0</v>
      </c>
      <c r="AT212" s="132">
        <v>0</v>
      </c>
      <c r="AU212" s="133">
        <v>0</v>
      </c>
      <c r="AV212" s="134">
        <f t="shared" si="1960"/>
        <v>30490762</v>
      </c>
      <c r="AW212" s="132">
        <v>30490762</v>
      </c>
      <c r="AX212" s="135">
        <f t="shared" si="1961"/>
        <v>7398609</v>
      </c>
      <c r="AY212" s="132">
        <f t="shared" si="1962"/>
        <v>7398609</v>
      </c>
      <c r="AZ212" s="135">
        <f t="shared" si="1963"/>
        <v>2938603</v>
      </c>
      <c r="BA212" s="132">
        <f t="shared" si="1964"/>
        <v>2938603</v>
      </c>
      <c r="BB212" s="135">
        <f t="shared" si="1965"/>
        <v>2938603</v>
      </c>
      <c r="BC212" s="132">
        <v>2938603</v>
      </c>
      <c r="BD212" s="135">
        <f t="shared" si="1966"/>
        <v>0</v>
      </c>
      <c r="BE212" s="132">
        <v>0</v>
      </c>
      <c r="BF212" s="135">
        <f t="shared" si="1967"/>
        <v>4460006</v>
      </c>
      <c r="BG212" s="133">
        <v>4460006</v>
      </c>
      <c r="BH212" s="134">
        <f t="shared" si="1968"/>
        <v>0</v>
      </c>
      <c r="BI212" s="132">
        <v>0</v>
      </c>
      <c r="BJ212" s="135">
        <f t="shared" si="1969"/>
        <v>0</v>
      </c>
      <c r="BK212" s="132">
        <f t="shared" si="1970"/>
        <v>0</v>
      </c>
      <c r="BL212" s="135">
        <f t="shared" si="1971"/>
        <v>0</v>
      </c>
      <c r="BM212" s="132">
        <f t="shared" si="1972"/>
        <v>0</v>
      </c>
      <c r="BN212" s="135">
        <f t="shared" si="1973"/>
        <v>0</v>
      </c>
      <c r="BO212" s="132">
        <v>0</v>
      </c>
      <c r="BP212" s="135">
        <f t="shared" si="1974"/>
        <v>0</v>
      </c>
      <c r="BQ212" s="132">
        <v>0</v>
      </c>
      <c r="BR212" s="135">
        <f t="shared" si="1975"/>
        <v>0</v>
      </c>
      <c r="BS212" s="133">
        <v>0</v>
      </c>
      <c r="BT212" s="136"/>
      <c r="BU212" s="137"/>
      <c r="BV212" s="138"/>
      <c r="BW212" s="138"/>
      <c r="BX212" s="138"/>
      <c r="BY212" s="138"/>
      <c r="BZ212" s="138"/>
      <c r="CA212" s="138"/>
      <c r="CB212" s="138"/>
      <c r="CC212" s="138"/>
      <c r="CD212" s="139"/>
      <c r="CE212" s="140"/>
      <c r="CF212" s="138"/>
      <c r="CG212" s="138"/>
      <c r="CH212" s="138"/>
      <c r="CI212" s="138"/>
      <c r="CJ212" s="138"/>
      <c r="CK212" s="138"/>
      <c r="CL212" s="138"/>
      <c r="CM212" s="138"/>
      <c r="CN212" s="139"/>
      <c r="CO212" s="140">
        <f t="shared" si="1930"/>
        <v>0.80473127938703448</v>
      </c>
      <c r="CP212" s="138">
        <f t="shared" si="1931"/>
        <v>0.19526872061296557</v>
      </c>
      <c r="CQ212" s="138">
        <f t="shared" si="1932"/>
        <v>0</v>
      </c>
      <c r="CR212" s="138">
        <f t="shared" si="1933"/>
        <v>7.7557450082768598E-2</v>
      </c>
      <c r="CS212" s="139">
        <f t="shared" si="1934"/>
        <v>0.11771127053019698</v>
      </c>
      <c r="CT212" s="140"/>
      <c r="CU212" s="138"/>
      <c r="CV212" s="138"/>
      <c r="CW212" s="138"/>
      <c r="CX212" s="139"/>
    </row>
    <row r="213" spans="1:102" x14ac:dyDescent="0.25">
      <c r="A213" s="130" t="s">
        <v>370</v>
      </c>
      <c r="B213" s="131">
        <f t="shared" si="1367"/>
        <v>121362548</v>
      </c>
      <c r="C213" s="132">
        <f t="shared" si="1937"/>
        <v>56964953</v>
      </c>
      <c r="D213" s="132">
        <f t="shared" si="1938"/>
        <v>64397595</v>
      </c>
      <c r="E213" s="132">
        <f t="shared" si="1939"/>
        <v>0</v>
      </c>
      <c r="F213" s="132">
        <f t="shared" si="1940"/>
        <v>0</v>
      </c>
      <c r="G213" s="132">
        <f t="shared" si="1941"/>
        <v>0</v>
      </c>
      <c r="H213" s="132">
        <f t="shared" si="1942"/>
        <v>64397595</v>
      </c>
      <c r="I213" s="133">
        <f t="shared" si="1943"/>
        <v>0</v>
      </c>
      <c r="J213" s="134">
        <f t="shared" si="1944"/>
        <v>0</v>
      </c>
      <c r="K213" s="132">
        <v>0</v>
      </c>
      <c r="L213" s="132">
        <v>0</v>
      </c>
      <c r="M213" s="135">
        <f t="shared" si="1945"/>
        <v>0</v>
      </c>
      <c r="N213" s="132">
        <f t="shared" si="1946"/>
        <v>0</v>
      </c>
      <c r="O213" s="132">
        <f t="shared" si="1946"/>
        <v>0</v>
      </c>
      <c r="P213" s="135">
        <f t="shared" si="1947"/>
        <v>0</v>
      </c>
      <c r="Q213" s="132">
        <f t="shared" si="1948"/>
        <v>0</v>
      </c>
      <c r="R213" s="132">
        <f t="shared" si="1948"/>
        <v>0</v>
      </c>
      <c r="S213" s="135">
        <f t="shared" si="1949"/>
        <v>0</v>
      </c>
      <c r="T213" s="132">
        <v>0</v>
      </c>
      <c r="U213" s="132">
        <v>0</v>
      </c>
      <c r="V213" s="135">
        <f t="shared" si="1950"/>
        <v>0</v>
      </c>
      <c r="W213" s="132">
        <v>0</v>
      </c>
      <c r="X213" s="132">
        <v>0</v>
      </c>
      <c r="Y213" s="135">
        <f t="shared" si="1951"/>
        <v>0</v>
      </c>
      <c r="Z213" s="132">
        <v>0</v>
      </c>
      <c r="AA213" s="132">
        <v>0</v>
      </c>
      <c r="AB213" s="133">
        <v>0</v>
      </c>
      <c r="AC213" s="134">
        <f t="shared" si="1952"/>
        <v>0</v>
      </c>
      <c r="AD213" s="132">
        <v>0</v>
      </c>
      <c r="AE213" s="132">
        <v>0</v>
      </c>
      <c r="AF213" s="135">
        <f t="shared" si="1953"/>
        <v>0</v>
      </c>
      <c r="AG213" s="132">
        <f t="shared" si="1954"/>
        <v>0</v>
      </c>
      <c r="AH213" s="132">
        <f t="shared" si="1954"/>
        <v>0</v>
      </c>
      <c r="AI213" s="135">
        <f t="shared" si="1955"/>
        <v>0</v>
      </c>
      <c r="AJ213" s="132">
        <f t="shared" si="1956"/>
        <v>0</v>
      </c>
      <c r="AK213" s="132">
        <f t="shared" si="1956"/>
        <v>0</v>
      </c>
      <c r="AL213" s="135">
        <f t="shared" si="1957"/>
        <v>0</v>
      </c>
      <c r="AM213" s="132">
        <v>0</v>
      </c>
      <c r="AN213" s="132">
        <v>0</v>
      </c>
      <c r="AO213" s="135">
        <f t="shared" si="1958"/>
        <v>0</v>
      </c>
      <c r="AP213" s="132">
        <v>0</v>
      </c>
      <c r="AQ213" s="132">
        <v>0</v>
      </c>
      <c r="AR213" s="135">
        <f t="shared" si="1959"/>
        <v>0</v>
      </c>
      <c r="AS213" s="132">
        <v>0</v>
      </c>
      <c r="AT213" s="132">
        <v>0</v>
      </c>
      <c r="AU213" s="133">
        <v>0</v>
      </c>
      <c r="AV213" s="134">
        <f t="shared" si="1960"/>
        <v>56964953</v>
      </c>
      <c r="AW213" s="132">
        <v>56964953</v>
      </c>
      <c r="AX213" s="135">
        <f t="shared" si="1961"/>
        <v>64397595</v>
      </c>
      <c r="AY213" s="132">
        <f t="shared" si="1962"/>
        <v>64397595</v>
      </c>
      <c r="AZ213" s="135">
        <f t="shared" si="1963"/>
        <v>0</v>
      </c>
      <c r="BA213" s="132">
        <f t="shared" si="1964"/>
        <v>0</v>
      </c>
      <c r="BB213" s="135">
        <f t="shared" si="1965"/>
        <v>0</v>
      </c>
      <c r="BC213" s="132">
        <v>0</v>
      </c>
      <c r="BD213" s="135">
        <f t="shared" si="1966"/>
        <v>0</v>
      </c>
      <c r="BE213" s="132">
        <v>0</v>
      </c>
      <c r="BF213" s="135">
        <f t="shared" si="1967"/>
        <v>64397595</v>
      </c>
      <c r="BG213" s="133">
        <v>64397595</v>
      </c>
      <c r="BH213" s="134">
        <f t="shared" si="1968"/>
        <v>0</v>
      </c>
      <c r="BI213" s="132">
        <v>0</v>
      </c>
      <c r="BJ213" s="135">
        <f t="shared" si="1969"/>
        <v>0</v>
      </c>
      <c r="BK213" s="132">
        <f t="shared" si="1970"/>
        <v>0</v>
      </c>
      <c r="BL213" s="135">
        <f t="shared" si="1971"/>
        <v>0</v>
      </c>
      <c r="BM213" s="132">
        <f t="shared" si="1972"/>
        <v>0</v>
      </c>
      <c r="BN213" s="135">
        <f t="shared" si="1973"/>
        <v>0</v>
      </c>
      <c r="BO213" s="132">
        <v>0</v>
      </c>
      <c r="BP213" s="135">
        <f t="shared" si="1974"/>
        <v>0</v>
      </c>
      <c r="BQ213" s="132">
        <v>0</v>
      </c>
      <c r="BR213" s="135">
        <f t="shared" si="1975"/>
        <v>0</v>
      </c>
      <c r="BS213" s="133">
        <v>0</v>
      </c>
      <c r="BT213" s="136"/>
      <c r="BU213" s="137"/>
      <c r="BV213" s="138"/>
      <c r="BW213" s="138"/>
      <c r="BX213" s="138"/>
      <c r="BY213" s="138"/>
      <c r="BZ213" s="138"/>
      <c r="CA213" s="138"/>
      <c r="CB213" s="138"/>
      <c r="CC213" s="138"/>
      <c r="CD213" s="139"/>
      <c r="CE213" s="140"/>
      <c r="CF213" s="138"/>
      <c r="CG213" s="138"/>
      <c r="CH213" s="138"/>
      <c r="CI213" s="138"/>
      <c r="CJ213" s="138"/>
      <c r="CK213" s="138"/>
      <c r="CL213" s="138"/>
      <c r="CM213" s="138"/>
      <c r="CN213" s="139"/>
      <c r="CO213" s="140">
        <f t="shared" si="1930"/>
        <v>0.46937835385591936</v>
      </c>
      <c r="CP213" s="138">
        <f t="shared" si="1931"/>
        <v>0.53062164614408058</v>
      </c>
      <c r="CQ213" s="138">
        <f t="shared" si="1932"/>
        <v>0</v>
      </c>
      <c r="CR213" s="138">
        <f t="shared" si="1933"/>
        <v>0</v>
      </c>
      <c r="CS213" s="139">
        <f t="shared" si="1934"/>
        <v>0.53062164614408058</v>
      </c>
      <c r="CT213" s="140"/>
      <c r="CU213" s="138"/>
      <c r="CV213" s="138"/>
      <c r="CW213" s="138"/>
      <c r="CX213" s="139"/>
    </row>
    <row r="214" spans="1:102" x14ac:dyDescent="0.25">
      <c r="A214" s="130" t="s">
        <v>371</v>
      </c>
      <c r="B214" s="131">
        <f t="shared" si="1367"/>
        <v>231434816</v>
      </c>
      <c r="C214" s="132">
        <f t="shared" si="1937"/>
        <v>143862051</v>
      </c>
      <c r="D214" s="132">
        <f t="shared" si="1938"/>
        <v>87572765</v>
      </c>
      <c r="E214" s="132">
        <f t="shared" si="1939"/>
        <v>10159026</v>
      </c>
      <c r="F214" s="132">
        <f t="shared" si="1940"/>
        <v>10159026</v>
      </c>
      <c r="G214" s="132">
        <f t="shared" si="1941"/>
        <v>0</v>
      </c>
      <c r="H214" s="132">
        <f t="shared" si="1942"/>
        <v>77413739</v>
      </c>
      <c r="I214" s="133">
        <f t="shared" si="1943"/>
        <v>0</v>
      </c>
      <c r="J214" s="134">
        <f t="shared" si="1944"/>
        <v>0</v>
      </c>
      <c r="K214" s="132">
        <v>0</v>
      </c>
      <c r="L214" s="132">
        <v>0</v>
      </c>
      <c r="M214" s="135">
        <f t="shared" si="1945"/>
        <v>0</v>
      </c>
      <c r="N214" s="132">
        <f t="shared" si="1946"/>
        <v>0</v>
      </c>
      <c r="O214" s="132">
        <f t="shared" si="1946"/>
        <v>0</v>
      </c>
      <c r="P214" s="135">
        <f t="shared" si="1947"/>
        <v>0</v>
      </c>
      <c r="Q214" s="132">
        <f t="shared" si="1948"/>
        <v>0</v>
      </c>
      <c r="R214" s="132">
        <f t="shared" si="1948"/>
        <v>0</v>
      </c>
      <c r="S214" s="135">
        <f t="shared" si="1949"/>
        <v>0</v>
      </c>
      <c r="T214" s="132">
        <v>0</v>
      </c>
      <c r="U214" s="132">
        <v>0</v>
      </c>
      <c r="V214" s="135">
        <f t="shared" si="1950"/>
        <v>0</v>
      </c>
      <c r="W214" s="132">
        <v>0</v>
      </c>
      <c r="X214" s="132">
        <v>0</v>
      </c>
      <c r="Y214" s="135">
        <f t="shared" si="1951"/>
        <v>0</v>
      </c>
      <c r="Z214" s="132">
        <v>0</v>
      </c>
      <c r="AA214" s="132">
        <v>0</v>
      </c>
      <c r="AB214" s="133">
        <v>0</v>
      </c>
      <c r="AC214" s="134">
        <f t="shared" si="1952"/>
        <v>0</v>
      </c>
      <c r="AD214" s="132">
        <v>0</v>
      </c>
      <c r="AE214" s="132">
        <v>0</v>
      </c>
      <c r="AF214" s="135">
        <f t="shared" si="1953"/>
        <v>0</v>
      </c>
      <c r="AG214" s="132">
        <f t="shared" si="1954"/>
        <v>0</v>
      </c>
      <c r="AH214" s="132">
        <f t="shared" si="1954"/>
        <v>0</v>
      </c>
      <c r="AI214" s="135">
        <f t="shared" si="1955"/>
        <v>0</v>
      </c>
      <c r="AJ214" s="132">
        <f t="shared" si="1956"/>
        <v>0</v>
      </c>
      <c r="AK214" s="132">
        <f t="shared" si="1956"/>
        <v>0</v>
      </c>
      <c r="AL214" s="135">
        <f t="shared" si="1957"/>
        <v>0</v>
      </c>
      <c r="AM214" s="132">
        <v>0</v>
      </c>
      <c r="AN214" s="132">
        <v>0</v>
      </c>
      <c r="AO214" s="135">
        <f t="shared" si="1958"/>
        <v>0</v>
      </c>
      <c r="AP214" s="132">
        <v>0</v>
      </c>
      <c r="AQ214" s="132">
        <v>0</v>
      </c>
      <c r="AR214" s="135">
        <f t="shared" si="1959"/>
        <v>0</v>
      </c>
      <c r="AS214" s="132">
        <v>0</v>
      </c>
      <c r="AT214" s="132">
        <v>0</v>
      </c>
      <c r="AU214" s="133">
        <v>0</v>
      </c>
      <c r="AV214" s="134">
        <f t="shared" si="1960"/>
        <v>143862051</v>
      </c>
      <c r="AW214" s="132">
        <v>143862051</v>
      </c>
      <c r="AX214" s="135">
        <f t="shared" si="1961"/>
        <v>87572765</v>
      </c>
      <c r="AY214" s="132">
        <f t="shared" si="1962"/>
        <v>87572765</v>
      </c>
      <c r="AZ214" s="135">
        <f t="shared" si="1963"/>
        <v>10159026</v>
      </c>
      <c r="BA214" s="132">
        <f t="shared" si="1964"/>
        <v>10159026</v>
      </c>
      <c r="BB214" s="135">
        <f t="shared" si="1965"/>
        <v>10159026</v>
      </c>
      <c r="BC214" s="132">
        <v>10159026</v>
      </c>
      <c r="BD214" s="135">
        <f t="shared" si="1966"/>
        <v>0</v>
      </c>
      <c r="BE214" s="132">
        <v>0</v>
      </c>
      <c r="BF214" s="135">
        <f t="shared" si="1967"/>
        <v>77413739</v>
      </c>
      <c r="BG214" s="133">
        <v>77413739</v>
      </c>
      <c r="BH214" s="134">
        <f t="shared" si="1968"/>
        <v>0</v>
      </c>
      <c r="BI214" s="132">
        <v>0</v>
      </c>
      <c r="BJ214" s="135">
        <f t="shared" si="1969"/>
        <v>0</v>
      </c>
      <c r="BK214" s="132">
        <f t="shared" si="1970"/>
        <v>0</v>
      </c>
      <c r="BL214" s="135">
        <f t="shared" si="1971"/>
        <v>0</v>
      </c>
      <c r="BM214" s="132">
        <f t="shared" si="1972"/>
        <v>0</v>
      </c>
      <c r="BN214" s="135">
        <f t="shared" si="1973"/>
        <v>0</v>
      </c>
      <c r="BO214" s="132">
        <v>0</v>
      </c>
      <c r="BP214" s="135">
        <f t="shared" si="1974"/>
        <v>0</v>
      </c>
      <c r="BQ214" s="132">
        <v>0</v>
      </c>
      <c r="BR214" s="135">
        <f t="shared" si="1975"/>
        <v>0</v>
      </c>
      <c r="BS214" s="133">
        <v>0</v>
      </c>
      <c r="BT214" s="136"/>
      <c r="BU214" s="137"/>
      <c r="BV214" s="138"/>
      <c r="BW214" s="138"/>
      <c r="BX214" s="138"/>
      <c r="BY214" s="138"/>
      <c r="BZ214" s="138"/>
      <c r="CA214" s="138"/>
      <c r="CB214" s="138"/>
      <c r="CC214" s="138"/>
      <c r="CD214" s="139"/>
      <c r="CE214" s="140"/>
      <c r="CF214" s="138"/>
      <c r="CG214" s="138"/>
      <c r="CH214" s="138"/>
      <c r="CI214" s="138"/>
      <c r="CJ214" s="138"/>
      <c r="CK214" s="138"/>
      <c r="CL214" s="138"/>
      <c r="CM214" s="138"/>
      <c r="CN214" s="139"/>
      <c r="CO214" s="140">
        <f t="shared" si="1930"/>
        <v>0.62160937358707513</v>
      </c>
      <c r="CP214" s="138">
        <f t="shared" si="1931"/>
        <v>0.37839062641292481</v>
      </c>
      <c r="CQ214" s="138">
        <f t="shared" si="1932"/>
        <v>0</v>
      </c>
      <c r="CR214" s="138">
        <f t="shared" si="1933"/>
        <v>4.3895841496899068E-2</v>
      </c>
      <c r="CS214" s="139">
        <f t="shared" si="1934"/>
        <v>0.33449478491602574</v>
      </c>
      <c r="CT214" s="140"/>
      <c r="CU214" s="138"/>
      <c r="CV214" s="138"/>
      <c r="CW214" s="138"/>
      <c r="CX214" s="139"/>
    </row>
    <row r="215" spans="1:102" x14ac:dyDescent="0.25">
      <c r="A215" s="130" t="s">
        <v>372</v>
      </c>
      <c r="B215" s="131">
        <f t="shared" si="1367"/>
        <v>37255854</v>
      </c>
      <c r="C215" s="132">
        <f t="shared" si="1937"/>
        <v>26426744</v>
      </c>
      <c r="D215" s="132">
        <f t="shared" si="1938"/>
        <v>10829110</v>
      </c>
      <c r="E215" s="132">
        <f t="shared" si="1939"/>
        <v>4245236</v>
      </c>
      <c r="F215" s="132">
        <f t="shared" si="1940"/>
        <v>2821216</v>
      </c>
      <c r="G215" s="132">
        <f t="shared" si="1941"/>
        <v>1424020</v>
      </c>
      <c r="H215" s="132">
        <f t="shared" si="1942"/>
        <v>6583874</v>
      </c>
      <c r="I215" s="133">
        <f t="shared" si="1943"/>
        <v>0</v>
      </c>
      <c r="J215" s="134">
        <f t="shared" si="1944"/>
        <v>0</v>
      </c>
      <c r="K215" s="132">
        <v>0</v>
      </c>
      <c r="L215" s="132">
        <v>0</v>
      </c>
      <c r="M215" s="135">
        <f t="shared" si="1945"/>
        <v>0</v>
      </c>
      <c r="N215" s="132">
        <f t="shared" si="1946"/>
        <v>0</v>
      </c>
      <c r="O215" s="132">
        <f t="shared" si="1946"/>
        <v>0</v>
      </c>
      <c r="P215" s="135">
        <f t="shared" si="1947"/>
        <v>0</v>
      </c>
      <c r="Q215" s="132">
        <f t="shared" si="1948"/>
        <v>0</v>
      </c>
      <c r="R215" s="132">
        <f t="shared" si="1948"/>
        <v>0</v>
      </c>
      <c r="S215" s="135">
        <f t="shared" si="1949"/>
        <v>0</v>
      </c>
      <c r="T215" s="132">
        <v>0</v>
      </c>
      <c r="U215" s="132">
        <v>0</v>
      </c>
      <c r="V215" s="135">
        <f t="shared" si="1950"/>
        <v>0</v>
      </c>
      <c r="W215" s="132">
        <v>0</v>
      </c>
      <c r="X215" s="132">
        <v>0</v>
      </c>
      <c r="Y215" s="135">
        <f t="shared" si="1951"/>
        <v>0</v>
      </c>
      <c r="Z215" s="132">
        <v>0</v>
      </c>
      <c r="AA215" s="132">
        <v>0</v>
      </c>
      <c r="AB215" s="133">
        <v>0</v>
      </c>
      <c r="AC215" s="134">
        <f t="shared" si="1952"/>
        <v>0</v>
      </c>
      <c r="AD215" s="132">
        <v>0</v>
      </c>
      <c r="AE215" s="132">
        <v>0</v>
      </c>
      <c r="AF215" s="135">
        <f t="shared" si="1953"/>
        <v>0</v>
      </c>
      <c r="AG215" s="132">
        <f t="shared" si="1954"/>
        <v>0</v>
      </c>
      <c r="AH215" s="132">
        <f t="shared" si="1954"/>
        <v>0</v>
      </c>
      <c r="AI215" s="135">
        <f t="shared" si="1955"/>
        <v>0</v>
      </c>
      <c r="AJ215" s="132">
        <f t="shared" si="1956"/>
        <v>0</v>
      </c>
      <c r="AK215" s="132">
        <f t="shared" si="1956"/>
        <v>0</v>
      </c>
      <c r="AL215" s="135">
        <f t="shared" si="1957"/>
        <v>0</v>
      </c>
      <c r="AM215" s="132">
        <v>0</v>
      </c>
      <c r="AN215" s="132">
        <v>0</v>
      </c>
      <c r="AO215" s="135">
        <f t="shared" si="1958"/>
        <v>0</v>
      </c>
      <c r="AP215" s="132">
        <v>0</v>
      </c>
      <c r="AQ215" s="132">
        <v>0</v>
      </c>
      <c r="AR215" s="135">
        <f t="shared" si="1959"/>
        <v>0</v>
      </c>
      <c r="AS215" s="132">
        <v>0</v>
      </c>
      <c r="AT215" s="132">
        <v>0</v>
      </c>
      <c r="AU215" s="133">
        <v>0</v>
      </c>
      <c r="AV215" s="134">
        <f t="shared" si="1960"/>
        <v>26426744</v>
      </c>
      <c r="AW215" s="132">
        <v>26426744</v>
      </c>
      <c r="AX215" s="135">
        <f t="shared" si="1961"/>
        <v>10829110</v>
      </c>
      <c r="AY215" s="132">
        <f t="shared" si="1962"/>
        <v>10829110</v>
      </c>
      <c r="AZ215" s="135">
        <f t="shared" si="1963"/>
        <v>4245236</v>
      </c>
      <c r="BA215" s="132">
        <f t="shared" si="1964"/>
        <v>4245236</v>
      </c>
      <c r="BB215" s="135">
        <f t="shared" si="1965"/>
        <v>2821216</v>
      </c>
      <c r="BC215" s="132">
        <v>2821216</v>
      </c>
      <c r="BD215" s="135">
        <f t="shared" si="1966"/>
        <v>1424020</v>
      </c>
      <c r="BE215" s="132">
        <v>1424020</v>
      </c>
      <c r="BF215" s="135">
        <f t="shared" si="1967"/>
        <v>6583874</v>
      </c>
      <c r="BG215" s="133">
        <v>6583874</v>
      </c>
      <c r="BH215" s="134">
        <f t="shared" si="1968"/>
        <v>0</v>
      </c>
      <c r="BI215" s="132">
        <v>0</v>
      </c>
      <c r="BJ215" s="135">
        <f t="shared" si="1969"/>
        <v>0</v>
      </c>
      <c r="BK215" s="132">
        <f t="shared" si="1970"/>
        <v>0</v>
      </c>
      <c r="BL215" s="135">
        <f t="shared" si="1971"/>
        <v>0</v>
      </c>
      <c r="BM215" s="132">
        <f t="shared" si="1972"/>
        <v>0</v>
      </c>
      <c r="BN215" s="135">
        <f t="shared" si="1973"/>
        <v>0</v>
      </c>
      <c r="BO215" s="132">
        <v>0</v>
      </c>
      <c r="BP215" s="135">
        <f t="shared" si="1974"/>
        <v>0</v>
      </c>
      <c r="BQ215" s="132">
        <v>0</v>
      </c>
      <c r="BR215" s="135">
        <f t="shared" si="1975"/>
        <v>0</v>
      </c>
      <c r="BS215" s="133">
        <v>0</v>
      </c>
      <c r="BT215" s="136"/>
      <c r="BU215" s="137"/>
      <c r="BV215" s="138"/>
      <c r="BW215" s="138"/>
      <c r="BX215" s="138"/>
      <c r="BY215" s="138"/>
      <c r="BZ215" s="138"/>
      <c r="CA215" s="138"/>
      <c r="CB215" s="138"/>
      <c r="CC215" s="138"/>
      <c r="CD215" s="139"/>
      <c r="CE215" s="140"/>
      <c r="CF215" s="138"/>
      <c r="CG215" s="138"/>
      <c r="CH215" s="138"/>
      <c r="CI215" s="138"/>
      <c r="CJ215" s="138"/>
      <c r="CK215" s="138"/>
      <c r="CL215" s="138"/>
      <c r="CM215" s="138"/>
      <c r="CN215" s="139"/>
      <c r="CO215" s="140">
        <f t="shared" si="1930"/>
        <v>0.70933131743537536</v>
      </c>
      <c r="CP215" s="138">
        <f t="shared" si="1931"/>
        <v>0.29066868256462464</v>
      </c>
      <c r="CQ215" s="138">
        <f t="shared" si="1932"/>
        <v>3.8222717965343114E-2</v>
      </c>
      <c r="CR215" s="138">
        <f t="shared" si="1933"/>
        <v>7.5725441698370408E-2</v>
      </c>
      <c r="CS215" s="139">
        <f t="shared" si="1934"/>
        <v>0.17672052290091109</v>
      </c>
      <c r="CT215" s="140"/>
      <c r="CU215" s="138"/>
      <c r="CV215" s="138"/>
      <c r="CW215" s="138"/>
      <c r="CX215" s="139"/>
    </row>
    <row r="216" spans="1:102" x14ac:dyDescent="0.25">
      <c r="A216" s="130" t="s">
        <v>373</v>
      </c>
      <c r="B216" s="131">
        <f t="shared" si="1367"/>
        <v>42668135.999999985</v>
      </c>
      <c r="C216" s="132">
        <f t="shared" si="1937"/>
        <v>36267914.999999985</v>
      </c>
      <c r="D216" s="132">
        <f t="shared" si="1938"/>
        <v>6400221</v>
      </c>
      <c r="E216" s="132">
        <f t="shared" si="1939"/>
        <v>6400221</v>
      </c>
      <c r="F216" s="132">
        <f t="shared" si="1940"/>
        <v>6400221</v>
      </c>
      <c r="G216" s="132">
        <f t="shared" si="1941"/>
        <v>0</v>
      </c>
      <c r="H216" s="132">
        <f t="shared" si="1942"/>
        <v>0</v>
      </c>
      <c r="I216" s="133">
        <f t="shared" si="1943"/>
        <v>0</v>
      </c>
      <c r="J216" s="134">
        <f t="shared" si="1944"/>
        <v>0</v>
      </c>
      <c r="K216" s="132">
        <v>0</v>
      </c>
      <c r="L216" s="132">
        <v>0</v>
      </c>
      <c r="M216" s="135">
        <f t="shared" si="1945"/>
        <v>0</v>
      </c>
      <c r="N216" s="132">
        <f t="shared" si="1946"/>
        <v>0</v>
      </c>
      <c r="O216" s="132">
        <f t="shared" si="1946"/>
        <v>0</v>
      </c>
      <c r="P216" s="135">
        <f t="shared" si="1947"/>
        <v>0</v>
      </c>
      <c r="Q216" s="132">
        <f t="shared" si="1948"/>
        <v>0</v>
      </c>
      <c r="R216" s="132">
        <f t="shared" si="1948"/>
        <v>0</v>
      </c>
      <c r="S216" s="135">
        <f t="shared" si="1949"/>
        <v>0</v>
      </c>
      <c r="T216" s="132">
        <v>0</v>
      </c>
      <c r="U216" s="132">
        <v>0</v>
      </c>
      <c r="V216" s="135">
        <f t="shared" si="1950"/>
        <v>0</v>
      </c>
      <c r="W216" s="132">
        <v>0</v>
      </c>
      <c r="X216" s="132">
        <v>0</v>
      </c>
      <c r="Y216" s="135">
        <f t="shared" si="1951"/>
        <v>0</v>
      </c>
      <c r="Z216" s="132">
        <v>0</v>
      </c>
      <c r="AA216" s="132">
        <v>0</v>
      </c>
      <c r="AB216" s="133">
        <v>0</v>
      </c>
      <c r="AC216" s="134">
        <f t="shared" si="1952"/>
        <v>0</v>
      </c>
      <c r="AD216" s="132">
        <v>0</v>
      </c>
      <c r="AE216" s="132">
        <v>0</v>
      </c>
      <c r="AF216" s="135">
        <f t="shared" si="1953"/>
        <v>0</v>
      </c>
      <c r="AG216" s="132">
        <f t="shared" si="1954"/>
        <v>0</v>
      </c>
      <c r="AH216" s="132">
        <f t="shared" si="1954"/>
        <v>0</v>
      </c>
      <c r="AI216" s="135">
        <f t="shared" si="1955"/>
        <v>0</v>
      </c>
      <c r="AJ216" s="132">
        <f t="shared" si="1956"/>
        <v>0</v>
      </c>
      <c r="AK216" s="132">
        <f t="shared" si="1956"/>
        <v>0</v>
      </c>
      <c r="AL216" s="135">
        <f t="shared" si="1957"/>
        <v>0</v>
      </c>
      <c r="AM216" s="132">
        <v>0</v>
      </c>
      <c r="AN216" s="132">
        <v>0</v>
      </c>
      <c r="AO216" s="135">
        <f t="shared" si="1958"/>
        <v>0</v>
      </c>
      <c r="AP216" s="132">
        <v>0</v>
      </c>
      <c r="AQ216" s="132">
        <v>0</v>
      </c>
      <c r="AR216" s="135">
        <f t="shared" si="1959"/>
        <v>0</v>
      </c>
      <c r="AS216" s="132">
        <v>0</v>
      </c>
      <c r="AT216" s="132">
        <v>0</v>
      </c>
      <c r="AU216" s="133">
        <v>0</v>
      </c>
      <c r="AV216" s="134">
        <f t="shared" si="1960"/>
        <v>36267914.999999985</v>
      </c>
      <c r="AW216" s="132">
        <v>36267914.999999985</v>
      </c>
      <c r="AX216" s="135">
        <f t="shared" si="1961"/>
        <v>6400221</v>
      </c>
      <c r="AY216" s="132">
        <f t="shared" si="1962"/>
        <v>6400221</v>
      </c>
      <c r="AZ216" s="135">
        <f t="shared" si="1963"/>
        <v>6400221</v>
      </c>
      <c r="BA216" s="132">
        <f t="shared" si="1964"/>
        <v>6400221</v>
      </c>
      <c r="BB216" s="135">
        <f t="shared" si="1965"/>
        <v>6400221</v>
      </c>
      <c r="BC216" s="132">
        <v>6400221</v>
      </c>
      <c r="BD216" s="135">
        <f t="shared" si="1966"/>
        <v>0</v>
      </c>
      <c r="BE216" s="132">
        <v>0</v>
      </c>
      <c r="BF216" s="135">
        <f t="shared" si="1967"/>
        <v>0</v>
      </c>
      <c r="BG216" s="133">
        <v>0</v>
      </c>
      <c r="BH216" s="134">
        <f t="shared" si="1968"/>
        <v>0</v>
      </c>
      <c r="BI216" s="132">
        <v>0</v>
      </c>
      <c r="BJ216" s="135">
        <f t="shared" si="1969"/>
        <v>0</v>
      </c>
      <c r="BK216" s="132">
        <f t="shared" si="1970"/>
        <v>0</v>
      </c>
      <c r="BL216" s="135">
        <f t="shared" si="1971"/>
        <v>0</v>
      </c>
      <c r="BM216" s="132">
        <f t="shared" si="1972"/>
        <v>0</v>
      </c>
      <c r="BN216" s="135">
        <f t="shared" si="1973"/>
        <v>0</v>
      </c>
      <c r="BO216" s="132">
        <v>0</v>
      </c>
      <c r="BP216" s="135">
        <f t="shared" si="1974"/>
        <v>0</v>
      </c>
      <c r="BQ216" s="132">
        <v>0</v>
      </c>
      <c r="BR216" s="135">
        <f t="shared" si="1975"/>
        <v>0</v>
      </c>
      <c r="BS216" s="133">
        <v>0</v>
      </c>
      <c r="BT216" s="136"/>
      <c r="BU216" s="137"/>
      <c r="BV216" s="138"/>
      <c r="BW216" s="138"/>
      <c r="BX216" s="138"/>
      <c r="BY216" s="138"/>
      <c r="BZ216" s="138"/>
      <c r="CA216" s="138"/>
      <c r="CB216" s="138"/>
      <c r="CC216" s="138"/>
      <c r="CD216" s="139"/>
      <c r="CE216" s="140"/>
      <c r="CF216" s="138"/>
      <c r="CG216" s="138"/>
      <c r="CH216" s="138"/>
      <c r="CI216" s="138"/>
      <c r="CJ216" s="138"/>
      <c r="CK216" s="138"/>
      <c r="CL216" s="138"/>
      <c r="CM216" s="138"/>
      <c r="CN216" s="139"/>
      <c r="CO216" s="140">
        <f t="shared" si="1930"/>
        <v>0.8499999859379842</v>
      </c>
      <c r="CP216" s="138">
        <f t="shared" si="1931"/>
        <v>0.1500000140620158</v>
      </c>
      <c r="CQ216" s="138">
        <f t="shared" si="1932"/>
        <v>0</v>
      </c>
      <c r="CR216" s="138">
        <f t="shared" si="1933"/>
        <v>0.1500000140620158</v>
      </c>
      <c r="CS216" s="139">
        <f t="shared" si="1934"/>
        <v>0</v>
      </c>
      <c r="CT216" s="140"/>
      <c r="CU216" s="138"/>
      <c r="CV216" s="138"/>
      <c r="CW216" s="138"/>
      <c r="CX216" s="139"/>
    </row>
    <row r="217" spans="1:102" x14ac:dyDescent="0.25">
      <c r="A217" s="130" t="s">
        <v>374</v>
      </c>
      <c r="B217" s="131">
        <f t="shared" si="1367"/>
        <v>106986077</v>
      </c>
      <c r="C217" s="132">
        <f t="shared" si="1937"/>
        <v>90002817</v>
      </c>
      <c r="D217" s="132">
        <f t="shared" si="1938"/>
        <v>16983260</v>
      </c>
      <c r="E217" s="132">
        <f t="shared" si="1939"/>
        <v>14298856</v>
      </c>
      <c r="F217" s="132">
        <f t="shared" si="1940"/>
        <v>8498957</v>
      </c>
      <c r="G217" s="132">
        <f t="shared" si="1941"/>
        <v>5799899</v>
      </c>
      <c r="H217" s="132">
        <f t="shared" si="1942"/>
        <v>2684404</v>
      </c>
      <c r="I217" s="133">
        <f t="shared" si="1943"/>
        <v>0</v>
      </c>
      <c r="J217" s="134">
        <f t="shared" si="1944"/>
        <v>0</v>
      </c>
      <c r="K217" s="132">
        <v>0</v>
      </c>
      <c r="L217" s="132">
        <v>0</v>
      </c>
      <c r="M217" s="135">
        <f t="shared" si="1945"/>
        <v>0</v>
      </c>
      <c r="N217" s="132">
        <f t="shared" si="1946"/>
        <v>0</v>
      </c>
      <c r="O217" s="132">
        <f t="shared" si="1946"/>
        <v>0</v>
      </c>
      <c r="P217" s="135">
        <f t="shared" si="1947"/>
        <v>0</v>
      </c>
      <c r="Q217" s="132">
        <f t="shared" si="1948"/>
        <v>0</v>
      </c>
      <c r="R217" s="132">
        <f t="shared" si="1948"/>
        <v>0</v>
      </c>
      <c r="S217" s="135">
        <f t="shared" si="1949"/>
        <v>0</v>
      </c>
      <c r="T217" s="132">
        <v>0</v>
      </c>
      <c r="U217" s="132">
        <v>0</v>
      </c>
      <c r="V217" s="135">
        <f t="shared" si="1950"/>
        <v>0</v>
      </c>
      <c r="W217" s="132">
        <v>0</v>
      </c>
      <c r="X217" s="132">
        <v>0</v>
      </c>
      <c r="Y217" s="135">
        <f t="shared" si="1951"/>
        <v>0</v>
      </c>
      <c r="Z217" s="132">
        <v>0</v>
      </c>
      <c r="AA217" s="132">
        <v>0</v>
      </c>
      <c r="AB217" s="133">
        <v>0</v>
      </c>
      <c r="AC217" s="134">
        <f t="shared" si="1952"/>
        <v>0</v>
      </c>
      <c r="AD217" s="132">
        <v>0</v>
      </c>
      <c r="AE217" s="132">
        <v>0</v>
      </c>
      <c r="AF217" s="135">
        <f t="shared" si="1953"/>
        <v>0</v>
      </c>
      <c r="AG217" s="132">
        <f t="shared" si="1954"/>
        <v>0</v>
      </c>
      <c r="AH217" s="132">
        <f t="shared" si="1954"/>
        <v>0</v>
      </c>
      <c r="AI217" s="135">
        <f t="shared" si="1955"/>
        <v>0</v>
      </c>
      <c r="AJ217" s="132">
        <f t="shared" si="1956"/>
        <v>0</v>
      </c>
      <c r="AK217" s="132">
        <f t="shared" si="1956"/>
        <v>0</v>
      </c>
      <c r="AL217" s="135">
        <f t="shared" si="1957"/>
        <v>0</v>
      </c>
      <c r="AM217" s="132">
        <v>0</v>
      </c>
      <c r="AN217" s="132">
        <v>0</v>
      </c>
      <c r="AO217" s="135">
        <f t="shared" si="1958"/>
        <v>0</v>
      </c>
      <c r="AP217" s="132">
        <v>0</v>
      </c>
      <c r="AQ217" s="132">
        <v>0</v>
      </c>
      <c r="AR217" s="135">
        <f t="shared" si="1959"/>
        <v>0</v>
      </c>
      <c r="AS217" s="132">
        <v>0</v>
      </c>
      <c r="AT217" s="132">
        <v>0</v>
      </c>
      <c r="AU217" s="133">
        <v>0</v>
      </c>
      <c r="AV217" s="134">
        <f t="shared" si="1960"/>
        <v>90002817</v>
      </c>
      <c r="AW217" s="132">
        <v>90002817</v>
      </c>
      <c r="AX217" s="135">
        <f t="shared" si="1961"/>
        <v>16983260</v>
      </c>
      <c r="AY217" s="132">
        <f t="shared" si="1962"/>
        <v>16983260</v>
      </c>
      <c r="AZ217" s="135">
        <f t="shared" si="1963"/>
        <v>14298856</v>
      </c>
      <c r="BA217" s="132">
        <f t="shared" si="1964"/>
        <v>14298856</v>
      </c>
      <c r="BB217" s="135">
        <f t="shared" si="1965"/>
        <v>8498957</v>
      </c>
      <c r="BC217" s="132">
        <v>8498957</v>
      </c>
      <c r="BD217" s="135">
        <f t="shared" si="1966"/>
        <v>5799899</v>
      </c>
      <c r="BE217" s="132">
        <v>5799899</v>
      </c>
      <c r="BF217" s="135">
        <f t="shared" si="1967"/>
        <v>2684404</v>
      </c>
      <c r="BG217" s="133">
        <v>2684404</v>
      </c>
      <c r="BH217" s="134">
        <f t="shared" si="1968"/>
        <v>0</v>
      </c>
      <c r="BI217" s="132">
        <v>0</v>
      </c>
      <c r="BJ217" s="135">
        <f t="shared" si="1969"/>
        <v>0</v>
      </c>
      <c r="BK217" s="132">
        <f t="shared" si="1970"/>
        <v>0</v>
      </c>
      <c r="BL217" s="135">
        <f t="shared" si="1971"/>
        <v>0</v>
      </c>
      <c r="BM217" s="132">
        <f t="shared" si="1972"/>
        <v>0</v>
      </c>
      <c r="BN217" s="135">
        <f t="shared" si="1973"/>
        <v>0</v>
      </c>
      <c r="BO217" s="132">
        <v>0</v>
      </c>
      <c r="BP217" s="135">
        <f t="shared" si="1974"/>
        <v>0</v>
      </c>
      <c r="BQ217" s="132">
        <v>0</v>
      </c>
      <c r="BR217" s="135">
        <f t="shared" si="1975"/>
        <v>0</v>
      </c>
      <c r="BS217" s="133">
        <v>0</v>
      </c>
      <c r="BT217" s="136"/>
      <c r="BU217" s="137"/>
      <c r="BV217" s="138"/>
      <c r="BW217" s="138"/>
      <c r="BX217" s="138"/>
      <c r="BY217" s="138"/>
      <c r="BZ217" s="138"/>
      <c r="CA217" s="138"/>
      <c r="CB217" s="138"/>
      <c r="CC217" s="138"/>
      <c r="CD217" s="139"/>
      <c r="CE217" s="140"/>
      <c r="CF217" s="138"/>
      <c r="CG217" s="138"/>
      <c r="CH217" s="138"/>
      <c r="CI217" s="138"/>
      <c r="CJ217" s="138"/>
      <c r="CK217" s="138"/>
      <c r="CL217" s="138"/>
      <c r="CM217" s="138"/>
      <c r="CN217" s="139"/>
      <c r="CO217" s="140">
        <f t="shared" si="1930"/>
        <v>0.84125728808618716</v>
      </c>
      <c r="CP217" s="138">
        <f t="shared" si="1931"/>
        <v>0.15874271191381287</v>
      </c>
      <c r="CQ217" s="138">
        <f t="shared" si="1932"/>
        <v>5.4211717661168189E-2</v>
      </c>
      <c r="CR217" s="138">
        <f t="shared" si="1933"/>
        <v>7.9439841503862227E-2</v>
      </c>
      <c r="CS217" s="139">
        <f t="shared" si="1934"/>
        <v>2.5091152748782441E-2</v>
      </c>
      <c r="CT217" s="140"/>
      <c r="CU217" s="138"/>
      <c r="CV217" s="138"/>
      <c r="CW217" s="138"/>
      <c r="CX217" s="139"/>
    </row>
    <row r="218" spans="1:102" x14ac:dyDescent="0.25">
      <c r="A218" s="130" t="s">
        <v>375</v>
      </c>
      <c r="B218" s="131">
        <f t="shared" si="1367"/>
        <v>2941177</v>
      </c>
      <c r="C218" s="132">
        <f t="shared" si="1937"/>
        <v>2500000</v>
      </c>
      <c r="D218" s="132">
        <f t="shared" si="1938"/>
        <v>441177</v>
      </c>
      <c r="E218" s="132">
        <f t="shared" si="1939"/>
        <v>441177</v>
      </c>
      <c r="F218" s="132">
        <f t="shared" si="1940"/>
        <v>441177</v>
      </c>
      <c r="G218" s="132">
        <f t="shared" si="1941"/>
        <v>0</v>
      </c>
      <c r="H218" s="132">
        <f t="shared" si="1942"/>
        <v>0</v>
      </c>
      <c r="I218" s="133">
        <f t="shared" si="1943"/>
        <v>0</v>
      </c>
      <c r="J218" s="134">
        <f t="shared" si="1944"/>
        <v>0</v>
      </c>
      <c r="K218" s="132">
        <v>0</v>
      </c>
      <c r="L218" s="132">
        <v>0</v>
      </c>
      <c r="M218" s="135">
        <f t="shared" si="1945"/>
        <v>0</v>
      </c>
      <c r="N218" s="132">
        <f t="shared" si="1946"/>
        <v>0</v>
      </c>
      <c r="O218" s="132">
        <f t="shared" si="1946"/>
        <v>0</v>
      </c>
      <c r="P218" s="135">
        <f t="shared" si="1947"/>
        <v>0</v>
      </c>
      <c r="Q218" s="132">
        <f t="shared" si="1948"/>
        <v>0</v>
      </c>
      <c r="R218" s="132">
        <f t="shared" si="1948"/>
        <v>0</v>
      </c>
      <c r="S218" s="135">
        <f t="shared" si="1949"/>
        <v>0</v>
      </c>
      <c r="T218" s="132">
        <v>0</v>
      </c>
      <c r="U218" s="132">
        <v>0</v>
      </c>
      <c r="V218" s="135">
        <f t="shared" si="1950"/>
        <v>0</v>
      </c>
      <c r="W218" s="132">
        <v>0</v>
      </c>
      <c r="X218" s="132">
        <v>0</v>
      </c>
      <c r="Y218" s="135">
        <f t="shared" si="1951"/>
        <v>0</v>
      </c>
      <c r="Z218" s="132">
        <v>0</v>
      </c>
      <c r="AA218" s="132">
        <v>0</v>
      </c>
      <c r="AB218" s="133">
        <v>0</v>
      </c>
      <c r="AC218" s="134">
        <f t="shared" si="1952"/>
        <v>0</v>
      </c>
      <c r="AD218" s="132">
        <v>0</v>
      </c>
      <c r="AE218" s="132">
        <v>0</v>
      </c>
      <c r="AF218" s="135">
        <f t="shared" si="1953"/>
        <v>0</v>
      </c>
      <c r="AG218" s="132">
        <f t="shared" si="1954"/>
        <v>0</v>
      </c>
      <c r="AH218" s="132">
        <f t="shared" si="1954"/>
        <v>0</v>
      </c>
      <c r="AI218" s="135">
        <f t="shared" si="1955"/>
        <v>0</v>
      </c>
      <c r="AJ218" s="132">
        <f t="shared" si="1956"/>
        <v>0</v>
      </c>
      <c r="AK218" s="132">
        <f t="shared" si="1956"/>
        <v>0</v>
      </c>
      <c r="AL218" s="135">
        <f t="shared" si="1957"/>
        <v>0</v>
      </c>
      <c r="AM218" s="132">
        <v>0</v>
      </c>
      <c r="AN218" s="132">
        <v>0</v>
      </c>
      <c r="AO218" s="135">
        <f t="shared" si="1958"/>
        <v>0</v>
      </c>
      <c r="AP218" s="132">
        <v>0</v>
      </c>
      <c r="AQ218" s="132">
        <v>0</v>
      </c>
      <c r="AR218" s="135">
        <f t="shared" si="1959"/>
        <v>0</v>
      </c>
      <c r="AS218" s="132">
        <v>0</v>
      </c>
      <c r="AT218" s="132">
        <v>0</v>
      </c>
      <c r="AU218" s="133">
        <v>0</v>
      </c>
      <c r="AV218" s="134">
        <f t="shared" si="1960"/>
        <v>2500000</v>
      </c>
      <c r="AW218" s="132">
        <v>2500000</v>
      </c>
      <c r="AX218" s="135">
        <f t="shared" si="1961"/>
        <v>441177</v>
      </c>
      <c r="AY218" s="132">
        <f t="shared" si="1962"/>
        <v>441177</v>
      </c>
      <c r="AZ218" s="135">
        <f t="shared" si="1963"/>
        <v>441177</v>
      </c>
      <c r="BA218" s="132">
        <f t="shared" si="1964"/>
        <v>441177</v>
      </c>
      <c r="BB218" s="135">
        <f t="shared" si="1965"/>
        <v>441177</v>
      </c>
      <c r="BC218" s="132">
        <v>441177</v>
      </c>
      <c r="BD218" s="135">
        <f t="shared" si="1966"/>
        <v>0</v>
      </c>
      <c r="BE218" s="132">
        <v>0</v>
      </c>
      <c r="BF218" s="135">
        <f t="shared" si="1967"/>
        <v>0</v>
      </c>
      <c r="BG218" s="133">
        <v>0</v>
      </c>
      <c r="BH218" s="134">
        <f t="shared" si="1968"/>
        <v>0</v>
      </c>
      <c r="BI218" s="132">
        <v>0</v>
      </c>
      <c r="BJ218" s="135">
        <f t="shared" si="1969"/>
        <v>0</v>
      </c>
      <c r="BK218" s="132">
        <f t="shared" si="1970"/>
        <v>0</v>
      </c>
      <c r="BL218" s="135">
        <f t="shared" si="1971"/>
        <v>0</v>
      </c>
      <c r="BM218" s="132">
        <f t="shared" si="1972"/>
        <v>0</v>
      </c>
      <c r="BN218" s="135">
        <f t="shared" si="1973"/>
        <v>0</v>
      </c>
      <c r="BO218" s="132">
        <v>0</v>
      </c>
      <c r="BP218" s="135">
        <f t="shared" si="1974"/>
        <v>0</v>
      </c>
      <c r="BQ218" s="132">
        <v>0</v>
      </c>
      <c r="BR218" s="135">
        <f t="shared" si="1975"/>
        <v>0</v>
      </c>
      <c r="BS218" s="133">
        <v>0</v>
      </c>
      <c r="BT218" s="136"/>
      <c r="BU218" s="137"/>
      <c r="BV218" s="138"/>
      <c r="BW218" s="138"/>
      <c r="BX218" s="138"/>
      <c r="BY218" s="138"/>
      <c r="BZ218" s="138"/>
      <c r="CA218" s="138"/>
      <c r="CB218" s="138"/>
      <c r="CC218" s="138"/>
      <c r="CD218" s="139"/>
      <c r="CE218" s="140"/>
      <c r="CF218" s="138"/>
      <c r="CG218" s="138"/>
      <c r="CH218" s="138"/>
      <c r="CI218" s="138"/>
      <c r="CJ218" s="138"/>
      <c r="CK218" s="138"/>
      <c r="CL218" s="138"/>
      <c r="CM218" s="138"/>
      <c r="CN218" s="139"/>
      <c r="CO218" s="140">
        <f t="shared" si="1930"/>
        <v>0.84999984700002751</v>
      </c>
      <c r="CP218" s="138">
        <f t="shared" si="1931"/>
        <v>0.15000015299997246</v>
      </c>
      <c r="CQ218" s="138">
        <f t="shared" si="1932"/>
        <v>0</v>
      </c>
      <c r="CR218" s="138">
        <f t="shared" si="1933"/>
        <v>0.15000015299997246</v>
      </c>
      <c r="CS218" s="139">
        <f t="shared" si="1934"/>
        <v>0</v>
      </c>
      <c r="CT218" s="140"/>
      <c r="CU218" s="138"/>
      <c r="CV218" s="138"/>
      <c r="CW218" s="138"/>
      <c r="CX218" s="139"/>
    </row>
    <row r="219" spans="1:102" s="42" customFormat="1" x14ac:dyDescent="0.25">
      <c r="A219" s="114" t="s">
        <v>136</v>
      </c>
      <c r="B219" s="115">
        <f>B220</f>
        <v>6470589</v>
      </c>
      <c r="C219" s="115">
        <f t="shared" ref="C219:R220" si="1976">C220</f>
        <v>5500000</v>
      </c>
      <c r="D219" s="115">
        <f t="shared" si="1976"/>
        <v>970589</v>
      </c>
      <c r="E219" s="115">
        <f t="shared" si="1976"/>
        <v>970589</v>
      </c>
      <c r="F219" s="115">
        <f t="shared" si="1976"/>
        <v>970589</v>
      </c>
      <c r="G219" s="115">
        <f t="shared" si="1976"/>
        <v>0</v>
      </c>
      <c r="H219" s="115">
        <f t="shared" si="1976"/>
        <v>0</v>
      </c>
      <c r="I219" s="115">
        <f t="shared" si="1976"/>
        <v>0</v>
      </c>
      <c r="J219" s="115">
        <f t="shared" si="1976"/>
        <v>0</v>
      </c>
      <c r="K219" s="115">
        <f t="shared" si="1976"/>
        <v>0</v>
      </c>
      <c r="L219" s="115">
        <f t="shared" si="1976"/>
        <v>0</v>
      </c>
      <c r="M219" s="115">
        <f t="shared" si="1976"/>
        <v>0</v>
      </c>
      <c r="N219" s="115">
        <f t="shared" si="1976"/>
        <v>0</v>
      </c>
      <c r="O219" s="115">
        <f t="shared" si="1976"/>
        <v>0</v>
      </c>
      <c r="P219" s="115">
        <f t="shared" si="1976"/>
        <v>0</v>
      </c>
      <c r="Q219" s="115">
        <f t="shared" si="1976"/>
        <v>0</v>
      </c>
      <c r="R219" s="115">
        <f t="shared" si="1976"/>
        <v>0</v>
      </c>
      <c r="S219" s="115">
        <f t="shared" ref="S219:AH220" si="1977">S220</f>
        <v>0</v>
      </c>
      <c r="T219" s="115">
        <f t="shared" si="1977"/>
        <v>0</v>
      </c>
      <c r="U219" s="115">
        <f t="shared" si="1977"/>
        <v>0</v>
      </c>
      <c r="V219" s="115">
        <f t="shared" si="1977"/>
        <v>0</v>
      </c>
      <c r="W219" s="115">
        <f t="shared" si="1977"/>
        <v>0</v>
      </c>
      <c r="X219" s="115">
        <f t="shared" si="1977"/>
        <v>0</v>
      </c>
      <c r="Y219" s="115">
        <f t="shared" si="1977"/>
        <v>0</v>
      </c>
      <c r="Z219" s="115">
        <f t="shared" si="1977"/>
        <v>0</v>
      </c>
      <c r="AA219" s="115">
        <f t="shared" si="1977"/>
        <v>0</v>
      </c>
      <c r="AB219" s="115">
        <f t="shared" si="1977"/>
        <v>0</v>
      </c>
      <c r="AC219" s="115">
        <f t="shared" si="1977"/>
        <v>0</v>
      </c>
      <c r="AD219" s="115">
        <f t="shared" si="1977"/>
        <v>0</v>
      </c>
      <c r="AE219" s="115">
        <f t="shared" si="1977"/>
        <v>0</v>
      </c>
      <c r="AF219" s="115">
        <f t="shared" si="1977"/>
        <v>0</v>
      </c>
      <c r="AG219" s="115">
        <f t="shared" si="1977"/>
        <v>0</v>
      </c>
      <c r="AH219" s="115">
        <f t="shared" si="1977"/>
        <v>0</v>
      </c>
      <c r="AI219" s="115">
        <f t="shared" ref="AI219:AX220" si="1978">AI220</f>
        <v>0</v>
      </c>
      <c r="AJ219" s="115">
        <f t="shared" si="1978"/>
        <v>0</v>
      </c>
      <c r="AK219" s="115">
        <f t="shared" si="1978"/>
        <v>0</v>
      </c>
      <c r="AL219" s="115">
        <f t="shared" si="1978"/>
        <v>0</v>
      </c>
      <c r="AM219" s="115">
        <f t="shared" si="1978"/>
        <v>0</v>
      </c>
      <c r="AN219" s="115">
        <f t="shared" si="1978"/>
        <v>0</v>
      </c>
      <c r="AO219" s="115">
        <f t="shared" si="1978"/>
        <v>0</v>
      </c>
      <c r="AP219" s="115">
        <f t="shared" si="1978"/>
        <v>0</v>
      </c>
      <c r="AQ219" s="115">
        <f t="shared" si="1978"/>
        <v>0</v>
      </c>
      <c r="AR219" s="115">
        <f t="shared" si="1978"/>
        <v>0</v>
      </c>
      <c r="AS219" s="115">
        <f t="shared" si="1978"/>
        <v>0</v>
      </c>
      <c r="AT219" s="115">
        <f t="shared" si="1978"/>
        <v>0</v>
      </c>
      <c r="AU219" s="115">
        <f t="shared" si="1978"/>
        <v>0</v>
      </c>
      <c r="AV219" s="115">
        <f t="shared" si="1978"/>
        <v>5500000</v>
      </c>
      <c r="AW219" s="115">
        <f t="shared" si="1978"/>
        <v>5500000</v>
      </c>
      <c r="AX219" s="115">
        <f t="shared" si="1978"/>
        <v>970589</v>
      </c>
      <c r="AY219" s="115">
        <f t="shared" ref="AY219:BN220" si="1979">AY220</f>
        <v>970589</v>
      </c>
      <c r="AZ219" s="115">
        <f t="shared" si="1979"/>
        <v>970589</v>
      </c>
      <c r="BA219" s="115">
        <f t="shared" si="1979"/>
        <v>970589</v>
      </c>
      <c r="BB219" s="115">
        <f t="shared" si="1979"/>
        <v>970589</v>
      </c>
      <c r="BC219" s="115">
        <f t="shared" si="1979"/>
        <v>970589</v>
      </c>
      <c r="BD219" s="115">
        <f t="shared" si="1979"/>
        <v>0</v>
      </c>
      <c r="BE219" s="115">
        <f t="shared" si="1979"/>
        <v>0</v>
      </c>
      <c r="BF219" s="115">
        <f t="shared" si="1979"/>
        <v>0</v>
      </c>
      <c r="BG219" s="115">
        <f t="shared" si="1979"/>
        <v>0</v>
      </c>
      <c r="BH219" s="115">
        <f t="shared" si="1979"/>
        <v>0</v>
      </c>
      <c r="BI219" s="115">
        <f t="shared" si="1979"/>
        <v>0</v>
      </c>
      <c r="BJ219" s="115">
        <f t="shared" si="1979"/>
        <v>0</v>
      </c>
      <c r="BK219" s="115">
        <f t="shared" si="1979"/>
        <v>0</v>
      </c>
      <c r="BL219" s="115">
        <f t="shared" si="1979"/>
        <v>0</v>
      </c>
      <c r="BM219" s="115">
        <f t="shared" si="1979"/>
        <v>0</v>
      </c>
      <c r="BN219" s="115">
        <f t="shared" si="1979"/>
        <v>0</v>
      </c>
      <c r="BO219" s="115">
        <f t="shared" ref="BO219:BS220" si="1980">BO220</f>
        <v>0</v>
      </c>
      <c r="BP219" s="115">
        <f t="shared" si="1980"/>
        <v>0</v>
      </c>
      <c r="BQ219" s="115">
        <f t="shared" si="1980"/>
        <v>0</v>
      </c>
      <c r="BR219" s="115">
        <f t="shared" si="1980"/>
        <v>0</v>
      </c>
      <c r="BS219" s="115">
        <f t="shared" si="1980"/>
        <v>0</v>
      </c>
      <c r="BT219" s="116"/>
      <c r="BU219" s="117" t="e">
        <f t="shared" ref="BU219:BU221" si="1981">K219/(K219+N219)</f>
        <v>#DIV/0!</v>
      </c>
      <c r="BV219" s="118" t="e">
        <f t="shared" ref="BV219:BV221" si="1982">N219/(K219+N219)</f>
        <v>#DIV/0!</v>
      </c>
      <c r="BW219" s="118" t="e">
        <f t="shared" ref="BW219:BW221" si="1983">V219/(K219+N219)</f>
        <v>#DIV/0!</v>
      </c>
      <c r="BX219" s="118" t="e">
        <f t="shared" ref="BX219:BX221" si="1984">T219/(K219+N219)</f>
        <v>#DIV/0!</v>
      </c>
      <c r="BY219" s="118" t="e">
        <f t="shared" ref="BY219:BY221" si="1985">Z219/(K219+N219)</f>
        <v>#DIV/0!</v>
      </c>
      <c r="BZ219" s="118" t="e">
        <f t="shared" ref="BZ219:BZ221" si="1986">L219/(L219+O219)</f>
        <v>#DIV/0!</v>
      </c>
      <c r="CA219" s="118" t="e">
        <f t="shared" ref="CA219:CA221" si="1987">O219/(L219+O219)</f>
        <v>#DIV/0!</v>
      </c>
      <c r="CB219" s="118" t="e">
        <f t="shared" ref="CB219:CB221" si="1988">X219/(L219+O219)</f>
        <v>#DIV/0!</v>
      </c>
      <c r="CC219" s="118" t="e">
        <f t="shared" ref="CC219:CC221" si="1989">U219/(L219+O219)</f>
        <v>#DIV/0!</v>
      </c>
      <c r="CD219" s="119" t="e">
        <f t="shared" ref="CD219:CD221" si="1990">AA219/(L219+O219)</f>
        <v>#DIV/0!</v>
      </c>
      <c r="CE219" s="120" t="s">
        <v>245</v>
      </c>
      <c r="CF219" s="118" t="s">
        <v>245</v>
      </c>
      <c r="CG219" s="118" t="s">
        <v>245</v>
      </c>
      <c r="CH219" s="118" t="s">
        <v>245</v>
      </c>
      <c r="CI219" s="118" t="s">
        <v>245</v>
      </c>
      <c r="CJ219" s="118" t="s">
        <v>245</v>
      </c>
      <c r="CK219" s="118" t="s">
        <v>245</v>
      </c>
      <c r="CL219" s="118" t="s">
        <v>245</v>
      </c>
      <c r="CM219" s="118" t="s">
        <v>245</v>
      </c>
      <c r="CN219" s="119" t="s">
        <v>245</v>
      </c>
      <c r="CO219" s="120" t="s">
        <v>245</v>
      </c>
      <c r="CP219" s="118" t="s">
        <v>245</v>
      </c>
      <c r="CQ219" s="118" t="s">
        <v>245</v>
      </c>
      <c r="CR219" s="118" t="s">
        <v>245</v>
      </c>
      <c r="CS219" s="119" t="s">
        <v>245</v>
      </c>
      <c r="CT219" s="120" t="s">
        <v>245</v>
      </c>
      <c r="CU219" s="118" t="s">
        <v>245</v>
      </c>
      <c r="CV219" s="118" t="s">
        <v>245</v>
      </c>
      <c r="CW219" s="118" t="s">
        <v>245</v>
      </c>
      <c r="CX219" s="119" t="s">
        <v>245</v>
      </c>
    </row>
    <row r="220" spans="1:102" s="42" customFormat="1" ht="54" x14ac:dyDescent="0.25">
      <c r="A220" s="121" t="s">
        <v>367</v>
      </c>
      <c r="B220" s="122">
        <f t="shared" ref="B220" si="1991">B221</f>
        <v>6470589</v>
      </c>
      <c r="C220" s="122">
        <f t="shared" si="1976"/>
        <v>5500000</v>
      </c>
      <c r="D220" s="122">
        <f t="shared" si="1976"/>
        <v>970589</v>
      </c>
      <c r="E220" s="122">
        <f t="shared" si="1976"/>
        <v>970589</v>
      </c>
      <c r="F220" s="122">
        <f t="shared" si="1976"/>
        <v>970589</v>
      </c>
      <c r="G220" s="122">
        <f t="shared" si="1976"/>
        <v>0</v>
      </c>
      <c r="H220" s="122">
        <f t="shared" si="1976"/>
        <v>0</v>
      </c>
      <c r="I220" s="122">
        <f t="shared" si="1976"/>
        <v>0</v>
      </c>
      <c r="J220" s="122">
        <f t="shared" si="1976"/>
        <v>0</v>
      </c>
      <c r="K220" s="122">
        <f t="shared" si="1976"/>
        <v>0</v>
      </c>
      <c r="L220" s="122">
        <f t="shared" si="1976"/>
        <v>0</v>
      </c>
      <c r="M220" s="122">
        <f t="shared" si="1976"/>
        <v>0</v>
      </c>
      <c r="N220" s="122">
        <f t="shared" si="1976"/>
        <v>0</v>
      </c>
      <c r="O220" s="122">
        <f t="shared" si="1976"/>
        <v>0</v>
      </c>
      <c r="P220" s="122">
        <f t="shared" si="1976"/>
        <v>0</v>
      </c>
      <c r="Q220" s="122">
        <f t="shared" si="1976"/>
        <v>0</v>
      </c>
      <c r="R220" s="122">
        <f t="shared" si="1976"/>
        <v>0</v>
      </c>
      <c r="S220" s="122">
        <f t="shared" si="1977"/>
        <v>0</v>
      </c>
      <c r="T220" s="122">
        <f t="shared" si="1977"/>
        <v>0</v>
      </c>
      <c r="U220" s="122">
        <f t="shared" si="1977"/>
        <v>0</v>
      </c>
      <c r="V220" s="122">
        <f t="shared" si="1977"/>
        <v>0</v>
      </c>
      <c r="W220" s="122">
        <f t="shared" si="1977"/>
        <v>0</v>
      </c>
      <c r="X220" s="122">
        <f t="shared" si="1977"/>
        <v>0</v>
      </c>
      <c r="Y220" s="122">
        <f t="shared" si="1977"/>
        <v>0</v>
      </c>
      <c r="Z220" s="122">
        <f t="shared" si="1977"/>
        <v>0</v>
      </c>
      <c r="AA220" s="122">
        <f t="shared" si="1977"/>
        <v>0</v>
      </c>
      <c r="AB220" s="122">
        <f t="shared" si="1977"/>
        <v>0</v>
      </c>
      <c r="AC220" s="122">
        <f t="shared" si="1977"/>
        <v>0</v>
      </c>
      <c r="AD220" s="122">
        <f t="shared" si="1977"/>
        <v>0</v>
      </c>
      <c r="AE220" s="122">
        <f t="shared" si="1977"/>
        <v>0</v>
      </c>
      <c r="AF220" s="122">
        <f t="shared" si="1977"/>
        <v>0</v>
      </c>
      <c r="AG220" s="122">
        <f t="shared" si="1977"/>
        <v>0</v>
      </c>
      <c r="AH220" s="122">
        <f t="shared" si="1977"/>
        <v>0</v>
      </c>
      <c r="AI220" s="122">
        <f t="shared" si="1978"/>
        <v>0</v>
      </c>
      <c r="AJ220" s="122">
        <f t="shared" si="1978"/>
        <v>0</v>
      </c>
      <c r="AK220" s="122">
        <f t="shared" si="1978"/>
        <v>0</v>
      </c>
      <c r="AL220" s="122">
        <f t="shared" si="1978"/>
        <v>0</v>
      </c>
      <c r="AM220" s="122">
        <f t="shared" si="1978"/>
        <v>0</v>
      </c>
      <c r="AN220" s="122">
        <f t="shared" si="1978"/>
        <v>0</v>
      </c>
      <c r="AO220" s="122">
        <f t="shared" si="1978"/>
        <v>0</v>
      </c>
      <c r="AP220" s="122">
        <f t="shared" si="1978"/>
        <v>0</v>
      </c>
      <c r="AQ220" s="122">
        <f t="shared" si="1978"/>
        <v>0</v>
      </c>
      <c r="AR220" s="122">
        <f t="shared" si="1978"/>
        <v>0</v>
      </c>
      <c r="AS220" s="122">
        <f t="shared" si="1978"/>
        <v>0</v>
      </c>
      <c r="AT220" s="122">
        <f t="shared" si="1978"/>
        <v>0</v>
      </c>
      <c r="AU220" s="122">
        <f t="shared" si="1978"/>
        <v>0</v>
      </c>
      <c r="AV220" s="122">
        <f t="shared" si="1978"/>
        <v>5500000</v>
      </c>
      <c r="AW220" s="122">
        <f t="shared" si="1978"/>
        <v>5500000</v>
      </c>
      <c r="AX220" s="122">
        <f t="shared" si="1978"/>
        <v>970589</v>
      </c>
      <c r="AY220" s="122">
        <f t="shared" si="1979"/>
        <v>970589</v>
      </c>
      <c r="AZ220" s="122">
        <f t="shared" si="1979"/>
        <v>970589</v>
      </c>
      <c r="BA220" s="122">
        <f t="shared" si="1979"/>
        <v>970589</v>
      </c>
      <c r="BB220" s="122">
        <f t="shared" si="1979"/>
        <v>970589</v>
      </c>
      <c r="BC220" s="122">
        <f t="shared" si="1979"/>
        <v>970589</v>
      </c>
      <c r="BD220" s="122">
        <f t="shared" si="1979"/>
        <v>0</v>
      </c>
      <c r="BE220" s="122">
        <f t="shared" si="1979"/>
        <v>0</v>
      </c>
      <c r="BF220" s="122">
        <f t="shared" si="1979"/>
        <v>0</v>
      </c>
      <c r="BG220" s="122">
        <f t="shared" si="1979"/>
        <v>0</v>
      </c>
      <c r="BH220" s="122">
        <f t="shared" si="1979"/>
        <v>0</v>
      </c>
      <c r="BI220" s="122">
        <f t="shared" si="1979"/>
        <v>0</v>
      </c>
      <c r="BJ220" s="122">
        <f t="shared" si="1979"/>
        <v>0</v>
      </c>
      <c r="BK220" s="122">
        <f t="shared" si="1979"/>
        <v>0</v>
      </c>
      <c r="BL220" s="122">
        <f t="shared" si="1979"/>
        <v>0</v>
      </c>
      <c r="BM220" s="122">
        <f t="shared" si="1979"/>
        <v>0</v>
      </c>
      <c r="BN220" s="122">
        <f t="shared" si="1979"/>
        <v>0</v>
      </c>
      <c r="BO220" s="122">
        <f t="shared" si="1980"/>
        <v>0</v>
      </c>
      <c r="BP220" s="122">
        <f t="shared" si="1980"/>
        <v>0</v>
      </c>
      <c r="BQ220" s="122">
        <f t="shared" si="1980"/>
        <v>0</v>
      </c>
      <c r="BR220" s="122">
        <f t="shared" si="1980"/>
        <v>0</v>
      </c>
      <c r="BS220" s="122">
        <f t="shared" si="1980"/>
        <v>0</v>
      </c>
      <c r="BT220" s="116"/>
      <c r="BU220" s="123" t="e">
        <f t="shared" si="1981"/>
        <v>#DIV/0!</v>
      </c>
      <c r="BV220" s="124" t="e">
        <f t="shared" si="1982"/>
        <v>#DIV/0!</v>
      </c>
      <c r="BW220" s="124" t="e">
        <f t="shared" si="1983"/>
        <v>#DIV/0!</v>
      </c>
      <c r="BX220" s="124" t="e">
        <f t="shared" si="1984"/>
        <v>#DIV/0!</v>
      </c>
      <c r="BY220" s="124" t="e">
        <f t="shared" si="1985"/>
        <v>#DIV/0!</v>
      </c>
      <c r="BZ220" s="124" t="e">
        <f t="shared" si="1986"/>
        <v>#DIV/0!</v>
      </c>
      <c r="CA220" s="124" t="e">
        <f t="shared" si="1987"/>
        <v>#DIV/0!</v>
      </c>
      <c r="CB220" s="124" t="e">
        <f t="shared" si="1988"/>
        <v>#DIV/0!</v>
      </c>
      <c r="CC220" s="124" t="e">
        <f t="shared" si="1989"/>
        <v>#DIV/0!</v>
      </c>
      <c r="CD220" s="125" t="e">
        <f t="shared" si="1990"/>
        <v>#DIV/0!</v>
      </c>
      <c r="CE220" s="126" t="s">
        <v>245</v>
      </c>
      <c r="CF220" s="124" t="s">
        <v>245</v>
      </c>
      <c r="CG220" s="124" t="s">
        <v>245</v>
      </c>
      <c r="CH220" s="124" t="s">
        <v>245</v>
      </c>
      <c r="CI220" s="124" t="s">
        <v>245</v>
      </c>
      <c r="CJ220" s="124" t="s">
        <v>245</v>
      </c>
      <c r="CK220" s="124" t="s">
        <v>245</v>
      </c>
      <c r="CL220" s="124" t="s">
        <v>245</v>
      </c>
      <c r="CM220" s="124" t="s">
        <v>245</v>
      </c>
      <c r="CN220" s="125" t="s">
        <v>245</v>
      </c>
      <c r="CO220" s="127" t="s">
        <v>245</v>
      </c>
      <c r="CP220" s="128" t="s">
        <v>245</v>
      </c>
      <c r="CQ220" s="128" t="s">
        <v>245</v>
      </c>
      <c r="CR220" s="128" t="s">
        <v>245</v>
      </c>
      <c r="CS220" s="129" t="s">
        <v>245</v>
      </c>
      <c r="CT220" s="126" t="s">
        <v>245</v>
      </c>
      <c r="CU220" s="124" t="s">
        <v>245</v>
      </c>
      <c r="CV220" s="124" t="s">
        <v>245</v>
      </c>
      <c r="CW220" s="124" t="s">
        <v>245</v>
      </c>
      <c r="CX220" s="125" t="s">
        <v>245</v>
      </c>
    </row>
    <row r="221" spans="1:102" x14ac:dyDescent="0.25">
      <c r="A221" s="130"/>
      <c r="B221" s="131">
        <f t="shared" ref="B221" si="1992">C221+D221+I221</f>
        <v>6470589</v>
      </c>
      <c r="C221" s="132">
        <f>J221+AC221+AV221+BH221</f>
        <v>5500000</v>
      </c>
      <c r="D221" s="132">
        <f>E221+H221</f>
        <v>970589</v>
      </c>
      <c r="E221" s="132">
        <f>F221+G221</f>
        <v>970589</v>
      </c>
      <c r="F221" s="132">
        <f>S221+AL221+BB221+BN221</f>
        <v>970589</v>
      </c>
      <c r="G221" s="132">
        <f>V221+AO221+BD221+BP221</f>
        <v>0</v>
      </c>
      <c r="H221" s="132">
        <f>Y221+AR221+BF221+BR221</f>
        <v>0</v>
      </c>
      <c r="I221" s="133">
        <f>AB221+AU221</f>
        <v>0</v>
      </c>
      <c r="J221" s="134">
        <f>K221+L221</f>
        <v>0</v>
      </c>
      <c r="K221" s="132">
        <v>0</v>
      </c>
      <c r="L221" s="132">
        <v>0</v>
      </c>
      <c r="M221" s="135">
        <f>N221+O221</f>
        <v>0</v>
      </c>
      <c r="N221" s="132">
        <f>Q221+Z221</f>
        <v>0</v>
      </c>
      <c r="O221" s="132">
        <f>R221+AA221</f>
        <v>0</v>
      </c>
      <c r="P221" s="135">
        <f>Q221+R221</f>
        <v>0</v>
      </c>
      <c r="Q221" s="132">
        <f>T221+W221</f>
        <v>0</v>
      </c>
      <c r="R221" s="132">
        <f>U221+X221</f>
        <v>0</v>
      </c>
      <c r="S221" s="135">
        <f>T221+U221</f>
        <v>0</v>
      </c>
      <c r="T221" s="132">
        <v>0</v>
      </c>
      <c r="U221" s="132">
        <v>0</v>
      </c>
      <c r="V221" s="135">
        <f>W221+X221</f>
        <v>0</v>
      </c>
      <c r="W221" s="132">
        <v>0</v>
      </c>
      <c r="X221" s="132">
        <v>0</v>
      </c>
      <c r="Y221" s="135">
        <f>Z221+AA221</f>
        <v>0</v>
      </c>
      <c r="Z221" s="132">
        <v>0</v>
      </c>
      <c r="AA221" s="132">
        <v>0</v>
      </c>
      <c r="AB221" s="133">
        <v>0</v>
      </c>
      <c r="AC221" s="134">
        <f>AD221+AE221</f>
        <v>0</v>
      </c>
      <c r="AD221" s="132">
        <v>0</v>
      </c>
      <c r="AE221" s="132">
        <v>0</v>
      </c>
      <c r="AF221" s="135">
        <f>AG221+AH221</f>
        <v>0</v>
      </c>
      <c r="AG221" s="132">
        <f>AJ221+AS221</f>
        <v>0</v>
      </c>
      <c r="AH221" s="132">
        <f>AK221+AT221</f>
        <v>0</v>
      </c>
      <c r="AI221" s="135">
        <f>AJ221+AK221</f>
        <v>0</v>
      </c>
      <c r="AJ221" s="132">
        <f>AM221+AP221</f>
        <v>0</v>
      </c>
      <c r="AK221" s="132">
        <f>AN221+AQ221</f>
        <v>0</v>
      </c>
      <c r="AL221" s="135">
        <f>AM221+AN221</f>
        <v>0</v>
      </c>
      <c r="AM221" s="132">
        <v>0</v>
      </c>
      <c r="AN221" s="132">
        <v>0</v>
      </c>
      <c r="AO221" s="135">
        <f>AP221+AQ221</f>
        <v>0</v>
      </c>
      <c r="AP221" s="132">
        <v>0</v>
      </c>
      <c r="AQ221" s="132">
        <v>0</v>
      </c>
      <c r="AR221" s="135">
        <f>AS221+AT221</f>
        <v>0</v>
      </c>
      <c r="AS221" s="132">
        <v>0</v>
      </c>
      <c r="AT221" s="132">
        <v>0</v>
      </c>
      <c r="AU221" s="133">
        <v>0</v>
      </c>
      <c r="AV221" s="134">
        <f>AW221</f>
        <v>5500000</v>
      </c>
      <c r="AW221" s="132">
        <v>5500000</v>
      </c>
      <c r="AX221" s="135">
        <f>AY221</f>
        <v>970589</v>
      </c>
      <c r="AY221" s="132">
        <f>BA221+BG221</f>
        <v>970589</v>
      </c>
      <c r="AZ221" s="135">
        <f>BA221</f>
        <v>970589</v>
      </c>
      <c r="BA221" s="132">
        <f>BC221+BE221</f>
        <v>970589</v>
      </c>
      <c r="BB221" s="135">
        <f>BC221</f>
        <v>970589</v>
      </c>
      <c r="BC221" s="132">
        <v>970589</v>
      </c>
      <c r="BD221" s="135">
        <f>BE221</f>
        <v>0</v>
      </c>
      <c r="BE221" s="132">
        <v>0</v>
      </c>
      <c r="BF221" s="135">
        <f>BG221</f>
        <v>0</v>
      </c>
      <c r="BG221" s="133">
        <v>0</v>
      </c>
      <c r="BH221" s="134">
        <f>BI221</f>
        <v>0</v>
      </c>
      <c r="BI221" s="132">
        <v>0</v>
      </c>
      <c r="BJ221" s="135">
        <f>BK221</f>
        <v>0</v>
      </c>
      <c r="BK221" s="132">
        <f>BM221+BS221</f>
        <v>0</v>
      </c>
      <c r="BL221" s="135">
        <f>BM221</f>
        <v>0</v>
      </c>
      <c r="BM221" s="132">
        <f>BO221+BQ221</f>
        <v>0</v>
      </c>
      <c r="BN221" s="135">
        <f>BO221</f>
        <v>0</v>
      </c>
      <c r="BO221" s="132">
        <v>0</v>
      </c>
      <c r="BP221" s="135">
        <f>BQ221</f>
        <v>0</v>
      </c>
      <c r="BQ221" s="132">
        <v>0</v>
      </c>
      <c r="BR221" s="135">
        <f>BS221</f>
        <v>0</v>
      </c>
      <c r="BS221" s="133">
        <v>0</v>
      </c>
      <c r="BT221" s="136"/>
      <c r="BU221" s="137" t="e">
        <f t="shared" si="1981"/>
        <v>#DIV/0!</v>
      </c>
      <c r="BV221" s="138" t="e">
        <f t="shared" si="1982"/>
        <v>#DIV/0!</v>
      </c>
      <c r="BW221" s="138" t="e">
        <f t="shared" si="1983"/>
        <v>#DIV/0!</v>
      </c>
      <c r="BX221" s="138" t="e">
        <f t="shared" si="1984"/>
        <v>#DIV/0!</v>
      </c>
      <c r="BY221" s="138" t="e">
        <f t="shared" si="1985"/>
        <v>#DIV/0!</v>
      </c>
      <c r="BZ221" s="138" t="e">
        <f t="shared" si="1986"/>
        <v>#DIV/0!</v>
      </c>
      <c r="CA221" s="138" t="e">
        <f t="shared" si="1987"/>
        <v>#DIV/0!</v>
      </c>
      <c r="CB221" s="138" t="e">
        <f t="shared" si="1988"/>
        <v>#DIV/0!</v>
      </c>
      <c r="CC221" s="138" t="e">
        <f t="shared" si="1989"/>
        <v>#DIV/0!</v>
      </c>
      <c r="CD221" s="139" t="e">
        <f t="shared" si="1990"/>
        <v>#DIV/0!</v>
      </c>
      <c r="CE221" s="140" t="s">
        <v>245</v>
      </c>
      <c r="CF221" s="138" t="s">
        <v>245</v>
      </c>
      <c r="CG221" s="138" t="s">
        <v>245</v>
      </c>
      <c r="CH221" s="138" t="s">
        <v>245</v>
      </c>
      <c r="CI221" s="138" t="s">
        <v>245</v>
      </c>
      <c r="CJ221" s="138" t="s">
        <v>245</v>
      </c>
      <c r="CK221" s="138" t="s">
        <v>245</v>
      </c>
      <c r="CL221" s="138" t="s">
        <v>245</v>
      </c>
      <c r="CM221" s="138" t="s">
        <v>245</v>
      </c>
      <c r="CN221" s="139" t="s">
        <v>245</v>
      </c>
      <c r="CO221" s="140" t="s">
        <v>245</v>
      </c>
      <c r="CP221" s="138" t="s">
        <v>245</v>
      </c>
      <c r="CQ221" s="138" t="s">
        <v>245</v>
      </c>
      <c r="CR221" s="138" t="s">
        <v>245</v>
      </c>
      <c r="CS221" s="139" t="s">
        <v>245</v>
      </c>
      <c r="CT221" s="140" t="s">
        <v>245</v>
      </c>
      <c r="CU221" s="138" t="s">
        <v>245</v>
      </c>
      <c r="CV221" s="138" t="s">
        <v>245</v>
      </c>
      <c r="CW221" s="138" t="s">
        <v>245</v>
      </c>
      <c r="CX221" s="139" t="s">
        <v>245</v>
      </c>
    </row>
    <row r="222" spans="1:102" x14ac:dyDescent="0.25">
      <c r="A222" s="107" t="s">
        <v>376</v>
      </c>
      <c r="B222" s="145">
        <f t="shared" si="1367"/>
        <v>547752938</v>
      </c>
      <c r="C222" s="145">
        <f t="shared" ref="C222:BN222" si="1993">C223+C226+C229+C232</f>
        <v>391763781</v>
      </c>
      <c r="D222" s="145">
        <f t="shared" si="1993"/>
        <v>130587943</v>
      </c>
      <c r="E222" s="145">
        <f t="shared" si="1993"/>
        <v>130587943</v>
      </c>
      <c r="F222" s="145">
        <f t="shared" si="1993"/>
        <v>125573365</v>
      </c>
      <c r="G222" s="145">
        <f t="shared" si="1993"/>
        <v>5014578</v>
      </c>
      <c r="H222" s="145">
        <f t="shared" si="1993"/>
        <v>0</v>
      </c>
      <c r="I222" s="145">
        <f t="shared" si="1993"/>
        <v>25401214</v>
      </c>
      <c r="J222" s="145">
        <f t="shared" si="1993"/>
        <v>235964660</v>
      </c>
      <c r="K222" s="145">
        <f t="shared" si="1993"/>
        <v>235964660</v>
      </c>
      <c r="L222" s="145">
        <f t="shared" si="1993"/>
        <v>0</v>
      </c>
      <c r="M222" s="145">
        <f t="shared" si="1993"/>
        <v>78654894</v>
      </c>
      <c r="N222" s="145">
        <f t="shared" si="1993"/>
        <v>78654894</v>
      </c>
      <c r="O222" s="145">
        <f t="shared" si="1993"/>
        <v>0</v>
      </c>
      <c r="P222" s="145">
        <f t="shared" si="1993"/>
        <v>78654894</v>
      </c>
      <c r="Q222" s="145">
        <f t="shared" si="1993"/>
        <v>78654894</v>
      </c>
      <c r="R222" s="145">
        <f t="shared" si="1993"/>
        <v>0</v>
      </c>
      <c r="S222" s="145">
        <f t="shared" si="1993"/>
        <v>75634545</v>
      </c>
      <c r="T222" s="145">
        <f t="shared" si="1993"/>
        <v>75634545</v>
      </c>
      <c r="U222" s="145">
        <f t="shared" si="1993"/>
        <v>0</v>
      </c>
      <c r="V222" s="145">
        <f t="shared" si="1993"/>
        <v>3020349</v>
      </c>
      <c r="W222" s="145">
        <f t="shared" si="1993"/>
        <v>3020349</v>
      </c>
      <c r="X222" s="145">
        <f t="shared" si="1993"/>
        <v>0</v>
      </c>
      <c r="Y222" s="145">
        <f t="shared" si="1993"/>
        <v>0</v>
      </c>
      <c r="Z222" s="145">
        <f t="shared" si="1993"/>
        <v>0</v>
      </c>
      <c r="AA222" s="145">
        <f t="shared" si="1993"/>
        <v>0</v>
      </c>
      <c r="AB222" s="145">
        <f t="shared" si="1993"/>
        <v>22955067</v>
      </c>
      <c r="AC222" s="145">
        <f t="shared" si="1993"/>
        <v>85806118</v>
      </c>
      <c r="AD222" s="145">
        <f t="shared" si="1993"/>
        <v>85806118</v>
      </c>
      <c r="AE222" s="145">
        <f t="shared" si="1993"/>
        <v>0</v>
      </c>
      <c r="AF222" s="145">
        <f t="shared" si="1993"/>
        <v>28602043</v>
      </c>
      <c r="AG222" s="145">
        <f t="shared" si="1993"/>
        <v>28602043</v>
      </c>
      <c r="AH222" s="145">
        <f t="shared" si="1993"/>
        <v>0</v>
      </c>
      <c r="AI222" s="145">
        <f t="shared" si="1993"/>
        <v>28602043</v>
      </c>
      <c r="AJ222" s="145">
        <f t="shared" si="1993"/>
        <v>28602043</v>
      </c>
      <c r="AK222" s="145">
        <f t="shared" si="1993"/>
        <v>0</v>
      </c>
      <c r="AL222" s="145">
        <f t="shared" si="1993"/>
        <v>27503725</v>
      </c>
      <c r="AM222" s="145">
        <f t="shared" si="1993"/>
        <v>27503725</v>
      </c>
      <c r="AN222" s="145">
        <f t="shared" si="1993"/>
        <v>0</v>
      </c>
      <c r="AO222" s="145">
        <f t="shared" si="1993"/>
        <v>1098318</v>
      </c>
      <c r="AP222" s="145">
        <f t="shared" si="1993"/>
        <v>1098318</v>
      </c>
      <c r="AQ222" s="145">
        <f t="shared" si="1993"/>
        <v>0</v>
      </c>
      <c r="AR222" s="145">
        <f t="shared" si="1993"/>
        <v>0</v>
      </c>
      <c r="AS222" s="145">
        <f t="shared" si="1993"/>
        <v>0</v>
      </c>
      <c r="AT222" s="145">
        <f t="shared" si="1993"/>
        <v>0</v>
      </c>
      <c r="AU222" s="145">
        <f t="shared" si="1993"/>
        <v>2446147</v>
      </c>
      <c r="AV222" s="145">
        <f t="shared" si="1993"/>
        <v>18360759</v>
      </c>
      <c r="AW222" s="145">
        <f t="shared" si="1993"/>
        <v>18360759</v>
      </c>
      <c r="AX222" s="145">
        <f t="shared" si="1993"/>
        <v>6120254</v>
      </c>
      <c r="AY222" s="145">
        <f t="shared" si="1993"/>
        <v>6120254</v>
      </c>
      <c r="AZ222" s="145">
        <f t="shared" si="1993"/>
        <v>6120254</v>
      </c>
      <c r="BA222" s="145">
        <f t="shared" si="1993"/>
        <v>6120254</v>
      </c>
      <c r="BB222" s="145">
        <f t="shared" si="1993"/>
        <v>5885236</v>
      </c>
      <c r="BC222" s="145">
        <f t="shared" si="1993"/>
        <v>5885236</v>
      </c>
      <c r="BD222" s="145">
        <f t="shared" si="1993"/>
        <v>235018</v>
      </c>
      <c r="BE222" s="145">
        <f t="shared" si="1993"/>
        <v>235018</v>
      </c>
      <c r="BF222" s="145">
        <f t="shared" si="1993"/>
        <v>0</v>
      </c>
      <c r="BG222" s="145">
        <f t="shared" si="1993"/>
        <v>0</v>
      </c>
      <c r="BH222" s="145">
        <f t="shared" si="1993"/>
        <v>51632244</v>
      </c>
      <c r="BI222" s="145">
        <f t="shared" si="1993"/>
        <v>51632244</v>
      </c>
      <c r="BJ222" s="145">
        <f t="shared" si="1993"/>
        <v>17210752</v>
      </c>
      <c r="BK222" s="145">
        <f t="shared" si="1993"/>
        <v>17210752</v>
      </c>
      <c r="BL222" s="145">
        <f t="shared" si="1993"/>
        <v>17210752</v>
      </c>
      <c r="BM222" s="145">
        <f t="shared" si="1993"/>
        <v>17210752</v>
      </c>
      <c r="BN222" s="145">
        <f t="shared" si="1993"/>
        <v>16549859</v>
      </c>
      <c r="BO222" s="145">
        <f t="shared" ref="BO222:BS222" si="1994">BO223+BO226+BO229+BO232</f>
        <v>16549859</v>
      </c>
      <c r="BP222" s="145">
        <f t="shared" si="1994"/>
        <v>660893</v>
      </c>
      <c r="BQ222" s="145">
        <f t="shared" si="1994"/>
        <v>660893</v>
      </c>
      <c r="BR222" s="145">
        <f t="shared" si="1994"/>
        <v>0</v>
      </c>
      <c r="BS222" s="145">
        <f t="shared" si="1994"/>
        <v>0</v>
      </c>
      <c r="BT222" s="109"/>
      <c r="BU222" s="110">
        <f t="shared" si="1411"/>
        <v>0.74999998251856903</v>
      </c>
      <c r="BV222" s="111">
        <f t="shared" si="1412"/>
        <v>0.25000001748143091</v>
      </c>
      <c r="BW222" s="111">
        <f t="shared" si="1413"/>
        <v>9.6000040734912483E-3</v>
      </c>
      <c r="BX222" s="111">
        <f t="shared" si="1414"/>
        <v>0.24040001340793968</v>
      </c>
      <c r="BY222" s="111">
        <f t="shared" si="1415"/>
        <v>0</v>
      </c>
      <c r="BZ222" s="111"/>
      <c r="CA222" s="111"/>
      <c r="CB222" s="111"/>
      <c r="CC222" s="111"/>
      <c r="CD222" s="112"/>
      <c r="CE222" s="113">
        <f t="shared" ref="CE222:CE235" si="1995">AD222/(AD222+AG222)</f>
        <v>0.74999997596325318</v>
      </c>
      <c r="CF222" s="111">
        <f t="shared" ref="CF222:CF235" si="1996">AG222/(AD222+AG222)</f>
        <v>0.25000002403674682</v>
      </c>
      <c r="CG222" s="111">
        <f t="shared" ref="CG222:CG235" si="1997">AP222/(AD222+AG222)</f>
        <v>9.5999969792364727E-3</v>
      </c>
      <c r="CH222" s="111">
        <f t="shared" ref="CH222:CH235" si="1998">AM222/(AD222+AG222)</f>
        <v>0.24040002705751035</v>
      </c>
      <c r="CI222" s="111">
        <f t="shared" ref="CI222:CI235" si="1999">AS222/(AD222+AG222)</f>
        <v>0</v>
      </c>
      <c r="CJ222" s="111"/>
      <c r="CK222" s="111"/>
      <c r="CL222" s="111"/>
      <c r="CM222" s="111"/>
      <c r="CN222" s="112"/>
      <c r="CO222" s="113">
        <f t="shared" si="1930"/>
        <v>0.74999996936401281</v>
      </c>
      <c r="CP222" s="111">
        <f t="shared" si="1931"/>
        <v>0.25000003063598714</v>
      </c>
      <c r="CQ222" s="111">
        <f t="shared" si="1932"/>
        <v>9.6000112413648902E-3</v>
      </c>
      <c r="CR222" s="111">
        <f t="shared" si="1933"/>
        <v>0.24040001939462227</v>
      </c>
      <c r="CS222" s="112">
        <f t="shared" si="1934"/>
        <v>0</v>
      </c>
      <c r="CT222" s="113">
        <f t="shared" ref="CT222:CT235" si="2000">BH222/(BH222+BJ222)</f>
        <v>0.74999995642258221</v>
      </c>
      <c r="CU222" s="111">
        <f t="shared" ref="CU222:CU235" si="2001">BJ222/(BH222+BJ222)</f>
        <v>0.25000004357741779</v>
      </c>
      <c r="CV222" s="111">
        <f t="shared" ref="CV222:CV235" si="2002">BP222/(BH222+BJ222)</f>
        <v>9.600003462952136E-3</v>
      </c>
      <c r="CW222" s="111">
        <f t="shared" ref="CW222:CW235" si="2003">BN222/(BH222+BJ222)</f>
        <v>0.24040004011446567</v>
      </c>
      <c r="CX222" s="112">
        <f t="shared" ref="CX222:CX235" si="2004">BR222/(BH222+BJ222)</f>
        <v>0</v>
      </c>
    </row>
    <row r="223" spans="1:102" x14ac:dyDescent="0.25">
      <c r="A223" s="114" t="s">
        <v>107</v>
      </c>
      <c r="B223" s="146">
        <f t="shared" si="1367"/>
        <v>337574621</v>
      </c>
      <c r="C223" s="146">
        <f t="shared" ref="C223:R224" si="2005">C224</f>
        <v>235964660</v>
      </c>
      <c r="D223" s="146">
        <f t="shared" si="2005"/>
        <v>78654894</v>
      </c>
      <c r="E223" s="146">
        <f t="shared" si="2005"/>
        <v>78654894</v>
      </c>
      <c r="F223" s="146">
        <f t="shared" si="2005"/>
        <v>75634545</v>
      </c>
      <c r="G223" s="146">
        <f t="shared" si="2005"/>
        <v>3020349</v>
      </c>
      <c r="H223" s="146">
        <f t="shared" si="2005"/>
        <v>0</v>
      </c>
      <c r="I223" s="146">
        <f t="shared" si="2005"/>
        <v>22955067</v>
      </c>
      <c r="J223" s="146">
        <f t="shared" si="2005"/>
        <v>235964660</v>
      </c>
      <c r="K223" s="146">
        <f t="shared" si="2005"/>
        <v>235964660</v>
      </c>
      <c r="L223" s="146">
        <f t="shared" si="2005"/>
        <v>0</v>
      </c>
      <c r="M223" s="146">
        <f t="shared" si="2005"/>
        <v>78654894</v>
      </c>
      <c r="N223" s="146">
        <f t="shared" si="2005"/>
        <v>78654894</v>
      </c>
      <c r="O223" s="146">
        <f t="shared" si="2005"/>
        <v>0</v>
      </c>
      <c r="P223" s="146">
        <f t="shared" si="2005"/>
        <v>78654894</v>
      </c>
      <c r="Q223" s="146">
        <f t="shared" si="2005"/>
        <v>78654894</v>
      </c>
      <c r="R223" s="146">
        <f t="shared" si="2005"/>
        <v>0</v>
      </c>
      <c r="S223" s="146">
        <f t="shared" ref="S223:AH224" si="2006">S224</f>
        <v>75634545</v>
      </c>
      <c r="T223" s="146">
        <f t="shared" si="2006"/>
        <v>75634545</v>
      </c>
      <c r="U223" s="146">
        <f t="shared" si="2006"/>
        <v>0</v>
      </c>
      <c r="V223" s="146">
        <f t="shared" si="2006"/>
        <v>3020349</v>
      </c>
      <c r="W223" s="146">
        <f t="shared" si="2006"/>
        <v>3020349</v>
      </c>
      <c r="X223" s="146">
        <f t="shared" si="2006"/>
        <v>0</v>
      </c>
      <c r="Y223" s="146">
        <f t="shared" si="2006"/>
        <v>0</v>
      </c>
      <c r="Z223" s="146">
        <f t="shared" si="2006"/>
        <v>0</v>
      </c>
      <c r="AA223" s="146">
        <f t="shared" si="2006"/>
        <v>0</v>
      </c>
      <c r="AB223" s="146">
        <f t="shared" si="2006"/>
        <v>22955067</v>
      </c>
      <c r="AC223" s="146">
        <f t="shared" si="2006"/>
        <v>0</v>
      </c>
      <c r="AD223" s="146">
        <f t="shared" si="2006"/>
        <v>0</v>
      </c>
      <c r="AE223" s="146">
        <f t="shared" si="2006"/>
        <v>0</v>
      </c>
      <c r="AF223" s="146">
        <f t="shared" si="2006"/>
        <v>0</v>
      </c>
      <c r="AG223" s="146">
        <f t="shared" si="2006"/>
        <v>0</v>
      </c>
      <c r="AH223" s="146">
        <f t="shared" si="2006"/>
        <v>0</v>
      </c>
      <c r="AI223" s="146">
        <f t="shared" ref="AI223:AX224" si="2007">AI224</f>
        <v>0</v>
      </c>
      <c r="AJ223" s="146">
        <f t="shared" si="2007"/>
        <v>0</v>
      </c>
      <c r="AK223" s="146">
        <f t="shared" si="2007"/>
        <v>0</v>
      </c>
      <c r="AL223" s="146">
        <f t="shared" si="2007"/>
        <v>0</v>
      </c>
      <c r="AM223" s="146">
        <f t="shared" si="2007"/>
        <v>0</v>
      </c>
      <c r="AN223" s="146">
        <f t="shared" si="2007"/>
        <v>0</v>
      </c>
      <c r="AO223" s="146">
        <f t="shared" si="2007"/>
        <v>0</v>
      </c>
      <c r="AP223" s="146">
        <f t="shared" si="2007"/>
        <v>0</v>
      </c>
      <c r="AQ223" s="146">
        <f t="shared" si="2007"/>
        <v>0</v>
      </c>
      <c r="AR223" s="146">
        <f t="shared" si="2007"/>
        <v>0</v>
      </c>
      <c r="AS223" s="146">
        <f t="shared" si="2007"/>
        <v>0</v>
      </c>
      <c r="AT223" s="146">
        <f t="shared" si="2007"/>
        <v>0</v>
      </c>
      <c r="AU223" s="146">
        <f t="shared" si="2007"/>
        <v>0</v>
      </c>
      <c r="AV223" s="146">
        <f t="shared" si="2007"/>
        <v>0</v>
      </c>
      <c r="AW223" s="146">
        <f t="shared" si="2007"/>
        <v>0</v>
      </c>
      <c r="AX223" s="146">
        <f t="shared" si="2007"/>
        <v>0</v>
      </c>
      <c r="AY223" s="146">
        <f t="shared" ref="AY223:BN224" si="2008">AY224</f>
        <v>0</v>
      </c>
      <c r="AZ223" s="146">
        <f t="shared" si="2008"/>
        <v>0</v>
      </c>
      <c r="BA223" s="146">
        <f t="shared" si="2008"/>
        <v>0</v>
      </c>
      <c r="BB223" s="146">
        <f t="shared" si="2008"/>
        <v>0</v>
      </c>
      <c r="BC223" s="146">
        <f t="shared" si="2008"/>
        <v>0</v>
      </c>
      <c r="BD223" s="146">
        <f t="shared" si="2008"/>
        <v>0</v>
      </c>
      <c r="BE223" s="146">
        <f t="shared" si="2008"/>
        <v>0</v>
      </c>
      <c r="BF223" s="146">
        <f t="shared" si="2008"/>
        <v>0</v>
      </c>
      <c r="BG223" s="146">
        <f t="shared" si="2008"/>
        <v>0</v>
      </c>
      <c r="BH223" s="146">
        <f t="shared" si="2008"/>
        <v>0</v>
      </c>
      <c r="BI223" s="146">
        <f t="shared" si="2008"/>
        <v>0</v>
      </c>
      <c r="BJ223" s="146">
        <f t="shared" si="2008"/>
        <v>0</v>
      </c>
      <c r="BK223" s="146">
        <f t="shared" si="2008"/>
        <v>0</v>
      </c>
      <c r="BL223" s="146">
        <f t="shared" si="2008"/>
        <v>0</v>
      </c>
      <c r="BM223" s="146">
        <f t="shared" si="2008"/>
        <v>0</v>
      </c>
      <c r="BN223" s="146">
        <f t="shared" si="2008"/>
        <v>0</v>
      </c>
      <c r="BO223" s="146">
        <f t="shared" ref="BO223:BS224" si="2009">BO224</f>
        <v>0</v>
      </c>
      <c r="BP223" s="146">
        <f t="shared" si="2009"/>
        <v>0</v>
      </c>
      <c r="BQ223" s="146">
        <f t="shared" si="2009"/>
        <v>0</v>
      </c>
      <c r="BR223" s="146">
        <f t="shared" si="2009"/>
        <v>0</v>
      </c>
      <c r="BS223" s="146">
        <f t="shared" si="2009"/>
        <v>0</v>
      </c>
      <c r="BT223" s="116"/>
      <c r="BU223" s="117">
        <f t="shared" si="1411"/>
        <v>0.74999998251856903</v>
      </c>
      <c r="BV223" s="118">
        <f t="shared" si="1412"/>
        <v>0.25000001748143091</v>
      </c>
      <c r="BW223" s="118">
        <f t="shared" si="1413"/>
        <v>9.6000040734912483E-3</v>
      </c>
      <c r="BX223" s="118">
        <f t="shared" si="1414"/>
        <v>0.24040001340793968</v>
      </c>
      <c r="BY223" s="118">
        <f t="shared" si="1415"/>
        <v>0</v>
      </c>
      <c r="BZ223" s="118"/>
      <c r="CA223" s="118"/>
      <c r="CB223" s="118"/>
      <c r="CC223" s="118"/>
      <c r="CD223" s="119"/>
      <c r="CE223" s="120"/>
      <c r="CF223" s="118"/>
      <c r="CG223" s="118"/>
      <c r="CH223" s="118"/>
      <c r="CI223" s="118"/>
      <c r="CJ223" s="118"/>
      <c r="CK223" s="118"/>
      <c r="CL223" s="118"/>
      <c r="CM223" s="118"/>
      <c r="CN223" s="119"/>
      <c r="CO223" s="120"/>
      <c r="CP223" s="118"/>
      <c r="CQ223" s="118"/>
      <c r="CR223" s="118"/>
      <c r="CS223" s="119"/>
      <c r="CT223" s="120"/>
      <c r="CU223" s="118"/>
      <c r="CV223" s="118"/>
      <c r="CW223" s="118"/>
      <c r="CX223" s="119"/>
    </row>
    <row r="224" spans="1:102" x14ac:dyDescent="0.25">
      <c r="A224" s="121" t="s">
        <v>377</v>
      </c>
      <c r="B224" s="147">
        <f t="shared" si="1367"/>
        <v>337574621</v>
      </c>
      <c r="C224" s="147">
        <f t="shared" si="2005"/>
        <v>235964660</v>
      </c>
      <c r="D224" s="147">
        <f t="shared" si="2005"/>
        <v>78654894</v>
      </c>
      <c r="E224" s="147">
        <f t="shared" si="2005"/>
        <v>78654894</v>
      </c>
      <c r="F224" s="147">
        <f t="shared" si="2005"/>
        <v>75634545</v>
      </c>
      <c r="G224" s="147">
        <f t="shared" si="2005"/>
        <v>3020349</v>
      </c>
      <c r="H224" s="147">
        <f t="shared" si="2005"/>
        <v>0</v>
      </c>
      <c r="I224" s="147">
        <f t="shared" si="2005"/>
        <v>22955067</v>
      </c>
      <c r="J224" s="147">
        <f t="shared" si="2005"/>
        <v>235964660</v>
      </c>
      <c r="K224" s="147">
        <f t="shared" si="2005"/>
        <v>235964660</v>
      </c>
      <c r="L224" s="147">
        <f t="shared" si="2005"/>
        <v>0</v>
      </c>
      <c r="M224" s="147">
        <f t="shared" si="2005"/>
        <v>78654894</v>
      </c>
      <c r="N224" s="147">
        <f t="shared" si="2005"/>
        <v>78654894</v>
      </c>
      <c r="O224" s="147">
        <f t="shared" si="2005"/>
        <v>0</v>
      </c>
      <c r="P224" s="147">
        <f t="shared" si="2005"/>
        <v>78654894</v>
      </c>
      <c r="Q224" s="147">
        <f t="shared" si="2005"/>
        <v>78654894</v>
      </c>
      <c r="R224" s="147">
        <f t="shared" si="2005"/>
        <v>0</v>
      </c>
      <c r="S224" s="147">
        <f t="shared" si="2006"/>
        <v>75634545</v>
      </c>
      <c r="T224" s="147">
        <f t="shared" si="2006"/>
        <v>75634545</v>
      </c>
      <c r="U224" s="147">
        <f t="shared" si="2006"/>
        <v>0</v>
      </c>
      <c r="V224" s="147">
        <f t="shared" si="2006"/>
        <v>3020349</v>
      </c>
      <c r="W224" s="147">
        <f t="shared" si="2006"/>
        <v>3020349</v>
      </c>
      <c r="X224" s="147">
        <f t="shared" si="2006"/>
        <v>0</v>
      </c>
      <c r="Y224" s="147">
        <f t="shared" si="2006"/>
        <v>0</v>
      </c>
      <c r="Z224" s="147">
        <f t="shared" si="2006"/>
        <v>0</v>
      </c>
      <c r="AA224" s="147">
        <f t="shared" si="2006"/>
        <v>0</v>
      </c>
      <c r="AB224" s="147">
        <f t="shared" si="2006"/>
        <v>22955067</v>
      </c>
      <c r="AC224" s="147">
        <f t="shared" si="2006"/>
        <v>0</v>
      </c>
      <c r="AD224" s="147">
        <f t="shared" si="2006"/>
        <v>0</v>
      </c>
      <c r="AE224" s="147">
        <f t="shared" si="2006"/>
        <v>0</v>
      </c>
      <c r="AF224" s="147">
        <f t="shared" si="2006"/>
        <v>0</v>
      </c>
      <c r="AG224" s="147">
        <f t="shared" si="2006"/>
        <v>0</v>
      </c>
      <c r="AH224" s="147">
        <f t="shared" si="2006"/>
        <v>0</v>
      </c>
      <c r="AI224" s="147">
        <f t="shared" si="2007"/>
        <v>0</v>
      </c>
      <c r="AJ224" s="147">
        <f t="shared" si="2007"/>
        <v>0</v>
      </c>
      <c r="AK224" s="147">
        <f t="shared" si="2007"/>
        <v>0</v>
      </c>
      <c r="AL224" s="147">
        <f t="shared" si="2007"/>
        <v>0</v>
      </c>
      <c r="AM224" s="147">
        <f t="shared" si="2007"/>
        <v>0</v>
      </c>
      <c r="AN224" s="147">
        <f t="shared" si="2007"/>
        <v>0</v>
      </c>
      <c r="AO224" s="147">
        <f t="shared" si="2007"/>
        <v>0</v>
      </c>
      <c r="AP224" s="147">
        <f t="shared" si="2007"/>
        <v>0</v>
      </c>
      <c r="AQ224" s="147">
        <f t="shared" si="2007"/>
        <v>0</v>
      </c>
      <c r="AR224" s="147">
        <f t="shared" si="2007"/>
        <v>0</v>
      </c>
      <c r="AS224" s="147">
        <f t="shared" si="2007"/>
        <v>0</v>
      </c>
      <c r="AT224" s="147">
        <f t="shared" si="2007"/>
        <v>0</v>
      </c>
      <c r="AU224" s="147">
        <f t="shared" si="2007"/>
        <v>0</v>
      </c>
      <c r="AV224" s="147">
        <f t="shared" si="2007"/>
        <v>0</v>
      </c>
      <c r="AW224" s="147">
        <f t="shared" si="2007"/>
        <v>0</v>
      </c>
      <c r="AX224" s="147">
        <f t="shared" si="2007"/>
        <v>0</v>
      </c>
      <c r="AY224" s="147">
        <f t="shared" si="2008"/>
        <v>0</v>
      </c>
      <c r="AZ224" s="147">
        <f t="shared" si="2008"/>
        <v>0</v>
      </c>
      <c r="BA224" s="147">
        <f t="shared" si="2008"/>
        <v>0</v>
      </c>
      <c r="BB224" s="147">
        <f t="shared" si="2008"/>
        <v>0</v>
      </c>
      <c r="BC224" s="147">
        <f t="shared" si="2008"/>
        <v>0</v>
      </c>
      <c r="BD224" s="147">
        <f t="shared" si="2008"/>
        <v>0</v>
      </c>
      <c r="BE224" s="147">
        <f t="shared" si="2008"/>
        <v>0</v>
      </c>
      <c r="BF224" s="147">
        <f t="shared" si="2008"/>
        <v>0</v>
      </c>
      <c r="BG224" s="147">
        <f t="shared" si="2008"/>
        <v>0</v>
      </c>
      <c r="BH224" s="147">
        <f t="shared" si="2008"/>
        <v>0</v>
      </c>
      <c r="BI224" s="147">
        <f t="shared" si="2008"/>
        <v>0</v>
      </c>
      <c r="BJ224" s="147">
        <f t="shared" si="2008"/>
        <v>0</v>
      </c>
      <c r="BK224" s="147">
        <f t="shared" si="2008"/>
        <v>0</v>
      </c>
      <c r="BL224" s="147">
        <f t="shared" si="2008"/>
        <v>0</v>
      </c>
      <c r="BM224" s="147">
        <f t="shared" si="2008"/>
        <v>0</v>
      </c>
      <c r="BN224" s="147">
        <f t="shared" si="2008"/>
        <v>0</v>
      </c>
      <c r="BO224" s="147">
        <f t="shared" si="2009"/>
        <v>0</v>
      </c>
      <c r="BP224" s="147">
        <f t="shared" si="2009"/>
        <v>0</v>
      </c>
      <c r="BQ224" s="147">
        <f t="shared" si="2009"/>
        <v>0</v>
      </c>
      <c r="BR224" s="147">
        <f t="shared" si="2009"/>
        <v>0</v>
      </c>
      <c r="BS224" s="147">
        <f t="shared" si="2009"/>
        <v>0</v>
      </c>
      <c r="BT224" s="116"/>
      <c r="BU224" s="123">
        <f t="shared" si="1411"/>
        <v>0.74999998251856903</v>
      </c>
      <c r="BV224" s="124">
        <f t="shared" si="1412"/>
        <v>0.25000001748143091</v>
      </c>
      <c r="BW224" s="124">
        <f t="shared" si="1413"/>
        <v>9.6000040734912483E-3</v>
      </c>
      <c r="BX224" s="124">
        <f t="shared" si="1414"/>
        <v>0.24040001340793968</v>
      </c>
      <c r="BY224" s="124">
        <f t="shared" si="1415"/>
        <v>0</v>
      </c>
      <c r="BZ224" s="124"/>
      <c r="CA224" s="124"/>
      <c r="CB224" s="124"/>
      <c r="CC224" s="124"/>
      <c r="CD224" s="125"/>
      <c r="CE224" s="126"/>
      <c r="CF224" s="124"/>
      <c r="CG224" s="124"/>
      <c r="CH224" s="124"/>
      <c r="CI224" s="124"/>
      <c r="CJ224" s="124"/>
      <c r="CK224" s="124"/>
      <c r="CL224" s="124"/>
      <c r="CM224" s="124"/>
      <c r="CN224" s="125"/>
      <c r="CO224" s="127"/>
      <c r="CP224" s="128"/>
      <c r="CQ224" s="128"/>
      <c r="CR224" s="128"/>
      <c r="CS224" s="129"/>
      <c r="CT224" s="126"/>
      <c r="CU224" s="124"/>
      <c r="CV224" s="124"/>
      <c r="CW224" s="124"/>
      <c r="CX224" s="125"/>
    </row>
    <row r="225" spans="1:102" x14ac:dyDescent="0.25">
      <c r="A225" s="130" t="s">
        <v>378</v>
      </c>
      <c r="B225" s="132">
        <f t="shared" si="1367"/>
        <v>337574621</v>
      </c>
      <c r="C225" s="132">
        <f>J225+AC225+AV225+BH225</f>
        <v>235964660</v>
      </c>
      <c r="D225" s="132">
        <f>E225+H225</f>
        <v>78654894</v>
      </c>
      <c r="E225" s="132">
        <f>F225+G225</f>
        <v>78654894</v>
      </c>
      <c r="F225" s="132">
        <f>S225+AL225+BB225+BN225</f>
        <v>75634545</v>
      </c>
      <c r="G225" s="132">
        <f>V225+AO225+BD225+BP225</f>
        <v>3020349</v>
      </c>
      <c r="H225" s="132">
        <f>Y225+AR225+BF225+BR225</f>
        <v>0</v>
      </c>
      <c r="I225" s="133">
        <f>AB225+AU225</f>
        <v>22955067</v>
      </c>
      <c r="J225" s="134">
        <f>K225+L225</f>
        <v>235964660</v>
      </c>
      <c r="K225" s="132">
        <v>235964660</v>
      </c>
      <c r="L225" s="132">
        <v>0</v>
      </c>
      <c r="M225" s="135">
        <f>N225+O225</f>
        <v>78654894</v>
      </c>
      <c r="N225" s="132">
        <f>Q225+Z225</f>
        <v>78654894</v>
      </c>
      <c r="O225" s="132">
        <f>R225+AA225</f>
        <v>0</v>
      </c>
      <c r="P225" s="135">
        <f>Q225+R225</f>
        <v>78654894</v>
      </c>
      <c r="Q225" s="132">
        <f>T225+W225</f>
        <v>78654894</v>
      </c>
      <c r="R225" s="132">
        <f>U225+X225</f>
        <v>0</v>
      </c>
      <c r="S225" s="135">
        <f>T225+U225</f>
        <v>75634545</v>
      </c>
      <c r="T225" s="132">
        <v>75634545</v>
      </c>
      <c r="U225" s="132">
        <v>0</v>
      </c>
      <c r="V225" s="135">
        <f>W225+X225</f>
        <v>3020349</v>
      </c>
      <c r="W225" s="132">
        <v>3020349</v>
      </c>
      <c r="X225" s="132">
        <v>0</v>
      </c>
      <c r="Y225" s="135">
        <f>Z225+AA225</f>
        <v>0</v>
      </c>
      <c r="Z225" s="132">
        <v>0</v>
      </c>
      <c r="AA225" s="132">
        <v>0</v>
      </c>
      <c r="AB225" s="133">
        <v>22955067</v>
      </c>
      <c r="AC225" s="134">
        <f>AD225+AE225</f>
        <v>0</v>
      </c>
      <c r="AD225" s="132">
        <v>0</v>
      </c>
      <c r="AE225" s="132">
        <v>0</v>
      </c>
      <c r="AF225" s="135">
        <f>AG225+AH225</f>
        <v>0</v>
      </c>
      <c r="AG225" s="132">
        <f>AJ225+AS225</f>
        <v>0</v>
      </c>
      <c r="AH225" s="132">
        <f>AK225+AT225</f>
        <v>0</v>
      </c>
      <c r="AI225" s="135">
        <f>AJ225+AK225</f>
        <v>0</v>
      </c>
      <c r="AJ225" s="132">
        <f>AM225+AP225</f>
        <v>0</v>
      </c>
      <c r="AK225" s="132">
        <f>AN225+AQ225</f>
        <v>0</v>
      </c>
      <c r="AL225" s="135">
        <f>AM225+AN225</f>
        <v>0</v>
      </c>
      <c r="AM225" s="132">
        <v>0</v>
      </c>
      <c r="AN225" s="132">
        <v>0</v>
      </c>
      <c r="AO225" s="135">
        <f>AP225+AQ225</f>
        <v>0</v>
      </c>
      <c r="AP225" s="132">
        <v>0</v>
      </c>
      <c r="AQ225" s="132">
        <v>0</v>
      </c>
      <c r="AR225" s="135">
        <f>AS225+AT225</f>
        <v>0</v>
      </c>
      <c r="AS225" s="132">
        <v>0</v>
      </c>
      <c r="AT225" s="132">
        <v>0</v>
      </c>
      <c r="AU225" s="133">
        <v>0</v>
      </c>
      <c r="AV225" s="134">
        <f>AW225</f>
        <v>0</v>
      </c>
      <c r="AW225" s="132">
        <v>0</v>
      </c>
      <c r="AX225" s="135">
        <f>AY225</f>
        <v>0</v>
      </c>
      <c r="AY225" s="132">
        <f>BA225+BG225</f>
        <v>0</v>
      </c>
      <c r="AZ225" s="135">
        <f>BA225</f>
        <v>0</v>
      </c>
      <c r="BA225" s="132">
        <f>BC225+BE225</f>
        <v>0</v>
      </c>
      <c r="BB225" s="135">
        <f>BC225</f>
        <v>0</v>
      </c>
      <c r="BC225" s="132">
        <v>0</v>
      </c>
      <c r="BD225" s="135">
        <f>BE225</f>
        <v>0</v>
      </c>
      <c r="BE225" s="132">
        <v>0</v>
      </c>
      <c r="BF225" s="135">
        <f>BG225</f>
        <v>0</v>
      </c>
      <c r="BG225" s="133">
        <v>0</v>
      </c>
      <c r="BH225" s="134">
        <f>BI225</f>
        <v>0</v>
      </c>
      <c r="BI225" s="132">
        <v>0</v>
      </c>
      <c r="BJ225" s="135">
        <f>BK225</f>
        <v>0</v>
      </c>
      <c r="BK225" s="132">
        <f>BM225+BS225</f>
        <v>0</v>
      </c>
      <c r="BL225" s="135">
        <f>BM225</f>
        <v>0</v>
      </c>
      <c r="BM225" s="132">
        <f>BO225+BQ225</f>
        <v>0</v>
      </c>
      <c r="BN225" s="135">
        <f>BO225</f>
        <v>0</v>
      </c>
      <c r="BO225" s="132">
        <v>0</v>
      </c>
      <c r="BP225" s="135">
        <f>BQ225</f>
        <v>0</v>
      </c>
      <c r="BQ225" s="132">
        <v>0</v>
      </c>
      <c r="BR225" s="135">
        <f>BS225</f>
        <v>0</v>
      </c>
      <c r="BS225" s="133">
        <v>0</v>
      </c>
      <c r="BT225" s="136"/>
      <c r="BU225" s="137">
        <f t="shared" si="1411"/>
        <v>0.74999998251856903</v>
      </c>
      <c r="BV225" s="138">
        <f t="shared" si="1412"/>
        <v>0.25000001748143091</v>
      </c>
      <c r="BW225" s="138">
        <f t="shared" si="1413"/>
        <v>9.6000040734912483E-3</v>
      </c>
      <c r="BX225" s="138">
        <f t="shared" si="1414"/>
        <v>0.24040001340793968</v>
      </c>
      <c r="BY225" s="138">
        <f t="shared" si="1415"/>
        <v>0</v>
      </c>
      <c r="BZ225" s="138"/>
      <c r="CA225" s="138"/>
      <c r="CB225" s="138"/>
      <c r="CC225" s="138"/>
      <c r="CD225" s="139"/>
      <c r="CE225" s="140"/>
      <c r="CF225" s="138"/>
      <c r="CG225" s="138"/>
      <c r="CH225" s="138"/>
      <c r="CI225" s="138"/>
      <c r="CJ225" s="138"/>
      <c r="CK225" s="138"/>
      <c r="CL225" s="138"/>
      <c r="CM225" s="138"/>
      <c r="CN225" s="139"/>
      <c r="CO225" s="140"/>
      <c r="CP225" s="138"/>
      <c r="CQ225" s="138"/>
      <c r="CR225" s="138"/>
      <c r="CS225" s="139"/>
      <c r="CT225" s="140"/>
      <c r="CU225" s="138"/>
      <c r="CV225" s="138"/>
      <c r="CW225" s="138"/>
      <c r="CX225" s="139"/>
    </row>
    <row r="226" spans="1:102" x14ac:dyDescent="0.25">
      <c r="A226" s="114" t="s">
        <v>108</v>
      </c>
      <c r="B226" s="146">
        <f t="shared" si="1367"/>
        <v>68842996</v>
      </c>
      <c r="C226" s="146">
        <f t="shared" ref="C226:R227" si="2010">C227</f>
        <v>51632244</v>
      </c>
      <c r="D226" s="146">
        <f t="shared" si="2010"/>
        <v>17210752</v>
      </c>
      <c r="E226" s="146">
        <f t="shared" si="2010"/>
        <v>17210752</v>
      </c>
      <c r="F226" s="146">
        <f t="shared" si="2010"/>
        <v>16549859</v>
      </c>
      <c r="G226" s="146">
        <f t="shared" si="2010"/>
        <v>660893</v>
      </c>
      <c r="H226" s="146">
        <f t="shared" si="2010"/>
        <v>0</v>
      </c>
      <c r="I226" s="146">
        <f t="shared" si="2010"/>
        <v>0</v>
      </c>
      <c r="J226" s="146">
        <f t="shared" si="2010"/>
        <v>0</v>
      </c>
      <c r="K226" s="146">
        <f t="shared" si="2010"/>
        <v>0</v>
      </c>
      <c r="L226" s="146">
        <f t="shared" si="2010"/>
        <v>0</v>
      </c>
      <c r="M226" s="146">
        <f t="shared" si="2010"/>
        <v>0</v>
      </c>
      <c r="N226" s="146">
        <f t="shared" si="2010"/>
        <v>0</v>
      </c>
      <c r="O226" s="146">
        <f t="shared" si="2010"/>
        <v>0</v>
      </c>
      <c r="P226" s="146">
        <f t="shared" si="2010"/>
        <v>0</v>
      </c>
      <c r="Q226" s="146">
        <f t="shared" si="2010"/>
        <v>0</v>
      </c>
      <c r="R226" s="146">
        <f t="shared" si="2010"/>
        <v>0</v>
      </c>
      <c r="S226" s="146">
        <f t="shared" ref="S226:AH227" si="2011">S227</f>
        <v>0</v>
      </c>
      <c r="T226" s="146">
        <f t="shared" si="2011"/>
        <v>0</v>
      </c>
      <c r="U226" s="146">
        <f t="shared" si="2011"/>
        <v>0</v>
      </c>
      <c r="V226" s="146">
        <f t="shared" si="2011"/>
        <v>0</v>
      </c>
      <c r="W226" s="146">
        <f t="shared" si="2011"/>
        <v>0</v>
      </c>
      <c r="X226" s="146">
        <f t="shared" si="2011"/>
        <v>0</v>
      </c>
      <c r="Y226" s="146">
        <f t="shared" si="2011"/>
        <v>0</v>
      </c>
      <c r="Z226" s="146">
        <f t="shared" si="2011"/>
        <v>0</v>
      </c>
      <c r="AA226" s="146">
        <f t="shared" si="2011"/>
        <v>0</v>
      </c>
      <c r="AB226" s="146">
        <f t="shared" si="2011"/>
        <v>0</v>
      </c>
      <c r="AC226" s="146">
        <f t="shared" si="2011"/>
        <v>0</v>
      </c>
      <c r="AD226" s="146">
        <f t="shared" si="2011"/>
        <v>0</v>
      </c>
      <c r="AE226" s="146">
        <f t="shared" si="2011"/>
        <v>0</v>
      </c>
      <c r="AF226" s="146">
        <f t="shared" si="2011"/>
        <v>0</v>
      </c>
      <c r="AG226" s="146">
        <f t="shared" si="2011"/>
        <v>0</v>
      </c>
      <c r="AH226" s="146">
        <f t="shared" si="2011"/>
        <v>0</v>
      </c>
      <c r="AI226" s="146">
        <f t="shared" ref="AI226:AX227" si="2012">AI227</f>
        <v>0</v>
      </c>
      <c r="AJ226" s="146">
        <f t="shared" si="2012"/>
        <v>0</v>
      </c>
      <c r="AK226" s="146">
        <f t="shared" si="2012"/>
        <v>0</v>
      </c>
      <c r="AL226" s="146">
        <f t="shared" si="2012"/>
        <v>0</v>
      </c>
      <c r="AM226" s="146">
        <f t="shared" si="2012"/>
        <v>0</v>
      </c>
      <c r="AN226" s="146">
        <f t="shared" si="2012"/>
        <v>0</v>
      </c>
      <c r="AO226" s="146">
        <f t="shared" si="2012"/>
        <v>0</v>
      </c>
      <c r="AP226" s="146">
        <f t="shared" si="2012"/>
        <v>0</v>
      </c>
      <c r="AQ226" s="146">
        <f t="shared" si="2012"/>
        <v>0</v>
      </c>
      <c r="AR226" s="146">
        <f t="shared" si="2012"/>
        <v>0</v>
      </c>
      <c r="AS226" s="146">
        <f t="shared" si="2012"/>
        <v>0</v>
      </c>
      <c r="AT226" s="146">
        <f t="shared" si="2012"/>
        <v>0</v>
      </c>
      <c r="AU226" s="146">
        <f t="shared" si="2012"/>
        <v>0</v>
      </c>
      <c r="AV226" s="146">
        <f t="shared" si="2012"/>
        <v>0</v>
      </c>
      <c r="AW226" s="146">
        <f t="shared" si="2012"/>
        <v>0</v>
      </c>
      <c r="AX226" s="146">
        <f t="shared" si="2012"/>
        <v>0</v>
      </c>
      <c r="AY226" s="146">
        <f t="shared" ref="AY226:BN227" si="2013">AY227</f>
        <v>0</v>
      </c>
      <c r="AZ226" s="146">
        <f t="shared" si="2013"/>
        <v>0</v>
      </c>
      <c r="BA226" s="146">
        <f t="shared" si="2013"/>
        <v>0</v>
      </c>
      <c r="BB226" s="146">
        <f t="shared" si="2013"/>
        <v>0</v>
      </c>
      <c r="BC226" s="146">
        <f t="shared" si="2013"/>
        <v>0</v>
      </c>
      <c r="BD226" s="146">
        <f t="shared" si="2013"/>
        <v>0</v>
      </c>
      <c r="BE226" s="146">
        <f t="shared" si="2013"/>
        <v>0</v>
      </c>
      <c r="BF226" s="146">
        <f t="shared" si="2013"/>
        <v>0</v>
      </c>
      <c r="BG226" s="146">
        <f t="shared" si="2013"/>
        <v>0</v>
      </c>
      <c r="BH226" s="146">
        <f t="shared" si="2013"/>
        <v>51632244</v>
      </c>
      <c r="BI226" s="146">
        <f t="shared" si="2013"/>
        <v>51632244</v>
      </c>
      <c r="BJ226" s="146">
        <f t="shared" si="2013"/>
        <v>17210752</v>
      </c>
      <c r="BK226" s="146">
        <f t="shared" si="2013"/>
        <v>17210752</v>
      </c>
      <c r="BL226" s="146">
        <f t="shared" si="2013"/>
        <v>17210752</v>
      </c>
      <c r="BM226" s="146">
        <f t="shared" si="2013"/>
        <v>17210752</v>
      </c>
      <c r="BN226" s="146">
        <f t="shared" si="2013"/>
        <v>16549859</v>
      </c>
      <c r="BO226" s="146">
        <f t="shared" ref="BO226:BS227" si="2014">BO227</f>
        <v>16549859</v>
      </c>
      <c r="BP226" s="146">
        <f t="shared" si="2014"/>
        <v>660893</v>
      </c>
      <c r="BQ226" s="146">
        <f t="shared" si="2014"/>
        <v>660893</v>
      </c>
      <c r="BR226" s="146">
        <f t="shared" si="2014"/>
        <v>0</v>
      </c>
      <c r="BS226" s="146">
        <f t="shared" si="2014"/>
        <v>0</v>
      </c>
      <c r="BT226" s="116"/>
      <c r="BU226" s="117"/>
      <c r="BV226" s="118"/>
      <c r="BW226" s="118"/>
      <c r="BX226" s="118"/>
      <c r="BY226" s="118"/>
      <c r="BZ226" s="118"/>
      <c r="CA226" s="118"/>
      <c r="CB226" s="118"/>
      <c r="CC226" s="118"/>
      <c r="CD226" s="119"/>
      <c r="CE226" s="120"/>
      <c r="CF226" s="118"/>
      <c r="CG226" s="118"/>
      <c r="CH226" s="118"/>
      <c r="CI226" s="118"/>
      <c r="CJ226" s="118"/>
      <c r="CK226" s="118"/>
      <c r="CL226" s="118"/>
      <c r="CM226" s="118"/>
      <c r="CN226" s="119"/>
      <c r="CO226" s="120"/>
      <c r="CP226" s="118"/>
      <c r="CQ226" s="118"/>
      <c r="CR226" s="118"/>
      <c r="CS226" s="119"/>
      <c r="CT226" s="120">
        <f t="shared" si="2000"/>
        <v>0.74999995642258221</v>
      </c>
      <c r="CU226" s="118">
        <f t="shared" si="2001"/>
        <v>0.25000004357741779</v>
      </c>
      <c r="CV226" s="118">
        <f t="shared" si="2002"/>
        <v>9.600003462952136E-3</v>
      </c>
      <c r="CW226" s="118">
        <f t="shared" si="2003"/>
        <v>0.24040004011446567</v>
      </c>
      <c r="CX226" s="119">
        <f t="shared" si="2004"/>
        <v>0</v>
      </c>
    </row>
    <row r="227" spans="1:102" x14ac:dyDescent="0.25">
      <c r="A227" s="121" t="s">
        <v>379</v>
      </c>
      <c r="B227" s="147">
        <f t="shared" si="1367"/>
        <v>68842996</v>
      </c>
      <c r="C227" s="147">
        <f t="shared" si="2010"/>
        <v>51632244</v>
      </c>
      <c r="D227" s="147">
        <f t="shared" si="2010"/>
        <v>17210752</v>
      </c>
      <c r="E227" s="147">
        <f t="shared" si="2010"/>
        <v>17210752</v>
      </c>
      <c r="F227" s="147">
        <f t="shared" si="2010"/>
        <v>16549859</v>
      </c>
      <c r="G227" s="147">
        <f t="shared" si="2010"/>
        <v>660893</v>
      </c>
      <c r="H227" s="147">
        <f t="shared" si="2010"/>
        <v>0</v>
      </c>
      <c r="I227" s="147">
        <f t="shared" si="2010"/>
        <v>0</v>
      </c>
      <c r="J227" s="147">
        <f t="shared" si="2010"/>
        <v>0</v>
      </c>
      <c r="K227" s="147">
        <f t="shared" si="2010"/>
        <v>0</v>
      </c>
      <c r="L227" s="147">
        <f t="shared" si="2010"/>
        <v>0</v>
      </c>
      <c r="M227" s="147">
        <f t="shared" si="2010"/>
        <v>0</v>
      </c>
      <c r="N227" s="147">
        <f t="shared" si="2010"/>
        <v>0</v>
      </c>
      <c r="O227" s="147">
        <f t="shared" si="2010"/>
        <v>0</v>
      </c>
      <c r="P227" s="147">
        <f t="shared" si="2010"/>
        <v>0</v>
      </c>
      <c r="Q227" s="147">
        <f t="shared" si="2010"/>
        <v>0</v>
      </c>
      <c r="R227" s="147">
        <f t="shared" si="2010"/>
        <v>0</v>
      </c>
      <c r="S227" s="147">
        <f t="shared" si="2011"/>
        <v>0</v>
      </c>
      <c r="T227" s="147">
        <f t="shared" si="2011"/>
        <v>0</v>
      </c>
      <c r="U227" s="147">
        <f t="shared" si="2011"/>
        <v>0</v>
      </c>
      <c r="V227" s="147">
        <f t="shared" si="2011"/>
        <v>0</v>
      </c>
      <c r="W227" s="147">
        <f t="shared" si="2011"/>
        <v>0</v>
      </c>
      <c r="X227" s="147">
        <f t="shared" si="2011"/>
        <v>0</v>
      </c>
      <c r="Y227" s="147">
        <f t="shared" si="2011"/>
        <v>0</v>
      </c>
      <c r="Z227" s="147">
        <f t="shared" si="2011"/>
        <v>0</v>
      </c>
      <c r="AA227" s="147">
        <f t="shared" si="2011"/>
        <v>0</v>
      </c>
      <c r="AB227" s="147">
        <f t="shared" si="2011"/>
        <v>0</v>
      </c>
      <c r="AC227" s="147">
        <f t="shared" si="2011"/>
        <v>0</v>
      </c>
      <c r="AD227" s="147">
        <f t="shared" si="2011"/>
        <v>0</v>
      </c>
      <c r="AE227" s="147">
        <f t="shared" si="2011"/>
        <v>0</v>
      </c>
      <c r="AF227" s="147">
        <f t="shared" si="2011"/>
        <v>0</v>
      </c>
      <c r="AG227" s="147">
        <f t="shared" si="2011"/>
        <v>0</v>
      </c>
      <c r="AH227" s="147">
        <f t="shared" si="2011"/>
        <v>0</v>
      </c>
      <c r="AI227" s="147">
        <f t="shared" si="2012"/>
        <v>0</v>
      </c>
      <c r="AJ227" s="147">
        <f t="shared" si="2012"/>
        <v>0</v>
      </c>
      <c r="AK227" s="147">
        <f t="shared" si="2012"/>
        <v>0</v>
      </c>
      <c r="AL227" s="147">
        <f t="shared" si="2012"/>
        <v>0</v>
      </c>
      <c r="AM227" s="147">
        <f t="shared" si="2012"/>
        <v>0</v>
      </c>
      <c r="AN227" s="147">
        <f t="shared" si="2012"/>
        <v>0</v>
      </c>
      <c r="AO227" s="147">
        <f t="shared" si="2012"/>
        <v>0</v>
      </c>
      <c r="AP227" s="147">
        <f t="shared" si="2012"/>
        <v>0</v>
      </c>
      <c r="AQ227" s="147">
        <f t="shared" si="2012"/>
        <v>0</v>
      </c>
      <c r="AR227" s="147">
        <f t="shared" si="2012"/>
        <v>0</v>
      </c>
      <c r="AS227" s="147">
        <f t="shared" si="2012"/>
        <v>0</v>
      </c>
      <c r="AT227" s="147">
        <f t="shared" si="2012"/>
        <v>0</v>
      </c>
      <c r="AU227" s="147">
        <f t="shared" si="2012"/>
        <v>0</v>
      </c>
      <c r="AV227" s="147">
        <f t="shared" si="2012"/>
        <v>0</v>
      </c>
      <c r="AW227" s="147">
        <f t="shared" si="2012"/>
        <v>0</v>
      </c>
      <c r="AX227" s="147">
        <f t="shared" si="2012"/>
        <v>0</v>
      </c>
      <c r="AY227" s="147">
        <f t="shared" si="2013"/>
        <v>0</v>
      </c>
      <c r="AZ227" s="147">
        <f t="shared" si="2013"/>
        <v>0</v>
      </c>
      <c r="BA227" s="147">
        <f t="shared" si="2013"/>
        <v>0</v>
      </c>
      <c r="BB227" s="147">
        <f t="shared" si="2013"/>
        <v>0</v>
      </c>
      <c r="BC227" s="147">
        <f t="shared" si="2013"/>
        <v>0</v>
      </c>
      <c r="BD227" s="147">
        <f t="shared" si="2013"/>
        <v>0</v>
      </c>
      <c r="BE227" s="147">
        <f t="shared" si="2013"/>
        <v>0</v>
      </c>
      <c r="BF227" s="147">
        <f t="shared" si="2013"/>
        <v>0</v>
      </c>
      <c r="BG227" s="147">
        <f t="shared" si="2013"/>
        <v>0</v>
      </c>
      <c r="BH227" s="147">
        <f t="shared" si="2013"/>
        <v>51632244</v>
      </c>
      <c r="BI227" s="147">
        <f t="shared" si="2013"/>
        <v>51632244</v>
      </c>
      <c r="BJ227" s="147">
        <f t="shared" si="2013"/>
        <v>17210752</v>
      </c>
      <c r="BK227" s="147">
        <f t="shared" si="2013"/>
        <v>17210752</v>
      </c>
      <c r="BL227" s="147">
        <f t="shared" si="2013"/>
        <v>17210752</v>
      </c>
      <c r="BM227" s="147">
        <f t="shared" si="2013"/>
        <v>17210752</v>
      </c>
      <c r="BN227" s="147">
        <f t="shared" si="2013"/>
        <v>16549859</v>
      </c>
      <c r="BO227" s="147">
        <f t="shared" si="2014"/>
        <v>16549859</v>
      </c>
      <c r="BP227" s="147">
        <f t="shared" si="2014"/>
        <v>660893</v>
      </c>
      <c r="BQ227" s="147">
        <f t="shared" si="2014"/>
        <v>660893</v>
      </c>
      <c r="BR227" s="147">
        <f t="shared" si="2014"/>
        <v>0</v>
      </c>
      <c r="BS227" s="147">
        <f t="shared" si="2014"/>
        <v>0</v>
      </c>
      <c r="BT227" s="116"/>
      <c r="BU227" s="123"/>
      <c r="BV227" s="124"/>
      <c r="BW227" s="124"/>
      <c r="BX227" s="124"/>
      <c r="BY227" s="124"/>
      <c r="BZ227" s="124"/>
      <c r="CA227" s="124"/>
      <c r="CB227" s="124"/>
      <c r="CC227" s="124"/>
      <c r="CD227" s="125"/>
      <c r="CE227" s="126"/>
      <c r="CF227" s="124"/>
      <c r="CG227" s="124"/>
      <c r="CH227" s="124"/>
      <c r="CI227" s="124"/>
      <c r="CJ227" s="124"/>
      <c r="CK227" s="124"/>
      <c r="CL227" s="124"/>
      <c r="CM227" s="124"/>
      <c r="CN227" s="125"/>
      <c r="CO227" s="127"/>
      <c r="CP227" s="128"/>
      <c r="CQ227" s="128"/>
      <c r="CR227" s="128"/>
      <c r="CS227" s="129"/>
      <c r="CT227" s="126">
        <f t="shared" si="2000"/>
        <v>0.74999995642258221</v>
      </c>
      <c r="CU227" s="124">
        <f t="shared" si="2001"/>
        <v>0.25000004357741779</v>
      </c>
      <c r="CV227" s="124">
        <f t="shared" si="2002"/>
        <v>9.600003462952136E-3</v>
      </c>
      <c r="CW227" s="124">
        <f t="shared" si="2003"/>
        <v>0.24040004011446567</v>
      </c>
      <c r="CX227" s="125">
        <f t="shared" si="2004"/>
        <v>0</v>
      </c>
    </row>
    <row r="228" spans="1:102" x14ac:dyDescent="0.25">
      <c r="A228" s="130" t="s">
        <v>380</v>
      </c>
      <c r="B228" s="132">
        <f t="shared" si="1367"/>
        <v>68842996</v>
      </c>
      <c r="C228" s="132">
        <f>J228+AC228+AV228+BH228</f>
        <v>51632244</v>
      </c>
      <c r="D228" s="132">
        <f>E228+H228</f>
        <v>17210752</v>
      </c>
      <c r="E228" s="132">
        <f>F228+G228</f>
        <v>17210752</v>
      </c>
      <c r="F228" s="132">
        <f>S228+AL228+BB228+BN228</f>
        <v>16549859</v>
      </c>
      <c r="G228" s="132">
        <f>V228+AO228+BD228+BP228</f>
        <v>660893</v>
      </c>
      <c r="H228" s="132">
        <f>Y228+AR228+BF228+BR228</f>
        <v>0</v>
      </c>
      <c r="I228" s="133">
        <f>AB228+AU228</f>
        <v>0</v>
      </c>
      <c r="J228" s="134">
        <f>K228+L228</f>
        <v>0</v>
      </c>
      <c r="K228" s="132">
        <v>0</v>
      </c>
      <c r="L228" s="132">
        <v>0</v>
      </c>
      <c r="M228" s="135">
        <f>N228+O228</f>
        <v>0</v>
      </c>
      <c r="N228" s="132">
        <f>Q228+Z228</f>
        <v>0</v>
      </c>
      <c r="O228" s="132">
        <f>R228+AA228</f>
        <v>0</v>
      </c>
      <c r="P228" s="135">
        <f>Q228+R228</f>
        <v>0</v>
      </c>
      <c r="Q228" s="132">
        <f>T228+W228</f>
        <v>0</v>
      </c>
      <c r="R228" s="132">
        <f>U228+X228</f>
        <v>0</v>
      </c>
      <c r="S228" s="135">
        <f>T228+U228</f>
        <v>0</v>
      </c>
      <c r="T228" s="132">
        <v>0</v>
      </c>
      <c r="U228" s="132">
        <v>0</v>
      </c>
      <c r="V228" s="135">
        <f>W228+X228</f>
        <v>0</v>
      </c>
      <c r="W228" s="132">
        <v>0</v>
      </c>
      <c r="X228" s="132">
        <v>0</v>
      </c>
      <c r="Y228" s="135">
        <f>Z228+AA228</f>
        <v>0</v>
      </c>
      <c r="Z228" s="132">
        <v>0</v>
      </c>
      <c r="AA228" s="132">
        <v>0</v>
      </c>
      <c r="AB228" s="133">
        <v>0</v>
      </c>
      <c r="AC228" s="134">
        <f>AD228+AE228</f>
        <v>0</v>
      </c>
      <c r="AD228" s="132">
        <v>0</v>
      </c>
      <c r="AE228" s="132">
        <v>0</v>
      </c>
      <c r="AF228" s="135">
        <f>AG228+AH228</f>
        <v>0</v>
      </c>
      <c r="AG228" s="132">
        <f>AJ228+AS228</f>
        <v>0</v>
      </c>
      <c r="AH228" s="132">
        <f>AK228+AT228</f>
        <v>0</v>
      </c>
      <c r="AI228" s="135">
        <f>AJ228+AK228</f>
        <v>0</v>
      </c>
      <c r="AJ228" s="132">
        <f>AM228+AP228</f>
        <v>0</v>
      </c>
      <c r="AK228" s="132">
        <f>AN228+AQ228</f>
        <v>0</v>
      </c>
      <c r="AL228" s="135">
        <f>AM228+AN228</f>
        <v>0</v>
      </c>
      <c r="AM228" s="132">
        <v>0</v>
      </c>
      <c r="AN228" s="132">
        <v>0</v>
      </c>
      <c r="AO228" s="135">
        <f>AP228+AQ228</f>
        <v>0</v>
      </c>
      <c r="AP228" s="132">
        <v>0</v>
      </c>
      <c r="AQ228" s="132">
        <v>0</v>
      </c>
      <c r="AR228" s="135">
        <f>AS228+AT228</f>
        <v>0</v>
      </c>
      <c r="AS228" s="132">
        <v>0</v>
      </c>
      <c r="AT228" s="132">
        <v>0</v>
      </c>
      <c r="AU228" s="133">
        <v>0</v>
      </c>
      <c r="AV228" s="134">
        <f>AW228</f>
        <v>0</v>
      </c>
      <c r="AW228" s="132">
        <v>0</v>
      </c>
      <c r="AX228" s="135">
        <f>AY228</f>
        <v>0</v>
      </c>
      <c r="AY228" s="132">
        <f>BA228+BG228</f>
        <v>0</v>
      </c>
      <c r="AZ228" s="135">
        <f>BA228</f>
        <v>0</v>
      </c>
      <c r="BA228" s="132">
        <f>BC228+BE228</f>
        <v>0</v>
      </c>
      <c r="BB228" s="135">
        <f>BC228</f>
        <v>0</v>
      </c>
      <c r="BC228" s="132">
        <v>0</v>
      </c>
      <c r="BD228" s="135">
        <f>BE228</f>
        <v>0</v>
      </c>
      <c r="BE228" s="132">
        <v>0</v>
      </c>
      <c r="BF228" s="135">
        <f>BG228</f>
        <v>0</v>
      </c>
      <c r="BG228" s="133">
        <v>0</v>
      </c>
      <c r="BH228" s="134">
        <f>BI228</f>
        <v>51632244</v>
      </c>
      <c r="BI228" s="132">
        <v>51632244</v>
      </c>
      <c r="BJ228" s="135">
        <f>BK228</f>
        <v>17210752</v>
      </c>
      <c r="BK228" s="132">
        <f>BM228+BS228</f>
        <v>17210752</v>
      </c>
      <c r="BL228" s="135">
        <f>BM228</f>
        <v>17210752</v>
      </c>
      <c r="BM228" s="132">
        <f>BO228+BQ228</f>
        <v>17210752</v>
      </c>
      <c r="BN228" s="135">
        <f>BO228</f>
        <v>16549859</v>
      </c>
      <c r="BO228" s="132">
        <v>16549859</v>
      </c>
      <c r="BP228" s="135">
        <f>BQ228</f>
        <v>660893</v>
      </c>
      <c r="BQ228" s="132">
        <v>660893</v>
      </c>
      <c r="BR228" s="135">
        <f>BS228</f>
        <v>0</v>
      </c>
      <c r="BS228" s="133">
        <v>0</v>
      </c>
      <c r="BT228" s="136"/>
      <c r="BU228" s="137"/>
      <c r="BV228" s="138"/>
      <c r="BW228" s="138"/>
      <c r="BX228" s="138"/>
      <c r="BY228" s="138"/>
      <c r="BZ228" s="138"/>
      <c r="CA228" s="138"/>
      <c r="CB228" s="138"/>
      <c r="CC228" s="138"/>
      <c r="CD228" s="139"/>
      <c r="CE228" s="140"/>
      <c r="CF228" s="138"/>
      <c r="CG228" s="138"/>
      <c r="CH228" s="138"/>
      <c r="CI228" s="138"/>
      <c r="CJ228" s="138"/>
      <c r="CK228" s="138"/>
      <c r="CL228" s="138"/>
      <c r="CM228" s="138"/>
      <c r="CN228" s="139"/>
      <c r="CO228" s="140"/>
      <c r="CP228" s="138"/>
      <c r="CQ228" s="138"/>
      <c r="CR228" s="138"/>
      <c r="CS228" s="139"/>
      <c r="CT228" s="140">
        <f t="shared" si="2000"/>
        <v>0.74999995642258221</v>
      </c>
      <c r="CU228" s="138">
        <f t="shared" si="2001"/>
        <v>0.25000004357741779</v>
      </c>
      <c r="CV228" s="138">
        <f t="shared" si="2002"/>
        <v>9.600003462952136E-3</v>
      </c>
      <c r="CW228" s="138">
        <f t="shared" si="2003"/>
        <v>0.24040004011446567</v>
      </c>
      <c r="CX228" s="139">
        <f t="shared" si="2004"/>
        <v>0</v>
      </c>
    </row>
    <row r="229" spans="1:102" x14ac:dyDescent="0.25">
      <c r="A229" s="114" t="s">
        <v>109</v>
      </c>
      <c r="B229" s="146">
        <f t="shared" si="1367"/>
        <v>116854308</v>
      </c>
      <c r="C229" s="146">
        <f t="shared" ref="C229:R230" si="2015">C230</f>
        <v>85806118</v>
      </c>
      <c r="D229" s="146">
        <f t="shared" si="2015"/>
        <v>28602043</v>
      </c>
      <c r="E229" s="146">
        <f t="shared" si="2015"/>
        <v>28602043</v>
      </c>
      <c r="F229" s="146">
        <f t="shared" si="2015"/>
        <v>27503725</v>
      </c>
      <c r="G229" s="146">
        <f t="shared" si="2015"/>
        <v>1098318</v>
      </c>
      <c r="H229" s="146">
        <f t="shared" si="2015"/>
        <v>0</v>
      </c>
      <c r="I229" s="146">
        <f t="shared" si="2015"/>
        <v>2446147</v>
      </c>
      <c r="J229" s="146">
        <f t="shared" si="2015"/>
        <v>0</v>
      </c>
      <c r="K229" s="146">
        <f t="shared" si="2015"/>
        <v>0</v>
      </c>
      <c r="L229" s="146">
        <f t="shared" si="2015"/>
        <v>0</v>
      </c>
      <c r="M229" s="146">
        <f t="shared" si="2015"/>
        <v>0</v>
      </c>
      <c r="N229" s="146">
        <f t="shared" si="2015"/>
        <v>0</v>
      </c>
      <c r="O229" s="146">
        <f t="shared" si="2015"/>
        <v>0</v>
      </c>
      <c r="P229" s="146">
        <f t="shared" si="2015"/>
        <v>0</v>
      </c>
      <c r="Q229" s="146">
        <f t="shared" si="2015"/>
        <v>0</v>
      </c>
      <c r="R229" s="146">
        <f t="shared" si="2015"/>
        <v>0</v>
      </c>
      <c r="S229" s="146">
        <f t="shared" ref="S229:AH230" si="2016">S230</f>
        <v>0</v>
      </c>
      <c r="T229" s="146">
        <f t="shared" si="2016"/>
        <v>0</v>
      </c>
      <c r="U229" s="146">
        <f t="shared" si="2016"/>
        <v>0</v>
      </c>
      <c r="V229" s="146">
        <f t="shared" si="2016"/>
        <v>0</v>
      </c>
      <c r="W229" s="146">
        <f t="shared" si="2016"/>
        <v>0</v>
      </c>
      <c r="X229" s="146">
        <f t="shared" si="2016"/>
        <v>0</v>
      </c>
      <c r="Y229" s="146">
        <f t="shared" si="2016"/>
        <v>0</v>
      </c>
      <c r="Z229" s="146">
        <f t="shared" si="2016"/>
        <v>0</v>
      </c>
      <c r="AA229" s="146">
        <f t="shared" si="2016"/>
        <v>0</v>
      </c>
      <c r="AB229" s="146">
        <f t="shared" si="2016"/>
        <v>0</v>
      </c>
      <c r="AC229" s="146">
        <f t="shared" si="2016"/>
        <v>85806118</v>
      </c>
      <c r="AD229" s="146">
        <f t="shared" si="2016"/>
        <v>85806118</v>
      </c>
      <c r="AE229" s="146">
        <f t="shared" si="2016"/>
        <v>0</v>
      </c>
      <c r="AF229" s="146">
        <f t="shared" si="2016"/>
        <v>28602043</v>
      </c>
      <c r="AG229" s="146">
        <f t="shared" si="2016"/>
        <v>28602043</v>
      </c>
      <c r="AH229" s="146">
        <f t="shared" si="2016"/>
        <v>0</v>
      </c>
      <c r="AI229" s="146">
        <f t="shared" ref="AI229:AX230" si="2017">AI230</f>
        <v>28602043</v>
      </c>
      <c r="AJ229" s="146">
        <f t="shared" si="2017"/>
        <v>28602043</v>
      </c>
      <c r="AK229" s="146">
        <f t="shared" si="2017"/>
        <v>0</v>
      </c>
      <c r="AL229" s="146">
        <f t="shared" si="2017"/>
        <v>27503725</v>
      </c>
      <c r="AM229" s="146">
        <f t="shared" si="2017"/>
        <v>27503725</v>
      </c>
      <c r="AN229" s="146">
        <f t="shared" si="2017"/>
        <v>0</v>
      </c>
      <c r="AO229" s="146">
        <f t="shared" si="2017"/>
        <v>1098318</v>
      </c>
      <c r="AP229" s="146">
        <f t="shared" si="2017"/>
        <v>1098318</v>
      </c>
      <c r="AQ229" s="146">
        <f t="shared" si="2017"/>
        <v>0</v>
      </c>
      <c r="AR229" s="146">
        <f t="shared" si="2017"/>
        <v>0</v>
      </c>
      <c r="AS229" s="146">
        <f t="shared" si="2017"/>
        <v>0</v>
      </c>
      <c r="AT229" s="146">
        <f t="shared" si="2017"/>
        <v>0</v>
      </c>
      <c r="AU229" s="146">
        <f t="shared" si="2017"/>
        <v>2446147</v>
      </c>
      <c r="AV229" s="146">
        <f t="shared" si="2017"/>
        <v>0</v>
      </c>
      <c r="AW229" s="146">
        <f t="shared" si="2017"/>
        <v>0</v>
      </c>
      <c r="AX229" s="146">
        <f t="shared" si="2017"/>
        <v>0</v>
      </c>
      <c r="AY229" s="146">
        <f t="shared" ref="AY229:BN230" si="2018">AY230</f>
        <v>0</v>
      </c>
      <c r="AZ229" s="146">
        <f t="shared" si="2018"/>
        <v>0</v>
      </c>
      <c r="BA229" s="146">
        <f t="shared" si="2018"/>
        <v>0</v>
      </c>
      <c r="BB229" s="146">
        <f t="shared" si="2018"/>
        <v>0</v>
      </c>
      <c r="BC229" s="146">
        <f t="shared" si="2018"/>
        <v>0</v>
      </c>
      <c r="BD229" s="146">
        <f t="shared" si="2018"/>
        <v>0</v>
      </c>
      <c r="BE229" s="146">
        <f t="shared" si="2018"/>
        <v>0</v>
      </c>
      <c r="BF229" s="146">
        <f t="shared" si="2018"/>
        <v>0</v>
      </c>
      <c r="BG229" s="146">
        <f t="shared" si="2018"/>
        <v>0</v>
      </c>
      <c r="BH229" s="146">
        <f t="shared" si="2018"/>
        <v>0</v>
      </c>
      <c r="BI229" s="146">
        <f t="shared" si="2018"/>
        <v>0</v>
      </c>
      <c r="BJ229" s="146">
        <f t="shared" si="2018"/>
        <v>0</v>
      </c>
      <c r="BK229" s="146">
        <f t="shared" si="2018"/>
        <v>0</v>
      </c>
      <c r="BL229" s="146">
        <f t="shared" si="2018"/>
        <v>0</v>
      </c>
      <c r="BM229" s="146">
        <f t="shared" si="2018"/>
        <v>0</v>
      </c>
      <c r="BN229" s="146">
        <f t="shared" si="2018"/>
        <v>0</v>
      </c>
      <c r="BO229" s="146">
        <f t="shared" ref="BO229:BS230" si="2019">BO230</f>
        <v>0</v>
      </c>
      <c r="BP229" s="146">
        <f t="shared" si="2019"/>
        <v>0</v>
      </c>
      <c r="BQ229" s="146">
        <f t="shared" si="2019"/>
        <v>0</v>
      </c>
      <c r="BR229" s="146">
        <f t="shared" si="2019"/>
        <v>0</v>
      </c>
      <c r="BS229" s="146">
        <f t="shared" si="2019"/>
        <v>0</v>
      </c>
      <c r="BT229" s="116"/>
      <c r="BU229" s="117"/>
      <c r="BV229" s="118"/>
      <c r="BW229" s="118"/>
      <c r="BX229" s="118"/>
      <c r="BY229" s="118"/>
      <c r="BZ229" s="118"/>
      <c r="CA229" s="118"/>
      <c r="CB229" s="118"/>
      <c r="CC229" s="118"/>
      <c r="CD229" s="119"/>
      <c r="CE229" s="120">
        <f t="shared" si="1995"/>
        <v>0.74999997596325318</v>
      </c>
      <c r="CF229" s="118">
        <f t="shared" si="1996"/>
        <v>0.25000002403674682</v>
      </c>
      <c r="CG229" s="118">
        <f t="shared" si="1997"/>
        <v>9.5999969792364727E-3</v>
      </c>
      <c r="CH229" s="118">
        <f t="shared" si="1998"/>
        <v>0.24040002705751035</v>
      </c>
      <c r="CI229" s="118">
        <f t="shared" si="1999"/>
        <v>0</v>
      </c>
      <c r="CJ229" s="118"/>
      <c r="CK229" s="118"/>
      <c r="CL229" s="118"/>
      <c r="CM229" s="118"/>
      <c r="CN229" s="119"/>
      <c r="CO229" s="120"/>
      <c r="CP229" s="118"/>
      <c r="CQ229" s="118"/>
      <c r="CR229" s="118"/>
      <c r="CS229" s="119"/>
      <c r="CT229" s="120"/>
      <c r="CU229" s="118"/>
      <c r="CV229" s="118"/>
      <c r="CW229" s="118"/>
      <c r="CX229" s="119"/>
    </row>
    <row r="230" spans="1:102" x14ac:dyDescent="0.25">
      <c r="A230" s="121" t="s">
        <v>381</v>
      </c>
      <c r="B230" s="147">
        <f t="shared" si="1367"/>
        <v>116854308</v>
      </c>
      <c r="C230" s="147">
        <f t="shared" si="2015"/>
        <v>85806118</v>
      </c>
      <c r="D230" s="147">
        <f t="shared" si="2015"/>
        <v>28602043</v>
      </c>
      <c r="E230" s="147">
        <f t="shared" si="2015"/>
        <v>28602043</v>
      </c>
      <c r="F230" s="147">
        <f t="shared" si="2015"/>
        <v>27503725</v>
      </c>
      <c r="G230" s="147">
        <f t="shared" si="2015"/>
        <v>1098318</v>
      </c>
      <c r="H230" s="147">
        <f t="shared" si="2015"/>
        <v>0</v>
      </c>
      <c r="I230" s="147">
        <f t="shared" si="2015"/>
        <v>2446147</v>
      </c>
      <c r="J230" s="147">
        <f t="shared" si="2015"/>
        <v>0</v>
      </c>
      <c r="K230" s="147">
        <f t="shared" si="2015"/>
        <v>0</v>
      </c>
      <c r="L230" s="147">
        <f t="shared" si="2015"/>
        <v>0</v>
      </c>
      <c r="M230" s="147">
        <f t="shared" si="2015"/>
        <v>0</v>
      </c>
      <c r="N230" s="147">
        <f t="shared" si="2015"/>
        <v>0</v>
      </c>
      <c r="O230" s="147">
        <f t="shared" si="2015"/>
        <v>0</v>
      </c>
      <c r="P230" s="147">
        <f t="shared" si="2015"/>
        <v>0</v>
      </c>
      <c r="Q230" s="147">
        <f t="shared" si="2015"/>
        <v>0</v>
      </c>
      <c r="R230" s="147">
        <f t="shared" si="2015"/>
        <v>0</v>
      </c>
      <c r="S230" s="147">
        <f t="shared" si="2016"/>
        <v>0</v>
      </c>
      <c r="T230" s="147">
        <f t="shared" si="2016"/>
        <v>0</v>
      </c>
      <c r="U230" s="147">
        <f t="shared" si="2016"/>
        <v>0</v>
      </c>
      <c r="V230" s="147">
        <f t="shared" si="2016"/>
        <v>0</v>
      </c>
      <c r="W230" s="147">
        <f t="shared" si="2016"/>
        <v>0</v>
      </c>
      <c r="X230" s="147">
        <f t="shared" si="2016"/>
        <v>0</v>
      </c>
      <c r="Y230" s="147">
        <f t="shared" si="2016"/>
        <v>0</v>
      </c>
      <c r="Z230" s="147">
        <f t="shared" si="2016"/>
        <v>0</v>
      </c>
      <c r="AA230" s="147">
        <f t="shared" si="2016"/>
        <v>0</v>
      </c>
      <c r="AB230" s="147">
        <f t="shared" si="2016"/>
        <v>0</v>
      </c>
      <c r="AC230" s="147">
        <f t="shared" si="2016"/>
        <v>85806118</v>
      </c>
      <c r="AD230" s="147">
        <f t="shared" si="2016"/>
        <v>85806118</v>
      </c>
      <c r="AE230" s="147">
        <f t="shared" si="2016"/>
        <v>0</v>
      </c>
      <c r="AF230" s="147">
        <f t="shared" si="2016"/>
        <v>28602043</v>
      </c>
      <c r="AG230" s="147">
        <f t="shared" si="2016"/>
        <v>28602043</v>
      </c>
      <c r="AH230" s="147">
        <f t="shared" si="2016"/>
        <v>0</v>
      </c>
      <c r="AI230" s="147">
        <f t="shared" si="2017"/>
        <v>28602043</v>
      </c>
      <c r="AJ230" s="147">
        <f t="shared" si="2017"/>
        <v>28602043</v>
      </c>
      <c r="AK230" s="147">
        <f t="shared" si="2017"/>
        <v>0</v>
      </c>
      <c r="AL230" s="147">
        <f t="shared" si="2017"/>
        <v>27503725</v>
      </c>
      <c r="AM230" s="147">
        <f t="shared" si="2017"/>
        <v>27503725</v>
      </c>
      <c r="AN230" s="147">
        <f t="shared" si="2017"/>
        <v>0</v>
      </c>
      <c r="AO230" s="147">
        <f t="shared" si="2017"/>
        <v>1098318</v>
      </c>
      <c r="AP230" s="147">
        <f t="shared" si="2017"/>
        <v>1098318</v>
      </c>
      <c r="AQ230" s="147">
        <f t="shared" si="2017"/>
        <v>0</v>
      </c>
      <c r="AR230" s="147">
        <f t="shared" si="2017"/>
        <v>0</v>
      </c>
      <c r="AS230" s="147">
        <f t="shared" si="2017"/>
        <v>0</v>
      </c>
      <c r="AT230" s="147">
        <f t="shared" si="2017"/>
        <v>0</v>
      </c>
      <c r="AU230" s="147">
        <f t="shared" si="2017"/>
        <v>2446147</v>
      </c>
      <c r="AV230" s="147">
        <f t="shared" si="2017"/>
        <v>0</v>
      </c>
      <c r="AW230" s="147">
        <f t="shared" si="2017"/>
        <v>0</v>
      </c>
      <c r="AX230" s="147">
        <f t="shared" si="2017"/>
        <v>0</v>
      </c>
      <c r="AY230" s="147">
        <f t="shared" si="2018"/>
        <v>0</v>
      </c>
      <c r="AZ230" s="147">
        <f t="shared" si="2018"/>
        <v>0</v>
      </c>
      <c r="BA230" s="147">
        <f t="shared" si="2018"/>
        <v>0</v>
      </c>
      <c r="BB230" s="147">
        <f t="shared" si="2018"/>
        <v>0</v>
      </c>
      <c r="BC230" s="147">
        <f t="shared" si="2018"/>
        <v>0</v>
      </c>
      <c r="BD230" s="147">
        <f t="shared" si="2018"/>
        <v>0</v>
      </c>
      <c r="BE230" s="147">
        <f t="shared" si="2018"/>
        <v>0</v>
      </c>
      <c r="BF230" s="147">
        <f t="shared" si="2018"/>
        <v>0</v>
      </c>
      <c r="BG230" s="147">
        <f t="shared" si="2018"/>
        <v>0</v>
      </c>
      <c r="BH230" s="147">
        <f t="shared" si="2018"/>
        <v>0</v>
      </c>
      <c r="BI230" s="147">
        <f t="shared" si="2018"/>
        <v>0</v>
      </c>
      <c r="BJ230" s="147">
        <f t="shared" si="2018"/>
        <v>0</v>
      </c>
      <c r="BK230" s="147">
        <f t="shared" si="2018"/>
        <v>0</v>
      </c>
      <c r="BL230" s="147">
        <f t="shared" si="2018"/>
        <v>0</v>
      </c>
      <c r="BM230" s="147">
        <f t="shared" si="2018"/>
        <v>0</v>
      </c>
      <c r="BN230" s="147">
        <f t="shared" si="2018"/>
        <v>0</v>
      </c>
      <c r="BO230" s="147">
        <f t="shared" si="2019"/>
        <v>0</v>
      </c>
      <c r="BP230" s="147">
        <f t="shared" si="2019"/>
        <v>0</v>
      </c>
      <c r="BQ230" s="147">
        <f t="shared" si="2019"/>
        <v>0</v>
      </c>
      <c r="BR230" s="147">
        <f t="shared" si="2019"/>
        <v>0</v>
      </c>
      <c r="BS230" s="147">
        <f t="shared" si="2019"/>
        <v>0</v>
      </c>
      <c r="BT230" s="116"/>
      <c r="BU230" s="123"/>
      <c r="BV230" s="124"/>
      <c r="BW230" s="124"/>
      <c r="BX230" s="124"/>
      <c r="BY230" s="124"/>
      <c r="BZ230" s="124"/>
      <c r="CA230" s="124"/>
      <c r="CB230" s="124"/>
      <c r="CC230" s="124"/>
      <c r="CD230" s="125"/>
      <c r="CE230" s="126">
        <f t="shared" si="1995"/>
        <v>0.74999997596325318</v>
      </c>
      <c r="CF230" s="124">
        <f t="shared" si="1996"/>
        <v>0.25000002403674682</v>
      </c>
      <c r="CG230" s="124">
        <f t="shared" si="1997"/>
        <v>9.5999969792364727E-3</v>
      </c>
      <c r="CH230" s="124">
        <f t="shared" si="1998"/>
        <v>0.24040002705751035</v>
      </c>
      <c r="CI230" s="124">
        <f t="shared" si="1999"/>
        <v>0</v>
      </c>
      <c r="CJ230" s="124"/>
      <c r="CK230" s="124"/>
      <c r="CL230" s="124"/>
      <c r="CM230" s="124"/>
      <c r="CN230" s="125"/>
      <c r="CO230" s="127"/>
      <c r="CP230" s="128"/>
      <c r="CQ230" s="128"/>
      <c r="CR230" s="128"/>
      <c r="CS230" s="129"/>
      <c r="CT230" s="126"/>
      <c r="CU230" s="124"/>
      <c r="CV230" s="124"/>
      <c r="CW230" s="124"/>
      <c r="CX230" s="125"/>
    </row>
    <row r="231" spans="1:102" x14ac:dyDescent="0.25">
      <c r="A231" s="130" t="s">
        <v>382</v>
      </c>
      <c r="B231" s="132">
        <f t="shared" si="1367"/>
        <v>116854308</v>
      </c>
      <c r="C231" s="132">
        <f>J231+AC231+AV231+BH231</f>
        <v>85806118</v>
      </c>
      <c r="D231" s="132">
        <f>E231+H231</f>
        <v>28602043</v>
      </c>
      <c r="E231" s="132">
        <f>F231+G231</f>
        <v>28602043</v>
      </c>
      <c r="F231" s="132">
        <f>S231+AL231+BB231+BN231</f>
        <v>27503725</v>
      </c>
      <c r="G231" s="132">
        <f>V231+AO231+BD231+BP231</f>
        <v>1098318</v>
      </c>
      <c r="H231" s="132">
        <f>Y231+AR231+BF231+BR231</f>
        <v>0</v>
      </c>
      <c r="I231" s="133">
        <f>AB231+AU231</f>
        <v>2446147</v>
      </c>
      <c r="J231" s="134">
        <f>K231+L231</f>
        <v>0</v>
      </c>
      <c r="K231" s="132">
        <v>0</v>
      </c>
      <c r="L231" s="132">
        <v>0</v>
      </c>
      <c r="M231" s="135">
        <f>N231+O231</f>
        <v>0</v>
      </c>
      <c r="N231" s="132">
        <f>Q231+Z231</f>
        <v>0</v>
      </c>
      <c r="O231" s="132">
        <f>R231+AA231</f>
        <v>0</v>
      </c>
      <c r="P231" s="135">
        <f>Q231+R231</f>
        <v>0</v>
      </c>
      <c r="Q231" s="132">
        <f>T231+W231</f>
        <v>0</v>
      </c>
      <c r="R231" s="132">
        <f>U231+X231</f>
        <v>0</v>
      </c>
      <c r="S231" s="135">
        <f>T231+U231</f>
        <v>0</v>
      </c>
      <c r="T231" s="132">
        <v>0</v>
      </c>
      <c r="U231" s="132">
        <v>0</v>
      </c>
      <c r="V231" s="135">
        <f>W231+X231</f>
        <v>0</v>
      </c>
      <c r="W231" s="132">
        <v>0</v>
      </c>
      <c r="X231" s="132">
        <v>0</v>
      </c>
      <c r="Y231" s="135">
        <f>Z231+AA231</f>
        <v>0</v>
      </c>
      <c r="Z231" s="132">
        <v>0</v>
      </c>
      <c r="AA231" s="132">
        <v>0</v>
      </c>
      <c r="AB231" s="133">
        <v>0</v>
      </c>
      <c r="AC231" s="134">
        <f>AD231+AE231</f>
        <v>85806118</v>
      </c>
      <c r="AD231" s="132">
        <v>85806118</v>
      </c>
      <c r="AE231" s="132">
        <v>0</v>
      </c>
      <c r="AF231" s="135">
        <f>AG231+AH231</f>
        <v>28602043</v>
      </c>
      <c r="AG231" s="132">
        <f>AJ231+AS231</f>
        <v>28602043</v>
      </c>
      <c r="AH231" s="132">
        <f>AK231+AT231</f>
        <v>0</v>
      </c>
      <c r="AI231" s="135">
        <f>AJ231+AK231</f>
        <v>28602043</v>
      </c>
      <c r="AJ231" s="132">
        <f>AM231+AP231</f>
        <v>28602043</v>
      </c>
      <c r="AK231" s="132">
        <f>AN231+AQ231</f>
        <v>0</v>
      </c>
      <c r="AL231" s="135">
        <f>AM231+AN231</f>
        <v>27503725</v>
      </c>
      <c r="AM231" s="132">
        <v>27503725</v>
      </c>
      <c r="AN231" s="132">
        <v>0</v>
      </c>
      <c r="AO231" s="135">
        <f>AP231+AQ231</f>
        <v>1098318</v>
      </c>
      <c r="AP231" s="132">
        <v>1098318</v>
      </c>
      <c r="AQ231" s="132">
        <v>0</v>
      </c>
      <c r="AR231" s="135">
        <f>AS231+AT231</f>
        <v>0</v>
      </c>
      <c r="AS231" s="132">
        <v>0</v>
      </c>
      <c r="AT231" s="132">
        <v>0</v>
      </c>
      <c r="AU231" s="133">
        <v>2446147</v>
      </c>
      <c r="AV231" s="134">
        <f>AW231</f>
        <v>0</v>
      </c>
      <c r="AW231" s="132">
        <v>0</v>
      </c>
      <c r="AX231" s="135">
        <f>AY231</f>
        <v>0</v>
      </c>
      <c r="AY231" s="132">
        <f>BA231+BG231</f>
        <v>0</v>
      </c>
      <c r="AZ231" s="135">
        <f>BA231</f>
        <v>0</v>
      </c>
      <c r="BA231" s="132">
        <f>BC231+BE231</f>
        <v>0</v>
      </c>
      <c r="BB231" s="135">
        <f>BC231</f>
        <v>0</v>
      </c>
      <c r="BC231" s="132">
        <v>0</v>
      </c>
      <c r="BD231" s="135">
        <f>BE231</f>
        <v>0</v>
      </c>
      <c r="BE231" s="132">
        <v>0</v>
      </c>
      <c r="BF231" s="135">
        <f>BG231</f>
        <v>0</v>
      </c>
      <c r="BG231" s="133">
        <v>0</v>
      </c>
      <c r="BH231" s="134">
        <f>BI231</f>
        <v>0</v>
      </c>
      <c r="BI231" s="132">
        <v>0</v>
      </c>
      <c r="BJ231" s="135">
        <f>BK231</f>
        <v>0</v>
      </c>
      <c r="BK231" s="132">
        <f>BM231+BS231</f>
        <v>0</v>
      </c>
      <c r="BL231" s="135">
        <f>BM231</f>
        <v>0</v>
      </c>
      <c r="BM231" s="132">
        <f>BO231+BQ231</f>
        <v>0</v>
      </c>
      <c r="BN231" s="135">
        <f>BO231</f>
        <v>0</v>
      </c>
      <c r="BO231" s="132">
        <v>0</v>
      </c>
      <c r="BP231" s="135">
        <f>BQ231</f>
        <v>0</v>
      </c>
      <c r="BQ231" s="132">
        <v>0</v>
      </c>
      <c r="BR231" s="135">
        <f>BS231</f>
        <v>0</v>
      </c>
      <c r="BS231" s="133">
        <v>0</v>
      </c>
      <c r="BT231" s="136"/>
      <c r="BU231" s="137"/>
      <c r="BV231" s="138"/>
      <c r="BW231" s="138"/>
      <c r="BX231" s="138"/>
      <c r="BY231" s="138"/>
      <c r="BZ231" s="138"/>
      <c r="CA231" s="138"/>
      <c r="CB231" s="138"/>
      <c r="CC231" s="138"/>
      <c r="CD231" s="139"/>
      <c r="CE231" s="140">
        <f t="shared" si="1995"/>
        <v>0.74999997596325318</v>
      </c>
      <c r="CF231" s="138">
        <f t="shared" si="1996"/>
        <v>0.25000002403674682</v>
      </c>
      <c r="CG231" s="138">
        <f t="shared" si="1997"/>
        <v>9.5999969792364727E-3</v>
      </c>
      <c r="CH231" s="138">
        <f t="shared" si="1998"/>
        <v>0.24040002705751035</v>
      </c>
      <c r="CI231" s="138">
        <f t="shared" si="1999"/>
        <v>0</v>
      </c>
      <c r="CJ231" s="138"/>
      <c r="CK231" s="138"/>
      <c r="CL231" s="138"/>
      <c r="CM231" s="138"/>
      <c r="CN231" s="139"/>
      <c r="CO231" s="140"/>
      <c r="CP231" s="138"/>
      <c r="CQ231" s="138"/>
      <c r="CR231" s="138"/>
      <c r="CS231" s="139"/>
      <c r="CT231" s="140"/>
      <c r="CU231" s="138"/>
      <c r="CV231" s="138"/>
      <c r="CW231" s="138"/>
      <c r="CX231" s="139"/>
    </row>
    <row r="232" spans="1:102" x14ac:dyDescent="0.25">
      <c r="A232" s="114" t="s">
        <v>383</v>
      </c>
      <c r="B232" s="146">
        <f t="shared" si="1367"/>
        <v>24481013</v>
      </c>
      <c r="C232" s="146">
        <f t="shared" ref="C232:R233" si="2020">C233</f>
        <v>18360759</v>
      </c>
      <c r="D232" s="146">
        <f t="shared" si="2020"/>
        <v>6120254</v>
      </c>
      <c r="E232" s="146">
        <f t="shared" si="2020"/>
        <v>6120254</v>
      </c>
      <c r="F232" s="146">
        <f t="shared" si="2020"/>
        <v>5885236</v>
      </c>
      <c r="G232" s="146">
        <f t="shared" si="2020"/>
        <v>235018</v>
      </c>
      <c r="H232" s="146">
        <f t="shared" si="2020"/>
        <v>0</v>
      </c>
      <c r="I232" s="146">
        <f t="shared" si="2020"/>
        <v>0</v>
      </c>
      <c r="J232" s="146">
        <f t="shared" si="2020"/>
        <v>0</v>
      </c>
      <c r="K232" s="146">
        <f t="shared" si="2020"/>
        <v>0</v>
      </c>
      <c r="L232" s="146">
        <f t="shared" si="2020"/>
        <v>0</v>
      </c>
      <c r="M232" s="146">
        <f t="shared" si="2020"/>
        <v>0</v>
      </c>
      <c r="N232" s="146">
        <f t="shared" si="2020"/>
        <v>0</v>
      </c>
      <c r="O232" s="146">
        <f t="shared" si="2020"/>
        <v>0</v>
      </c>
      <c r="P232" s="146">
        <f t="shared" si="2020"/>
        <v>0</v>
      </c>
      <c r="Q232" s="146">
        <f t="shared" si="2020"/>
        <v>0</v>
      </c>
      <c r="R232" s="146">
        <f t="shared" si="2020"/>
        <v>0</v>
      </c>
      <c r="S232" s="146">
        <f t="shared" ref="S232:AH233" si="2021">S233</f>
        <v>0</v>
      </c>
      <c r="T232" s="146">
        <f t="shared" si="2021"/>
        <v>0</v>
      </c>
      <c r="U232" s="146">
        <f t="shared" si="2021"/>
        <v>0</v>
      </c>
      <c r="V232" s="146">
        <f t="shared" si="2021"/>
        <v>0</v>
      </c>
      <c r="W232" s="146">
        <f t="shared" si="2021"/>
        <v>0</v>
      </c>
      <c r="X232" s="146">
        <f t="shared" si="2021"/>
        <v>0</v>
      </c>
      <c r="Y232" s="146">
        <f t="shared" si="2021"/>
        <v>0</v>
      </c>
      <c r="Z232" s="146">
        <f t="shared" si="2021"/>
        <v>0</v>
      </c>
      <c r="AA232" s="146">
        <f t="shared" si="2021"/>
        <v>0</v>
      </c>
      <c r="AB232" s="146">
        <f t="shared" si="2021"/>
        <v>0</v>
      </c>
      <c r="AC232" s="146">
        <f t="shared" si="2021"/>
        <v>0</v>
      </c>
      <c r="AD232" s="146">
        <f t="shared" si="2021"/>
        <v>0</v>
      </c>
      <c r="AE232" s="146">
        <f t="shared" si="2021"/>
        <v>0</v>
      </c>
      <c r="AF232" s="146">
        <f t="shared" si="2021"/>
        <v>0</v>
      </c>
      <c r="AG232" s="146">
        <f t="shared" si="2021"/>
        <v>0</v>
      </c>
      <c r="AH232" s="146">
        <f t="shared" si="2021"/>
        <v>0</v>
      </c>
      <c r="AI232" s="146">
        <f t="shared" ref="AI232:AX233" si="2022">AI233</f>
        <v>0</v>
      </c>
      <c r="AJ232" s="146">
        <f t="shared" si="2022"/>
        <v>0</v>
      </c>
      <c r="AK232" s="146">
        <f t="shared" si="2022"/>
        <v>0</v>
      </c>
      <c r="AL232" s="146">
        <f t="shared" si="2022"/>
        <v>0</v>
      </c>
      <c r="AM232" s="146">
        <f t="shared" si="2022"/>
        <v>0</v>
      </c>
      <c r="AN232" s="146">
        <f t="shared" si="2022"/>
        <v>0</v>
      </c>
      <c r="AO232" s="146">
        <f t="shared" si="2022"/>
        <v>0</v>
      </c>
      <c r="AP232" s="146">
        <f t="shared" si="2022"/>
        <v>0</v>
      </c>
      <c r="AQ232" s="146">
        <f t="shared" si="2022"/>
        <v>0</v>
      </c>
      <c r="AR232" s="146">
        <f t="shared" si="2022"/>
        <v>0</v>
      </c>
      <c r="AS232" s="146">
        <f t="shared" si="2022"/>
        <v>0</v>
      </c>
      <c r="AT232" s="146">
        <f t="shared" si="2022"/>
        <v>0</v>
      </c>
      <c r="AU232" s="146">
        <f t="shared" si="2022"/>
        <v>0</v>
      </c>
      <c r="AV232" s="146">
        <f t="shared" si="2022"/>
        <v>18360759</v>
      </c>
      <c r="AW232" s="146">
        <f t="shared" si="2022"/>
        <v>18360759</v>
      </c>
      <c r="AX232" s="146">
        <f t="shared" si="2022"/>
        <v>6120254</v>
      </c>
      <c r="AY232" s="146">
        <f t="shared" ref="AY232:BN233" si="2023">AY233</f>
        <v>6120254</v>
      </c>
      <c r="AZ232" s="146">
        <f t="shared" si="2023"/>
        <v>6120254</v>
      </c>
      <c r="BA232" s="146">
        <f t="shared" si="2023"/>
        <v>6120254</v>
      </c>
      <c r="BB232" s="146">
        <f t="shared" si="2023"/>
        <v>5885236</v>
      </c>
      <c r="BC232" s="146">
        <f t="shared" si="2023"/>
        <v>5885236</v>
      </c>
      <c r="BD232" s="146">
        <f t="shared" si="2023"/>
        <v>235018</v>
      </c>
      <c r="BE232" s="146">
        <f t="shared" si="2023"/>
        <v>235018</v>
      </c>
      <c r="BF232" s="146">
        <f t="shared" si="2023"/>
        <v>0</v>
      </c>
      <c r="BG232" s="146">
        <f t="shared" si="2023"/>
        <v>0</v>
      </c>
      <c r="BH232" s="146">
        <f t="shared" si="2023"/>
        <v>0</v>
      </c>
      <c r="BI232" s="146">
        <f t="shared" si="2023"/>
        <v>0</v>
      </c>
      <c r="BJ232" s="146">
        <f t="shared" si="2023"/>
        <v>0</v>
      </c>
      <c r="BK232" s="146">
        <f t="shared" si="2023"/>
        <v>0</v>
      </c>
      <c r="BL232" s="146">
        <f t="shared" si="2023"/>
        <v>0</v>
      </c>
      <c r="BM232" s="146">
        <f t="shared" si="2023"/>
        <v>0</v>
      </c>
      <c r="BN232" s="146">
        <f t="shared" si="2023"/>
        <v>0</v>
      </c>
      <c r="BO232" s="146">
        <f t="shared" ref="BO232:BS233" si="2024">BO233</f>
        <v>0</v>
      </c>
      <c r="BP232" s="146">
        <f t="shared" si="2024"/>
        <v>0</v>
      </c>
      <c r="BQ232" s="146">
        <f t="shared" si="2024"/>
        <v>0</v>
      </c>
      <c r="BR232" s="146">
        <f t="shared" si="2024"/>
        <v>0</v>
      </c>
      <c r="BS232" s="146">
        <f t="shared" si="2024"/>
        <v>0</v>
      </c>
      <c r="BT232" s="116"/>
      <c r="BU232" s="117"/>
      <c r="BV232" s="118"/>
      <c r="BW232" s="118"/>
      <c r="BX232" s="118"/>
      <c r="BY232" s="118"/>
      <c r="BZ232" s="118"/>
      <c r="CA232" s="118"/>
      <c r="CB232" s="118"/>
      <c r="CC232" s="118"/>
      <c r="CD232" s="119"/>
      <c r="CE232" s="120"/>
      <c r="CF232" s="118"/>
      <c r="CG232" s="118"/>
      <c r="CH232" s="118"/>
      <c r="CI232" s="118"/>
      <c r="CJ232" s="118"/>
      <c r="CK232" s="118"/>
      <c r="CL232" s="118"/>
      <c r="CM232" s="118"/>
      <c r="CN232" s="119"/>
      <c r="CO232" s="120">
        <f t="shared" si="1930"/>
        <v>0.74999996936401281</v>
      </c>
      <c r="CP232" s="118">
        <f t="shared" si="1931"/>
        <v>0.25000003063598714</v>
      </c>
      <c r="CQ232" s="118">
        <f t="shared" si="1932"/>
        <v>9.6000112413648902E-3</v>
      </c>
      <c r="CR232" s="118">
        <f t="shared" si="1933"/>
        <v>0.24040001939462227</v>
      </c>
      <c r="CS232" s="119">
        <f t="shared" si="1934"/>
        <v>0</v>
      </c>
      <c r="CT232" s="120"/>
      <c r="CU232" s="118"/>
      <c r="CV232" s="118"/>
      <c r="CW232" s="118"/>
      <c r="CX232" s="119"/>
    </row>
    <row r="233" spans="1:102" x14ac:dyDescent="0.25">
      <c r="A233" s="121" t="s">
        <v>384</v>
      </c>
      <c r="B233" s="147">
        <f t="shared" si="1367"/>
        <v>24481013</v>
      </c>
      <c r="C233" s="147">
        <f t="shared" si="2020"/>
        <v>18360759</v>
      </c>
      <c r="D233" s="147">
        <f t="shared" si="2020"/>
        <v>6120254</v>
      </c>
      <c r="E233" s="147">
        <f t="shared" si="2020"/>
        <v>6120254</v>
      </c>
      <c r="F233" s="147">
        <f t="shared" si="2020"/>
        <v>5885236</v>
      </c>
      <c r="G233" s="147">
        <f t="shared" si="2020"/>
        <v>235018</v>
      </c>
      <c r="H233" s="147">
        <f t="shared" si="2020"/>
        <v>0</v>
      </c>
      <c r="I233" s="147">
        <f t="shared" si="2020"/>
        <v>0</v>
      </c>
      <c r="J233" s="147">
        <f t="shared" si="2020"/>
        <v>0</v>
      </c>
      <c r="K233" s="147">
        <f t="shared" si="2020"/>
        <v>0</v>
      </c>
      <c r="L233" s="147">
        <f t="shared" si="2020"/>
        <v>0</v>
      </c>
      <c r="M233" s="147">
        <f t="shared" si="2020"/>
        <v>0</v>
      </c>
      <c r="N233" s="147">
        <f t="shared" si="2020"/>
        <v>0</v>
      </c>
      <c r="O233" s="147">
        <f t="shared" si="2020"/>
        <v>0</v>
      </c>
      <c r="P233" s="147">
        <f t="shared" si="2020"/>
        <v>0</v>
      </c>
      <c r="Q233" s="147">
        <f t="shared" si="2020"/>
        <v>0</v>
      </c>
      <c r="R233" s="147">
        <f t="shared" si="2020"/>
        <v>0</v>
      </c>
      <c r="S233" s="147">
        <f t="shared" si="2021"/>
        <v>0</v>
      </c>
      <c r="T233" s="147">
        <f t="shared" si="2021"/>
        <v>0</v>
      </c>
      <c r="U233" s="147">
        <f t="shared" si="2021"/>
        <v>0</v>
      </c>
      <c r="V233" s="147">
        <f t="shared" si="2021"/>
        <v>0</v>
      </c>
      <c r="W233" s="147">
        <f t="shared" si="2021"/>
        <v>0</v>
      </c>
      <c r="X233" s="147">
        <f t="shared" si="2021"/>
        <v>0</v>
      </c>
      <c r="Y233" s="147">
        <f t="shared" si="2021"/>
        <v>0</v>
      </c>
      <c r="Z233" s="147">
        <f t="shared" si="2021"/>
        <v>0</v>
      </c>
      <c r="AA233" s="147">
        <f t="shared" si="2021"/>
        <v>0</v>
      </c>
      <c r="AB233" s="147">
        <f t="shared" si="2021"/>
        <v>0</v>
      </c>
      <c r="AC233" s="147">
        <f t="shared" si="2021"/>
        <v>0</v>
      </c>
      <c r="AD233" s="147">
        <f t="shared" si="2021"/>
        <v>0</v>
      </c>
      <c r="AE233" s="147">
        <f t="shared" si="2021"/>
        <v>0</v>
      </c>
      <c r="AF233" s="147">
        <f t="shared" si="2021"/>
        <v>0</v>
      </c>
      <c r="AG233" s="147">
        <f t="shared" si="2021"/>
        <v>0</v>
      </c>
      <c r="AH233" s="147">
        <f t="shared" si="2021"/>
        <v>0</v>
      </c>
      <c r="AI233" s="147">
        <f t="shared" si="2022"/>
        <v>0</v>
      </c>
      <c r="AJ233" s="147">
        <f t="shared" si="2022"/>
        <v>0</v>
      </c>
      <c r="AK233" s="147">
        <f t="shared" si="2022"/>
        <v>0</v>
      </c>
      <c r="AL233" s="147">
        <f t="shared" si="2022"/>
        <v>0</v>
      </c>
      <c r="AM233" s="147">
        <f t="shared" si="2022"/>
        <v>0</v>
      </c>
      <c r="AN233" s="147">
        <f t="shared" si="2022"/>
        <v>0</v>
      </c>
      <c r="AO233" s="147">
        <f t="shared" si="2022"/>
        <v>0</v>
      </c>
      <c r="AP233" s="147">
        <f t="shared" si="2022"/>
        <v>0</v>
      </c>
      <c r="AQ233" s="147">
        <f t="shared" si="2022"/>
        <v>0</v>
      </c>
      <c r="AR233" s="147">
        <f t="shared" si="2022"/>
        <v>0</v>
      </c>
      <c r="AS233" s="147">
        <f t="shared" si="2022"/>
        <v>0</v>
      </c>
      <c r="AT233" s="147">
        <f t="shared" si="2022"/>
        <v>0</v>
      </c>
      <c r="AU233" s="147">
        <f t="shared" si="2022"/>
        <v>0</v>
      </c>
      <c r="AV233" s="147">
        <f t="shared" si="2022"/>
        <v>18360759</v>
      </c>
      <c r="AW233" s="147">
        <f t="shared" si="2022"/>
        <v>18360759</v>
      </c>
      <c r="AX233" s="147">
        <f t="shared" si="2022"/>
        <v>6120254</v>
      </c>
      <c r="AY233" s="147">
        <f t="shared" si="2023"/>
        <v>6120254</v>
      </c>
      <c r="AZ233" s="147">
        <f t="shared" si="2023"/>
        <v>6120254</v>
      </c>
      <c r="BA233" s="147">
        <f t="shared" si="2023"/>
        <v>6120254</v>
      </c>
      <c r="BB233" s="147">
        <f t="shared" si="2023"/>
        <v>5885236</v>
      </c>
      <c r="BC233" s="147">
        <f t="shared" si="2023"/>
        <v>5885236</v>
      </c>
      <c r="BD233" s="147">
        <f t="shared" si="2023"/>
        <v>235018</v>
      </c>
      <c r="BE233" s="147">
        <f t="shared" si="2023"/>
        <v>235018</v>
      </c>
      <c r="BF233" s="147">
        <f t="shared" si="2023"/>
        <v>0</v>
      </c>
      <c r="BG233" s="147">
        <f t="shared" si="2023"/>
        <v>0</v>
      </c>
      <c r="BH233" s="147">
        <f t="shared" si="2023"/>
        <v>0</v>
      </c>
      <c r="BI233" s="147">
        <f t="shared" si="2023"/>
        <v>0</v>
      </c>
      <c r="BJ233" s="147">
        <f t="shared" si="2023"/>
        <v>0</v>
      </c>
      <c r="BK233" s="147">
        <f t="shared" si="2023"/>
        <v>0</v>
      </c>
      <c r="BL233" s="147">
        <f t="shared" si="2023"/>
        <v>0</v>
      </c>
      <c r="BM233" s="147">
        <f t="shared" si="2023"/>
        <v>0</v>
      </c>
      <c r="BN233" s="147">
        <f t="shared" si="2023"/>
        <v>0</v>
      </c>
      <c r="BO233" s="147">
        <f t="shared" si="2024"/>
        <v>0</v>
      </c>
      <c r="BP233" s="147">
        <f t="shared" si="2024"/>
        <v>0</v>
      </c>
      <c r="BQ233" s="147">
        <f t="shared" si="2024"/>
        <v>0</v>
      </c>
      <c r="BR233" s="147">
        <f t="shared" si="2024"/>
        <v>0</v>
      </c>
      <c r="BS233" s="147">
        <f t="shared" si="2024"/>
        <v>0</v>
      </c>
      <c r="BT233" s="116"/>
      <c r="BU233" s="123"/>
      <c r="BV233" s="124"/>
      <c r="BW233" s="124"/>
      <c r="BX233" s="124"/>
      <c r="BY233" s="124"/>
      <c r="BZ233" s="124"/>
      <c r="CA233" s="124"/>
      <c r="CB233" s="124"/>
      <c r="CC233" s="124"/>
      <c r="CD233" s="125"/>
      <c r="CE233" s="126"/>
      <c r="CF233" s="124"/>
      <c r="CG233" s="124"/>
      <c r="CH233" s="124"/>
      <c r="CI233" s="124"/>
      <c r="CJ233" s="124"/>
      <c r="CK233" s="124"/>
      <c r="CL233" s="124"/>
      <c r="CM233" s="124"/>
      <c r="CN233" s="125"/>
      <c r="CO233" s="127">
        <f t="shared" si="1930"/>
        <v>0.74999996936401281</v>
      </c>
      <c r="CP233" s="128">
        <f t="shared" si="1931"/>
        <v>0.25000003063598714</v>
      </c>
      <c r="CQ233" s="128">
        <f t="shared" si="1932"/>
        <v>9.6000112413648902E-3</v>
      </c>
      <c r="CR233" s="128">
        <f t="shared" si="1933"/>
        <v>0.24040001939462227</v>
      </c>
      <c r="CS233" s="129">
        <f t="shared" si="1934"/>
        <v>0</v>
      </c>
      <c r="CT233" s="126"/>
      <c r="CU233" s="124"/>
      <c r="CV233" s="124"/>
      <c r="CW233" s="124"/>
      <c r="CX233" s="125"/>
    </row>
    <row r="234" spans="1:102" x14ac:dyDescent="0.25">
      <c r="A234" s="130" t="s">
        <v>385</v>
      </c>
      <c r="B234" s="132">
        <f>C234+D234+I234</f>
        <v>24481013</v>
      </c>
      <c r="C234" s="132">
        <f>J234+AC234+AV234+BH234</f>
        <v>18360759</v>
      </c>
      <c r="D234" s="132">
        <f>E234+H234</f>
        <v>6120254</v>
      </c>
      <c r="E234" s="132">
        <f>F234+G234</f>
        <v>6120254</v>
      </c>
      <c r="F234" s="132">
        <f>S234+AL234+BB234+BN234</f>
        <v>5885236</v>
      </c>
      <c r="G234" s="132">
        <f>V234+AO234+BD234+BP234</f>
        <v>235018</v>
      </c>
      <c r="H234" s="132">
        <f>Y234+AR234+BF234+BR234</f>
        <v>0</v>
      </c>
      <c r="I234" s="133">
        <f>AB234+AU234</f>
        <v>0</v>
      </c>
      <c r="J234" s="134">
        <f>K234+L234</f>
        <v>0</v>
      </c>
      <c r="K234" s="132">
        <v>0</v>
      </c>
      <c r="L234" s="132">
        <v>0</v>
      </c>
      <c r="M234" s="135">
        <f>N234+O234</f>
        <v>0</v>
      </c>
      <c r="N234" s="132">
        <f>Q234+Z234</f>
        <v>0</v>
      </c>
      <c r="O234" s="132">
        <f>R234+AA234</f>
        <v>0</v>
      </c>
      <c r="P234" s="135">
        <f>Q234+R234</f>
        <v>0</v>
      </c>
      <c r="Q234" s="132">
        <f>T234+W234</f>
        <v>0</v>
      </c>
      <c r="R234" s="132">
        <f>U234+X234</f>
        <v>0</v>
      </c>
      <c r="S234" s="135">
        <f>T234+U234</f>
        <v>0</v>
      </c>
      <c r="T234" s="132">
        <v>0</v>
      </c>
      <c r="U234" s="132">
        <v>0</v>
      </c>
      <c r="V234" s="135">
        <f>W234+X234</f>
        <v>0</v>
      </c>
      <c r="W234" s="132">
        <v>0</v>
      </c>
      <c r="X234" s="132">
        <v>0</v>
      </c>
      <c r="Y234" s="135">
        <f>Z234+AA234</f>
        <v>0</v>
      </c>
      <c r="Z234" s="132">
        <v>0</v>
      </c>
      <c r="AA234" s="132">
        <v>0</v>
      </c>
      <c r="AB234" s="133">
        <v>0</v>
      </c>
      <c r="AC234" s="134">
        <f>AD234+AE234</f>
        <v>0</v>
      </c>
      <c r="AD234" s="132">
        <v>0</v>
      </c>
      <c r="AE234" s="132">
        <v>0</v>
      </c>
      <c r="AF234" s="135">
        <f>AG234+AH234</f>
        <v>0</v>
      </c>
      <c r="AG234" s="132">
        <f>AJ234+AS234</f>
        <v>0</v>
      </c>
      <c r="AH234" s="132">
        <f>AK234+AT234</f>
        <v>0</v>
      </c>
      <c r="AI234" s="135">
        <f>AJ234+AK234</f>
        <v>0</v>
      </c>
      <c r="AJ234" s="132">
        <f>AM234+AP234</f>
        <v>0</v>
      </c>
      <c r="AK234" s="132">
        <f>AN234+AQ234</f>
        <v>0</v>
      </c>
      <c r="AL234" s="135">
        <f>AM234+AN234</f>
        <v>0</v>
      </c>
      <c r="AM234" s="132">
        <v>0</v>
      </c>
      <c r="AN234" s="132">
        <v>0</v>
      </c>
      <c r="AO234" s="135">
        <f>AP234+AQ234</f>
        <v>0</v>
      </c>
      <c r="AP234" s="132">
        <v>0</v>
      </c>
      <c r="AQ234" s="132">
        <v>0</v>
      </c>
      <c r="AR234" s="135">
        <f>AS234+AT234</f>
        <v>0</v>
      </c>
      <c r="AS234" s="132">
        <v>0</v>
      </c>
      <c r="AT234" s="132">
        <v>0</v>
      </c>
      <c r="AU234" s="133">
        <v>0</v>
      </c>
      <c r="AV234" s="134">
        <f>AW234</f>
        <v>18360759</v>
      </c>
      <c r="AW234" s="132">
        <v>18360759</v>
      </c>
      <c r="AX234" s="135">
        <f>AY234</f>
        <v>6120254</v>
      </c>
      <c r="AY234" s="132">
        <f>BA234+BG234</f>
        <v>6120254</v>
      </c>
      <c r="AZ234" s="135">
        <f>BA234</f>
        <v>6120254</v>
      </c>
      <c r="BA234" s="132">
        <f>BC234+BE234</f>
        <v>6120254</v>
      </c>
      <c r="BB234" s="135">
        <f>BC234</f>
        <v>5885236</v>
      </c>
      <c r="BC234" s="132">
        <v>5885236</v>
      </c>
      <c r="BD234" s="135">
        <f>BE234</f>
        <v>235018</v>
      </c>
      <c r="BE234" s="132">
        <v>235018</v>
      </c>
      <c r="BF234" s="135">
        <f>BG234</f>
        <v>0</v>
      </c>
      <c r="BG234" s="133">
        <v>0</v>
      </c>
      <c r="BH234" s="134">
        <f>BI234</f>
        <v>0</v>
      </c>
      <c r="BI234" s="132">
        <v>0</v>
      </c>
      <c r="BJ234" s="135">
        <f>BK234</f>
        <v>0</v>
      </c>
      <c r="BK234" s="132">
        <f>BM234+BS234</f>
        <v>0</v>
      </c>
      <c r="BL234" s="135">
        <f>BM234</f>
        <v>0</v>
      </c>
      <c r="BM234" s="132">
        <f>BO234+BQ234</f>
        <v>0</v>
      </c>
      <c r="BN234" s="135">
        <f>BO234</f>
        <v>0</v>
      </c>
      <c r="BO234" s="132">
        <v>0</v>
      </c>
      <c r="BP234" s="135">
        <f>BQ234</f>
        <v>0</v>
      </c>
      <c r="BQ234" s="132">
        <v>0</v>
      </c>
      <c r="BR234" s="135">
        <f>BS234</f>
        <v>0</v>
      </c>
      <c r="BS234" s="133">
        <v>0</v>
      </c>
      <c r="BT234" s="136"/>
      <c r="BU234" s="137"/>
      <c r="BV234" s="138"/>
      <c r="BW234" s="138"/>
      <c r="BX234" s="138"/>
      <c r="BY234" s="138"/>
      <c r="BZ234" s="138"/>
      <c r="CA234" s="138"/>
      <c r="CB234" s="138"/>
      <c r="CC234" s="138"/>
      <c r="CD234" s="139"/>
      <c r="CE234" s="140"/>
      <c r="CF234" s="138"/>
      <c r="CG234" s="138"/>
      <c r="CH234" s="138"/>
      <c r="CI234" s="138"/>
      <c r="CJ234" s="138"/>
      <c r="CK234" s="138"/>
      <c r="CL234" s="138"/>
      <c r="CM234" s="138"/>
      <c r="CN234" s="139"/>
      <c r="CO234" s="140">
        <f t="shared" si="1930"/>
        <v>0.74999996936401281</v>
      </c>
      <c r="CP234" s="138">
        <f t="shared" si="1931"/>
        <v>0.25000003063598714</v>
      </c>
      <c r="CQ234" s="138">
        <f t="shared" si="1932"/>
        <v>9.6000112413648902E-3</v>
      </c>
      <c r="CR234" s="138">
        <f t="shared" si="1933"/>
        <v>0.24040001939462227</v>
      </c>
      <c r="CS234" s="139">
        <f t="shared" si="1934"/>
        <v>0</v>
      </c>
      <c r="CT234" s="140"/>
      <c r="CU234" s="138"/>
      <c r="CV234" s="138"/>
      <c r="CW234" s="138"/>
      <c r="CX234" s="139"/>
    </row>
    <row r="235" spans="1:102" s="154" customFormat="1" ht="14.25" thickBot="1" x14ac:dyDescent="0.3">
      <c r="A235" s="148" t="s">
        <v>29</v>
      </c>
      <c r="B235" s="149">
        <f t="shared" ref="B235:BM235" si="2025">B8+B37+B104+B118+B187+B208+B222</f>
        <v>15929626784</v>
      </c>
      <c r="C235" s="149">
        <f t="shared" si="2025"/>
        <v>12593734933</v>
      </c>
      <c r="D235" s="149">
        <f t="shared" si="2025"/>
        <v>3310490637</v>
      </c>
      <c r="E235" s="149">
        <f t="shared" si="2025"/>
        <v>2698056351</v>
      </c>
      <c r="F235" s="149">
        <f t="shared" si="2025"/>
        <v>2417507673</v>
      </c>
      <c r="G235" s="149">
        <f t="shared" si="2025"/>
        <v>280548678</v>
      </c>
      <c r="H235" s="149">
        <f t="shared" si="2025"/>
        <v>612434286</v>
      </c>
      <c r="I235" s="149">
        <f t="shared" si="2025"/>
        <v>25401214</v>
      </c>
      <c r="J235" s="149">
        <f t="shared" si="2025"/>
        <v>7269548029</v>
      </c>
      <c r="K235" s="149">
        <f t="shared" si="2025"/>
        <v>6776071513</v>
      </c>
      <c r="L235" s="149">
        <f t="shared" si="2025"/>
        <v>493476516</v>
      </c>
      <c r="M235" s="149">
        <f t="shared" si="2025"/>
        <v>2150376179</v>
      </c>
      <c r="N235" s="149">
        <f t="shared" si="2025"/>
        <v>1447770151</v>
      </c>
      <c r="O235" s="149">
        <f t="shared" si="2025"/>
        <v>702606028</v>
      </c>
      <c r="P235" s="149">
        <f t="shared" si="2025"/>
        <v>1724780161</v>
      </c>
      <c r="Q235" s="149">
        <f t="shared" si="2025"/>
        <v>1121031948</v>
      </c>
      <c r="R235" s="149">
        <f t="shared" si="2025"/>
        <v>603748213</v>
      </c>
      <c r="S235" s="149">
        <f t="shared" si="2025"/>
        <v>1505507743</v>
      </c>
      <c r="T235" s="149">
        <f t="shared" si="2025"/>
        <v>931255656</v>
      </c>
      <c r="U235" s="149">
        <f t="shared" si="2025"/>
        <v>574252087</v>
      </c>
      <c r="V235" s="149">
        <f t="shared" si="2025"/>
        <v>219272418</v>
      </c>
      <c r="W235" s="149">
        <f t="shared" si="2025"/>
        <v>189776292</v>
      </c>
      <c r="X235" s="149">
        <f t="shared" si="2025"/>
        <v>29496126</v>
      </c>
      <c r="Y235" s="149">
        <f t="shared" si="2025"/>
        <v>425596018</v>
      </c>
      <c r="Z235" s="149">
        <f t="shared" si="2025"/>
        <v>326738203</v>
      </c>
      <c r="AA235" s="149">
        <f t="shared" si="2025"/>
        <v>98857815</v>
      </c>
      <c r="AB235" s="149">
        <f t="shared" si="2025"/>
        <v>22955067</v>
      </c>
      <c r="AC235" s="149">
        <f t="shared" si="2025"/>
        <v>2392359319</v>
      </c>
      <c r="AD235" s="149">
        <f t="shared" si="2025"/>
        <v>2342359319</v>
      </c>
      <c r="AE235" s="149">
        <f t="shared" si="2025"/>
        <v>50000000</v>
      </c>
      <c r="AF235" s="149">
        <f t="shared" si="2025"/>
        <v>495125796</v>
      </c>
      <c r="AG235" s="149">
        <f t="shared" si="2025"/>
        <v>423852758</v>
      </c>
      <c r="AH235" s="149">
        <f t="shared" si="2025"/>
        <v>71273038</v>
      </c>
      <c r="AI235" s="149">
        <f t="shared" si="2025"/>
        <v>479652103</v>
      </c>
      <c r="AJ235" s="149">
        <f t="shared" si="2025"/>
        <v>409204567</v>
      </c>
      <c r="AK235" s="149">
        <f t="shared" si="2025"/>
        <v>70447536</v>
      </c>
      <c r="AL235" s="149">
        <f t="shared" si="2025"/>
        <v>461350160</v>
      </c>
      <c r="AM235" s="149">
        <f t="shared" si="2025"/>
        <v>392221752</v>
      </c>
      <c r="AN235" s="149">
        <f t="shared" si="2025"/>
        <v>69128408</v>
      </c>
      <c r="AO235" s="149">
        <f t="shared" si="2025"/>
        <v>18301943</v>
      </c>
      <c r="AP235" s="149">
        <f t="shared" si="2025"/>
        <v>16982815</v>
      </c>
      <c r="AQ235" s="149">
        <f t="shared" si="2025"/>
        <v>1319128</v>
      </c>
      <c r="AR235" s="149">
        <f t="shared" si="2025"/>
        <v>15473693</v>
      </c>
      <c r="AS235" s="149">
        <f t="shared" si="2025"/>
        <v>14648191</v>
      </c>
      <c r="AT235" s="149">
        <f t="shared" si="2025"/>
        <v>825502</v>
      </c>
      <c r="AU235" s="149">
        <f t="shared" si="2025"/>
        <v>2446147</v>
      </c>
      <c r="AV235" s="149">
        <f t="shared" si="2025"/>
        <v>459019001</v>
      </c>
      <c r="AW235" s="149">
        <f t="shared" si="2025"/>
        <v>459019001</v>
      </c>
      <c r="AX235" s="149">
        <f t="shared" si="2025"/>
        <v>211153254</v>
      </c>
      <c r="AY235" s="149">
        <f t="shared" si="2025"/>
        <v>211153254</v>
      </c>
      <c r="AZ235" s="149">
        <f t="shared" si="2025"/>
        <v>55262821</v>
      </c>
      <c r="BA235" s="149">
        <f t="shared" si="2025"/>
        <v>55262821</v>
      </c>
      <c r="BB235" s="149">
        <f t="shared" si="2025"/>
        <v>47803884</v>
      </c>
      <c r="BC235" s="149">
        <f t="shared" si="2025"/>
        <v>47803884</v>
      </c>
      <c r="BD235" s="149">
        <f t="shared" si="2025"/>
        <v>7458937</v>
      </c>
      <c r="BE235" s="149">
        <f t="shared" si="2025"/>
        <v>7458937</v>
      </c>
      <c r="BF235" s="149">
        <f t="shared" si="2025"/>
        <v>155890433</v>
      </c>
      <c r="BG235" s="149">
        <f t="shared" si="2025"/>
        <v>155890433</v>
      </c>
      <c r="BH235" s="149">
        <f t="shared" si="2025"/>
        <v>2472808584</v>
      </c>
      <c r="BI235" s="149">
        <f t="shared" si="2025"/>
        <v>2472808584</v>
      </c>
      <c r="BJ235" s="149">
        <f t="shared" si="2025"/>
        <v>453835408</v>
      </c>
      <c r="BK235" s="149">
        <f t="shared" si="2025"/>
        <v>453835408</v>
      </c>
      <c r="BL235" s="149">
        <f t="shared" si="2025"/>
        <v>438361266</v>
      </c>
      <c r="BM235" s="149">
        <f t="shared" si="2025"/>
        <v>438361266</v>
      </c>
      <c r="BN235" s="149">
        <f t="shared" ref="BN235:BS235" si="2026">BN8+BN37+BN104+BN118+BN187+BN208+BN222</f>
        <v>402845886</v>
      </c>
      <c r="BO235" s="149">
        <f t="shared" si="2026"/>
        <v>402845886</v>
      </c>
      <c r="BP235" s="149">
        <f t="shared" si="2026"/>
        <v>35515380</v>
      </c>
      <c r="BQ235" s="149">
        <f t="shared" si="2026"/>
        <v>35515380</v>
      </c>
      <c r="BR235" s="149">
        <f t="shared" si="2026"/>
        <v>15474142</v>
      </c>
      <c r="BS235" s="149">
        <f t="shared" si="2026"/>
        <v>15474142</v>
      </c>
      <c r="BT235" s="109"/>
      <c r="BU235" s="150">
        <f t="shared" si="1411"/>
        <v>0.82395452026543292</v>
      </c>
      <c r="BV235" s="151">
        <f t="shared" si="1412"/>
        <v>0.17604547973456702</v>
      </c>
      <c r="BW235" s="151">
        <f t="shared" si="1413"/>
        <v>2.6663015529575253E-2</v>
      </c>
      <c r="BX235" s="151">
        <f t="shared" si="1414"/>
        <v>0.11323851966612961</v>
      </c>
      <c r="BY235" s="151">
        <f t="shared" si="1415"/>
        <v>3.973060478903695E-2</v>
      </c>
      <c r="BZ235" s="151">
        <f t="shared" si="1416"/>
        <v>0.41257730787516617</v>
      </c>
      <c r="CA235" s="151">
        <f t="shared" si="1417"/>
        <v>0.58742269212483378</v>
      </c>
      <c r="CB235" s="151">
        <f t="shared" si="1418"/>
        <v>2.4660610714506006E-2</v>
      </c>
      <c r="CC235" s="151">
        <f t="shared" si="1419"/>
        <v>0.48011074978116225</v>
      </c>
      <c r="CD235" s="152">
        <f t="shared" si="1420"/>
        <v>8.2651331629165548E-2</v>
      </c>
      <c r="CE235" s="153">
        <f t="shared" si="1995"/>
        <v>0.84677503163109791</v>
      </c>
      <c r="CF235" s="151">
        <f t="shared" si="1996"/>
        <v>0.15322496836890212</v>
      </c>
      <c r="CG235" s="151">
        <f t="shared" si="1997"/>
        <v>6.139375625320141E-3</v>
      </c>
      <c r="CH235" s="151">
        <f t="shared" si="1998"/>
        <v>0.14179019579199098</v>
      </c>
      <c r="CI235" s="151">
        <f t="shared" si="1999"/>
        <v>5.2953969515909969E-3</v>
      </c>
      <c r="CJ235" s="151">
        <f t="shared" ref="CJ235" si="2027">AE235/(AE235+AH235)</f>
        <v>0.41229279668907115</v>
      </c>
      <c r="CK235" s="151">
        <f t="shared" ref="CK235" si="2028">AH235/(AE235+AH235)</f>
        <v>0.58770720331092885</v>
      </c>
      <c r="CL235" s="151">
        <f t="shared" ref="CL235" si="2029">AQ235/(AE235+AH235)</f>
        <v>1.0877339446217221E-2</v>
      </c>
      <c r="CM235" s="151">
        <f t="shared" ref="CM235" si="2030">AN235/(AE235+AH235)</f>
        <v>0.57002289329966316</v>
      </c>
      <c r="CN235" s="152">
        <f t="shared" ref="CN235" si="2031">AT235/(AE235+AH235)</f>
        <v>6.8069705650484324E-3</v>
      </c>
      <c r="CO235" s="153">
        <f t="shared" si="1930"/>
        <v>0.68492689390729855</v>
      </c>
      <c r="CP235" s="151">
        <f t="shared" si="1931"/>
        <v>0.3150731060927015</v>
      </c>
      <c r="CQ235" s="151">
        <f t="shared" si="1932"/>
        <v>1.1129880332034933E-2</v>
      </c>
      <c r="CR235" s="151">
        <f t="shared" si="1933"/>
        <v>7.1330741676257553E-2</v>
      </c>
      <c r="CS235" s="152">
        <f t="shared" si="1934"/>
        <v>0.23261248408440902</v>
      </c>
      <c r="CT235" s="153">
        <f t="shared" si="2000"/>
        <v>0.84492975256281189</v>
      </c>
      <c r="CU235" s="151">
        <f t="shared" si="2001"/>
        <v>0.15507024743718811</v>
      </c>
      <c r="CV235" s="151">
        <f t="shared" si="2002"/>
        <v>1.2135189690676939E-2</v>
      </c>
      <c r="CW235" s="151">
        <f t="shared" si="2003"/>
        <v>0.13764772452719967</v>
      </c>
      <c r="CX235" s="152">
        <f t="shared" si="2004"/>
        <v>5.2873332193114934E-3</v>
      </c>
    </row>
    <row r="236" spans="1:102" x14ac:dyDescent="0.25">
      <c r="B236" s="156"/>
      <c r="C236" s="156"/>
      <c r="D236" s="156"/>
      <c r="E236" s="156"/>
      <c r="F236" s="156"/>
      <c r="G236" s="156"/>
      <c r="H236" s="156"/>
      <c r="I236" s="156"/>
      <c r="J236" s="42"/>
      <c r="K236" s="8"/>
      <c r="L236" s="8"/>
      <c r="M236" s="42"/>
      <c r="N236" s="8"/>
      <c r="O236" s="8"/>
      <c r="P236" s="42"/>
      <c r="Q236" s="8"/>
      <c r="R236" s="8"/>
      <c r="S236" s="42"/>
      <c r="T236" s="8"/>
      <c r="U236" s="8"/>
      <c r="V236" s="42"/>
      <c r="W236" s="8"/>
      <c r="X236" s="8"/>
      <c r="Y236" s="42"/>
      <c r="Z236" s="8"/>
      <c r="AA236" s="8"/>
      <c r="AB236" s="8"/>
      <c r="AC236" s="8"/>
      <c r="AD236" s="8"/>
      <c r="AE236" s="8"/>
      <c r="AF236" s="8"/>
      <c r="AG236" s="157"/>
      <c r="AH236" s="157"/>
      <c r="AI236" s="8"/>
      <c r="AJ236" s="8"/>
      <c r="AK236" s="8"/>
      <c r="AL236" s="8"/>
      <c r="AM236" s="157"/>
      <c r="AN236" s="157"/>
      <c r="AO236" s="8"/>
      <c r="AP236" s="157"/>
      <c r="AQ236" s="157"/>
      <c r="AR236" s="8"/>
      <c r="AS236" s="8"/>
      <c r="AT236" s="8"/>
      <c r="AU236" s="8"/>
    </row>
    <row r="237" spans="1:102" x14ac:dyDescent="0.25">
      <c r="J237" s="42"/>
      <c r="K237" s="8"/>
      <c r="L237" s="8"/>
      <c r="M237" s="42"/>
      <c r="N237" s="8"/>
      <c r="O237" s="8"/>
      <c r="P237" s="42"/>
      <c r="Q237" s="8"/>
      <c r="R237" s="8"/>
      <c r="S237" s="42"/>
      <c r="T237" s="8"/>
      <c r="U237" s="8"/>
      <c r="V237" s="42"/>
      <c r="W237" s="8"/>
      <c r="X237" s="8"/>
      <c r="Y237" s="42"/>
      <c r="Z237" s="8"/>
      <c r="AA237" s="8"/>
      <c r="AB237" s="8"/>
      <c r="AC237" s="8"/>
      <c r="AD237" s="8"/>
      <c r="AE237" s="8"/>
      <c r="AF237" s="8"/>
      <c r="AG237" s="157"/>
      <c r="AH237" s="157"/>
      <c r="AI237" s="8"/>
      <c r="AJ237" s="8"/>
      <c r="AK237" s="8"/>
      <c r="AL237" s="8"/>
      <c r="AM237" s="157"/>
      <c r="AN237" s="157"/>
      <c r="AO237" s="8"/>
      <c r="AP237" s="157"/>
      <c r="AQ237" s="157"/>
      <c r="AR237" s="8"/>
      <c r="AS237" s="8"/>
      <c r="AT237" s="8"/>
      <c r="AU237" s="8"/>
    </row>
    <row r="238" spans="1:10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157"/>
      <c r="AH238" s="157"/>
      <c r="AI238" s="8"/>
      <c r="AJ238" s="8"/>
      <c r="AK238" s="8"/>
      <c r="AL238" s="8"/>
      <c r="AM238" s="157"/>
      <c r="AN238" s="157"/>
      <c r="AO238" s="8"/>
      <c r="AP238" s="157"/>
      <c r="AQ238" s="157"/>
      <c r="AR238" s="8"/>
      <c r="AS238" s="8"/>
      <c r="AT238" s="8"/>
      <c r="AU238" s="8"/>
    </row>
    <row r="239" spans="1:10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157"/>
      <c r="AH239" s="157"/>
      <c r="AI239" s="8"/>
      <c r="AJ239" s="8"/>
      <c r="AK239" s="8"/>
      <c r="AL239" s="8"/>
      <c r="AM239" s="157"/>
      <c r="AN239" s="157"/>
      <c r="AO239" s="8"/>
      <c r="AP239" s="157"/>
      <c r="AQ239" s="157"/>
      <c r="AR239" s="8"/>
      <c r="AS239" s="8"/>
      <c r="AT239" s="8"/>
      <c r="AU239" s="8"/>
    </row>
    <row r="240" spans="1:10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157"/>
      <c r="AH240" s="157"/>
      <c r="AI240" s="8"/>
      <c r="AJ240" s="8"/>
      <c r="AK240" s="8"/>
      <c r="AL240" s="8"/>
      <c r="AM240" s="157"/>
      <c r="AN240" s="157"/>
      <c r="AO240" s="8"/>
      <c r="AP240" s="157"/>
      <c r="AQ240" s="157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157"/>
      <c r="AH241" s="157"/>
      <c r="AI241" s="8"/>
      <c r="AJ241" s="8"/>
      <c r="AK241" s="8"/>
      <c r="AL241" s="8"/>
      <c r="AM241" s="157"/>
      <c r="AN241" s="157"/>
      <c r="AO241" s="8"/>
      <c r="AP241" s="157"/>
      <c r="AQ241" s="157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157"/>
      <c r="AH242" s="157"/>
      <c r="AI242" s="8"/>
      <c r="AJ242" s="8"/>
      <c r="AK242" s="8"/>
      <c r="AL242" s="8"/>
      <c r="AM242" s="157"/>
      <c r="AN242" s="157"/>
      <c r="AO242" s="8"/>
      <c r="AP242" s="157"/>
      <c r="AQ242" s="157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157"/>
      <c r="AH243" s="157"/>
      <c r="AI243" s="8"/>
      <c r="AJ243" s="8"/>
      <c r="AK243" s="8"/>
      <c r="AL243" s="8"/>
      <c r="AM243" s="157"/>
      <c r="AN243" s="157"/>
      <c r="AO243" s="8"/>
      <c r="AP243" s="157"/>
      <c r="AQ243" s="157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157"/>
      <c r="AH244" s="157"/>
      <c r="AI244" s="8"/>
      <c r="AJ244" s="8"/>
      <c r="AK244" s="8"/>
      <c r="AL244" s="8"/>
      <c r="AM244" s="157"/>
      <c r="AN244" s="157"/>
      <c r="AO244" s="8"/>
      <c r="AP244" s="157"/>
      <c r="AQ244" s="157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157"/>
      <c r="AH245" s="157"/>
      <c r="AI245" s="8"/>
      <c r="AJ245" s="8"/>
      <c r="AK245" s="8"/>
      <c r="AL245" s="8"/>
      <c r="AM245" s="157"/>
      <c r="AN245" s="157"/>
      <c r="AO245" s="8"/>
      <c r="AP245" s="157"/>
      <c r="AQ245" s="157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157"/>
      <c r="AH246" s="157"/>
      <c r="AI246" s="8"/>
      <c r="AJ246" s="8"/>
      <c r="AK246" s="8"/>
      <c r="AL246" s="8"/>
      <c r="AM246" s="157"/>
      <c r="AN246" s="157"/>
      <c r="AO246" s="8"/>
      <c r="AP246" s="157"/>
      <c r="AQ246" s="157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157"/>
      <c r="AH247" s="157"/>
      <c r="AI247" s="8"/>
      <c r="AJ247" s="8"/>
      <c r="AK247" s="8"/>
      <c r="AL247" s="8"/>
      <c r="AM247" s="157"/>
      <c r="AN247" s="157"/>
      <c r="AO247" s="8"/>
      <c r="AP247" s="157"/>
      <c r="AQ247" s="157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157"/>
      <c r="AH248" s="157"/>
      <c r="AI248" s="8"/>
      <c r="AJ248" s="8"/>
      <c r="AK248" s="8"/>
      <c r="AL248" s="8"/>
      <c r="AM248" s="157"/>
      <c r="AN248" s="157"/>
      <c r="AO248" s="8"/>
      <c r="AP248" s="157"/>
      <c r="AQ248" s="157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157"/>
      <c r="AH249" s="157"/>
      <c r="AI249" s="8"/>
      <c r="AJ249" s="8"/>
      <c r="AK249" s="8"/>
      <c r="AL249" s="8"/>
      <c r="AM249" s="157"/>
      <c r="AN249" s="157"/>
      <c r="AO249" s="8"/>
      <c r="AP249" s="157"/>
      <c r="AQ249" s="157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157"/>
      <c r="AH250" s="157"/>
      <c r="AI250" s="8"/>
      <c r="AJ250" s="8"/>
      <c r="AK250" s="8"/>
      <c r="AL250" s="8"/>
      <c r="AM250" s="157"/>
      <c r="AN250" s="157"/>
      <c r="AO250" s="8"/>
      <c r="AP250" s="157"/>
      <c r="AQ250" s="157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157"/>
      <c r="AH251" s="157"/>
      <c r="AI251" s="8"/>
      <c r="AJ251" s="8"/>
      <c r="AK251" s="8"/>
      <c r="AL251" s="8"/>
      <c r="AM251" s="157"/>
      <c r="AN251" s="157"/>
      <c r="AO251" s="8"/>
      <c r="AP251" s="157"/>
      <c r="AQ251" s="157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157"/>
      <c r="AH252" s="157"/>
      <c r="AI252" s="8"/>
      <c r="AJ252" s="8"/>
      <c r="AK252" s="8"/>
      <c r="AL252" s="8"/>
      <c r="AM252" s="157"/>
      <c r="AN252" s="157"/>
      <c r="AO252" s="8"/>
      <c r="AP252" s="157"/>
      <c r="AQ252" s="157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157"/>
      <c r="AH253" s="157"/>
      <c r="AI253" s="8"/>
      <c r="AJ253" s="8"/>
      <c r="AK253" s="8"/>
      <c r="AL253" s="8"/>
      <c r="AM253" s="157"/>
      <c r="AN253" s="157"/>
      <c r="AO253" s="8"/>
      <c r="AP253" s="157"/>
      <c r="AQ253" s="157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157"/>
      <c r="AH254" s="157"/>
      <c r="AI254" s="8"/>
      <c r="AJ254" s="8"/>
      <c r="AK254" s="8"/>
      <c r="AL254" s="8"/>
      <c r="AM254" s="157"/>
      <c r="AN254" s="157"/>
      <c r="AO254" s="8"/>
      <c r="AP254" s="157"/>
      <c r="AQ254" s="157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157"/>
      <c r="AH255" s="157"/>
      <c r="AI255" s="8"/>
      <c r="AJ255" s="8"/>
      <c r="AK255" s="8"/>
      <c r="AL255" s="8"/>
      <c r="AM255" s="157"/>
      <c r="AN255" s="157"/>
      <c r="AO255" s="8"/>
      <c r="AP255" s="157"/>
      <c r="AQ255" s="157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157"/>
      <c r="AH256" s="157"/>
      <c r="AI256" s="8"/>
      <c r="AJ256" s="8"/>
      <c r="AK256" s="8"/>
      <c r="AL256" s="8"/>
      <c r="AM256" s="157"/>
      <c r="AN256" s="157"/>
      <c r="AO256" s="8"/>
      <c r="AP256" s="157"/>
      <c r="AQ256" s="157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157"/>
      <c r="AH257" s="157"/>
      <c r="AI257" s="8"/>
      <c r="AJ257" s="8"/>
      <c r="AK257" s="8"/>
      <c r="AL257" s="8"/>
      <c r="AM257" s="157"/>
      <c r="AN257" s="157"/>
      <c r="AO257" s="8"/>
      <c r="AP257" s="157"/>
      <c r="AQ257" s="157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157"/>
      <c r="AH258" s="157"/>
      <c r="AI258" s="8"/>
      <c r="AJ258" s="8"/>
      <c r="AK258" s="8"/>
      <c r="AL258" s="8"/>
      <c r="AM258" s="157"/>
      <c r="AN258" s="157"/>
      <c r="AO258" s="8"/>
      <c r="AP258" s="157"/>
      <c r="AQ258" s="157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157"/>
      <c r="AH259" s="157"/>
      <c r="AI259" s="8"/>
      <c r="AJ259" s="8"/>
      <c r="AK259" s="8"/>
      <c r="AL259" s="8"/>
      <c r="AM259" s="157"/>
      <c r="AN259" s="157"/>
      <c r="AO259" s="8"/>
      <c r="AP259" s="157"/>
      <c r="AQ259" s="157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157"/>
      <c r="AH260" s="157"/>
      <c r="AI260" s="8"/>
      <c r="AJ260" s="8"/>
      <c r="AK260" s="8"/>
      <c r="AL260" s="8"/>
      <c r="AM260" s="157"/>
      <c r="AN260" s="157"/>
      <c r="AO260" s="8"/>
      <c r="AP260" s="157"/>
      <c r="AQ260" s="157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157"/>
      <c r="AH261" s="157"/>
      <c r="AI261" s="8"/>
      <c r="AJ261" s="8"/>
      <c r="AK261" s="8"/>
      <c r="AL261" s="8"/>
      <c r="AM261" s="157"/>
      <c r="AN261" s="157"/>
      <c r="AO261" s="8"/>
      <c r="AP261" s="157"/>
      <c r="AQ261" s="157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157"/>
      <c r="AH262" s="157"/>
      <c r="AI262" s="8"/>
      <c r="AJ262" s="8"/>
      <c r="AK262" s="8"/>
      <c r="AL262" s="8"/>
      <c r="AM262" s="157"/>
      <c r="AN262" s="157"/>
      <c r="AO262" s="8"/>
      <c r="AP262" s="157"/>
      <c r="AQ262" s="157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157"/>
      <c r="AH263" s="157"/>
      <c r="AI263" s="8"/>
      <c r="AJ263" s="8"/>
      <c r="AK263" s="8"/>
      <c r="AL263" s="8"/>
      <c r="AM263" s="157"/>
      <c r="AN263" s="157"/>
      <c r="AO263" s="8"/>
      <c r="AP263" s="157"/>
      <c r="AQ263" s="157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157"/>
      <c r="AH264" s="157"/>
      <c r="AI264" s="8"/>
      <c r="AJ264" s="8"/>
      <c r="AK264" s="8"/>
      <c r="AL264" s="8"/>
      <c r="AM264" s="157"/>
      <c r="AN264" s="157"/>
      <c r="AO264" s="8"/>
      <c r="AP264" s="157"/>
      <c r="AQ264" s="157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157"/>
      <c r="AH265" s="157"/>
      <c r="AI265" s="8"/>
      <c r="AJ265" s="8"/>
      <c r="AK265" s="8"/>
      <c r="AL265" s="8"/>
      <c r="AM265" s="157"/>
      <c r="AN265" s="157"/>
      <c r="AO265" s="8"/>
      <c r="AP265" s="157"/>
      <c r="AQ265" s="157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157"/>
      <c r="AH266" s="157"/>
      <c r="AI266" s="8"/>
      <c r="AJ266" s="8"/>
      <c r="AK266" s="8"/>
      <c r="AL266" s="8"/>
      <c r="AM266" s="157"/>
      <c r="AN266" s="157"/>
      <c r="AO266" s="8"/>
      <c r="AP266" s="157"/>
      <c r="AQ266" s="157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157"/>
      <c r="AH267" s="157"/>
      <c r="AI267" s="8"/>
      <c r="AJ267" s="8"/>
      <c r="AK267" s="8"/>
      <c r="AL267" s="8"/>
      <c r="AM267" s="157"/>
      <c r="AN267" s="157"/>
      <c r="AO267" s="8"/>
      <c r="AP267" s="157"/>
      <c r="AQ267" s="157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157"/>
      <c r="AH268" s="157"/>
      <c r="AI268" s="8"/>
      <c r="AJ268" s="8"/>
      <c r="AK268" s="8"/>
      <c r="AL268" s="8"/>
      <c r="AM268" s="157"/>
      <c r="AN268" s="157"/>
      <c r="AO268" s="8"/>
      <c r="AP268" s="157"/>
      <c r="AQ268" s="157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157"/>
      <c r="AH269" s="157"/>
      <c r="AI269" s="8"/>
      <c r="AJ269" s="8"/>
      <c r="AK269" s="8"/>
      <c r="AL269" s="8"/>
      <c r="AM269" s="157"/>
      <c r="AN269" s="157"/>
      <c r="AO269" s="8"/>
      <c r="AP269" s="157"/>
      <c r="AQ269" s="157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157"/>
      <c r="AH270" s="157"/>
      <c r="AI270" s="8"/>
      <c r="AJ270" s="8"/>
      <c r="AK270" s="8"/>
      <c r="AL270" s="8"/>
      <c r="AM270" s="157"/>
      <c r="AN270" s="157"/>
      <c r="AO270" s="8"/>
      <c r="AP270" s="157"/>
      <c r="AQ270" s="157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157"/>
      <c r="AH271" s="157"/>
      <c r="AI271" s="8"/>
      <c r="AJ271" s="8"/>
      <c r="AK271" s="8"/>
      <c r="AL271" s="8"/>
      <c r="AM271" s="157"/>
      <c r="AN271" s="157"/>
      <c r="AO271" s="8"/>
      <c r="AP271" s="157"/>
      <c r="AQ271" s="157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157"/>
      <c r="AH272" s="157"/>
      <c r="AI272" s="8"/>
      <c r="AJ272" s="8"/>
      <c r="AK272" s="8"/>
      <c r="AL272" s="8"/>
      <c r="AM272" s="157"/>
      <c r="AN272" s="157"/>
      <c r="AO272" s="8"/>
      <c r="AP272" s="157"/>
      <c r="AQ272" s="157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157"/>
      <c r="AH273" s="157"/>
      <c r="AI273" s="8"/>
      <c r="AJ273" s="8"/>
      <c r="AK273" s="8"/>
      <c r="AL273" s="8"/>
      <c r="AM273" s="157"/>
      <c r="AN273" s="157"/>
      <c r="AO273" s="8"/>
      <c r="AP273" s="157"/>
      <c r="AQ273" s="157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157"/>
      <c r="AH274" s="157"/>
      <c r="AI274" s="8"/>
      <c r="AJ274" s="8"/>
      <c r="AK274" s="8"/>
      <c r="AL274" s="8"/>
      <c r="AM274" s="157"/>
      <c r="AN274" s="157"/>
      <c r="AO274" s="8"/>
      <c r="AP274" s="157"/>
      <c r="AQ274" s="157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157"/>
      <c r="AH275" s="157"/>
      <c r="AI275" s="8"/>
      <c r="AJ275" s="8"/>
      <c r="AK275" s="8"/>
      <c r="AL275" s="8"/>
      <c r="AM275" s="157"/>
      <c r="AN275" s="157"/>
      <c r="AO275" s="8"/>
      <c r="AP275" s="157"/>
      <c r="AQ275" s="157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157"/>
      <c r="AH276" s="157"/>
      <c r="AI276" s="8"/>
      <c r="AJ276" s="8"/>
      <c r="AK276" s="8"/>
      <c r="AL276" s="8"/>
      <c r="AM276" s="157"/>
      <c r="AN276" s="157"/>
      <c r="AO276" s="8"/>
      <c r="AP276" s="157"/>
      <c r="AQ276" s="157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157"/>
      <c r="AH277" s="157"/>
      <c r="AI277" s="8"/>
      <c r="AJ277" s="8"/>
      <c r="AK277" s="8"/>
      <c r="AL277" s="8"/>
      <c r="AM277" s="157"/>
      <c r="AN277" s="157"/>
      <c r="AO277" s="8"/>
      <c r="AP277" s="157"/>
      <c r="AQ277" s="157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157"/>
      <c r="AH278" s="157"/>
      <c r="AI278" s="8"/>
      <c r="AJ278" s="8"/>
      <c r="AK278" s="8"/>
      <c r="AL278" s="8"/>
      <c r="AM278" s="157"/>
      <c r="AN278" s="157"/>
      <c r="AO278" s="8"/>
      <c r="AP278" s="157"/>
      <c r="AQ278" s="157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157"/>
      <c r="AH279" s="157"/>
      <c r="AI279" s="8"/>
      <c r="AJ279" s="8"/>
      <c r="AK279" s="8"/>
      <c r="AL279" s="8"/>
      <c r="AM279" s="157"/>
      <c r="AN279" s="157"/>
      <c r="AO279" s="8"/>
      <c r="AP279" s="157"/>
      <c r="AQ279" s="157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157"/>
      <c r="AH280" s="157"/>
      <c r="AI280" s="8"/>
      <c r="AJ280" s="8"/>
      <c r="AK280" s="8"/>
      <c r="AL280" s="8"/>
      <c r="AM280" s="157"/>
      <c r="AN280" s="157"/>
      <c r="AO280" s="8"/>
      <c r="AP280" s="157"/>
      <c r="AQ280" s="157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157"/>
      <c r="AH281" s="157"/>
      <c r="AI281" s="8"/>
      <c r="AJ281" s="8"/>
      <c r="AK281" s="8"/>
      <c r="AL281" s="8"/>
      <c r="AM281" s="157"/>
      <c r="AN281" s="157"/>
      <c r="AO281" s="8"/>
      <c r="AP281" s="157"/>
      <c r="AQ281" s="157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157"/>
      <c r="AH282" s="157"/>
      <c r="AI282" s="8"/>
      <c r="AJ282" s="8"/>
      <c r="AK282" s="8"/>
      <c r="AL282" s="8"/>
      <c r="AM282" s="157"/>
      <c r="AN282" s="157"/>
      <c r="AO282" s="8"/>
      <c r="AP282" s="157"/>
      <c r="AQ282" s="157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157"/>
      <c r="AH283" s="157"/>
      <c r="AI283" s="8"/>
      <c r="AJ283" s="8"/>
      <c r="AK283" s="8"/>
      <c r="AL283" s="8"/>
      <c r="AM283" s="157"/>
      <c r="AN283" s="157"/>
      <c r="AO283" s="8"/>
      <c r="AP283" s="157"/>
      <c r="AQ283" s="157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157"/>
      <c r="AH284" s="157"/>
      <c r="AI284" s="8"/>
      <c r="AJ284" s="8"/>
      <c r="AK284" s="8"/>
      <c r="AL284" s="8"/>
      <c r="AM284" s="157"/>
      <c r="AN284" s="157"/>
      <c r="AO284" s="8"/>
      <c r="AP284" s="157"/>
      <c r="AQ284" s="157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157"/>
      <c r="AH285" s="157"/>
      <c r="AI285" s="8"/>
      <c r="AJ285" s="8"/>
      <c r="AK285" s="8"/>
      <c r="AL285" s="8"/>
      <c r="AM285" s="157"/>
      <c r="AN285" s="157"/>
      <c r="AO285" s="8"/>
      <c r="AP285" s="157"/>
      <c r="AQ285" s="157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157"/>
      <c r="AH286" s="157"/>
      <c r="AI286" s="8"/>
      <c r="AJ286" s="8"/>
      <c r="AK286" s="8"/>
      <c r="AL286" s="8"/>
      <c r="AM286" s="157"/>
      <c r="AN286" s="157"/>
      <c r="AO286" s="8"/>
      <c r="AP286" s="157"/>
      <c r="AQ286" s="157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157"/>
      <c r="AH287" s="157"/>
      <c r="AI287" s="8"/>
      <c r="AJ287" s="8"/>
      <c r="AK287" s="8"/>
      <c r="AL287" s="8"/>
      <c r="AM287" s="157"/>
      <c r="AN287" s="157"/>
      <c r="AO287" s="8"/>
      <c r="AP287" s="157"/>
      <c r="AQ287" s="157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157"/>
      <c r="AH288" s="157"/>
      <c r="AI288" s="8"/>
      <c r="AJ288" s="8"/>
      <c r="AK288" s="8"/>
      <c r="AL288" s="8"/>
      <c r="AM288" s="157"/>
      <c r="AN288" s="157"/>
      <c r="AO288" s="8"/>
      <c r="AP288" s="157"/>
      <c r="AQ288" s="157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157"/>
      <c r="AH289" s="157"/>
      <c r="AI289" s="8"/>
      <c r="AJ289" s="8"/>
      <c r="AK289" s="8"/>
      <c r="AL289" s="8"/>
      <c r="AM289" s="157"/>
      <c r="AN289" s="157"/>
      <c r="AO289" s="8"/>
      <c r="AP289" s="157"/>
      <c r="AQ289" s="157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157"/>
      <c r="AH290" s="157"/>
      <c r="AI290" s="8"/>
      <c r="AJ290" s="8"/>
      <c r="AK290" s="8"/>
      <c r="AL290" s="8"/>
      <c r="AM290" s="157"/>
      <c r="AN290" s="157"/>
      <c r="AO290" s="8"/>
      <c r="AP290" s="157"/>
      <c r="AQ290" s="157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157"/>
      <c r="AH291" s="157"/>
      <c r="AI291" s="8"/>
      <c r="AJ291" s="8"/>
      <c r="AK291" s="8"/>
      <c r="AL291" s="8"/>
      <c r="AM291" s="157"/>
      <c r="AN291" s="157"/>
      <c r="AO291" s="8"/>
      <c r="AP291" s="157"/>
      <c r="AQ291" s="157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157"/>
      <c r="AH292" s="157"/>
      <c r="AI292" s="8"/>
      <c r="AJ292" s="8"/>
      <c r="AK292" s="8"/>
      <c r="AL292" s="8"/>
      <c r="AM292" s="157"/>
      <c r="AN292" s="157"/>
      <c r="AO292" s="8"/>
      <c r="AP292" s="157"/>
      <c r="AQ292" s="157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157"/>
      <c r="AH293" s="157"/>
      <c r="AI293" s="8"/>
      <c r="AJ293" s="8"/>
      <c r="AK293" s="8"/>
      <c r="AL293" s="8"/>
      <c r="AM293" s="157"/>
      <c r="AN293" s="157"/>
      <c r="AO293" s="8"/>
      <c r="AP293" s="157"/>
      <c r="AQ293" s="157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157"/>
      <c r="AH294" s="157"/>
      <c r="AI294" s="8"/>
      <c r="AJ294" s="8"/>
      <c r="AK294" s="8"/>
      <c r="AL294" s="8"/>
      <c r="AM294" s="157"/>
      <c r="AN294" s="157"/>
      <c r="AO294" s="8"/>
      <c r="AP294" s="157"/>
      <c r="AQ294" s="157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157"/>
      <c r="AH295" s="157"/>
      <c r="AI295" s="8"/>
      <c r="AJ295" s="8"/>
      <c r="AK295" s="8"/>
      <c r="AL295" s="8"/>
      <c r="AM295" s="157"/>
      <c r="AN295" s="157"/>
      <c r="AO295" s="8"/>
      <c r="AP295" s="157"/>
      <c r="AQ295" s="157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157"/>
      <c r="AH296" s="157"/>
      <c r="AI296" s="8"/>
      <c r="AJ296" s="8"/>
      <c r="AK296" s="8"/>
      <c r="AL296" s="8"/>
      <c r="AM296" s="157"/>
      <c r="AN296" s="157"/>
      <c r="AO296" s="8"/>
      <c r="AP296" s="157"/>
      <c r="AQ296" s="157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157"/>
      <c r="AH297" s="157"/>
      <c r="AI297" s="8"/>
      <c r="AJ297" s="8"/>
      <c r="AK297" s="8"/>
      <c r="AL297" s="8"/>
      <c r="AM297" s="157"/>
      <c r="AN297" s="157"/>
      <c r="AO297" s="8"/>
      <c r="AP297" s="157"/>
      <c r="AQ297" s="157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157"/>
      <c r="AH298" s="157"/>
      <c r="AI298" s="8"/>
      <c r="AJ298" s="8"/>
      <c r="AK298" s="8"/>
      <c r="AL298" s="8"/>
      <c r="AM298" s="157"/>
      <c r="AN298" s="157"/>
      <c r="AO298" s="8"/>
      <c r="AP298" s="157"/>
      <c r="AQ298" s="157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157"/>
      <c r="AH299" s="157"/>
      <c r="AI299" s="8"/>
      <c r="AJ299" s="8"/>
      <c r="AK299" s="8"/>
      <c r="AL299" s="8"/>
      <c r="AM299" s="157"/>
      <c r="AN299" s="157"/>
      <c r="AO299" s="8"/>
      <c r="AP299" s="157"/>
      <c r="AQ299" s="157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157"/>
      <c r="AH300" s="157"/>
      <c r="AI300" s="8"/>
      <c r="AJ300" s="8"/>
      <c r="AK300" s="8"/>
      <c r="AL300" s="8"/>
      <c r="AM300" s="157"/>
      <c r="AN300" s="157"/>
      <c r="AO300" s="8"/>
      <c r="AP300" s="157"/>
      <c r="AQ300" s="157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157"/>
      <c r="AH301" s="157"/>
      <c r="AI301" s="8"/>
      <c r="AJ301" s="8"/>
      <c r="AK301" s="8"/>
      <c r="AL301" s="8"/>
      <c r="AM301" s="157"/>
      <c r="AN301" s="157"/>
      <c r="AO301" s="8"/>
      <c r="AP301" s="157"/>
      <c r="AQ301" s="157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157"/>
      <c r="AH302" s="157"/>
      <c r="AI302" s="8"/>
      <c r="AJ302" s="8"/>
      <c r="AK302" s="8"/>
      <c r="AL302" s="8"/>
      <c r="AM302" s="157"/>
      <c r="AN302" s="157"/>
      <c r="AO302" s="8"/>
      <c r="AP302" s="157"/>
      <c r="AQ302" s="157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157"/>
      <c r="AH303" s="157"/>
      <c r="AI303" s="8"/>
      <c r="AJ303" s="8"/>
      <c r="AK303" s="8"/>
      <c r="AL303" s="8"/>
      <c r="AM303" s="157"/>
      <c r="AN303" s="157"/>
      <c r="AO303" s="8"/>
      <c r="AP303" s="157"/>
      <c r="AQ303" s="157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157"/>
      <c r="AH304" s="157"/>
      <c r="AI304" s="8"/>
      <c r="AJ304" s="8"/>
      <c r="AK304" s="8"/>
      <c r="AL304" s="8"/>
      <c r="AM304" s="157"/>
      <c r="AN304" s="157"/>
      <c r="AO304" s="8"/>
      <c r="AP304" s="157"/>
      <c r="AQ304" s="157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157"/>
      <c r="AH305" s="157"/>
      <c r="AI305" s="8"/>
      <c r="AJ305" s="8"/>
      <c r="AK305" s="8"/>
      <c r="AL305" s="8"/>
      <c r="AM305" s="157"/>
      <c r="AN305" s="157"/>
      <c r="AO305" s="8"/>
      <c r="AP305" s="157"/>
      <c r="AQ305" s="157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157"/>
      <c r="AH306" s="157"/>
      <c r="AI306" s="8"/>
      <c r="AJ306" s="8"/>
      <c r="AK306" s="8"/>
      <c r="AL306" s="8"/>
      <c r="AM306" s="157"/>
      <c r="AN306" s="157"/>
      <c r="AO306" s="8"/>
      <c r="AP306" s="157"/>
      <c r="AQ306" s="157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157"/>
      <c r="AH307" s="157"/>
      <c r="AI307" s="8"/>
      <c r="AJ307" s="8"/>
      <c r="AK307" s="8"/>
      <c r="AL307" s="8"/>
      <c r="AM307" s="157"/>
      <c r="AN307" s="157"/>
      <c r="AO307" s="8"/>
      <c r="AP307" s="157"/>
      <c r="AQ307" s="157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157"/>
      <c r="AH308" s="157"/>
      <c r="AI308" s="8"/>
      <c r="AJ308" s="8"/>
      <c r="AK308" s="8"/>
      <c r="AL308" s="8"/>
      <c r="AM308" s="157"/>
      <c r="AN308" s="157"/>
      <c r="AO308" s="8"/>
      <c r="AP308" s="157"/>
      <c r="AQ308" s="157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157"/>
      <c r="AH309" s="157"/>
      <c r="AI309" s="8"/>
      <c r="AJ309" s="8"/>
      <c r="AK309" s="8"/>
      <c r="AL309" s="8"/>
      <c r="AM309" s="157"/>
      <c r="AN309" s="157"/>
      <c r="AO309" s="8"/>
      <c r="AP309" s="157"/>
      <c r="AQ309" s="157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157"/>
      <c r="AN310" s="157"/>
      <c r="AO310" s="8"/>
      <c r="AP310" s="157"/>
      <c r="AQ310" s="157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157"/>
      <c r="AN311" s="157"/>
      <c r="AO311" s="8"/>
      <c r="AP311" s="157"/>
      <c r="AQ311" s="157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157"/>
      <c r="AN312" s="157"/>
      <c r="AO312" s="8"/>
      <c r="AP312" s="157"/>
      <c r="AQ312" s="157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157"/>
      <c r="AN313" s="157"/>
      <c r="AO313" s="8"/>
      <c r="AP313" s="157"/>
      <c r="AQ313" s="157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157"/>
      <c r="AN314" s="157"/>
      <c r="AO314" s="8"/>
      <c r="AP314" s="157"/>
      <c r="AQ314" s="157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157"/>
      <c r="AN315" s="157"/>
      <c r="AO315" s="8"/>
      <c r="AP315" s="157"/>
      <c r="AQ315" s="157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157"/>
      <c r="AN316" s="157"/>
      <c r="AO316" s="8"/>
      <c r="AP316" s="157"/>
      <c r="AQ316" s="157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157"/>
      <c r="AN317" s="157"/>
      <c r="AO317" s="8"/>
      <c r="AP317" s="157"/>
      <c r="AQ317" s="157"/>
      <c r="AR317" s="8"/>
      <c r="AS317" s="8"/>
      <c r="AT317" s="8"/>
      <c r="AU317" s="8"/>
      <c r="AW317" s="158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157"/>
      <c r="AN318" s="157"/>
      <c r="AO318" s="8"/>
      <c r="AP318" s="157"/>
      <c r="AQ318" s="157"/>
      <c r="AR318" s="8"/>
      <c r="AS318" s="8"/>
      <c r="AT318" s="8"/>
      <c r="AU318" s="8"/>
      <c r="AW318" s="158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157"/>
      <c r="AN319" s="157"/>
      <c r="AO319" s="8"/>
      <c r="AP319" s="157"/>
      <c r="AQ319" s="157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157"/>
      <c r="AN320" s="157"/>
      <c r="AO320" s="8"/>
      <c r="AP320" s="157"/>
      <c r="AQ320" s="157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157"/>
      <c r="AN321" s="157"/>
      <c r="AO321" s="8"/>
      <c r="AP321" s="157"/>
      <c r="AQ321" s="157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157"/>
      <c r="AN322" s="157"/>
      <c r="AO322" s="8"/>
      <c r="AP322" s="157"/>
      <c r="AQ322" s="157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157"/>
      <c r="AN323" s="157"/>
      <c r="AO323" s="8"/>
      <c r="AP323" s="157"/>
      <c r="AQ323" s="157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157"/>
      <c r="AN324" s="157"/>
      <c r="AO324" s="8"/>
      <c r="AP324" s="157"/>
      <c r="AQ324" s="157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157"/>
      <c r="AN325" s="157"/>
      <c r="AO325" s="8"/>
      <c r="AP325" s="157"/>
      <c r="AQ325" s="157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157"/>
      <c r="AN326" s="157"/>
      <c r="AO326" s="8"/>
      <c r="AP326" s="157"/>
      <c r="AQ326" s="157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157"/>
      <c r="AN327" s="157"/>
      <c r="AO327" s="8"/>
      <c r="AP327" s="157"/>
      <c r="AQ327" s="157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157"/>
      <c r="AN328" s="157"/>
      <c r="AO328" s="8"/>
      <c r="AP328" s="157"/>
      <c r="AQ328" s="157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157"/>
      <c r="AN329" s="157"/>
      <c r="AO329" s="8"/>
      <c r="AP329" s="157"/>
      <c r="AQ329" s="157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157"/>
      <c r="AN330" s="157"/>
      <c r="AO330" s="8"/>
      <c r="AP330" s="157"/>
      <c r="AQ330" s="157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157"/>
      <c r="AN331" s="157"/>
      <c r="AO331" s="8"/>
      <c r="AP331" s="157"/>
      <c r="AQ331" s="157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157"/>
      <c r="AN332" s="157"/>
      <c r="AO332" s="8"/>
      <c r="AP332" s="157"/>
      <c r="AQ332" s="157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157"/>
      <c r="AN333" s="157"/>
      <c r="AO333" s="8"/>
      <c r="AP333" s="157"/>
      <c r="AQ333" s="157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157"/>
      <c r="AN334" s="157"/>
      <c r="AO334" s="8"/>
      <c r="AP334" s="157"/>
      <c r="AQ334" s="157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157"/>
      <c r="AN335" s="157"/>
      <c r="AO335" s="8"/>
      <c r="AP335" s="157"/>
      <c r="AQ335" s="157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157"/>
      <c r="AN336" s="157"/>
      <c r="AO336" s="8"/>
      <c r="AP336" s="157"/>
      <c r="AQ336" s="157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157"/>
      <c r="AN337" s="157"/>
      <c r="AO337" s="8"/>
      <c r="AP337" s="157"/>
      <c r="AQ337" s="157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157"/>
      <c r="AN338" s="157"/>
      <c r="AO338" s="8"/>
      <c r="AP338" s="157"/>
      <c r="AQ338" s="157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157"/>
      <c r="AN339" s="157"/>
      <c r="AO339" s="8"/>
      <c r="AP339" s="157"/>
      <c r="AQ339" s="157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157"/>
      <c r="AN340" s="157"/>
      <c r="AO340" s="8"/>
      <c r="AP340" s="157"/>
      <c r="AQ340" s="157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157"/>
      <c r="AN341" s="157"/>
      <c r="AO341" s="8"/>
      <c r="AP341" s="157"/>
      <c r="AQ341" s="157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157"/>
      <c r="AN342" s="157"/>
      <c r="AO342" s="8"/>
      <c r="AP342" s="157"/>
      <c r="AQ342" s="157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157"/>
      <c r="AN343" s="157"/>
      <c r="AO343" s="8"/>
      <c r="AP343" s="157"/>
      <c r="AQ343" s="157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157"/>
      <c r="AN344" s="157"/>
      <c r="AO344" s="8"/>
      <c r="AP344" s="157"/>
      <c r="AQ344" s="157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157"/>
      <c r="AN345" s="157"/>
      <c r="AO345" s="8"/>
      <c r="AP345" s="157"/>
      <c r="AQ345" s="157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157"/>
      <c r="AN346" s="157"/>
      <c r="AO346" s="8"/>
      <c r="AP346" s="157"/>
      <c r="AQ346" s="157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157"/>
      <c r="AN347" s="157"/>
      <c r="AO347" s="8"/>
      <c r="AP347" s="157"/>
      <c r="AQ347" s="157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157"/>
      <c r="AN348" s="157"/>
      <c r="AO348" s="8"/>
      <c r="AP348" s="157"/>
      <c r="AQ348" s="157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157"/>
      <c r="AN349" s="157"/>
      <c r="AO349" s="8"/>
      <c r="AP349" s="157"/>
      <c r="AQ349" s="157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157"/>
      <c r="AN350" s="157"/>
      <c r="AO350" s="8"/>
      <c r="AP350" s="157"/>
      <c r="AQ350" s="157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157"/>
      <c r="AN351" s="157"/>
      <c r="AO351" s="8"/>
      <c r="AP351" s="157"/>
      <c r="AQ351" s="157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157"/>
      <c r="AN352" s="157"/>
      <c r="AO352" s="8"/>
      <c r="AP352" s="157"/>
      <c r="AQ352" s="157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157"/>
      <c r="AN353" s="157"/>
      <c r="AO353" s="8"/>
      <c r="AP353" s="157"/>
      <c r="AQ353" s="157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157"/>
      <c r="AN354" s="157"/>
      <c r="AO354" s="8"/>
      <c r="AP354" s="157"/>
      <c r="AQ354" s="157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157"/>
      <c r="AN355" s="157"/>
      <c r="AO355" s="8"/>
      <c r="AP355" s="157"/>
      <c r="AQ355" s="157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157"/>
      <c r="AN356" s="157"/>
      <c r="AO356" s="8"/>
      <c r="AP356" s="157"/>
      <c r="AQ356" s="157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157"/>
      <c r="AN357" s="157"/>
      <c r="AO357" s="8"/>
      <c r="AP357" s="157"/>
      <c r="AQ357" s="157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157"/>
      <c r="AN358" s="157"/>
      <c r="AO358" s="8"/>
      <c r="AP358" s="157"/>
      <c r="AQ358" s="157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157"/>
      <c r="AN359" s="157"/>
      <c r="AO359" s="8"/>
      <c r="AP359" s="157"/>
      <c r="AQ359" s="157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157"/>
      <c r="AN360" s="157"/>
      <c r="AO360" s="8"/>
      <c r="AP360" s="157"/>
      <c r="AQ360" s="157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157"/>
      <c r="AN361" s="157"/>
      <c r="AO361" s="8"/>
      <c r="AP361" s="157"/>
      <c r="AQ361" s="157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157"/>
      <c r="AN362" s="157"/>
      <c r="AO362" s="8"/>
      <c r="AP362" s="157"/>
      <c r="AQ362" s="157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157"/>
      <c r="AN363" s="157"/>
      <c r="AO363" s="8"/>
      <c r="AP363" s="157"/>
      <c r="AQ363" s="157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157"/>
      <c r="AN364" s="157"/>
      <c r="AO364" s="8"/>
      <c r="AP364" s="157"/>
      <c r="AQ364" s="157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157"/>
      <c r="AN365" s="157"/>
      <c r="AO365" s="8"/>
      <c r="AP365" s="157"/>
      <c r="AQ365" s="157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157"/>
      <c r="AN366" s="157"/>
      <c r="AO366" s="8"/>
      <c r="AP366" s="157"/>
      <c r="AQ366" s="157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157"/>
      <c r="AN367" s="157"/>
      <c r="AO367" s="8"/>
      <c r="AP367" s="157"/>
      <c r="AQ367" s="157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157"/>
      <c r="AN368" s="157"/>
      <c r="AO368" s="8"/>
      <c r="AP368" s="157"/>
      <c r="AQ368" s="157"/>
      <c r="AR368" s="8"/>
      <c r="AS368" s="8"/>
      <c r="AT368" s="8"/>
      <c r="AU368" s="8"/>
    </row>
    <row r="369" spans="1:72" x14ac:dyDescent="0.25">
      <c r="AM369" s="157"/>
      <c r="AN369" s="157"/>
      <c r="AP369" s="157"/>
      <c r="AQ369" s="157"/>
    </row>
    <row r="370" spans="1:72" x14ac:dyDescent="0.25">
      <c r="AM370" s="157"/>
      <c r="AN370" s="157"/>
      <c r="AP370" s="157"/>
      <c r="AQ370" s="157"/>
    </row>
    <row r="371" spans="1:72" x14ac:dyDescent="0.25">
      <c r="AM371" s="157"/>
      <c r="AN371" s="157"/>
      <c r="AP371" s="157"/>
      <c r="AQ371" s="157"/>
    </row>
    <row r="372" spans="1:72" x14ac:dyDescent="0.25">
      <c r="AM372" s="157"/>
      <c r="AN372" s="157"/>
      <c r="AP372" s="157"/>
      <c r="AQ372" s="157"/>
    </row>
    <row r="373" spans="1:72" x14ac:dyDescent="0.25">
      <c r="AM373" s="161"/>
      <c r="AN373" s="161"/>
      <c r="AP373" s="161"/>
      <c r="AQ373" s="161"/>
    </row>
    <row r="374" spans="1:72" s="160" customFormat="1" x14ac:dyDescent="0.25">
      <c r="A374" s="155"/>
      <c r="B374" s="42"/>
      <c r="C374" s="42"/>
      <c r="D374" s="42"/>
      <c r="E374" s="42"/>
      <c r="F374" s="42"/>
      <c r="G374" s="42"/>
      <c r="H374" s="42"/>
      <c r="I374" s="42"/>
      <c r="J374" s="159"/>
      <c r="M374" s="159"/>
      <c r="P374" s="159"/>
      <c r="S374" s="159"/>
      <c r="V374" s="159"/>
      <c r="Y374" s="159"/>
      <c r="AM374" s="161"/>
      <c r="AN374" s="161"/>
      <c r="AP374" s="161"/>
      <c r="AQ374" s="161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160" customFormat="1" x14ac:dyDescent="0.25">
      <c r="A375" s="155"/>
      <c r="B375" s="42"/>
      <c r="C375" s="42"/>
      <c r="D375" s="42"/>
      <c r="E375" s="42"/>
      <c r="F375" s="42"/>
      <c r="G375" s="42"/>
      <c r="H375" s="42"/>
      <c r="I375" s="42"/>
      <c r="J375" s="159"/>
      <c r="M375" s="159"/>
      <c r="P375" s="159"/>
      <c r="S375" s="159"/>
      <c r="V375" s="159"/>
      <c r="Y375" s="159"/>
      <c r="AM375" s="161"/>
      <c r="AN375" s="161"/>
      <c r="AP375" s="161"/>
      <c r="AQ375" s="161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160" customFormat="1" x14ac:dyDescent="0.25">
      <c r="A376" s="155"/>
      <c r="B376" s="42"/>
      <c r="C376" s="42"/>
      <c r="D376" s="42"/>
      <c r="E376" s="42"/>
      <c r="F376" s="42"/>
      <c r="G376" s="42"/>
      <c r="H376" s="42"/>
      <c r="I376" s="42"/>
      <c r="J376" s="159"/>
      <c r="M376" s="159"/>
      <c r="P376" s="159"/>
      <c r="S376" s="159"/>
      <c r="V376" s="159"/>
      <c r="Y376" s="159"/>
      <c r="AM376" s="161"/>
      <c r="AN376" s="161"/>
      <c r="AP376" s="161"/>
      <c r="AQ376" s="161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160" customFormat="1" x14ac:dyDescent="0.25">
      <c r="A377" s="155"/>
      <c r="B377" s="42"/>
      <c r="C377" s="42"/>
      <c r="D377" s="42"/>
      <c r="E377" s="42"/>
      <c r="F377" s="42"/>
      <c r="G377" s="42"/>
      <c r="H377" s="42"/>
      <c r="I377" s="42"/>
      <c r="J377" s="159"/>
      <c r="M377" s="159"/>
      <c r="P377" s="159"/>
      <c r="S377" s="159"/>
      <c r="V377" s="159"/>
      <c r="Y377" s="159"/>
      <c r="AM377" s="161"/>
      <c r="AN377" s="161"/>
      <c r="AP377" s="161"/>
      <c r="AQ377" s="161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160" customFormat="1" x14ac:dyDescent="0.25">
      <c r="A378" s="155"/>
      <c r="B378" s="42"/>
      <c r="C378" s="42"/>
      <c r="D378" s="42"/>
      <c r="E378" s="42"/>
      <c r="F378" s="42"/>
      <c r="G378" s="42"/>
      <c r="H378" s="42"/>
      <c r="I378" s="42"/>
      <c r="J378" s="159"/>
      <c r="M378" s="159"/>
      <c r="P378" s="159"/>
      <c r="S378" s="159"/>
      <c r="V378" s="159"/>
      <c r="Y378" s="159"/>
      <c r="AM378" s="161"/>
      <c r="AN378" s="161"/>
      <c r="AP378" s="161"/>
      <c r="AQ378" s="161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160" customFormat="1" x14ac:dyDescent="0.25">
      <c r="A379" s="155"/>
      <c r="B379" s="42"/>
      <c r="C379" s="42"/>
      <c r="D379" s="42"/>
      <c r="E379" s="42"/>
      <c r="F379" s="42"/>
      <c r="G379" s="42"/>
      <c r="H379" s="42"/>
      <c r="I379" s="42"/>
      <c r="J379" s="159"/>
      <c r="M379" s="159"/>
      <c r="P379" s="159"/>
      <c r="S379" s="159"/>
      <c r="V379" s="159"/>
      <c r="Y379" s="159"/>
      <c r="AM379" s="161"/>
      <c r="AN379" s="161"/>
      <c r="AP379" s="161"/>
      <c r="AQ379" s="161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160" customFormat="1" x14ac:dyDescent="0.25">
      <c r="A380" s="155"/>
      <c r="B380" s="42"/>
      <c r="C380" s="42"/>
      <c r="D380" s="42"/>
      <c r="E380" s="42"/>
      <c r="F380" s="42"/>
      <c r="G380" s="42"/>
      <c r="H380" s="42"/>
      <c r="I380" s="42"/>
      <c r="J380" s="159"/>
      <c r="M380" s="159"/>
      <c r="P380" s="159"/>
      <c r="S380" s="159"/>
      <c r="V380" s="159"/>
      <c r="Y380" s="159"/>
      <c r="AM380" s="161"/>
      <c r="AN380" s="161"/>
      <c r="AP380" s="161"/>
      <c r="AQ380" s="161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160" customFormat="1" x14ac:dyDescent="0.25">
      <c r="A381" s="155"/>
      <c r="B381" s="42"/>
      <c r="C381" s="42"/>
      <c r="D381" s="42"/>
      <c r="E381" s="42"/>
      <c r="F381" s="42"/>
      <c r="G381" s="42"/>
      <c r="H381" s="42"/>
      <c r="I381" s="42"/>
      <c r="J381" s="159"/>
      <c r="M381" s="159"/>
      <c r="P381" s="159"/>
      <c r="S381" s="159"/>
      <c r="V381" s="159"/>
      <c r="Y381" s="159"/>
      <c r="AM381" s="161"/>
      <c r="AN381" s="161"/>
      <c r="AP381" s="161"/>
      <c r="AQ381" s="161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160" customFormat="1" x14ac:dyDescent="0.25">
      <c r="A382" s="155"/>
      <c r="B382" s="42"/>
      <c r="C382" s="42"/>
      <c r="D382" s="42"/>
      <c r="E382" s="42"/>
      <c r="F382" s="42"/>
      <c r="G382" s="42"/>
      <c r="H382" s="42"/>
      <c r="I382" s="42"/>
      <c r="J382" s="159"/>
      <c r="M382" s="159"/>
      <c r="P382" s="159"/>
      <c r="S382" s="159"/>
      <c r="V382" s="159"/>
      <c r="Y382" s="159"/>
      <c r="AM382" s="161"/>
      <c r="AN382" s="161"/>
      <c r="AP382" s="161"/>
      <c r="AQ382" s="161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160" customFormat="1" x14ac:dyDescent="0.25">
      <c r="A383" s="155"/>
      <c r="B383" s="42"/>
      <c r="C383" s="42"/>
      <c r="D383" s="42"/>
      <c r="E383" s="42"/>
      <c r="F383" s="42"/>
      <c r="G383" s="42"/>
      <c r="H383" s="42"/>
      <c r="I383" s="42"/>
      <c r="J383" s="159"/>
      <c r="M383" s="159"/>
      <c r="P383" s="159"/>
      <c r="S383" s="159"/>
      <c r="V383" s="159"/>
      <c r="Y383" s="159"/>
      <c r="AM383" s="161"/>
      <c r="AN383" s="161"/>
      <c r="AP383" s="161"/>
      <c r="AQ383" s="161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160" customFormat="1" x14ac:dyDescent="0.25">
      <c r="A384" s="155"/>
      <c r="B384" s="42"/>
      <c r="C384" s="42"/>
      <c r="D384" s="42"/>
      <c r="E384" s="42"/>
      <c r="F384" s="42"/>
      <c r="G384" s="42"/>
      <c r="H384" s="42"/>
      <c r="I384" s="42"/>
      <c r="J384" s="159"/>
      <c r="M384" s="159"/>
      <c r="P384" s="159"/>
      <c r="S384" s="159"/>
      <c r="V384" s="159"/>
      <c r="Y384" s="159"/>
      <c r="AM384" s="161"/>
      <c r="AN384" s="161"/>
      <c r="AP384" s="161"/>
      <c r="AQ384" s="161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160" customFormat="1" x14ac:dyDescent="0.25">
      <c r="A385" s="155"/>
      <c r="B385" s="42"/>
      <c r="C385" s="42"/>
      <c r="D385" s="42"/>
      <c r="E385" s="42"/>
      <c r="F385" s="42"/>
      <c r="G385" s="42"/>
      <c r="H385" s="42"/>
      <c r="I385" s="42"/>
      <c r="J385" s="159"/>
      <c r="M385" s="159"/>
      <c r="P385" s="159"/>
      <c r="S385" s="159"/>
      <c r="V385" s="159"/>
      <c r="Y385" s="159"/>
      <c r="AM385" s="161"/>
      <c r="AN385" s="161"/>
      <c r="AP385" s="161"/>
      <c r="AQ385" s="161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160" customFormat="1" x14ac:dyDescent="0.25">
      <c r="A386" s="155"/>
      <c r="B386" s="42"/>
      <c r="C386" s="42"/>
      <c r="D386" s="42"/>
      <c r="E386" s="42"/>
      <c r="F386" s="42"/>
      <c r="G386" s="42"/>
      <c r="H386" s="42"/>
      <c r="I386" s="42"/>
      <c r="J386" s="159"/>
      <c r="M386" s="159"/>
      <c r="P386" s="159"/>
      <c r="S386" s="159"/>
      <c r="V386" s="159"/>
      <c r="Y386" s="159"/>
      <c r="AM386" s="161"/>
      <c r="AN386" s="161"/>
      <c r="AP386" s="161"/>
      <c r="AQ386" s="161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160" customFormat="1" x14ac:dyDescent="0.25">
      <c r="A387" s="155"/>
      <c r="B387" s="42"/>
      <c r="C387" s="42"/>
      <c r="D387" s="42"/>
      <c r="E387" s="42"/>
      <c r="F387" s="42"/>
      <c r="G387" s="42"/>
      <c r="H387" s="42"/>
      <c r="I387" s="42"/>
      <c r="J387" s="159"/>
      <c r="M387" s="159"/>
      <c r="P387" s="159"/>
      <c r="S387" s="159"/>
      <c r="V387" s="159"/>
      <c r="Y387" s="159"/>
      <c r="AM387" s="161"/>
      <c r="AN387" s="161"/>
      <c r="AP387" s="161"/>
      <c r="AQ387" s="161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160" customFormat="1" x14ac:dyDescent="0.25">
      <c r="A388" s="155"/>
      <c r="B388" s="42"/>
      <c r="C388" s="42"/>
      <c r="D388" s="42"/>
      <c r="E388" s="42"/>
      <c r="F388" s="42"/>
      <c r="G388" s="42"/>
      <c r="H388" s="42"/>
      <c r="I388" s="42"/>
      <c r="J388" s="159"/>
      <c r="M388" s="159"/>
      <c r="P388" s="159"/>
      <c r="S388" s="159"/>
      <c r="V388" s="159"/>
      <c r="Y388" s="159"/>
      <c r="AM388" s="161"/>
      <c r="AN388" s="161"/>
      <c r="AP388" s="161"/>
      <c r="AQ388" s="161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160" customFormat="1" x14ac:dyDescent="0.25">
      <c r="A389" s="155"/>
      <c r="B389" s="42"/>
      <c r="C389" s="42"/>
      <c r="D389" s="42"/>
      <c r="E389" s="42"/>
      <c r="F389" s="42"/>
      <c r="G389" s="42"/>
      <c r="H389" s="42"/>
      <c r="I389" s="42"/>
      <c r="J389" s="159"/>
      <c r="M389" s="159"/>
      <c r="P389" s="159"/>
      <c r="S389" s="159"/>
      <c r="V389" s="159"/>
      <c r="Y389" s="159"/>
      <c r="AM389" s="161"/>
      <c r="AN389" s="161"/>
      <c r="AP389" s="161"/>
      <c r="AQ389" s="161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160" customFormat="1" x14ac:dyDescent="0.25">
      <c r="A390" s="155"/>
      <c r="B390" s="42"/>
      <c r="C390" s="42"/>
      <c r="D390" s="42"/>
      <c r="E390" s="42"/>
      <c r="F390" s="42"/>
      <c r="G390" s="42"/>
      <c r="H390" s="42"/>
      <c r="I390" s="42"/>
      <c r="J390" s="159"/>
      <c r="M390" s="159"/>
      <c r="P390" s="159"/>
      <c r="S390" s="159"/>
      <c r="V390" s="159"/>
      <c r="Y390" s="159"/>
      <c r="AM390" s="161"/>
      <c r="AN390" s="161"/>
      <c r="AP390" s="161"/>
      <c r="AQ390" s="161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160" customFormat="1" x14ac:dyDescent="0.25">
      <c r="A391" s="155"/>
      <c r="B391" s="42"/>
      <c r="C391" s="42"/>
      <c r="D391" s="42"/>
      <c r="E391" s="42"/>
      <c r="F391" s="42"/>
      <c r="G391" s="42"/>
      <c r="H391" s="42"/>
      <c r="I391" s="42"/>
      <c r="J391" s="159"/>
      <c r="M391" s="159"/>
      <c r="P391" s="159"/>
      <c r="S391" s="159"/>
      <c r="V391" s="159"/>
      <c r="Y391" s="159"/>
      <c r="AM391" s="161"/>
      <c r="AN391" s="161"/>
      <c r="AP391" s="161"/>
      <c r="AQ391" s="161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160" customFormat="1" x14ac:dyDescent="0.25">
      <c r="A392" s="155"/>
      <c r="B392" s="42"/>
      <c r="C392" s="42"/>
      <c r="D392" s="42"/>
      <c r="E392" s="42"/>
      <c r="F392" s="42"/>
      <c r="G392" s="42"/>
      <c r="H392" s="42"/>
      <c r="I392" s="42"/>
      <c r="J392" s="159"/>
      <c r="M392" s="159"/>
      <c r="P392" s="159"/>
      <c r="S392" s="159"/>
      <c r="V392" s="159"/>
      <c r="Y392" s="159"/>
      <c r="AM392" s="161"/>
      <c r="AN392" s="161"/>
      <c r="AP392" s="161"/>
      <c r="AQ392" s="161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160" customFormat="1" x14ac:dyDescent="0.25">
      <c r="A393" s="155"/>
      <c r="B393" s="42"/>
      <c r="C393" s="42"/>
      <c r="D393" s="42"/>
      <c r="E393" s="42"/>
      <c r="F393" s="42"/>
      <c r="G393" s="42"/>
      <c r="H393" s="42"/>
      <c r="I393" s="42"/>
      <c r="J393" s="159"/>
      <c r="M393" s="159"/>
      <c r="P393" s="159"/>
      <c r="S393" s="159"/>
      <c r="V393" s="159"/>
      <c r="Y393" s="159"/>
      <c r="AM393" s="161"/>
      <c r="AN393" s="161"/>
      <c r="AP393" s="161"/>
      <c r="AQ393" s="161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160" customFormat="1" x14ac:dyDescent="0.25">
      <c r="A394" s="155"/>
      <c r="B394" s="42"/>
      <c r="C394" s="42"/>
      <c r="D394" s="42"/>
      <c r="E394" s="42"/>
      <c r="F394" s="42"/>
      <c r="G394" s="42"/>
      <c r="H394" s="42"/>
      <c r="I394" s="42"/>
      <c r="J394" s="159"/>
      <c r="M394" s="159"/>
      <c r="P394" s="159"/>
      <c r="S394" s="159"/>
      <c r="V394" s="159"/>
      <c r="Y394" s="159"/>
      <c r="AM394" s="161"/>
      <c r="AN394" s="161"/>
      <c r="AP394" s="161"/>
      <c r="AQ394" s="161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160" customFormat="1" x14ac:dyDescent="0.25">
      <c r="A395" s="155"/>
      <c r="B395" s="42"/>
      <c r="C395" s="42"/>
      <c r="D395" s="42"/>
      <c r="E395" s="42"/>
      <c r="F395" s="42"/>
      <c r="G395" s="42"/>
      <c r="H395" s="42"/>
      <c r="I395" s="42"/>
      <c r="J395" s="159"/>
      <c r="M395" s="159"/>
      <c r="P395" s="159"/>
      <c r="S395" s="159"/>
      <c r="V395" s="159"/>
      <c r="Y395" s="159"/>
      <c r="AM395" s="161"/>
      <c r="AN395" s="161"/>
      <c r="AP395" s="161"/>
      <c r="AQ395" s="161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160" customFormat="1" x14ac:dyDescent="0.25">
      <c r="A396" s="155"/>
      <c r="B396" s="42"/>
      <c r="C396" s="42"/>
      <c r="D396" s="42"/>
      <c r="E396" s="42"/>
      <c r="F396" s="42"/>
      <c r="G396" s="42"/>
      <c r="H396" s="42"/>
      <c r="I396" s="42"/>
      <c r="J396" s="159"/>
      <c r="M396" s="159"/>
      <c r="P396" s="159"/>
      <c r="S396" s="159"/>
      <c r="V396" s="159"/>
      <c r="Y396" s="159"/>
      <c r="AM396" s="161"/>
      <c r="AN396" s="161"/>
      <c r="AP396" s="161"/>
      <c r="AQ396" s="161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160" customFormat="1" x14ac:dyDescent="0.25">
      <c r="A397" s="155"/>
      <c r="B397" s="42"/>
      <c r="C397" s="42"/>
      <c r="D397" s="42"/>
      <c r="E397" s="42"/>
      <c r="F397" s="42"/>
      <c r="G397" s="42"/>
      <c r="H397" s="42"/>
      <c r="I397" s="42"/>
      <c r="J397" s="159"/>
      <c r="M397" s="159"/>
      <c r="P397" s="159"/>
      <c r="S397" s="159"/>
      <c r="V397" s="159"/>
      <c r="Y397" s="159"/>
      <c r="AM397" s="161"/>
      <c r="AN397" s="161"/>
      <c r="AP397" s="161"/>
      <c r="AQ397" s="161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160" customFormat="1" x14ac:dyDescent="0.25">
      <c r="A398" s="155"/>
      <c r="B398" s="42"/>
      <c r="C398" s="42"/>
      <c r="D398" s="42"/>
      <c r="E398" s="42"/>
      <c r="F398" s="42"/>
      <c r="G398" s="42"/>
      <c r="H398" s="42"/>
      <c r="I398" s="42"/>
      <c r="J398" s="159"/>
      <c r="M398" s="159"/>
      <c r="P398" s="159"/>
      <c r="S398" s="159"/>
      <c r="V398" s="159"/>
      <c r="Y398" s="159"/>
      <c r="AM398" s="161"/>
      <c r="AN398" s="161"/>
      <c r="AP398" s="161"/>
      <c r="AQ398" s="161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160" customFormat="1" x14ac:dyDescent="0.25">
      <c r="A399" s="155"/>
      <c r="B399" s="42"/>
      <c r="C399" s="42"/>
      <c r="D399" s="42"/>
      <c r="E399" s="42"/>
      <c r="F399" s="42"/>
      <c r="G399" s="42"/>
      <c r="H399" s="42"/>
      <c r="I399" s="42"/>
      <c r="J399" s="159"/>
      <c r="M399" s="159"/>
      <c r="P399" s="159"/>
      <c r="S399" s="159"/>
      <c r="V399" s="159"/>
      <c r="Y399" s="159"/>
      <c r="AM399" s="161"/>
      <c r="AN399" s="161"/>
      <c r="AP399" s="161"/>
      <c r="AQ399" s="161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160" customFormat="1" x14ac:dyDescent="0.25">
      <c r="A400" s="155"/>
      <c r="B400" s="42"/>
      <c r="C400" s="42"/>
      <c r="D400" s="42"/>
      <c r="E400" s="42"/>
      <c r="F400" s="42"/>
      <c r="G400" s="42"/>
      <c r="H400" s="42"/>
      <c r="I400" s="42"/>
      <c r="J400" s="159"/>
      <c r="M400" s="159"/>
      <c r="P400" s="159"/>
      <c r="S400" s="159"/>
      <c r="V400" s="159"/>
      <c r="Y400" s="159"/>
      <c r="AM400" s="161"/>
      <c r="AN400" s="161"/>
      <c r="AP400" s="161"/>
      <c r="AQ400" s="161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160" customFormat="1" x14ac:dyDescent="0.25">
      <c r="A401" s="155"/>
      <c r="B401" s="42"/>
      <c r="C401" s="42"/>
      <c r="D401" s="42"/>
      <c r="E401" s="42"/>
      <c r="F401" s="42"/>
      <c r="G401" s="42"/>
      <c r="H401" s="42"/>
      <c r="I401" s="42"/>
      <c r="J401" s="159"/>
      <c r="M401" s="159"/>
      <c r="P401" s="159"/>
      <c r="S401" s="159"/>
      <c r="V401" s="159"/>
      <c r="Y401" s="159"/>
      <c r="AM401" s="161"/>
      <c r="AN401" s="161"/>
      <c r="AP401" s="161"/>
      <c r="AQ401" s="161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160" customFormat="1" x14ac:dyDescent="0.25">
      <c r="A402" s="155"/>
      <c r="B402" s="42"/>
      <c r="C402" s="42"/>
      <c r="D402" s="42"/>
      <c r="E402" s="42"/>
      <c r="F402" s="42"/>
      <c r="G402" s="42"/>
      <c r="H402" s="42"/>
      <c r="I402" s="42"/>
      <c r="J402" s="159"/>
      <c r="M402" s="159"/>
      <c r="P402" s="159"/>
      <c r="S402" s="159"/>
      <c r="V402" s="159"/>
      <c r="Y402" s="159"/>
      <c r="AM402" s="161"/>
      <c r="AN402" s="161"/>
      <c r="AP402" s="161"/>
      <c r="AQ402" s="161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160" customFormat="1" x14ac:dyDescent="0.25">
      <c r="A403" s="155"/>
      <c r="B403" s="42"/>
      <c r="C403" s="42"/>
      <c r="D403" s="42"/>
      <c r="E403" s="42"/>
      <c r="F403" s="42"/>
      <c r="G403" s="42"/>
      <c r="H403" s="42"/>
      <c r="I403" s="42"/>
      <c r="J403" s="159"/>
      <c r="M403" s="159"/>
      <c r="P403" s="159"/>
      <c r="S403" s="159"/>
      <c r="V403" s="159"/>
      <c r="Y403" s="159"/>
      <c r="AM403" s="161"/>
      <c r="AN403" s="161"/>
      <c r="AP403" s="161"/>
      <c r="AQ403" s="161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160" customFormat="1" x14ac:dyDescent="0.25">
      <c r="A404" s="155"/>
      <c r="B404" s="42"/>
      <c r="C404" s="42"/>
      <c r="D404" s="42"/>
      <c r="E404" s="42"/>
      <c r="F404" s="42"/>
      <c r="G404" s="42"/>
      <c r="H404" s="42"/>
      <c r="I404" s="42"/>
      <c r="J404" s="159"/>
      <c r="M404" s="159"/>
      <c r="P404" s="159"/>
      <c r="S404" s="159"/>
      <c r="V404" s="159"/>
      <c r="Y404" s="159"/>
      <c r="AM404" s="161"/>
      <c r="AN404" s="161"/>
      <c r="AP404" s="161"/>
      <c r="AQ404" s="161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160" customFormat="1" x14ac:dyDescent="0.25">
      <c r="A405" s="155"/>
      <c r="B405" s="42"/>
      <c r="C405" s="42"/>
      <c r="D405" s="42"/>
      <c r="E405" s="42"/>
      <c r="F405" s="42"/>
      <c r="G405" s="42"/>
      <c r="H405" s="42"/>
      <c r="I405" s="42"/>
      <c r="J405" s="159"/>
      <c r="M405" s="159"/>
      <c r="P405" s="159"/>
      <c r="S405" s="159"/>
      <c r="V405" s="159"/>
      <c r="Y405" s="159"/>
      <c r="AM405" s="161"/>
      <c r="AN405" s="161"/>
      <c r="AP405" s="161"/>
      <c r="AQ405" s="161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160" customFormat="1" x14ac:dyDescent="0.25">
      <c r="A406" s="155"/>
      <c r="B406" s="42"/>
      <c r="C406" s="42"/>
      <c r="D406" s="42"/>
      <c r="E406" s="42"/>
      <c r="F406" s="42"/>
      <c r="G406" s="42"/>
      <c r="H406" s="42"/>
      <c r="I406" s="42"/>
      <c r="J406" s="159"/>
      <c r="M406" s="159"/>
      <c r="P406" s="159"/>
      <c r="S406" s="159"/>
      <c r="V406" s="159"/>
      <c r="Y406" s="159"/>
      <c r="AM406" s="161"/>
      <c r="AN406" s="161"/>
      <c r="AP406" s="161"/>
      <c r="AQ406" s="161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160" customFormat="1" x14ac:dyDescent="0.25">
      <c r="A407" s="155"/>
      <c r="B407" s="42"/>
      <c r="C407" s="42"/>
      <c r="D407" s="42"/>
      <c r="E407" s="42"/>
      <c r="F407" s="42"/>
      <c r="G407" s="42"/>
      <c r="H407" s="42"/>
      <c r="I407" s="42"/>
      <c r="J407" s="159"/>
      <c r="M407" s="159"/>
      <c r="P407" s="159"/>
      <c r="S407" s="159"/>
      <c r="V407" s="159"/>
      <c r="Y407" s="159"/>
      <c r="AM407" s="161"/>
      <c r="AN407" s="161"/>
      <c r="AP407" s="161"/>
      <c r="AQ407" s="161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160" customFormat="1" x14ac:dyDescent="0.25">
      <c r="A408" s="155"/>
      <c r="B408" s="42"/>
      <c r="C408" s="42"/>
      <c r="D408" s="42"/>
      <c r="E408" s="42"/>
      <c r="F408" s="42"/>
      <c r="G408" s="42"/>
      <c r="H408" s="42"/>
      <c r="I408" s="42"/>
      <c r="J408" s="159"/>
      <c r="M408" s="159"/>
      <c r="P408" s="159"/>
      <c r="S408" s="159"/>
      <c r="V408" s="159"/>
      <c r="Y408" s="159"/>
      <c r="AM408" s="161"/>
      <c r="AN408" s="161"/>
      <c r="AP408" s="161"/>
      <c r="AQ408" s="161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160" customFormat="1" x14ac:dyDescent="0.25">
      <c r="A409" s="155"/>
      <c r="B409" s="42"/>
      <c r="C409" s="42"/>
      <c r="D409" s="42"/>
      <c r="E409" s="42"/>
      <c r="F409" s="42"/>
      <c r="G409" s="42"/>
      <c r="H409" s="42"/>
      <c r="I409" s="42"/>
      <c r="J409" s="159"/>
      <c r="M409" s="159"/>
      <c r="P409" s="159"/>
      <c r="S409" s="159"/>
      <c r="V409" s="159"/>
      <c r="Y409" s="159"/>
      <c r="AM409" s="161"/>
      <c r="AN409" s="161"/>
      <c r="AP409" s="161"/>
      <c r="AQ409" s="161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160" customFormat="1" x14ac:dyDescent="0.25">
      <c r="A410" s="155"/>
      <c r="B410" s="42"/>
      <c r="C410" s="42"/>
      <c r="D410" s="42"/>
      <c r="E410" s="42"/>
      <c r="F410" s="42"/>
      <c r="G410" s="42"/>
      <c r="H410" s="42"/>
      <c r="I410" s="42"/>
      <c r="J410" s="159"/>
      <c r="M410" s="159"/>
      <c r="P410" s="159"/>
      <c r="S410" s="159"/>
      <c r="V410" s="159"/>
      <c r="Y410" s="159"/>
      <c r="AM410" s="161"/>
      <c r="AN410" s="161"/>
      <c r="AP410" s="161"/>
      <c r="AQ410" s="161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160" customFormat="1" x14ac:dyDescent="0.25">
      <c r="A411" s="155"/>
      <c r="B411" s="42"/>
      <c r="C411" s="42"/>
      <c r="D411" s="42"/>
      <c r="E411" s="42"/>
      <c r="F411" s="42"/>
      <c r="G411" s="42"/>
      <c r="H411" s="42"/>
      <c r="I411" s="42"/>
      <c r="J411" s="159"/>
      <c r="M411" s="159"/>
      <c r="P411" s="159"/>
      <c r="S411" s="159"/>
      <c r="V411" s="159"/>
      <c r="Y411" s="159"/>
      <c r="AM411" s="161"/>
      <c r="AN411" s="161"/>
      <c r="AP411" s="161"/>
      <c r="AQ411" s="161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160" customFormat="1" x14ac:dyDescent="0.25">
      <c r="A412" s="155"/>
      <c r="B412" s="42"/>
      <c r="C412" s="42"/>
      <c r="D412" s="42"/>
      <c r="E412" s="42"/>
      <c r="F412" s="42"/>
      <c r="G412" s="42"/>
      <c r="H412" s="42"/>
      <c r="I412" s="42"/>
      <c r="J412" s="159"/>
      <c r="M412" s="159"/>
      <c r="P412" s="159"/>
      <c r="S412" s="159"/>
      <c r="V412" s="159"/>
      <c r="Y412" s="159"/>
      <c r="AM412" s="161"/>
      <c r="AN412" s="161"/>
      <c r="AP412" s="161"/>
      <c r="AQ412" s="161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160" customFormat="1" x14ac:dyDescent="0.25">
      <c r="A413" s="155"/>
      <c r="B413" s="42"/>
      <c r="C413" s="42"/>
      <c r="D413" s="42"/>
      <c r="E413" s="42"/>
      <c r="F413" s="42"/>
      <c r="G413" s="42"/>
      <c r="H413" s="42"/>
      <c r="I413" s="42"/>
      <c r="J413" s="159"/>
      <c r="M413" s="159"/>
      <c r="P413" s="159"/>
      <c r="S413" s="159"/>
      <c r="V413" s="159"/>
      <c r="Y413" s="159"/>
      <c r="AM413" s="161"/>
      <c r="AN413" s="161"/>
      <c r="AP413" s="161"/>
      <c r="AQ413" s="161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160" customFormat="1" x14ac:dyDescent="0.25">
      <c r="A414" s="155"/>
      <c r="B414" s="42"/>
      <c r="C414" s="42"/>
      <c r="D414" s="42"/>
      <c r="E414" s="42"/>
      <c r="F414" s="42"/>
      <c r="G414" s="42"/>
      <c r="H414" s="42"/>
      <c r="I414" s="42"/>
      <c r="J414" s="159"/>
      <c r="M414" s="159"/>
      <c r="P414" s="159"/>
      <c r="S414" s="159"/>
      <c r="V414" s="159"/>
      <c r="Y414" s="159"/>
      <c r="AM414" s="161"/>
      <c r="AN414" s="161"/>
      <c r="AP414" s="161"/>
      <c r="AQ414" s="161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160" customFormat="1" x14ac:dyDescent="0.25">
      <c r="A415" s="155"/>
      <c r="B415" s="42"/>
      <c r="C415" s="42"/>
      <c r="D415" s="42"/>
      <c r="E415" s="42"/>
      <c r="F415" s="42"/>
      <c r="G415" s="42"/>
      <c r="H415" s="42"/>
      <c r="I415" s="42"/>
      <c r="J415" s="159"/>
      <c r="M415" s="159"/>
      <c r="P415" s="159"/>
      <c r="S415" s="159"/>
      <c r="V415" s="159"/>
      <c r="Y415" s="159"/>
      <c r="AM415" s="161"/>
      <c r="AN415" s="161"/>
      <c r="AP415" s="161"/>
      <c r="AQ415" s="161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160" customFormat="1" x14ac:dyDescent="0.25">
      <c r="A416" s="155"/>
      <c r="B416" s="42"/>
      <c r="C416" s="42"/>
      <c r="D416" s="42"/>
      <c r="E416" s="42"/>
      <c r="F416" s="42"/>
      <c r="G416" s="42"/>
      <c r="H416" s="42"/>
      <c r="I416" s="42"/>
      <c r="J416" s="159"/>
      <c r="M416" s="159"/>
      <c r="P416" s="159"/>
      <c r="S416" s="159"/>
      <c r="V416" s="159"/>
      <c r="Y416" s="159"/>
      <c r="AM416" s="161"/>
      <c r="AN416" s="161"/>
      <c r="AP416" s="161"/>
      <c r="AQ416" s="161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160" customFormat="1" x14ac:dyDescent="0.25">
      <c r="A417" s="155"/>
      <c r="B417" s="42"/>
      <c r="C417" s="42"/>
      <c r="D417" s="42"/>
      <c r="E417" s="42"/>
      <c r="F417" s="42"/>
      <c r="G417" s="42"/>
      <c r="H417" s="42"/>
      <c r="I417" s="42"/>
      <c r="J417" s="159"/>
      <c r="M417" s="159"/>
      <c r="P417" s="159"/>
      <c r="S417" s="159"/>
      <c r="V417" s="159"/>
      <c r="Y417" s="159"/>
      <c r="AM417" s="161"/>
      <c r="AN417" s="161"/>
      <c r="AP417" s="161"/>
      <c r="AQ417" s="161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160" customFormat="1" x14ac:dyDescent="0.25">
      <c r="A418" s="155"/>
      <c r="B418" s="42"/>
      <c r="C418" s="42"/>
      <c r="D418" s="42"/>
      <c r="E418" s="42"/>
      <c r="F418" s="42"/>
      <c r="G418" s="42"/>
      <c r="H418" s="42"/>
      <c r="I418" s="42"/>
      <c r="J418" s="159"/>
      <c r="M418" s="159"/>
      <c r="P418" s="159"/>
      <c r="S418" s="159"/>
      <c r="V418" s="159"/>
      <c r="Y418" s="159"/>
      <c r="AM418" s="161"/>
      <c r="AN418" s="161"/>
      <c r="AP418" s="161"/>
      <c r="AQ418" s="161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160" customFormat="1" x14ac:dyDescent="0.25">
      <c r="A419" s="155"/>
      <c r="B419" s="42"/>
      <c r="C419" s="42"/>
      <c r="D419" s="42"/>
      <c r="E419" s="42"/>
      <c r="F419" s="42"/>
      <c r="G419" s="42"/>
      <c r="H419" s="42"/>
      <c r="I419" s="42"/>
      <c r="J419" s="159"/>
      <c r="M419" s="159"/>
      <c r="P419" s="159"/>
      <c r="S419" s="159"/>
      <c r="V419" s="159"/>
      <c r="Y419" s="159"/>
      <c r="AM419" s="161"/>
      <c r="AN419" s="161"/>
      <c r="AP419" s="161"/>
      <c r="AQ419" s="161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160" customFormat="1" x14ac:dyDescent="0.25">
      <c r="A420" s="155"/>
      <c r="B420" s="42"/>
      <c r="C420" s="42"/>
      <c r="D420" s="42"/>
      <c r="E420" s="42"/>
      <c r="F420" s="42"/>
      <c r="G420" s="42"/>
      <c r="H420" s="42"/>
      <c r="I420" s="42"/>
      <c r="J420" s="159"/>
      <c r="M420" s="159"/>
      <c r="P420" s="159"/>
      <c r="S420" s="159"/>
      <c r="V420" s="159"/>
      <c r="Y420" s="159"/>
      <c r="AM420" s="161"/>
      <c r="AN420" s="161"/>
      <c r="AP420" s="161"/>
      <c r="AQ420" s="161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160" customFormat="1" x14ac:dyDescent="0.25">
      <c r="A421" s="155"/>
      <c r="B421" s="42"/>
      <c r="C421" s="42"/>
      <c r="D421" s="42"/>
      <c r="E421" s="42"/>
      <c r="F421" s="42"/>
      <c r="G421" s="42"/>
      <c r="H421" s="42"/>
      <c r="I421" s="42"/>
      <c r="J421" s="159"/>
      <c r="M421" s="159"/>
      <c r="P421" s="159"/>
      <c r="S421" s="159"/>
      <c r="V421" s="159"/>
      <c r="Y421" s="159"/>
      <c r="AM421" s="161"/>
      <c r="AN421" s="161"/>
      <c r="AP421" s="161"/>
      <c r="AQ421" s="161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160" customFormat="1" x14ac:dyDescent="0.25">
      <c r="A422" s="155"/>
      <c r="B422" s="42"/>
      <c r="C422" s="42"/>
      <c r="D422" s="42"/>
      <c r="E422" s="42"/>
      <c r="F422" s="42"/>
      <c r="G422" s="42"/>
      <c r="H422" s="42"/>
      <c r="I422" s="42"/>
      <c r="J422" s="159"/>
      <c r="M422" s="159"/>
      <c r="P422" s="159"/>
      <c r="S422" s="159"/>
      <c r="V422" s="159"/>
      <c r="Y422" s="159"/>
      <c r="AM422" s="161"/>
      <c r="AN422" s="161"/>
      <c r="AP422" s="161"/>
      <c r="AQ422" s="161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160" customFormat="1" x14ac:dyDescent="0.25">
      <c r="A423" s="155"/>
      <c r="B423" s="42"/>
      <c r="C423" s="42"/>
      <c r="D423" s="42"/>
      <c r="E423" s="42"/>
      <c r="F423" s="42"/>
      <c r="G423" s="42"/>
      <c r="H423" s="42"/>
      <c r="I423" s="42"/>
      <c r="J423" s="159"/>
      <c r="M423" s="159"/>
      <c r="P423" s="159"/>
      <c r="S423" s="159"/>
      <c r="V423" s="159"/>
      <c r="Y423" s="159"/>
      <c r="AM423" s="161"/>
      <c r="AN423" s="161"/>
      <c r="AP423" s="161"/>
      <c r="AQ423" s="161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160" customFormat="1" x14ac:dyDescent="0.25">
      <c r="A424" s="155"/>
      <c r="B424" s="42"/>
      <c r="C424" s="42"/>
      <c r="D424" s="42"/>
      <c r="E424" s="42"/>
      <c r="F424" s="42"/>
      <c r="G424" s="42"/>
      <c r="H424" s="42"/>
      <c r="I424" s="42"/>
      <c r="J424" s="159"/>
      <c r="M424" s="159"/>
      <c r="P424" s="159"/>
      <c r="S424" s="159"/>
      <c r="V424" s="159"/>
      <c r="Y424" s="159"/>
      <c r="AM424" s="161"/>
      <c r="AN424" s="161"/>
      <c r="AP424" s="161"/>
      <c r="AQ424" s="161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160" customFormat="1" x14ac:dyDescent="0.25">
      <c r="A425" s="155"/>
      <c r="B425" s="42"/>
      <c r="C425" s="42"/>
      <c r="D425" s="42"/>
      <c r="E425" s="42"/>
      <c r="F425" s="42"/>
      <c r="G425" s="42"/>
      <c r="H425" s="42"/>
      <c r="I425" s="42"/>
      <c r="J425" s="159"/>
      <c r="M425" s="159"/>
      <c r="P425" s="159"/>
      <c r="S425" s="159"/>
      <c r="V425" s="159"/>
      <c r="Y425" s="159"/>
      <c r="AM425" s="161"/>
      <c r="AN425" s="161"/>
      <c r="AP425" s="161"/>
      <c r="AQ425" s="161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160" customFormat="1" x14ac:dyDescent="0.25">
      <c r="A426" s="155"/>
      <c r="B426" s="42"/>
      <c r="C426" s="42"/>
      <c r="D426" s="42"/>
      <c r="E426" s="42"/>
      <c r="F426" s="42"/>
      <c r="G426" s="42"/>
      <c r="H426" s="42"/>
      <c r="I426" s="42"/>
      <c r="J426" s="159"/>
      <c r="M426" s="159"/>
      <c r="P426" s="159"/>
      <c r="S426" s="159"/>
      <c r="V426" s="159"/>
      <c r="Y426" s="159"/>
      <c r="AM426" s="161"/>
      <c r="AN426" s="161"/>
      <c r="AP426" s="161"/>
      <c r="AQ426" s="161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160" customFormat="1" x14ac:dyDescent="0.25">
      <c r="A427" s="155"/>
      <c r="B427" s="42"/>
      <c r="C427" s="42"/>
      <c r="D427" s="42"/>
      <c r="E427" s="42"/>
      <c r="F427" s="42"/>
      <c r="G427" s="42"/>
      <c r="H427" s="42"/>
      <c r="I427" s="42"/>
      <c r="J427" s="159"/>
      <c r="M427" s="159"/>
      <c r="P427" s="159"/>
      <c r="S427" s="159"/>
      <c r="V427" s="159"/>
      <c r="Y427" s="159"/>
      <c r="AM427" s="161"/>
      <c r="AN427" s="161"/>
      <c r="AP427" s="161"/>
      <c r="AQ427" s="161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160" customFormat="1" x14ac:dyDescent="0.25">
      <c r="A428" s="155"/>
      <c r="B428" s="42"/>
      <c r="C428" s="42"/>
      <c r="D428" s="42"/>
      <c r="E428" s="42"/>
      <c r="F428" s="42"/>
      <c r="G428" s="42"/>
      <c r="H428" s="42"/>
      <c r="I428" s="42"/>
      <c r="J428" s="159"/>
      <c r="M428" s="159"/>
      <c r="P428" s="159"/>
      <c r="S428" s="159"/>
      <c r="V428" s="159"/>
      <c r="Y428" s="159"/>
      <c r="AM428" s="161"/>
      <c r="AN428" s="161"/>
      <c r="AP428" s="161"/>
      <c r="AQ428" s="161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160" customFormat="1" x14ac:dyDescent="0.25">
      <c r="A429" s="155"/>
      <c r="B429" s="42"/>
      <c r="C429" s="42"/>
      <c r="D429" s="42"/>
      <c r="E429" s="42"/>
      <c r="F429" s="42"/>
      <c r="G429" s="42"/>
      <c r="H429" s="42"/>
      <c r="I429" s="42"/>
      <c r="J429" s="159"/>
      <c r="M429" s="159"/>
      <c r="P429" s="159"/>
      <c r="S429" s="159"/>
      <c r="V429" s="159"/>
      <c r="Y429" s="159"/>
      <c r="AM429" s="161"/>
      <c r="AN429" s="161"/>
      <c r="AP429" s="161"/>
      <c r="AQ429" s="161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160" customFormat="1" x14ac:dyDescent="0.25">
      <c r="A430" s="155"/>
      <c r="B430" s="42"/>
      <c r="C430" s="42"/>
      <c r="D430" s="42"/>
      <c r="E430" s="42"/>
      <c r="F430" s="42"/>
      <c r="G430" s="42"/>
      <c r="H430" s="42"/>
      <c r="I430" s="42"/>
      <c r="J430" s="159"/>
      <c r="M430" s="159"/>
      <c r="P430" s="159"/>
      <c r="S430" s="159"/>
      <c r="V430" s="159"/>
      <c r="Y430" s="159"/>
      <c r="AM430" s="161"/>
      <c r="AN430" s="161"/>
      <c r="AP430" s="161"/>
      <c r="AQ430" s="161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160" customFormat="1" x14ac:dyDescent="0.25">
      <c r="A431" s="155"/>
      <c r="B431" s="42"/>
      <c r="C431" s="42"/>
      <c r="D431" s="42"/>
      <c r="E431" s="42"/>
      <c r="F431" s="42"/>
      <c r="G431" s="42"/>
      <c r="H431" s="42"/>
      <c r="I431" s="42"/>
      <c r="J431" s="159"/>
      <c r="M431" s="159"/>
      <c r="P431" s="159"/>
      <c r="S431" s="159"/>
      <c r="V431" s="159"/>
      <c r="Y431" s="159"/>
      <c r="AM431" s="161"/>
      <c r="AN431" s="161"/>
      <c r="AP431" s="161"/>
      <c r="AQ431" s="161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160" customFormat="1" x14ac:dyDescent="0.25">
      <c r="A432" s="155"/>
      <c r="B432" s="42"/>
      <c r="C432" s="42"/>
      <c r="D432" s="42"/>
      <c r="E432" s="42"/>
      <c r="F432" s="42"/>
      <c r="G432" s="42"/>
      <c r="H432" s="42"/>
      <c r="I432" s="42"/>
      <c r="J432" s="159"/>
      <c r="M432" s="159"/>
      <c r="P432" s="159"/>
      <c r="S432" s="159"/>
      <c r="V432" s="159"/>
      <c r="Y432" s="159"/>
      <c r="AM432" s="161"/>
      <c r="AN432" s="161"/>
      <c r="AP432" s="161"/>
      <c r="AQ432" s="161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160" customFormat="1" x14ac:dyDescent="0.25">
      <c r="A433" s="155"/>
      <c r="B433" s="42"/>
      <c r="C433" s="42"/>
      <c r="D433" s="42"/>
      <c r="E433" s="42"/>
      <c r="F433" s="42"/>
      <c r="G433" s="42"/>
      <c r="H433" s="42"/>
      <c r="I433" s="42"/>
      <c r="J433" s="159"/>
      <c r="M433" s="159"/>
      <c r="P433" s="159"/>
      <c r="S433" s="159"/>
      <c r="V433" s="159"/>
      <c r="Y433" s="159"/>
      <c r="AM433" s="161"/>
      <c r="AN433" s="161"/>
      <c r="AP433" s="161"/>
      <c r="AQ433" s="161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160" customFormat="1" x14ac:dyDescent="0.25">
      <c r="A434" s="155"/>
      <c r="B434" s="42"/>
      <c r="C434" s="42"/>
      <c r="D434" s="42"/>
      <c r="E434" s="42"/>
      <c r="F434" s="42"/>
      <c r="G434" s="42"/>
      <c r="H434" s="42"/>
      <c r="I434" s="42"/>
      <c r="J434" s="159"/>
      <c r="M434" s="159"/>
      <c r="P434" s="159"/>
      <c r="S434" s="159"/>
      <c r="V434" s="159"/>
      <c r="Y434" s="159"/>
      <c r="AM434" s="161"/>
      <c r="AN434" s="161"/>
      <c r="AP434" s="161"/>
      <c r="AQ434" s="161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160" customFormat="1" x14ac:dyDescent="0.25">
      <c r="A435" s="155"/>
      <c r="B435" s="42"/>
      <c r="C435" s="42"/>
      <c r="D435" s="42"/>
      <c r="E435" s="42"/>
      <c r="F435" s="42"/>
      <c r="G435" s="42"/>
      <c r="H435" s="42"/>
      <c r="I435" s="42"/>
      <c r="J435" s="159"/>
      <c r="M435" s="159"/>
      <c r="P435" s="159"/>
      <c r="S435" s="159"/>
      <c r="V435" s="159"/>
      <c r="Y435" s="159"/>
      <c r="AM435" s="161"/>
      <c r="AN435" s="161"/>
      <c r="AP435" s="161"/>
      <c r="AQ435" s="161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160" customFormat="1" x14ac:dyDescent="0.25">
      <c r="A436" s="155"/>
      <c r="B436" s="42"/>
      <c r="C436" s="42"/>
      <c r="D436" s="42"/>
      <c r="E436" s="42"/>
      <c r="F436" s="42"/>
      <c r="G436" s="42"/>
      <c r="H436" s="42"/>
      <c r="I436" s="42"/>
      <c r="J436" s="159"/>
      <c r="M436" s="159"/>
      <c r="P436" s="159"/>
      <c r="S436" s="159"/>
      <c r="V436" s="159"/>
      <c r="Y436" s="159"/>
      <c r="AM436" s="161"/>
      <c r="AN436" s="161"/>
      <c r="AP436" s="161"/>
      <c r="AQ436" s="161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160" customFormat="1" x14ac:dyDescent="0.25">
      <c r="A437" s="155"/>
      <c r="B437" s="42"/>
      <c r="C437" s="42"/>
      <c r="D437" s="42"/>
      <c r="E437" s="42"/>
      <c r="F437" s="42"/>
      <c r="G437" s="42"/>
      <c r="H437" s="42"/>
      <c r="I437" s="42"/>
      <c r="J437" s="159"/>
      <c r="M437" s="159"/>
      <c r="P437" s="159"/>
      <c r="S437" s="159"/>
      <c r="V437" s="159"/>
      <c r="Y437" s="159"/>
      <c r="AM437" s="161"/>
      <c r="AN437" s="161"/>
      <c r="AP437" s="161"/>
      <c r="AQ437" s="161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160" customFormat="1" x14ac:dyDescent="0.25">
      <c r="A438" s="155"/>
      <c r="B438" s="42"/>
      <c r="C438" s="42"/>
      <c r="D438" s="42"/>
      <c r="E438" s="42"/>
      <c r="F438" s="42"/>
      <c r="G438" s="42"/>
      <c r="H438" s="42"/>
      <c r="I438" s="42"/>
      <c r="J438" s="159"/>
      <c r="M438" s="159"/>
      <c r="P438" s="159"/>
      <c r="S438" s="159"/>
      <c r="V438" s="159"/>
      <c r="Y438" s="159"/>
      <c r="AM438" s="161"/>
      <c r="AN438" s="161"/>
      <c r="AP438" s="161"/>
      <c r="AQ438" s="161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160" customFormat="1" x14ac:dyDescent="0.25">
      <c r="A439" s="155"/>
      <c r="B439" s="42"/>
      <c r="C439" s="42"/>
      <c r="D439" s="42"/>
      <c r="E439" s="42"/>
      <c r="F439" s="42"/>
      <c r="G439" s="42"/>
      <c r="H439" s="42"/>
      <c r="I439" s="42"/>
      <c r="J439" s="159"/>
      <c r="M439" s="159"/>
      <c r="P439" s="159"/>
      <c r="S439" s="159"/>
      <c r="V439" s="159"/>
      <c r="Y439" s="159"/>
      <c r="AM439" s="161"/>
      <c r="AN439" s="161"/>
      <c r="AP439" s="161"/>
      <c r="AQ439" s="161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160" customFormat="1" x14ac:dyDescent="0.25">
      <c r="A440" s="155"/>
      <c r="B440" s="42"/>
      <c r="C440" s="42"/>
      <c r="D440" s="42"/>
      <c r="E440" s="42"/>
      <c r="F440" s="42"/>
      <c r="G440" s="42"/>
      <c r="H440" s="42"/>
      <c r="I440" s="42"/>
      <c r="J440" s="159"/>
      <c r="M440" s="159"/>
      <c r="P440" s="159"/>
      <c r="S440" s="159"/>
      <c r="V440" s="159"/>
      <c r="Y440" s="159"/>
      <c r="AM440" s="161"/>
      <c r="AN440" s="161"/>
      <c r="AP440" s="161"/>
      <c r="AQ440" s="161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autoFilter ref="A7:CX235" xr:uid="{90F8A6E3-6B92-47BE-9451-896B6CC85B66}"/>
  <mergeCells count="50"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  <mergeCell ref="AI6:AK6"/>
    <mergeCell ref="H6:H7"/>
    <mergeCell ref="I6:I7"/>
    <mergeCell ref="J6:L6"/>
    <mergeCell ref="M6:O6"/>
    <mergeCell ref="P6:R6"/>
    <mergeCell ref="S6:U6"/>
    <mergeCell ref="V6:X6"/>
    <mergeCell ref="Y6:AA6"/>
    <mergeCell ref="AB6:AB7"/>
    <mergeCell ref="AC6:AE6"/>
    <mergeCell ref="AF6:AH6"/>
    <mergeCell ref="BJ6:BK6"/>
    <mergeCell ref="AL6:AN6"/>
    <mergeCell ref="AO6:AQ6"/>
    <mergeCell ref="AR6:AT6"/>
    <mergeCell ref="AU6:AU7"/>
    <mergeCell ref="AV6:AW6"/>
    <mergeCell ref="AX6:AY6"/>
    <mergeCell ref="AZ6:BA6"/>
    <mergeCell ref="BB6:BC6"/>
    <mergeCell ref="BD6:BE6"/>
    <mergeCell ref="BF6:BG6"/>
    <mergeCell ref="BH6:BI6"/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</mergeCells>
  <conditionalFormatting sqref="I6:I7">
    <cfRule type="cellIs" dxfId="10" priority="3" operator="lessThan">
      <formula>0</formula>
    </cfRule>
  </conditionalFormatting>
  <conditionalFormatting sqref="AB6:AB7">
    <cfRule type="cellIs" dxfId="9" priority="2" operator="lessThan">
      <formula>0</formula>
    </cfRule>
  </conditionalFormatting>
  <conditionalFormatting sqref="AU6:AU7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157D2-6CF7-4E5A-886A-996DF2802A81}">
  <sheetPr>
    <tabColor theme="8" tint="-0.249977111117893"/>
  </sheetPr>
  <dimension ref="A1:CX44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7109375" defaultRowHeight="13.5" x14ac:dyDescent="0.25"/>
  <cols>
    <col min="1" max="1" width="69.28515625" style="155" customWidth="1"/>
    <col min="2" max="9" width="24.140625" style="42" customWidth="1"/>
    <col min="10" max="10" width="24.140625" style="159" customWidth="1"/>
    <col min="11" max="12" width="24.140625" style="160" customWidth="1"/>
    <col min="13" max="13" width="24.140625" style="159" customWidth="1"/>
    <col min="14" max="15" width="24.140625" style="160" customWidth="1"/>
    <col min="16" max="16" width="24.140625" style="159" customWidth="1"/>
    <col min="17" max="18" width="24.140625" style="160" customWidth="1"/>
    <col min="19" max="19" width="24.140625" style="159" customWidth="1"/>
    <col min="20" max="21" width="24.140625" style="160" customWidth="1"/>
    <col min="22" max="22" width="24.140625" style="159" customWidth="1"/>
    <col min="23" max="24" width="24.140625" style="160" customWidth="1"/>
    <col min="25" max="25" width="24.140625" style="159" customWidth="1"/>
    <col min="26" max="47" width="24.140625" style="160" customWidth="1"/>
    <col min="48" max="71" width="24.140625" style="8" customWidth="1"/>
    <col min="72" max="72" width="9.140625" style="8" customWidth="1"/>
    <col min="73" max="102" width="24.42578125" style="8" customWidth="1"/>
    <col min="103" max="16384" width="8.7109375" style="8"/>
  </cols>
  <sheetData>
    <row r="1" spans="1:102" s="88" customFormat="1" ht="12.75" customHeight="1" x14ac:dyDescent="0.25">
      <c r="A1" s="86" t="s">
        <v>0</v>
      </c>
      <c r="B1" s="87" t="s">
        <v>1</v>
      </c>
      <c r="G1" s="89"/>
    </row>
    <row r="2" spans="1:102" s="88" customFormat="1" ht="12.75" customHeight="1" x14ac:dyDescent="0.25">
      <c r="A2" s="86" t="s">
        <v>2</v>
      </c>
      <c r="B2" s="42" t="s">
        <v>228</v>
      </c>
      <c r="G2" s="89"/>
      <c r="BS2" s="90" t="s">
        <v>6</v>
      </c>
      <c r="CX2" s="90" t="s">
        <v>7</v>
      </c>
    </row>
    <row r="3" spans="1:102" s="88" customFormat="1" x14ac:dyDescent="0.25">
      <c r="A3" s="86" t="s">
        <v>3</v>
      </c>
      <c r="B3" s="91" t="s">
        <v>4</v>
      </c>
      <c r="G3" s="89"/>
      <c r="BS3" s="90"/>
      <c r="CX3" s="90"/>
    </row>
    <row r="4" spans="1:102" s="4" customFormat="1" ht="14.25" thickBot="1" x14ac:dyDescent="0.3">
      <c r="A4" s="92"/>
      <c r="B4" s="93"/>
      <c r="G4" s="93"/>
      <c r="BS4" s="10"/>
    </row>
    <row r="5" spans="1:102" s="96" customFormat="1" x14ac:dyDescent="0.25">
      <c r="A5" s="94" t="s">
        <v>231</v>
      </c>
      <c r="B5" s="232" t="s">
        <v>232</v>
      </c>
      <c r="C5" s="233"/>
      <c r="D5" s="233"/>
      <c r="E5" s="233"/>
      <c r="F5" s="233"/>
      <c r="G5" s="233"/>
      <c r="H5" s="233"/>
      <c r="I5" s="234"/>
      <c r="J5" s="235" t="s">
        <v>117</v>
      </c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4"/>
      <c r="AC5" s="235" t="s">
        <v>118</v>
      </c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4"/>
      <c r="AV5" s="235" t="s">
        <v>119</v>
      </c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4"/>
      <c r="BH5" s="235" t="s">
        <v>15</v>
      </c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4"/>
      <c r="BT5" s="95"/>
      <c r="BU5" s="236" t="s">
        <v>233</v>
      </c>
      <c r="BV5" s="225"/>
      <c r="BW5" s="225"/>
      <c r="BX5" s="225"/>
      <c r="BY5" s="225"/>
      <c r="BZ5" s="225"/>
      <c r="CA5" s="225"/>
      <c r="CB5" s="225"/>
      <c r="CC5" s="225"/>
      <c r="CD5" s="226"/>
      <c r="CE5" s="224" t="s">
        <v>234</v>
      </c>
      <c r="CF5" s="225"/>
      <c r="CG5" s="225"/>
      <c r="CH5" s="225"/>
      <c r="CI5" s="225"/>
      <c r="CJ5" s="225"/>
      <c r="CK5" s="225"/>
      <c r="CL5" s="225"/>
      <c r="CM5" s="225"/>
      <c r="CN5" s="226"/>
      <c r="CO5" s="227" t="s">
        <v>235</v>
      </c>
      <c r="CP5" s="228"/>
      <c r="CQ5" s="228"/>
      <c r="CR5" s="228"/>
      <c r="CS5" s="229"/>
      <c r="CT5" s="227" t="s">
        <v>236</v>
      </c>
      <c r="CU5" s="228"/>
      <c r="CV5" s="228"/>
      <c r="CW5" s="228"/>
      <c r="CX5" s="229"/>
    </row>
    <row r="6" spans="1:102" s="96" customFormat="1" x14ac:dyDescent="0.25">
      <c r="A6" s="230" t="s">
        <v>237</v>
      </c>
      <c r="B6" s="231" t="s">
        <v>29</v>
      </c>
      <c r="C6" s="180" t="s">
        <v>27</v>
      </c>
      <c r="D6" s="180" t="s">
        <v>21</v>
      </c>
      <c r="E6" s="180" t="s">
        <v>238</v>
      </c>
      <c r="F6" s="180" t="s">
        <v>239</v>
      </c>
      <c r="G6" s="180" t="s">
        <v>240</v>
      </c>
      <c r="H6" s="180" t="s">
        <v>241</v>
      </c>
      <c r="I6" s="219" t="s">
        <v>242</v>
      </c>
      <c r="J6" s="223" t="s">
        <v>27</v>
      </c>
      <c r="K6" s="222"/>
      <c r="L6" s="222"/>
      <c r="M6" s="222" t="s">
        <v>21</v>
      </c>
      <c r="N6" s="222"/>
      <c r="O6" s="222"/>
      <c r="P6" s="222" t="s">
        <v>238</v>
      </c>
      <c r="Q6" s="222"/>
      <c r="R6" s="222"/>
      <c r="S6" s="222" t="s">
        <v>239</v>
      </c>
      <c r="T6" s="222"/>
      <c r="U6" s="222"/>
      <c r="V6" s="222" t="s">
        <v>240</v>
      </c>
      <c r="W6" s="222"/>
      <c r="X6" s="222"/>
      <c r="Y6" s="222" t="s">
        <v>241</v>
      </c>
      <c r="Z6" s="222"/>
      <c r="AA6" s="222"/>
      <c r="AB6" s="219" t="s">
        <v>242</v>
      </c>
      <c r="AC6" s="223" t="s">
        <v>27</v>
      </c>
      <c r="AD6" s="222"/>
      <c r="AE6" s="222"/>
      <c r="AF6" s="222" t="s">
        <v>21</v>
      </c>
      <c r="AG6" s="222"/>
      <c r="AH6" s="222"/>
      <c r="AI6" s="222" t="s">
        <v>238</v>
      </c>
      <c r="AJ6" s="222"/>
      <c r="AK6" s="222"/>
      <c r="AL6" s="222" t="s">
        <v>239</v>
      </c>
      <c r="AM6" s="222"/>
      <c r="AN6" s="222"/>
      <c r="AO6" s="222" t="s">
        <v>240</v>
      </c>
      <c r="AP6" s="222"/>
      <c r="AQ6" s="222"/>
      <c r="AR6" s="222" t="s">
        <v>241</v>
      </c>
      <c r="AS6" s="222"/>
      <c r="AT6" s="222"/>
      <c r="AU6" s="219" t="s">
        <v>242</v>
      </c>
      <c r="AV6" s="221" t="s">
        <v>27</v>
      </c>
      <c r="AW6" s="180"/>
      <c r="AX6" s="180" t="s">
        <v>21</v>
      </c>
      <c r="AY6" s="180"/>
      <c r="AZ6" s="180" t="s">
        <v>238</v>
      </c>
      <c r="BA6" s="180"/>
      <c r="BB6" s="180" t="s">
        <v>239</v>
      </c>
      <c r="BC6" s="180"/>
      <c r="BD6" s="180" t="s">
        <v>240</v>
      </c>
      <c r="BE6" s="180"/>
      <c r="BF6" s="180" t="s">
        <v>241</v>
      </c>
      <c r="BG6" s="219"/>
      <c r="BH6" s="221" t="s">
        <v>27</v>
      </c>
      <c r="BI6" s="180"/>
      <c r="BJ6" s="180" t="s">
        <v>21</v>
      </c>
      <c r="BK6" s="180"/>
      <c r="BL6" s="180" t="s">
        <v>238</v>
      </c>
      <c r="BM6" s="180"/>
      <c r="BN6" s="180" t="s">
        <v>239</v>
      </c>
      <c r="BO6" s="180"/>
      <c r="BP6" s="180" t="s">
        <v>240</v>
      </c>
      <c r="BQ6" s="180"/>
      <c r="BR6" s="180" t="s">
        <v>241</v>
      </c>
      <c r="BS6" s="219"/>
      <c r="BT6" s="98"/>
      <c r="BU6" s="220" t="s">
        <v>120</v>
      </c>
      <c r="BV6" s="214"/>
      <c r="BW6" s="214"/>
      <c r="BX6" s="214"/>
      <c r="BY6" s="214"/>
      <c r="BZ6" s="214" t="s">
        <v>31</v>
      </c>
      <c r="CA6" s="214"/>
      <c r="CB6" s="214"/>
      <c r="CC6" s="214"/>
      <c r="CD6" s="215"/>
      <c r="CE6" s="213" t="s">
        <v>120</v>
      </c>
      <c r="CF6" s="214"/>
      <c r="CG6" s="214"/>
      <c r="CH6" s="214"/>
      <c r="CI6" s="214"/>
      <c r="CJ6" s="214" t="s">
        <v>31</v>
      </c>
      <c r="CK6" s="214"/>
      <c r="CL6" s="214"/>
      <c r="CM6" s="214"/>
      <c r="CN6" s="215"/>
      <c r="CO6" s="213" t="s">
        <v>120</v>
      </c>
      <c r="CP6" s="214"/>
      <c r="CQ6" s="214"/>
      <c r="CR6" s="214"/>
      <c r="CS6" s="215"/>
      <c r="CT6" s="216" t="s">
        <v>243</v>
      </c>
      <c r="CU6" s="217"/>
      <c r="CV6" s="217"/>
      <c r="CW6" s="217"/>
      <c r="CX6" s="218"/>
    </row>
    <row r="7" spans="1:102" s="106" customFormat="1" x14ac:dyDescent="0.25">
      <c r="A7" s="230"/>
      <c r="B7" s="231"/>
      <c r="C7" s="180"/>
      <c r="D7" s="180"/>
      <c r="E7" s="180"/>
      <c r="F7" s="180"/>
      <c r="G7" s="180"/>
      <c r="H7" s="180"/>
      <c r="I7" s="219"/>
      <c r="J7" s="9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19"/>
      <c r="AC7" s="9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19"/>
      <c r="AV7" s="9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97" t="s">
        <v>120</v>
      </c>
      <c r="BH7" s="99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97" t="s">
        <v>243</v>
      </c>
      <c r="BT7" s="98"/>
      <c r="BU7" s="100" t="s">
        <v>27</v>
      </c>
      <c r="BV7" s="12" t="s">
        <v>21</v>
      </c>
      <c r="BW7" s="12" t="s">
        <v>244</v>
      </c>
      <c r="BX7" s="12" t="s">
        <v>239</v>
      </c>
      <c r="BY7" s="12" t="s">
        <v>241</v>
      </c>
      <c r="BZ7" s="12" t="s">
        <v>27</v>
      </c>
      <c r="CA7" s="12" t="s">
        <v>21</v>
      </c>
      <c r="CB7" s="12" t="s">
        <v>244</v>
      </c>
      <c r="CC7" s="12" t="s">
        <v>239</v>
      </c>
      <c r="CD7" s="101" t="s">
        <v>241</v>
      </c>
      <c r="CE7" s="102" t="s">
        <v>27</v>
      </c>
      <c r="CF7" s="103" t="s">
        <v>21</v>
      </c>
      <c r="CG7" s="103" t="s">
        <v>244</v>
      </c>
      <c r="CH7" s="103" t="s">
        <v>239</v>
      </c>
      <c r="CI7" s="103" t="s">
        <v>241</v>
      </c>
      <c r="CJ7" s="103" t="s">
        <v>27</v>
      </c>
      <c r="CK7" s="103" t="s">
        <v>21</v>
      </c>
      <c r="CL7" s="103" t="s">
        <v>244</v>
      </c>
      <c r="CM7" s="103" t="s">
        <v>239</v>
      </c>
      <c r="CN7" s="104" t="s">
        <v>241</v>
      </c>
      <c r="CO7" s="102" t="s">
        <v>27</v>
      </c>
      <c r="CP7" s="12" t="s">
        <v>21</v>
      </c>
      <c r="CQ7" s="103" t="s">
        <v>244</v>
      </c>
      <c r="CR7" s="12" t="s">
        <v>239</v>
      </c>
      <c r="CS7" s="101" t="s">
        <v>241</v>
      </c>
      <c r="CT7" s="105" t="s">
        <v>27</v>
      </c>
      <c r="CU7" s="12" t="s">
        <v>21</v>
      </c>
      <c r="CV7" s="12" t="s">
        <v>244</v>
      </c>
      <c r="CW7" s="12" t="s">
        <v>239</v>
      </c>
      <c r="CX7" s="101" t="s">
        <v>241</v>
      </c>
    </row>
    <row r="8" spans="1:102" s="42" customFormat="1" x14ac:dyDescent="0.25">
      <c r="A8" s="107" t="s">
        <v>121</v>
      </c>
      <c r="B8" s="108">
        <f>B9+B25+B28+B31+B34</f>
        <v>2206528693</v>
      </c>
      <c r="C8" s="108">
        <f t="shared" ref="C8:BN8" si="0">C9+C25+C28+C31+C34</f>
        <v>1631243498</v>
      </c>
      <c r="D8" s="108">
        <f t="shared" si="0"/>
        <v>575285195</v>
      </c>
      <c r="E8" s="108">
        <f t="shared" si="0"/>
        <v>373418848</v>
      </c>
      <c r="F8" s="108">
        <f t="shared" si="0"/>
        <v>343291501</v>
      </c>
      <c r="G8" s="108">
        <f t="shared" si="0"/>
        <v>30127347</v>
      </c>
      <c r="H8" s="108">
        <f t="shared" si="0"/>
        <v>201866347</v>
      </c>
      <c r="I8" s="108">
        <f t="shared" si="0"/>
        <v>0</v>
      </c>
      <c r="J8" s="108">
        <f t="shared" si="0"/>
        <v>1631243498</v>
      </c>
      <c r="K8" s="108">
        <f t="shared" si="0"/>
        <v>1448946882</v>
      </c>
      <c r="L8" s="108">
        <f t="shared" si="0"/>
        <v>182296616</v>
      </c>
      <c r="M8" s="108">
        <f t="shared" si="0"/>
        <v>575285195</v>
      </c>
      <c r="N8" s="108">
        <f t="shared" si="0"/>
        <v>339449057</v>
      </c>
      <c r="O8" s="108">
        <f t="shared" si="0"/>
        <v>235836138</v>
      </c>
      <c r="P8" s="108">
        <f t="shared" si="0"/>
        <v>373418848</v>
      </c>
      <c r="Q8" s="108">
        <f t="shared" si="0"/>
        <v>176922416</v>
      </c>
      <c r="R8" s="108">
        <f t="shared" si="0"/>
        <v>196496432</v>
      </c>
      <c r="S8" s="108">
        <f t="shared" si="0"/>
        <v>343291501</v>
      </c>
      <c r="T8" s="108">
        <f t="shared" si="0"/>
        <v>154864378</v>
      </c>
      <c r="U8" s="108">
        <f t="shared" si="0"/>
        <v>188427123</v>
      </c>
      <c r="V8" s="108">
        <f t="shared" si="0"/>
        <v>30127347</v>
      </c>
      <c r="W8" s="108">
        <f t="shared" si="0"/>
        <v>22058038</v>
      </c>
      <c r="X8" s="108">
        <f t="shared" si="0"/>
        <v>8069309</v>
      </c>
      <c r="Y8" s="108">
        <f t="shared" si="0"/>
        <v>201866347</v>
      </c>
      <c r="Z8" s="108">
        <f t="shared" si="0"/>
        <v>162526641</v>
      </c>
      <c r="AA8" s="108">
        <f t="shared" si="0"/>
        <v>39339706</v>
      </c>
      <c r="AB8" s="108">
        <f t="shared" si="0"/>
        <v>0</v>
      </c>
      <c r="AC8" s="108">
        <f t="shared" si="0"/>
        <v>0</v>
      </c>
      <c r="AD8" s="108">
        <f t="shared" si="0"/>
        <v>0</v>
      </c>
      <c r="AE8" s="108">
        <f t="shared" si="0"/>
        <v>0</v>
      </c>
      <c r="AF8" s="108">
        <f t="shared" si="0"/>
        <v>0</v>
      </c>
      <c r="AG8" s="108">
        <f t="shared" si="0"/>
        <v>0</v>
      </c>
      <c r="AH8" s="108">
        <f t="shared" si="0"/>
        <v>0</v>
      </c>
      <c r="AI8" s="108">
        <f t="shared" si="0"/>
        <v>0</v>
      </c>
      <c r="AJ8" s="108">
        <f t="shared" si="0"/>
        <v>0</v>
      </c>
      <c r="AK8" s="108">
        <f t="shared" si="0"/>
        <v>0</v>
      </c>
      <c r="AL8" s="108">
        <f t="shared" si="0"/>
        <v>0</v>
      </c>
      <c r="AM8" s="108">
        <f t="shared" si="0"/>
        <v>0</v>
      </c>
      <c r="AN8" s="108">
        <f t="shared" si="0"/>
        <v>0</v>
      </c>
      <c r="AO8" s="108">
        <f t="shared" si="0"/>
        <v>0</v>
      </c>
      <c r="AP8" s="108">
        <f t="shared" si="0"/>
        <v>0</v>
      </c>
      <c r="AQ8" s="108">
        <f t="shared" si="0"/>
        <v>0</v>
      </c>
      <c r="AR8" s="108">
        <f t="shared" si="0"/>
        <v>0</v>
      </c>
      <c r="AS8" s="108">
        <f t="shared" si="0"/>
        <v>0</v>
      </c>
      <c r="AT8" s="108">
        <f t="shared" si="0"/>
        <v>0</v>
      </c>
      <c r="AU8" s="108">
        <f t="shared" si="0"/>
        <v>0</v>
      </c>
      <c r="AV8" s="108">
        <f t="shared" si="0"/>
        <v>0</v>
      </c>
      <c r="AW8" s="108">
        <f t="shared" si="0"/>
        <v>0</v>
      </c>
      <c r="AX8" s="108">
        <f t="shared" si="0"/>
        <v>0</v>
      </c>
      <c r="AY8" s="108">
        <f t="shared" si="0"/>
        <v>0</v>
      </c>
      <c r="AZ8" s="108">
        <f t="shared" si="0"/>
        <v>0</v>
      </c>
      <c r="BA8" s="108">
        <f t="shared" si="0"/>
        <v>0</v>
      </c>
      <c r="BB8" s="108">
        <f t="shared" si="0"/>
        <v>0</v>
      </c>
      <c r="BC8" s="108">
        <f t="shared" si="0"/>
        <v>0</v>
      </c>
      <c r="BD8" s="108">
        <f t="shared" si="0"/>
        <v>0</v>
      </c>
      <c r="BE8" s="108">
        <f t="shared" si="0"/>
        <v>0</v>
      </c>
      <c r="BF8" s="108">
        <f t="shared" si="0"/>
        <v>0</v>
      </c>
      <c r="BG8" s="108">
        <f t="shared" si="0"/>
        <v>0</v>
      </c>
      <c r="BH8" s="108">
        <f t="shared" si="0"/>
        <v>0</v>
      </c>
      <c r="BI8" s="108">
        <f t="shared" si="0"/>
        <v>0</v>
      </c>
      <c r="BJ8" s="108">
        <f t="shared" si="0"/>
        <v>0</v>
      </c>
      <c r="BK8" s="108">
        <f t="shared" si="0"/>
        <v>0</v>
      </c>
      <c r="BL8" s="108">
        <f t="shared" si="0"/>
        <v>0</v>
      </c>
      <c r="BM8" s="108">
        <f t="shared" si="0"/>
        <v>0</v>
      </c>
      <c r="BN8" s="108">
        <f t="shared" si="0"/>
        <v>0</v>
      </c>
      <c r="BO8" s="108">
        <f t="shared" ref="BO8:BS8" si="1">BO9+BO25+BO28+BO31+BO34</f>
        <v>0</v>
      </c>
      <c r="BP8" s="108">
        <f t="shared" si="1"/>
        <v>0</v>
      </c>
      <c r="BQ8" s="108">
        <f t="shared" si="1"/>
        <v>0</v>
      </c>
      <c r="BR8" s="108">
        <f t="shared" si="1"/>
        <v>0</v>
      </c>
      <c r="BS8" s="108">
        <f t="shared" si="1"/>
        <v>0</v>
      </c>
      <c r="BT8" s="109"/>
      <c r="BU8" s="110">
        <f>K8/(K8+N8)</f>
        <v>0.81019356530757591</v>
      </c>
      <c r="BV8" s="111">
        <f>N8/(K8+N8)</f>
        <v>0.18980643469242411</v>
      </c>
      <c r="BW8" s="111">
        <f>V8/(K8+N8)</f>
        <v>1.6846016222138157E-2</v>
      </c>
      <c r="BX8" s="111">
        <f>T8/(K8+N8)</f>
        <v>8.6594011215768027E-2</v>
      </c>
      <c r="BY8" s="111">
        <f>Z8/(K8+N8)</f>
        <v>9.0878444451667928E-2</v>
      </c>
      <c r="BZ8" s="111">
        <f>L8/(L8+O8)</f>
        <v>0.43597784257771877</v>
      </c>
      <c r="CA8" s="111">
        <f>O8/(L8+O8)</f>
        <v>0.56402215742228123</v>
      </c>
      <c r="CB8" s="111">
        <f>X8/(L8+O8)</f>
        <v>1.9298437931030872E-2</v>
      </c>
      <c r="CC8" s="111">
        <f>U8/(L8+O8)</f>
        <v>0.45063947083179234</v>
      </c>
      <c r="CD8" s="112">
        <f>AA8/(L8+O8)</f>
        <v>9.4084248659458039E-2</v>
      </c>
      <c r="CE8" s="113" t="s">
        <v>245</v>
      </c>
      <c r="CF8" s="111" t="s">
        <v>245</v>
      </c>
      <c r="CG8" s="111" t="s">
        <v>245</v>
      </c>
      <c r="CH8" s="111" t="s">
        <v>245</v>
      </c>
      <c r="CI8" s="111" t="s">
        <v>245</v>
      </c>
      <c r="CJ8" s="111" t="s">
        <v>245</v>
      </c>
      <c r="CK8" s="111" t="s">
        <v>245</v>
      </c>
      <c r="CL8" s="111" t="s">
        <v>245</v>
      </c>
      <c r="CM8" s="111" t="s">
        <v>245</v>
      </c>
      <c r="CN8" s="112" t="s">
        <v>245</v>
      </c>
      <c r="CO8" s="113" t="s">
        <v>245</v>
      </c>
      <c r="CP8" s="111" t="s">
        <v>245</v>
      </c>
      <c r="CQ8" s="111" t="s">
        <v>245</v>
      </c>
      <c r="CR8" s="111" t="s">
        <v>245</v>
      </c>
      <c r="CS8" s="112" t="s">
        <v>245</v>
      </c>
      <c r="CT8" s="113" t="s">
        <v>245</v>
      </c>
      <c r="CU8" s="111" t="s">
        <v>245</v>
      </c>
      <c r="CV8" s="111" t="s">
        <v>245</v>
      </c>
      <c r="CW8" s="111" t="s">
        <v>245</v>
      </c>
      <c r="CX8" s="112" t="s">
        <v>245</v>
      </c>
    </row>
    <row r="9" spans="1:102" s="42" customFormat="1" x14ac:dyDescent="0.25">
      <c r="A9" s="114" t="s">
        <v>71</v>
      </c>
      <c r="B9" s="115">
        <f>B10+B15+B18+B22</f>
        <v>1708166232</v>
      </c>
      <c r="C9" s="115">
        <f t="shared" ref="C9:BN9" si="2">C10+C15+C18+C22</f>
        <v>1270387042</v>
      </c>
      <c r="D9" s="115">
        <f t="shared" si="2"/>
        <v>437779190</v>
      </c>
      <c r="E9" s="115">
        <f t="shared" si="2"/>
        <v>359512446</v>
      </c>
      <c r="F9" s="115">
        <f t="shared" si="2"/>
        <v>329385099</v>
      </c>
      <c r="G9" s="115">
        <f t="shared" si="2"/>
        <v>30127347</v>
      </c>
      <c r="H9" s="115">
        <f t="shared" si="2"/>
        <v>78266744</v>
      </c>
      <c r="I9" s="115">
        <f t="shared" si="2"/>
        <v>0</v>
      </c>
      <c r="J9" s="115">
        <f t="shared" si="2"/>
        <v>1270387042</v>
      </c>
      <c r="K9" s="115">
        <f t="shared" si="2"/>
        <v>1130338372</v>
      </c>
      <c r="L9" s="115">
        <f t="shared" si="2"/>
        <v>140048670</v>
      </c>
      <c r="M9" s="115">
        <f t="shared" si="2"/>
        <v>437779190</v>
      </c>
      <c r="N9" s="115">
        <f t="shared" si="2"/>
        <v>227706169</v>
      </c>
      <c r="O9" s="115">
        <f t="shared" si="2"/>
        <v>210073021</v>
      </c>
      <c r="P9" s="115">
        <f t="shared" si="2"/>
        <v>359512446</v>
      </c>
      <c r="Q9" s="115">
        <f t="shared" si="2"/>
        <v>173019197</v>
      </c>
      <c r="R9" s="115">
        <f t="shared" si="2"/>
        <v>186493249</v>
      </c>
      <c r="S9" s="115">
        <f t="shared" si="2"/>
        <v>329385099</v>
      </c>
      <c r="T9" s="115">
        <f t="shared" si="2"/>
        <v>150961159</v>
      </c>
      <c r="U9" s="115">
        <f t="shared" si="2"/>
        <v>178423940</v>
      </c>
      <c r="V9" s="115">
        <f t="shared" si="2"/>
        <v>30127347</v>
      </c>
      <c r="W9" s="115">
        <f t="shared" si="2"/>
        <v>22058038</v>
      </c>
      <c r="X9" s="115">
        <f t="shared" si="2"/>
        <v>8069309</v>
      </c>
      <c r="Y9" s="115">
        <f t="shared" si="2"/>
        <v>78266744</v>
      </c>
      <c r="Z9" s="115">
        <f t="shared" si="2"/>
        <v>54686972</v>
      </c>
      <c r="AA9" s="115">
        <f t="shared" si="2"/>
        <v>23579772</v>
      </c>
      <c r="AB9" s="115">
        <f t="shared" si="2"/>
        <v>0</v>
      </c>
      <c r="AC9" s="115">
        <f t="shared" si="2"/>
        <v>0</v>
      </c>
      <c r="AD9" s="115">
        <f t="shared" si="2"/>
        <v>0</v>
      </c>
      <c r="AE9" s="115">
        <f t="shared" si="2"/>
        <v>0</v>
      </c>
      <c r="AF9" s="115">
        <f t="shared" si="2"/>
        <v>0</v>
      </c>
      <c r="AG9" s="115">
        <f t="shared" si="2"/>
        <v>0</v>
      </c>
      <c r="AH9" s="115">
        <f t="shared" si="2"/>
        <v>0</v>
      </c>
      <c r="AI9" s="115">
        <f t="shared" si="2"/>
        <v>0</v>
      </c>
      <c r="AJ9" s="115">
        <f t="shared" si="2"/>
        <v>0</v>
      </c>
      <c r="AK9" s="115">
        <f t="shared" si="2"/>
        <v>0</v>
      </c>
      <c r="AL9" s="115">
        <f t="shared" si="2"/>
        <v>0</v>
      </c>
      <c r="AM9" s="115">
        <f t="shared" si="2"/>
        <v>0</v>
      </c>
      <c r="AN9" s="115">
        <f t="shared" si="2"/>
        <v>0</v>
      </c>
      <c r="AO9" s="115">
        <f t="shared" si="2"/>
        <v>0</v>
      </c>
      <c r="AP9" s="115">
        <f t="shared" si="2"/>
        <v>0</v>
      </c>
      <c r="AQ9" s="115">
        <f t="shared" si="2"/>
        <v>0</v>
      </c>
      <c r="AR9" s="115">
        <f t="shared" si="2"/>
        <v>0</v>
      </c>
      <c r="AS9" s="115">
        <f t="shared" si="2"/>
        <v>0</v>
      </c>
      <c r="AT9" s="115">
        <f t="shared" si="2"/>
        <v>0</v>
      </c>
      <c r="AU9" s="115">
        <f t="shared" si="2"/>
        <v>0</v>
      </c>
      <c r="AV9" s="115">
        <f t="shared" si="2"/>
        <v>0</v>
      </c>
      <c r="AW9" s="115">
        <f t="shared" si="2"/>
        <v>0</v>
      </c>
      <c r="AX9" s="115">
        <f t="shared" si="2"/>
        <v>0</v>
      </c>
      <c r="AY9" s="115">
        <f t="shared" si="2"/>
        <v>0</v>
      </c>
      <c r="AZ9" s="115">
        <f t="shared" si="2"/>
        <v>0</v>
      </c>
      <c r="BA9" s="115">
        <f t="shared" si="2"/>
        <v>0</v>
      </c>
      <c r="BB9" s="115">
        <f t="shared" si="2"/>
        <v>0</v>
      </c>
      <c r="BC9" s="115">
        <f t="shared" si="2"/>
        <v>0</v>
      </c>
      <c r="BD9" s="115">
        <f t="shared" si="2"/>
        <v>0</v>
      </c>
      <c r="BE9" s="115">
        <f t="shared" si="2"/>
        <v>0</v>
      </c>
      <c r="BF9" s="115">
        <f t="shared" si="2"/>
        <v>0</v>
      </c>
      <c r="BG9" s="115">
        <f t="shared" si="2"/>
        <v>0</v>
      </c>
      <c r="BH9" s="115">
        <f t="shared" si="2"/>
        <v>0</v>
      </c>
      <c r="BI9" s="115">
        <f t="shared" si="2"/>
        <v>0</v>
      </c>
      <c r="BJ9" s="115">
        <f t="shared" si="2"/>
        <v>0</v>
      </c>
      <c r="BK9" s="115">
        <f t="shared" si="2"/>
        <v>0</v>
      </c>
      <c r="BL9" s="115">
        <f t="shared" si="2"/>
        <v>0</v>
      </c>
      <c r="BM9" s="115">
        <f t="shared" si="2"/>
        <v>0</v>
      </c>
      <c r="BN9" s="115">
        <f t="shared" si="2"/>
        <v>0</v>
      </c>
      <c r="BO9" s="115">
        <f t="shared" ref="BO9:BS9" si="3">BO10+BO15+BO18+BO22</f>
        <v>0</v>
      </c>
      <c r="BP9" s="115">
        <f t="shared" si="3"/>
        <v>0</v>
      </c>
      <c r="BQ9" s="115">
        <f t="shared" si="3"/>
        <v>0</v>
      </c>
      <c r="BR9" s="115">
        <f t="shared" si="3"/>
        <v>0</v>
      </c>
      <c r="BS9" s="115">
        <f t="shared" si="3"/>
        <v>0</v>
      </c>
      <c r="BT9" s="116"/>
      <c r="BU9" s="117">
        <f t="shared" ref="BU9:BU82" si="4">K9/(K9+N9)</f>
        <v>0.83232790816100344</v>
      </c>
      <c r="BV9" s="118">
        <f t="shared" ref="BV9:BV82" si="5">N9/(K9+N9)</f>
        <v>0.16767209183899662</v>
      </c>
      <c r="BW9" s="118">
        <f t="shared" ref="BW9:BW82" si="6">V9/(K9+N9)</f>
        <v>2.2184358532022552E-2</v>
      </c>
      <c r="BX9" s="118">
        <f t="shared" ref="BX9:BX82" si="7">T9/(K9+N9)</f>
        <v>0.11116068320471972</v>
      </c>
      <c r="BY9" s="118">
        <f t="shared" ref="BY9:BY82" si="8">Z9/(K9+N9)</f>
        <v>4.0268908970931903E-2</v>
      </c>
      <c r="BZ9" s="118">
        <f t="shared" ref="BZ9:BZ82" si="9">L9/(L9+O9)</f>
        <v>0.39999998172064122</v>
      </c>
      <c r="CA9" s="118">
        <f t="shared" ref="CA9:CA82" si="10">O9/(L9+O9)</f>
        <v>0.60000001827935878</v>
      </c>
      <c r="CB9" s="118">
        <f t="shared" ref="CB9:CB82" si="11">X9/(L9+O9)</f>
        <v>2.3047155338913293E-2</v>
      </c>
      <c r="CC9" s="118">
        <f t="shared" ref="CC9:CC82" si="12">U9/(L9+O9)</f>
        <v>0.50960550170540564</v>
      </c>
      <c r="CD9" s="119">
        <f t="shared" ref="CD9:CD82" si="13">AA9/(L9+O9)</f>
        <v>6.7347361235039843E-2</v>
      </c>
      <c r="CE9" s="120" t="s">
        <v>245</v>
      </c>
      <c r="CF9" s="118" t="s">
        <v>245</v>
      </c>
      <c r="CG9" s="118" t="s">
        <v>245</v>
      </c>
      <c r="CH9" s="118" t="s">
        <v>245</v>
      </c>
      <c r="CI9" s="118" t="s">
        <v>245</v>
      </c>
      <c r="CJ9" s="118" t="s">
        <v>245</v>
      </c>
      <c r="CK9" s="118" t="s">
        <v>245</v>
      </c>
      <c r="CL9" s="118" t="s">
        <v>245</v>
      </c>
      <c r="CM9" s="118" t="s">
        <v>245</v>
      </c>
      <c r="CN9" s="119" t="s">
        <v>245</v>
      </c>
      <c r="CO9" s="120" t="s">
        <v>245</v>
      </c>
      <c r="CP9" s="118" t="s">
        <v>245</v>
      </c>
      <c r="CQ9" s="118" t="s">
        <v>245</v>
      </c>
      <c r="CR9" s="118" t="s">
        <v>245</v>
      </c>
      <c r="CS9" s="119" t="s">
        <v>245</v>
      </c>
      <c r="CT9" s="120" t="s">
        <v>245</v>
      </c>
      <c r="CU9" s="118" t="s">
        <v>245</v>
      </c>
      <c r="CV9" s="118" t="s">
        <v>245</v>
      </c>
      <c r="CW9" s="118" t="s">
        <v>245</v>
      </c>
      <c r="CX9" s="119" t="s">
        <v>245</v>
      </c>
    </row>
    <row r="10" spans="1:102" s="42" customFormat="1" ht="27" x14ac:dyDescent="0.25">
      <c r="A10" s="121" t="s">
        <v>246</v>
      </c>
      <c r="B10" s="122">
        <f>SUM(B11:B14)</f>
        <v>915104300</v>
      </c>
      <c r="C10" s="122">
        <f t="shared" ref="C10:BN10" si="14">SUM(C11:C14)</f>
        <v>665574806</v>
      </c>
      <c r="D10" s="122">
        <f t="shared" si="14"/>
        <v>249529494</v>
      </c>
      <c r="E10" s="122">
        <f t="shared" si="14"/>
        <v>180584274</v>
      </c>
      <c r="F10" s="122">
        <f t="shared" si="14"/>
        <v>180584274</v>
      </c>
      <c r="G10" s="122">
        <f t="shared" si="14"/>
        <v>0</v>
      </c>
      <c r="H10" s="122">
        <f t="shared" si="14"/>
        <v>68945220</v>
      </c>
      <c r="I10" s="122">
        <f t="shared" si="14"/>
        <v>0</v>
      </c>
      <c r="J10" s="122">
        <f t="shared" si="14"/>
        <v>665574806</v>
      </c>
      <c r="K10" s="122">
        <f t="shared" si="14"/>
        <v>585135401</v>
      </c>
      <c r="L10" s="122">
        <f t="shared" si="14"/>
        <v>80439405</v>
      </c>
      <c r="M10" s="122">
        <f t="shared" si="14"/>
        <v>249529494</v>
      </c>
      <c r="N10" s="122">
        <f t="shared" si="14"/>
        <v>128870382</v>
      </c>
      <c r="O10" s="122">
        <f t="shared" si="14"/>
        <v>120659112</v>
      </c>
      <c r="P10" s="122">
        <f t="shared" si="14"/>
        <v>180584274</v>
      </c>
      <c r="Q10" s="122">
        <f t="shared" si="14"/>
        <v>80436907</v>
      </c>
      <c r="R10" s="122">
        <f t="shared" si="14"/>
        <v>100147367</v>
      </c>
      <c r="S10" s="122">
        <f t="shared" si="14"/>
        <v>180584274</v>
      </c>
      <c r="T10" s="122">
        <f t="shared" si="14"/>
        <v>80436907</v>
      </c>
      <c r="U10" s="122">
        <f t="shared" si="14"/>
        <v>100147367</v>
      </c>
      <c r="V10" s="122">
        <f t="shared" si="14"/>
        <v>0</v>
      </c>
      <c r="W10" s="122">
        <f t="shared" si="14"/>
        <v>0</v>
      </c>
      <c r="X10" s="122">
        <f t="shared" si="14"/>
        <v>0</v>
      </c>
      <c r="Y10" s="122">
        <f t="shared" si="14"/>
        <v>68945220</v>
      </c>
      <c r="Z10" s="122">
        <f t="shared" si="14"/>
        <v>48433475</v>
      </c>
      <c r="AA10" s="122">
        <f t="shared" si="14"/>
        <v>20511745</v>
      </c>
      <c r="AB10" s="122">
        <f t="shared" si="14"/>
        <v>0</v>
      </c>
      <c r="AC10" s="122">
        <f t="shared" si="14"/>
        <v>0</v>
      </c>
      <c r="AD10" s="122">
        <f t="shared" si="14"/>
        <v>0</v>
      </c>
      <c r="AE10" s="122">
        <f t="shared" si="14"/>
        <v>0</v>
      </c>
      <c r="AF10" s="122">
        <f t="shared" si="14"/>
        <v>0</v>
      </c>
      <c r="AG10" s="122">
        <f t="shared" si="14"/>
        <v>0</v>
      </c>
      <c r="AH10" s="122">
        <f t="shared" si="14"/>
        <v>0</v>
      </c>
      <c r="AI10" s="122">
        <f t="shared" si="14"/>
        <v>0</v>
      </c>
      <c r="AJ10" s="122">
        <f t="shared" si="14"/>
        <v>0</v>
      </c>
      <c r="AK10" s="122">
        <f t="shared" si="14"/>
        <v>0</v>
      </c>
      <c r="AL10" s="122">
        <f t="shared" si="14"/>
        <v>0</v>
      </c>
      <c r="AM10" s="122">
        <f t="shared" si="14"/>
        <v>0</v>
      </c>
      <c r="AN10" s="122">
        <f t="shared" si="14"/>
        <v>0</v>
      </c>
      <c r="AO10" s="122">
        <f t="shared" si="14"/>
        <v>0</v>
      </c>
      <c r="AP10" s="122">
        <f t="shared" si="14"/>
        <v>0</v>
      </c>
      <c r="AQ10" s="122">
        <f t="shared" si="14"/>
        <v>0</v>
      </c>
      <c r="AR10" s="122">
        <f t="shared" si="14"/>
        <v>0</v>
      </c>
      <c r="AS10" s="122">
        <f t="shared" si="14"/>
        <v>0</v>
      </c>
      <c r="AT10" s="122">
        <f t="shared" si="14"/>
        <v>0</v>
      </c>
      <c r="AU10" s="122">
        <f t="shared" si="14"/>
        <v>0</v>
      </c>
      <c r="AV10" s="122">
        <f t="shared" si="14"/>
        <v>0</v>
      </c>
      <c r="AW10" s="122">
        <f t="shared" si="14"/>
        <v>0</v>
      </c>
      <c r="AX10" s="122">
        <f t="shared" si="14"/>
        <v>0</v>
      </c>
      <c r="AY10" s="122">
        <f t="shared" si="14"/>
        <v>0</v>
      </c>
      <c r="AZ10" s="122">
        <f t="shared" si="14"/>
        <v>0</v>
      </c>
      <c r="BA10" s="122">
        <f t="shared" si="14"/>
        <v>0</v>
      </c>
      <c r="BB10" s="122">
        <f t="shared" si="14"/>
        <v>0</v>
      </c>
      <c r="BC10" s="122">
        <f t="shared" si="14"/>
        <v>0</v>
      </c>
      <c r="BD10" s="122">
        <f t="shared" si="14"/>
        <v>0</v>
      </c>
      <c r="BE10" s="122">
        <f t="shared" si="14"/>
        <v>0</v>
      </c>
      <c r="BF10" s="122">
        <f t="shared" si="14"/>
        <v>0</v>
      </c>
      <c r="BG10" s="122">
        <f t="shared" si="14"/>
        <v>0</v>
      </c>
      <c r="BH10" s="122">
        <f t="shared" si="14"/>
        <v>0</v>
      </c>
      <c r="BI10" s="122">
        <f t="shared" si="14"/>
        <v>0</v>
      </c>
      <c r="BJ10" s="122">
        <f t="shared" si="14"/>
        <v>0</v>
      </c>
      <c r="BK10" s="122">
        <f t="shared" si="14"/>
        <v>0</v>
      </c>
      <c r="BL10" s="122">
        <f t="shared" si="14"/>
        <v>0</v>
      </c>
      <c r="BM10" s="122">
        <f t="shared" si="14"/>
        <v>0</v>
      </c>
      <c r="BN10" s="122">
        <f t="shared" si="14"/>
        <v>0</v>
      </c>
      <c r="BO10" s="122">
        <f t="shared" ref="BO10:BS10" si="15">SUM(BO11:BO14)</f>
        <v>0</v>
      </c>
      <c r="BP10" s="122">
        <f t="shared" si="15"/>
        <v>0</v>
      </c>
      <c r="BQ10" s="122">
        <f t="shared" si="15"/>
        <v>0</v>
      </c>
      <c r="BR10" s="122">
        <f t="shared" si="15"/>
        <v>0</v>
      </c>
      <c r="BS10" s="122">
        <f t="shared" si="15"/>
        <v>0</v>
      </c>
      <c r="BT10" s="116"/>
      <c r="BU10" s="123">
        <f>K10/(K10+N10)</f>
        <v>0.81951073076952941</v>
      </c>
      <c r="BV10" s="124">
        <f t="shared" si="5"/>
        <v>0.18048926923047065</v>
      </c>
      <c r="BW10" s="124">
        <f t="shared" si="6"/>
        <v>0</v>
      </c>
      <c r="BX10" s="124">
        <f t="shared" si="7"/>
        <v>0.11265582004396735</v>
      </c>
      <c r="BY10" s="124">
        <f t="shared" si="8"/>
        <v>6.7833449186503303E-2</v>
      </c>
      <c r="BZ10" s="124">
        <f t="shared" si="9"/>
        <v>0.39999999104916323</v>
      </c>
      <c r="CA10" s="124">
        <f t="shared" si="10"/>
        <v>0.60000000895083672</v>
      </c>
      <c r="CB10" s="124">
        <f t="shared" si="11"/>
        <v>0</v>
      </c>
      <c r="CC10" s="124">
        <f t="shared" si="12"/>
        <v>0.49800151932497844</v>
      </c>
      <c r="CD10" s="125">
        <f t="shared" si="13"/>
        <v>0.10199848962585835</v>
      </c>
      <c r="CE10" s="126" t="s">
        <v>245</v>
      </c>
      <c r="CF10" s="124" t="s">
        <v>245</v>
      </c>
      <c r="CG10" s="124" t="s">
        <v>245</v>
      </c>
      <c r="CH10" s="124" t="s">
        <v>245</v>
      </c>
      <c r="CI10" s="124" t="s">
        <v>245</v>
      </c>
      <c r="CJ10" s="124" t="s">
        <v>245</v>
      </c>
      <c r="CK10" s="124" t="s">
        <v>245</v>
      </c>
      <c r="CL10" s="124" t="s">
        <v>245</v>
      </c>
      <c r="CM10" s="124" t="s">
        <v>245</v>
      </c>
      <c r="CN10" s="125" t="s">
        <v>245</v>
      </c>
      <c r="CO10" s="127" t="s">
        <v>245</v>
      </c>
      <c r="CP10" s="128" t="s">
        <v>245</v>
      </c>
      <c r="CQ10" s="128" t="s">
        <v>245</v>
      </c>
      <c r="CR10" s="128" t="s">
        <v>245</v>
      </c>
      <c r="CS10" s="129" t="s">
        <v>245</v>
      </c>
      <c r="CT10" s="126" t="s">
        <v>245</v>
      </c>
      <c r="CU10" s="124" t="s">
        <v>245</v>
      </c>
      <c r="CV10" s="124" t="s">
        <v>245</v>
      </c>
      <c r="CW10" s="124" t="s">
        <v>245</v>
      </c>
      <c r="CX10" s="125" t="s">
        <v>245</v>
      </c>
    </row>
    <row r="11" spans="1:102" ht="27" x14ac:dyDescent="0.25">
      <c r="A11" s="130" t="s">
        <v>247</v>
      </c>
      <c r="B11" s="131">
        <f t="shared" ref="B11:B81" si="16">C11+D11+I11</f>
        <v>525454039</v>
      </c>
      <c r="C11" s="132">
        <f>J11+AC11+AV11+BH11</f>
        <v>386932188</v>
      </c>
      <c r="D11" s="132">
        <f>E11+H11</f>
        <v>138521851</v>
      </c>
      <c r="E11" s="132">
        <f>F11+G11</f>
        <v>76000052</v>
      </c>
      <c r="F11" s="132">
        <f>S11+AL11+BB11+BN11</f>
        <v>76000052</v>
      </c>
      <c r="G11" s="132">
        <f>V11+AO11+BD11+BP11</f>
        <v>0</v>
      </c>
      <c r="H11" s="132">
        <f>Y11+AR11+BF11+BR11</f>
        <v>62521799</v>
      </c>
      <c r="I11" s="133">
        <f>AB11+AU11</f>
        <v>0</v>
      </c>
      <c r="J11" s="134">
        <f>K11+L11</f>
        <v>386932188</v>
      </c>
      <c r="K11" s="132">
        <v>351634339</v>
      </c>
      <c r="L11" s="132">
        <v>35297849</v>
      </c>
      <c r="M11" s="135">
        <f>N11+O11</f>
        <v>138521851</v>
      </c>
      <c r="N11" s="132">
        <f>Q11+Z11</f>
        <v>85575076</v>
      </c>
      <c r="O11" s="132">
        <f>R11+AA11</f>
        <v>52946775</v>
      </c>
      <c r="P11" s="135">
        <f>Q11+R11</f>
        <v>76000052</v>
      </c>
      <c r="Q11" s="132">
        <f>T11+W11</f>
        <v>41060022</v>
      </c>
      <c r="R11" s="132">
        <f>U11+X11</f>
        <v>34940030</v>
      </c>
      <c r="S11" s="135">
        <f>T11+U11</f>
        <v>76000052</v>
      </c>
      <c r="T11" s="132">
        <v>41060022</v>
      </c>
      <c r="U11" s="132">
        <v>34940030</v>
      </c>
      <c r="V11" s="135">
        <f>W11+X11</f>
        <v>0</v>
      </c>
      <c r="W11" s="132">
        <v>0</v>
      </c>
      <c r="X11" s="132">
        <v>0</v>
      </c>
      <c r="Y11" s="135">
        <f>Z11+AA11</f>
        <v>62521799</v>
      </c>
      <c r="Z11" s="132">
        <v>44515054</v>
      </c>
      <c r="AA11" s="132">
        <v>18006745</v>
      </c>
      <c r="AB11" s="133">
        <v>0</v>
      </c>
      <c r="AC11" s="134">
        <f>AD11+AE11</f>
        <v>0</v>
      </c>
      <c r="AD11" s="132">
        <v>0</v>
      </c>
      <c r="AE11" s="132">
        <v>0</v>
      </c>
      <c r="AF11" s="135">
        <f>AG11+AH11</f>
        <v>0</v>
      </c>
      <c r="AG11" s="132">
        <f>AJ11+AS11</f>
        <v>0</v>
      </c>
      <c r="AH11" s="132">
        <f>AK11+AT11</f>
        <v>0</v>
      </c>
      <c r="AI11" s="135">
        <f>AJ11+AK11</f>
        <v>0</v>
      </c>
      <c r="AJ11" s="132">
        <f>AM11+AP11</f>
        <v>0</v>
      </c>
      <c r="AK11" s="132">
        <f>AN11+AQ11</f>
        <v>0</v>
      </c>
      <c r="AL11" s="135">
        <f>AM11+AN11</f>
        <v>0</v>
      </c>
      <c r="AM11" s="132">
        <v>0</v>
      </c>
      <c r="AN11" s="132">
        <v>0</v>
      </c>
      <c r="AO11" s="135">
        <f>AP11+AQ11</f>
        <v>0</v>
      </c>
      <c r="AP11" s="132">
        <v>0</v>
      </c>
      <c r="AQ11" s="132">
        <v>0</v>
      </c>
      <c r="AR11" s="135">
        <f>AS11+AT11</f>
        <v>0</v>
      </c>
      <c r="AS11" s="132">
        <v>0</v>
      </c>
      <c r="AT11" s="132">
        <v>0</v>
      </c>
      <c r="AU11" s="133">
        <v>0</v>
      </c>
      <c r="AV11" s="134">
        <f>AW11</f>
        <v>0</v>
      </c>
      <c r="AW11" s="132">
        <v>0</v>
      </c>
      <c r="AX11" s="135">
        <f>AY11</f>
        <v>0</v>
      </c>
      <c r="AY11" s="132">
        <f>BA11+BG11</f>
        <v>0</v>
      </c>
      <c r="AZ11" s="135">
        <f>BA11</f>
        <v>0</v>
      </c>
      <c r="BA11" s="132">
        <f>BC11+BE11</f>
        <v>0</v>
      </c>
      <c r="BB11" s="135">
        <f>BC11</f>
        <v>0</v>
      </c>
      <c r="BC11" s="132">
        <v>0</v>
      </c>
      <c r="BD11" s="135">
        <f>BE11</f>
        <v>0</v>
      </c>
      <c r="BE11" s="132">
        <v>0</v>
      </c>
      <c r="BF11" s="135">
        <f>BG11</f>
        <v>0</v>
      </c>
      <c r="BG11" s="133">
        <v>0</v>
      </c>
      <c r="BH11" s="134">
        <f>BI11</f>
        <v>0</v>
      </c>
      <c r="BI11" s="132">
        <v>0</v>
      </c>
      <c r="BJ11" s="135">
        <f>BK11</f>
        <v>0</v>
      </c>
      <c r="BK11" s="132">
        <f>BM11+BS11</f>
        <v>0</v>
      </c>
      <c r="BL11" s="135">
        <f>BM11</f>
        <v>0</v>
      </c>
      <c r="BM11" s="132">
        <f>BO11+BQ11</f>
        <v>0</v>
      </c>
      <c r="BN11" s="135">
        <f>BO11</f>
        <v>0</v>
      </c>
      <c r="BO11" s="132">
        <v>0</v>
      </c>
      <c r="BP11" s="135">
        <f>BQ11</f>
        <v>0</v>
      </c>
      <c r="BQ11" s="132">
        <v>0</v>
      </c>
      <c r="BR11" s="135">
        <f>BS11</f>
        <v>0</v>
      </c>
      <c r="BS11" s="133">
        <v>0</v>
      </c>
      <c r="BT11" s="136"/>
      <c r="BU11" s="137">
        <f t="shared" si="4"/>
        <v>0.8042698234208886</v>
      </c>
      <c r="BV11" s="138">
        <f t="shared" si="5"/>
        <v>0.1957301765791114</v>
      </c>
      <c r="BW11" s="138">
        <f t="shared" si="6"/>
        <v>0</v>
      </c>
      <c r="BX11" s="138">
        <f t="shared" si="7"/>
        <v>9.3913855903583407E-2</v>
      </c>
      <c r="BY11" s="138">
        <f t="shared" si="8"/>
        <v>0.101816320675528</v>
      </c>
      <c r="BZ11" s="138">
        <f t="shared" si="9"/>
        <v>0.39999999320071894</v>
      </c>
      <c r="CA11" s="138">
        <f t="shared" si="10"/>
        <v>0.600000006799281</v>
      </c>
      <c r="CB11" s="138">
        <f t="shared" si="11"/>
        <v>0</v>
      </c>
      <c r="CC11" s="138">
        <f t="shared" si="12"/>
        <v>0.39594513995549463</v>
      </c>
      <c r="CD11" s="139">
        <f t="shared" si="13"/>
        <v>0.20405486684378643</v>
      </c>
      <c r="CE11" s="140" t="s">
        <v>245</v>
      </c>
      <c r="CF11" s="138" t="s">
        <v>245</v>
      </c>
      <c r="CG11" s="138" t="s">
        <v>245</v>
      </c>
      <c r="CH11" s="138" t="s">
        <v>245</v>
      </c>
      <c r="CI11" s="138" t="s">
        <v>245</v>
      </c>
      <c r="CJ11" s="138" t="s">
        <v>245</v>
      </c>
      <c r="CK11" s="138" t="s">
        <v>245</v>
      </c>
      <c r="CL11" s="138" t="s">
        <v>245</v>
      </c>
      <c r="CM11" s="138" t="s">
        <v>245</v>
      </c>
      <c r="CN11" s="139" t="s">
        <v>245</v>
      </c>
      <c r="CO11" s="140" t="s">
        <v>245</v>
      </c>
      <c r="CP11" s="138" t="s">
        <v>245</v>
      </c>
      <c r="CQ11" s="138" t="s">
        <v>245</v>
      </c>
      <c r="CR11" s="138" t="s">
        <v>245</v>
      </c>
      <c r="CS11" s="139" t="s">
        <v>245</v>
      </c>
      <c r="CT11" s="140" t="s">
        <v>245</v>
      </c>
      <c r="CU11" s="138" t="s">
        <v>245</v>
      </c>
      <c r="CV11" s="138" t="s">
        <v>245</v>
      </c>
      <c r="CW11" s="138" t="s">
        <v>245</v>
      </c>
      <c r="CX11" s="139" t="s">
        <v>245</v>
      </c>
    </row>
    <row r="12" spans="1:102" x14ac:dyDescent="0.25">
      <c r="A12" s="130" t="s">
        <v>248</v>
      </c>
      <c r="B12" s="131">
        <f t="shared" si="16"/>
        <v>96741320</v>
      </c>
      <c r="C12" s="132">
        <f t="shared" ref="C12:C14" si="17">J12+AC12+AV12+BH12</f>
        <v>59285702</v>
      </c>
      <c r="D12" s="132">
        <f t="shared" ref="D12:D14" si="18">E12+H12</f>
        <v>37455618</v>
      </c>
      <c r="E12" s="132">
        <f t="shared" ref="E12:E14" si="19">F12+G12</f>
        <v>33462197</v>
      </c>
      <c r="F12" s="132">
        <f t="shared" ref="F12:F14" si="20">S12+AL12+BB12+BN12</f>
        <v>33462197</v>
      </c>
      <c r="G12" s="132">
        <f t="shared" ref="G12:G14" si="21">V12+AO12+BD12+BP12</f>
        <v>0</v>
      </c>
      <c r="H12" s="132">
        <f t="shared" ref="H12:H14" si="22">Y12+AR12+BF12+BR12</f>
        <v>3993421</v>
      </c>
      <c r="I12" s="133">
        <f t="shared" ref="I12:I14" si="23">AB12+AU12</f>
        <v>0</v>
      </c>
      <c r="J12" s="134">
        <f t="shared" ref="J12:J14" si="24">K12+L12</f>
        <v>59285702</v>
      </c>
      <c r="K12" s="132">
        <v>39989195</v>
      </c>
      <c r="L12" s="132">
        <v>19296507</v>
      </c>
      <c r="M12" s="135">
        <f t="shared" ref="M12:M14" si="25">N12+O12</f>
        <v>37455618</v>
      </c>
      <c r="N12" s="132">
        <f t="shared" ref="N12:O14" si="26">Q12+Z12</f>
        <v>8510856</v>
      </c>
      <c r="O12" s="132">
        <f t="shared" si="26"/>
        <v>28944762</v>
      </c>
      <c r="P12" s="135">
        <f t="shared" ref="P12:P14" si="27">Q12+R12</f>
        <v>33462197</v>
      </c>
      <c r="Q12" s="132">
        <f t="shared" ref="Q12:R14" si="28">T12+W12</f>
        <v>5672435</v>
      </c>
      <c r="R12" s="132">
        <f t="shared" si="28"/>
        <v>27789762</v>
      </c>
      <c r="S12" s="135">
        <f t="shared" ref="S12:S14" si="29">T12+U12</f>
        <v>33462197</v>
      </c>
      <c r="T12" s="132">
        <v>5672435</v>
      </c>
      <c r="U12" s="132">
        <v>27789762</v>
      </c>
      <c r="V12" s="135">
        <f t="shared" ref="V12:V14" si="30">W12+X12</f>
        <v>0</v>
      </c>
      <c r="W12" s="132">
        <v>0</v>
      </c>
      <c r="X12" s="132">
        <v>0</v>
      </c>
      <c r="Y12" s="135">
        <f t="shared" ref="Y12:Y14" si="31">Z12+AA12</f>
        <v>3993421</v>
      </c>
      <c r="Z12" s="132">
        <v>2838421</v>
      </c>
      <c r="AA12" s="132">
        <v>1155000</v>
      </c>
      <c r="AB12" s="133">
        <v>0</v>
      </c>
      <c r="AC12" s="134">
        <f t="shared" ref="AC12:AC14" si="32">AD12+AE12</f>
        <v>0</v>
      </c>
      <c r="AD12" s="132">
        <v>0</v>
      </c>
      <c r="AE12" s="132">
        <v>0</v>
      </c>
      <c r="AF12" s="135">
        <f t="shared" ref="AF12:AF14" si="33">AG12+AH12</f>
        <v>0</v>
      </c>
      <c r="AG12" s="132">
        <f t="shared" ref="AG12:AH14" si="34">AJ12+AS12</f>
        <v>0</v>
      </c>
      <c r="AH12" s="132">
        <f t="shared" si="34"/>
        <v>0</v>
      </c>
      <c r="AI12" s="135">
        <f t="shared" ref="AI12:AI14" si="35">AJ12+AK12</f>
        <v>0</v>
      </c>
      <c r="AJ12" s="132">
        <f t="shared" ref="AJ12:AK14" si="36">AM12+AP12</f>
        <v>0</v>
      </c>
      <c r="AK12" s="132">
        <f t="shared" si="36"/>
        <v>0</v>
      </c>
      <c r="AL12" s="135">
        <f t="shared" ref="AL12:AL14" si="37">AM12+AN12</f>
        <v>0</v>
      </c>
      <c r="AM12" s="132">
        <v>0</v>
      </c>
      <c r="AN12" s="132">
        <v>0</v>
      </c>
      <c r="AO12" s="135">
        <f t="shared" ref="AO12:AO14" si="38">AP12+AQ12</f>
        <v>0</v>
      </c>
      <c r="AP12" s="132">
        <v>0</v>
      </c>
      <c r="AQ12" s="132">
        <v>0</v>
      </c>
      <c r="AR12" s="135">
        <f t="shared" ref="AR12:AR14" si="39">AS12+AT12</f>
        <v>0</v>
      </c>
      <c r="AS12" s="132">
        <v>0</v>
      </c>
      <c r="AT12" s="132">
        <v>0</v>
      </c>
      <c r="AU12" s="133">
        <v>0</v>
      </c>
      <c r="AV12" s="134">
        <f t="shared" ref="AV12:AV14" si="40">AW12</f>
        <v>0</v>
      </c>
      <c r="AW12" s="132">
        <v>0</v>
      </c>
      <c r="AX12" s="135">
        <f t="shared" ref="AX12:AX14" si="41">AY12</f>
        <v>0</v>
      </c>
      <c r="AY12" s="132">
        <f t="shared" ref="AY12:AY14" si="42">BA12+BG12</f>
        <v>0</v>
      </c>
      <c r="AZ12" s="135">
        <f t="shared" ref="AZ12:AZ14" si="43">BA12</f>
        <v>0</v>
      </c>
      <c r="BA12" s="132">
        <f t="shared" ref="BA12:BA14" si="44">BC12+BE12</f>
        <v>0</v>
      </c>
      <c r="BB12" s="135">
        <f t="shared" ref="BB12:BB14" si="45">BC12</f>
        <v>0</v>
      </c>
      <c r="BC12" s="132">
        <v>0</v>
      </c>
      <c r="BD12" s="135">
        <f t="shared" ref="BD12:BD14" si="46">BE12</f>
        <v>0</v>
      </c>
      <c r="BE12" s="132">
        <v>0</v>
      </c>
      <c r="BF12" s="135">
        <f t="shared" ref="BF12:BF14" si="47">BG12</f>
        <v>0</v>
      </c>
      <c r="BG12" s="133">
        <v>0</v>
      </c>
      <c r="BH12" s="134">
        <f t="shared" ref="BH12:BH14" si="48">BI12</f>
        <v>0</v>
      </c>
      <c r="BI12" s="132">
        <v>0</v>
      </c>
      <c r="BJ12" s="135">
        <f t="shared" ref="BJ12:BJ14" si="49">BK12</f>
        <v>0</v>
      </c>
      <c r="BK12" s="132">
        <f t="shared" ref="BK12:BK14" si="50">BM12+BS12</f>
        <v>0</v>
      </c>
      <c r="BL12" s="135">
        <f t="shared" ref="BL12:BL14" si="51">BM12</f>
        <v>0</v>
      </c>
      <c r="BM12" s="132">
        <f t="shared" ref="BM12:BM14" si="52">BO12+BQ12</f>
        <v>0</v>
      </c>
      <c r="BN12" s="135">
        <f t="shared" ref="BN12:BN14" si="53">BO12</f>
        <v>0</v>
      </c>
      <c r="BO12" s="132">
        <v>0</v>
      </c>
      <c r="BP12" s="135">
        <f t="shared" ref="BP12:BP14" si="54">BQ12</f>
        <v>0</v>
      </c>
      <c r="BQ12" s="132">
        <v>0</v>
      </c>
      <c r="BR12" s="135">
        <f t="shared" ref="BR12:BR14" si="55">BS12</f>
        <v>0</v>
      </c>
      <c r="BS12" s="133">
        <v>0</v>
      </c>
      <c r="BT12" s="136"/>
      <c r="BU12" s="137">
        <f t="shared" si="4"/>
        <v>0.82451861751650524</v>
      </c>
      <c r="BV12" s="138">
        <f t="shared" si="5"/>
        <v>0.17548138248349471</v>
      </c>
      <c r="BW12" s="138">
        <f t="shared" si="6"/>
        <v>0</v>
      </c>
      <c r="BX12" s="138">
        <f t="shared" si="7"/>
        <v>0.11695729969438588</v>
      </c>
      <c r="BY12" s="138">
        <f t="shared" si="8"/>
        <v>5.8524082789108818E-2</v>
      </c>
      <c r="BZ12" s="138">
        <f t="shared" si="9"/>
        <v>0.39999998756251626</v>
      </c>
      <c r="CA12" s="138">
        <f t="shared" si="10"/>
        <v>0.6000000124374838</v>
      </c>
      <c r="CB12" s="138">
        <f t="shared" si="11"/>
        <v>0</v>
      </c>
      <c r="CC12" s="138">
        <f t="shared" si="12"/>
        <v>0.57605785618947958</v>
      </c>
      <c r="CD12" s="139">
        <f t="shared" si="13"/>
        <v>2.3942156248004172E-2</v>
      </c>
      <c r="CE12" s="140" t="s">
        <v>245</v>
      </c>
      <c r="CF12" s="138" t="s">
        <v>245</v>
      </c>
      <c r="CG12" s="138" t="s">
        <v>245</v>
      </c>
      <c r="CH12" s="138" t="s">
        <v>245</v>
      </c>
      <c r="CI12" s="138" t="s">
        <v>245</v>
      </c>
      <c r="CJ12" s="138" t="s">
        <v>245</v>
      </c>
      <c r="CK12" s="138" t="s">
        <v>245</v>
      </c>
      <c r="CL12" s="138" t="s">
        <v>245</v>
      </c>
      <c r="CM12" s="138" t="s">
        <v>245</v>
      </c>
      <c r="CN12" s="139" t="s">
        <v>245</v>
      </c>
      <c r="CO12" s="140" t="s">
        <v>245</v>
      </c>
      <c r="CP12" s="138" t="s">
        <v>245</v>
      </c>
      <c r="CQ12" s="138" t="s">
        <v>245</v>
      </c>
      <c r="CR12" s="138" t="s">
        <v>245</v>
      </c>
      <c r="CS12" s="139" t="s">
        <v>245</v>
      </c>
      <c r="CT12" s="140" t="s">
        <v>245</v>
      </c>
      <c r="CU12" s="138" t="s">
        <v>245</v>
      </c>
      <c r="CV12" s="138" t="s">
        <v>245</v>
      </c>
      <c r="CW12" s="138" t="s">
        <v>245</v>
      </c>
      <c r="CX12" s="139" t="s">
        <v>245</v>
      </c>
    </row>
    <row r="13" spans="1:102" x14ac:dyDescent="0.25">
      <c r="A13" s="130" t="s">
        <v>249</v>
      </c>
      <c r="B13" s="131">
        <f t="shared" si="16"/>
        <v>0</v>
      </c>
      <c r="C13" s="132">
        <f t="shared" si="17"/>
        <v>0</v>
      </c>
      <c r="D13" s="132">
        <f t="shared" si="18"/>
        <v>0</v>
      </c>
      <c r="E13" s="132">
        <f t="shared" si="19"/>
        <v>0</v>
      </c>
      <c r="F13" s="132">
        <f t="shared" si="20"/>
        <v>0</v>
      </c>
      <c r="G13" s="132">
        <f t="shared" si="21"/>
        <v>0</v>
      </c>
      <c r="H13" s="132">
        <f t="shared" si="22"/>
        <v>0</v>
      </c>
      <c r="I13" s="133">
        <f t="shared" si="23"/>
        <v>0</v>
      </c>
      <c r="J13" s="134">
        <f t="shared" si="24"/>
        <v>0</v>
      </c>
      <c r="K13" s="132">
        <v>0</v>
      </c>
      <c r="L13" s="132">
        <v>0</v>
      </c>
      <c r="M13" s="135">
        <f t="shared" si="25"/>
        <v>0</v>
      </c>
      <c r="N13" s="132">
        <f t="shared" si="26"/>
        <v>0</v>
      </c>
      <c r="O13" s="132">
        <f t="shared" si="26"/>
        <v>0</v>
      </c>
      <c r="P13" s="135">
        <f t="shared" si="27"/>
        <v>0</v>
      </c>
      <c r="Q13" s="132">
        <f t="shared" si="28"/>
        <v>0</v>
      </c>
      <c r="R13" s="132">
        <f t="shared" si="28"/>
        <v>0</v>
      </c>
      <c r="S13" s="135">
        <f t="shared" si="29"/>
        <v>0</v>
      </c>
      <c r="T13" s="132">
        <v>0</v>
      </c>
      <c r="U13" s="132">
        <v>0</v>
      </c>
      <c r="V13" s="135">
        <f t="shared" si="30"/>
        <v>0</v>
      </c>
      <c r="W13" s="132">
        <v>0</v>
      </c>
      <c r="X13" s="132">
        <v>0</v>
      </c>
      <c r="Y13" s="135">
        <f t="shared" si="31"/>
        <v>0</v>
      </c>
      <c r="Z13" s="132">
        <v>0</v>
      </c>
      <c r="AA13" s="132">
        <v>0</v>
      </c>
      <c r="AB13" s="133">
        <v>0</v>
      </c>
      <c r="AC13" s="134">
        <f t="shared" si="32"/>
        <v>0</v>
      </c>
      <c r="AD13" s="132">
        <v>0</v>
      </c>
      <c r="AE13" s="132">
        <v>0</v>
      </c>
      <c r="AF13" s="135">
        <f t="shared" si="33"/>
        <v>0</v>
      </c>
      <c r="AG13" s="132">
        <f t="shared" si="34"/>
        <v>0</v>
      </c>
      <c r="AH13" s="132">
        <f t="shared" si="34"/>
        <v>0</v>
      </c>
      <c r="AI13" s="135">
        <f t="shared" si="35"/>
        <v>0</v>
      </c>
      <c r="AJ13" s="132">
        <f t="shared" si="36"/>
        <v>0</v>
      </c>
      <c r="AK13" s="132">
        <f t="shared" si="36"/>
        <v>0</v>
      </c>
      <c r="AL13" s="135">
        <f t="shared" si="37"/>
        <v>0</v>
      </c>
      <c r="AM13" s="132">
        <v>0</v>
      </c>
      <c r="AN13" s="132">
        <v>0</v>
      </c>
      <c r="AO13" s="135">
        <f t="shared" si="38"/>
        <v>0</v>
      </c>
      <c r="AP13" s="132">
        <v>0</v>
      </c>
      <c r="AQ13" s="132">
        <v>0</v>
      </c>
      <c r="AR13" s="135">
        <f t="shared" si="39"/>
        <v>0</v>
      </c>
      <c r="AS13" s="132">
        <v>0</v>
      </c>
      <c r="AT13" s="132">
        <v>0</v>
      </c>
      <c r="AU13" s="133">
        <v>0</v>
      </c>
      <c r="AV13" s="134">
        <f t="shared" si="40"/>
        <v>0</v>
      </c>
      <c r="AW13" s="132">
        <v>0</v>
      </c>
      <c r="AX13" s="135">
        <f t="shared" si="41"/>
        <v>0</v>
      </c>
      <c r="AY13" s="132">
        <f t="shared" si="42"/>
        <v>0</v>
      </c>
      <c r="AZ13" s="135">
        <f t="shared" si="43"/>
        <v>0</v>
      </c>
      <c r="BA13" s="132">
        <f t="shared" si="44"/>
        <v>0</v>
      </c>
      <c r="BB13" s="135">
        <f t="shared" si="45"/>
        <v>0</v>
      </c>
      <c r="BC13" s="132">
        <v>0</v>
      </c>
      <c r="BD13" s="135">
        <f t="shared" si="46"/>
        <v>0</v>
      </c>
      <c r="BE13" s="132">
        <v>0</v>
      </c>
      <c r="BF13" s="135">
        <f t="shared" si="47"/>
        <v>0</v>
      </c>
      <c r="BG13" s="133">
        <v>0</v>
      </c>
      <c r="BH13" s="134">
        <f t="shared" si="48"/>
        <v>0</v>
      </c>
      <c r="BI13" s="132">
        <v>0</v>
      </c>
      <c r="BJ13" s="135">
        <f t="shared" si="49"/>
        <v>0</v>
      </c>
      <c r="BK13" s="132">
        <f t="shared" si="50"/>
        <v>0</v>
      </c>
      <c r="BL13" s="135">
        <f t="shared" si="51"/>
        <v>0</v>
      </c>
      <c r="BM13" s="132">
        <f t="shared" si="52"/>
        <v>0</v>
      </c>
      <c r="BN13" s="135">
        <f t="shared" si="53"/>
        <v>0</v>
      </c>
      <c r="BO13" s="132">
        <v>0</v>
      </c>
      <c r="BP13" s="135">
        <f t="shared" si="54"/>
        <v>0</v>
      </c>
      <c r="BQ13" s="132">
        <v>0</v>
      </c>
      <c r="BR13" s="135">
        <f t="shared" si="55"/>
        <v>0</v>
      </c>
      <c r="BS13" s="133">
        <v>0</v>
      </c>
      <c r="BT13" s="136"/>
      <c r="BU13" s="137" t="e">
        <f t="shared" si="4"/>
        <v>#DIV/0!</v>
      </c>
      <c r="BV13" s="138" t="e">
        <f t="shared" si="5"/>
        <v>#DIV/0!</v>
      </c>
      <c r="BW13" s="138" t="e">
        <f t="shared" si="6"/>
        <v>#DIV/0!</v>
      </c>
      <c r="BX13" s="138" t="e">
        <f t="shared" si="7"/>
        <v>#DIV/0!</v>
      </c>
      <c r="BY13" s="138" t="e">
        <f t="shared" si="8"/>
        <v>#DIV/0!</v>
      </c>
      <c r="BZ13" s="138" t="e">
        <f t="shared" si="9"/>
        <v>#DIV/0!</v>
      </c>
      <c r="CA13" s="138" t="e">
        <f t="shared" si="10"/>
        <v>#DIV/0!</v>
      </c>
      <c r="CB13" s="138" t="e">
        <f t="shared" si="11"/>
        <v>#DIV/0!</v>
      </c>
      <c r="CC13" s="138" t="e">
        <f t="shared" si="12"/>
        <v>#DIV/0!</v>
      </c>
      <c r="CD13" s="139" t="e">
        <f t="shared" si="13"/>
        <v>#DIV/0!</v>
      </c>
      <c r="CE13" s="140" t="s">
        <v>245</v>
      </c>
      <c r="CF13" s="138" t="s">
        <v>245</v>
      </c>
      <c r="CG13" s="138" t="s">
        <v>245</v>
      </c>
      <c r="CH13" s="138" t="s">
        <v>245</v>
      </c>
      <c r="CI13" s="138" t="s">
        <v>245</v>
      </c>
      <c r="CJ13" s="138" t="s">
        <v>245</v>
      </c>
      <c r="CK13" s="138" t="s">
        <v>245</v>
      </c>
      <c r="CL13" s="138" t="s">
        <v>245</v>
      </c>
      <c r="CM13" s="138" t="s">
        <v>245</v>
      </c>
      <c r="CN13" s="139" t="s">
        <v>245</v>
      </c>
      <c r="CO13" s="140" t="s">
        <v>245</v>
      </c>
      <c r="CP13" s="138" t="s">
        <v>245</v>
      </c>
      <c r="CQ13" s="138" t="s">
        <v>245</v>
      </c>
      <c r="CR13" s="138" t="s">
        <v>245</v>
      </c>
      <c r="CS13" s="139" t="s">
        <v>245</v>
      </c>
      <c r="CT13" s="140" t="s">
        <v>245</v>
      </c>
      <c r="CU13" s="138" t="s">
        <v>245</v>
      </c>
      <c r="CV13" s="138" t="s">
        <v>245</v>
      </c>
      <c r="CW13" s="138" t="s">
        <v>245</v>
      </c>
      <c r="CX13" s="139" t="s">
        <v>245</v>
      </c>
    </row>
    <row r="14" spans="1:102" x14ac:dyDescent="0.25">
      <c r="A14" s="130" t="s">
        <v>250</v>
      </c>
      <c r="B14" s="131">
        <f t="shared" si="16"/>
        <v>292908941</v>
      </c>
      <c r="C14" s="132">
        <f t="shared" si="17"/>
        <v>219356916</v>
      </c>
      <c r="D14" s="132">
        <f t="shared" si="18"/>
        <v>73552025</v>
      </c>
      <c r="E14" s="132">
        <f t="shared" si="19"/>
        <v>71122025</v>
      </c>
      <c r="F14" s="132">
        <f t="shared" si="20"/>
        <v>71122025</v>
      </c>
      <c r="G14" s="132">
        <f t="shared" si="21"/>
        <v>0</v>
      </c>
      <c r="H14" s="132">
        <f t="shared" si="22"/>
        <v>2430000</v>
      </c>
      <c r="I14" s="133">
        <f t="shared" si="23"/>
        <v>0</v>
      </c>
      <c r="J14" s="134">
        <f t="shared" si="24"/>
        <v>219356916</v>
      </c>
      <c r="K14" s="132">
        <v>193511867</v>
      </c>
      <c r="L14" s="132">
        <v>25845049</v>
      </c>
      <c r="M14" s="135">
        <f t="shared" si="25"/>
        <v>73552025</v>
      </c>
      <c r="N14" s="132">
        <f t="shared" si="26"/>
        <v>34784450</v>
      </c>
      <c r="O14" s="132">
        <f t="shared" si="26"/>
        <v>38767575</v>
      </c>
      <c r="P14" s="135">
        <f t="shared" si="27"/>
        <v>71122025</v>
      </c>
      <c r="Q14" s="132">
        <f t="shared" si="28"/>
        <v>33704450</v>
      </c>
      <c r="R14" s="132">
        <f t="shared" si="28"/>
        <v>37417575</v>
      </c>
      <c r="S14" s="135">
        <f t="shared" si="29"/>
        <v>71122025</v>
      </c>
      <c r="T14" s="132">
        <v>33704450</v>
      </c>
      <c r="U14" s="132">
        <v>37417575</v>
      </c>
      <c r="V14" s="135">
        <f t="shared" si="30"/>
        <v>0</v>
      </c>
      <c r="W14" s="132">
        <v>0</v>
      </c>
      <c r="X14" s="132">
        <v>0</v>
      </c>
      <c r="Y14" s="135">
        <f t="shared" si="31"/>
        <v>2430000</v>
      </c>
      <c r="Z14" s="132">
        <v>1080000</v>
      </c>
      <c r="AA14" s="132">
        <v>1350000</v>
      </c>
      <c r="AB14" s="133">
        <v>0</v>
      </c>
      <c r="AC14" s="134">
        <f t="shared" si="32"/>
        <v>0</v>
      </c>
      <c r="AD14" s="132">
        <v>0</v>
      </c>
      <c r="AE14" s="132">
        <v>0</v>
      </c>
      <c r="AF14" s="135">
        <f t="shared" si="33"/>
        <v>0</v>
      </c>
      <c r="AG14" s="132">
        <f t="shared" si="34"/>
        <v>0</v>
      </c>
      <c r="AH14" s="132">
        <f t="shared" si="34"/>
        <v>0</v>
      </c>
      <c r="AI14" s="135">
        <f t="shared" si="35"/>
        <v>0</v>
      </c>
      <c r="AJ14" s="132">
        <f t="shared" si="36"/>
        <v>0</v>
      </c>
      <c r="AK14" s="132">
        <f t="shared" si="36"/>
        <v>0</v>
      </c>
      <c r="AL14" s="135">
        <f t="shared" si="37"/>
        <v>0</v>
      </c>
      <c r="AM14" s="132">
        <v>0</v>
      </c>
      <c r="AN14" s="132">
        <v>0</v>
      </c>
      <c r="AO14" s="135">
        <f t="shared" si="38"/>
        <v>0</v>
      </c>
      <c r="AP14" s="132">
        <v>0</v>
      </c>
      <c r="AQ14" s="132">
        <v>0</v>
      </c>
      <c r="AR14" s="135">
        <f t="shared" si="39"/>
        <v>0</v>
      </c>
      <c r="AS14" s="132">
        <v>0</v>
      </c>
      <c r="AT14" s="132">
        <v>0</v>
      </c>
      <c r="AU14" s="133">
        <v>0</v>
      </c>
      <c r="AV14" s="134">
        <f t="shared" si="40"/>
        <v>0</v>
      </c>
      <c r="AW14" s="132">
        <v>0</v>
      </c>
      <c r="AX14" s="135">
        <f t="shared" si="41"/>
        <v>0</v>
      </c>
      <c r="AY14" s="132">
        <f t="shared" si="42"/>
        <v>0</v>
      </c>
      <c r="AZ14" s="135">
        <f t="shared" si="43"/>
        <v>0</v>
      </c>
      <c r="BA14" s="132">
        <f t="shared" si="44"/>
        <v>0</v>
      </c>
      <c r="BB14" s="135">
        <f t="shared" si="45"/>
        <v>0</v>
      </c>
      <c r="BC14" s="132">
        <v>0</v>
      </c>
      <c r="BD14" s="135">
        <f t="shared" si="46"/>
        <v>0</v>
      </c>
      <c r="BE14" s="132">
        <v>0</v>
      </c>
      <c r="BF14" s="135">
        <f t="shared" si="47"/>
        <v>0</v>
      </c>
      <c r="BG14" s="133">
        <v>0</v>
      </c>
      <c r="BH14" s="134">
        <f t="shared" si="48"/>
        <v>0</v>
      </c>
      <c r="BI14" s="132">
        <v>0</v>
      </c>
      <c r="BJ14" s="135">
        <f t="shared" si="49"/>
        <v>0</v>
      </c>
      <c r="BK14" s="132">
        <f t="shared" si="50"/>
        <v>0</v>
      </c>
      <c r="BL14" s="135">
        <f t="shared" si="51"/>
        <v>0</v>
      </c>
      <c r="BM14" s="132">
        <f t="shared" si="52"/>
        <v>0</v>
      </c>
      <c r="BN14" s="135">
        <f t="shared" si="53"/>
        <v>0</v>
      </c>
      <c r="BO14" s="132">
        <v>0</v>
      </c>
      <c r="BP14" s="135">
        <f t="shared" si="54"/>
        <v>0</v>
      </c>
      <c r="BQ14" s="132">
        <v>0</v>
      </c>
      <c r="BR14" s="135">
        <f t="shared" si="55"/>
        <v>0</v>
      </c>
      <c r="BS14" s="133">
        <v>0</v>
      </c>
      <c r="BT14" s="136"/>
      <c r="BU14" s="137">
        <f t="shared" si="4"/>
        <v>0.84763464230568375</v>
      </c>
      <c r="BV14" s="138">
        <f t="shared" si="5"/>
        <v>0.15236535769431619</v>
      </c>
      <c r="BW14" s="138">
        <f t="shared" si="6"/>
        <v>0</v>
      </c>
      <c r="BX14" s="138">
        <f t="shared" si="7"/>
        <v>0.14763466376901735</v>
      </c>
      <c r="BY14" s="138">
        <f t="shared" si="8"/>
        <v>4.7306939252988473E-3</v>
      </c>
      <c r="BZ14" s="138">
        <f t="shared" si="9"/>
        <v>0.39999999071388898</v>
      </c>
      <c r="CA14" s="138">
        <f t="shared" si="10"/>
        <v>0.60000000928611097</v>
      </c>
      <c r="CB14" s="138">
        <f t="shared" si="11"/>
        <v>0</v>
      </c>
      <c r="CC14" s="138">
        <f t="shared" si="12"/>
        <v>0.57910625948266703</v>
      </c>
      <c r="CD14" s="139">
        <f t="shared" si="13"/>
        <v>2.0893749803443985E-2</v>
      </c>
      <c r="CE14" s="140" t="s">
        <v>245</v>
      </c>
      <c r="CF14" s="138" t="s">
        <v>245</v>
      </c>
      <c r="CG14" s="138" t="s">
        <v>245</v>
      </c>
      <c r="CH14" s="138" t="s">
        <v>245</v>
      </c>
      <c r="CI14" s="138" t="s">
        <v>245</v>
      </c>
      <c r="CJ14" s="138" t="s">
        <v>245</v>
      </c>
      <c r="CK14" s="138" t="s">
        <v>245</v>
      </c>
      <c r="CL14" s="138" t="s">
        <v>245</v>
      </c>
      <c r="CM14" s="138" t="s">
        <v>245</v>
      </c>
      <c r="CN14" s="139" t="s">
        <v>245</v>
      </c>
      <c r="CO14" s="140" t="s">
        <v>245</v>
      </c>
      <c r="CP14" s="138" t="s">
        <v>245</v>
      </c>
      <c r="CQ14" s="138" t="s">
        <v>245</v>
      </c>
      <c r="CR14" s="138" t="s">
        <v>245</v>
      </c>
      <c r="CS14" s="139" t="s">
        <v>245</v>
      </c>
      <c r="CT14" s="140" t="s">
        <v>245</v>
      </c>
      <c r="CU14" s="138" t="s">
        <v>245</v>
      </c>
      <c r="CV14" s="138" t="s">
        <v>245</v>
      </c>
      <c r="CW14" s="138" t="s">
        <v>245</v>
      </c>
      <c r="CX14" s="139" t="s">
        <v>245</v>
      </c>
    </row>
    <row r="15" spans="1:102" s="42" customFormat="1" ht="27" x14ac:dyDescent="0.25">
      <c r="A15" s="121" t="s">
        <v>251</v>
      </c>
      <c r="B15" s="122">
        <f t="shared" si="16"/>
        <v>351149601</v>
      </c>
      <c r="C15" s="122">
        <f t="shared" ref="C15:BN15" si="56">SUM(C16:C17)</f>
        <v>272561225</v>
      </c>
      <c r="D15" s="122">
        <f t="shared" si="56"/>
        <v>78588376</v>
      </c>
      <c r="E15" s="122">
        <f t="shared" si="56"/>
        <v>72152495</v>
      </c>
      <c r="F15" s="122">
        <f t="shared" si="56"/>
        <v>58163845</v>
      </c>
      <c r="G15" s="122">
        <f t="shared" si="56"/>
        <v>13988650</v>
      </c>
      <c r="H15" s="122">
        <f t="shared" si="56"/>
        <v>6435881</v>
      </c>
      <c r="I15" s="122">
        <f t="shared" si="56"/>
        <v>0</v>
      </c>
      <c r="J15" s="122">
        <f t="shared" si="56"/>
        <v>272561225</v>
      </c>
      <c r="K15" s="122">
        <f t="shared" si="56"/>
        <v>251577552</v>
      </c>
      <c r="L15" s="122">
        <f t="shared" si="56"/>
        <v>20983673</v>
      </c>
      <c r="M15" s="122">
        <f t="shared" si="56"/>
        <v>78588376</v>
      </c>
      <c r="N15" s="122">
        <f t="shared" si="56"/>
        <v>47112862</v>
      </c>
      <c r="O15" s="122">
        <f t="shared" si="56"/>
        <v>31475514</v>
      </c>
      <c r="P15" s="122">
        <f t="shared" si="56"/>
        <v>72152495</v>
      </c>
      <c r="Q15" s="122">
        <f t="shared" si="56"/>
        <v>42073364</v>
      </c>
      <c r="R15" s="122">
        <f t="shared" si="56"/>
        <v>30079131</v>
      </c>
      <c r="S15" s="122">
        <f t="shared" si="56"/>
        <v>58163845</v>
      </c>
      <c r="T15" s="122">
        <f t="shared" si="56"/>
        <v>31886544</v>
      </c>
      <c r="U15" s="122">
        <f t="shared" si="56"/>
        <v>26277301</v>
      </c>
      <c r="V15" s="122">
        <f t="shared" si="56"/>
        <v>13988650</v>
      </c>
      <c r="W15" s="122">
        <f t="shared" si="56"/>
        <v>10186820</v>
      </c>
      <c r="X15" s="122">
        <f t="shared" si="56"/>
        <v>3801830</v>
      </c>
      <c r="Y15" s="122">
        <f t="shared" si="56"/>
        <v>6435881</v>
      </c>
      <c r="Z15" s="122">
        <f t="shared" si="56"/>
        <v>5039498</v>
      </c>
      <c r="AA15" s="122">
        <f t="shared" si="56"/>
        <v>1396383</v>
      </c>
      <c r="AB15" s="122">
        <f t="shared" si="56"/>
        <v>0</v>
      </c>
      <c r="AC15" s="122">
        <f t="shared" si="56"/>
        <v>0</v>
      </c>
      <c r="AD15" s="122">
        <f t="shared" si="56"/>
        <v>0</v>
      </c>
      <c r="AE15" s="122">
        <f t="shared" si="56"/>
        <v>0</v>
      </c>
      <c r="AF15" s="122">
        <f t="shared" si="56"/>
        <v>0</v>
      </c>
      <c r="AG15" s="122">
        <f t="shared" si="56"/>
        <v>0</v>
      </c>
      <c r="AH15" s="122">
        <f t="shared" si="56"/>
        <v>0</v>
      </c>
      <c r="AI15" s="122">
        <f t="shared" si="56"/>
        <v>0</v>
      </c>
      <c r="AJ15" s="122">
        <f t="shared" si="56"/>
        <v>0</v>
      </c>
      <c r="AK15" s="122">
        <f t="shared" si="56"/>
        <v>0</v>
      </c>
      <c r="AL15" s="122">
        <f t="shared" si="56"/>
        <v>0</v>
      </c>
      <c r="AM15" s="122">
        <f t="shared" si="56"/>
        <v>0</v>
      </c>
      <c r="AN15" s="122">
        <f t="shared" si="56"/>
        <v>0</v>
      </c>
      <c r="AO15" s="122">
        <f t="shared" si="56"/>
        <v>0</v>
      </c>
      <c r="AP15" s="122">
        <f t="shared" si="56"/>
        <v>0</v>
      </c>
      <c r="AQ15" s="122">
        <f t="shared" si="56"/>
        <v>0</v>
      </c>
      <c r="AR15" s="122">
        <f t="shared" si="56"/>
        <v>0</v>
      </c>
      <c r="AS15" s="122">
        <f t="shared" si="56"/>
        <v>0</v>
      </c>
      <c r="AT15" s="122">
        <f t="shared" si="56"/>
        <v>0</v>
      </c>
      <c r="AU15" s="122">
        <f t="shared" si="56"/>
        <v>0</v>
      </c>
      <c r="AV15" s="122">
        <f t="shared" si="56"/>
        <v>0</v>
      </c>
      <c r="AW15" s="122">
        <f t="shared" si="56"/>
        <v>0</v>
      </c>
      <c r="AX15" s="122">
        <f t="shared" si="56"/>
        <v>0</v>
      </c>
      <c r="AY15" s="122">
        <f t="shared" si="56"/>
        <v>0</v>
      </c>
      <c r="AZ15" s="122">
        <f t="shared" si="56"/>
        <v>0</v>
      </c>
      <c r="BA15" s="122">
        <f t="shared" si="56"/>
        <v>0</v>
      </c>
      <c r="BB15" s="122">
        <f t="shared" si="56"/>
        <v>0</v>
      </c>
      <c r="BC15" s="122">
        <f t="shared" si="56"/>
        <v>0</v>
      </c>
      <c r="BD15" s="122">
        <f t="shared" si="56"/>
        <v>0</v>
      </c>
      <c r="BE15" s="122">
        <f t="shared" si="56"/>
        <v>0</v>
      </c>
      <c r="BF15" s="122">
        <f t="shared" si="56"/>
        <v>0</v>
      </c>
      <c r="BG15" s="122">
        <f t="shared" si="56"/>
        <v>0</v>
      </c>
      <c r="BH15" s="122">
        <f t="shared" si="56"/>
        <v>0</v>
      </c>
      <c r="BI15" s="122">
        <f t="shared" si="56"/>
        <v>0</v>
      </c>
      <c r="BJ15" s="122">
        <f t="shared" si="56"/>
        <v>0</v>
      </c>
      <c r="BK15" s="122">
        <f t="shared" si="56"/>
        <v>0</v>
      </c>
      <c r="BL15" s="122">
        <f t="shared" si="56"/>
        <v>0</v>
      </c>
      <c r="BM15" s="122">
        <f t="shared" si="56"/>
        <v>0</v>
      </c>
      <c r="BN15" s="122">
        <f t="shared" si="56"/>
        <v>0</v>
      </c>
      <c r="BO15" s="122">
        <f t="shared" ref="BO15:BS15" si="57">SUM(BO16:BO17)</f>
        <v>0</v>
      </c>
      <c r="BP15" s="122">
        <f t="shared" si="57"/>
        <v>0</v>
      </c>
      <c r="BQ15" s="122">
        <f t="shared" si="57"/>
        <v>0</v>
      </c>
      <c r="BR15" s="122">
        <f t="shared" si="57"/>
        <v>0</v>
      </c>
      <c r="BS15" s="122">
        <f t="shared" si="57"/>
        <v>0</v>
      </c>
      <c r="BT15" s="116"/>
      <c r="BU15" s="123">
        <f t="shared" si="4"/>
        <v>0.84226858381869596</v>
      </c>
      <c r="BV15" s="124">
        <f t="shared" si="5"/>
        <v>0.15773141618130404</v>
      </c>
      <c r="BW15" s="124">
        <f t="shared" si="6"/>
        <v>4.683327399988136E-2</v>
      </c>
      <c r="BX15" s="124">
        <f t="shared" si="7"/>
        <v>0.10675449396913018</v>
      </c>
      <c r="BY15" s="124">
        <f t="shared" si="8"/>
        <v>1.6871977685899219E-2</v>
      </c>
      <c r="BZ15" s="124">
        <f t="shared" si="9"/>
        <v>0.39999996568761159</v>
      </c>
      <c r="CA15" s="124">
        <f t="shared" si="10"/>
        <v>0.60000003431238846</v>
      </c>
      <c r="CB15" s="124">
        <f t="shared" si="11"/>
        <v>7.2472148681983956E-2</v>
      </c>
      <c r="CC15" s="124">
        <f t="shared" si="12"/>
        <v>0.50090942126114157</v>
      </c>
      <c r="CD15" s="125">
        <f t="shared" si="13"/>
        <v>2.661846436926291E-2</v>
      </c>
      <c r="CE15" s="126" t="s">
        <v>245</v>
      </c>
      <c r="CF15" s="124" t="s">
        <v>245</v>
      </c>
      <c r="CG15" s="124" t="s">
        <v>245</v>
      </c>
      <c r="CH15" s="124" t="s">
        <v>245</v>
      </c>
      <c r="CI15" s="124" t="s">
        <v>245</v>
      </c>
      <c r="CJ15" s="124" t="s">
        <v>245</v>
      </c>
      <c r="CK15" s="124" t="s">
        <v>245</v>
      </c>
      <c r="CL15" s="124" t="s">
        <v>245</v>
      </c>
      <c r="CM15" s="124" t="s">
        <v>245</v>
      </c>
      <c r="CN15" s="125" t="s">
        <v>245</v>
      </c>
      <c r="CO15" s="127" t="s">
        <v>245</v>
      </c>
      <c r="CP15" s="128" t="s">
        <v>245</v>
      </c>
      <c r="CQ15" s="128" t="s">
        <v>245</v>
      </c>
      <c r="CR15" s="128" t="s">
        <v>245</v>
      </c>
      <c r="CS15" s="129" t="s">
        <v>245</v>
      </c>
      <c r="CT15" s="126" t="s">
        <v>245</v>
      </c>
      <c r="CU15" s="124" t="s">
        <v>245</v>
      </c>
      <c r="CV15" s="124" t="s">
        <v>245</v>
      </c>
      <c r="CW15" s="124" t="s">
        <v>245</v>
      </c>
      <c r="CX15" s="125" t="s">
        <v>245</v>
      </c>
    </row>
    <row r="16" spans="1:102" x14ac:dyDescent="0.25">
      <c r="A16" s="130" t="s">
        <v>252</v>
      </c>
      <c r="B16" s="131">
        <f t="shared" si="16"/>
        <v>245471517</v>
      </c>
      <c r="C16" s="132">
        <f t="shared" ref="C16:C17" si="58">J16+AC16+AV16+BH16</f>
        <v>188709178</v>
      </c>
      <c r="D16" s="132">
        <f t="shared" ref="D16:D17" si="59">E16+H16</f>
        <v>56762339</v>
      </c>
      <c r="E16" s="132">
        <f t="shared" ref="E16:E17" si="60">F16+G16</f>
        <v>50513806</v>
      </c>
      <c r="F16" s="132">
        <f t="shared" ref="F16:F17" si="61">S16+AL16+BB16+BN16</f>
        <v>44620404</v>
      </c>
      <c r="G16" s="132">
        <f t="shared" ref="G16:G17" si="62">V16+AO16+BD16+BP16</f>
        <v>5893402</v>
      </c>
      <c r="H16" s="132">
        <f t="shared" ref="H16:H17" si="63">Y16+AR16+BF16+BR16</f>
        <v>6248533</v>
      </c>
      <c r="I16" s="133">
        <f t="shared" ref="I16:I17" si="64">AB16+AU16</f>
        <v>0</v>
      </c>
      <c r="J16" s="134">
        <f t="shared" ref="J16:J17" si="65">K16+L16</f>
        <v>188709178</v>
      </c>
      <c r="K16" s="132">
        <v>173036010</v>
      </c>
      <c r="L16" s="132">
        <v>15673168</v>
      </c>
      <c r="M16" s="135">
        <f t="shared" ref="M16:M17" si="66">N16+O16</f>
        <v>56762339</v>
      </c>
      <c r="N16" s="132">
        <f t="shared" ref="N16:O17" si="67">Q16+Z16</f>
        <v>33252584</v>
      </c>
      <c r="O16" s="132">
        <f t="shared" si="67"/>
        <v>23509755</v>
      </c>
      <c r="P16" s="135">
        <f t="shared" ref="P16:P17" si="68">Q16+R16</f>
        <v>50513806</v>
      </c>
      <c r="Q16" s="132">
        <f t="shared" ref="Q16:R17" si="69">T16+W16</f>
        <v>28397282</v>
      </c>
      <c r="R16" s="132">
        <f t="shared" si="69"/>
        <v>22116524</v>
      </c>
      <c r="S16" s="135">
        <f t="shared" ref="S16:S17" si="70">T16+U16</f>
        <v>44620404</v>
      </c>
      <c r="T16" s="132">
        <v>24556634</v>
      </c>
      <c r="U16" s="132">
        <v>20063770</v>
      </c>
      <c r="V16" s="135">
        <f t="shared" ref="V16:V17" si="71">W16+X16</f>
        <v>5893402</v>
      </c>
      <c r="W16" s="132">
        <v>3840648</v>
      </c>
      <c r="X16" s="132">
        <v>2052754</v>
      </c>
      <c r="Y16" s="135">
        <f t="shared" ref="Y16:Y17" si="72">Z16+AA16</f>
        <v>6248533</v>
      </c>
      <c r="Z16" s="132">
        <v>4855302</v>
      </c>
      <c r="AA16" s="132">
        <v>1393231</v>
      </c>
      <c r="AB16" s="133">
        <v>0</v>
      </c>
      <c r="AC16" s="134">
        <f t="shared" ref="AC16:AC17" si="73">AD16+AE16</f>
        <v>0</v>
      </c>
      <c r="AD16" s="132">
        <v>0</v>
      </c>
      <c r="AE16" s="132">
        <v>0</v>
      </c>
      <c r="AF16" s="135">
        <f t="shared" ref="AF16:AF17" si="74">AG16+AH16</f>
        <v>0</v>
      </c>
      <c r="AG16" s="132">
        <f t="shared" ref="AG16:AH17" si="75">AJ16+AS16</f>
        <v>0</v>
      </c>
      <c r="AH16" s="132">
        <f t="shared" si="75"/>
        <v>0</v>
      </c>
      <c r="AI16" s="135">
        <f t="shared" ref="AI16:AI17" si="76">AJ16+AK16</f>
        <v>0</v>
      </c>
      <c r="AJ16" s="132">
        <f t="shared" ref="AJ16:AK17" si="77">AM16+AP16</f>
        <v>0</v>
      </c>
      <c r="AK16" s="132">
        <f t="shared" si="77"/>
        <v>0</v>
      </c>
      <c r="AL16" s="135">
        <f t="shared" ref="AL16:AL17" si="78">AM16+AN16</f>
        <v>0</v>
      </c>
      <c r="AM16" s="132">
        <v>0</v>
      </c>
      <c r="AN16" s="132">
        <v>0</v>
      </c>
      <c r="AO16" s="135">
        <f t="shared" ref="AO16:AO17" si="79">AP16+AQ16</f>
        <v>0</v>
      </c>
      <c r="AP16" s="132">
        <v>0</v>
      </c>
      <c r="AQ16" s="132">
        <v>0</v>
      </c>
      <c r="AR16" s="135">
        <f t="shared" ref="AR16:AR17" si="80">AS16+AT16</f>
        <v>0</v>
      </c>
      <c r="AS16" s="132">
        <v>0</v>
      </c>
      <c r="AT16" s="132">
        <v>0</v>
      </c>
      <c r="AU16" s="133">
        <v>0</v>
      </c>
      <c r="AV16" s="134">
        <f t="shared" ref="AV16:AV17" si="81">AW16</f>
        <v>0</v>
      </c>
      <c r="AW16" s="132">
        <v>0</v>
      </c>
      <c r="AX16" s="135">
        <f t="shared" ref="AX16:AX17" si="82">AY16</f>
        <v>0</v>
      </c>
      <c r="AY16" s="132">
        <f t="shared" ref="AY16:AY17" si="83">BA16+BG16</f>
        <v>0</v>
      </c>
      <c r="AZ16" s="135">
        <f t="shared" ref="AZ16:AZ17" si="84">BA16</f>
        <v>0</v>
      </c>
      <c r="BA16" s="132">
        <f t="shared" ref="BA16:BA17" si="85">BC16+BE16</f>
        <v>0</v>
      </c>
      <c r="BB16" s="135">
        <f t="shared" ref="BB16:BB17" si="86">BC16</f>
        <v>0</v>
      </c>
      <c r="BC16" s="132">
        <v>0</v>
      </c>
      <c r="BD16" s="135">
        <f t="shared" ref="BD16:BD17" si="87">BE16</f>
        <v>0</v>
      </c>
      <c r="BE16" s="132">
        <v>0</v>
      </c>
      <c r="BF16" s="135">
        <f t="shared" ref="BF16:BF17" si="88">BG16</f>
        <v>0</v>
      </c>
      <c r="BG16" s="133">
        <v>0</v>
      </c>
      <c r="BH16" s="134">
        <f t="shared" ref="BH16:BH17" si="89">BI16</f>
        <v>0</v>
      </c>
      <c r="BI16" s="132">
        <v>0</v>
      </c>
      <c r="BJ16" s="135">
        <f t="shared" ref="BJ16:BJ17" si="90">BK16</f>
        <v>0</v>
      </c>
      <c r="BK16" s="132">
        <f t="shared" ref="BK16:BK17" si="91">BM16+BS16</f>
        <v>0</v>
      </c>
      <c r="BL16" s="135">
        <f t="shared" ref="BL16:BL17" si="92">BM16</f>
        <v>0</v>
      </c>
      <c r="BM16" s="132">
        <f t="shared" ref="BM16:BM17" si="93">BO16+BQ16</f>
        <v>0</v>
      </c>
      <c r="BN16" s="135">
        <f t="shared" ref="BN16:BN17" si="94">BO16</f>
        <v>0</v>
      </c>
      <c r="BO16" s="132">
        <v>0</v>
      </c>
      <c r="BP16" s="135">
        <f t="shared" ref="BP16:BP17" si="95">BQ16</f>
        <v>0</v>
      </c>
      <c r="BQ16" s="132">
        <v>0</v>
      </c>
      <c r="BR16" s="135">
        <f t="shared" ref="BR16:BR17" si="96">BS16</f>
        <v>0</v>
      </c>
      <c r="BS16" s="133">
        <v>0</v>
      </c>
      <c r="BT16" s="136"/>
      <c r="BU16" s="137">
        <f t="shared" si="4"/>
        <v>0.83880551340613629</v>
      </c>
      <c r="BV16" s="138">
        <f t="shared" si="5"/>
        <v>0.16119448659386373</v>
      </c>
      <c r="BW16" s="138">
        <f t="shared" si="6"/>
        <v>2.8568724454052948E-2</v>
      </c>
      <c r="BX16" s="138">
        <f t="shared" si="7"/>
        <v>0.11904019278933085</v>
      </c>
      <c r="BY16" s="138">
        <f t="shared" si="8"/>
        <v>2.3536453983490722E-2</v>
      </c>
      <c r="BZ16" s="138">
        <f t="shared" si="9"/>
        <v>0.39999996937441346</v>
      </c>
      <c r="CA16" s="138">
        <f t="shared" si="10"/>
        <v>0.6000000306255866</v>
      </c>
      <c r="CB16" s="138">
        <f t="shared" si="11"/>
        <v>5.2388996094038215E-2</v>
      </c>
      <c r="CC16" s="138">
        <f t="shared" si="12"/>
        <v>0.51205393737470783</v>
      </c>
      <c r="CD16" s="139">
        <f t="shared" si="13"/>
        <v>3.5557097156840495E-2</v>
      </c>
      <c r="CE16" s="140" t="s">
        <v>245</v>
      </c>
      <c r="CF16" s="138" t="s">
        <v>245</v>
      </c>
      <c r="CG16" s="138" t="s">
        <v>245</v>
      </c>
      <c r="CH16" s="138" t="s">
        <v>245</v>
      </c>
      <c r="CI16" s="138" t="s">
        <v>245</v>
      </c>
      <c r="CJ16" s="138" t="s">
        <v>245</v>
      </c>
      <c r="CK16" s="138" t="s">
        <v>245</v>
      </c>
      <c r="CL16" s="138" t="s">
        <v>245</v>
      </c>
      <c r="CM16" s="138" t="s">
        <v>245</v>
      </c>
      <c r="CN16" s="139" t="s">
        <v>245</v>
      </c>
      <c r="CO16" s="140" t="s">
        <v>245</v>
      </c>
      <c r="CP16" s="138" t="s">
        <v>245</v>
      </c>
      <c r="CQ16" s="138" t="s">
        <v>245</v>
      </c>
      <c r="CR16" s="138" t="s">
        <v>245</v>
      </c>
      <c r="CS16" s="139" t="s">
        <v>245</v>
      </c>
      <c r="CT16" s="140" t="s">
        <v>245</v>
      </c>
      <c r="CU16" s="138" t="s">
        <v>245</v>
      </c>
      <c r="CV16" s="138" t="s">
        <v>245</v>
      </c>
      <c r="CW16" s="138" t="s">
        <v>245</v>
      </c>
      <c r="CX16" s="139" t="s">
        <v>245</v>
      </c>
    </row>
    <row r="17" spans="1:102" x14ac:dyDescent="0.25">
      <c r="A17" s="130" t="s">
        <v>253</v>
      </c>
      <c r="B17" s="131">
        <f t="shared" si="16"/>
        <v>105678084</v>
      </c>
      <c r="C17" s="132">
        <f t="shared" si="58"/>
        <v>83852047</v>
      </c>
      <c r="D17" s="132">
        <f t="shared" si="59"/>
        <v>21826037</v>
      </c>
      <c r="E17" s="132">
        <f t="shared" si="60"/>
        <v>21638689</v>
      </c>
      <c r="F17" s="132">
        <f t="shared" si="61"/>
        <v>13543441</v>
      </c>
      <c r="G17" s="132">
        <f t="shared" si="62"/>
        <v>8095248</v>
      </c>
      <c r="H17" s="132">
        <f t="shared" si="63"/>
        <v>187348</v>
      </c>
      <c r="I17" s="133">
        <f t="shared" si="64"/>
        <v>0</v>
      </c>
      <c r="J17" s="134">
        <f t="shared" si="65"/>
        <v>83852047</v>
      </c>
      <c r="K17" s="132">
        <v>78541542</v>
      </c>
      <c r="L17" s="132">
        <v>5310505</v>
      </c>
      <c r="M17" s="135">
        <f t="shared" si="66"/>
        <v>21826037</v>
      </c>
      <c r="N17" s="132">
        <f t="shared" si="67"/>
        <v>13860278</v>
      </c>
      <c r="O17" s="132">
        <f t="shared" si="67"/>
        <v>7965759</v>
      </c>
      <c r="P17" s="135">
        <f t="shared" si="68"/>
        <v>21638689</v>
      </c>
      <c r="Q17" s="132">
        <f t="shared" si="69"/>
        <v>13676082</v>
      </c>
      <c r="R17" s="132">
        <f t="shared" si="69"/>
        <v>7962607</v>
      </c>
      <c r="S17" s="135">
        <f t="shared" si="70"/>
        <v>13543441</v>
      </c>
      <c r="T17" s="132">
        <v>7329910</v>
      </c>
      <c r="U17" s="132">
        <v>6213531</v>
      </c>
      <c r="V17" s="135">
        <f t="shared" si="71"/>
        <v>8095248</v>
      </c>
      <c r="W17" s="132">
        <v>6346172</v>
      </c>
      <c r="X17" s="132">
        <v>1749076</v>
      </c>
      <c r="Y17" s="135">
        <f t="shared" si="72"/>
        <v>187348</v>
      </c>
      <c r="Z17" s="132">
        <v>184196</v>
      </c>
      <c r="AA17" s="132">
        <v>3152</v>
      </c>
      <c r="AB17" s="133">
        <v>0</v>
      </c>
      <c r="AC17" s="134">
        <f t="shared" si="73"/>
        <v>0</v>
      </c>
      <c r="AD17" s="132">
        <v>0</v>
      </c>
      <c r="AE17" s="132">
        <v>0</v>
      </c>
      <c r="AF17" s="135">
        <f t="shared" si="74"/>
        <v>0</v>
      </c>
      <c r="AG17" s="132">
        <f t="shared" si="75"/>
        <v>0</v>
      </c>
      <c r="AH17" s="132">
        <f t="shared" si="75"/>
        <v>0</v>
      </c>
      <c r="AI17" s="135">
        <f t="shared" si="76"/>
        <v>0</v>
      </c>
      <c r="AJ17" s="132">
        <f t="shared" si="77"/>
        <v>0</v>
      </c>
      <c r="AK17" s="132">
        <f t="shared" si="77"/>
        <v>0</v>
      </c>
      <c r="AL17" s="135">
        <f t="shared" si="78"/>
        <v>0</v>
      </c>
      <c r="AM17" s="132">
        <v>0</v>
      </c>
      <c r="AN17" s="132">
        <v>0</v>
      </c>
      <c r="AO17" s="135">
        <f t="shared" si="79"/>
        <v>0</v>
      </c>
      <c r="AP17" s="132">
        <v>0</v>
      </c>
      <c r="AQ17" s="132">
        <v>0</v>
      </c>
      <c r="AR17" s="135">
        <f t="shared" si="80"/>
        <v>0</v>
      </c>
      <c r="AS17" s="132">
        <v>0</v>
      </c>
      <c r="AT17" s="132">
        <v>0</v>
      </c>
      <c r="AU17" s="133">
        <v>0</v>
      </c>
      <c r="AV17" s="134">
        <f t="shared" si="81"/>
        <v>0</v>
      </c>
      <c r="AW17" s="132">
        <v>0</v>
      </c>
      <c r="AX17" s="135">
        <f t="shared" si="82"/>
        <v>0</v>
      </c>
      <c r="AY17" s="132">
        <f t="shared" si="83"/>
        <v>0</v>
      </c>
      <c r="AZ17" s="135">
        <f t="shared" si="84"/>
        <v>0</v>
      </c>
      <c r="BA17" s="132">
        <f t="shared" si="85"/>
        <v>0</v>
      </c>
      <c r="BB17" s="135">
        <f t="shared" si="86"/>
        <v>0</v>
      </c>
      <c r="BC17" s="132">
        <v>0</v>
      </c>
      <c r="BD17" s="135">
        <f t="shared" si="87"/>
        <v>0</v>
      </c>
      <c r="BE17" s="132">
        <v>0</v>
      </c>
      <c r="BF17" s="135">
        <f t="shared" si="88"/>
        <v>0</v>
      </c>
      <c r="BG17" s="133">
        <v>0</v>
      </c>
      <c r="BH17" s="134">
        <f t="shared" si="89"/>
        <v>0</v>
      </c>
      <c r="BI17" s="132">
        <v>0</v>
      </c>
      <c r="BJ17" s="135">
        <f t="shared" si="90"/>
        <v>0</v>
      </c>
      <c r="BK17" s="132">
        <f t="shared" si="91"/>
        <v>0</v>
      </c>
      <c r="BL17" s="135">
        <f t="shared" si="92"/>
        <v>0</v>
      </c>
      <c r="BM17" s="132">
        <f t="shared" si="93"/>
        <v>0</v>
      </c>
      <c r="BN17" s="135">
        <f t="shared" si="94"/>
        <v>0</v>
      </c>
      <c r="BO17" s="132">
        <v>0</v>
      </c>
      <c r="BP17" s="135">
        <f t="shared" si="95"/>
        <v>0</v>
      </c>
      <c r="BQ17" s="132">
        <v>0</v>
      </c>
      <c r="BR17" s="135">
        <f t="shared" si="96"/>
        <v>0</v>
      </c>
      <c r="BS17" s="133">
        <v>0</v>
      </c>
      <c r="BT17" s="136"/>
      <c r="BU17" s="137">
        <f t="shared" si="4"/>
        <v>0.84999994588851169</v>
      </c>
      <c r="BV17" s="138">
        <f t="shared" si="5"/>
        <v>0.15000005411148828</v>
      </c>
      <c r="BW17" s="138">
        <f t="shared" si="6"/>
        <v>8.7609183455477385E-2</v>
      </c>
      <c r="BX17" s="138">
        <f t="shared" si="7"/>
        <v>7.9326467811997647E-2</v>
      </c>
      <c r="BY17" s="138">
        <f t="shared" si="8"/>
        <v>1.9934239390522828E-3</v>
      </c>
      <c r="BZ17" s="138">
        <f t="shared" si="9"/>
        <v>0.39999995480656303</v>
      </c>
      <c r="CA17" s="138">
        <f t="shared" si="10"/>
        <v>0.60000004519343697</v>
      </c>
      <c r="CB17" s="138">
        <f t="shared" si="11"/>
        <v>0.13174459320784823</v>
      </c>
      <c r="CC17" s="138">
        <f t="shared" si="12"/>
        <v>0.46801803579681756</v>
      </c>
      <c r="CD17" s="139">
        <f t="shared" si="13"/>
        <v>2.3741618877117841E-4</v>
      </c>
      <c r="CE17" s="140" t="s">
        <v>245</v>
      </c>
      <c r="CF17" s="138" t="s">
        <v>245</v>
      </c>
      <c r="CG17" s="138" t="s">
        <v>245</v>
      </c>
      <c r="CH17" s="138" t="s">
        <v>245</v>
      </c>
      <c r="CI17" s="138" t="s">
        <v>245</v>
      </c>
      <c r="CJ17" s="138" t="s">
        <v>245</v>
      </c>
      <c r="CK17" s="138" t="s">
        <v>245</v>
      </c>
      <c r="CL17" s="138" t="s">
        <v>245</v>
      </c>
      <c r="CM17" s="138" t="s">
        <v>245</v>
      </c>
      <c r="CN17" s="139" t="s">
        <v>245</v>
      </c>
      <c r="CO17" s="140" t="s">
        <v>245</v>
      </c>
      <c r="CP17" s="138" t="s">
        <v>245</v>
      </c>
      <c r="CQ17" s="138" t="s">
        <v>245</v>
      </c>
      <c r="CR17" s="138" t="s">
        <v>245</v>
      </c>
      <c r="CS17" s="139" t="s">
        <v>245</v>
      </c>
      <c r="CT17" s="140" t="s">
        <v>245</v>
      </c>
      <c r="CU17" s="138" t="s">
        <v>245</v>
      </c>
      <c r="CV17" s="138" t="s">
        <v>245</v>
      </c>
      <c r="CW17" s="138" t="s">
        <v>245</v>
      </c>
      <c r="CX17" s="139" t="s">
        <v>245</v>
      </c>
    </row>
    <row r="18" spans="1:102" s="42" customFormat="1" ht="27" x14ac:dyDescent="0.25">
      <c r="A18" s="121" t="s">
        <v>254</v>
      </c>
      <c r="B18" s="122">
        <f t="shared" si="16"/>
        <v>180649596</v>
      </c>
      <c r="C18" s="122">
        <f t="shared" ref="C18:BN18" si="97">SUM(C19:C21)</f>
        <v>136795236</v>
      </c>
      <c r="D18" s="122">
        <f t="shared" si="97"/>
        <v>43854360</v>
      </c>
      <c r="E18" s="122">
        <f t="shared" si="97"/>
        <v>43854360</v>
      </c>
      <c r="F18" s="122">
        <f t="shared" si="97"/>
        <v>43854360</v>
      </c>
      <c r="G18" s="122">
        <f t="shared" si="97"/>
        <v>0</v>
      </c>
      <c r="H18" s="122">
        <f t="shared" si="97"/>
        <v>0</v>
      </c>
      <c r="I18" s="122">
        <f t="shared" si="97"/>
        <v>0</v>
      </c>
      <c r="J18" s="122">
        <f t="shared" si="97"/>
        <v>136795236</v>
      </c>
      <c r="K18" s="122">
        <f t="shared" si="97"/>
        <v>121900201</v>
      </c>
      <c r="L18" s="122">
        <f t="shared" si="97"/>
        <v>14895035</v>
      </c>
      <c r="M18" s="122">
        <f t="shared" si="97"/>
        <v>43854360</v>
      </c>
      <c r="N18" s="122">
        <f t="shared" si="97"/>
        <v>21511803</v>
      </c>
      <c r="O18" s="122">
        <f t="shared" si="97"/>
        <v>22342557</v>
      </c>
      <c r="P18" s="122">
        <f t="shared" si="97"/>
        <v>43854360</v>
      </c>
      <c r="Q18" s="122">
        <f t="shared" si="97"/>
        <v>21511803</v>
      </c>
      <c r="R18" s="122">
        <f t="shared" si="97"/>
        <v>22342557</v>
      </c>
      <c r="S18" s="122">
        <f t="shared" si="97"/>
        <v>43854360</v>
      </c>
      <c r="T18" s="122">
        <f t="shared" si="97"/>
        <v>21511803</v>
      </c>
      <c r="U18" s="122">
        <f t="shared" si="97"/>
        <v>22342557</v>
      </c>
      <c r="V18" s="122">
        <f t="shared" si="97"/>
        <v>0</v>
      </c>
      <c r="W18" s="122">
        <f t="shared" si="97"/>
        <v>0</v>
      </c>
      <c r="X18" s="122">
        <f t="shared" si="97"/>
        <v>0</v>
      </c>
      <c r="Y18" s="122">
        <f t="shared" si="97"/>
        <v>0</v>
      </c>
      <c r="Z18" s="122">
        <f t="shared" si="97"/>
        <v>0</v>
      </c>
      <c r="AA18" s="122">
        <f t="shared" si="97"/>
        <v>0</v>
      </c>
      <c r="AB18" s="122">
        <f t="shared" si="97"/>
        <v>0</v>
      </c>
      <c r="AC18" s="122">
        <f t="shared" si="97"/>
        <v>0</v>
      </c>
      <c r="AD18" s="122">
        <f t="shared" si="97"/>
        <v>0</v>
      </c>
      <c r="AE18" s="122">
        <f t="shared" si="97"/>
        <v>0</v>
      </c>
      <c r="AF18" s="122">
        <f t="shared" si="97"/>
        <v>0</v>
      </c>
      <c r="AG18" s="122">
        <f t="shared" si="97"/>
        <v>0</v>
      </c>
      <c r="AH18" s="122">
        <f t="shared" si="97"/>
        <v>0</v>
      </c>
      <c r="AI18" s="122">
        <f t="shared" si="97"/>
        <v>0</v>
      </c>
      <c r="AJ18" s="122">
        <f t="shared" si="97"/>
        <v>0</v>
      </c>
      <c r="AK18" s="122">
        <f t="shared" si="97"/>
        <v>0</v>
      </c>
      <c r="AL18" s="122">
        <f t="shared" si="97"/>
        <v>0</v>
      </c>
      <c r="AM18" s="122">
        <f t="shared" si="97"/>
        <v>0</v>
      </c>
      <c r="AN18" s="122">
        <f t="shared" si="97"/>
        <v>0</v>
      </c>
      <c r="AO18" s="122">
        <f t="shared" si="97"/>
        <v>0</v>
      </c>
      <c r="AP18" s="122">
        <f t="shared" si="97"/>
        <v>0</v>
      </c>
      <c r="AQ18" s="122">
        <f t="shared" si="97"/>
        <v>0</v>
      </c>
      <c r="AR18" s="122">
        <f t="shared" si="97"/>
        <v>0</v>
      </c>
      <c r="AS18" s="122">
        <f t="shared" si="97"/>
        <v>0</v>
      </c>
      <c r="AT18" s="122">
        <f t="shared" si="97"/>
        <v>0</v>
      </c>
      <c r="AU18" s="122">
        <f t="shared" si="97"/>
        <v>0</v>
      </c>
      <c r="AV18" s="122">
        <f t="shared" si="97"/>
        <v>0</v>
      </c>
      <c r="AW18" s="122">
        <f t="shared" si="97"/>
        <v>0</v>
      </c>
      <c r="AX18" s="122">
        <f t="shared" si="97"/>
        <v>0</v>
      </c>
      <c r="AY18" s="122">
        <f t="shared" si="97"/>
        <v>0</v>
      </c>
      <c r="AZ18" s="122">
        <f t="shared" si="97"/>
        <v>0</v>
      </c>
      <c r="BA18" s="122">
        <f t="shared" si="97"/>
        <v>0</v>
      </c>
      <c r="BB18" s="122">
        <f t="shared" si="97"/>
        <v>0</v>
      </c>
      <c r="BC18" s="122">
        <f t="shared" si="97"/>
        <v>0</v>
      </c>
      <c r="BD18" s="122">
        <f t="shared" si="97"/>
        <v>0</v>
      </c>
      <c r="BE18" s="122">
        <f t="shared" si="97"/>
        <v>0</v>
      </c>
      <c r="BF18" s="122">
        <f t="shared" si="97"/>
        <v>0</v>
      </c>
      <c r="BG18" s="122">
        <f t="shared" si="97"/>
        <v>0</v>
      </c>
      <c r="BH18" s="122">
        <f t="shared" si="97"/>
        <v>0</v>
      </c>
      <c r="BI18" s="122">
        <f t="shared" si="97"/>
        <v>0</v>
      </c>
      <c r="BJ18" s="122">
        <f t="shared" si="97"/>
        <v>0</v>
      </c>
      <c r="BK18" s="122">
        <f t="shared" si="97"/>
        <v>0</v>
      </c>
      <c r="BL18" s="122">
        <f t="shared" si="97"/>
        <v>0</v>
      </c>
      <c r="BM18" s="122">
        <f t="shared" si="97"/>
        <v>0</v>
      </c>
      <c r="BN18" s="122">
        <f t="shared" si="97"/>
        <v>0</v>
      </c>
      <c r="BO18" s="122">
        <f t="shared" ref="BO18:BS18" si="98">SUM(BO19:BO21)</f>
        <v>0</v>
      </c>
      <c r="BP18" s="122">
        <f t="shared" si="98"/>
        <v>0</v>
      </c>
      <c r="BQ18" s="122">
        <f t="shared" si="98"/>
        <v>0</v>
      </c>
      <c r="BR18" s="122">
        <f t="shared" si="98"/>
        <v>0</v>
      </c>
      <c r="BS18" s="122">
        <f t="shared" si="98"/>
        <v>0</v>
      </c>
      <c r="BT18" s="116"/>
      <c r="BU18" s="123">
        <f t="shared" si="4"/>
        <v>0.84999998326499926</v>
      </c>
      <c r="BV18" s="124">
        <f t="shared" si="5"/>
        <v>0.1500000167350008</v>
      </c>
      <c r="BW18" s="124">
        <f t="shared" si="6"/>
        <v>0</v>
      </c>
      <c r="BX18" s="124">
        <f t="shared" si="7"/>
        <v>0.1500000167350008</v>
      </c>
      <c r="BY18" s="124">
        <f t="shared" si="8"/>
        <v>0</v>
      </c>
      <c r="BZ18" s="124">
        <f t="shared" si="9"/>
        <v>0.39999995166175084</v>
      </c>
      <c r="CA18" s="124">
        <f t="shared" si="10"/>
        <v>0.60000004833824916</v>
      </c>
      <c r="CB18" s="124">
        <f t="shared" si="11"/>
        <v>0</v>
      </c>
      <c r="CC18" s="124">
        <f t="shared" si="12"/>
        <v>0.60000004833824916</v>
      </c>
      <c r="CD18" s="125">
        <f t="shared" si="13"/>
        <v>0</v>
      </c>
      <c r="CE18" s="126" t="s">
        <v>245</v>
      </c>
      <c r="CF18" s="124" t="s">
        <v>245</v>
      </c>
      <c r="CG18" s="124" t="s">
        <v>245</v>
      </c>
      <c r="CH18" s="124" t="s">
        <v>245</v>
      </c>
      <c r="CI18" s="124" t="s">
        <v>245</v>
      </c>
      <c r="CJ18" s="124" t="s">
        <v>245</v>
      </c>
      <c r="CK18" s="124" t="s">
        <v>245</v>
      </c>
      <c r="CL18" s="124" t="s">
        <v>245</v>
      </c>
      <c r="CM18" s="124" t="s">
        <v>245</v>
      </c>
      <c r="CN18" s="125" t="s">
        <v>245</v>
      </c>
      <c r="CO18" s="127" t="s">
        <v>245</v>
      </c>
      <c r="CP18" s="128" t="s">
        <v>245</v>
      </c>
      <c r="CQ18" s="128" t="s">
        <v>245</v>
      </c>
      <c r="CR18" s="128" t="s">
        <v>245</v>
      </c>
      <c r="CS18" s="129" t="s">
        <v>245</v>
      </c>
      <c r="CT18" s="126" t="s">
        <v>245</v>
      </c>
      <c r="CU18" s="124" t="s">
        <v>245</v>
      </c>
      <c r="CV18" s="124" t="s">
        <v>245</v>
      </c>
      <c r="CW18" s="124" t="s">
        <v>245</v>
      </c>
      <c r="CX18" s="125" t="s">
        <v>245</v>
      </c>
    </row>
    <row r="19" spans="1:102" x14ac:dyDescent="0.25">
      <c r="A19" s="130" t="s">
        <v>255</v>
      </c>
      <c r="B19" s="131">
        <f t="shared" si="16"/>
        <v>157080377</v>
      </c>
      <c r="C19" s="132">
        <f t="shared" ref="C19:C21" si="99">J19+AC19+AV19+BH19</f>
        <v>120020629</v>
      </c>
      <c r="D19" s="132">
        <f t="shared" ref="D19:D21" si="100">E19+H19</f>
        <v>37059748</v>
      </c>
      <c r="E19" s="132">
        <f t="shared" ref="E19:E21" si="101">F19+G19</f>
        <v>37059748</v>
      </c>
      <c r="F19" s="132">
        <f t="shared" ref="F19:F21" si="102">S19+AL19+BB19+BN19</f>
        <v>37059748</v>
      </c>
      <c r="G19" s="132">
        <f t="shared" ref="G19:G21" si="103">V19+AO19+BD19+BP19</f>
        <v>0</v>
      </c>
      <c r="H19" s="132">
        <f t="shared" ref="H19:H21" si="104">Y19+AR19+BF19+BR19</f>
        <v>0</v>
      </c>
      <c r="I19" s="133">
        <f t="shared" ref="I19:I21" si="105">AB19+AU19</f>
        <v>0</v>
      </c>
      <c r="J19" s="134">
        <f t="shared" ref="J19:J21" si="106">K19+L19</f>
        <v>120020629</v>
      </c>
      <c r="K19" s="132">
        <v>108022684</v>
      </c>
      <c r="L19" s="132">
        <v>11997945</v>
      </c>
      <c r="M19" s="135">
        <f t="shared" ref="M19:M21" si="107">N19+O19</f>
        <v>37059748</v>
      </c>
      <c r="N19" s="132">
        <f t="shared" ref="N19:O21" si="108">Q19+Z19</f>
        <v>19062828</v>
      </c>
      <c r="O19" s="132">
        <f t="shared" si="108"/>
        <v>17996920</v>
      </c>
      <c r="P19" s="135">
        <f t="shared" ref="P19:P21" si="109">Q19+R19</f>
        <v>37059748</v>
      </c>
      <c r="Q19" s="132">
        <f t="shared" ref="Q19:R21" si="110">T19+W19</f>
        <v>19062828</v>
      </c>
      <c r="R19" s="132">
        <f t="shared" si="110"/>
        <v>17996920</v>
      </c>
      <c r="S19" s="135">
        <f t="shared" ref="S19:S21" si="111">T19+U19</f>
        <v>37059748</v>
      </c>
      <c r="T19" s="132">
        <v>19062828</v>
      </c>
      <c r="U19" s="132">
        <v>17996920</v>
      </c>
      <c r="V19" s="135">
        <f t="shared" ref="V19:V21" si="112">W19+X19</f>
        <v>0</v>
      </c>
      <c r="W19" s="132">
        <v>0</v>
      </c>
      <c r="X19" s="132">
        <v>0</v>
      </c>
      <c r="Y19" s="135">
        <f t="shared" ref="Y19:Y21" si="113">Z19+AA19</f>
        <v>0</v>
      </c>
      <c r="Z19" s="132">
        <v>0</v>
      </c>
      <c r="AA19" s="132">
        <v>0</v>
      </c>
      <c r="AB19" s="133">
        <v>0</v>
      </c>
      <c r="AC19" s="134">
        <f t="shared" ref="AC19:AC21" si="114">AD19+AE19</f>
        <v>0</v>
      </c>
      <c r="AD19" s="132">
        <v>0</v>
      </c>
      <c r="AE19" s="132">
        <v>0</v>
      </c>
      <c r="AF19" s="135">
        <f t="shared" ref="AF19:AF21" si="115">AG19+AH19</f>
        <v>0</v>
      </c>
      <c r="AG19" s="132">
        <f t="shared" ref="AG19:AH21" si="116">AJ19+AS19</f>
        <v>0</v>
      </c>
      <c r="AH19" s="132">
        <f t="shared" si="116"/>
        <v>0</v>
      </c>
      <c r="AI19" s="135">
        <f t="shared" ref="AI19:AI21" si="117">AJ19+AK19</f>
        <v>0</v>
      </c>
      <c r="AJ19" s="132">
        <f t="shared" ref="AJ19:AK21" si="118">AM19+AP19</f>
        <v>0</v>
      </c>
      <c r="AK19" s="132">
        <f t="shared" si="118"/>
        <v>0</v>
      </c>
      <c r="AL19" s="135">
        <f t="shared" ref="AL19:AL21" si="119">AM19+AN19</f>
        <v>0</v>
      </c>
      <c r="AM19" s="132">
        <v>0</v>
      </c>
      <c r="AN19" s="132">
        <v>0</v>
      </c>
      <c r="AO19" s="135">
        <f t="shared" ref="AO19:AO21" si="120">AP19+AQ19</f>
        <v>0</v>
      </c>
      <c r="AP19" s="132">
        <v>0</v>
      </c>
      <c r="AQ19" s="132">
        <v>0</v>
      </c>
      <c r="AR19" s="135">
        <f t="shared" ref="AR19:AR21" si="121">AS19+AT19</f>
        <v>0</v>
      </c>
      <c r="AS19" s="132">
        <v>0</v>
      </c>
      <c r="AT19" s="132">
        <v>0</v>
      </c>
      <c r="AU19" s="133">
        <v>0</v>
      </c>
      <c r="AV19" s="134">
        <f t="shared" ref="AV19:AV21" si="122">AW19</f>
        <v>0</v>
      </c>
      <c r="AW19" s="132">
        <v>0</v>
      </c>
      <c r="AX19" s="135">
        <f t="shared" ref="AX19:AX21" si="123">AY19</f>
        <v>0</v>
      </c>
      <c r="AY19" s="132">
        <f t="shared" ref="AY19:AY21" si="124">BA19+BG19</f>
        <v>0</v>
      </c>
      <c r="AZ19" s="135">
        <f t="shared" ref="AZ19:AZ21" si="125">BA19</f>
        <v>0</v>
      </c>
      <c r="BA19" s="132">
        <f t="shared" ref="BA19:BA21" si="126">BC19+BE19</f>
        <v>0</v>
      </c>
      <c r="BB19" s="135">
        <f t="shared" ref="BB19:BB21" si="127">BC19</f>
        <v>0</v>
      </c>
      <c r="BC19" s="132">
        <v>0</v>
      </c>
      <c r="BD19" s="135">
        <f t="shared" ref="BD19:BD21" si="128">BE19</f>
        <v>0</v>
      </c>
      <c r="BE19" s="132">
        <v>0</v>
      </c>
      <c r="BF19" s="135">
        <f t="shared" ref="BF19:BF21" si="129">BG19</f>
        <v>0</v>
      </c>
      <c r="BG19" s="133">
        <v>0</v>
      </c>
      <c r="BH19" s="134">
        <f t="shared" ref="BH19:BH21" si="130">BI19</f>
        <v>0</v>
      </c>
      <c r="BI19" s="132">
        <v>0</v>
      </c>
      <c r="BJ19" s="135">
        <f t="shared" ref="BJ19:BJ21" si="131">BK19</f>
        <v>0</v>
      </c>
      <c r="BK19" s="132">
        <f t="shared" ref="BK19:BK21" si="132">BM19+BS19</f>
        <v>0</v>
      </c>
      <c r="BL19" s="135">
        <f t="shared" ref="BL19:BL21" si="133">BM19</f>
        <v>0</v>
      </c>
      <c r="BM19" s="132">
        <f t="shared" ref="BM19:BM21" si="134">BO19+BQ19</f>
        <v>0</v>
      </c>
      <c r="BN19" s="135">
        <f t="shared" ref="BN19:BN21" si="135">BO19</f>
        <v>0</v>
      </c>
      <c r="BO19" s="132">
        <v>0</v>
      </c>
      <c r="BP19" s="135">
        <f t="shared" ref="BP19:BP21" si="136">BQ19</f>
        <v>0</v>
      </c>
      <c r="BQ19" s="132">
        <v>0</v>
      </c>
      <c r="BR19" s="135">
        <f t="shared" ref="BR19:BR21" si="137">BS19</f>
        <v>0</v>
      </c>
      <c r="BS19" s="133">
        <v>0</v>
      </c>
      <c r="BT19" s="136"/>
      <c r="BU19" s="137">
        <f t="shared" si="4"/>
        <v>0.84999999055753894</v>
      </c>
      <c r="BV19" s="138">
        <f t="shared" si="5"/>
        <v>0.15000000944246109</v>
      </c>
      <c r="BW19" s="138">
        <f t="shared" si="6"/>
        <v>0</v>
      </c>
      <c r="BX19" s="138">
        <f t="shared" si="7"/>
        <v>0.15000000944246109</v>
      </c>
      <c r="BY19" s="138">
        <f t="shared" si="8"/>
        <v>0</v>
      </c>
      <c r="BZ19" s="138">
        <f t="shared" si="9"/>
        <v>0.39999996666096016</v>
      </c>
      <c r="CA19" s="138">
        <f t="shared" si="10"/>
        <v>0.60000003333903984</v>
      </c>
      <c r="CB19" s="138">
        <f t="shared" si="11"/>
        <v>0</v>
      </c>
      <c r="CC19" s="138">
        <f t="shared" si="12"/>
        <v>0.60000003333903984</v>
      </c>
      <c r="CD19" s="139">
        <f t="shared" si="13"/>
        <v>0</v>
      </c>
      <c r="CE19" s="140" t="s">
        <v>245</v>
      </c>
      <c r="CF19" s="138" t="s">
        <v>245</v>
      </c>
      <c r="CG19" s="138" t="s">
        <v>245</v>
      </c>
      <c r="CH19" s="138" t="s">
        <v>245</v>
      </c>
      <c r="CI19" s="138" t="s">
        <v>245</v>
      </c>
      <c r="CJ19" s="138" t="s">
        <v>245</v>
      </c>
      <c r="CK19" s="138" t="s">
        <v>245</v>
      </c>
      <c r="CL19" s="138" t="s">
        <v>245</v>
      </c>
      <c r="CM19" s="138" t="s">
        <v>245</v>
      </c>
      <c r="CN19" s="139" t="s">
        <v>245</v>
      </c>
      <c r="CO19" s="140" t="s">
        <v>245</v>
      </c>
      <c r="CP19" s="138" t="s">
        <v>245</v>
      </c>
      <c r="CQ19" s="138" t="s">
        <v>245</v>
      </c>
      <c r="CR19" s="138" t="s">
        <v>245</v>
      </c>
      <c r="CS19" s="139" t="s">
        <v>245</v>
      </c>
      <c r="CT19" s="140" t="s">
        <v>245</v>
      </c>
      <c r="CU19" s="138" t="s">
        <v>245</v>
      </c>
      <c r="CV19" s="138" t="s">
        <v>245</v>
      </c>
      <c r="CW19" s="138" t="s">
        <v>245</v>
      </c>
      <c r="CX19" s="139" t="s">
        <v>245</v>
      </c>
    </row>
    <row r="20" spans="1:102" x14ac:dyDescent="0.25">
      <c r="A20" s="130" t="s">
        <v>256</v>
      </c>
      <c r="B20" s="131">
        <f t="shared" si="16"/>
        <v>22412835</v>
      </c>
      <c r="C20" s="132">
        <f t="shared" si="99"/>
        <v>15895236</v>
      </c>
      <c r="D20" s="132">
        <f t="shared" si="100"/>
        <v>6517599</v>
      </c>
      <c r="E20" s="132">
        <f t="shared" si="101"/>
        <v>6517599</v>
      </c>
      <c r="F20" s="132">
        <f t="shared" si="102"/>
        <v>6517599</v>
      </c>
      <c r="G20" s="132">
        <f t="shared" si="103"/>
        <v>0</v>
      </c>
      <c r="H20" s="132">
        <f t="shared" si="104"/>
        <v>0</v>
      </c>
      <c r="I20" s="133">
        <f t="shared" si="105"/>
        <v>0</v>
      </c>
      <c r="J20" s="134">
        <f t="shared" si="106"/>
        <v>15895236</v>
      </c>
      <c r="K20" s="132">
        <v>13090194</v>
      </c>
      <c r="L20" s="132">
        <v>2805042</v>
      </c>
      <c r="M20" s="135">
        <f t="shared" si="107"/>
        <v>6517599</v>
      </c>
      <c r="N20" s="132">
        <f t="shared" si="108"/>
        <v>2310035</v>
      </c>
      <c r="O20" s="132">
        <f t="shared" si="108"/>
        <v>4207564</v>
      </c>
      <c r="P20" s="135">
        <f t="shared" si="109"/>
        <v>6517599</v>
      </c>
      <c r="Q20" s="132">
        <f t="shared" si="110"/>
        <v>2310035</v>
      </c>
      <c r="R20" s="132">
        <f t="shared" si="110"/>
        <v>4207564</v>
      </c>
      <c r="S20" s="135">
        <f t="shared" si="111"/>
        <v>6517599</v>
      </c>
      <c r="T20" s="132">
        <v>2310035</v>
      </c>
      <c r="U20" s="132">
        <v>4207564</v>
      </c>
      <c r="V20" s="135">
        <f t="shared" si="112"/>
        <v>0</v>
      </c>
      <c r="W20" s="132">
        <v>0</v>
      </c>
      <c r="X20" s="132">
        <v>0</v>
      </c>
      <c r="Y20" s="135">
        <f t="shared" si="113"/>
        <v>0</v>
      </c>
      <c r="Z20" s="132">
        <v>0</v>
      </c>
      <c r="AA20" s="132">
        <v>0</v>
      </c>
      <c r="AB20" s="133">
        <v>0</v>
      </c>
      <c r="AC20" s="134">
        <f t="shared" si="114"/>
        <v>0</v>
      </c>
      <c r="AD20" s="132">
        <v>0</v>
      </c>
      <c r="AE20" s="132">
        <v>0</v>
      </c>
      <c r="AF20" s="135">
        <f t="shared" si="115"/>
        <v>0</v>
      </c>
      <c r="AG20" s="132">
        <f t="shared" si="116"/>
        <v>0</v>
      </c>
      <c r="AH20" s="132">
        <f t="shared" si="116"/>
        <v>0</v>
      </c>
      <c r="AI20" s="135">
        <f t="shared" si="117"/>
        <v>0</v>
      </c>
      <c r="AJ20" s="132">
        <f t="shared" si="118"/>
        <v>0</v>
      </c>
      <c r="AK20" s="132">
        <f t="shared" si="118"/>
        <v>0</v>
      </c>
      <c r="AL20" s="135">
        <f t="shared" si="119"/>
        <v>0</v>
      </c>
      <c r="AM20" s="132">
        <v>0</v>
      </c>
      <c r="AN20" s="132">
        <v>0</v>
      </c>
      <c r="AO20" s="135">
        <f t="shared" si="120"/>
        <v>0</v>
      </c>
      <c r="AP20" s="132">
        <v>0</v>
      </c>
      <c r="AQ20" s="132">
        <v>0</v>
      </c>
      <c r="AR20" s="135">
        <f t="shared" si="121"/>
        <v>0</v>
      </c>
      <c r="AS20" s="132">
        <v>0</v>
      </c>
      <c r="AT20" s="132">
        <v>0</v>
      </c>
      <c r="AU20" s="133">
        <v>0</v>
      </c>
      <c r="AV20" s="134">
        <f t="shared" si="122"/>
        <v>0</v>
      </c>
      <c r="AW20" s="132">
        <v>0</v>
      </c>
      <c r="AX20" s="135">
        <f t="shared" si="123"/>
        <v>0</v>
      </c>
      <c r="AY20" s="132">
        <f t="shared" si="124"/>
        <v>0</v>
      </c>
      <c r="AZ20" s="135">
        <f t="shared" si="125"/>
        <v>0</v>
      </c>
      <c r="BA20" s="132">
        <f t="shared" si="126"/>
        <v>0</v>
      </c>
      <c r="BB20" s="135">
        <f t="shared" si="127"/>
        <v>0</v>
      </c>
      <c r="BC20" s="132">
        <v>0</v>
      </c>
      <c r="BD20" s="135">
        <f t="shared" si="128"/>
        <v>0</v>
      </c>
      <c r="BE20" s="132">
        <v>0</v>
      </c>
      <c r="BF20" s="135">
        <f t="shared" si="129"/>
        <v>0</v>
      </c>
      <c r="BG20" s="133">
        <v>0</v>
      </c>
      <c r="BH20" s="134">
        <f t="shared" si="130"/>
        <v>0</v>
      </c>
      <c r="BI20" s="132">
        <v>0</v>
      </c>
      <c r="BJ20" s="135">
        <f t="shared" si="131"/>
        <v>0</v>
      </c>
      <c r="BK20" s="132">
        <f t="shared" si="132"/>
        <v>0</v>
      </c>
      <c r="BL20" s="135">
        <f t="shared" si="133"/>
        <v>0</v>
      </c>
      <c r="BM20" s="132">
        <f t="shared" si="134"/>
        <v>0</v>
      </c>
      <c r="BN20" s="135">
        <f t="shared" si="135"/>
        <v>0</v>
      </c>
      <c r="BO20" s="132">
        <v>0</v>
      </c>
      <c r="BP20" s="135">
        <f t="shared" si="136"/>
        <v>0</v>
      </c>
      <c r="BQ20" s="132">
        <v>0</v>
      </c>
      <c r="BR20" s="135">
        <f t="shared" si="137"/>
        <v>0</v>
      </c>
      <c r="BS20" s="133">
        <v>0</v>
      </c>
      <c r="BT20" s="136"/>
      <c r="BU20" s="137">
        <f t="shared" si="4"/>
        <v>0.84999995779283544</v>
      </c>
      <c r="BV20" s="138">
        <f t="shared" si="5"/>
        <v>0.15000004220716459</v>
      </c>
      <c r="BW20" s="138">
        <f t="shared" si="6"/>
        <v>0</v>
      </c>
      <c r="BX20" s="138">
        <f t="shared" si="7"/>
        <v>0.15000004220716459</v>
      </c>
      <c r="BY20" s="138">
        <f t="shared" si="8"/>
        <v>0</v>
      </c>
      <c r="BZ20" s="138">
        <f t="shared" si="9"/>
        <v>0.39999994295986402</v>
      </c>
      <c r="CA20" s="138">
        <f t="shared" si="10"/>
        <v>0.60000005704013604</v>
      </c>
      <c r="CB20" s="138">
        <f t="shared" si="11"/>
        <v>0</v>
      </c>
      <c r="CC20" s="138">
        <f t="shared" si="12"/>
        <v>0.60000005704013604</v>
      </c>
      <c r="CD20" s="139">
        <f t="shared" si="13"/>
        <v>0</v>
      </c>
      <c r="CE20" s="140" t="s">
        <v>245</v>
      </c>
      <c r="CF20" s="138" t="s">
        <v>245</v>
      </c>
      <c r="CG20" s="138" t="s">
        <v>245</v>
      </c>
      <c r="CH20" s="138" t="s">
        <v>245</v>
      </c>
      <c r="CI20" s="138" t="s">
        <v>245</v>
      </c>
      <c r="CJ20" s="138" t="s">
        <v>245</v>
      </c>
      <c r="CK20" s="138" t="s">
        <v>245</v>
      </c>
      <c r="CL20" s="138" t="s">
        <v>245</v>
      </c>
      <c r="CM20" s="138" t="s">
        <v>245</v>
      </c>
      <c r="CN20" s="139" t="s">
        <v>245</v>
      </c>
      <c r="CO20" s="140" t="s">
        <v>245</v>
      </c>
      <c r="CP20" s="138" t="s">
        <v>245</v>
      </c>
      <c r="CQ20" s="138" t="s">
        <v>245</v>
      </c>
      <c r="CR20" s="138" t="s">
        <v>245</v>
      </c>
      <c r="CS20" s="139" t="s">
        <v>245</v>
      </c>
      <c r="CT20" s="140" t="s">
        <v>245</v>
      </c>
      <c r="CU20" s="138" t="s">
        <v>245</v>
      </c>
      <c r="CV20" s="138" t="s">
        <v>245</v>
      </c>
      <c r="CW20" s="138" t="s">
        <v>245</v>
      </c>
      <c r="CX20" s="139" t="s">
        <v>245</v>
      </c>
    </row>
    <row r="21" spans="1:102" x14ac:dyDescent="0.25">
      <c r="A21" s="130" t="s">
        <v>257</v>
      </c>
      <c r="B21" s="131">
        <f t="shared" si="16"/>
        <v>1156384</v>
      </c>
      <c r="C21" s="132">
        <f t="shared" si="99"/>
        <v>879371</v>
      </c>
      <c r="D21" s="132">
        <f t="shared" si="100"/>
        <v>277013</v>
      </c>
      <c r="E21" s="132">
        <f t="shared" si="101"/>
        <v>277013</v>
      </c>
      <c r="F21" s="132">
        <f t="shared" si="102"/>
        <v>277013</v>
      </c>
      <c r="G21" s="132">
        <f t="shared" si="103"/>
        <v>0</v>
      </c>
      <c r="H21" s="132">
        <f t="shared" si="104"/>
        <v>0</v>
      </c>
      <c r="I21" s="133">
        <f t="shared" si="105"/>
        <v>0</v>
      </c>
      <c r="J21" s="134">
        <f t="shared" si="106"/>
        <v>879371</v>
      </c>
      <c r="K21" s="132">
        <v>787323</v>
      </c>
      <c r="L21" s="132">
        <v>92048.000000000015</v>
      </c>
      <c r="M21" s="135">
        <f t="shared" si="107"/>
        <v>277013</v>
      </c>
      <c r="N21" s="132">
        <f t="shared" si="108"/>
        <v>138940</v>
      </c>
      <c r="O21" s="132">
        <f t="shared" si="108"/>
        <v>138073</v>
      </c>
      <c r="P21" s="135">
        <f t="shared" si="109"/>
        <v>277013</v>
      </c>
      <c r="Q21" s="132">
        <f t="shared" si="110"/>
        <v>138940</v>
      </c>
      <c r="R21" s="132">
        <f t="shared" si="110"/>
        <v>138073</v>
      </c>
      <c r="S21" s="135">
        <f t="shared" si="111"/>
        <v>277013</v>
      </c>
      <c r="T21" s="132">
        <v>138940</v>
      </c>
      <c r="U21" s="132">
        <v>138073</v>
      </c>
      <c r="V21" s="135">
        <f t="shared" si="112"/>
        <v>0</v>
      </c>
      <c r="W21" s="132">
        <v>0</v>
      </c>
      <c r="X21" s="132">
        <v>0</v>
      </c>
      <c r="Y21" s="135">
        <f t="shared" si="113"/>
        <v>0</v>
      </c>
      <c r="Z21" s="132">
        <v>0</v>
      </c>
      <c r="AA21" s="132">
        <v>0</v>
      </c>
      <c r="AB21" s="133">
        <v>0</v>
      </c>
      <c r="AC21" s="134">
        <f t="shared" si="114"/>
        <v>0</v>
      </c>
      <c r="AD21" s="132">
        <v>0</v>
      </c>
      <c r="AE21" s="132">
        <v>0</v>
      </c>
      <c r="AF21" s="135">
        <f t="shared" si="115"/>
        <v>0</v>
      </c>
      <c r="AG21" s="132">
        <f t="shared" si="116"/>
        <v>0</v>
      </c>
      <c r="AH21" s="132">
        <f t="shared" si="116"/>
        <v>0</v>
      </c>
      <c r="AI21" s="135">
        <f t="shared" si="117"/>
        <v>0</v>
      </c>
      <c r="AJ21" s="132">
        <f t="shared" si="118"/>
        <v>0</v>
      </c>
      <c r="AK21" s="132">
        <f t="shared" si="118"/>
        <v>0</v>
      </c>
      <c r="AL21" s="135">
        <f t="shared" si="119"/>
        <v>0</v>
      </c>
      <c r="AM21" s="132">
        <v>0</v>
      </c>
      <c r="AN21" s="132">
        <v>0</v>
      </c>
      <c r="AO21" s="135">
        <f t="shared" si="120"/>
        <v>0</v>
      </c>
      <c r="AP21" s="132">
        <v>0</v>
      </c>
      <c r="AQ21" s="132">
        <v>0</v>
      </c>
      <c r="AR21" s="135">
        <f t="shared" si="121"/>
        <v>0</v>
      </c>
      <c r="AS21" s="132">
        <v>0</v>
      </c>
      <c r="AT21" s="132">
        <v>0</v>
      </c>
      <c r="AU21" s="133">
        <v>0</v>
      </c>
      <c r="AV21" s="134">
        <f t="shared" si="122"/>
        <v>0</v>
      </c>
      <c r="AW21" s="132">
        <v>0</v>
      </c>
      <c r="AX21" s="135">
        <f t="shared" si="123"/>
        <v>0</v>
      </c>
      <c r="AY21" s="132">
        <f t="shared" si="124"/>
        <v>0</v>
      </c>
      <c r="AZ21" s="135">
        <f t="shared" si="125"/>
        <v>0</v>
      </c>
      <c r="BA21" s="132">
        <f t="shared" si="126"/>
        <v>0</v>
      </c>
      <c r="BB21" s="135">
        <f t="shared" si="127"/>
        <v>0</v>
      </c>
      <c r="BC21" s="132">
        <v>0</v>
      </c>
      <c r="BD21" s="135">
        <f t="shared" si="128"/>
        <v>0</v>
      </c>
      <c r="BE21" s="132">
        <v>0</v>
      </c>
      <c r="BF21" s="135">
        <f t="shared" si="129"/>
        <v>0</v>
      </c>
      <c r="BG21" s="133">
        <v>0</v>
      </c>
      <c r="BH21" s="134">
        <f t="shared" si="130"/>
        <v>0</v>
      </c>
      <c r="BI21" s="132">
        <v>0</v>
      </c>
      <c r="BJ21" s="135">
        <f t="shared" si="131"/>
        <v>0</v>
      </c>
      <c r="BK21" s="132">
        <f t="shared" si="132"/>
        <v>0</v>
      </c>
      <c r="BL21" s="135">
        <f t="shared" si="133"/>
        <v>0</v>
      </c>
      <c r="BM21" s="132">
        <f t="shared" si="134"/>
        <v>0</v>
      </c>
      <c r="BN21" s="135">
        <f t="shared" si="135"/>
        <v>0</v>
      </c>
      <c r="BO21" s="132">
        <v>0</v>
      </c>
      <c r="BP21" s="135">
        <f t="shared" si="136"/>
        <v>0</v>
      </c>
      <c r="BQ21" s="132">
        <v>0</v>
      </c>
      <c r="BR21" s="135">
        <f t="shared" si="137"/>
        <v>0</v>
      </c>
      <c r="BS21" s="133">
        <v>0</v>
      </c>
      <c r="BT21" s="136"/>
      <c r="BU21" s="137">
        <f t="shared" si="4"/>
        <v>0.8499994062161611</v>
      </c>
      <c r="BV21" s="138">
        <f t="shared" si="5"/>
        <v>0.15000059378383893</v>
      </c>
      <c r="BW21" s="138">
        <f t="shared" si="6"/>
        <v>0</v>
      </c>
      <c r="BX21" s="138">
        <f t="shared" si="7"/>
        <v>0.15000059378383893</v>
      </c>
      <c r="BY21" s="138">
        <f t="shared" si="8"/>
        <v>0</v>
      </c>
      <c r="BZ21" s="138">
        <f t="shared" si="9"/>
        <v>0.39999826178401804</v>
      </c>
      <c r="CA21" s="138">
        <f t="shared" si="10"/>
        <v>0.60000173821598202</v>
      </c>
      <c r="CB21" s="138">
        <f t="shared" si="11"/>
        <v>0</v>
      </c>
      <c r="CC21" s="138">
        <f t="shared" si="12"/>
        <v>0.60000173821598202</v>
      </c>
      <c r="CD21" s="139">
        <f t="shared" si="13"/>
        <v>0</v>
      </c>
      <c r="CE21" s="140" t="s">
        <v>245</v>
      </c>
      <c r="CF21" s="138" t="s">
        <v>245</v>
      </c>
      <c r="CG21" s="138" t="s">
        <v>245</v>
      </c>
      <c r="CH21" s="138" t="s">
        <v>245</v>
      </c>
      <c r="CI21" s="138" t="s">
        <v>245</v>
      </c>
      <c r="CJ21" s="138" t="s">
        <v>245</v>
      </c>
      <c r="CK21" s="138" t="s">
        <v>245</v>
      </c>
      <c r="CL21" s="138" t="s">
        <v>245</v>
      </c>
      <c r="CM21" s="138" t="s">
        <v>245</v>
      </c>
      <c r="CN21" s="139" t="s">
        <v>245</v>
      </c>
      <c r="CO21" s="140" t="s">
        <v>245</v>
      </c>
      <c r="CP21" s="138" t="s">
        <v>245</v>
      </c>
      <c r="CQ21" s="138" t="s">
        <v>245</v>
      </c>
      <c r="CR21" s="138" t="s">
        <v>245</v>
      </c>
      <c r="CS21" s="139" t="s">
        <v>245</v>
      </c>
      <c r="CT21" s="140" t="s">
        <v>245</v>
      </c>
      <c r="CU21" s="138" t="s">
        <v>245</v>
      </c>
      <c r="CV21" s="138" t="s">
        <v>245</v>
      </c>
      <c r="CW21" s="138" t="s">
        <v>245</v>
      </c>
      <c r="CX21" s="139" t="s">
        <v>245</v>
      </c>
    </row>
    <row r="22" spans="1:102" s="42" customFormat="1" ht="27" x14ac:dyDescent="0.25">
      <c r="A22" s="121" t="s">
        <v>258</v>
      </c>
      <c r="B22" s="122">
        <f t="shared" si="16"/>
        <v>261262735</v>
      </c>
      <c r="C22" s="122">
        <f t="shared" ref="C22:BN22" si="138">SUM(C23:C24)</f>
        <v>195455775</v>
      </c>
      <c r="D22" s="122">
        <f t="shared" si="138"/>
        <v>65806960</v>
      </c>
      <c r="E22" s="122">
        <f t="shared" si="138"/>
        <v>62921317</v>
      </c>
      <c r="F22" s="122">
        <f t="shared" si="138"/>
        <v>46782620</v>
      </c>
      <c r="G22" s="122">
        <f t="shared" si="138"/>
        <v>16138697</v>
      </c>
      <c r="H22" s="122">
        <f t="shared" si="138"/>
        <v>2885643</v>
      </c>
      <c r="I22" s="122">
        <f t="shared" si="138"/>
        <v>0</v>
      </c>
      <c r="J22" s="122">
        <f t="shared" si="138"/>
        <v>195455775</v>
      </c>
      <c r="K22" s="122">
        <f t="shared" si="138"/>
        <v>171725218</v>
      </c>
      <c r="L22" s="122">
        <f t="shared" si="138"/>
        <v>23730557</v>
      </c>
      <c r="M22" s="122">
        <f t="shared" si="138"/>
        <v>65806960</v>
      </c>
      <c r="N22" s="122">
        <f t="shared" si="138"/>
        <v>30211122</v>
      </c>
      <c r="O22" s="122">
        <f t="shared" si="138"/>
        <v>35595838</v>
      </c>
      <c r="P22" s="122">
        <f t="shared" si="138"/>
        <v>62921317</v>
      </c>
      <c r="Q22" s="122">
        <f t="shared" si="138"/>
        <v>28997123</v>
      </c>
      <c r="R22" s="122">
        <f t="shared" si="138"/>
        <v>33924194</v>
      </c>
      <c r="S22" s="122">
        <f t="shared" si="138"/>
        <v>46782620</v>
      </c>
      <c r="T22" s="122">
        <f t="shared" si="138"/>
        <v>17125905</v>
      </c>
      <c r="U22" s="122">
        <f t="shared" si="138"/>
        <v>29656715</v>
      </c>
      <c r="V22" s="122">
        <f t="shared" si="138"/>
        <v>16138697</v>
      </c>
      <c r="W22" s="122">
        <f t="shared" si="138"/>
        <v>11871218</v>
      </c>
      <c r="X22" s="122">
        <f t="shared" si="138"/>
        <v>4267479</v>
      </c>
      <c r="Y22" s="122">
        <f t="shared" si="138"/>
        <v>2885643</v>
      </c>
      <c r="Z22" s="122">
        <f t="shared" si="138"/>
        <v>1213999</v>
      </c>
      <c r="AA22" s="122">
        <f t="shared" si="138"/>
        <v>1671644</v>
      </c>
      <c r="AB22" s="122">
        <f t="shared" si="138"/>
        <v>0</v>
      </c>
      <c r="AC22" s="122">
        <f t="shared" si="138"/>
        <v>0</v>
      </c>
      <c r="AD22" s="122">
        <f t="shared" si="138"/>
        <v>0</v>
      </c>
      <c r="AE22" s="122">
        <f t="shared" si="138"/>
        <v>0</v>
      </c>
      <c r="AF22" s="122">
        <f t="shared" si="138"/>
        <v>0</v>
      </c>
      <c r="AG22" s="122">
        <f t="shared" si="138"/>
        <v>0</v>
      </c>
      <c r="AH22" s="122">
        <f t="shared" si="138"/>
        <v>0</v>
      </c>
      <c r="AI22" s="122">
        <f t="shared" si="138"/>
        <v>0</v>
      </c>
      <c r="AJ22" s="122">
        <f t="shared" si="138"/>
        <v>0</v>
      </c>
      <c r="AK22" s="122">
        <f t="shared" si="138"/>
        <v>0</v>
      </c>
      <c r="AL22" s="122">
        <f t="shared" si="138"/>
        <v>0</v>
      </c>
      <c r="AM22" s="122">
        <f t="shared" si="138"/>
        <v>0</v>
      </c>
      <c r="AN22" s="122">
        <f t="shared" si="138"/>
        <v>0</v>
      </c>
      <c r="AO22" s="122">
        <f t="shared" si="138"/>
        <v>0</v>
      </c>
      <c r="AP22" s="122">
        <f t="shared" si="138"/>
        <v>0</v>
      </c>
      <c r="AQ22" s="122">
        <f t="shared" si="138"/>
        <v>0</v>
      </c>
      <c r="AR22" s="122">
        <f t="shared" si="138"/>
        <v>0</v>
      </c>
      <c r="AS22" s="122">
        <f t="shared" si="138"/>
        <v>0</v>
      </c>
      <c r="AT22" s="122">
        <f t="shared" si="138"/>
        <v>0</v>
      </c>
      <c r="AU22" s="122">
        <f t="shared" si="138"/>
        <v>0</v>
      </c>
      <c r="AV22" s="122">
        <f t="shared" si="138"/>
        <v>0</v>
      </c>
      <c r="AW22" s="122">
        <f t="shared" si="138"/>
        <v>0</v>
      </c>
      <c r="AX22" s="122">
        <f t="shared" si="138"/>
        <v>0</v>
      </c>
      <c r="AY22" s="122">
        <f t="shared" si="138"/>
        <v>0</v>
      </c>
      <c r="AZ22" s="122">
        <f t="shared" si="138"/>
        <v>0</v>
      </c>
      <c r="BA22" s="122">
        <f t="shared" si="138"/>
        <v>0</v>
      </c>
      <c r="BB22" s="122">
        <f t="shared" si="138"/>
        <v>0</v>
      </c>
      <c r="BC22" s="122">
        <f t="shared" si="138"/>
        <v>0</v>
      </c>
      <c r="BD22" s="122">
        <f t="shared" si="138"/>
        <v>0</v>
      </c>
      <c r="BE22" s="122">
        <f t="shared" si="138"/>
        <v>0</v>
      </c>
      <c r="BF22" s="122">
        <f t="shared" si="138"/>
        <v>0</v>
      </c>
      <c r="BG22" s="122">
        <f t="shared" si="138"/>
        <v>0</v>
      </c>
      <c r="BH22" s="122">
        <f t="shared" si="138"/>
        <v>0</v>
      </c>
      <c r="BI22" s="122">
        <f t="shared" si="138"/>
        <v>0</v>
      </c>
      <c r="BJ22" s="122">
        <f t="shared" si="138"/>
        <v>0</v>
      </c>
      <c r="BK22" s="122">
        <f t="shared" si="138"/>
        <v>0</v>
      </c>
      <c r="BL22" s="122">
        <f t="shared" si="138"/>
        <v>0</v>
      </c>
      <c r="BM22" s="122">
        <f t="shared" si="138"/>
        <v>0</v>
      </c>
      <c r="BN22" s="122">
        <f t="shared" si="138"/>
        <v>0</v>
      </c>
      <c r="BO22" s="122">
        <f t="shared" ref="BO22:BS22" si="139">SUM(BO23:BO24)</f>
        <v>0</v>
      </c>
      <c r="BP22" s="122">
        <f t="shared" si="139"/>
        <v>0</v>
      </c>
      <c r="BQ22" s="122">
        <f t="shared" si="139"/>
        <v>0</v>
      </c>
      <c r="BR22" s="122">
        <f t="shared" si="139"/>
        <v>0</v>
      </c>
      <c r="BS22" s="122">
        <f t="shared" si="139"/>
        <v>0</v>
      </c>
      <c r="BT22" s="116"/>
      <c r="BU22" s="123">
        <f t="shared" si="4"/>
        <v>0.85039284162523698</v>
      </c>
      <c r="BV22" s="124">
        <f t="shared" si="5"/>
        <v>0.14960715837476304</v>
      </c>
      <c r="BW22" s="124">
        <f t="shared" si="6"/>
        <v>7.9919726186975557E-2</v>
      </c>
      <c r="BX22" s="124">
        <f t="shared" si="7"/>
        <v>8.4808435173183788E-2</v>
      </c>
      <c r="BY22" s="124">
        <f t="shared" si="8"/>
        <v>6.0117906464978018E-3</v>
      </c>
      <c r="BZ22" s="124">
        <f t="shared" si="9"/>
        <v>0.39999998314409629</v>
      </c>
      <c r="CA22" s="124">
        <f t="shared" si="10"/>
        <v>0.60000001685590365</v>
      </c>
      <c r="CB22" s="124">
        <f t="shared" si="11"/>
        <v>7.1932214994691657E-2</v>
      </c>
      <c r="CC22" s="124">
        <f t="shared" si="12"/>
        <v>0.49989073160437275</v>
      </c>
      <c r="CD22" s="125">
        <f t="shared" si="13"/>
        <v>2.8177070256839305E-2</v>
      </c>
      <c r="CE22" s="126" t="s">
        <v>245</v>
      </c>
      <c r="CF22" s="124" t="s">
        <v>245</v>
      </c>
      <c r="CG22" s="124" t="s">
        <v>245</v>
      </c>
      <c r="CH22" s="124" t="s">
        <v>245</v>
      </c>
      <c r="CI22" s="124" t="s">
        <v>245</v>
      </c>
      <c r="CJ22" s="124" t="s">
        <v>245</v>
      </c>
      <c r="CK22" s="124" t="s">
        <v>245</v>
      </c>
      <c r="CL22" s="124" t="s">
        <v>245</v>
      </c>
      <c r="CM22" s="124" t="s">
        <v>245</v>
      </c>
      <c r="CN22" s="125" t="s">
        <v>245</v>
      </c>
      <c r="CO22" s="127" t="s">
        <v>245</v>
      </c>
      <c r="CP22" s="128" t="s">
        <v>245</v>
      </c>
      <c r="CQ22" s="128" t="s">
        <v>245</v>
      </c>
      <c r="CR22" s="128" t="s">
        <v>245</v>
      </c>
      <c r="CS22" s="129" t="s">
        <v>245</v>
      </c>
      <c r="CT22" s="126" t="s">
        <v>245</v>
      </c>
      <c r="CU22" s="124" t="s">
        <v>245</v>
      </c>
      <c r="CV22" s="124" t="s">
        <v>245</v>
      </c>
      <c r="CW22" s="124" t="s">
        <v>245</v>
      </c>
      <c r="CX22" s="125" t="s">
        <v>245</v>
      </c>
    </row>
    <row r="23" spans="1:102" ht="27" x14ac:dyDescent="0.25">
      <c r="A23" s="130" t="s">
        <v>259</v>
      </c>
      <c r="B23" s="131">
        <f t="shared" si="16"/>
        <v>228513598</v>
      </c>
      <c r="C23" s="132">
        <f t="shared" ref="C23:C24" si="140">J23+AC23+AV23+BH23</f>
        <v>173870681</v>
      </c>
      <c r="D23" s="132">
        <f t="shared" ref="D23:D24" si="141">E23+H23</f>
        <v>54642917</v>
      </c>
      <c r="E23" s="132">
        <f t="shared" ref="E23:E24" si="142">F23+G23</f>
        <v>54642917</v>
      </c>
      <c r="F23" s="132">
        <f t="shared" ref="F23:F24" si="143">S23+AL23+BB23+BN23</f>
        <v>39508822</v>
      </c>
      <c r="G23" s="132">
        <f t="shared" ref="G23:G24" si="144">V23+AO23+BD23+BP23</f>
        <v>15134095</v>
      </c>
      <c r="H23" s="132">
        <f t="shared" ref="H23:H24" si="145">Y23+AR23+BF23+BR23</f>
        <v>0</v>
      </c>
      <c r="I23" s="133">
        <f t="shared" ref="I23:I24" si="146">AB23+AU23</f>
        <v>0</v>
      </c>
      <c r="J23" s="134">
        <f t="shared" ref="J23:J24" si="147">K23+L23</f>
        <v>173870681</v>
      </c>
      <c r="K23" s="132">
        <v>155767681</v>
      </c>
      <c r="L23" s="132">
        <v>18103000</v>
      </c>
      <c r="M23" s="135">
        <f t="shared" ref="M23:M24" si="148">N23+O23</f>
        <v>54642917</v>
      </c>
      <c r="N23" s="132">
        <f t="shared" ref="N23:O24" si="149">Q23+Z23</f>
        <v>27488416</v>
      </c>
      <c r="O23" s="132">
        <f t="shared" si="149"/>
        <v>27154501</v>
      </c>
      <c r="P23" s="135">
        <f t="shared" ref="P23:P24" si="150">Q23+R23</f>
        <v>54642917</v>
      </c>
      <c r="Q23" s="132">
        <f t="shared" ref="Q23:R24" si="151">T23+W23</f>
        <v>27488416</v>
      </c>
      <c r="R23" s="132">
        <f t="shared" si="151"/>
        <v>27154501</v>
      </c>
      <c r="S23" s="135">
        <f t="shared" ref="S23:S24" si="152">T23+U23</f>
        <v>39508822</v>
      </c>
      <c r="T23" s="132">
        <v>15888634</v>
      </c>
      <c r="U23" s="132">
        <v>23620188</v>
      </c>
      <c r="V23" s="135">
        <f t="shared" ref="V23:V24" si="153">W23+X23</f>
        <v>15134095</v>
      </c>
      <c r="W23" s="132">
        <v>11599782</v>
      </c>
      <c r="X23" s="132">
        <v>3534313</v>
      </c>
      <c r="Y23" s="135">
        <f t="shared" ref="Y23:Y24" si="154">Z23+AA23</f>
        <v>0</v>
      </c>
      <c r="Z23" s="132">
        <v>0</v>
      </c>
      <c r="AA23" s="132">
        <v>0</v>
      </c>
      <c r="AB23" s="133">
        <v>0</v>
      </c>
      <c r="AC23" s="134">
        <f t="shared" ref="AC23:AC24" si="155">AD23+AE23</f>
        <v>0</v>
      </c>
      <c r="AD23" s="132">
        <v>0</v>
      </c>
      <c r="AE23" s="132">
        <v>0</v>
      </c>
      <c r="AF23" s="135">
        <f t="shared" ref="AF23:AF24" si="156">AG23+AH23</f>
        <v>0</v>
      </c>
      <c r="AG23" s="132">
        <f t="shared" ref="AG23:AH24" si="157">AJ23+AS23</f>
        <v>0</v>
      </c>
      <c r="AH23" s="132">
        <f t="shared" si="157"/>
        <v>0</v>
      </c>
      <c r="AI23" s="135">
        <f t="shared" ref="AI23:AI24" si="158">AJ23+AK23</f>
        <v>0</v>
      </c>
      <c r="AJ23" s="132">
        <f t="shared" ref="AJ23:AK24" si="159">AM23+AP23</f>
        <v>0</v>
      </c>
      <c r="AK23" s="132">
        <f t="shared" si="159"/>
        <v>0</v>
      </c>
      <c r="AL23" s="135">
        <f t="shared" ref="AL23:AL24" si="160">AM23+AN23</f>
        <v>0</v>
      </c>
      <c r="AM23" s="132">
        <v>0</v>
      </c>
      <c r="AN23" s="132">
        <v>0</v>
      </c>
      <c r="AO23" s="135">
        <f t="shared" ref="AO23:AO24" si="161">AP23+AQ23</f>
        <v>0</v>
      </c>
      <c r="AP23" s="132">
        <v>0</v>
      </c>
      <c r="AQ23" s="132">
        <v>0</v>
      </c>
      <c r="AR23" s="135">
        <f t="shared" ref="AR23:AR24" si="162">AS23+AT23</f>
        <v>0</v>
      </c>
      <c r="AS23" s="132">
        <v>0</v>
      </c>
      <c r="AT23" s="132">
        <v>0</v>
      </c>
      <c r="AU23" s="133">
        <v>0</v>
      </c>
      <c r="AV23" s="134">
        <f t="shared" ref="AV23:AV24" si="163">AW23</f>
        <v>0</v>
      </c>
      <c r="AW23" s="132">
        <v>0</v>
      </c>
      <c r="AX23" s="135">
        <f t="shared" ref="AX23:AX24" si="164">AY23</f>
        <v>0</v>
      </c>
      <c r="AY23" s="132">
        <f t="shared" ref="AY23:AY24" si="165">BA23+BG23</f>
        <v>0</v>
      </c>
      <c r="AZ23" s="135">
        <f t="shared" ref="AZ23:AZ24" si="166">BA23</f>
        <v>0</v>
      </c>
      <c r="BA23" s="132">
        <f t="shared" ref="BA23:BA24" si="167">BC23+BE23</f>
        <v>0</v>
      </c>
      <c r="BB23" s="135">
        <f t="shared" ref="BB23:BB24" si="168">BC23</f>
        <v>0</v>
      </c>
      <c r="BC23" s="132">
        <v>0</v>
      </c>
      <c r="BD23" s="135">
        <f t="shared" ref="BD23:BD24" si="169">BE23</f>
        <v>0</v>
      </c>
      <c r="BE23" s="132">
        <v>0</v>
      </c>
      <c r="BF23" s="135">
        <f t="shared" ref="BF23:BF24" si="170">BG23</f>
        <v>0</v>
      </c>
      <c r="BG23" s="133">
        <v>0</v>
      </c>
      <c r="BH23" s="134">
        <f t="shared" ref="BH23:BH24" si="171">BI23</f>
        <v>0</v>
      </c>
      <c r="BI23" s="132">
        <v>0</v>
      </c>
      <c r="BJ23" s="135">
        <f t="shared" ref="BJ23:BJ24" si="172">BK23</f>
        <v>0</v>
      </c>
      <c r="BK23" s="132">
        <f t="shared" ref="BK23:BK24" si="173">BM23+BS23</f>
        <v>0</v>
      </c>
      <c r="BL23" s="135">
        <f t="shared" ref="BL23:BL24" si="174">BM23</f>
        <v>0</v>
      </c>
      <c r="BM23" s="132">
        <f t="shared" ref="BM23:BM24" si="175">BO23+BQ23</f>
        <v>0</v>
      </c>
      <c r="BN23" s="135">
        <f t="shared" ref="BN23:BN24" si="176">BO23</f>
        <v>0</v>
      </c>
      <c r="BO23" s="132">
        <v>0</v>
      </c>
      <c r="BP23" s="135">
        <f t="shared" ref="BP23:BP24" si="177">BQ23</f>
        <v>0</v>
      </c>
      <c r="BQ23" s="132">
        <v>0</v>
      </c>
      <c r="BR23" s="135">
        <f t="shared" ref="BR23:BR24" si="178">BS23</f>
        <v>0</v>
      </c>
      <c r="BS23" s="133">
        <v>0</v>
      </c>
      <c r="BT23" s="136"/>
      <c r="BU23" s="137">
        <f t="shared" si="4"/>
        <v>0.84999999208757571</v>
      </c>
      <c r="BV23" s="138">
        <f t="shared" si="5"/>
        <v>0.15000000791242432</v>
      </c>
      <c r="BW23" s="138">
        <f t="shared" si="6"/>
        <v>8.258440099812886E-2</v>
      </c>
      <c r="BX23" s="138">
        <f t="shared" si="7"/>
        <v>8.6701802887354962E-2</v>
      </c>
      <c r="BY23" s="138">
        <f t="shared" si="8"/>
        <v>0</v>
      </c>
      <c r="BZ23" s="138">
        <f t="shared" si="9"/>
        <v>0.39999999116168611</v>
      </c>
      <c r="CA23" s="138">
        <f t="shared" si="10"/>
        <v>0.60000000883831395</v>
      </c>
      <c r="CB23" s="138">
        <f t="shared" si="11"/>
        <v>7.8093419254412655E-2</v>
      </c>
      <c r="CC23" s="138">
        <f t="shared" si="12"/>
        <v>0.52190658958390124</v>
      </c>
      <c r="CD23" s="139">
        <f t="shared" si="13"/>
        <v>0</v>
      </c>
      <c r="CE23" s="140" t="s">
        <v>245</v>
      </c>
      <c r="CF23" s="138" t="s">
        <v>245</v>
      </c>
      <c r="CG23" s="138" t="s">
        <v>245</v>
      </c>
      <c r="CH23" s="138" t="s">
        <v>245</v>
      </c>
      <c r="CI23" s="138" t="s">
        <v>245</v>
      </c>
      <c r="CJ23" s="138" t="s">
        <v>245</v>
      </c>
      <c r="CK23" s="138" t="s">
        <v>245</v>
      </c>
      <c r="CL23" s="138" t="s">
        <v>245</v>
      </c>
      <c r="CM23" s="138" t="s">
        <v>245</v>
      </c>
      <c r="CN23" s="139" t="s">
        <v>245</v>
      </c>
      <c r="CO23" s="140" t="s">
        <v>245</v>
      </c>
      <c r="CP23" s="138" t="s">
        <v>245</v>
      </c>
      <c r="CQ23" s="138" t="s">
        <v>245</v>
      </c>
      <c r="CR23" s="138" t="s">
        <v>245</v>
      </c>
      <c r="CS23" s="139" t="s">
        <v>245</v>
      </c>
      <c r="CT23" s="140" t="s">
        <v>245</v>
      </c>
      <c r="CU23" s="138" t="s">
        <v>245</v>
      </c>
      <c r="CV23" s="138" t="s">
        <v>245</v>
      </c>
      <c r="CW23" s="138" t="s">
        <v>245</v>
      </c>
      <c r="CX23" s="139" t="s">
        <v>245</v>
      </c>
    </row>
    <row r="24" spans="1:102" ht="27" x14ac:dyDescent="0.25">
      <c r="A24" s="130" t="s">
        <v>260</v>
      </c>
      <c r="B24" s="131">
        <f t="shared" si="16"/>
        <v>32749137</v>
      </c>
      <c r="C24" s="132">
        <f t="shared" si="140"/>
        <v>21585094</v>
      </c>
      <c r="D24" s="132">
        <f t="shared" si="141"/>
        <v>11164043</v>
      </c>
      <c r="E24" s="132">
        <f t="shared" si="142"/>
        <v>8278400</v>
      </c>
      <c r="F24" s="132">
        <f t="shared" si="143"/>
        <v>7273798</v>
      </c>
      <c r="G24" s="132">
        <f t="shared" si="144"/>
        <v>1004602</v>
      </c>
      <c r="H24" s="132">
        <f t="shared" si="145"/>
        <v>2885643</v>
      </c>
      <c r="I24" s="133">
        <f t="shared" si="146"/>
        <v>0</v>
      </c>
      <c r="J24" s="134">
        <f t="shared" si="147"/>
        <v>21585094</v>
      </c>
      <c r="K24" s="132">
        <v>15957537</v>
      </c>
      <c r="L24" s="132">
        <v>5627557</v>
      </c>
      <c r="M24" s="135">
        <f t="shared" si="148"/>
        <v>11164043</v>
      </c>
      <c r="N24" s="132">
        <f t="shared" si="149"/>
        <v>2722706</v>
      </c>
      <c r="O24" s="132">
        <f t="shared" si="149"/>
        <v>8441337</v>
      </c>
      <c r="P24" s="135">
        <f t="shared" si="150"/>
        <v>8278400</v>
      </c>
      <c r="Q24" s="132">
        <f t="shared" si="151"/>
        <v>1508707</v>
      </c>
      <c r="R24" s="132">
        <f t="shared" si="151"/>
        <v>6769693</v>
      </c>
      <c r="S24" s="135">
        <f t="shared" si="152"/>
        <v>7273798</v>
      </c>
      <c r="T24" s="132">
        <v>1237271</v>
      </c>
      <c r="U24" s="132">
        <v>6036527</v>
      </c>
      <c r="V24" s="135">
        <f t="shared" si="153"/>
        <v>1004602</v>
      </c>
      <c r="W24" s="132">
        <v>271436</v>
      </c>
      <c r="X24" s="132">
        <v>733166</v>
      </c>
      <c r="Y24" s="135">
        <f t="shared" si="154"/>
        <v>2885643</v>
      </c>
      <c r="Z24" s="132">
        <v>1213999</v>
      </c>
      <c r="AA24" s="132">
        <v>1671644</v>
      </c>
      <c r="AB24" s="133">
        <v>0</v>
      </c>
      <c r="AC24" s="134">
        <f t="shared" si="155"/>
        <v>0</v>
      </c>
      <c r="AD24" s="132">
        <v>0</v>
      </c>
      <c r="AE24" s="132">
        <v>0</v>
      </c>
      <c r="AF24" s="135">
        <f t="shared" si="156"/>
        <v>0</v>
      </c>
      <c r="AG24" s="132">
        <f t="shared" si="157"/>
        <v>0</v>
      </c>
      <c r="AH24" s="132">
        <f t="shared" si="157"/>
        <v>0</v>
      </c>
      <c r="AI24" s="135">
        <f t="shared" si="158"/>
        <v>0</v>
      </c>
      <c r="AJ24" s="132">
        <f t="shared" si="159"/>
        <v>0</v>
      </c>
      <c r="AK24" s="132">
        <f t="shared" si="159"/>
        <v>0</v>
      </c>
      <c r="AL24" s="135">
        <f t="shared" si="160"/>
        <v>0</v>
      </c>
      <c r="AM24" s="132">
        <v>0</v>
      </c>
      <c r="AN24" s="132">
        <v>0</v>
      </c>
      <c r="AO24" s="135">
        <f t="shared" si="161"/>
        <v>0</v>
      </c>
      <c r="AP24" s="132">
        <v>0</v>
      </c>
      <c r="AQ24" s="132">
        <v>0</v>
      </c>
      <c r="AR24" s="135">
        <f t="shared" si="162"/>
        <v>0</v>
      </c>
      <c r="AS24" s="132">
        <v>0</v>
      </c>
      <c r="AT24" s="132">
        <v>0</v>
      </c>
      <c r="AU24" s="133">
        <v>0</v>
      </c>
      <c r="AV24" s="134">
        <f t="shared" si="163"/>
        <v>0</v>
      </c>
      <c r="AW24" s="132">
        <v>0</v>
      </c>
      <c r="AX24" s="135">
        <f t="shared" si="164"/>
        <v>0</v>
      </c>
      <c r="AY24" s="132">
        <f t="shared" si="165"/>
        <v>0</v>
      </c>
      <c r="AZ24" s="135">
        <f t="shared" si="166"/>
        <v>0</v>
      </c>
      <c r="BA24" s="132">
        <f t="shared" si="167"/>
        <v>0</v>
      </c>
      <c r="BB24" s="135">
        <f t="shared" si="168"/>
        <v>0</v>
      </c>
      <c r="BC24" s="132">
        <v>0</v>
      </c>
      <c r="BD24" s="135">
        <f t="shared" si="169"/>
        <v>0</v>
      </c>
      <c r="BE24" s="132">
        <v>0</v>
      </c>
      <c r="BF24" s="135">
        <f t="shared" si="170"/>
        <v>0</v>
      </c>
      <c r="BG24" s="133">
        <v>0</v>
      </c>
      <c r="BH24" s="134">
        <f t="shared" si="171"/>
        <v>0</v>
      </c>
      <c r="BI24" s="132">
        <v>0</v>
      </c>
      <c r="BJ24" s="135">
        <f t="shared" si="172"/>
        <v>0</v>
      </c>
      <c r="BK24" s="132">
        <f t="shared" si="173"/>
        <v>0</v>
      </c>
      <c r="BL24" s="135">
        <f t="shared" si="174"/>
        <v>0</v>
      </c>
      <c r="BM24" s="132">
        <f t="shared" si="175"/>
        <v>0</v>
      </c>
      <c r="BN24" s="135">
        <f t="shared" si="176"/>
        <v>0</v>
      </c>
      <c r="BO24" s="132">
        <v>0</v>
      </c>
      <c r="BP24" s="135">
        <f t="shared" si="177"/>
        <v>0</v>
      </c>
      <c r="BQ24" s="132">
        <v>0</v>
      </c>
      <c r="BR24" s="135">
        <f t="shared" si="178"/>
        <v>0</v>
      </c>
      <c r="BS24" s="133">
        <v>0</v>
      </c>
      <c r="BT24" s="136"/>
      <c r="BU24" s="137">
        <f t="shared" si="4"/>
        <v>0.85424675685428719</v>
      </c>
      <c r="BV24" s="138">
        <f t="shared" si="5"/>
        <v>0.14575324314571284</v>
      </c>
      <c r="BW24" s="138">
        <f t="shared" si="6"/>
        <v>5.3778850735507026E-2</v>
      </c>
      <c r="BX24" s="138">
        <f t="shared" si="7"/>
        <v>6.6234202627878019E-2</v>
      </c>
      <c r="BY24" s="138">
        <f t="shared" si="8"/>
        <v>6.4988394422920509E-2</v>
      </c>
      <c r="BZ24" s="138">
        <f t="shared" si="9"/>
        <v>0.39999995735272437</v>
      </c>
      <c r="CA24" s="138">
        <f t="shared" si="10"/>
        <v>0.60000004264727558</v>
      </c>
      <c r="CB24" s="138">
        <f t="shared" si="11"/>
        <v>5.2112554121169725E-2</v>
      </c>
      <c r="CC24" s="138">
        <f t="shared" si="12"/>
        <v>0.42906905119904948</v>
      </c>
      <c r="CD24" s="139">
        <f t="shared" si="13"/>
        <v>0.11881843732705641</v>
      </c>
      <c r="CE24" s="140" t="s">
        <v>245</v>
      </c>
      <c r="CF24" s="138" t="s">
        <v>245</v>
      </c>
      <c r="CG24" s="138" t="s">
        <v>245</v>
      </c>
      <c r="CH24" s="138" t="s">
        <v>245</v>
      </c>
      <c r="CI24" s="138" t="s">
        <v>245</v>
      </c>
      <c r="CJ24" s="138" t="s">
        <v>245</v>
      </c>
      <c r="CK24" s="138" t="s">
        <v>245</v>
      </c>
      <c r="CL24" s="138" t="s">
        <v>245</v>
      </c>
      <c r="CM24" s="138" t="s">
        <v>245</v>
      </c>
      <c r="CN24" s="139" t="s">
        <v>245</v>
      </c>
      <c r="CO24" s="140" t="s">
        <v>245</v>
      </c>
      <c r="CP24" s="138" t="s">
        <v>245</v>
      </c>
      <c r="CQ24" s="138" t="s">
        <v>245</v>
      </c>
      <c r="CR24" s="138" t="s">
        <v>245</v>
      </c>
      <c r="CS24" s="139" t="s">
        <v>245</v>
      </c>
      <c r="CT24" s="140" t="s">
        <v>245</v>
      </c>
      <c r="CU24" s="138" t="s">
        <v>245</v>
      </c>
      <c r="CV24" s="138" t="s">
        <v>245</v>
      </c>
      <c r="CW24" s="138" t="s">
        <v>245</v>
      </c>
      <c r="CX24" s="139" t="s">
        <v>245</v>
      </c>
    </row>
    <row r="25" spans="1:102" s="42" customFormat="1" x14ac:dyDescent="0.25">
      <c r="A25" s="114" t="s">
        <v>77</v>
      </c>
      <c r="B25" s="115">
        <f t="shared" si="16"/>
        <v>29999377</v>
      </c>
      <c r="C25" s="115">
        <f t="shared" ref="C25:R26" si="179">C26</f>
        <v>23709407</v>
      </c>
      <c r="D25" s="115">
        <f t="shared" si="179"/>
        <v>6289970</v>
      </c>
      <c r="E25" s="115">
        <f t="shared" si="179"/>
        <v>6289970</v>
      </c>
      <c r="F25" s="115">
        <f t="shared" si="179"/>
        <v>6289970</v>
      </c>
      <c r="G25" s="115">
        <f t="shared" si="179"/>
        <v>0</v>
      </c>
      <c r="H25" s="115">
        <f t="shared" si="179"/>
        <v>0</v>
      </c>
      <c r="I25" s="115">
        <f t="shared" si="179"/>
        <v>0</v>
      </c>
      <c r="J25" s="115">
        <f t="shared" si="179"/>
        <v>23709407</v>
      </c>
      <c r="K25" s="115">
        <f t="shared" si="179"/>
        <v>22118240</v>
      </c>
      <c r="L25" s="115">
        <f t="shared" si="179"/>
        <v>1591167</v>
      </c>
      <c r="M25" s="115">
        <f t="shared" si="179"/>
        <v>6289970</v>
      </c>
      <c r="N25" s="115">
        <f t="shared" si="179"/>
        <v>3903219</v>
      </c>
      <c r="O25" s="115">
        <f t="shared" si="179"/>
        <v>2386751</v>
      </c>
      <c r="P25" s="115">
        <f t="shared" si="179"/>
        <v>6289970</v>
      </c>
      <c r="Q25" s="115">
        <f t="shared" si="179"/>
        <v>3903219</v>
      </c>
      <c r="R25" s="115">
        <f t="shared" si="179"/>
        <v>2386751</v>
      </c>
      <c r="S25" s="115">
        <f t="shared" ref="S25:AH26" si="180">S26</f>
        <v>6289970</v>
      </c>
      <c r="T25" s="115">
        <f t="shared" si="180"/>
        <v>3903219</v>
      </c>
      <c r="U25" s="115">
        <f t="shared" si="180"/>
        <v>2386751</v>
      </c>
      <c r="V25" s="115">
        <f t="shared" si="180"/>
        <v>0</v>
      </c>
      <c r="W25" s="115">
        <f t="shared" si="180"/>
        <v>0</v>
      </c>
      <c r="X25" s="115">
        <f t="shared" si="180"/>
        <v>0</v>
      </c>
      <c r="Y25" s="115">
        <f t="shared" si="180"/>
        <v>0</v>
      </c>
      <c r="Z25" s="115">
        <f t="shared" si="180"/>
        <v>0</v>
      </c>
      <c r="AA25" s="115">
        <f t="shared" si="180"/>
        <v>0</v>
      </c>
      <c r="AB25" s="115">
        <f t="shared" si="180"/>
        <v>0</v>
      </c>
      <c r="AC25" s="115">
        <f t="shared" si="180"/>
        <v>0</v>
      </c>
      <c r="AD25" s="115">
        <f t="shared" si="180"/>
        <v>0</v>
      </c>
      <c r="AE25" s="115">
        <f t="shared" si="180"/>
        <v>0</v>
      </c>
      <c r="AF25" s="115">
        <f t="shared" si="180"/>
        <v>0</v>
      </c>
      <c r="AG25" s="115">
        <f t="shared" si="180"/>
        <v>0</v>
      </c>
      <c r="AH25" s="115">
        <f t="shared" si="180"/>
        <v>0</v>
      </c>
      <c r="AI25" s="115">
        <f t="shared" ref="AI25:AX26" si="181">AI26</f>
        <v>0</v>
      </c>
      <c r="AJ25" s="115">
        <f t="shared" si="181"/>
        <v>0</v>
      </c>
      <c r="AK25" s="115">
        <f t="shared" si="181"/>
        <v>0</v>
      </c>
      <c r="AL25" s="115">
        <f t="shared" si="181"/>
        <v>0</v>
      </c>
      <c r="AM25" s="115">
        <f t="shared" si="181"/>
        <v>0</v>
      </c>
      <c r="AN25" s="115">
        <f t="shared" si="181"/>
        <v>0</v>
      </c>
      <c r="AO25" s="115">
        <f t="shared" si="181"/>
        <v>0</v>
      </c>
      <c r="AP25" s="115">
        <f t="shared" si="181"/>
        <v>0</v>
      </c>
      <c r="AQ25" s="115">
        <f t="shared" si="181"/>
        <v>0</v>
      </c>
      <c r="AR25" s="115">
        <f t="shared" si="181"/>
        <v>0</v>
      </c>
      <c r="AS25" s="115">
        <f t="shared" si="181"/>
        <v>0</v>
      </c>
      <c r="AT25" s="115">
        <f t="shared" si="181"/>
        <v>0</v>
      </c>
      <c r="AU25" s="115">
        <f t="shared" si="181"/>
        <v>0</v>
      </c>
      <c r="AV25" s="115">
        <f t="shared" si="181"/>
        <v>0</v>
      </c>
      <c r="AW25" s="115">
        <f t="shared" si="181"/>
        <v>0</v>
      </c>
      <c r="AX25" s="115">
        <f t="shared" si="181"/>
        <v>0</v>
      </c>
      <c r="AY25" s="115">
        <f t="shared" ref="AY25:BN26" si="182">AY26</f>
        <v>0</v>
      </c>
      <c r="AZ25" s="115">
        <f t="shared" si="182"/>
        <v>0</v>
      </c>
      <c r="BA25" s="115">
        <f t="shared" si="182"/>
        <v>0</v>
      </c>
      <c r="BB25" s="115">
        <f t="shared" si="182"/>
        <v>0</v>
      </c>
      <c r="BC25" s="115">
        <f t="shared" si="182"/>
        <v>0</v>
      </c>
      <c r="BD25" s="115">
        <f t="shared" si="182"/>
        <v>0</v>
      </c>
      <c r="BE25" s="115">
        <f t="shared" si="182"/>
        <v>0</v>
      </c>
      <c r="BF25" s="115">
        <f t="shared" si="182"/>
        <v>0</v>
      </c>
      <c r="BG25" s="115">
        <f t="shared" si="182"/>
        <v>0</v>
      </c>
      <c r="BH25" s="115">
        <f t="shared" si="182"/>
        <v>0</v>
      </c>
      <c r="BI25" s="115">
        <f t="shared" si="182"/>
        <v>0</v>
      </c>
      <c r="BJ25" s="115">
        <f t="shared" si="182"/>
        <v>0</v>
      </c>
      <c r="BK25" s="115">
        <f t="shared" si="182"/>
        <v>0</v>
      </c>
      <c r="BL25" s="115">
        <f t="shared" si="182"/>
        <v>0</v>
      </c>
      <c r="BM25" s="115">
        <f t="shared" si="182"/>
        <v>0</v>
      </c>
      <c r="BN25" s="115">
        <f t="shared" si="182"/>
        <v>0</v>
      </c>
      <c r="BO25" s="115">
        <f t="shared" ref="BO25:BS26" si="183">BO26</f>
        <v>0</v>
      </c>
      <c r="BP25" s="115">
        <f t="shared" si="183"/>
        <v>0</v>
      </c>
      <c r="BQ25" s="115">
        <f t="shared" si="183"/>
        <v>0</v>
      </c>
      <c r="BR25" s="115">
        <f t="shared" si="183"/>
        <v>0</v>
      </c>
      <c r="BS25" s="115">
        <f t="shared" si="183"/>
        <v>0</v>
      </c>
      <c r="BT25" s="116"/>
      <c r="BU25" s="117">
        <f t="shared" si="4"/>
        <v>0.84999999423552697</v>
      </c>
      <c r="BV25" s="118">
        <f t="shared" si="5"/>
        <v>0.15000000576447309</v>
      </c>
      <c r="BW25" s="118">
        <f t="shared" si="6"/>
        <v>0</v>
      </c>
      <c r="BX25" s="118">
        <f t="shared" si="7"/>
        <v>0.15000000576447309</v>
      </c>
      <c r="BY25" s="118">
        <f t="shared" si="8"/>
        <v>0</v>
      </c>
      <c r="BZ25" s="118">
        <f t="shared" si="9"/>
        <v>0.39999994972244274</v>
      </c>
      <c r="CA25" s="118">
        <f t="shared" si="10"/>
        <v>0.60000005027755721</v>
      </c>
      <c r="CB25" s="118">
        <f t="shared" si="11"/>
        <v>0</v>
      </c>
      <c r="CC25" s="118">
        <f t="shared" si="12"/>
        <v>0.60000005027755721</v>
      </c>
      <c r="CD25" s="119">
        <f t="shared" si="13"/>
        <v>0</v>
      </c>
      <c r="CE25" s="120" t="s">
        <v>245</v>
      </c>
      <c r="CF25" s="118" t="s">
        <v>245</v>
      </c>
      <c r="CG25" s="118" t="s">
        <v>245</v>
      </c>
      <c r="CH25" s="118" t="s">
        <v>245</v>
      </c>
      <c r="CI25" s="118" t="s">
        <v>245</v>
      </c>
      <c r="CJ25" s="118" t="s">
        <v>245</v>
      </c>
      <c r="CK25" s="118" t="s">
        <v>245</v>
      </c>
      <c r="CL25" s="118" t="s">
        <v>245</v>
      </c>
      <c r="CM25" s="118" t="s">
        <v>245</v>
      </c>
      <c r="CN25" s="119" t="s">
        <v>245</v>
      </c>
      <c r="CO25" s="120" t="s">
        <v>245</v>
      </c>
      <c r="CP25" s="118" t="s">
        <v>245</v>
      </c>
      <c r="CQ25" s="118" t="s">
        <v>245</v>
      </c>
      <c r="CR25" s="118" t="s">
        <v>245</v>
      </c>
      <c r="CS25" s="119" t="s">
        <v>245</v>
      </c>
      <c r="CT25" s="120" t="s">
        <v>245</v>
      </c>
      <c r="CU25" s="118" t="s">
        <v>245</v>
      </c>
      <c r="CV25" s="118" t="s">
        <v>245</v>
      </c>
      <c r="CW25" s="118" t="s">
        <v>245</v>
      </c>
      <c r="CX25" s="119" t="s">
        <v>245</v>
      </c>
    </row>
    <row r="26" spans="1:102" s="42" customFormat="1" x14ac:dyDescent="0.25">
      <c r="A26" s="121" t="s">
        <v>261</v>
      </c>
      <c r="B26" s="122">
        <f t="shared" si="16"/>
        <v>29999377</v>
      </c>
      <c r="C26" s="122">
        <f t="shared" si="179"/>
        <v>23709407</v>
      </c>
      <c r="D26" s="122">
        <f t="shared" si="179"/>
        <v>6289970</v>
      </c>
      <c r="E26" s="122">
        <f t="shared" si="179"/>
        <v>6289970</v>
      </c>
      <c r="F26" s="122">
        <f t="shared" si="179"/>
        <v>6289970</v>
      </c>
      <c r="G26" s="122">
        <f t="shared" si="179"/>
        <v>0</v>
      </c>
      <c r="H26" s="122">
        <f t="shared" si="179"/>
        <v>0</v>
      </c>
      <c r="I26" s="122">
        <f t="shared" si="179"/>
        <v>0</v>
      </c>
      <c r="J26" s="122">
        <f t="shared" si="179"/>
        <v>23709407</v>
      </c>
      <c r="K26" s="122">
        <f t="shared" si="179"/>
        <v>22118240</v>
      </c>
      <c r="L26" s="122">
        <f t="shared" si="179"/>
        <v>1591167</v>
      </c>
      <c r="M26" s="122">
        <f t="shared" si="179"/>
        <v>6289970</v>
      </c>
      <c r="N26" s="122">
        <f t="shared" si="179"/>
        <v>3903219</v>
      </c>
      <c r="O26" s="122">
        <f t="shared" si="179"/>
        <v>2386751</v>
      </c>
      <c r="P26" s="122">
        <f t="shared" si="179"/>
        <v>6289970</v>
      </c>
      <c r="Q26" s="122">
        <f t="shared" si="179"/>
        <v>3903219</v>
      </c>
      <c r="R26" s="122">
        <f t="shared" si="179"/>
        <v>2386751</v>
      </c>
      <c r="S26" s="122">
        <f t="shared" si="180"/>
        <v>6289970</v>
      </c>
      <c r="T26" s="122">
        <f t="shared" si="180"/>
        <v>3903219</v>
      </c>
      <c r="U26" s="122">
        <f t="shared" si="180"/>
        <v>2386751</v>
      </c>
      <c r="V26" s="122">
        <f t="shared" si="180"/>
        <v>0</v>
      </c>
      <c r="W26" s="122">
        <f t="shared" si="180"/>
        <v>0</v>
      </c>
      <c r="X26" s="122">
        <f t="shared" si="180"/>
        <v>0</v>
      </c>
      <c r="Y26" s="122">
        <f t="shared" si="180"/>
        <v>0</v>
      </c>
      <c r="Z26" s="122">
        <f t="shared" si="180"/>
        <v>0</v>
      </c>
      <c r="AA26" s="122">
        <f t="shared" si="180"/>
        <v>0</v>
      </c>
      <c r="AB26" s="122">
        <f t="shared" si="180"/>
        <v>0</v>
      </c>
      <c r="AC26" s="122">
        <f t="shared" si="180"/>
        <v>0</v>
      </c>
      <c r="AD26" s="122">
        <f t="shared" si="180"/>
        <v>0</v>
      </c>
      <c r="AE26" s="122">
        <f t="shared" si="180"/>
        <v>0</v>
      </c>
      <c r="AF26" s="122">
        <f t="shared" si="180"/>
        <v>0</v>
      </c>
      <c r="AG26" s="122">
        <f t="shared" si="180"/>
        <v>0</v>
      </c>
      <c r="AH26" s="122">
        <f t="shared" si="180"/>
        <v>0</v>
      </c>
      <c r="AI26" s="122">
        <f t="shared" si="181"/>
        <v>0</v>
      </c>
      <c r="AJ26" s="122">
        <f t="shared" si="181"/>
        <v>0</v>
      </c>
      <c r="AK26" s="122">
        <f t="shared" si="181"/>
        <v>0</v>
      </c>
      <c r="AL26" s="122">
        <f t="shared" si="181"/>
        <v>0</v>
      </c>
      <c r="AM26" s="122">
        <f t="shared" si="181"/>
        <v>0</v>
      </c>
      <c r="AN26" s="122">
        <f t="shared" si="181"/>
        <v>0</v>
      </c>
      <c r="AO26" s="122">
        <f t="shared" si="181"/>
        <v>0</v>
      </c>
      <c r="AP26" s="122">
        <f t="shared" si="181"/>
        <v>0</v>
      </c>
      <c r="AQ26" s="122">
        <f t="shared" si="181"/>
        <v>0</v>
      </c>
      <c r="AR26" s="122">
        <f t="shared" si="181"/>
        <v>0</v>
      </c>
      <c r="AS26" s="122">
        <f t="shared" si="181"/>
        <v>0</v>
      </c>
      <c r="AT26" s="122">
        <f t="shared" si="181"/>
        <v>0</v>
      </c>
      <c r="AU26" s="122">
        <f t="shared" si="181"/>
        <v>0</v>
      </c>
      <c r="AV26" s="122">
        <f t="shared" si="181"/>
        <v>0</v>
      </c>
      <c r="AW26" s="122">
        <f t="shared" si="181"/>
        <v>0</v>
      </c>
      <c r="AX26" s="122">
        <f t="shared" si="181"/>
        <v>0</v>
      </c>
      <c r="AY26" s="122">
        <f t="shared" si="182"/>
        <v>0</v>
      </c>
      <c r="AZ26" s="122">
        <f t="shared" si="182"/>
        <v>0</v>
      </c>
      <c r="BA26" s="122">
        <f t="shared" si="182"/>
        <v>0</v>
      </c>
      <c r="BB26" s="122">
        <f t="shared" si="182"/>
        <v>0</v>
      </c>
      <c r="BC26" s="122">
        <f t="shared" si="182"/>
        <v>0</v>
      </c>
      <c r="BD26" s="122">
        <f t="shared" si="182"/>
        <v>0</v>
      </c>
      <c r="BE26" s="122">
        <f t="shared" si="182"/>
        <v>0</v>
      </c>
      <c r="BF26" s="122">
        <f t="shared" si="182"/>
        <v>0</v>
      </c>
      <c r="BG26" s="122">
        <f t="shared" si="182"/>
        <v>0</v>
      </c>
      <c r="BH26" s="122">
        <f t="shared" si="182"/>
        <v>0</v>
      </c>
      <c r="BI26" s="122">
        <f t="shared" si="182"/>
        <v>0</v>
      </c>
      <c r="BJ26" s="122">
        <f t="shared" si="182"/>
        <v>0</v>
      </c>
      <c r="BK26" s="122">
        <f t="shared" si="182"/>
        <v>0</v>
      </c>
      <c r="BL26" s="122">
        <f t="shared" si="182"/>
        <v>0</v>
      </c>
      <c r="BM26" s="122">
        <f t="shared" si="182"/>
        <v>0</v>
      </c>
      <c r="BN26" s="122">
        <f t="shared" si="182"/>
        <v>0</v>
      </c>
      <c r="BO26" s="122">
        <f t="shared" si="183"/>
        <v>0</v>
      </c>
      <c r="BP26" s="122">
        <f t="shared" si="183"/>
        <v>0</v>
      </c>
      <c r="BQ26" s="122">
        <f t="shared" si="183"/>
        <v>0</v>
      </c>
      <c r="BR26" s="122">
        <f t="shared" si="183"/>
        <v>0</v>
      </c>
      <c r="BS26" s="122">
        <f t="shared" si="183"/>
        <v>0</v>
      </c>
      <c r="BT26" s="116"/>
      <c r="BU26" s="123">
        <f t="shared" si="4"/>
        <v>0.84999999423552697</v>
      </c>
      <c r="BV26" s="124">
        <f t="shared" si="5"/>
        <v>0.15000000576447309</v>
      </c>
      <c r="BW26" s="124">
        <f t="shared" si="6"/>
        <v>0</v>
      </c>
      <c r="BX26" s="124">
        <f t="shared" si="7"/>
        <v>0.15000000576447309</v>
      </c>
      <c r="BY26" s="124">
        <f t="shared" si="8"/>
        <v>0</v>
      </c>
      <c r="BZ26" s="124">
        <f t="shared" si="9"/>
        <v>0.39999994972244274</v>
      </c>
      <c r="CA26" s="124">
        <f t="shared" si="10"/>
        <v>0.60000005027755721</v>
      </c>
      <c r="CB26" s="124">
        <f t="shared" si="11"/>
        <v>0</v>
      </c>
      <c r="CC26" s="124">
        <f t="shared" si="12"/>
        <v>0.60000005027755721</v>
      </c>
      <c r="CD26" s="125">
        <f t="shared" si="13"/>
        <v>0</v>
      </c>
      <c r="CE26" s="126" t="s">
        <v>245</v>
      </c>
      <c r="CF26" s="124" t="s">
        <v>245</v>
      </c>
      <c r="CG26" s="124" t="s">
        <v>245</v>
      </c>
      <c r="CH26" s="124" t="s">
        <v>245</v>
      </c>
      <c r="CI26" s="124" t="s">
        <v>245</v>
      </c>
      <c r="CJ26" s="124" t="s">
        <v>245</v>
      </c>
      <c r="CK26" s="124" t="s">
        <v>245</v>
      </c>
      <c r="CL26" s="124" t="s">
        <v>245</v>
      </c>
      <c r="CM26" s="124" t="s">
        <v>245</v>
      </c>
      <c r="CN26" s="125" t="s">
        <v>245</v>
      </c>
      <c r="CO26" s="127" t="s">
        <v>245</v>
      </c>
      <c r="CP26" s="128" t="s">
        <v>245</v>
      </c>
      <c r="CQ26" s="128" t="s">
        <v>245</v>
      </c>
      <c r="CR26" s="128" t="s">
        <v>245</v>
      </c>
      <c r="CS26" s="129" t="s">
        <v>245</v>
      </c>
      <c r="CT26" s="126" t="s">
        <v>245</v>
      </c>
      <c r="CU26" s="124" t="s">
        <v>245</v>
      </c>
      <c r="CV26" s="124" t="s">
        <v>245</v>
      </c>
      <c r="CW26" s="124" t="s">
        <v>245</v>
      </c>
      <c r="CX26" s="125" t="s">
        <v>245</v>
      </c>
    </row>
    <row r="27" spans="1:102" x14ac:dyDescent="0.25">
      <c r="A27" s="130" t="s">
        <v>262</v>
      </c>
      <c r="B27" s="131">
        <f t="shared" si="16"/>
        <v>29999377</v>
      </c>
      <c r="C27" s="132">
        <f>J27+AC27+AV27+BH27</f>
        <v>23709407</v>
      </c>
      <c r="D27" s="132">
        <f>E27+H27</f>
        <v>6289970</v>
      </c>
      <c r="E27" s="132">
        <f>F27+G27</f>
        <v>6289970</v>
      </c>
      <c r="F27" s="132">
        <f>S27+AL27+BB27+BN27</f>
        <v>6289970</v>
      </c>
      <c r="G27" s="132">
        <f>V27+AO27+BD27+BP27</f>
        <v>0</v>
      </c>
      <c r="H27" s="132">
        <f>Y27+AR27+BF27+BR27</f>
        <v>0</v>
      </c>
      <c r="I27" s="133">
        <f>AB27+AU27</f>
        <v>0</v>
      </c>
      <c r="J27" s="134">
        <f>K27+L27</f>
        <v>23709407</v>
      </c>
      <c r="K27" s="132">
        <v>22118240</v>
      </c>
      <c r="L27" s="132">
        <v>1591167</v>
      </c>
      <c r="M27" s="135">
        <f>N27+O27</f>
        <v>6289970</v>
      </c>
      <c r="N27" s="132">
        <f>Q27+Z27</f>
        <v>3903219</v>
      </c>
      <c r="O27" s="132">
        <f>R27+AA27</f>
        <v>2386751</v>
      </c>
      <c r="P27" s="135">
        <f>Q27+R27</f>
        <v>6289970</v>
      </c>
      <c r="Q27" s="132">
        <f>T27+W27</f>
        <v>3903219</v>
      </c>
      <c r="R27" s="132">
        <f>U27+X27</f>
        <v>2386751</v>
      </c>
      <c r="S27" s="135">
        <f>T27+U27</f>
        <v>6289970</v>
      </c>
      <c r="T27" s="132">
        <v>3903219</v>
      </c>
      <c r="U27" s="132">
        <v>2386751</v>
      </c>
      <c r="V27" s="135">
        <f>W27+X27</f>
        <v>0</v>
      </c>
      <c r="W27" s="132">
        <v>0</v>
      </c>
      <c r="X27" s="132">
        <v>0</v>
      </c>
      <c r="Y27" s="135">
        <f>Z27+AA27</f>
        <v>0</v>
      </c>
      <c r="Z27" s="132">
        <v>0</v>
      </c>
      <c r="AA27" s="132">
        <v>0</v>
      </c>
      <c r="AB27" s="133">
        <v>0</v>
      </c>
      <c r="AC27" s="134">
        <f>AD27+AE27</f>
        <v>0</v>
      </c>
      <c r="AD27" s="132">
        <v>0</v>
      </c>
      <c r="AE27" s="132">
        <v>0</v>
      </c>
      <c r="AF27" s="135">
        <f>AG27+AH27</f>
        <v>0</v>
      </c>
      <c r="AG27" s="132">
        <f>AJ27+AS27</f>
        <v>0</v>
      </c>
      <c r="AH27" s="132">
        <f>AK27+AT27</f>
        <v>0</v>
      </c>
      <c r="AI27" s="135">
        <f>AJ27+AK27</f>
        <v>0</v>
      </c>
      <c r="AJ27" s="132">
        <f>AM27+AP27</f>
        <v>0</v>
      </c>
      <c r="AK27" s="132">
        <f>AN27+AQ27</f>
        <v>0</v>
      </c>
      <c r="AL27" s="135">
        <f>AM27+AN27</f>
        <v>0</v>
      </c>
      <c r="AM27" s="132">
        <v>0</v>
      </c>
      <c r="AN27" s="132">
        <v>0</v>
      </c>
      <c r="AO27" s="135">
        <f>AP27+AQ27</f>
        <v>0</v>
      </c>
      <c r="AP27" s="132">
        <v>0</v>
      </c>
      <c r="AQ27" s="132">
        <v>0</v>
      </c>
      <c r="AR27" s="135">
        <f>AS27+AT27</f>
        <v>0</v>
      </c>
      <c r="AS27" s="132">
        <v>0</v>
      </c>
      <c r="AT27" s="132">
        <v>0</v>
      </c>
      <c r="AU27" s="133">
        <v>0</v>
      </c>
      <c r="AV27" s="134">
        <f>AW27</f>
        <v>0</v>
      </c>
      <c r="AW27" s="132">
        <v>0</v>
      </c>
      <c r="AX27" s="135">
        <f>AY27</f>
        <v>0</v>
      </c>
      <c r="AY27" s="132">
        <f>BA27+BG27</f>
        <v>0</v>
      </c>
      <c r="AZ27" s="135">
        <f>BA27</f>
        <v>0</v>
      </c>
      <c r="BA27" s="132">
        <f>BC27+BE27</f>
        <v>0</v>
      </c>
      <c r="BB27" s="135">
        <f>BC27</f>
        <v>0</v>
      </c>
      <c r="BC27" s="132">
        <v>0</v>
      </c>
      <c r="BD27" s="135">
        <f>BE27</f>
        <v>0</v>
      </c>
      <c r="BE27" s="132">
        <v>0</v>
      </c>
      <c r="BF27" s="135">
        <f>BG27</f>
        <v>0</v>
      </c>
      <c r="BG27" s="133">
        <v>0</v>
      </c>
      <c r="BH27" s="134">
        <f>BI27</f>
        <v>0</v>
      </c>
      <c r="BI27" s="132">
        <v>0</v>
      </c>
      <c r="BJ27" s="135">
        <f>BK27</f>
        <v>0</v>
      </c>
      <c r="BK27" s="132">
        <f>BM27+BS27</f>
        <v>0</v>
      </c>
      <c r="BL27" s="135">
        <f>BM27</f>
        <v>0</v>
      </c>
      <c r="BM27" s="132">
        <f>BO27+BQ27</f>
        <v>0</v>
      </c>
      <c r="BN27" s="135">
        <f>BO27</f>
        <v>0</v>
      </c>
      <c r="BO27" s="132">
        <v>0</v>
      </c>
      <c r="BP27" s="135">
        <f>BQ27</f>
        <v>0</v>
      </c>
      <c r="BQ27" s="132">
        <v>0</v>
      </c>
      <c r="BR27" s="135">
        <f>BS27</f>
        <v>0</v>
      </c>
      <c r="BS27" s="133">
        <v>0</v>
      </c>
      <c r="BT27" s="136"/>
      <c r="BU27" s="137">
        <f t="shared" si="4"/>
        <v>0.84999999423552697</v>
      </c>
      <c r="BV27" s="138">
        <f t="shared" si="5"/>
        <v>0.15000000576447309</v>
      </c>
      <c r="BW27" s="138">
        <f t="shared" si="6"/>
        <v>0</v>
      </c>
      <c r="BX27" s="138">
        <f t="shared" si="7"/>
        <v>0.15000000576447309</v>
      </c>
      <c r="BY27" s="138">
        <f t="shared" si="8"/>
        <v>0</v>
      </c>
      <c r="BZ27" s="138">
        <f t="shared" si="9"/>
        <v>0.39999994972244274</v>
      </c>
      <c r="CA27" s="138">
        <f t="shared" si="10"/>
        <v>0.60000005027755721</v>
      </c>
      <c r="CB27" s="138">
        <f t="shared" si="11"/>
        <v>0</v>
      </c>
      <c r="CC27" s="138">
        <f t="shared" si="12"/>
        <v>0.60000005027755721</v>
      </c>
      <c r="CD27" s="139">
        <f t="shared" si="13"/>
        <v>0</v>
      </c>
      <c r="CE27" s="140" t="s">
        <v>245</v>
      </c>
      <c r="CF27" s="138" t="s">
        <v>245</v>
      </c>
      <c r="CG27" s="138" t="s">
        <v>245</v>
      </c>
      <c r="CH27" s="138" t="s">
        <v>245</v>
      </c>
      <c r="CI27" s="138" t="s">
        <v>245</v>
      </c>
      <c r="CJ27" s="138" t="s">
        <v>245</v>
      </c>
      <c r="CK27" s="138" t="s">
        <v>245</v>
      </c>
      <c r="CL27" s="138" t="s">
        <v>245</v>
      </c>
      <c r="CM27" s="138" t="s">
        <v>245</v>
      </c>
      <c r="CN27" s="139" t="s">
        <v>245</v>
      </c>
      <c r="CO27" s="140" t="s">
        <v>245</v>
      </c>
      <c r="CP27" s="138" t="s">
        <v>245</v>
      </c>
      <c r="CQ27" s="138" t="s">
        <v>245</v>
      </c>
      <c r="CR27" s="138" t="s">
        <v>245</v>
      </c>
      <c r="CS27" s="139" t="s">
        <v>245</v>
      </c>
      <c r="CT27" s="140" t="s">
        <v>245</v>
      </c>
      <c r="CU27" s="138" t="s">
        <v>245</v>
      </c>
      <c r="CV27" s="138" t="s">
        <v>245</v>
      </c>
      <c r="CW27" s="138" t="s">
        <v>245</v>
      </c>
      <c r="CX27" s="139" t="s">
        <v>245</v>
      </c>
    </row>
    <row r="28" spans="1:102" s="42" customFormat="1" x14ac:dyDescent="0.25">
      <c r="A28" s="114" t="s">
        <v>78</v>
      </c>
      <c r="B28" s="115">
        <f t="shared" si="16"/>
        <v>300393222</v>
      </c>
      <c r="C28" s="115">
        <f t="shared" ref="C28:R29" si="184">C29</f>
        <v>231782399</v>
      </c>
      <c r="D28" s="115">
        <f t="shared" si="184"/>
        <v>68610823</v>
      </c>
      <c r="E28" s="115">
        <f t="shared" si="184"/>
        <v>0</v>
      </c>
      <c r="F28" s="115">
        <f t="shared" si="184"/>
        <v>0</v>
      </c>
      <c r="G28" s="115">
        <f t="shared" si="184"/>
        <v>0</v>
      </c>
      <c r="H28" s="115">
        <f t="shared" si="184"/>
        <v>68610823</v>
      </c>
      <c r="I28" s="115">
        <f t="shared" si="184"/>
        <v>0</v>
      </c>
      <c r="J28" s="115">
        <f t="shared" si="184"/>
        <v>231782399</v>
      </c>
      <c r="K28" s="115">
        <f t="shared" si="184"/>
        <v>217275399</v>
      </c>
      <c r="L28" s="115">
        <f t="shared" si="184"/>
        <v>14507000</v>
      </c>
      <c r="M28" s="115">
        <f t="shared" si="184"/>
        <v>68610823</v>
      </c>
      <c r="N28" s="115">
        <f t="shared" si="184"/>
        <v>64472323</v>
      </c>
      <c r="O28" s="115">
        <f t="shared" si="184"/>
        <v>4138500</v>
      </c>
      <c r="P28" s="115">
        <f t="shared" si="184"/>
        <v>0</v>
      </c>
      <c r="Q28" s="115">
        <f t="shared" si="184"/>
        <v>0</v>
      </c>
      <c r="R28" s="115">
        <f t="shared" si="184"/>
        <v>0</v>
      </c>
      <c r="S28" s="115">
        <f t="shared" ref="S28:AH29" si="185">S29</f>
        <v>0</v>
      </c>
      <c r="T28" s="115">
        <f t="shared" si="185"/>
        <v>0</v>
      </c>
      <c r="U28" s="115">
        <f t="shared" si="185"/>
        <v>0</v>
      </c>
      <c r="V28" s="115">
        <f t="shared" si="185"/>
        <v>0</v>
      </c>
      <c r="W28" s="115">
        <f t="shared" si="185"/>
        <v>0</v>
      </c>
      <c r="X28" s="115">
        <f t="shared" si="185"/>
        <v>0</v>
      </c>
      <c r="Y28" s="115">
        <f t="shared" si="185"/>
        <v>68610823</v>
      </c>
      <c r="Z28" s="115">
        <f t="shared" si="185"/>
        <v>64472323</v>
      </c>
      <c r="AA28" s="115">
        <f t="shared" si="185"/>
        <v>4138500</v>
      </c>
      <c r="AB28" s="115">
        <f t="shared" si="185"/>
        <v>0</v>
      </c>
      <c r="AC28" s="115">
        <f t="shared" si="185"/>
        <v>0</v>
      </c>
      <c r="AD28" s="115">
        <f t="shared" si="185"/>
        <v>0</v>
      </c>
      <c r="AE28" s="115">
        <f t="shared" si="185"/>
        <v>0</v>
      </c>
      <c r="AF28" s="115">
        <f t="shared" si="185"/>
        <v>0</v>
      </c>
      <c r="AG28" s="115">
        <f t="shared" si="185"/>
        <v>0</v>
      </c>
      <c r="AH28" s="115">
        <f t="shared" si="185"/>
        <v>0</v>
      </c>
      <c r="AI28" s="115">
        <f t="shared" ref="AI28:AX29" si="186">AI29</f>
        <v>0</v>
      </c>
      <c r="AJ28" s="115">
        <f t="shared" si="186"/>
        <v>0</v>
      </c>
      <c r="AK28" s="115">
        <f t="shared" si="186"/>
        <v>0</v>
      </c>
      <c r="AL28" s="115">
        <f t="shared" si="186"/>
        <v>0</v>
      </c>
      <c r="AM28" s="115">
        <f t="shared" si="186"/>
        <v>0</v>
      </c>
      <c r="AN28" s="115">
        <f t="shared" si="186"/>
        <v>0</v>
      </c>
      <c r="AO28" s="115">
        <f t="shared" si="186"/>
        <v>0</v>
      </c>
      <c r="AP28" s="115">
        <f t="shared" si="186"/>
        <v>0</v>
      </c>
      <c r="AQ28" s="115">
        <f t="shared" si="186"/>
        <v>0</v>
      </c>
      <c r="AR28" s="115">
        <f t="shared" si="186"/>
        <v>0</v>
      </c>
      <c r="AS28" s="115">
        <f t="shared" si="186"/>
        <v>0</v>
      </c>
      <c r="AT28" s="115">
        <f t="shared" si="186"/>
        <v>0</v>
      </c>
      <c r="AU28" s="115">
        <f t="shared" si="186"/>
        <v>0</v>
      </c>
      <c r="AV28" s="115">
        <f t="shared" si="186"/>
        <v>0</v>
      </c>
      <c r="AW28" s="115">
        <f t="shared" si="186"/>
        <v>0</v>
      </c>
      <c r="AX28" s="115">
        <f t="shared" si="186"/>
        <v>0</v>
      </c>
      <c r="AY28" s="115">
        <f t="shared" ref="AY28:BN29" si="187">AY29</f>
        <v>0</v>
      </c>
      <c r="AZ28" s="115">
        <f t="shared" si="187"/>
        <v>0</v>
      </c>
      <c r="BA28" s="115">
        <f t="shared" si="187"/>
        <v>0</v>
      </c>
      <c r="BB28" s="115">
        <f t="shared" si="187"/>
        <v>0</v>
      </c>
      <c r="BC28" s="115">
        <f t="shared" si="187"/>
        <v>0</v>
      </c>
      <c r="BD28" s="115">
        <f t="shared" si="187"/>
        <v>0</v>
      </c>
      <c r="BE28" s="115">
        <f t="shared" si="187"/>
        <v>0</v>
      </c>
      <c r="BF28" s="115">
        <f t="shared" si="187"/>
        <v>0</v>
      </c>
      <c r="BG28" s="115">
        <f t="shared" si="187"/>
        <v>0</v>
      </c>
      <c r="BH28" s="115">
        <f t="shared" si="187"/>
        <v>0</v>
      </c>
      <c r="BI28" s="115">
        <f t="shared" si="187"/>
        <v>0</v>
      </c>
      <c r="BJ28" s="115">
        <f t="shared" si="187"/>
        <v>0</v>
      </c>
      <c r="BK28" s="115">
        <f t="shared" si="187"/>
        <v>0</v>
      </c>
      <c r="BL28" s="115">
        <f t="shared" si="187"/>
        <v>0</v>
      </c>
      <c r="BM28" s="115">
        <f t="shared" si="187"/>
        <v>0</v>
      </c>
      <c r="BN28" s="115">
        <f t="shared" si="187"/>
        <v>0</v>
      </c>
      <c r="BO28" s="115">
        <f t="shared" ref="BO28:BS29" si="188">BO29</f>
        <v>0</v>
      </c>
      <c r="BP28" s="115">
        <f t="shared" si="188"/>
        <v>0</v>
      </c>
      <c r="BQ28" s="115">
        <f t="shared" si="188"/>
        <v>0</v>
      </c>
      <c r="BR28" s="115">
        <f t="shared" si="188"/>
        <v>0</v>
      </c>
      <c r="BS28" s="115">
        <f t="shared" si="188"/>
        <v>0</v>
      </c>
      <c r="BT28" s="116"/>
      <c r="BU28" s="117">
        <f t="shared" si="4"/>
        <v>0.77117002919370548</v>
      </c>
      <c r="BV28" s="118">
        <f t="shared" si="5"/>
        <v>0.22882997080629458</v>
      </c>
      <c r="BW28" s="118">
        <f t="shared" si="6"/>
        <v>0</v>
      </c>
      <c r="BX28" s="118">
        <f t="shared" si="7"/>
        <v>0</v>
      </c>
      <c r="BY28" s="118">
        <f t="shared" si="8"/>
        <v>0.22882997080629458</v>
      </c>
      <c r="BZ28" s="118">
        <f t="shared" si="9"/>
        <v>0.77804295942720769</v>
      </c>
      <c r="CA28" s="118">
        <f t="shared" si="10"/>
        <v>0.22195704057279236</v>
      </c>
      <c r="CB28" s="118">
        <f t="shared" si="11"/>
        <v>0</v>
      </c>
      <c r="CC28" s="118">
        <f t="shared" si="12"/>
        <v>0</v>
      </c>
      <c r="CD28" s="119">
        <f t="shared" si="13"/>
        <v>0.22195704057279236</v>
      </c>
      <c r="CE28" s="120" t="s">
        <v>245</v>
      </c>
      <c r="CF28" s="118" t="s">
        <v>245</v>
      </c>
      <c r="CG28" s="118" t="s">
        <v>245</v>
      </c>
      <c r="CH28" s="118" t="s">
        <v>245</v>
      </c>
      <c r="CI28" s="118" t="s">
        <v>245</v>
      </c>
      <c r="CJ28" s="118" t="s">
        <v>245</v>
      </c>
      <c r="CK28" s="118" t="s">
        <v>245</v>
      </c>
      <c r="CL28" s="118" t="s">
        <v>245</v>
      </c>
      <c r="CM28" s="118" t="s">
        <v>245</v>
      </c>
      <c r="CN28" s="119" t="s">
        <v>245</v>
      </c>
      <c r="CO28" s="120" t="s">
        <v>245</v>
      </c>
      <c r="CP28" s="118" t="s">
        <v>245</v>
      </c>
      <c r="CQ28" s="118" t="s">
        <v>245</v>
      </c>
      <c r="CR28" s="118" t="s">
        <v>245</v>
      </c>
      <c r="CS28" s="119" t="s">
        <v>245</v>
      </c>
      <c r="CT28" s="120" t="s">
        <v>245</v>
      </c>
      <c r="CU28" s="118" t="s">
        <v>245</v>
      </c>
      <c r="CV28" s="118" t="s">
        <v>245</v>
      </c>
      <c r="CW28" s="118" t="s">
        <v>245</v>
      </c>
      <c r="CX28" s="119" t="s">
        <v>245</v>
      </c>
    </row>
    <row r="29" spans="1:102" s="42" customFormat="1" ht="40.5" x14ac:dyDescent="0.25">
      <c r="A29" s="121" t="s">
        <v>263</v>
      </c>
      <c r="B29" s="122">
        <f t="shared" si="16"/>
        <v>300393222</v>
      </c>
      <c r="C29" s="122">
        <f t="shared" si="184"/>
        <v>231782399</v>
      </c>
      <c r="D29" s="122">
        <f t="shared" si="184"/>
        <v>68610823</v>
      </c>
      <c r="E29" s="122">
        <f t="shared" si="184"/>
        <v>0</v>
      </c>
      <c r="F29" s="122">
        <f t="shared" si="184"/>
        <v>0</v>
      </c>
      <c r="G29" s="122">
        <f t="shared" si="184"/>
        <v>0</v>
      </c>
      <c r="H29" s="122">
        <f t="shared" si="184"/>
        <v>68610823</v>
      </c>
      <c r="I29" s="122">
        <f t="shared" si="184"/>
        <v>0</v>
      </c>
      <c r="J29" s="122">
        <f t="shared" si="184"/>
        <v>231782399</v>
      </c>
      <c r="K29" s="122">
        <f t="shared" si="184"/>
        <v>217275399</v>
      </c>
      <c r="L29" s="122">
        <f t="shared" si="184"/>
        <v>14507000</v>
      </c>
      <c r="M29" s="122">
        <f t="shared" si="184"/>
        <v>68610823</v>
      </c>
      <c r="N29" s="122">
        <f t="shared" si="184"/>
        <v>64472323</v>
      </c>
      <c r="O29" s="122">
        <f t="shared" si="184"/>
        <v>4138500</v>
      </c>
      <c r="P29" s="122">
        <f t="shared" si="184"/>
        <v>0</v>
      </c>
      <c r="Q29" s="122">
        <f t="shared" si="184"/>
        <v>0</v>
      </c>
      <c r="R29" s="122">
        <f t="shared" si="184"/>
        <v>0</v>
      </c>
      <c r="S29" s="122">
        <f t="shared" si="185"/>
        <v>0</v>
      </c>
      <c r="T29" s="122">
        <f t="shared" si="185"/>
        <v>0</v>
      </c>
      <c r="U29" s="122">
        <f t="shared" si="185"/>
        <v>0</v>
      </c>
      <c r="V29" s="122">
        <f t="shared" si="185"/>
        <v>0</v>
      </c>
      <c r="W29" s="122">
        <f t="shared" si="185"/>
        <v>0</v>
      </c>
      <c r="X29" s="122">
        <f t="shared" si="185"/>
        <v>0</v>
      </c>
      <c r="Y29" s="122">
        <f t="shared" si="185"/>
        <v>68610823</v>
      </c>
      <c r="Z29" s="122">
        <f t="shared" si="185"/>
        <v>64472323</v>
      </c>
      <c r="AA29" s="122">
        <f t="shared" si="185"/>
        <v>4138500</v>
      </c>
      <c r="AB29" s="122">
        <f t="shared" si="185"/>
        <v>0</v>
      </c>
      <c r="AC29" s="122">
        <f t="shared" si="185"/>
        <v>0</v>
      </c>
      <c r="AD29" s="122">
        <f t="shared" si="185"/>
        <v>0</v>
      </c>
      <c r="AE29" s="122">
        <f t="shared" si="185"/>
        <v>0</v>
      </c>
      <c r="AF29" s="122">
        <f t="shared" si="185"/>
        <v>0</v>
      </c>
      <c r="AG29" s="122">
        <f t="shared" si="185"/>
        <v>0</v>
      </c>
      <c r="AH29" s="122">
        <f t="shared" si="185"/>
        <v>0</v>
      </c>
      <c r="AI29" s="122">
        <f t="shared" si="186"/>
        <v>0</v>
      </c>
      <c r="AJ29" s="122">
        <f t="shared" si="186"/>
        <v>0</v>
      </c>
      <c r="AK29" s="122">
        <f t="shared" si="186"/>
        <v>0</v>
      </c>
      <c r="AL29" s="122">
        <f t="shared" si="186"/>
        <v>0</v>
      </c>
      <c r="AM29" s="122">
        <f t="shared" si="186"/>
        <v>0</v>
      </c>
      <c r="AN29" s="122">
        <f t="shared" si="186"/>
        <v>0</v>
      </c>
      <c r="AO29" s="122">
        <f t="shared" si="186"/>
        <v>0</v>
      </c>
      <c r="AP29" s="122">
        <f t="shared" si="186"/>
        <v>0</v>
      </c>
      <c r="AQ29" s="122">
        <f t="shared" si="186"/>
        <v>0</v>
      </c>
      <c r="AR29" s="122">
        <f t="shared" si="186"/>
        <v>0</v>
      </c>
      <c r="AS29" s="122">
        <f t="shared" si="186"/>
        <v>0</v>
      </c>
      <c r="AT29" s="122">
        <f t="shared" si="186"/>
        <v>0</v>
      </c>
      <c r="AU29" s="122">
        <f t="shared" si="186"/>
        <v>0</v>
      </c>
      <c r="AV29" s="122">
        <f t="shared" si="186"/>
        <v>0</v>
      </c>
      <c r="AW29" s="122">
        <f t="shared" si="186"/>
        <v>0</v>
      </c>
      <c r="AX29" s="122">
        <f t="shared" si="186"/>
        <v>0</v>
      </c>
      <c r="AY29" s="122">
        <f t="shared" si="187"/>
        <v>0</v>
      </c>
      <c r="AZ29" s="122">
        <f t="shared" si="187"/>
        <v>0</v>
      </c>
      <c r="BA29" s="122">
        <f t="shared" si="187"/>
        <v>0</v>
      </c>
      <c r="BB29" s="122">
        <f t="shared" si="187"/>
        <v>0</v>
      </c>
      <c r="BC29" s="122">
        <f t="shared" si="187"/>
        <v>0</v>
      </c>
      <c r="BD29" s="122">
        <f t="shared" si="187"/>
        <v>0</v>
      </c>
      <c r="BE29" s="122">
        <f t="shared" si="187"/>
        <v>0</v>
      </c>
      <c r="BF29" s="122">
        <f t="shared" si="187"/>
        <v>0</v>
      </c>
      <c r="BG29" s="122">
        <f t="shared" si="187"/>
        <v>0</v>
      </c>
      <c r="BH29" s="122">
        <f t="shared" si="187"/>
        <v>0</v>
      </c>
      <c r="BI29" s="122">
        <f t="shared" si="187"/>
        <v>0</v>
      </c>
      <c r="BJ29" s="122">
        <f t="shared" si="187"/>
        <v>0</v>
      </c>
      <c r="BK29" s="122">
        <f t="shared" si="187"/>
        <v>0</v>
      </c>
      <c r="BL29" s="122">
        <f t="shared" si="187"/>
        <v>0</v>
      </c>
      <c r="BM29" s="122">
        <f t="shared" si="187"/>
        <v>0</v>
      </c>
      <c r="BN29" s="122">
        <f t="shared" si="187"/>
        <v>0</v>
      </c>
      <c r="BO29" s="122">
        <f t="shared" si="188"/>
        <v>0</v>
      </c>
      <c r="BP29" s="122">
        <f t="shared" si="188"/>
        <v>0</v>
      </c>
      <c r="BQ29" s="122">
        <f t="shared" si="188"/>
        <v>0</v>
      </c>
      <c r="BR29" s="122">
        <f t="shared" si="188"/>
        <v>0</v>
      </c>
      <c r="BS29" s="122">
        <f t="shared" si="188"/>
        <v>0</v>
      </c>
      <c r="BT29" s="116"/>
      <c r="BU29" s="123">
        <f t="shared" si="4"/>
        <v>0.77117002919370548</v>
      </c>
      <c r="BV29" s="124">
        <f t="shared" si="5"/>
        <v>0.22882997080629458</v>
      </c>
      <c r="BW29" s="124">
        <f t="shared" si="6"/>
        <v>0</v>
      </c>
      <c r="BX29" s="124">
        <f t="shared" si="7"/>
        <v>0</v>
      </c>
      <c r="BY29" s="124">
        <f t="shared" si="8"/>
        <v>0.22882997080629458</v>
      </c>
      <c r="BZ29" s="124">
        <f t="shared" si="9"/>
        <v>0.77804295942720769</v>
      </c>
      <c r="CA29" s="124">
        <f t="shared" si="10"/>
        <v>0.22195704057279236</v>
      </c>
      <c r="CB29" s="124">
        <f t="shared" si="11"/>
        <v>0</v>
      </c>
      <c r="CC29" s="124">
        <f t="shared" si="12"/>
        <v>0</v>
      </c>
      <c r="CD29" s="125">
        <f t="shared" si="13"/>
        <v>0.22195704057279236</v>
      </c>
      <c r="CE29" s="126" t="s">
        <v>245</v>
      </c>
      <c r="CF29" s="124" t="s">
        <v>245</v>
      </c>
      <c r="CG29" s="124" t="s">
        <v>245</v>
      </c>
      <c r="CH29" s="124" t="s">
        <v>245</v>
      </c>
      <c r="CI29" s="124" t="s">
        <v>245</v>
      </c>
      <c r="CJ29" s="124" t="s">
        <v>245</v>
      </c>
      <c r="CK29" s="124" t="s">
        <v>245</v>
      </c>
      <c r="CL29" s="124" t="s">
        <v>245</v>
      </c>
      <c r="CM29" s="124" t="s">
        <v>245</v>
      </c>
      <c r="CN29" s="125" t="s">
        <v>245</v>
      </c>
      <c r="CO29" s="127" t="s">
        <v>245</v>
      </c>
      <c r="CP29" s="128" t="s">
        <v>245</v>
      </c>
      <c r="CQ29" s="128" t="s">
        <v>245</v>
      </c>
      <c r="CR29" s="128" t="s">
        <v>245</v>
      </c>
      <c r="CS29" s="129" t="s">
        <v>245</v>
      </c>
      <c r="CT29" s="126" t="s">
        <v>245</v>
      </c>
      <c r="CU29" s="124" t="s">
        <v>245</v>
      </c>
      <c r="CV29" s="124" t="s">
        <v>245</v>
      </c>
      <c r="CW29" s="124" t="s">
        <v>245</v>
      </c>
      <c r="CX29" s="125" t="s">
        <v>245</v>
      </c>
    </row>
    <row r="30" spans="1:102" x14ac:dyDescent="0.25">
      <c r="A30" s="130"/>
      <c r="B30" s="131">
        <f t="shared" si="16"/>
        <v>300393222</v>
      </c>
      <c r="C30" s="132">
        <f>J30+AC30+AV30+BH30</f>
        <v>231782399</v>
      </c>
      <c r="D30" s="132">
        <f>E30+H30</f>
        <v>68610823</v>
      </c>
      <c r="E30" s="132">
        <f>F30+G30</f>
        <v>0</v>
      </c>
      <c r="F30" s="132">
        <f>S30+AL30+BB30+BN30</f>
        <v>0</v>
      </c>
      <c r="G30" s="132">
        <f>V30+AO30+BD30+BP30</f>
        <v>0</v>
      </c>
      <c r="H30" s="132">
        <f>Y30+AR30+BF30+BR30</f>
        <v>68610823</v>
      </c>
      <c r="I30" s="133">
        <f>AB30+AU30</f>
        <v>0</v>
      </c>
      <c r="J30" s="134">
        <f>K30+L30</f>
        <v>231782399</v>
      </c>
      <c r="K30" s="132">
        <v>217275399</v>
      </c>
      <c r="L30" s="132">
        <v>14507000</v>
      </c>
      <c r="M30" s="135">
        <f>N30+O30</f>
        <v>68610823</v>
      </c>
      <c r="N30" s="132">
        <f>Q30+Z30</f>
        <v>64472323</v>
      </c>
      <c r="O30" s="132">
        <f>R30+AA30</f>
        <v>4138500</v>
      </c>
      <c r="P30" s="135">
        <f>Q30+R30</f>
        <v>0</v>
      </c>
      <c r="Q30" s="132">
        <f>T30+W30</f>
        <v>0</v>
      </c>
      <c r="R30" s="132">
        <f>U30+X30</f>
        <v>0</v>
      </c>
      <c r="S30" s="135">
        <f>T30+U30</f>
        <v>0</v>
      </c>
      <c r="T30" s="132">
        <v>0</v>
      </c>
      <c r="U30" s="132">
        <v>0</v>
      </c>
      <c r="V30" s="135">
        <f>W30+X30</f>
        <v>0</v>
      </c>
      <c r="W30" s="132">
        <v>0</v>
      </c>
      <c r="X30" s="132">
        <v>0</v>
      </c>
      <c r="Y30" s="135">
        <f>Z30+AA30</f>
        <v>68610823</v>
      </c>
      <c r="Z30" s="132">
        <v>64472323</v>
      </c>
      <c r="AA30" s="132">
        <v>4138500</v>
      </c>
      <c r="AB30" s="133">
        <v>0</v>
      </c>
      <c r="AC30" s="134">
        <f>AD30+AE30</f>
        <v>0</v>
      </c>
      <c r="AD30" s="132">
        <v>0</v>
      </c>
      <c r="AE30" s="132">
        <v>0</v>
      </c>
      <c r="AF30" s="135">
        <f>AG30+AH30</f>
        <v>0</v>
      </c>
      <c r="AG30" s="132">
        <f>AJ30+AS30</f>
        <v>0</v>
      </c>
      <c r="AH30" s="132">
        <f>AK30+AT30</f>
        <v>0</v>
      </c>
      <c r="AI30" s="135">
        <f>AJ30+AK30</f>
        <v>0</v>
      </c>
      <c r="AJ30" s="132">
        <f>AM30+AP30</f>
        <v>0</v>
      </c>
      <c r="AK30" s="132">
        <f>AN30+AQ30</f>
        <v>0</v>
      </c>
      <c r="AL30" s="135">
        <f>AM30+AN30</f>
        <v>0</v>
      </c>
      <c r="AM30" s="132">
        <v>0</v>
      </c>
      <c r="AN30" s="132">
        <v>0</v>
      </c>
      <c r="AO30" s="135">
        <f>AP30+AQ30</f>
        <v>0</v>
      </c>
      <c r="AP30" s="132">
        <v>0</v>
      </c>
      <c r="AQ30" s="132">
        <v>0</v>
      </c>
      <c r="AR30" s="135">
        <f>AS30+AT30</f>
        <v>0</v>
      </c>
      <c r="AS30" s="132">
        <v>0</v>
      </c>
      <c r="AT30" s="132">
        <v>0</v>
      </c>
      <c r="AU30" s="133">
        <v>0</v>
      </c>
      <c r="AV30" s="134">
        <f>AW30</f>
        <v>0</v>
      </c>
      <c r="AW30" s="132">
        <v>0</v>
      </c>
      <c r="AX30" s="135">
        <f>AY30</f>
        <v>0</v>
      </c>
      <c r="AY30" s="132">
        <f>BA30+BG30</f>
        <v>0</v>
      </c>
      <c r="AZ30" s="135">
        <f>BA30</f>
        <v>0</v>
      </c>
      <c r="BA30" s="132">
        <f>BC30+BE30</f>
        <v>0</v>
      </c>
      <c r="BB30" s="135">
        <f>BC30</f>
        <v>0</v>
      </c>
      <c r="BC30" s="132">
        <v>0</v>
      </c>
      <c r="BD30" s="135">
        <f>BE30</f>
        <v>0</v>
      </c>
      <c r="BE30" s="132">
        <v>0</v>
      </c>
      <c r="BF30" s="135">
        <f>BG30</f>
        <v>0</v>
      </c>
      <c r="BG30" s="133">
        <v>0</v>
      </c>
      <c r="BH30" s="134">
        <f>BI30</f>
        <v>0</v>
      </c>
      <c r="BI30" s="132">
        <v>0</v>
      </c>
      <c r="BJ30" s="135">
        <f>BK30</f>
        <v>0</v>
      </c>
      <c r="BK30" s="132">
        <f>BM30+BS30</f>
        <v>0</v>
      </c>
      <c r="BL30" s="135">
        <f>BM30</f>
        <v>0</v>
      </c>
      <c r="BM30" s="132">
        <f>BO30+BQ30</f>
        <v>0</v>
      </c>
      <c r="BN30" s="135">
        <f>BO30</f>
        <v>0</v>
      </c>
      <c r="BO30" s="132">
        <v>0</v>
      </c>
      <c r="BP30" s="135">
        <f>BQ30</f>
        <v>0</v>
      </c>
      <c r="BQ30" s="132">
        <v>0</v>
      </c>
      <c r="BR30" s="135">
        <f>BS30</f>
        <v>0</v>
      </c>
      <c r="BS30" s="133">
        <v>0</v>
      </c>
      <c r="BT30" s="136"/>
      <c r="BU30" s="137">
        <f t="shared" si="4"/>
        <v>0.77117002919370548</v>
      </c>
      <c r="BV30" s="138">
        <f t="shared" si="5"/>
        <v>0.22882997080629458</v>
      </c>
      <c r="BW30" s="138">
        <f t="shared" si="6"/>
        <v>0</v>
      </c>
      <c r="BX30" s="138">
        <f t="shared" si="7"/>
        <v>0</v>
      </c>
      <c r="BY30" s="138">
        <f t="shared" si="8"/>
        <v>0.22882997080629458</v>
      </c>
      <c r="BZ30" s="138">
        <f t="shared" si="9"/>
        <v>0.77804295942720769</v>
      </c>
      <c r="CA30" s="138">
        <f t="shared" si="10"/>
        <v>0.22195704057279236</v>
      </c>
      <c r="CB30" s="138">
        <f t="shared" si="11"/>
        <v>0</v>
      </c>
      <c r="CC30" s="138">
        <f t="shared" si="12"/>
        <v>0</v>
      </c>
      <c r="CD30" s="139">
        <f t="shared" si="13"/>
        <v>0.22195704057279236</v>
      </c>
      <c r="CE30" s="140" t="s">
        <v>245</v>
      </c>
      <c r="CF30" s="138" t="s">
        <v>245</v>
      </c>
      <c r="CG30" s="138" t="s">
        <v>245</v>
      </c>
      <c r="CH30" s="138" t="s">
        <v>245</v>
      </c>
      <c r="CI30" s="138" t="s">
        <v>245</v>
      </c>
      <c r="CJ30" s="138" t="s">
        <v>245</v>
      </c>
      <c r="CK30" s="138" t="s">
        <v>245</v>
      </c>
      <c r="CL30" s="138" t="s">
        <v>245</v>
      </c>
      <c r="CM30" s="138" t="s">
        <v>245</v>
      </c>
      <c r="CN30" s="139" t="s">
        <v>245</v>
      </c>
      <c r="CO30" s="140" t="s">
        <v>245</v>
      </c>
      <c r="CP30" s="138" t="s">
        <v>245</v>
      </c>
      <c r="CQ30" s="138" t="s">
        <v>245</v>
      </c>
      <c r="CR30" s="138" t="s">
        <v>245</v>
      </c>
      <c r="CS30" s="139" t="s">
        <v>245</v>
      </c>
      <c r="CT30" s="140" t="s">
        <v>245</v>
      </c>
      <c r="CU30" s="138" t="s">
        <v>245</v>
      </c>
      <c r="CV30" s="138" t="s">
        <v>245</v>
      </c>
      <c r="CW30" s="138" t="s">
        <v>245</v>
      </c>
      <c r="CX30" s="139" t="s">
        <v>245</v>
      </c>
    </row>
    <row r="31" spans="1:102" s="42" customFormat="1" x14ac:dyDescent="0.25">
      <c r="A31" s="114" t="s">
        <v>126</v>
      </c>
      <c r="B31" s="115">
        <f>B32</f>
        <v>125157192</v>
      </c>
      <c r="C31" s="115">
        <f t="shared" ref="C31:R32" si="189">C32</f>
        <v>84155689</v>
      </c>
      <c r="D31" s="115">
        <f t="shared" si="189"/>
        <v>41001503</v>
      </c>
      <c r="E31" s="115">
        <f t="shared" si="189"/>
        <v>7616432</v>
      </c>
      <c r="F31" s="115">
        <f t="shared" si="189"/>
        <v>7616432</v>
      </c>
      <c r="G31" s="115">
        <f t="shared" si="189"/>
        <v>0</v>
      </c>
      <c r="H31" s="115">
        <f t="shared" si="189"/>
        <v>33385071</v>
      </c>
      <c r="I31" s="115">
        <f t="shared" si="189"/>
        <v>0</v>
      </c>
      <c r="J31" s="115">
        <f t="shared" si="189"/>
        <v>84155689</v>
      </c>
      <c r="K31" s="115">
        <f t="shared" si="189"/>
        <v>58795405</v>
      </c>
      <c r="L31" s="115">
        <f t="shared" si="189"/>
        <v>25360284</v>
      </c>
      <c r="M31" s="115">
        <f t="shared" si="189"/>
        <v>41001503</v>
      </c>
      <c r="N31" s="115">
        <f t="shared" si="189"/>
        <v>22947880</v>
      </c>
      <c r="O31" s="115">
        <f t="shared" si="189"/>
        <v>18053623</v>
      </c>
      <c r="P31" s="115">
        <f t="shared" si="189"/>
        <v>7616432</v>
      </c>
      <c r="Q31" s="115">
        <f t="shared" si="189"/>
        <v>0</v>
      </c>
      <c r="R31" s="115">
        <f t="shared" si="189"/>
        <v>7616432</v>
      </c>
      <c r="S31" s="115">
        <f t="shared" ref="S31:AH32" si="190">S32</f>
        <v>7616432</v>
      </c>
      <c r="T31" s="115">
        <f t="shared" si="190"/>
        <v>0</v>
      </c>
      <c r="U31" s="115">
        <f t="shared" si="190"/>
        <v>7616432</v>
      </c>
      <c r="V31" s="115">
        <f t="shared" si="190"/>
        <v>0</v>
      </c>
      <c r="W31" s="115">
        <f t="shared" si="190"/>
        <v>0</v>
      </c>
      <c r="X31" s="115">
        <f t="shared" si="190"/>
        <v>0</v>
      </c>
      <c r="Y31" s="115">
        <f t="shared" si="190"/>
        <v>33385071</v>
      </c>
      <c r="Z31" s="115">
        <f t="shared" si="190"/>
        <v>22947880</v>
      </c>
      <c r="AA31" s="115">
        <f t="shared" si="190"/>
        <v>10437191</v>
      </c>
      <c r="AB31" s="115">
        <f t="shared" si="190"/>
        <v>0</v>
      </c>
      <c r="AC31" s="115">
        <f t="shared" si="190"/>
        <v>0</v>
      </c>
      <c r="AD31" s="115">
        <f t="shared" si="190"/>
        <v>0</v>
      </c>
      <c r="AE31" s="115">
        <f t="shared" si="190"/>
        <v>0</v>
      </c>
      <c r="AF31" s="115">
        <f t="shared" si="190"/>
        <v>0</v>
      </c>
      <c r="AG31" s="115">
        <f t="shared" si="190"/>
        <v>0</v>
      </c>
      <c r="AH31" s="115">
        <f t="shared" si="190"/>
        <v>0</v>
      </c>
      <c r="AI31" s="115">
        <f t="shared" ref="AI31:AX32" si="191">AI32</f>
        <v>0</v>
      </c>
      <c r="AJ31" s="115">
        <f t="shared" si="191"/>
        <v>0</v>
      </c>
      <c r="AK31" s="115">
        <f t="shared" si="191"/>
        <v>0</v>
      </c>
      <c r="AL31" s="115">
        <f t="shared" si="191"/>
        <v>0</v>
      </c>
      <c r="AM31" s="115">
        <f t="shared" si="191"/>
        <v>0</v>
      </c>
      <c r="AN31" s="115">
        <f t="shared" si="191"/>
        <v>0</v>
      </c>
      <c r="AO31" s="115">
        <f t="shared" si="191"/>
        <v>0</v>
      </c>
      <c r="AP31" s="115">
        <f t="shared" si="191"/>
        <v>0</v>
      </c>
      <c r="AQ31" s="115">
        <f t="shared" si="191"/>
        <v>0</v>
      </c>
      <c r="AR31" s="115">
        <f t="shared" si="191"/>
        <v>0</v>
      </c>
      <c r="AS31" s="115">
        <f t="shared" si="191"/>
        <v>0</v>
      </c>
      <c r="AT31" s="115">
        <f t="shared" si="191"/>
        <v>0</v>
      </c>
      <c r="AU31" s="115">
        <f t="shared" si="191"/>
        <v>0</v>
      </c>
      <c r="AV31" s="115">
        <f t="shared" si="191"/>
        <v>0</v>
      </c>
      <c r="AW31" s="115">
        <f t="shared" si="191"/>
        <v>0</v>
      </c>
      <c r="AX31" s="115">
        <f t="shared" si="191"/>
        <v>0</v>
      </c>
      <c r="AY31" s="115">
        <f t="shared" ref="AY31:BN32" si="192">AY32</f>
        <v>0</v>
      </c>
      <c r="AZ31" s="115">
        <f t="shared" si="192"/>
        <v>0</v>
      </c>
      <c r="BA31" s="115">
        <f t="shared" si="192"/>
        <v>0</v>
      </c>
      <c r="BB31" s="115">
        <f t="shared" si="192"/>
        <v>0</v>
      </c>
      <c r="BC31" s="115">
        <f t="shared" si="192"/>
        <v>0</v>
      </c>
      <c r="BD31" s="115">
        <f t="shared" si="192"/>
        <v>0</v>
      </c>
      <c r="BE31" s="115">
        <f t="shared" si="192"/>
        <v>0</v>
      </c>
      <c r="BF31" s="115">
        <f t="shared" si="192"/>
        <v>0</v>
      </c>
      <c r="BG31" s="115">
        <f t="shared" si="192"/>
        <v>0</v>
      </c>
      <c r="BH31" s="115">
        <f t="shared" si="192"/>
        <v>0</v>
      </c>
      <c r="BI31" s="115">
        <f t="shared" si="192"/>
        <v>0</v>
      </c>
      <c r="BJ31" s="115">
        <f t="shared" si="192"/>
        <v>0</v>
      </c>
      <c r="BK31" s="115">
        <f t="shared" si="192"/>
        <v>0</v>
      </c>
      <c r="BL31" s="115">
        <f t="shared" si="192"/>
        <v>0</v>
      </c>
      <c r="BM31" s="115">
        <f t="shared" si="192"/>
        <v>0</v>
      </c>
      <c r="BN31" s="115">
        <f t="shared" si="192"/>
        <v>0</v>
      </c>
      <c r="BO31" s="115">
        <f t="shared" ref="BO31:BS32" si="193">BO32</f>
        <v>0</v>
      </c>
      <c r="BP31" s="115">
        <f t="shared" si="193"/>
        <v>0</v>
      </c>
      <c r="BQ31" s="115">
        <f t="shared" si="193"/>
        <v>0</v>
      </c>
      <c r="BR31" s="115">
        <f t="shared" si="193"/>
        <v>0</v>
      </c>
      <c r="BS31" s="115">
        <f t="shared" si="193"/>
        <v>0</v>
      </c>
      <c r="BT31" s="116"/>
      <c r="BU31" s="117">
        <f t="shared" si="4"/>
        <v>0.71926892832848599</v>
      </c>
      <c r="BV31" s="118">
        <f t="shared" si="5"/>
        <v>0.28073107167151407</v>
      </c>
      <c r="BW31" s="118">
        <f t="shared" si="6"/>
        <v>0</v>
      </c>
      <c r="BX31" s="118">
        <f t="shared" si="7"/>
        <v>0</v>
      </c>
      <c r="BY31" s="118">
        <f t="shared" si="8"/>
        <v>0.28073107167151407</v>
      </c>
      <c r="BZ31" s="118">
        <f t="shared" si="9"/>
        <v>0.58415115690923647</v>
      </c>
      <c r="CA31" s="118">
        <f t="shared" si="10"/>
        <v>0.41584884309076353</v>
      </c>
      <c r="CB31" s="118">
        <f t="shared" si="11"/>
        <v>0</v>
      </c>
      <c r="CC31" s="118">
        <f t="shared" si="12"/>
        <v>0.17543760804573522</v>
      </c>
      <c r="CD31" s="119">
        <f t="shared" si="13"/>
        <v>0.24041123504502832</v>
      </c>
      <c r="CE31" s="120" t="s">
        <v>245</v>
      </c>
      <c r="CF31" s="118" t="s">
        <v>245</v>
      </c>
      <c r="CG31" s="118" t="s">
        <v>245</v>
      </c>
      <c r="CH31" s="118" t="s">
        <v>245</v>
      </c>
      <c r="CI31" s="118" t="s">
        <v>245</v>
      </c>
      <c r="CJ31" s="118" t="s">
        <v>245</v>
      </c>
      <c r="CK31" s="118" t="s">
        <v>245</v>
      </c>
      <c r="CL31" s="118" t="s">
        <v>245</v>
      </c>
      <c r="CM31" s="118" t="s">
        <v>245</v>
      </c>
      <c r="CN31" s="119" t="s">
        <v>245</v>
      </c>
      <c r="CO31" s="120" t="s">
        <v>245</v>
      </c>
      <c r="CP31" s="118" t="s">
        <v>245</v>
      </c>
      <c r="CQ31" s="118" t="s">
        <v>245</v>
      </c>
      <c r="CR31" s="118" t="s">
        <v>245</v>
      </c>
      <c r="CS31" s="119" t="s">
        <v>245</v>
      </c>
      <c r="CT31" s="120" t="s">
        <v>245</v>
      </c>
      <c r="CU31" s="118" t="s">
        <v>245</v>
      </c>
      <c r="CV31" s="118" t="s">
        <v>245</v>
      </c>
      <c r="CW31" s="118" t="s">
        <v>245</v>
      </c>
      <c r="CX31" s="119" t="s">
        <v>245</v>
      </c>
    </row>
    <row r="32" spans="1:102" s="42" customFormat="1" ht="40.5" x14ac:dyDescent="0.25">
      <c r="A32" s="121" t="s">
        <v>263</v>
      </c>
      <c r="B32" s="122">
        <f t="shared" ref="B32:C32" si="194">B33</f>
        <v>125157192</v>
      </c>
      <c r="C32" s="122">
        <f t="shared" si="194"/>
        <v>84155689</v>
      </c>
      <c r="D32" s="122">
        <f t="shared" si="189"/>
        <v>41001503</v>
      </c>
      <c r="E32" s="122">
        <f t="shared" si="189"/>
        <v>7616432</v>
      </c>
      <c r="F32" s="122">
        <f t="shared" si="189"/>
        <v>7616432</v>
      </c>
      <c r="G32" s="122">
        <f t="shared" si="189"/>
        <v>0</v>
      </c>
      <c r="H32" s="122">
        <f t="shared" si="189"/>
        <v>33385071</v>
      </c>
      <c r="I32" s="122">
        <f t="shared" si="189"/>
        <v>0</v>
      </c>
      <c r="J32" s="122">
        <f t="shared" si="189"/>
        <v>84155689</v>
      </c>
      <c r="K32" s="122">
        <f t="shared" si="189"/>
        <v>58795405</v>
      </c>
      <c r="L32" s="122">
        <f t="shared" si="189"/>
        <v>25360284</v>
      </c>
      <c r="M32" s="122">
        <f t="shared" si="189"/>
        <v>41001503</v>
      </c>
      <c r="N32" s="122">
        <f t="shared" si="189"/>
        <v>22947880</v>
      </c>
      <c r="O32" s="122">
        <f t="shared" si="189"/>
        <v>18053623</v>
      </c>
      <c r="P32" s="122">
        <f t="shared" si="189"/>
        <v>7616432</v>
      </c>
      <c r="Q32" s="122">
        <f t="shared" si="189"/>
        <v>0</v>
      </c>
      <c r="R32" s="122">
        <f t="shared" si="189"/>
        <v>7616432</v>
      </c>
      <c r="S32" s="122">
        <f t="shared" si="190"/>
        <v>7616432</v>
      </c>
      <c r="T32" s="122">
        <f t="shared" si="190"/>
        <v>0</v>
      </c>
      <c r="U32" s="122">
        <f t="shared" si="190"/>
        <v>7616432</v>
      </c>
      <c r="V32" s="122">
        <f t="shared" si="190"/>
        <v>0</v>
      </c>
      <c r="W32" s="122">
        <f t="shared" si="190"/>
        <v>0</v>
      </c>
      <c r="X32" s="122">
        <f t="shared" si="190"/>
        <v>0</v>
      </c>
      <c r="Y32" s="122">
        <f t="shared" si="190"/>
        <v>33385071</v>
      </c>
      <c r="Z32" s="122">
        <f t="shared" si="190"/>
        <v>22947880</v>
      </c>
      <c r="AA32" s="122">
        <f t="shared" si="190"/>
        <v>10437191</v>
      </c>
      <c r="AB32" s="122">
        <f t="shared" si="190"/>
        <v>0</v>
      </c>
      <c r="AC32" s="122">
        <f t="shared" si="190"/>
        <v>0</v>
      </c>
      <c r="AD32" s="122">
        <f t="shared" si="190"/>
        <v>0</v>
      </c>
      <c r="AE32" s="122">
        <f t="shared" si="190"/>
        <v>0</v>
      </c>
      <c r="AF32" s="122">
        <f t="shared" si="190"/>
        <v>0</v>
      </c>
      <c r="AG32" s="122">
        <f t="shared" si="190"/>
        <v>0</v>
      </c>
      <c r="AH32" s="122">
        <f t="shared" si="190"/>
        <v>0</v>
      </c>
      <c r="AI32" s="122">
        <f t="shared" si="191"/>
        <v>0</v>
      </c>
      <c r="AJ32" s="122">
        <f t="shared" si="191"/>
        <v>0</v>
      </c>
      <c r="AK32" s="122">
        <f t="shared" si="191"/>
        <v>0</v>
      </c>
      <c r="AL32" s="122">
        <f t="shared" si="191"/>
        <v>0</v>
      </c>
      <c r="AM32" s="122">
        <f t="shared" si="191"/>
        <v>0</v>
      </c>
      <c r="AN32" s="122">
        <f t="shared" si="191"/>
        <v>0</v>
      </c>
      <c r="AO32" s="122">
        <f t="shared" si="191"/>
        <v>0</v>
      </c>
      <c r="AP32" s="122">
        <f t="shared" si="191"/>
        <v>0</v>
      </c>
      <c r="AQ32" s="122">
        <f t="shared" si="191"/>
        <v>0</v>
      </c>
      <c r="AR32" s="122">
        <f t="shared" si="191"/>
        <v>0</v>
      </c>
      <c r="AS32" s="122">
        <f t="shared" si="191"/>
        <v>0</v>
      </c>
      <c r="AT32" s="122">
        <f t="shared" si="191"/>
        <v>0</v>
      </c>
      <c r="AU32" s="122">
        <f t="shared" si="191"/>
        <v>0</v>
      </c>
      <c r="AV32" s="122">
        <f t="shared" si="191"/>
        <v>0</v>
      </c>
      <c r="AW32" s="122">
        <f t="shared" si="191"/>
        <v>0</v>
      </c>
      <c r="AX32" s="122">
        <f t="shared" si="191"/>
        <v>0</v>
      </c>
      <c r="AY32" s="122">
        <f t="shared" si="192"/>
        <v>0</v>
      </c>
      <c r="AZ32" s="122">
        <f t="shared" si="192"/>
        <v>0</v>
      </c>
      <c r="BA32" s="122">
        <f t="shared" si="192"/>
        <v>0</v>
      </c>
      <c r="BB32" s="122">
        <f t="shared" si="192"/>
        <v>0</v>
      </c>
      <c r="BC32" s="122">
        <f t="shared" si="192"/>
        <v>0</v>
      </c>
      <c r="BD32" s="122">
        <f t="shared" si="192"/>
        <v>0</v>
      </c>
      <c r="BE32" s="122">
        <f t="shared" si="192"/>
        <v>0</v>
      </c>
      <c r="BF32" s="122">
        <f t="shared" si="192"/>
        <v>0</v>
      </c>
      <c r="BG32" s="122">
        <f t="shared" si="192"/>
        <v>0</v>
      </c>
      <c r="BH32" s="122">
        <f t="shared" si="192"/>
        <v>0</v>
      </c>
      <c r="BI32" s="122">
        <f t="shared" si="192"/>
        <v>0</v>
      </c>
      <c r="BJ32" s="122">
        <f t="shared" si="192"/>
        <v>0</v>
      </c>
      <c r="BK32" s="122">
        <f t="shared" si="192"/>
        <v>0</v>
      </c>
      <c r="BL32" s="122">
        <f t="shared" si="192"/>
        <v>0</v>
      </c>
      <c r="BM32" s="122">
        <f t="shared" si="192"/>
        <v>0</v>
      </c>
      <c r="BN32" s="122">
        <f t="shared" si="192"/>
        <v>0</v>
      </c>
      <c r="BO32" s="122">
        <f t="shared" si="193"/>
        <v>0</v>
      </c>
      <c r="BP32" s="122">
        <f t="shared" si="193"/>
        <v>0</v>
      </c>
      <c r="BQ32" s="122">
        <f t="shared" si="193"/>
        <v>0</v>
      </c>
      <c r="BR32" s="122">
        <f t="shared" si="193"/>
        <v>0</v>
      </c>
      <c r="BS32" s="122">
        <f t="shared" si="193"/>
        <v>0</v>
      </c>
      <c r="BT32" s="116"/>
      <c r="BU32" s="123">
        <f t="shared" si="4"/>
        <v>0.71926892832848599</v>
      </c>
      <c r="BV32" s="124">
        <f t="shared" si="5"/>
        <v>0.28073107167151407</v>
      </c>
      <c r="BW32" s="124">
        <f t="shared" si="6"/>
        <v>0</v>
      </c>
      <c r="BX32" s="124">
        <f t="shared" si="7"/>
        <v>0</v>
      </c>
      <c r="BY32" s="124">
        <f t="shared" si="8"/>
        <v>0.28073107167151407</v>
      </c>
      <c r="BZ32" s="124">
        <f t="shared" si="9"/>
        <v>0.58415115690923647</v>
      </c>
      <c r="CA32" s="124">
        <f t="shared" si="10"/>
        <v>0.41584884309076353</v>
      </c>
      <c r="CB32" s="124">
        <f t="shared" si="11"/>
        <v>0</v>
      </c>
      <c r="CC32" s="124">
        <f t="shared" si="12"/>
        <v>0.17543760804573522</v>
      </c>
      <c r="CD32" s="125">
        <f t="shared" si="13"/>
        <v>0.24041123504502832</v>
      </c>
      <c r="CE32" s="126" t="s">
        <v>245</v>
      </c>
      <c r="CF32" s="124" t="s">
        <v>245</v>
      </c>
      <c r="CG32" s="124" t="s">
        <v>245</v>
      </c>
      <c r="CH32" s="124" t="s">
        <v>245</v>
      </c>
      <c r="CI32" s="124" t="s">
        <v>245</v>
      </c>
      <c r="CJ32" s="124" t="s">
        <v>245</v>
      </c>
      <c r="CK32" s="124" t="s">
        <v>245</v>
      </c>
      <c r="CL32" s="124" t="s">
        <v>245</v>
      </c>
      <c r="CM32" s="124" t="s">
        <v>245</v>
      </c>
      <c r="CN32" s="125" t="s">
        <v>245</v>
      </c>
      <c r="CO32" s="127" t="s">
        <v>245</v>
      </c>
      <c r="CP32" s="128" t="s">
        <v>245</v>
      </c>
      <c r="CQ32" s="128" t="s">
        <v>245</v>
      </c>
      <c r="CR32" s="128" t="s">
        <v>245</v>
      </c>
      <c r="CS32" s="129" t="s">
        <v>245</v>
      </c>
      <c r="CT32" s="126" t="s">
        <v>245</v>
      </c>
      <c r="CU32" s="124" t="s">
        <v>245</v>
      </c>
      <c r="CV32" s="124" t="s">
        <v>245</v>
      </c>
      <c r="CW32" s="124" t="s">
        <v>245</v>
      </c>
      <c r="CX32" s="125" t="s">
        <v>245</v>
      </c>
    </row>
    <row r="33" spans="1:102" x14ac:dyDescent="0.25">
      <c r="A33" s="130"/>
      <c r="B33" s="131">
        <f t="shared" ref="B33" si="195">C33+D33+I33</f>
        <v>125157192</v>
      </c>
      <c r="C33" s="132">
        <f>J33+AC33+AV33+BH33</f>
        <v>84155689</v>
      </c>
      <c r="D33" s="132">
        <f>E33+H33</f>
        <v>41001503</v>
      </c>
      <c r="E33" s="132">
        <f>F33+G33</f>
        <v>7616432</v>
      </c>
      <c r="F33" s="132">
        <f>S33+AL33+BB33+BN33</f>
        <v>7616432</v>
      </c>
      <c r="G33" s="132">
        <f>V33+AO33+BD33+BP33</f>
        <v>0</v>
      </c>
      <c r="H33" s="132">
        <f>Y33+AR33+BF33+BR33</f>
        <v>33385071</v>
      </c>
      <c r="I33" s="133">
        <f>AB33+AU33</f>
        <v>0</v>
      </c>
      <c r="J33" s="134">
        <f>K33+L33</f>
        <v>84155689</v>
      </c>
      <c r="K33" s="132">
        <v>58795405</v>
      </c>
      <c r="L33" s="132">
        <v>25360284</v>
      </c>
      <c r="M33" s="135">
        <f>N33+O33</f>
        <v>41001503</v>
      </c>
      <c r="N33" s="132">
        <f>Q33+Z33</f>
        <v>22947880</v>
      </c>
      <c r="O33" s="132">
        <f>R33+AA33</f>
        <v>18053623</v>
      </c>
      <c r="P33" s="135">
        <f>Q33+R33</f>
        <v>7616432</v>
      </c>
      <c r="Q33" s="132">
        <f>T33+W33</f>
        <v>0</v>
      </c>
      <c r="R33" s="132">
        <f>U33+X33</f>
        <v>7616432</v>
      </c>
      <c r="S33" s="135">
        <f>T33+U33</f>
        <v>7616432</v>
      </c>
      <c r="T33" s="132">
        <v>0</v>
      </c>
      <c r="U33" s="132">
        <v>7616432</v>
      </c>
      <c r="V33" s="135">
        <f>W33+X33</f>
        <v>0</v>
      </c>
      <c r="W33" s="132">
        <v>0</v>
      </c>
      <c r="X33" s="132">
        <v>0</v>
      </c>
      <c r="Y33" s="135">
        <f>Z33+AA33</f>
        <v>33385071</v>
      </c>
      <c r="Z33" s="132">
        <v>22947880</v>
      </c>
      <c r="AA33" s="132">
        <v>10437191</v>
      </c>
      <c r="AB33" s="133">
        <v>0</v>
      </c>
      <c r="AC33" s="134">
        <f>AD33+AE33</f>
        <v>0</v>
      </c>
      <c r="AD33" s="132">
        <v>0</v>
      </c>
      <c r="AE33" s="132">
        <v>0</v>
      </c>
      <c r="AF33" s="135">
        <f>AG33+AH33</f>
        <v>0</v>
      </c>
      <c r="AG33" s="132">
        <f>AJ33+AS33</f>
        <v>0</v>
      </c>
      <c r="AH33" s="132">
        <f>AK33+AT33</f>
        <v>0</v>
      </c>
      <c r="AI33" s="135">
        <f>AJ33+AK33</f>
        <v>0</v>
      </c>
      <c r="AJ33" s="132">
        <f>AM33+AP33</f>
        <v>0</v>
      </c>
      <c r="AK33" s="132">
        <f>AN33+AQ33</f>
        <v>0</v>
      </c>
      <c r="AL33" s="135">
        <f>AM33+AN33</f>
        <v>0</v>
      </c>
      <c r="AM33" s="132">
        <v>0</v>
      </c>
      <c r="AN33" s="132">
        <v>0</v>
      </c>
      <c r="AO33" s="135">
        <f>AP33+AQ33</f>
        <v>0</v>
      </c>
      <c r="AP33" s="132">
        <v>0</v>
      </c>
      <c r="AQ33" s="132">
        <v>0</v>
      </c>
      <c r="AR33" s="135">
        <f>AS33+AT33</f>
        <v>0</v>
      </c>
      <c r="AS33" s="132">
        <v>0</v>
      </c>
      <c r="AT33" s="132">
        <v>0</v>
      </c>
      <c r="AU33" s="133">
        <v>0</v>
      </c>
      <c r="AV33" s="134">
        <f>AW33</f>
        <v>0</v>
      </c>
      <c r="AW33" s="132">
        <v>0</v>
      </c>
      <c r="AX33" s="135">
        <f>AY33</f>
        <v>0</v>
      </c>
      <c r="AY33" s="132">
        <f>BA33+BG33</f>
        <v>0</v>
      </c>
      <c r="AZ33" s="135">
        <f>BA33</f>
        <v>0</v>
      </c>
      <c r="BA33" s="132">
        <f>BC33+BE33</f>
        <v>0</v>
      </c>
      <c r="BB33" s="135">
        <f>BC33</f>
        <v>0</v>
      </c>
      <c r="BC33" s="132">
        <v>0</v>
      </c>
      <c r="BD33" s="135">
        <f>BE33</f>
        <v>0</v>
      </c>
      <c r="BE33" s="132">
        <v>0</v>
      </c>
      <c r="BF33" s="135">
        <f>BG33</f>
        <v>0</v>
      </c>
      <c r="BG33" s="133">
        <v>0</v>
      </c>
      <c r="BH33" s="134">
        <f>BI33</f>
        <v>0</v>
      </c>
      <c r="BI33" s="132">
        <v>0</v>
      </c>
      <c r="BJ33" s="135">
        <f>BK33</f>
        <v>0</v>
      </c>
      <c r="BK33" s="132">
        <f>BM33+BS33</f>
        <v>0</v>
      </c>
      <c r="BL33" s="135">
        <f>BM33</f>
        <v>0</v>
      </c>
      <c r="BM33" s="132">
        <f>BO33+BQ33</f>
        <v>0</v>
      </c>
      <c r="BN33" s="135">
        <f>BO33</f>
        <v>0</v>
      </c>
      <c r="BO33" s="132">
        <v>0</v>
      </c>
      <c r="BP33" s="135">
        <f>BQ33</f>
        <v>0</v>
      </c>
      <c r="BQ33" s="132">
        <v>0</v>
      </c>
      <c r="BR33" s="135">
        <f>BS33</f>
        <v>0</v>
      </c>
      <c r="BS33" s="133">
        <v>0</v>
      </c>
      <c r="BT33" s="136"/>
      <c r="BU33" s="137">
        <f t="shared" si="4"/>
        <v>0.71926892832848599</v>
      </c>
      <c r="BV33" s="138">
        <f t="shared" si="5"/>
        <v>0.28073107167151407</v>
      </c>
      <c r="BW33" s="138">
        <f t="shared" si="6"/>
        <v>0</v>
      </c>
      <c r="BX33" s="138">
        <f t="shared" si="7"/>
        <v>0</v>
      </c>
      <c r="BY33" s="138">
        <f t="shared" si="8"/>
        <v>0.28073107167151407</v>
      </c>
      <c r="BZ33" s="138">
        <f t="shared" si="9"/>
        <v>0.58415115690923647</v>
      </c>
      <c r="CA33" s="138">
        <f t="shared" si="10"/>
        <v>0.41584884309076353</v>
      </c>
      <c r="CB33" s="138">
        <f t="shared" si="11"/>
        <v>0</v>
      </c>
      <c r="CC33" s="138">
        <f t="shared" si="12"/>
        <v>0.17543760804573522</v>
      </c>
      <c r="CD33" s="139">
        <f t="shared" si="13"/>
        <v>0.24041123504502832</v>
      </c>
      <c r="CE33" s="140" t="s">
        <v>245</v>
      </c>
      <c r="CF33" s="138" t="s">
        <v>245</v>
      </c>
      <c r="CG33" s="138" t="s">
        <v>245</v>
      </c>
      <c r="CH33" s="138" t="s">
        <v>245</v>
      </c>
      <c r="CI33" s="138" t="s">
        <v>245</v>
      </c>
      <c r="CJ33" s="138" t="s">
        <v>245</v>
      </c>
      <c r="CK33" s="138" t="s">
        <v>245</v>
      </c>
      <c r="CL33" s="138" t="s">
        <v>245</v>
      </c>
      <c r="CM33" s="138" t="s">
        <v>245</v>
      </c>
      <c r="CN33" s="139" t="s">
        <v>245</v>
      </c>
      <c r="CO33" s="140" t="s">
        <v>245</v>
      </c>
      <c r="CP33" s="138" t="s">
        <v>245</v>
      </c>
      <c r="CQ33" s="138" t="s">
        <v>245</v>
      </c>
      <c r="CR33" s="138" t="s">
        <v>245</v>
      </c>
      <c r="CS33" s="139" t="s">
        <v>245</v>
      </c>
      <c r="CT33" s="140" t="s">
        <v>245</v>
      </c>
      <c r="CU33" s="138" t="s">
        <v>245</v>
      </c>
      <c r="CV33" s="138" t="s">
        <v>245</v>
      </c>
      <c r="CW33" s="138" t="s">
        <v>245</v>
      </c>
      <c r="CX33" s="139" t="s">
        <v>245</v>
      </c>
    </row>
    <row r="34" spans="1:102" s="42" customFormat="1" x14ac:dyDescent="0.25">
      <c r="A34" s="114" t="s">
        <v>127</v>
      </c>
      <c r="B34" s="115">
        <f>B35</f>
        <v>42812670</v>
      </c>
      <c r="C34" s="115">
        <f t="shared" ref="C34:R35" si="196">C35</f>
        <v>21208961</v>
      </c>
      <c r="D34" s="115">
        <f t="shared" si="196"/>
        <v>21603709</v>
      </c>
      <c r="E34" s="115">
        <f t="shared" si="196"/>
        <v>0</v>
      </c>
      <c r="F34" s="115">
        <f t="shared" si="196"/>
        <v>0</v>
      </c>
      <c r="G34" s="115">
        <f t="shared" si="196"/>
        <v>0</v>
      </c>
      <c r="H34" s="115">
        <f t="shared" si="196"/>
        <v>21603709</v>
      </c>
      <c r="I34" s="115">
        <f t="shared" si="196"/>
        <v>0</v>
      </c>
      <c r="J34" s="115">
        <f t="shared" si="196"/>
        <v>21208961</v>
      </c>
      <c r="K34" s="115">
        <f t="shared" si="196"/>
        <v>20419466</v>
      </c>
      <c r="L34" s="115">
        <f t="shared" si="196"/>
        <v>789495</v>
      </c>
      <c r="M34" s="115">
        <f t="shared" si="196"/>
        <v>21603709</v>
      </c>
      <c r="N34" s="115">
        <f t="shared" si="196"/>
        <v>20419466</v>
      </c>
      <c r="O34" s="115">
        <f t="shared" si="196"/>
        <v>1184243</v>
      </c>
      <c r="P34" s="115">
        <f t="shared" si="196"/>
        <v>0</v>
      </c>
      <c r="Q34" s="115">
        <f t="shared" si="196"/>
        <v>0</v>
      </c>
      <c r="R34" s="115">
        <f t="shared" si="196"/>
        <v>0</v>
      </c>
      <c r="S34" s="115">
        <f t="shared" ref="S34:AH35" si="197">S35</f>
        <v>0</v>
      </c>
      <c r="T34" s="115">
        <f t="shared" si="197"/>
        <v>0</v>
      </c>
      <c r="U34" s="115">
        <f t="shared" si="197"/>
        <v>0</v>
      </c>
      <c r="V34" s="115">
        <f t="shared" si="197"/>
        <v>0</v>
      </c>
      <c r="W34" s="115">
        <f t="shared" si="197"/>
        <v>0</v>
      </c>
      <c r="X34" s="115">
        <f t="shared" si="197"/>
        <v>0</v>
      </c>
      <c r="Y34" s="115">
        <f t="shared" si="197"/>
        <v>21603709</v>
      </c>
      <c r="Z34" s="115">
        <f t="shared" si="197"/>
        <v>20419466</v>
      </c>
      <c r="AA34" s="115">
        <f t="shared" si="197"/>
        <v>1184243</v>
      </c>
      <c r="AB34" s="115">
        <f t="shared" si="197"/>
        <v>0</v>
      </c>
      <c r="AC34" s="115">
        <f t="shared" si="197"/>
        <v>0</v>
      </c>
      <c r="AD34" s="115">
        <f t="shared" si="197"/>
        <v>0</v>
      </c>
      <c r="AE34" s="115">
        <f t="shared" si="197"/>
        <v>0</v>
      </c>
      <c r="AF34" s="115">
        <f t="shared" si="197"/>
        <v>0</v>
      </c>
      <c r="AG34" s="115">
        <f t="shared" si="197"/>
        <v>0</v>
      </c>
      <c r="AH34" s="115">
        <f t="shared" si="197"/>
        <v>0</v>
      </c>
      <c r="AI34" s="115">
        <f t="shared" ref="AI34:AX35" si="198">AI35</f>
        <v>0</v>
      </c>
      <c r="AJ34" s="115">
        <f t="shared" si="198"/>
        <v>0</v>
      </c>
      <c r="AK34" s="115">
        <f t="shared" si="198"/>
        <v>0</v>
      </c>
      <c r="AL34" s="115">
        <f t="shared" si="198"/>
        <v>0</v>
      </c>
      <c r="AM34" s="115">
        <f t="shared" si="198"/>
        <v>0</v>
      </c>
      <c r="AN34" s="115">
        <f t="shared" si="198"/>
        <v>0</v>
      </c>
      <c r="AO34" s="115">
        <f t="shared" si="198"/>
        <v>0</v>
      </c>
      <c r="AP34" s="115">
        <f t="shared" si="198"/>
        <v>0</v>
      </c>
      <c r="AQ34" s="115">
        <f t="shared" si="198"/>
        <v>0</v>
      </c>
      <c r="AR34" s="115">
        <f t="shared" si="198"/>
        <v>0</v>
      </c>
      <c r="AS34" s="115">
        <f t="shared" si="198"/>
        <v>0</v>
      </c>
      <c r="AT34" s="115">
        <f t="shared" si="198"/>
        <v>0</v>
      </c>
      <c r="AU34" s="115">
        <f t="shared" si="198"/>
        <v>0</v>
      </c>
      <c r="AV34" s="115">
        <f t="shared" si="198"/>
        <v>0</v>
      </c>
      <c r="AW34" s="115">
        <f t="shared" si="198"/>
        <v>0</v>
      </c>
      <c r="AX34" s="115">
        <f t="shared" si="198"/>
        <v>0</v>
      </c>
      <c r="AY34" s="115">
        <f t="shared" ref="AY34:BN35" si="199">AY35</f>
        <v>0</v>
      </c>
      <c r="AZ34" s="115">
        <f t="shared" si="199"/>
        <v>0</v>
      </c>
      <c r="BA34" s="115">
        <f t="shared" si="199"/>
        <v>0</v>
      </c>
      <c r="BB34" s="115">
        <f t="shared" si="199"/>
        <v>0</v>
      </c>
      <c r="BC34" s="115">
        <f t="shared" si="199"/>
        <v>0</v>
      </c>
      <c r="BD34" s="115">
        <f t="shared" si="199"/>
        <v>0</v>
      </c>
      <c r="BE34" s="115">
        <f t="shared" si="199"/>
        <v>0</v>
      </c>
      <c r="BF34" s="115">
        <f t="shared" si="199"/>
        <v>0</v>
      </c>
      <c r="BG34" s="115">
        <f t="shared" si="199"/>
        <v>0</v>
      </c>
      <c r="BH34" s="115">
        <f t="shared" si="199"/>
        <v>0</v>
      </c>
      <c r="BI34" s="115">
        <f t="shared" si="199"/>
        <v>0</v>
      </c>
      <c r="BJ34" s="115">
        <f t="shared" si="199"/>
        <v>0</v>
      </c>
      <c r="BK34" s="115">
        <f t="shared" si="199"/>
        <v>0</v>
      </c>
      <c r="BL34" s="115">
        <f t="shared" si="199"/>
        <v>0</v>
      </c>
      <c r="BM34" s="115">
        <f t="shared" si="199"/>
        <v>0</v>
      </c>
      <c r="BN34" s="115">
        <f t="shared" si="199"/>
        <v>0</v>
      </c>
      <c r="BO34" s="115">
        <f t="shared" ref="BO34:BS35" si="200">BO35</f>
        <v>0</v>
      </c>
      <c r="BP34" s="115">
        <f t="shared" si="200"/>
        <v>0</v>
      </c>
      <c r="BQ34" s="115">
        <f t="shared" si="200"/>
        <v>0</v>
      </c>
      <c r="BR34" s="115">
        <f t="shared" si="200"/>
        <v>0</v>
      </c>
      <c r="BS34" s="115">
        <f t="shared" si="200"/>
        <v>0</v>
      </c>
      <c r="BT34" s="116"/>
      <c r="BU34" s="117">
        <f t="shared" si="4"/>
        <v>0.5</v>
      </c>
      <c r="BV34" s="118">
        <f t="shared" si="5"/>
        <v>0.5</v>
      </c>
      <c r="BW34" s="118">
        <f t="shared" si="6"/>
        <v>0</v>
      </c>
      <c r="BX34" s="118">
        <f t="shared" si="7"/>
        <v>0</v>
      </c>
      <c r="BY34" s="118">
        <f t="shared" si="8"/>
        <v>0.5</v>
      </c>
      <c r="BZ34" s="118">
        <f t="shared" si="9"/>
        <v>0.39999989866942826</v>
      </c>
      <c r="CA34" s="118">
        <f t="shared" si="10"/>
        <v>0.60000010133057169</v>
      </c>
      <c r="CB34" s="118">
        <f t="shared" si="11"/>
        <v>0</v>
      </c>
      <c r="CC34" s="118">
        <f t="shared" si="12"/>
        <v>0</v>
      </c>
      <c r="CD34" s="119">
        <f t="shared" si="13"/>
        <v>0.60000010133057169</v>
      </c>
      <c r="CE34" s="120" t="s">
        <v>245</v>
      </c>
      <c r="CF34" s="118" t="s">
        <v>245</v>
      </c>
      <c r="CG34" s="118" t="s">
        <v>245</v>
      </c>
      <c r="CH34" s="118" t="s">
        <v>245</v>
      </c>
      <c r="CI34" s="118" t="s">
        <v>245</v>
      </c>
      <c r="CJ34" s="118" t="s">
        <v>245</v>
      </c>
      <c r="CK34" s="118" t="s">
        <v>245</v>
      </c>
      <c r="CL34" s="118" t="s">
        <v>245</v>
      </c>
      <c r="CM34" s="118" t="s">
        <v>245</v>
      </c>
      <c r="CN34" s="119" t="s">
        <v>245</v>
      </c>
      <c r="CO34" s="120" t="s">
        <v>245</v>
      </c>
      <c r="CP34" s="118" t="s">
        <v>245</v>
      </c>
      <c r="CQ34" s="118" t="s">
        <v>245</v>
      </c>
      <c r="CR34" s="118" t="s">
        <v>245</v>
      </c>
      <c r="CS34" s="119" t="s">
        <v>245</v>
      </c>
      <c r="CT34" s="120" t="s">
        <v>245</v>
      </c>
      <c r="CU34" s="118" t="s">
        <v>245</v>
      </c>
      <c r="CV34" s="118" t="s">
        <v>245</v>
      </c>
      <c r="CW34" s="118" t="s">
        <v>245</v>
      </c>
      <c r="CX34" s="119" t="s">
        <v>245</v>
      </c>
    </row>
    <row r="35" spans="1:102" s="42" customFormat="1" ht="27" x14ac:dyDescent="0.25">
      <c r="A35" s="121" t="s">
        <v>264</v>
      </c>
      <c r="B35" s="122">
        <f t="shared" ref="B35" si="201">B36</f>
        <v>42812670</v>
      </c>
      <c r="C35" s="122">
        <f t="shared" si="196"/>
        <v>21208961</v>
      </c>
      <c r="D35" s="122">
        <f t="shared" si="196"/>
        <v>21603709</v>
      </c>
      <c r="E35" s="122">
        <f t="shared" si="196"/>
        <v>0</v>
      </c>
      <c r="F35" s="122">
        <f t="shared" si="196"/>
        <v>0</v>
      </c>
      <c r="G35" s="122">
        <f t="shared" si="196"/>
        <v>0</v>
      </c>
      <c r="H35" s="122">
        <f t="shared" si="196"/>
        <v>21603709</v>
      </c>
      <c r="I35" s="122">
        <f t="shared" si="196"/>
        <v>0</v>
      </c>
      <c r="J35" s="122">
        <f t="shared" si="196"/>
        <v>21208961</v>
      </c>
      <c r="K35" s="122">
        <f t="shared" si="196"/>
        <v>20419466</v>
      </c>
      <c r="L35" s="122">
        <f t="shared" si="196"/>
        <v>789495</v>
      </c>
      <c r="M35" s="122">
        <f t="shared" si="196"/>
        <v>21603709</v>
      </c>
      <c r="N35" s="122">
        <f t="shared" si="196"/>
        <v>20419466</v>
      </c>
      <c r="O35" s="122">
        <f t="shared" si="196"/>
        <v>1184243</v>
      </c>
      <c r="P35" s="122">
        <f t="shared" si="196"/>
        <v>0</v>
      </c>
      <c r="Q35" s="122">
        <f t="shared" si="196"/>
        <v>0</v>
      </c>
      <c r="R35" s="122">
        <f t="shared" si="196"/>
        <v>0</v>
      </c>
      <c r="S35" s="122">
        <f t="shared" si="197"/>
        <v>0</v>
      </c>
      <c r="T35" s="122">
        <f t="shared" si="197"/>
        <v>0</v>
      </c>
      <c r="U35" s="122">
        <f t="shared" si="197"/>
        <v>0</v>
      </c>
      <c r="V35" s="122">
        <f t="shared" si="197"/>
        <v>0</v>
      </c>
      <c r="W35" s="122">
        <f t="shared" si="197"/>
        <v>0</v>
      </c>
      <c r="X35" s="122">
        <f t="shared" si="197"/>
        <v>0</v>
      </c>
      <c r="Y35" s="122">
        <f t="shared" si="197"/>
        <v>21603709</v>
      </c>
      <c r="Z35" s="122">
        <f t="shared" si="197"/>
        <v>20419466</v>
      </c>
      <c r="AA35" s="122">
        <f t="shared" si="197"/>
        <v>1184243</v>
      </c>
      <c r="AB35" s="122">
        <f t="shared" si="197"/>
        <v>0</v>
      </c>
      <c r="AC35" s="122">
        <f t="shared" si="197"/>
        <v>0</v>
      </c>
      <c r="AD35" s="122">
        <f t="shared" si="197"/>
        <v>0</v>
      </c>
      <c r="AE35" s="122">
        <f t="shared" si="197"/>
        <v>0</v>
      </c>
      <c r="AF35" s="122">
        <f t="shared" si="197"/>
        <v>0</v>
      </c>
      <c r="AG35" s="122">
        <f t="shared" si="197"/>
        <v>0</v>
      </c>
      <c r="AH35" s="122">
        <f t="shared" si="197"/>
        <v>0</v>
      </c>
      <c r="AI35" s="122">
        <f t="shared" si="198"/>
        <v>0</v>
      </c>
      <c r="AJ35" s="122">
        <f t="shared" si="198"/>
        <v>0</v>
      </c>
      <c r="AK35" s="122">
        <f t="shared" si="198"/>
        <v>0</v>
      </c>
      <c r="AL35" s="122">
        <f t="shared" si="198"/>
        <v>0</v>
      </c>
      <c r="AM35" s="122">
        <f t="shared" si="198"/>
        <v>0</v>
      </c>
      <c r="AN35" s="122">
        <f t="shared" si="198"/>
        <v>0</v>
      </c>
      <c r="AO35" s="122">
        <f t="shared" si="198"/>
        <v>0</v>
      </c>
      <c r="AP35" s="122">
        <f t="shared" si="198"/>
        <v>0</v>
      </c>
      <c r="AQ35" s="122">
        <f t="shared" si="198"/>
        <v>0</v>
      </c>
      <c r="AR35" s="122">
        <f t="shared" si="198"/>
        <v>0</v>
      </c>
      <c r="AS35" s="122">
        <f t="shared" si="198"/>
        <v>0</v>
      </c>
      <c r="AT35" s="122">
        <f t="shared" si="198"/>
        <v>0</v>
      </c>
      <c r="AU35" s="122">
        <f t="shared" si="198"/>
        <v>0</v>
      </c>
      <c r="AV35" s="122">
        <f t="shared" si="198"/>
        <v>0</v>
      </c>
      <c r="AW35" s="122">
        <f t="shared" si="198"/>
        <v>0</v>
      </c>
      <c r="AX35" s="122">
        <f t="shared" si="198"/>
        <v>0</v>
      </c>
      <c r="AY35" s="122">
        <f t="shared" si="199"/>
        <v>0</v>
      </c>
      <c r="AZ35" s="122">
        <f t="shared" si="199"/>
        <v>0</v>
      </c>
      <c r="BA35" s="122">
        <f t="shared" si="199"/>
        <v>0</v>
      </c>
      <c r="BB35" s="122">
        <f t="shared" si="199"/>
        <v>0</v>
      </c>
      <c r="BC35" s="122">
        <f t="shared" si="199"/>
        <v>0</v>
      </c>
      <c r="BD35" s="122">
        <f t="shared" si="199"/>
        <v>0</v>
      </c>
      <c r="BE35" s="122">
        <f t="shared" si="199"/>
        <v>0</v>
      </c>
      <c r="BF35" s="122">
        <f t="shared" si="199"/>
        <v>0</v>
      </c>
      <c r="BG35" s="122">
        <f t="shared" si="199"/>
        <v>0</v>
      </c>
      <c r="BH35" s="122">
        <f t="shared" si="199"/>
        <v>0</v>
      </c>
      <c r="BI35" s="122">
        <f t="shared" si="199"/>
        <v>0</v>
      </c>
      <c r="BJ35" s="122">
        <f t="shared" si="199"/>
        <v>0</v>
      </c>
      <c r="BK35" s="122">
        <f t="shared" si="199"/>
        <v>0</v>
      </c>
      <c r="BL35" s="122">
        <f t="shared" si="199"/>
        <v>0</v>
      </c>
      <c r="BM35" s="122">
        <f t="shared" si="199"/>
        <v>0</v>
      </c>
      <c r="BN35" s="122">
        <f t="shared" si="199"/>
        <v>0</v>
      </c>
      <c r="BO35" s="122">
        <f t="shared" si="200"/>
        <v>0</v>
      </c>
      <c r="BP35" s="122">
        <f t="shared" si="200"/>
        <v>0</v>
      </c>
      <c r="BQ35" s="122">
        <f t="shared" si="200"/>
        <v>0</v>
      </c>
      <c r="BR35" s="122">
        <f t="shared" si="200"/>
        <v>0</v>
      </c>
      <c r="BS35" s="122">
        <f t="shared" si="200"/>
        <v>0</v>
      </c>
      <c r="BT35" s="116"/>
      <c r="BU35" s="123">
        <f t="shared" si="4"/>
        <v>0.5</v>
      </c>
      <c r="BV35" s="124">
        <f t="shared" si="5"/>
        <v>0.5</v>
      </c>
      <c r="BW35" s="124">
        <f t="shared" si="6"/>
        <v>0</v>
      </c>
      <c r="BX35" s="124">
        <f t="shared" si="7"/>
        <v>0</v>
      </c>
      <c r="BY35" s="124">
        <f t="shared" si="8"/>
        <v>0.5</v>
      </c>
      <c r="BZ35" s="124">
        <f t="shared" si="9"/>
        <v>0.39999989866942826</v>
      </c>
      <c r="CA35" s="124">
        <f t="shared" si="10"/>
        <v>0.60000010133057169</v>
      </c>
      <c r="CB35" s="124">
        <f t="shared" si="11"/>
        <v>0</v>
      </c>
      <c r="CC35" s="124">
        <f t="shared" si="12"/>
        <v>0</v>
      </c>
      <c r="CD35" s="125">
        <f t="shared" si="13"/>
        <v>0.60000010133057169</v>
      </c>
      <c r="CE35" s="126" t="s">
        <v>245</v>
      </c>
      <c r="CF35" s="124" t="s">
        <v>245</v>
      </c>
      <c r="CG35" s="124" t="s">
        <v>245</v>
      </c>
      <c r="CH35" s="124" t="s">
        <v>245</v>
      </c>
      <c r="CI35" s="124" t="s">
        <v>245</v>
      </c>
      <c r="CJ35" s="124" t="s">
        <v>245</v>
      </c>
      <c r="CK35" s="124" t="s">
        <v>245</v>
      </c>
      <c r="CL35" s="124" t="s">
        <v>245</v>
      </c>
      <c r="CM35" s="124" t="s">
        <v>245</v>
      </c>
      <c r="CN35" s="125" t="s">
        <v>245</v>
      </c>
      <c r="CO35" s="127" t="s">
        <v>245</v>
      </c>
      <c r="CP35" s="128" t="s">
        <v>245</v>
      </c>
      <c r="CQ35" s="128" t="s">
        <v>245</v>
      </c>
      <c r="CR35" s="128" t="s">
        <v>245</v>
      </c>
      <c r="CS35" s="129" t="s">
        <v>245</v>
      </c>
      <c r="CT35" s="126" t="s">
        <v>245</v>
      </c>
      <c r="CU35" s="124" t="s">
        <v>245</v>
      </c>
      <c r="CV35" s="124" t="s">
        <v>245</v>
      </c>
      <c r="CW35" s="124" t="s">
        <v>245</v>
      </c>
      <c r="CX35" s="125" t="s">
        <v>245</v>
      </c>
    </row>
    <row r="36" spans="1:102" x14ac:dyDescent="0.25">
      <c r="A36" s="130"/>
      <c r="B36" s="131">
        <f t="shared" ref="B36" si="202">C36+D36+I36</f>
        <v>42812670</v>
      </c>
      <c r="C36" s="132">
        <f>J36+AC36+AV36+BH36</f>
        <v>21208961</v>
      </c>
      <c r="D36" s="132">
        <f>E36+H36</f>
        <v>21603709</v>
      </c>
      <c r="E36" s="132">
        <f>F36+G36</f>
        <v>0</v>
      </c>
      <c r="F36" s="132">
        <f>S36+AL36+BB36+BN36</f>
        <v>0</v>
      </c>
      <c r="G36" s="132">
        <f>V36+AO36+BD36+BP36</f>
        <v>0</v>
      </c>
      <c r="H36" s="132">
        <f>Y36+AR36+BF36+BR36</f>
        <v>21603709</v>
      </c>
      <c r="I36" s="133">
        <f>AB36+AU36</f>
        <v>0</v>
      </c>
      <c r="J36" s="134">
        <f>K36+L36</f>
        <v>21208961</v>
      </c>
      <c r="K36" s="132">
        <v>20419466</v>
      </c>
      <c r="L36" s="132">
        <v>789495</v>
      </c>
      <c r="M36" s="135">
        <f>N36+O36</f>
        <v>21603709</v>
      </c>
      <c r="N36" s="132">
        <f>Q36+Z36</f>
        <v>20419466</v>
      </c>
      <c r="O36" s="132">
        <f>R36+AA36</f>
        <v>1184243</v>
      </c>
      <c r="P36" s="135">
        <f>Q36+R36</f>
        <v>0</v>
      </c>
      <c r="Q36" s="132">
        <f>T36+W36</f>
        <v>0</v>
      </c>
      <c r="R36" s="132">
        <f>U36+X36</f>
        <v>0</v>
      </c>
      <c r="S36" s="135">
        <f>T36+U36</f>
        <v>0</v>
      </c>
      <c r="T36" s="132">
        <v>0</v>
      </c>
      <c r="U36" s="132">
        <v>0</v>
      </c>
      <c r="V36" s="135">
        <f>W36+X36</f>
        <v>0</v>
      </c>
      <c r="W36" s="132">
        <v>0</v>
      </c>
      <c r="X36" s="132">
        <v>0</v>
      </c>
      <c r="Y36" s="135">
        <f>Z36+AA36</f>
        <v>21603709</v>
      </c>
      <c r="Z36" s="132">
        <v>20419466</v>
      </c>
      <c r="AA36" s="132">
        <v>1184243</v>
      </c>
      <c r="AB36" s="133">
        <v>0</v>
      </c>
      <c r="AC36" s="134">
        <f>AD36+AE36</f>
        <v>0</v>
      </c>
      <c r="AD36" s="132">
        <v>0</v>
      </c>
      <c r="AE36" s="132">
        <v>0</v>
      </c>
      <c r="AF36" s="135">
        <f>AG36+AH36</f>
        <v>0</v>
      </c>
      <c r="AG36" s="132">
        <f>AJ36+AS36</f>
        <v>0</v>
      </c>
      <c r="AH36" s="132">
        <f>AK36+AT36</f>
        <v>0</v>
      </c>
      <c r="AI36" s="135">
        <f>AJ36+AK36</f>
        <v>0</v>
      </c>
      <c r="AJ36" s="132">
        <f>AM36+AP36</f>
        <v>0</v>
      </c>
      <c r="AK36" s="132">
        <f>AN36+AQ36</f>
        <v>0</v>
      </c>
      <c r="AL36" s="135">
        <f>AM36+AN36</f>
        <v>0</v>
      </c>
      <c r="AM36" s="132">
        <v>0</v>
      </c>
      <c r="AN36" s="132">
        <v>0</v>
      </c>
      <c r="AO36" s="135">
        <f>AP36+AQ36</f>
        <v>0</v>
      </c>
      <c r="AP36" s="132">
        <v>0</v>
      </c>
      <c r="AQ36" s="132">
        <v>0</v>
      </c>
      <c r="AR36" s="135">
        <f>AS36+AT36</f>
        <v>0</v>
      </c>
      <c r="AS36" s="132">
        <v>0</v>
      </c>
      <c r="AT36" s="132">
        <v>0</v>
      </c>
      <c r="AU36" s="133">
        <v>0</v>
      </c>
      <c r="AV36" s="134">
        <f>AW36</f>
        <v>0</v>
      </c>
      <c r="AW36" s="132">
        <v>0</v>
      </c>
      <c r="AX36" s="135">
        <f>AY36</f>
        <v>0</v>
      </c>
      <c r="AY36" s="132">
        <f>BA36+BG36</f>
        <v>0</v>
      </c>
      <c r="AZ36" s="135">
        <f>BA36</f>
        <v>0</v>
      </c>
      <c r="BA36" s="132">
        <f>BC36+BE36</f>
        <v>0</v>
      </c>
      <c r="BB36" s="135">
        <f>BC36</f>
        <v>0</v>
      </c>
      <c r="BC36" s="132">
        <v>0</v>
      </c>
      <c r="BD36" s="135">
        <f>BE36</f>
        <v>0</v>
      </c>
      <c r="BE36" s="132">
        <v>0</v>
      </c>
      <c r="BF36" s="135">
        <f>BG36</f>
        <v>0</v>
      </c>
      <c r="BG36" s="133">
        <v>0</v>
      </c>
      <c r="BH36" s="134">
        <f>BI36</f>
        <v>0</v>
      </c>
      <c r="BI36" s="132">
        <v>0</v>
      </c>
      <c r="BJ36" s="135">
        <f>BK36</f>
        <v>0</v>
      </c>
      <c r="BK36" s="132">
        <f>BM36+BS36</f>
        <v>0</v>
      </c>
      <c r="BL36" s="135">
        <f>BM36</f>
        <v>0</v>
      </c>
      <c r="BM36" s="132">
        <f>BO36+BQ36</f>
        <v>0</v>
      </c>
      <c r="BN36" s="135">
        <f>BO36</f>
        <v>0</v>
      </c>
      <c r="BO36" s="132">
        <v>0</v>
      </c>
      <c r="BP36" s="135">
        <f>BQ36</f>
        <v>0</v>
      </c>
      <c r="BQ36" s="132">
        <v>0</v>
      </c>
      <c r="BR36" s="135">
        <f>BS36</f>
        <v>0</v>
      </c>
      <c r="BS36" s="133">
        <v>0</v>
      </c>
      <c r="BT36" s="136"/>
      <c r="BU36" s="137">
        <f t="shared" si="4"/>
        <v>0.5</v>
      </c>
      <c r="BV36" s="138">
        <f t="shared" si="5"/>
        <v>0.5</v>
      </c>
      <c r="BW36" s="138">
        <f t="shared" si="6"/>
        <v>0</v>
      </c>
      <c r="BX36" s="138">
        <f t="shared" si="7"/>
        <v>0</v>
      </c>
      <c r="BY36" s="138">
        <f t="shared" si="8"/>
        <v>0.5</v>
      </c>
      <c r="BZ36" s="138">
        <f t="shared" si="9"/>
        <v>0.39999989866942826</v>
      </c>
      <c r="CA36" s="138">
        <f t="shared" si="10"/>
        <v>0.60000010133057169</v>
      </c>
      <c r="CB36" s="138">
        <f t="shared" si="11"/>
        <v>0</v>
      </c>
      <c r="CC36" s="138">
        <f t="shared" si="12"/>
        <v>0</v>
      </c>
      <c r="CD36" s="139">
        <f t="shared" si="13"/>
        <v>0.60000010133057169</v>
      </c>
      <c r="CE36" s="140" t="s">
        <v>245</v>
      </c>
      <c r="CF36" s="138" t="s">
        <v>245</v>
      </c>
      <c r="CG36" s="138" t="s">
        <v>245</v>
      </c>
      <c r="CH36" s="138" t="s">
        <v>245</v>
      </c>
      <c r="CI36" s="138" t="s">
        <v>245</v>
      </c>
      <c r="CJ36" s="138" t="s">
        <v>245</v>
      </c>
      <c r="CK36" s="138" t="s">
        <v>245</v>
      </c>
      <c r="CL36" s="138" t="s">
        <v>245</v>
      </c>
      <c r="CM36" s="138" t="s">
        <v>245</v>
      </c>
      <c r="CN36" s="139" t="s">
        <v>245</v>
      </c>
      <c r="CO36" s="140" t="s">
        <v>245</v>
      </c>
      <c r="CP36" s="138" t="s">
        <v>245</v>
      </c>
      <c r="CQ36" s="138" t="s">
        <v>245</v>
      </c>
      <c r="CR36" s="138" t="s">
        <v>245</v>
      </c>
      <c r="CS36" s="139" t="s">
        <v>245</v>
      </c>
      <c r="CT36" s="140" t="s">
        <v>245</v>
      </c>
      <c r="CU36" s="138" t="s">
        <v>245</v>
      </c>
      <c r="CV36" s="138" t="s">
        <v>245</v>
      </c>
      <c r="CW36" s="138" t="s">
        <v>245</v>
      </c>
      <c r="CX36" s="139" t="s">
        <v>245</v>
      </c>
    </row>
    <row r="37" spans="1:102" s="42" customFormat="1" x14ac:dyDescent="0.25">
      <c r="A37" s="107" t="s">
        <v>122</v>
      </c>
      <c r="B37" s="108">
        <f t="shared" ref="B37" si="203">B38+B51+B90+B95+B98+B101</f>
        <v>5177403303</v>
      </c>
      <c r="C37" s="108">
        <f>C38+C51+C90+C95+C98+C101</f>
        <v>4024574855</v>
      </c>
      <c r="D37" s="108">
        <f t="shared" ref="D37:BO37" si="204">D38+D51+D90+D95+D98+D101</f>
        <v>1152828448</v>
      </c>
      <c r="E37" s="108">
        <f t="shared" si="204"/>
        <v>910103442</v>
      </c>
      <c r="F37" s="108">
        <f t="shared" si="204"/>
        <v>801361097</v>
      </c>
      <c r="G37" s="108">
        <f t="shared" si="204"/>
        <v>108742345</v>
      </c>
      <c r="H37" s="108">
        <f t="shared" si="204"/>
        <v>242725006</v>
      </c>
      <c r="I37" s="108">
        <f t="shared" si="204"/>
        <v>0</v>
      </c>
      <c r="J37" s="108">
        <f t="shared" si="204"/>
        <v>2844186685</v>
      </c>
      <c r="K37" s="108">
        <f t="shared" si="204"/>
        <v>2617242293</v>
      </c>
      <c r="L37" s="108">
        <f t="shared" si="204"/>
        <v>226944392</v>
      </c>
      <c r="M37" s="108">
        <f t="shared" si="204"/>
        <v>940594988</v>
      </c>
      <c r="N37" s="108">
        <f t="shared" si="204"/>
        <v>600178367</v>
      </c>
      <c r="O37" s="108">
        <f t="shared" si="204"/>
        <v>340416621</v>
      </c>
      <c r="P37" s="108">
        <f t="shared" si="204"/>
        <v>704915552</v>
      </c>
      <c r="Q37" s="108">
        <f t="shared" si="204"/>
        <v>429747808</v>
      </c>
      <c r="R37" s="108">
        <f t="shared" si="204"/>
        <v>275167744</v>
      </c>
      <c r="S37" s="108">
        <f t="shared" si="204"/>
        <v>626862988</v>
      </c>
      <c r="T37" s="108">
        <f t="shared" si="204"/>
        <v>363097525</v>
      </c>
      <c r="U37" s="108">
        <f t="shared" si="204"/>
        <v>263765463</v>
      </c>
      <c r="V37" s="108">
        <f t="shared" si="204"/>
        <v>78052564</v>
      </c>
      <c r="W37" s="108">
        <f t="shared" si="204"/>
        <v>66650283</v>
      </c>
      <c r="X37" s="108">
        <f t="shared" si="204"/>
        <v>11402281</v>
      </c>
      <c r="Y37" s="108">
        <f t="shared" si="204"/>
        <v>235679436</v>
      </c>
      <c r="Z37" s="108">
        <f t="shared" si="204"/>
        <v>170430559</v>
      </c>
      <c r="AA37" s="108">
        <f t="shared" si="204"/>
        <v>65248877</v>
      </c>
      <c r="AB37" s="108">
        <f t="shared" si="204"/>
        <v>0</v>
      </c>
      <c r="AC37" s="108">
        <f t="shared" si="204"/>
        <v>0</v>
      </c>
      <c r="AD37" s="108">
        <f t="shared" si="204"/>
        <v>0</v>
      </c>
      <c r="AE37" s="108">
        <f t="shared" si="204"/>
        <v>0</v>
      </c>
      <c r="AF37" s="108">
        <f t="shared" si="204"/>
        <v>0</v>
      </c>
      <c r="AG37" s="108">
        <f t="shared" si="204"/>
        <v>0</v>
      </c>
      <c r="AH37" s="108">
        <f t="shared" si="204"/>
        <v>0</v>
      </c>
      <c r="AI37" s="108">
        <f t="shared" si="204"/>
        <v>0</v>
      </c>
      <c r="AJ37" s="108">
        <f t="shared" si="204"/>
        <v>0</v>
      </c>
      <c r="AK37" s="108">
        <f t="shared" si="204"/>
        <v>0</v>
      </c>
      <c r="AL37" s="108">
        <f t="shared" si="204"/>
        <v>0</v>
      </c>
      <c r="AM37" s="108">
        <f t="shared" si="204"/>
        <v>0</v>
      </c>
      <c r="AN37" s="108">
        <f t="shared" si="204"/>
        <v>0</v>
      </c>
      <c r="AO37" s="108">
        <f t="shared" si="204"/>
        <v>0</v>
      </c>
      <c r="AP37" s="108">
        <f t="shared" si="204"/>
        <v>0</v>
      </c>
      <c r="AQ37" s="108">
        <f t="shared" si="204"/>
        <v>0</v>
      </c>
      <c r="AR37" s="108">
        <f t="shared" si="204"/>
        <v>0</v>
      </c>
      <c r="AS37" s="108">
        <f t="shared" si="204"/>
        <v>0</v>
      </c>
      <c r="AT37" s="108">
        <f t="shared" si="204"/>
        <v>0</v>
      </c>
      <c r="AU37" s="108">
        <f t="shared" si="204"/>
        <v>0</v>
      </c>
      <c r="AV37" s="108">
        <f t="shared" si="204"/>
        <v>0</v>
      </c>
      <c r="AW37" s="108">
        <f t="shared" si="204"/>
        <v>0</v>
      </c>
      <c r="AX37" s="108">
        <f t="shared" si="204"/>
        <v>0</v>
      </c>
      <c r="AY37" s="108">
        <f t="shared" si="204"/>
        <v>0</v>
      </c>
      <c r="AZ37" s="108">
        <f t="shared" si="204"/>
        <v>0</v>
      </c>
      <c r="BA37" s="108">
        <f t="shared" si="204"/>
        <v>0</v>
      </c>
      <c r="BB37" s="108">
        <f t="shared" si="204"/>
        <v>0</v>
      </c>
      <c r="BC37" s="108">
        <f t="shared" si="204"/>
        <v>0</v>
      </c>
      <c r="BD37" s="108">
        <f t="shared" si="204"/>
        <v>0</v>
      </c>
      <c r="BE37" s="108">
        <f t="shared" si="204"/>
        <v>0</v>
      </c>
      <c r="BF37" s="108">
        <f t="shared" si="204"/>
        <v>0</v>
      </c>
      <c r="BG37" s="108">
        <f t="shared" si="204"/>
        <v>0</v>
      </c>
      <c r="BH37" s="108">
        <f t="shared" si="204"/>
        <v>1180388170</v>
      </c>
      <c r="BI37" s="108">
        <f t="shared" si="204"/>
        <v>1180388170</v>
      </c>
      <c r="BJ37" s="108">
        <f t="shared" si="204"/>
        <v>212233460</v>
      </c>
      <c r="BK37" s="108">
        <f t="shared" si="204"/>
        <v>212233460</v>
      </c>
      <c r="BL37" s="108">
        <f t="shared" si="204"/>
        <v>205187890</v>
      </c>
      <c r="BM37" s="108">
        <f t="shared" si="204"/>
        <v>205187890</v>
      </c>
      <c r="BN37" s="108">
        <f t="shared" si="204"/>
        <v>174498109</v>
      </c>
      <c r="BO37" s="108">
        <f t="shared" si="204"/>
        <v>174498109</v>
      </c>
      <c r="BP37" s="108">
        <f t="shared" ref="BP37:BS37" si="205">BP38+BP51+BP90+BP95+BP98+BP101</f>
        <v>30689781</v>
      </c>
      <c r="BQ37" s="108">
        <f t="shared" si="205"/>
        <v>30689781</v>
      </c>
      <c r="BR37" s="108">
        <f t="shared" si="205"/>
        <v>7045570</v>
      </c>
      <c r="BS37" s="108">
        <f t="shared" si="205"/>
        <v>7045570</v>
      </c>
      <c r="BT37" s="109"/>
      <c r="BU37" s="110">
        <f t="shared" si="4"/>
        <v>0.81345977712469841</v>
      </c>
      <c r="BV37" s="111">
        <f t="shared" si="5"/>
        <v>0.18654022287530161</v>
      </c>
      <c r="BW37" s="111">
        <f t="shared" si="6"/>
        <v>2.4259359358996594E-2</v>
      </c>
      <c r="BX37" s="111">
        <f t="shared" si="7"/>
        <v>0.11285360646624305</v>
      </c>
      <c r="BY37" s="111">
        <f t="shared" si="8"/>
        <v>5.2971176917848223E-2</v>
      </c>
      <c r="BZ37" s="111">
        <f t="shared" si="9"/>
        <v>0.39999997673439008</v>
      </c>
      <c r="CA37" s="111">
        <f t="shared" si="10"/>
        <v>0.60000002326560986</v>
      </c>
      <c r="CB37" s="111">
        <f t="shared" si="11"/>
        <v>2.0097047098299649E-2</v>
      </c>
      <c r="CC37" s="111">
        <f t="shared" si="12"/>
        <v>0.46489881566818198</v>
      </c>
      <c r="CD37" s="112">
        <f t="shared" si="13"/>
        <v>0.11500416049912827</v>
      </c>
      <c r="CE37" s="113" t="s">
        <v>245</v>
      </c>
      <c r="CF37" s="111" t="s">
        <v>245</v>
      </c>
      <c r="CG37" s="111" t="s">
        <v>245</v>
      </c>
      <c r="CH37" s="111" t="s">
        <v>245</v>
      </c>
      <c r="CI37" s="111" t="s">
        <v>245</v>
      </c>
      <c r="CJ37" s="111" t="s">
        <v>245</v>
      </c>
      <c r="CK37" s="111" t="s">
        <v>245</v>
      </c>
      <c r="CL37" s="111" t="s">
        <v>245</v>
      </c>
      <c r="CM37" s="111" t="s">
        <v>245</v>
      </c>
      <c r="CN37" s="112" t="s">
        <v>245</v>
      </c>
      <c r="CO37" s="113" t="s">
        <v>245</v>
      </c>
      <c r="CP37" s="111" t="s">
        <v>245</v>
      </c>
      <c r="CQ37" s="111" t="s">
        <v>245</v>
      </c>
      <c r="CR37" s="111" t="s">
        <v>245</v>
      </c>
      <c r="CS37" s="112" t="s">
        <v>245</v>
      </c>
      <c r="CT37" s="113">
        <f>BH37/(BH37+BJ37)</f>
        <v>0.84760149100944238</v>
      </c>
      <c r="CU37" s="111">
        <f>BJ37/(BH37+BJ37)</f>
        <v>0.15239850899055762</v>
      </c>
      <c r="CV37" s="111">
        <f>BP37/(BH37+BJ37)</f>
        <v>2.2037415144844474E-2</v>
      </c>
      <c r="CW37" s="111">
        <f>BN37/(BH37+BJ37)</f>
        <v>0.12530188045406132</v>
      </c>
      <c r="CX37" s="112">
        <f>BR37/(BH37+BJ37)</f>
        <v>5.0592133916518298E-3</v>
      </c>
    </row>
    <row r="38" spans="1:102" s="42" customFormat="1" x14ac:dyDescent="0.25">
      <c r="A38" s="114" t="s">
        <v>81</v>
      </c>
      <c r="B38" s="115">
        <f t="shared" si="16"/>
        <v>1730947488</v>
      </c>
      <c r="C38" s="115">
        <f t="shared" ref="C38:BN38" si="206">C39+C44+C49</f>
        <v>1216437051</v>
      </c>
      <c r="D38" s="115">
        <f t="shared" si="206"/>
        <v>514510437</v>
      </c>
      <c r="E38" s="115">
        <f t="shared" si="206"/>
        <v>340003077</v>
      </c>
      <c r="F38" s="115">
        <f t="shared" si="206"/>
        <v>340003077</v>
      </c>
      <c r="G38" s="115">
        <f t="shared" si="206"/>
        <v>0</v>
      </c>
      <c r="H38" s="115">
        <f t="shared" si="206"/>
        <v>174507360</v>
      </c>
      <c r="I38" s="115">
        <f t="shared" si="206"/>
        <v>0</v>
      </c>
      <c r="J38" s="115">
        <f t="shared" si="206"/>
        <v>1113447801</v>
      </c>
      <c r="K38" s="115">
        <f t="shared" si="206"/>
        <v>960818888</v>
      </c>
      <c r="L38" s="115">
        <f t="shared" si="206"/>
        <v>152628913</v>
      </c>
      <c r="M38" s="115">
        <f t="shared" si="206"/>
        <v>496335863</v>
      </c>
      <c r="N38" s="115">
        <f t="shared" si="206"/>
        <v>267392481</v>
      </c>
      <c r="O38" s="115">
        <f t="shared" si="206"/>
        <v>228943382</v>
      </c>
      <c r="P38" s="115">
        <f t="shared" si="206"/>
        <v>321828503</v>
      </c>
      <c r="Q38" s="115">
        <f t="shared" si="206"/>
        <v>149839695</v>
      </c>
      <c r="R38" s="115">
        <f t="shared" si="206"/>
        <v>171988808</v>
      </c>
      <c r="S38" s="115">
        <f t="shared" si="206"/>
        <v>321828503</v>
      </c>
      <c r="T38" s="115">
        <f t="shared" si="206"/>
        <v>149839695</v>
      </c>
      <c r="U38" s="115">
        <f t="shared" si="206"/>
        <v>171988808</v>
      </c>
      <c r="V38" s="115">
        <f t="shared" si="206"/>
        <v>0</v>
      </c>
      <c r="W38" s="115">
        <f t="shared" si="206"/>
        <v>0</v>
      </c>
      <c r="X38" s="115">
        <f t="shared" si="206"/>
        <v>0</v>
      </c>
      <c r="Y38" s="115">
        <f t="shared" si="206"/>
        <v>174507360</v>
      </c>
      <c r="Z38" s="115">
        <f t="shared" si="206"/>
        <v>117552786</v>
      </c>
      <c r="AA38" s="115">
        <f t="shared" si="206"/>
        <v>56954574</v>
      </c>
      <c r="AB38" s="115">
        <f t="shared" si="206"/>
        <v>0</v>
      </c>
      <c r="AC38" s="115">
        <f t="shared" si="206"/>
        <v>0</v>
      </c>
      <c r="AD38" s="115">
        <f t="shared" si="206"/>
        <v>0</v>
      </c>
      <c r="AE38" s="115">
        <f t="shared" si="206"/>
        <v>0</v>
      </c>
      <c r="AF38" s="115">
        <f t="shared" si="206"/>
        <v>0</v>
      </c>
      <c r="AG38" s="115">
        <f t="shared" si="206"/>
        <v>0</v>
      </c>
      <c r="AH38" s="115">
        <f t="shared" si="206"/>
        <v>0</v>
      </c>
      <c r="AI38" s="115">
        <f t="shared" si="206"/>
        <v>0</v>
      </c>
      <c r="AJ38" s="115">
        <f t="shared" si="206"/>
        <v>0</v>
      </c>
      <c r="AK38" s="115">
        <f t="shared" si="206"/>
        <v>0</v>
      </c>
      <c r="AL38" s="115">
        <f t="shared" si="206"/>
        <v>0</v>
      </c>
      <c r="AM38" s="115">
        <f t="shared" si="206"/>
        <v>0</v>
      </c>
      <c r="AN38" s="115">
        <f t="shared" si="206"/>
        <v>0</v>
      </c>
      <c r="AO38" s="115">
        <f t="shared" si="206"/>
        <v>0</v>
      </c>
      <c r="AP38" s="115">
        <f t="shared" si="206"/>
        <v>0</v>
      </c>
      <c r="AQ38" s="115">
        <f t="shared" si="206"/>
        <v>0</v>
      </c>
      <c r="AR38" s="115">
        <f t="shared" si="206"/>
        <v>0</v>
      </c>
      <c r="AS38" s="115">
        <f t="shared" si="206"/>
        <v>0</v>
      </c>
      <c r="AT38" s="115">
        <f t="shared" si="206"/>
        <v>0</v>
      </c>
      <c r="AU38" s="115">
        <f t="shared" si="206"/>
        <v>0</v>
      </c>
      <c r="AV38" s="115">
        <f t="shared" si="206"/>
        <v>0</v>
      </c>
      <c r="AW38" s="115">
        <f t="shared" si="206"/>
        <v>0</v>
      </c>
      <c r="AX38" s="115">
        <f t="shared" si="206"/>
        <v>0</v>
      </c>
      <c r="AY38" s="115">
        <f t="shared" si="206"/>
        <v>0</v>
      </c>
      <c r="AZ38" s="115">
        <f t="shared" si="206"/>
        <v>0</v>
      </c>
      <c r="BA38" s="115">
        <f t="shared" si="206"/>
        <v>0</v>
      </c>
      <c r="BB38" s="115">
        <f t="shared" si="206"/>
        <v>0</v>
      </c>
      <c r="BC38" s="115">
        <f t="shared" si="206"/>
        <v>0</v>
      </c>
      <c r="BD38" s="115">
        <f t="shared" si="206"/>
        <v>0</v>
      </c>
      <c r="BE38" s="115">
        <f t="shared" si="206"/>
        <v>0</v>
      </c>
      <c r="BF38" s="115">
        <f t="shared" si="206"/>
        <v>0</v>
      </c>
      <c r="BG38" s="115">
        <f t="shared" si="206"/>
        <v>0</v>
      </c>
      <c r="BH38" s="115">
        <f t="shared" si="206"/>
        <v>102989250</v>
      </c>
      <c r="BI38" s="115">
        <f t="shared" si="206"/>
        <v>102989250</v>
      </c>
      <c r="BJ38" s="115">
        <f t="shared" si="206"/>
        <v>18174574</v>
      </c>
      <c r="BK38" s="115">
        <f t="shared" si="206"/>
        <v>18174574</v>
      </c>
      <c r="BL38" s="115">
        <f t="shared" si="206"/>
        <v>18174574</v>
      </c>
      <c r="BM38" s="115">
        <f t="shared" si="206"/>
        <v>18174574</v>
      </c>
      <c r="BN38" s="115">
        <f t="shared" si="206"/>
        <v>18174574</v>
      </c>
      <c r="BO38" s="115">
        <f t="shared" ref="BO38:BS38" si="207">BO39+BO44+BO49</f>
        <v>18174574</v>
      </c>
      <c r="BP38" s="115">
        <f t="shared" si="207"/>
        <v>0</v>
      </c>
      <c r="BQ38" s="115">
        <f t="shared" si="207"/>
        <v>0</v>
      </c>
      <c r="BR38" s="115">
        <f t="shared" si="207"/>
        <v>0</v>
      </c>
      <c r="BS38" s="115">
        <f t="shared" si="207"/>
        <v>0</v>
      </c>
      <c r="BT38" s="116"/>
      <c r="BU38" s="117">
        <f t="shared" si="4"/>
        <v>0.78229115301407048</v>
      </c>
      <c r="BV38" s="118">
        <f t="shared" si="5"/>
        <v>0.21770884698592952</v>
      </c>
      <c r="BW38" s="118">
        <f t="shared" si="6"/>
        <v>0</v>
      </c>
      <c r="BX38" s="118">
        <f t="shared" si="7"/>
        <v>0.12199829669546074</v>
      </c>
      <c r="BY38" s="118">
        <f t="shared" si="8"/>
        <v>9.5710550290468779E-2</v>
      </c>
      <c r="BZ38" s="118">
        <f t="shared" si="9"/>
        <v>0.39999998689632327</v>
      </c>
      <c r="CA38" s="118">
        <f t="shared" si="10"/>
        <v>0.60000001310367668</v>
      </c>
      <c r="CB38" s="118">
        <f t="shared" si="11"/>
        <v>0</v>
      </c>
      <c r="CC38" s="118">
        <f t="shared" si="12"/>
        <v>0.45073714798921655</v>
      </c>
      <c r="CD38" s="119">
        <f t="shared" si="13"/>
        <v>0.14926286511446016</v>
      </c>
      <c r="CE38" s="120" t="s">
        <v>245</v>
      </c>
      <c r="CF38" s="118" t="s">
        <v>245</v>
      </c>
      <c r="CG38" s="118" t="s">
        <v>245</v>
      </c>
      <c r="CH38" s="118" t="s">
        <v>245</v>
      </c>
      <c r="CI38" s="118" t="s">
        <v>245</v>
      </c>
      <c r="CJ38" s="118" t="s">
        <v>245</v>
      </c>
      <c r="CK38" s="118" t="s">
        <v>245</v>
      </c>
      <c r="CL38" s="118" t="s">
        <v>245</v>
      </c>
      <c r="CM38" s="118" t="s">
        <v>245</v>
      </c>
      <c r="CN38" s="119" t="s">
        <v>245</v>
      </c>
      <c r="CO38" s="120" t="s">
        <v>245</v>
      </c>
      <c r="CP38" s="118" t="s">
        <v>245</v>
      </c>
      <c r="CQ38" s="118" t="s">
        <v>245</v>
      </c>
      <c r="CR38" s="118" t="s">
        <v>245</v>
      </c>
      <c r="CS38" s="119" t="s">
        <v>245</v>
      </c>
      <c r="CT38" s="120">
        <f t="shared" ref="CT38:CT41" si="208">BH38/(BH38+BJ38)</f>
        <v>0.84999999669868453</v>
      </c>
      <c r="CU38" s="118">
        <f t="shared" ref="CU38:CU109" si="209">BJ38/(BH38+BJ38)</f>
        <v>0.15000000330131541</v>
      </c>
      <c r="CV38" s="118">
        <f t="shared" ref="CV38:CV109" si="210">BP38/(BH38+BJ38)</f>
        <v>0</v>
      </c>
      <c r="CW38" s="118">
        <f t="shared" ref="CW38:CW109" si="211">BN38/(BH38+BJ38)</f>
        <v>0.15000000330131541</v>
      </c>
      <c r="CX38" s="119">
        <f t="shared" ref="CX38:CX109" si="212">BR38/(BH38+BJ38)</f>
        <v>0</v>
      </c>
    </row>
    <row r="39" spans="1:102" s="42" customFormat="1" x14ac:dyDescent="0.25">
      <c r="A39" s="121" t="s">
        <v>265</v>
      </c>
      <c r="B39" s="122">
        <f t="shared" ref="B39:BN39" si="213">SUM(B40:B43)</f>
        <v>1238249440</v>
      </c>
      <c r="C39" s="122">
        <f t="shared" si="213"/>
        <v>913821408</v>
      </c>
      <c r="D39" s="122">
        <f t="shared" si="213"/>
        <v>324428032</v>
      </c>
      <c r="E39" s="122">
        <f t="shared" si="213"/>
        <v>284526041</v>
      </c>
      <c r="F39" s="122">
        <f t="shared" si="213"/>
        <v>284526041</v>
      </c>
      <c r="G39" s="122">
        <f t="shared" si="213"/>
        <v>0</v>
      </c>
      <c r="H39" s="122">
        <f t="shared" si="213"/>
        <v>39901991</v>
      </c>
      <c r="I39" s="122">
        <f t="shared" si="213"/>
        <v>0</v>
      </c>
      <c r="J39" s="122">
        <f t="shared" si="213"/>
        <v>810832158</v>
      </c>
      <c r="K39" s="122">
        <f t="shared" si="213"/>
        <v>695786251</v>
      </c>
      <c r="L39" s="122">
        <f t="shared" si="213"/>
        <v>115045907</v>
      </c>
      <c r="M39" s="122">
        <f t="shared" si="213"/>
        <v>306253458</v>
      </c>
      <c r="N39" s="122">
        <f t="shared" si="213"/>
        <v>133684594</v>
      </c>
      <c r="O39" s="122">
        <f t="shared" si="213"/>
        <v>172568864</v>
      </c>
      <c r="P39" s="122">
        <f t="shared" si="213"/>
        <v>266351467</v>
      </c>
      <c r="Q39" s="122">
        <f t="shared" si="213"/>
        <v>118114909</v>
      </c>
      <c r="R39" s="122">
        <f t="shared" si="213"/>
        <v>148236558</v>
      </c>
      <c r="S39" s="122">
        <f t="shared" si="213"/>
        <v>266351467</v>
      </c>
      <c r="T39" s="122">
        <f t="shared" si="213"/>
        <v>118114909</v>
      </c>
      <c r="U39" s="122">
        <f t="shared" si="213"/>
        <v>148236558</v>
      </c>
      <c r="V39" s="122">
        <f t="shared" si="213"/>
        <v>0</v>
      </c>
      <c r="W39" s="122">
        <f t="shared" si="213"/>
        <v>0</v>
      </c>
      <c r="X39" s="122">
        <f t="shared" si="213"/>
        <v>0</v>
      </c>
      <c r="Y39" s="122">
        <f t="shared" si="213"/>
        <v>39901991</v>
      </c>
      <c r="Z39" s="122">
        <f t="shared" si="213"/>
        <v>15569685</v>
      </c>
      <c r="AA39" s="122">
        <f t="shared" si="213"/>
        <v>24332306</v>
      </c>
      <c r="AB39" s="122">
        <f t="shared" si="213"/>
        <v>0</v>
      </c>
      <c r="AC39" s="122">
        <f t="shared" si="213"/>
        <v>0</v>
      </c>
      <c r="AD39" s="122">
        <f t="shared" si="213"/>
        <v>0</v>
      </c>
      <c r="AE39" s="122">
        <f t="shared" si="213"/>
        <v>0</v>
      </c>
      <c r="AF39" s="122">
        <f t="shared" si="213"/>
        <v>0</v>
      </c>
      <c r="AG39" s="122">
        <f t="shared" si="213"/>
        <v>0</v>
      </c>
      <c r="AH39" s="122">
        <f t="shared" si="213"/>
        <v>0</v>
      </c>
      <c r="AI39" s="122">
        <f t="shared" si="213"/>
        <v>0</v>
      </c>
      <c r="AJ39" s="122">
        <f t="shared" si="213"/>
        <v>0</v>
      </c>
      <c r="AK39" s="122">
        <f t="shared" si="213"/>
        <v>0</v>
      </c>
      <c r="AL39" s="122">
        <f t="shared" si="213"/>
        <v>0</v>
      </c>
      <c r="AM39" s="122">
        <f t="shared" si="213"/>
        <v>0</v>
      </c>
      <c r="AN39" s="122">
        <f t="shared" si="213"/>
        <v>0</v>
      </c>
      <c r="AO39" s="122">
        <f t="shared" si="213"/>
        <v>0</v>
      </c>
      <c r="AP39" s="122">
        <f t="shared" si="213"/>
        <v>0</v>
      </c>
      <c r="AQ39" s="122">
        <f t="shared" si="213"/>
        <v>0</v>
      </c>
      <c r="AR39" s="122">
        <f t="shared" si="213"/>
        <v>0</v>
      </c>
      <c r="AS39" s="122">
        <f t="shared" si="213"/>
        <v>0</v>
      </c>
      <c r="AT39" s="122">
        <f t="shared" si="213"/>
        <v>0</v>
      </c>
      <c r="AU39" s="122">
        <f t="shared" si="213"/>
        <v>0</v>
      </c>
      <c r="AV39" s="122">
        <f t="shared" si="213"/>
        <v>0</v>
      </c>
      <c r="AW39" s="122">
        <f t="shared" si="213"/>
        <v>0</v>
      </c>
      <c r="AX39" s="122">
        <f t="shared" si="213"/>
        <v>0</v>
      </c>
      <c r="AY39" s="122">
        <f t="shared" si="213"/>
        <v>0</v>
      </c>
      <c r="AZ39" s="122">
        <f t="shared" si="213"/>
        <v>0</v>
      </c>
      <c r="BA39" s="122">
        <f t="shared" si="213"/>
        <v>0</v>
      </c>
      <c r="BB39" s="122">
        <f t="shared" si="213"/>
        <v>0</v>
      </c>
      <c r="BC39" s="122">
        <f t="shared" si="213"/>
        <v>0</v>
      </c>
      <c r="BD39" s="122">
        <f t="shared" si="213"/>
        <v>0</v>
      </c>
      <c r="BE39" s="122">
        <f t="shared" si="213"/>
        <v>0</v>
      </c>
      <c r="BF39" s="122">
        <f t="shared" si="213"/>
        <v>0</v>
      </c>
      <c r="BG39" s="122">
        <f t="shared" si="213"/>
        <v>0</v>
      </c>
      <c r="BH39" s="122">
        <f t="shared" si="213"/>
        <v>102989250</v>
      </c>
      <c r="BI39" s="122">
        <f t="shared" si="213"/>
        <v>102989250</v>
      </c>
      <c r="BJ39" s="122">
        <f t="shared" si="213"/>
        <v>18174574</v>
      </c>
      <c r="BK39" s="122">
        <f t="shared" si="213"/>
        <v>18174574</v>
      </c>
      <c r="BL39" s="122">
        <f t="shared" si="213"/>
        <v>18174574</v>
      </c>
      <c r="BM39" s="122">
        <f t="shared" si="213"/>
        <v>18174574</v>
      </c>
      <c r="BN39" s="122">
        <f t="shared" si="213"/>
        <v>18174574</v>
      </c>
      <c r="BO39" s="122">
        <f t="shared" ref="BO39:BS39" si="214">SUM(BO40:BO43)</f>
        <v>18174574</v>
      </c>
      <c r="BP39" s="122">
        <f t="shared" si="214"/>
        <v>0</v>
      </c>
      <c r="BQ39" s="122">
        <f t="shared" si="214"/>
        <v>0</v>
      </c>
      <c r="BR39" s="122">
        <f t="shared" si="214"/>
        <v>0</v>
      </c>
      <c r="BS39" s="122">
        <f t="shared" si="214"/>
        <v>0</v>
      </c>
      <c r="BT39" s="116"/>
      <c r="BU39" s="123">
        <f t="shared" si="4"/>
        <v>0.83883147333526831</v>
      </c>
      <c r="BV39" s="124">
        <f t="shared" si="5"/>
        <v>0.16116852666473166</v>
      </c>
      <c r="BW39" s="124">
        <f t="shared" si="6"/>
        <v>0</v>
      </c>
      <c r="BX39" s="124">
        <f t="shared" si="7"/>
        <v>0.14239790308723871</v>
      </c>
      <c r="BY39" s="124">
        <f t="shared" si="8"/>
        <v>1.8770623577492949E-2</v>
      </c>
      <c r="BZ39" s="124">
        <f t="shared" si="9"/>
        <v>0.39999999513237794</v>
      </c>
      <c r="CA39" s="124">
        <f t="shared" si="10"/>
        <v>0.60000000486762206</v>
      </c>
      <c r="CB39" s="124">
        <f t="shared" si="11"/>
        <v>0</v>
      </c>
      <c r="CC39" s="124">
        <f t="shared" si="12"/>
        <v>0.51539966978956031</v>
      </c>
      <c r="CD39" s="125">
        <f t="shared" si="13"/>
        <v>8.4600335078061764E-2</v>
      </c>
      <c r="CE39" s="126" t="s">
        <v>245</v>
      </c>
      <c r="CF39" s="124" t="s">
        <v>245</v>
      </c>
      <c r="CG39" s="124" t="s">
        <v>245</v>
      </c>
      <c r="CH39" s="124" t="s">
        <v>245</v>
      </c>
      <c r="CI39" s="124" t="s">
        <v>245</v>
      </c>
      <c r="CJ39" s="124" t="s">
        <v>245</v>
      </c>
      <c r="CK39" s="124" t="s">
        <v>245</v>
      </c>
      <c r="CL39" s="124" t="s">
        <v>245</v>
      </c>
      <c r="CM39" s="124" t="s">
        <v>245</v>
      </c>
      <c r="CN39" s="125" t="s">
        <v>245</v>
      </c>
      <c r="CO39" s="127" t="s">
        <v>245</v>
      </c>
      <c r="CP39" s="128" t="s">
        <v>245</v>
      </c>
      <c r="CQ39" s="128" t="s">
        <v>245</v>
      </c>
      <c r="CR39" s="128" t="s">
        <v>245</v>
      </c>
      <c r="CS39" s="129" t="s">
        <v>245</v>
      </c>
      <c r="CT39" s="126">
        <f t="shared" si="208"/>
        <v>0.84999999669868453</v>
      </c>
      <c r="CU39" s="124">
        <f t="shared" si="209"/>
        <v>0.15000000330131541</v>
      </c>
      <c r="CV39" s="124">
        <f t="shared" si="210"/>
        <v>0</v>
      </c>
      <c r="CW39" s="124">
        <f t="shared" si="211"/>
        <v>0.15000000330131541</v>
      </c>
      <c r="CX39" s="125">
        <f t="shared" si="212"/>
        <v>0</v>
      </c>
    </row>
    <row r="40" spans="1:102" x14ac:dyDescent="0.25">
      <c r="A40" s="130" t="s">
        <v>266</v>
      </c>
      <c r="B40" s="131">
        <f t="shared" si="16"/>
        <v>135367648</v>
      </c>
      <c r="C40" s="132">
        <f t="shared" ref="C40:C42" si="215">J40+AC40+AV40+BH40</f>
        <v>77690000</v>
      </c>
      <c r="D40" s="132">
        <f t="shared" ref="D40:D42" si="216">E40+H40</f>
        <v>57677648</v>
      </c>
      <c r="E40" s="132">
        <f t="shared" ref="E40:E42" si="217">F40+G40</f>
        <v>17775657</v>
      </c>
      <c r="F40" s="132">
        <f t="shared" ref="F40:F42" si="218">S40+AL40+BB40+BN40</f>
        <v>17775657</v>
      </c>
      <c r="G40" s="132">
        <f t="shared" ref="G40:G42" si="219">V40+AO40+BD40+BP40</f>
        <v>0</v>
      </c>
      <c r="H40" s="132">
        <f t="shared" ref="H40:H42" si="220">Y40+AR40+BF40+BR40</f>
        <v>39901991</v>
      </c>
      <c r="I40" s="133">
        <f t="shared" ref="I40:I42" si="221">AB40+AU40</f>
        <v>0</v>
      </c>
      <c r="J40" s="134">
        <f t="shared" ref="J40:J42" si="222">K40+L40</f>
        <v>77690000</v>
      </c>
      <c r="K40" s="132">
        <v>52704634</v>
      </c>
      <c r="L40" s="132">
        <v>24985366</v>
      </c>
      <c r="M40" s="135">
        <f t="shared" ref="M40:M42" si="223">N40+O40</f>
        <v>57677648</v>
      </c>
      <c r="N40" s="132">
        <f t="shared" ref="N40:O42" si="224">Q40+Z40</f>
        <v>20199598</v>
      </c>
      <c r="O40" s="132">
        <f t="shared" si="224"/>
        <v>37478050</v>
      </c>
      <c r="P40" s="135">
        <f t="shared" ref="P40:P42" si="225">Q40+R40</f>
        <v>17775657</v>
      </c>
      <c r="Q40" s="132">
        <f t="shared" ref="Q40:R42" si="226">T40+W40</f>
        <v>4629913</v>
      </c>
      <c r="R40" s="132">
        <f t="shared" si="226"/>
        <v>13145744</v>
      </c>
      <c r="S40" s="135">
        <f t="shared" ref="S40:S42" si="227">T40+U40</f>
        <v>17775657</v>
      </c>
      <c r="T40" s="132">
        <v>4629913</v>
      </c>
      <c r="U40" s="132">
        <v>13145744</v>
      </c>
      <c r="V40" s="135">
        <f t="shared" ref="V40:V42" si="228">W40+X40</f>
        <v>0</v>
      </c>
      <c r="W40" s="132">
        <v>0</v>
      </c>
      <c r="X40" s="132">
        <v>0</v>
      </c>
      <c r="Y40" s="135">
        <f t="shared" ref="Y40:Y42" si="229">Z40+AA40</f>
        <v>39901991</v>
      </c>
      <c r="Z40" s="132">
        <v>15569685</v>
      </c>
      <c r="AA40" s="132">
        <v>24332306</v>
      </c>
      <c r="AB40" s="133">
        <v>0</v>
      </c>
      <c r="AC40" s="134">
        <f t="shared" ref="AC40:AC42" si="230">AD40+AE40</f>
        <v>0</v>
      </c>
      <c r="AD40" s="132">
        <v>0</v>
      </c>
      <c r="AE40" s="132">
        <v>0</v>
      </c>
      <c r="AF40" s="135">
        <f t="shared" ref="AF40:AF42" si="231">AG40+AH40</f>
        <v>0</v>
      </c>
      <c r="AG40" s="132">
        <f t="shared" ref="AG40:AH42" si="232">AJ40+AS40</f>
        <v>0</v>
      </c>
      <c r="AH40" s="132">
        <f t="shared" si="232"/>
        <v>0</v>
      </c>
      <c r="AI40" s="135">
        <f t="shared" ref="AI40:AI42" si="233">AJ40+AK40</f>
        <v>0</v>
      </c>
      <c r="AJ40" s="132">
        <f t="shared" ref="AJ40:AK42" si="234">AM40+AP40</f>
        <v>0</v>
      </c>
      <c r="AK40" s="132">
        <f t="shared" si="234"/>
        <v>0</v>
      </c>
      <c r="AL40" s="135">
        <f t="shared" ref="AL40:AL42" si="235">AM40+AN40</f>
        <v>0</v>
      </c>
      <c r="AM40" s="132">
        <v>0</v>
      </c>
      <c r="AN40" s="132">
        <v>0</v>
      </c>
      <c r="AO40" s="135">
        <f t="shared" ref="AO40:AO42" si="236">AP40+AQ40</f>
        <v>0</v>
      </c>
      <c r="AP40" s="132">
        <v>0</v>
      </c>
      <c r="AQ40" s="132">
        <v>0</v>
      </c>
      <c r="AR40" s="135">
        <f t="shared" ref="AR40:AR42" si="237">AS40+AT40</f>
        <v>0</v>
      </c>
      <c r="AS40" s="132">
        <v>0</v>
      </c>
      <c r="AT40" s="132">
        <v>0</v>
      </c>
      <c r="AU40" s="133">
        <v>0</v>
      </c>
      <c r="AV40" s="134">
        <f t="shared" ref="AV40:AV42" si="238">AW40</f>
        <v>0</v>
      </c>
      <c r="AW40" s="132">
        <v>0</v>
      </c>
      <c r="AX40" s="135">
        <f t="shared" ref="AX40:AX42" si="239">AY40</f>
        <v>0</v>
      </c>
      <c r="AY40" s="132">
        <f t="shared" ref="AY40:AY42" si="240">BA40+BG40</f>
        <v>0</v>
      </c>
      <c r="AZ40" s="135">
        <f t="shared" ref="AZ40:AZ42" si="241">BA40</f>
        <v>0</v>
      </c>
      <c r="BA40" s="132">
        <f t="shared" ref="BA40:BA42" si="242">BC40+BE40</f>
        <v>0</v>
      </c>
      <c r="BB40" s="135">
        <f t="shared" ref="BB40:BB42" si="243">BC40</f>
        <v>0</v>
      </c>
      <c r="BC40" s="132">
        <v>0</v>
      </c>
      <c r="BD40" s="135">
        <f t="shared" ref="BD40:BD42" si="244">BE40</f>
        <v>0</v>
      </c>
      <c r="BE40" s="132">
        <v>0</v>
      </c>
      <c r="BF40" s="135">
        <f t="shared" ref="BF40:BF42" si="245">BG40</f>
        <v>0</v>
      </c>
      <c r="BG40" s="133">
        <v>0</v>
      </c>
      <c r="BH40" s="134">
        <f t="shared" ref="BH40:BH42" si="246">BI40</f>
        <v>0</v>
      </c>
      <c r="BI40" s="132">
        <v>0</v>
      </c>
      <c r="BJ40" s="135">
        <f t="shared" ref="BJ40:BJ42" si="247">BK40</f>
        <v>0</v>
      </c>
      <c r="BK40" s="132">
        <f t="shared" ref="BK40:BK42" si="248">BM40+BS40</f>
        <v>0</v>
      </c>
      <c r="BL40" s="135">
        <f t="shared" ref="BL40:BL42" si="249">BM40</f>
        <v>0</v>
      </c>
      <c r="BM40" s="132">
        <f t="shared" ref="BM40:BM42" si="250">BO40+BQ40</f>
        <v>0</v>
      </c>
      <c r="BN40" s="135">
        <f t="shared" ref="BN40:BN42" si="251">BO40</f>
        <v>0</v>
      </c>
      <c r="BO40" s="132">
        <v>0</v>
      </c>
      <c r="BP40" s="135">
        <f t="shared" ref="BP40:BP42" si="252">BQ40</f>
        <v>0</v>
      </c>
      <c r="BQ40" s="132">
        <v>0</v>
      </c>
      <c r="BR40" s="135">
        <f t="shared" ref="BR40:BR42" si="253">BS40</f>
        <v>0</v>
      </c>
      <c r="BS40" s="133">
        <v>0</v>
      </c>
      <c r="BT40" s="136"/>
      <c r="BU40" s="137">
        <f t="shared" si="4"/>
        <v>0.72292969220223047</v>
      </c>
      <c r="BV40" s="138">
        <f t="shared" si="5"/>
        <v>0.27707030779776953</v>
      </c>
      <c r="BW40" s="138">
        <f t="shared" si="6"/>
        <v>0</v>
      </c>
      <c r="BX40" s="138">
        <f t="shared" si="7"/>
        <v>6.3506779688729184E-2</v>
      </c>
      <c r="BY40" s="138">
        <f t="shared" si="8"/>
        <v>0.21356352810904036</v>
      </c>
      <c r="BZ40" s="138">
        <f t="shared" si="9"/>
        <v>0.3999999935962516</v>
      </c>
      <c r="CA40" s="138">
        <f t="shared" si="10"/>
        <v>0.6000000064037484</v>
      </c>
      <c r="CB40" s="138">
        <f t="shared" si="11"/>
        <v>0</v>
      </c>
      <c r="CC40" s="138">
        <f t="shared" si="12"/>
        <v>0.21045509262573792</v>
      </c>
      <c r="CD40" s="139">
        <f t="shared" si="13"/>
        <v>0.38954491377801048</v>
      </c>
      <c r="CE40" s="140" t="s">
        <v>245</v>
      </c>
      <c r="CF40" s="138" t="s">
        <v>245</v>
      </c>
      <c r="CG40" s="138" t="s">
        <v>245</v>
      </c>
      <c r="CH40" s="138" t="s">
        <v>245</v>
      </c>
      <c r="CI40" s="138" t="s">
        <v>245</v>
      </c>
      <c r="CJ40" s="138" t="s">
        <v>245</v>
      </c>
      <c r="CK40" s="138" t="s">
        <v>245</v>
      </c>
      <c r="CL40" s="138" t="s">
        <v>245</v>
      </c>
      <c r="CM40" s="138" t="s">
        <v>245</v>
      </c>
      <c r="CN40" s="139" t="s">
        <v>245</v>
      </c>
      <c r="CO40" s="140" t="s">
        <v>245</v>
      </c>
      <c r="CP40" s="138" t="s">
        <v>245</v>
      </c>
      <c r="CQ40" s="138" t="s">
        <v>245</v>
      </c>
      <c r="CR40" s="138" t="s">
        <v>245</v>
      </c>
      <c r="CS40" s="139" t="s">
        <v>245</v>
      </c>
      <c r="CT40" s="140"/>
      <c r="CU40" s="138"/>
      <c r="CV40" s="138"/>
      <c r="CW40" s="138"/>
      <c r="CX40" s="139"/>
    </row>
    <row r="41" spans="1:102" x14ac:dyDescent="0.25">
      <c r="A41" s="130" t="s">
        <v>267</v>
      </c>
      <c r="B41" s="131">
        <f t="shared" si="16"/>
        <v>1036769996</v>
      </c>
      <c r="C41" s="132">
        <f t="shared" si="215"/>
        <v>795868059</v>
      </c>
      <c r="D41" s="132">
        <f t="shared" si="216"/>
        <v>240901937</v>
      </c>
      <c r="E41" s="132">
        <f t="shared" si="217"/>
        <v>240901937</v>
      </c>
      <c r="F41" s="132">
        <f t="shared" si="218"/>
        <v>240901937</v>
      </c>
      <c r="G41" s="132">
        <f t="shared" si="219"/>
        <v>0</v>
      </c>
      <c r="H41" s="132">
        <f t="shared" si="220"/>
        <v>0</v>
      </c>
      <c r="I41" s="133">
        <f t="shared" si="221"/>
        <v>0</v>
      </c>
      <c r="J41" s="134">
        <f t="shared" si="222"/>
        <v>692878809</v>
      </c>
      <c r="K41" s="132">
        <v>616979758</v>
      </c>
      <c r="L41" s="132">
        <v>75899051</v>
      </c>
      <c r="M41" s="135">
        <f t="shared" si="223"/>
        <v>222727363</v>
      </c>
      <c r="N41" s="132">
        <f t="shared" si="224"/>
        <v>108878784</v>
      </c>
      <c r="O41" s="132">
        <f t="shared" si="224"/>
        <v>113848579</v>
      </c>
      <c r="P41" s="135">
        <f t="shared" si="225"/>
        <v>222727363</v>
      </c>
      <c r="Q41" s="132">
        <f t="shared" si="226"/>
        <v>108878784</v>
      </c>
      <c r="R41" s="132">
        <f t="shared" si="226"/>
        <v>113848579</v>
      </c>
      <c r="S41" s="135">
        <f t="shared" si="227"/>
        <v>222727363</v>
      </c>
      <c r="T41" s="132">
        <v>108878784</v>
      </c>
      <c r="U41" s="132">
        <v>113848579</v>
      </c>
      <c r="V41" s="135">
        <f t="shared" si="228"/>
        <v>0</v>
      </c>
      <c r="W41" s="132">
        <v>0</v>
      </c>
      <c r="X41" s="132">
        <v>0</v>
      </c>
      <c r="Y41" s="135">
        <f t="shared" si="229"/>
        <v>0</v>
      </c>
      <c r="Z41" s="132">
        <v>0</v>
      </c>
      <c r="AA41" s="132">
        <v>0</v>
      </c>
      <c r="AB41" s="133">
        <v>0</v>
      </c>
      <c r="AC41" s="134">
        <f t="shared" si="230"/>
        <v>0</v>
      </c>
      <c r="AD41" s="132">
        <v>0</v>
      </c>
      <c r="AE41" s="132">
        <v>0</v>
      </c>
      <c r="AF41" s="135">
        <f t="shared" si="231"/>
        <v>0</v>
      </c>
      <c r="AG41" s="132">
        <f t="shared" si="232"/>
        <v>0</v>
      </c>
      <c r="AH41" s="132">
        <f t="shared" si="232"/>
        <v>0</v>
      </c>
      <c r="AI41" s="135">
        <f t="shared" si="233"/>
        <v>0</v>
      </c>
      <c r="AJ41" s="132">
        <f t="shared" si="234"/>
        <v>0</v>
      </c>
      <c r="AK41" s="132">
        <f t="shared" si="234"/>
        <v>0</v>
      </c>
      <c r="AL41" s="135">
        <f t="shared" si="235"/>
        <v>0</v>
      </c>
      <c r="AM41" s="132">
        <v>0</v>
      </c>
      <c r="AN41" s="132">
        <v>0</v>
      </c>
      <c r="AO41" s="135">
        <f t="shared" si="236"/>
        <v>0</v>
      </c>
      <c r="AP41" s="132">
        <v>0</v>
      </c>
      <c r="AQ41" s="132">
        <v>0</v>
      </c>
      <c r="AR41" s="135">
        <f t="shared" si="237"/>
        <v>0</v>
      </c>
      <c r="AS41" s="132">
        <v>0</v>
      </c>
      <c r="AT41" s="132">
        <v>0</v>
      </c>
      <c r="AU41" s="133">
        <v>0</v>
      </c>
      <c r="AV41" s="134">
        <f t="shared" si="238"/>
        <v>0</v>
      </c>
      <c r="AW41" s="132">
        <v>0</v>
      </c>
      <c r="AX41" s="135">
        <f t="shared" si="239"/>
        <v>0</v>
      </c>
      <c r="AY41" s="132">
        <f t="shared" si="240"/>
        <v>0</v>
      </c>
      <c r="AZ41" s="135">
        <f t="shared" si="241"/>
        <v>0</v>
      </c>
      <c r="BA41" s="132">
        <f t="shared" si="242"/>
        <v>0</v>
      </c>
      <c r="BB41" s="135">
        <f t="shared" si="243"/>
        <v>0</v>
      </c>
      <c r="BC41" s="132">
        <v>0</v>
      </c>
      <c r="BD41" s="135">
        <f t="shared" si="244"/>
        <v>0</v>
      </c>
      <c r="BE41" s="132">
        <v>0</v>
      </c>
      <c r="BF41" s="135">
        <f t="shared" si="245"/>
        <v>0</v>
      </c>
      <c r="BG41" s="133">
        <v>0</v>
      </c>
      <c r="BH41" s="134">
        <f t="shared" si="246"/>
        <v>102989250</v>
      </c>
      <c r="BI41" s="132">
        <v>102989250</v>
      </c>
      <c r="BJ41" s="135">
        <f t="shared" si="247"/>
        <v>18174574</v>
      </c>
      <c r="BK41" s="132">
        <f t="shared" si="248"/>
        <v>18174574</v>
      </c>
      <c r="BL41" s="135">
        <f t="shared" si="249"/>
        <v>18174574</v>
      </c>
      <c r="BM41" s="132">
        <f t="shared" si="250"/>
        <v>18174574</v>
      </c>
      <c r="BN41" s="135">
        <f t="shared" si="251"/>
        <v>18174574</v>
      </c>
      <c r="BO41" s="132">
        <v>18174574</v>
      </c>
      <c r="BP41" s="135">
        <f t="shared" si="252"/>
        <v>0</v>
      </c>
      <c r="BQ41" s="132">
        <v>0</v>
      </c>
      <c r="BR41" s="135">
        <f t="shared" si="253"/>
        <v>0</v>
      </c>
      <c r="BS41" s="133">
        <v>0</v>
      </c>
      <c r="BT41" s="136"/>
      <c r="BU41" s="137">
        <f t="shared" si="4"/>
        <v>0.84999999628026701</v>
      </c>
      <c r="BV41" s="138">
        <f t="shared" si="5"/>
        <v>0.15000000371973304</v>
      </c>
      <c r="BW41" s="138">
        <f t="shared" si="6"/>
        <v>0</v>
      </c>
      <c r="BX41" s="138">
        <f t="shared" si="7"/>
        <v>0.15000000371973304</v>
      </c>
      <c r="BY41" s="138">
        <f t="shared" si="8"/>
        <v>0</v>
      </c>
      <c r="BZ41" s="138">
        <f t="shared" si="9"/>
        <v>0.39999999472984193</v>
      </c>
      <c r="CA41" s="138">
        <f t="shared" si="10"/>
        <v>0.60000000527015807</v>
      </c>
      <c r="CB41" s="138">
        <f t="shared" si="11"/>
        <v>0</v>
      </c>
      <c r="CC41" s="138">
        <f t="shared" si="12"/>
        <v>0.60000000527015807</v>
      </c>
      <c r="CD41" s="139">
        <f t="shared" si="13"/>
        <v>0</v>
      </c>
      <c r="CE41" s="140" t="s">
        <v>245</v>
      </c>
      <c r="CF41" s="138" t="s">
        <v>245</v>
      </c>
      <c r="CG41" s="138" t="s">
        <v>245</v>
      </c>
      <c r="CH41" s="138" t="s">
        <v>245</v>
      </c>
      <c r="CI41" s="138" t="s">
        <v>245</v>
      </c>
      <c r="CJ41" s="138" t="s">
        <v>245</v>
      </c>
      <c r="CK41" s="138" t="s">
        <v>245</v>
      </c>
      <c r="CL41" s="138" t="s">
        <v>245</v>
      </c>
      <c r="CM41" s="138" t="s">
        <v>245</v>
      </c>
      <c r="CN41" s="139" t="s">
        <v>245</v>
      </c>
      <c r="CO41" s="140" t="s">
        <v>245</v>
      </c>
      <c r="CP41" s="138" t="s">
        <v>245</v>
      </c>
      <c r="CQ41" s="138" t="s">
        <v>245</v>
      </c>
      <c r="CR41" s="138" t="s">
        <v>245</v>
      </c>
      <c r="CS41" s="139" t="s">
        <v>245</v>
      </c>
      <c r="CT41" s="140">
        <f t="shared" si="208"/>
        <v>0.84999999669868453</v>
      </c>
      <c r="CU41" s="138">
        <f t="shared" si="209"/>
        <v>0.15000000330131541</v>
      </c>
      <c r="CV41" s="138">
        <f t="shared" si="210"/>
        <v>0</v>
      </c>
      <c r="CW41" s="138">
        <f t="shared" si="211"/>
        <v>0.15000000330131541</v>
      </c>
      <c r="CX41" s="139">
        <f t="shared" si="212"/>
        <v>0</v>
      </c>
    </row>
    <row r="42" spans="1:102" x14ac:dyDescent="0.25">
      <c r="A42" s="130" t="s">
        <v>268</v>
      </c>
      <c r="B42" s="131">
        <f t="shared" si="16"/>
        <v>44494148</v>
      </c>
      <c r="C42" s="132">
        <f t="shared" si="215"/>
        <v>25263349</v>
      </c>
      <c r="D42" s="132">
        <f t="shared" si="216"/>
        <v>19230799</v>
      </c>
      <c r="E42" s="132">
        <f t="shared" si="217"/>
        <v>19230799</v>
      </c>
      <c r="F42" s="132">
        <f t="shared" si="218"/>
        <v>19230799</v>
      </c>
      <c r="G42" s="132">
        <f t="shared" si="219"/>
        <v>0</v>
      </c>
      <c r="H42" s="132">
        <f t="shared" si="220"/>
        <v>0</v>
      </c>
      <c r="I42" s="133">
        <f t="shared" si="221"/>
        <v>0</v>
      </c>
      <c r="J42" s="134">
        <f t="shared" si="222"/>
        <v>25263349</v>
      </c>
      <c r="K42" s="132">
        <v>14101859</v>
      </c>
      <c r="L42" s="132">
        <v>11161490</v>
      </c>
      <c r="M42" s="135">
        <f t="shared" si="223"/>
        <v>19230799</v>
      </c>
      <c r="N42" s="132">
        <f t="shared" si="224"/>
        <v>2488564</v>
      </c>
      <c r="O42" s="132">
        <f t="shared" si="224"/>
        <v>16742235</v>
      </c>
      <c r="P42" s="135">
        <f t="shared" si="225"/>
        <v>19230799</v>
      </c>
      <c r="Q42" s="132">
        <f t="shared" si="226"/>
        <v>2488564</v>
      </c>
      <c r="R42" s="132">
        <f t="shared" si="226"/>
        <v>16742235</v>
      </c>
      <c r="S42" s="135">
        <f t="shared" si="227"/>
        <v>19230799</v>
      </c>
      <c r="T42" s="132">
        <v>2488564</v>
      </c>
      <c r="U42" s="132">
        <v>16742235</v>
      </c>
      <c r="V42" s="135">
        <f t="shared" si="228"/>
        <v>0</v>
      </c>
      <c r="W42" s="132">
        <v>0</v>
      </c>
      <c r="X42" s="132">
        <v>0</v>
      </c>
      <c r="Y42" s="135">
        <f t="shared" si="229"/>
        <v>0</v>
      </c>
      <c r="Z42" s="132">
        <v>0</v>
      </c>
      <c r="AA42" s="132">
        <v>0</v>
      </c>
      <c r="AB42" s="133">
        <v>0</v>
      </c>
      <c r="AC42" s="134">
        <f t="shared" si="230"/>
        <v>0</v>
      </c>
      <c r="AD42" s="132">
        <v>0</v>
      </c>
      <c r="AE42" s="132">
        <v>0</v>
      </c>
      <c r="AF42" s="135">
        <f t="shared" si="231"/>
        <v>0</v>
      </c>
      <c r="AG42" s="132">
        <f t="shared" si="232"/>
        <v>0</v>
      </c>
      <c r="AH42" s="132">
        <f t="shared" si="232"/>
        <v>0</v>
      </c>
      <c r="AI42" s="135">
        <f t="shared" si="233"/>
        <v>0</v>
      </c>
      <c r="AJ42" s="132">
        <f t="shared" si="234"/>
        <v>0</v>
      </c>
      <c r="AK42" s="132">
        <f t="shared" si="234"/>
        <v>0</v>
      </c>
      <c r="AL42" s="135">
        <f t="shared" si="235"/>
        <v>0</v>
      </c>
      <c r="AM42" s="132">
        <v>0</v>
      </c>
      <c r="AN42" s="132">
        <v>0</v>
      </c>
      <c r="AO42" s="135">
        <f t="shared" si="236"/>
        <v>0</v>
      </c>
      <c r="AP42" s="132">
        <v>0</v>
      </c>
      <c r="AQ42" s="132">
        <v>0</v>
      </c>
      <c r="AR42" s="135">
        <f t="shared" si="237"/>
        <v>0</v>
      </c>
      <c r="AS42" s="132">
        <v>0</v>
      </c>
      <c r="AT42" s="132">
        <v>0</v>
      </c>
      <c r="AU42" s="133">
        <v>0</v>
      </c>
      <c r="AV42" s="134">
        <f t="shared" si="238"/>
        <v>0</v>
      </c>
      <c r="AW42" s="132">
        <v>0</v>
      </c>
      <c r="AX42" s="135">
        <f t="shared" si="239"/>
        <v>0</v>
      </c>
      <c r="AY42" s="132">
        <f t="shared" si="240"/>
        <v>0</v>
      </c>
      <c r="AZ42" s="135">
        <f t="shared" si="241"/>
        <v>0</v>
      </c>
      <c r="BA42" s="132">
        <f t="shared" si="242"/>
        <v>0</v>
      </c>
      <c r="BB42" s="135">
        <f t="shared" si="243"/>
        <v>0</v>
      </c>
      <c r="BC42" s="132">
        <v>0</v>
      </c>
      <c r="BD42" s="135">
        <f t="shared" si="244"/>
        <v>0</v>
      </c>
      <c r="BE42" s="132">
        <v>0</v>
      </c>
      <c r="BF42" s="135">
        <f t="shared" si="245"/>
        <v>0</v>
      </c>
      <c r="BG42" s="133">
        <v>0</v>
      </c>
      <c r="BH42" s="134">
        <f t="shared" si="246"/>
        <v>0</v>
      </c>
      <c r="BI42" s="132">
        <v>0</v>
      </c>
      <c r="BJ42" s="135">
        <f t="shared" si="247"/>
        <v>0</v>
      </c>
      <c r="BK42" s="132">
        <f t="shared" si="248"/>
        <v>0</v>
      </c>
      <c r="BL42" s="135">
        <f t="shared" si="249"/>
        <v>0</v>
      </c>
      <c r="BM42" s="132">
        <f t="shared" si="250"/>
        <v>0</v>
      </c>
      <c r="BN42" s="135">
        <f t="shared" si="251"/>
        <v>0</v>
      </c>
      <c r="BO42" s="132">
        <v>0</v>
      </c>
      <c r="BP42" s="135">
        <f t="shared" si="252"/>
        <v>0</v>
      </c>
      <c r="BQ42" s="132">
        <v>0</v>
      </c>
      <c r="BR42" s="135">
        <f t="shared" si="253"/>
        <v>0</v>
      </c>
      <c r="BS42" s="133">
        <v>0</v>
      </c>
      <c r="BT42" s="136"/>
      <c r="BU42" s="137">
        <f t="shared" si="4"/>
        <v>0.84999996684834378</v>
      </c>
      <c r="BV42" s="138">
        <f t="shared" si="5"/>
        <v>0.15000003315165622</v>
      </c>
      <c r="BW42" s="138">
        <f t="shared" si="6"/>
        <v>0</v>
      </c>
      <c r="BX42" s="138">
        <f t="shared" si="7"/>
        <v>0.15000003315165622</v>
      </c>
      <c r="BY42" s="138">
        <f t="shared" si="8"/>
        <v>0</v>
      </c>
      <c r="BZ42" s="138">
        <f t="shared" si="9"/>
        <v>0.4</v>
      </c>
      <c r="CA42" s="138">
        <f t="shared" si="10"/>
        <v>0.6</v>
      </c>
      <c r="CB42" s="138">
        <f t="shared" si="11"/>
        <v>0</v>
      </c>
      <c r="CC42" s="138">
        <f t="shared" si="12"/>
        <v>0.6</v>
      </c>
      <c r="CD42" s="139">
        <f t="shared" si="13"/>
        <v>0</v>
      </c>
      <c r="CE42" s="140" t="s">
        <v>245</v>
      </c>
      <c r="CF42" s="138" t="s">
        <v>245</v>
      </c>
      <c r="CG42" s="138" t="s">
        <v>245</v>
      </c>
      <c r="CH42" s="138" t="s">
        <v>245</v>
      </c>
      <c r="CI42" s="138" t="s">
        <v>245</v>
      </c>
      <c r="CJ42" s="138" t="s">
        <v>245</v>
      </c>
      <c r="CK42" s="138" t="s">
        <v>245</v>
      </c>
      <c r="CL42" s="138" t="s">
        <v>245</v>
      </c>
      <c r="CM42" s="138" t="s">
        <v>245</v>
      </c>
      <c r="CN42" s="139" t="s">
        <v>245</v>
      </c>
      <c r="CO42" s="140" t="s">
        <v>245</v>
      </c>
      <c r="CP42" s="138" t="s">
        <v>245</v>
      </c>
      <c r="CQ42" s="138" t="s">
        <v>245</v>
      </c>
      <c r="CR42" s="138" t="s">
        <v>245</v>
      </c>
      <c r="CS42" s="139" t="s">
        <v>245</v>
      </c>
      <c r="CT42" s="140" t="s">
        <v>245</v>
      </c>
      <c r="CU42" s="138"/>
      <c r="CV42" s="138"/>
      <c r="CW42" s="138"/>
      <c r="CX42" s="139"/>
    </row>
    <row r="43" spans="1:102" x14ac:dyDescent="0.25">
      <c r="A43" s="130" t="s">
        <v>269</v>
      </c>
      <c r="B43" s="131">
        <f t="shared" si="16"/>
        <v>21617648</v>
      </c>
      <c r="C43" s="132">
        <f>J43+AC43+AV43+BH43</f>
        <v>15000000</v>
      </c>
      <c r="D43" s="132">
        <f>E43+H43</f>
        <v>6617648</v>
      </c>
      <c r="E43" s="132">
        <f>F43+G43</f>
        <v>6617648</v>
      </c>
      <c r="F43" s="132">
        <f>S43+AL43+BB43+BN43</f>
        <v>6617648</v>
      </c>
      <c r="G43" s="132">
        <f>V43+AO43+BD43+BP43</f>
        <v>0</v>
      </c>
      <c r="H43" s="132">
        <f>Y43+AR43+BF43+BR43</f>
        <v>0</v>
      </c>
      <c r="I43" s="133">
        <f>AB43+AU43</f>
        <v>0</v>
      </c>
      <c r="J43" s="134">
        <f>K43+L43</f>
        <v>15000000</v>
      </c>
      <c r="K43" s="132">
        <v>12000000</v>
      </c>
      <c r="L43" s="132">
        <v>3000000</v>
      </c>
      <c r="M43" s="135">
        <f>N43+O43</f>
        <v>6617648</v>
      </c>
      <c r="N43" s="132">
        <f>Q43+Z43</f>
        <v>2117648</v>
      </c>
      <c r="O43" s="132">
        <f>R43+AA43</f>
        <v>4500000</v>
      </c>
      <c r="P43" s="135">
        <f>Q43+R43</f>
        <v>6617648</v>
      </c>
      <c r="Q43" s="132">
        <f>T43+W43</f>
        <v>2117648</v>
      </c>
      <c r="R43" s="132">
        <f>U43+X43</f>
        <v>4500000</v>
      </c>
      <c r="S43" s="135">
        <f>T43+U43</f>
        <v>6617648</v>
      </c>
      <c r="T43" s="132">
        <v>2117648</v>
      </c>
      <c r="U43" s="132">
        <v>4500000</v>
      </c>
      <c r="V43" s="135">
        <f>W43+X43</f>
        <v>0</v>
      </c>
      <c r="W43" s="132">
        <v>0</v>
      </c>
      <c r="X43" s="132">
        <v>0</v>
      </c>
      <c r="Y43" s="135">
        <f>Z43+AA43</f>
        <v>0</v>
      </c>
      <c r="Z43" s="132">
        <v>0</v>
      </c>
      <c r="AA43" s="132">
        <v>0</v>
      </c>
      <c r="AB43" s="133">
        <v>0</v>
      </c>
      <c r="AC43" s="134">
        <f>AD43+AE43</f>
        <v>0</v>
      </c>
      <c r="AD43" s="132">
        <v>0</v>
      </c>
      <c r="AE43" s="132">
        <v>0</v>
      </c>
      <c r="AF43" s="135">
        <f>AG43+AH43</f>
        <v>0</v>
      </c>
      <c r="AG43" s="132">
        <f>AJ43+AS43</f>
        <v>0</v>
      </c>
      <c r="AH43" s="132">
        <f>AK43+AT43</f>
        <v>0</v>
      </c>
      <c r="AI43" s="135">
        <f>AJ43+AK43</f>
        <v>0</v>
      </c>
      <c r="AJ43" s="132">
        <f>AM43+AP43</f>
        <v>0</v>
      </c>
      <c r="AK43" s="132">
        <f>AN43+AQ43</f>
        <v>0</v>
      </c>
      <c r="AL43" s="135">
        <f>AM43+AN43</f>
        <v>0</v>
      </c>
      <c r="AM43" s="132">
        <v>0</v>
      </c>
      <c r="AN43" s="132">
        <v>0</v>
      </c>
      <c r="AO43" s="135">
        <f>AP43+AQ43</f>
        <v>0</v>
      </c>
      <c r="AP43" s="132">
        <v>0</v>
      </c>
      <c r="AQ43" s="132">
        <v>0</v>
      </c>
      <c r="AR43" s="135">
        <f>AS43+AT43</f>
        <v>0</v>
      </c>
      <c r="AS43" s="132">
        <v>0</v>
      </c>
      <c r="AT43" s="132">
        <v>0</v>
      </c>
      <c r="AU43" s="133">
        <v>0</v>
      </c>
      <c r="AV43" s="134">
        <f>AW43</f>
        <v>0</v>
      </c>
      <c r="AW43" s="132">
        <v>0</v>
      </c>
      <c r="AX43" s="135">
        <f>AY43</f>
        <v>0</v>
      </c>
      <c r="AY43" s="132">
        <f>BA43+BG43</f>
        <v>0</v>
      </c>
      <c r="AZ43" s="135">
        <f>BA43</f>
        <v>0</v>
      </c>
      <c r="BA43" s="132">
        <f>BC43+BE43</f>
        <v>0</v>
      </c>
      <c r="BB43" s="135">
        <f>BC43</f>
        <v>0</v>
      </c>
      <c r="BC43" s="132">
        <v>0</v>
      </c>
      <c r="BD43" s="135">
        <f>BE43</f>
        <v>0</v>
      </c>
      <c r="BE43" s="132">
        <v>0</v>
      </c>
      <c r="BF43" s="135">
        <f>BG43</f>
        <v>0</v>
      </c>
      <c r="BG43" s="133">
        <v>0</v>
      </c>
      <c r="BH43" s="134">
        <f>BI43</f>
        <v>0</v>
      </c>
      <c r="BI43" s="132">
        <v>0</v>
      </c>
      <c r="BJ43" s="135">
        <f>BK43</f>
        <v>0</v>
      </c>
      <c r="BK43" s="132">
        <f>BM43+BS43</f>
        <v>0</v>
      </c>
      <c r="BL43" s="135">
        <f>BM43</f>
        <v>0</v>
      </c>
      <c r="BM43" s="132">
        <f>BO43+BQ43</f>
        <v>0</v>
      </c>
      <c r="BN43" s="135">
        <f>BO43</f>
        <v>0</v>
      </c>
      <c r="BO43" s="132">
        <v>0</v>
      </c>
      <c r="BP43" s="135">
        <f>BQ43</f>
        <v>0</v>
      </c>
      <c r="BQ43" s="132">
        <v>0</v>
      </c>
      <c r="BR43" s="135">
        <f>BS43</f>
        <v>0</v>
      </c>
      <c r="BS43" s="133">
        <v>0</v>
      </c>
      <c r="BT43" s="136"/>
      <c r="BU43" s="137">
        <f t="shared" si="4"/>
        <v>0.84999994333333706</v>
      </c>
      <c r="BV43" s="138">
        <f t="shared" si="5"/>
        <v>0.15000005666666288</v>
      </c>
      <c r="BW43" s="138">
        <f t="shared" si="6"/>
        <v>0</v>
      </c>
      <c r="BX43" s="138">
        <f t="shared" si="7"/>
        <v>0.15000005666666288</v>
      </c>
      <c r="BY43" s="138">
        <f t="shared" si="8"/>
        <v>0</v>
      </c>
      <c r="BZ43" s="138">
        <f t="shared" si="9"/>
        <v>0.4</v>
      </c>
      <c r="CA43" s="138">
        <f t="shared" si="10"/>
        <v>0.6</v>
      </c>
      <c r="CB43" s="138">
        <f t="shared" si="11"/>
        <v>0</v>
      </c>
      <c r="CC43" s="138">
        <f t="shared" si="12"/>
        <v>0.6</v>
      </c>
      <c r="CD43" s="139">
        <f t="shared" si="13"/>
        <v>0</v>
      </c>
      <c r="CE43" s="140" t="s">
        <v>245</v>
      </c>
      <c r="CF43" s="138" t="s">
        <v>245</v>
      </c>
      <c r="CG43" s="138" t="s">
        <v>245</v>
      </c>
      <c r="CH43" s="138" t="s">
        <v>245</v>
      </c>
      <c r="CI43" s="138" t="s">
        <v>245</v>
      </c>
      <c r="CJ43" s="138" t="s">
        <v>245</v>
      </c>
      <c r="CK43" s="138" t="s">
        <v>245</v>
      </c>
      <c r="CL43" s="138" t="s">
        <v>245</v>
      </c>
      <c r="CM43" s="138" t="s">
        <v>245</v>
      </c>
      <c r="CN43" s="139" t="s">
        <v>245</v>
      </c>
      <c r="CO43" s="140" t="s">
        <v>245</v>
      </c>
      <c r="CP43" s="138" t="s">
        <v>245</v>
      </c>
      <c r="CQ43" s="138" t="s">
        <v>245</v>
      </c>
      <c r="CR43" s="138" t="s">
        <v>245</v>
      </c>
      <c r="CS43" s="139" t="s">
        <v>245</v>
      </c>
      <c r="CT43" s="140" t="s">
        <v>245</v>
      </c>
      <c r="CU43" s="138"/>
      <c r="CV43" s="138"/>
      <c r="CW43" s="138"/>
      <c r="CX43" s="139"/>
    </row>
    <row r="44" spans="1:102" ht="27" x14ac:dyDescent="0.25">
      <c r="A44" s="121" t="s">
        <v>270</v>
      </c>
      <c r="B44" s="122">
        <f t="shared" si="16"/>
        <v>475063591</v>
      </c>
      <c r="C44" s="122">
        <f t="shared" ref="C44:BN44" si="254">SUM(C45:C48)</f>
        <v>288698442</v>
      </c>
      <c r="D44" s="122">
        <f t="shared" si="254"/>
        <v>186365149</v>
      </c>
      <c r="E44" s="122">
        <f t="shared" si="254"/>
        <v>51759780</v>
      </c>
      <c r="F44" s="122">
        <f t="shared" si="254"/>
        <v>51759780</v>
      </c>
      <c r="G44" s="122">
        <f t="shared" si="254"/>
        <v>0</v>
      </c>
      <c r="H44" s="122">
        <f t="shared" si="254"/>
        <v>134605369</v>
      </c>
      <c r="I44" s="122">
        <f t="shared" si="254"/>
        <v>0</v>
      </c>
      <c r="J44" s="122">
        <f t="shared" si="254"/>
        <v>288698442</v>
      </c>
      <c r="K44" s="122">
        <f t="shared" si="254"/>
        <v>252068402</v>
      </c>
      <c r="L44" s="122">
        <f t="shared" si="254"/>
        <v>36630040</v>
      </c>
      <c r="M44" s="122">
        <f t="shared" si="254"/>
        <v>186365149</v>
      </c>
      <c r="N44" s="122">
        <f t="shared" si="254"/>
        <v>131420080</v>
      </c>
      <c r="O44" s="122">
        <f t="shared" si="254"/>
        <v>54945069</v>
      </c>
      <c r="P44" s="122">
        <f t="shared" si="254"/>
        <v>51759780</v>
      </c>
      <c r="Q44" s="122">
        <f t="shared" si="254"/>
        <v>29436979</v>
      </c>
      <c r="R44" s="122">
        <f t="shared" si="254"/>
        <v>22322801</v>
      </c>
      <c r="S44" s="122">
        <f t="shared" si="254"/>
        <v>51759780</v>
      </c>
      <c r="T44" s="122">
        <f t="shared" si="254"/>
        <v>29436979</v>
      </c>
      <c r="U44" s="122">
        <f t="shared" si="254"/>
        <v>22322801</v>
      </c>
      <c r="V44" s="122">
        <f t="shared" si="254"/>
        <v>0</v>
      </c>
      <c r="W44" s="122">
        <f t="shared" si="254"/>
        <v>0</v>
      </c>
      <c r="X44" s="122">
        <f t="shared" si="254"/>
        <v>0</v>
      </c>
      <c r="Y44" s="122">
        <f t="shared" si="254"/>
        <v>134605369</v>
      </c>
      <c r="Z44" s="122">
        <f t="shared" si="254"/>
        <v>101983101</v>
      </c>
      <c r="AA44" s="122">
        <f t="shared" si="254"/>
        <v>32622268</v>
      </c>
      <c r="AB44" s="122">
        <f t="shared" si="254"/>
        <v>0</v>
      </c>
      <c r="AC44" s="122">
        <f t="shared" si="254"/>
        <v>0</v>
      </c>
      <c r="AD44" s="122">
        <f t="shared" si="254"/>
        <v>0</v>
      </c>
      <c r="AE44" s="122">
        <f t="shared" si="254"/>
        <v>0</v>
      </c>
      <c r="AF44" s="122">
        <f t="shared" si="254"/>
        <v>0</v>
      </c>
      <c r="AG44" s="122">
        <f t="shared" si="254"/>
        <v>0</v>
      </c>
      <c r="AH44" s="122">
        <f t="shared" si="254"/>
        <v>0</v>
      </c>
      <c r="AI44" s="122">
        <f t="shared" si="254"/>
        <v>0</v>
      </c>
      <c r="AJ44" s="122">
        <f t="shared" si="254"/>
        <v>0</v>
      </c>
      <c r="AK44" s="122">
        <f t="shared" si="254"/>
        <v>0</v>
      </c>
      <c r="AL44" s="122">
        <f t="shared" si="254"/>
        <v>0</v>
      </c>
      <c r="AM44" s="122">
        <f t="shared" si="254"/>
        <v>0</v>
      </c>
      <c r="AN44" s="122">
        <f t="shared" si="254"/>
        <v>0</v>
      </c>
      <c r="AO44" s="122">
        <f t="shared" si="254"/>
        <v>0</v>
      </c>
      <c r="AP44" s="122">
        <f t="shared" si="254"/>
        <v>0</v>
      </c>
      <c r="AQ44" s="122">
        <f t="shared" si="254"/>
        <v>0</v>
      </c>
      <c r="AR44" s="122">
        <f t="shared" si="254"/>
        <v>0</v>
      </c>
      <c r="AS44" s="122">
        <f t="shared" si="254"/>
        <v>0</v>
      </c>
      <c r="AT44" s="122">
        <f t="shared" si="254"/>
        <v>0</v>
      </c>
      <c r="AU44" s="122">
        <f t="shared" si="254"/>
        <v>0</v>
      </c>
      <c r="AV44" s="122">
        <f t="shared" si="254"/>
        <v>0</v>
      </c>
      <c r="AW44" s="122">
        <f t="shared" si="254"/>
        <v>0</v>
      </c>
      <c r="AX44" s="122">
        <f t="shared" si="254"/>
        <v>0</v>
      </c>
      <c r="AY44" s="122">
        <f t="shared" si="254"/>
        <v>0</v>
      </c>
      <c r="AZ44" s="122">
        <f t="shared" si="254"/>
        <v>0</v>
      </c>
      <c r="BA44" s="122">
        <f t="shared" si="254"/>
        <v>0</v>
      </c>
      <c r="BB44" s="122">
        <f t="shared" si="254"/>
        <v>0</v>
      </c>
      <c r="BC44" s="122">
        <f t="shared" si="254"/>
        <v>0</v>
      </c>
      <c r="BD44" s="122">
        <f t="shared" si="254"/>
        <v>0</v>
      </c>
      <c r="BE44" s="122">
        <f t="shared" si="254"/>
        <v>0</v>
      </c>
      <c r="BF44" s="122">
        <f t="shared" si="254"/>
        <v>0</v>
      </c>
      <c r="BG44" s="122">
        <f t="shared" si="254"/>
        <v>0</v>
      </c>
      <c r="BH44" s="122">
        <f t="shared" si="254"/>
        <v>0</v>
      </c>
      <c r="BI44" s="122">
        <f t="shared" si="254"/>
        <v>0</v>
      </c>
      <c r="BJ44" s="122">
        <f t="shared" si="254"/>
        <v>0</v>
      </c>
      <c r="BK44" s="122">
        <f t="shared" si="254"/>
        <v>0</v>
      </c>
      <c r="BL44" s="122">
        <f t="shared" si="254"/>
        <v>0</v>
      </c>
      <c r="BM44" s="122">
        <f t="shared" si="254"/>
        <v>0</v>
      </c>
      <c r="BN44" s="122">
        <f t="shared" si="254"/>
        <v>0</v>
      </c>
      <c r="BO44" s="122">
        <f t="shared" ref="BO44:BS44" si="255">SUM(BO45:BO48)</f>
        <v>0</v>
      </c>
      <c r="BP44" s="122">
        <f t="shared" si="255"/>
        <v>0</v>
      </c>
      <c r="BQ44" s="122">
        <f t="shared" si="255"/>
        <v>0</v>
      </c>
      <c r="BR44" s="122">
        <f t="shared" si="255"/>
        <v>0</v>
      </c>
      <c r="BS44" s="122">
        <f t="shared" si="255"/>
        <v>0</v>
      </c>
      <c r="BT44" s="116"/>
      <c r="BU44" s="123">
        <f t="shared" si="4"/>
        <v>0.65730371010204158</v>
      </c>
      <c r="BV44" s="124">
        <f t="shared" si="5"/>
        <v>0.34269628989795842</v>
      </c>
      <c r="BW44" s="124">
        <f t="shared" si="6"/>
        <v>0</v>
      </c>
      <c r="BX44" s="124">
        <f t="shared" si="7"/>
        <v>7.6761051196317293E-2</v>
      </c>
      <c r="BY44" s="124">
        <f t="shared" si="8"/>
        <v>0.2659352387016411</v>
      </c>
      <c r="BZ44" s="124">
        <f t="shared" si="9"/>
        <v>0.39999996068800747</v>
      </c>
      <c r="CA44" s="124">
        <f t="shared" si="10"/>
        <v>0.60000003931199253</v>
      </c>
      <c r="CB44" s="124">
        <f t="shared" si="11"/>
        <v>0</v>
      </c>
      <c r="CC44" s="124">
        <f t="shared" si="12"/>
        <v>0.24376494053640713</v>
      </c>
      <c r="CD44" s="125">
        <f t="shared" si="13"/>
        <v>0.3562350987755854</v>
      </c>
      <c r="CE44" s="126" t="s">
        <v>245</v>
      </c>
      <c r="CF44" s="124" t="s">
        <v>245</v>
      </c>
      <c r="CG44" s="124" t="s">
        <v>245</v>
      </c>
      <c r="CH44" s="124" t="s">
        <v>245</v>
      </c>
      <c r="CI44" s="124" t="s">
        <v>245</v>
      </c>
      <c r="CJ44" s="124" t="s">
        <v>245</v>
      </c>
      <c r="CK44" s="124" t="s">
        <v>245</v>
      </c>
      <c r="CL44" s="124" t="s">
        <v>245</v>
      </c>
      <c r="CM44" s="124" t="s">
        <v>245</v>
      </c>
      <c r="CN44" s="125" t="s">
        <v>245</v>
      </c>
      <c r="CO44" s="127" t="s">
        <v>245</v>
      </c>
      <c r="CP44" s="128" t="s">
        <v>245</v>
      </c>
      <c r="CQ44" s="128" t="s">
        <v>245</v>
      </c>
      <c r="CR44" s="128" t="s">
        <v>245</v>
      </c>
      <c r="CS44" s="129" t="s">
        <v>245</v>
      </c>
      <c r="CT44" s="126" t="s">
        <v>245</v>
      </c>
      <c r="CU44" s="124"/>
      <c r="CV44" s="124"/>
      <c r="CW44" s="124"/>
      <c r="CX44" s="125"/>
    </row>
    <row r="45" spans="1:102" ht="27" x14ac:dyDescent="0.25">
      <c r="A45" s="130" t="s">
        <v>271</v>
      </c>
      <c r="B45" s="131">
        <f t="shared" si="16"/>
        <v>200035398</v>
      </c>
      <c r="C45" s="132">
        <f t="shared" ref="C45:C48" si="256">J45+AC45+AV45+BH45</f>
        <v>95062529</v>
      </c>
      <c r="D45" s="132">
        <f t="shared" ref="D45:D48" si="257">E45+H45</f>
        <v>104972869</v>
      </c>
      <c r="E45" s="132">
        <f t="shared" ref="E45:E48" si="258">F45+G45</f>
        <v>10052769</v>
      </c>
      <c r="F45" s="132">
        <f t="shared" ref="F45:F48" si="259">S45+AL45+BB45+BN45</f>
        <v>10052769</v>
      </c>
      <c r="G45" s="132">
        <f t="shared" ref="G45:G48" si="260">V45+AO45+BD45+BP45</f>
        <v>0</v>
      </c>
      <c r="H45" s="132">
        <f t="shared" ref="H45:H48" si="261">Y45+AR45+BF45+BR45</f>
        <v>94920100</v>
      </c>
      <c r="I45" s="133">
        <f t="shared" ref="I45:I48" si="262">AB45+AU45</f>
        <v>0</v>
      </c>
      <c r="J45" s="134">
        <f t="shared" ref="J45:J48" si="263">K45+L45</f>
        <v>95062529</v>
      </c>
      <c r="K45" s="132">
        <v>74091980</v>
      </c>
      <c r="L45" s="132">
        <v>20970549</v>
      </c>
      <c r="M45" s="135">
        <f t="shared" ref="M45:M48" si="264">N45+O45</f>
        <v>104972869</v>
      </c>
      <c r="N45" s="132">
        <f t="shared" ref="N45:O48" si="265">Q45+Z45</f>
        <v>73517041</v>
      </c>
      <c r="O45" s="132">
        <f t="shared" si="265"/>
        <v>31455828</v>
      </c>
      <c r="P45" s="135">
        <f t="shared" ref="P45:P48" si="266">Q45+R45</f>
        <v>10052769</v>
      </c>
      <c r="Q45" s="132">
        <f t="shared" ref="Q45:R48" si="267">T45+W45</f>
        <v>2875476</v>
      </c>
      <c r="R45" s="132">
        <f t="shared" si="267"/>
        <v>7177293</v>
      </c>
      <c r="S45" s="135">
        <f t="shared" ref="S45:S48" si="268">T45+U45</f>
        <v>10052769</v>
      </c>
      <c r="T45" s="132">
        <v>2875476</v>
      </c>
      <c r="U45" s="132">
        <v>7177293</v>
      </c>
      <c r="V45" s="135">
        <f t="shared" ref="V45:V48" si="269">W45+X45</f>
        <v>0</v>
      </c>
      <c r="W45" s="132">
        <v>0</v>
      </c>
      <c r="X45" s="132">
        <v>0</v>
      </c>
      <c r="Y45" s="135">
        <f t="shared" ref="Y45:Y48" si="270">Z45+AA45</f>
        <v>94920100</v>
      </c>
      <c r="Z45" s="132">
        <v>70641565</v>
      </c>
      <c r="AA45" s="132">
        <v>24278535</v>
      </c>
      <c r="AB45" s="133">
        <v>0</v>
      </c>
      <c r="AC45" s="134">
        <f t="shared" ref="AC45:AC48" si="271">AD45+AE45</f>
        <v>0</v>
      </c>
      <c r="AD45" s="132">
        <v>0</v>
      </c>
      <c r="AE45" s="132">
        <v>0</v>
      </c>
      <c r="AF45" s="135">
        <f t="shared" ref="AF45:AF48" si="272">AG45+AH45</f>
        <v>0</v>
      </c>
      <c r="AG45" s="132">
        <f t="shared" ref="AG45:AH48" si="273">AJ45+AS45</f>
        <v>0</v>
      </c>
      <c r="AH45" s="132">
        <f t="shared" si="273"/>
        <v>0</v>
      </c>
      <c r="AI45" s="135">
        <f t="shared" ref="AI45:AI48" si="274">AJ45+AK45</f>
        <v>0</v>
      </c>
      <c r="AJ45" s="132">
        <f t="shared" ref="AJ45:AK48" si="275">AM45+AP45</f>
        <v>0</v>
      </c>
      <c r="AK45" s="132">
        <f t="shared" si="275"/>
        <v>0</v>
      </c>
      <c r="AL45" s="135">
        <f t="shared" ref="AL45:AL48" si="276">AM45+AN45</f>
        <v>0</v>
      </c>
      <c r="AM45" s="132">
        <v>0</v>
      </c>
      <c r="AN45" s="132">
        <v>0</v>
      </c>
      <c r="AO45" s="135">
        <f t="shared" ref="AO45:AO48" si="277">AP45+AQ45</f>
        <v>0</v>
      </c>
      <c r="AP45" s="132">
        <v>0</v>
      </c>
      <c r="AQ45" s="132">
        <v>0</v>
      </c>
      <c r="AR45" s="135">
        <f t="shared" ref="AR45:AR48" si="278">AS45+AT45</f>
        <v>0</v>
      </c>
      <c r="AS45" s="132">
        <v>0</v>
      </c>
      <c r="AT45" s="132">
        <v>0</v>
      </c>
      <c r="AU45" s="133">
        <v>0</v>
      </c>
      <c r="AV45" s="134">
        <f t="shared" ref="AV45:AV48" si="279">AW45</f>
        <v>0</v>
      </c>
      <c r="AW45" s="132">
        <v>0</v>
      </c>
      <c r="AX45" s="135">
        <f t="shared" ref="AX45:AX48" si="280">AY45</f>
        <v>0</v>
      </c>
      <c r="AY45" s="132">
        <f t="shared" ref="AY45:AY48" si="281">BA45+BG45</f>
        <v>0</v>
      </c>
      <c r="AZ45" s="135">
        <f t="shared" ref="AZ45:AZ48" si="282">BA45</f>
        <v>0</v>
      </c>
      <c r="BA45" s="132">
        <f t="shared" ref="BA45:BA48" si="283">BC45+BE45</f>
        <v>0</v>
      </c>
      <c r="BB45" s="135">
        <f t="shared" ref="BB45:BB48" si="284">BC45</f>
        <v>0</v>
      </c>
      <c r="BC45" s="132">
        <v>0</v>
      </c>
      <c r="BD45" s="135">
        <f t="shared" ref="BD45:BD48" si="285">BE45</f>
        <v>0</v>
      </c>
      <c r="BE45" s="132">
        <v>0</v>
      </c>
      <c r="BF45" s="135">
        <f t="shared" ref="BF45:BF48" si="286">BG45</f>
        <v>0</v>
      </c>
      <c r="BG45" s="133">
        <v>0</v>
      </c>
      <c r="BH45" s="134">
        <f t="shared" ref="BH45:BH48" si="287">BI45</f>
        <v>0</v>
      </c>
      <c r="BI45" s="132">
        <v>0</v>
      </c>
      <c r="BJ45" s="135">
        <f t="shared" ref="BJ45:BJ48" si="288">BK45</f>
        <v>0</v>
      </c>
      <c r="BK45" s="132">
        <f t="shared" ref="BK45:BK48" si="289">BM45+BS45</f>
        <v>0</v>
      </c>
      <c r="BL45" s="135">
        <f t="shared" ref="BL45:BL48" si="290">BM45</f>
        <v>0</v>
      </c>
      <c r="BM45" s="132">
        <f t="shared" ref="BM45:BM48" si="291">BO45+BQ45</f>
        <v>0</v>
      </c>
      <c r="BN45" s="135">
        <f t="shared" ref="BN45:BN48" si="292">BO45</f>
        <v>0</v>
      </c>
      <c r="BO45" s="132">
        <v>0</v>
      </c>
      <c r="BP45" s="135">
        <f t="shared" ref="BP45:BP48" si="293">BQ45</f>
        <v>0</v>
      </c>
      <c r="BQ45" s="132">
        <v>0</v>
      </c>
      <c r="BR45" s="135">
        <f t="shared" ref="BR45:BR48" si="294">BS45</f>
        <v>0</v>
      </c>
      <c r="BS45" s="133">
        <v>0</v>
      </c>
      <c r="BT45" s="136"/>
      <c r="BU45" s="137">
        <f t="shared" si="4"/>
        <v>0.50194750631128437</v>
      </c>
      <c r="BV45" s="138">
        <f t="shared" si="5"/>
        <v>0.49805249368871568</v>
      </c>
      <c r="BW45" s="138">
        <f t="shared" si="6"/>
        <v>0</v>
      </c>
      <c r="BX45" s="138">
        <f t="shared" si="7"/>
        <v>1.9480354117381485E-2</v>
      </c>
      <c r="BY45" s="138">
        <f t="shared" si="8"/>
        <v>0.47857213957133421</v>
      </c>
      <c r="BZ45" s="138">
        <f t="shared" si="9"/>
        <v>0.39999996566613788</v>
      </c>
      <c r="CA45" s="138">
        <f t="shared" si="10"/>
        <v>0.60000003433386218</v>
      </c>
      <c r="CB45" s="138">
        <f t="shared" si="11"/>
        <v>0</v>
      </c>
      <c r="CC45" s="138">
        <f t="shared" si="12"/>
        <v>0.13690232685733747</v>
      </c>
      <c r="CD45" s="139">
        <f t="shared" si="13"/>
        <v>0.46309770747652468</v>
      </c>
      <c r="CE45" s="140" t="s">
        <v>245</v>
      </c>
      <c r="CF45" s="138" t="s">
        <v>245</v>
      </c>
      <c r="CG45" s="138" t="s">
        <v>245</v>
      </c>
      <c r="CH45" s="138" t="s">
        <v>245</v>
      </c>
      <c r="CI45" s="138" t="s">
        <v>245</v>
      </c>
      <c r="CJ45" s="138" t="s">
        <v>245</v>
      </c>
      <c r="CK45" s="138" t="s">
        <v>245</v>
      </c>
      <c r="CL45" s="138" t="s">
        <v>245</v>
      </c>
      <c r="CM45" s="138" t="s">
        <v>245</v>
      </c>
      <c r="CN45" s="139" t="s">
        <v>245</v>
      </c>
      <c r="CO45" s="140" t="s">
        <v>245</v>
      </c>
      <c r="CP45" s="138" t="s">
        <v>245</v>
      </c>
      <c r="CQ45" s="138" t="s">
        <v>245</v>
      </c>
      <c r="CR45" s="138" t="s">
        <v>245</v>
      </c>
      <c r="CS45" s="139" t="s">
        <v>245</v>
      </c>
      <c r="CT45" s="140" t="s">
        <v>245</v>
      </c>
      <c r="CU45" s="138"/>
      <c r="CV45" s="138"/>
      <c r="CW45" s="138"/>
      <c r="CX45" s="139"/>
    </row>
    <row r="46" spans="1:102" x14ac:dyDescent="0.25">
      <c r="A46" s="130" t="s">
        <v>272</v>
      </c>
      <c r="B46" s="131">
        <f t="shared" si="16"/>
        <v>76061050</v>
      </c>
      <c r="C46" s="132">
        <f t="shared" si="256"/>
        <v>40759351</v>
      </c>
      <c r="D46" s="132">
        <f t="shared" si="257"/>
        <v>35301699</v>
      </c>
      <c r="E46" s="132">
        <f t="shared" si="258"/>
        <v>5616430</v>
      </c>
      <c r="F46" s="132">
        <f t="shared" si="259"/>
        <v>5616430</v>
      </c>
      <c r="G46" s="132">
        <f t="shared" si="260"/>
        <v>0</v>
      </c>
      <c r="H46" s="132">
        <f t="shared" si="261"/>
        <v>29685269</v>
      </c>
      <c r="I46" s="133">
        <f t="shared" si="262"/>
        <v>0</v>
      </c>
      <c r="J46" s="134">
        <f t="shared" si="263"/>
        <v>40759351</v>
      </c>
      <c r="K46" s="132">
        <v>33318090</v>
      </c>
      <c r="L46" s="132">
        <v>7441261</v>
      </c>
      <c r="M46" s="135">
        <f t="shared" si="264"/>
        <v>35301699</v>
      </c>
      <c r="N46" s="132">
        <f t="shared" si="265"/>
        <v>24139803</v>
      </c>
      <c r="O46" s="132">
        <f t="shared" si="265"/>
        <v>11161896</v>
      </c>
      <c r="P46" s="135">
        <f t="shared" si="266"/>
        <v>5616430</v>
      </c>
      <c r="Q46" s="132">
        <f t="shared" si="267"/>
        <v>2798267</v>
      </c>
      <c r="R46" s="132">
        <f t="shared" si="267"/>
        <v>2818163</v>
      </c>
      <c r="S46" s="135">
        <f t="shared" si="268"/>
        <v>5616430</v>
      </c>
      <c r="T46" s="132">
        <v>2798267</v>
      </c>
      <c r="U46" s="132">
        <v>2818163</v>
      </c>
      <c r="V46" s="135">
        <f t="shared" si="269"/>
        <v>0</v>
      </c>
      <c r="W46" s="132">
        <v>0</v>
      </c>
      <c r="X46" s="132">
        <v>0</v>
      </c>
      <c r="Y46" s="135">
        <f t="shared" si="270"/>
        <v>29685269</v>
      </c>
      <c r="Z46" s="132">
        <v>21341536</v>
      </c>
      <c r="AA46" s="132">
        <v>8343733</v>
      </c>
      <c r="AB46" s="133">
        <v>0</v>
      </c>
      <c r="AC46" s="134">
        <f t="shared" si="271"/>
        <v>0</v>
      </c>
      <c r="AD46" s="132">
        <v>0</v>
      </c>
      <c r="AE46" s="132">
        <v>0</v>
      </c>
      <c r="AF46" s="135">
        <f t="shared" si="272"/>
        <v>0</v>
      </c>
      <c r="AG46" s="132">
        <f t="shared" si="273"/>
        <v>0</v>
      </c>
      <c r="AH46" s="132">
        <f t="shared" si="273"/>
        <v>0</v>
      </c>
      <c r="AI46" s="135">
        <f t="shared" si="274"/>
        <v>0</v>
      </c>
      <c r="AJ46" s="132">
        <f t="shared" si="275"/>
        <v>0</v>
      </c>
      <c r="AK46" s="132">
        <f t="shared" si="275"/>
        <v>0</v>
      </c>
      <c r="AL46" s="135">
        <f t="shared" si="276"/>
        <v>0</v>
      </c>
      <c r="AM46" s="132">
        <v>0</v>
      </c>
      <c r="AN46" s="132">
        <v>0</v>
      </c>
      <c r="AO46" s="135">
        <f t="shared" si="277"/>
        <v>0</v>
      </c>
      <c r="AP46" s="132">
        <v>0</v>
      </c>
      <c r="AQ46" s="132">
        <v>0</v>
      </c>
      <c r="AR46" s="135">
        <f t="shared" si="278"/>
        <v>0</v>
      </c>
      <c r="AS46" s="132">
        <v>0</v>
      </c>
      <c r="AT46" s="132">
        <v>0</v>
      </c>
      <c r="AU46" s="133">
        <v>0</v>
      </c>
      <c r="AV46" s="134">
        <f t="shared" si="279"/>
        <v>0</v>
      </c>
      <c r="AW46" s="132">
        <v>0</v>
      </c>
      <c r="AX46" s="135">
        <f t="shared" si="280"/>
        <v>0</v>
      </c>
      <c r="AY46" s="132">
        <f t="shared" si="281"/>
        <v>0</v>
      </c>
      <c r="AZ46" s="135">
        <f t="shared" si="282"/>
        <v>0</v>
      </c>
      <c r="BA46" s="132">
        <f t="shared" si="283"/>
        <v>0</v>
      </c>
      <c r="BB46" s="135">
        <f t="shared" si="284"/>
        <v>0</v>
      </c>
      <c r="BC46" s="132">
        <v>0</v>
      </c>
      <c r="BD46" s="135">
        <f t="shared" si="285"/>
        <v>0</v>
      </c>
      <c r="BE46" s="132">
        <v>0</v>
      </c>
      <c r="BF46" s="135">
        <f t="shared" si="286"/>
        <v>0</v>
      </c>
      <c r="BG46" s="133">
        <v>0</v>
      </c>
      <c r="BH46" s="134">
        <f t="shared" si="287"/>
        <v>0</v>
      </c>
      <c r="BI46" s="132">
        <v>0</v>
      </c>
      <c r="BJ46" s="135">
        <f t="shared" si="288"/>
        <v>0</v>
      </c>
      <c r="BK46" s="132">
        <f t="shared" si="289"/>
        <v>0</v>
      </c>
      <c r="BL46" s="135">
        <f t="shared" si="290"/>
        <v>0</v>
      </c>
      <c r="BM46" s="132">
        <f t="shared" si="291"/>
        <v>0</v>
      </c>
      <c r="BN46" s="135">
        <f t="shared" si="292"/>
        <v>0</v>
      </c>
      <c r="BO46" s="132">
        <v>0</v>
      </c>
      <c r="BP46" s="135">
        <f t="shared" si="293"/>
        <v>0</v>
      </c>
      <c r="BQ46" s="132">
        <v>0</v>
      </c>
      <c r="BR46" s="135">
        <f t="shared" si="294"/>
        <v>0</v>
      </c>
      <c r="BS46" s="133">
        <v>0</v>
      </c>
      <c r="BT46" s="136"/>
      <c r="BU46" s="137">
        <f t="shared" si="4"/>
        <v>0.57986967952340329</v>
      </c>
      <c r="BV46" s="138">
        <f t="shared" si="5"/>
        <v>0.42013032047659665</v>
      </c>
      <c r="BW46" s="138">
        <f t="shared" si="6"/>
        <v>0</v>
      </c>
      <c r="BX46" s="138">
        <f t="shared" si="7"/>
        <v>4.8701176703433942E-2</v>
      </c>
      <c r="BY46" s="138">
        <f t="shared" si="8"/>
        <v>0.37142914377316272</v>
      </c>
      <c r="BZ46" s="138">
        <f t="shared" si="9"/>
        <v>0.39999990324222928</v>
      </c>
      <c r="CA46" s="138">
        <f t="shared" si="10"/>
        <v>0.60000009675777077</v>
      </c>
      <c r="CB46" s="138">
        <f t="shared" si="11"/>
        <v>0</v>
      </c>
      <c r="CC46" s="138">
        <f t="shared" si="12"/>
        <v>0.15148842747497104</v>
      </c>
      <c r="CD46" s="139">
        <f t="shared" si="13"/>
        <v>0.44851166928279967</v>
      </c>
      <c r="CE46" s="140" t="s">
        <v>245</v>
      </c>
      <c r="CF46" s="138" t="s">
        <v>245</v>
      </c>
      <c r="CG46" s="138" t="s">
        <v>245</v>
      </c>
      <c r="CH46" s="138" t="s">
        <v>245</v>
      </c>
      <c r="CI46" s="138" t="s">
        <v>245</v>
      </c>
      <c r="CJ46" s="138" t="s">
        <v>245</v>
      </c>
      <c r="CK46" s="138" t="s">
        <v>245</v>
      </c>
      <c r="CL46" s="138" t="s">
        <v>245</v>
      </c>
      <c r="CM46" s="138" t="s">
        <v>245</v>
      </c>
      <c r="CN46" s="139" t="s">
        <v>245</v>
      </c>
      <c r="CO46" s="140" t="s">
        <v>245</v>
      </c>
      <c r="CP46" s="138" t="s">
        <v>245</v>
      </c>
      <c r="CQ46" s="138" t="s">
        <v>245</v>
      </c>
      <c r="CR46" s="138" t="s">
        <v>245</v>
      </c>
      <c r="CS46" s="139" t="s">
        <v>245</v>
      </c>
      <c r="CT46" s="140" t="s">
        <v>245</v>
      </c>
      <c r="CU46" s="138"/>
      <c r="CV46" s="138"/>
      <c r="CW46" s="138"/>
      <c r="CX46" s="139"/>
    </row>
    <row r="47" spans="1:102" ht="27" x14ac:dyDescent="0.25">
      <c r="A47" s="130" t="s">
        <v>273</v>
      </c>
      <c r="B47" s="131">
        <f t="shared" si="16"/>
        <v>178967143</v>
      </c>
      <c r="C47" s="132">
        <f t="shared" si="256"/>
        <v>142876562</v>
      </c>
      <c r="D47" s="132">
        <f t="shared" si="257"/>
        <v>36090581</v>
      </c>
      <c r="E47" s="132">
        <f t="shared" si="258"/>
        <v>36090581</v>
      </c>
      <c r="F47" s="132">
        <f t="shared" si="259"/>
        <v>36090581</v>
      </c>
      <c r="G47" s="132">
        <f t="shared" si="260"/>
        <v>0</v>
      </c>
      <c r="H47" s="132">
        <f t="shared" si="261"/>
        <v>0</v>
      </c>
      <c r="I47" s="133">
        <f t="shared" si="262"/>
        <v>0</v>
      </c>
      <c r="J47" s="134">
        <f t="shared" si="263"/>
        <v>142876562</v>
      </c>
      <c r="K47" s="132">
        <v>134658332</v>
      </c>
      <c r="L47" s="132">
        <v>8218230</v>
      </c>
      <c r="M47" s="135">
        <f t="shared" si="264"/>
        <v>36090581</v>
      </c>
      <c r="N47" s="132">
        <f t="shared" si="265"/>
        <v>23763236</v>
      </c>
      <c r="O47" s="132">
        <f t="shared" si="265"/>
        <v>12327345</v>
      </c>
      <c r="P47" s="135">
        <f t="shared" si="266"/>
        <v>36090581</v>
      </c>
      <c r="Q47" s="132">
        <f t="shared" si="267"/>
        <v>23763236</v>
      </c>
      <c r="R47" s="132">
        <f t="shared" si="267"/>
        <v>12327345</v>
      </c>
      <c r="S47" s="135">
        <f t="shared" si="268"/>
        <v>36090581</v>
      </c>
      <c r="T47" s="132">
        <v>23763236</v>
      </c>
      <c r="U47" s="132">
        <v>12327345</v>
      </c>
      <c r="V47" s="135">
        <f t="shared" si="269"/>
        <v>0</v>
      </c>
      <c r="W47" s="132">
        <v>0</v>
      </c>
      <c r="X47" s="132">
        <v>0</v>
      </c>
      <c r="Y47" s="135">
        <f t="shared" si="270"/>
        <v>0</v>
      </c>
      <c r="Z47" s="132">
        <v>0</v>
      </c>
      <c r="AA47" s="132">
        <v>0</v>
      </c>
      <c r="AB47" s="133">
        <v>0</v>
      </c>
      <c r="AC47" s="134">
        <f t="shared" si="271"/>
        <v>0</v>
      </c>
      <c r="AD47" s="132">
        <v>0</v>
      </c>
      <c r="AE47" s="132">
        <v>0</v>
      </c>
      <c r="AF47" s="135">
        <f t="shared" si="272"/>
        <v>0</v>
      </c>
      <c r="AG47" s="132">
        <f t="shared" si="273"/>
        <v>0</v>
      </c>
      <c r="AH47" s="132">
        <f t="shared" si="273"/>
        <v>0</v>
      </c>
      <c r="AI47" s="135">
        <f t="shared" si="274"/>
        <v>0</v>
      </c>
      <c r="AJ47" s="132">
        <f t="shared" si="275"/>
        <v>0</v>
      </c>
      <c r="AK47" s="132">
        <f t="shared" si="275"/>
        <v>0</v>
      </c>
      <c r="AL47" s="135">
        <f t="shared" si="276"/>
        <v>0</v>
      </c>
      <c r="AM47" s="132">
        <v>0</v>
      </c>
      <c r="AN47" s="132">
        <v>0</v>
      </c>
      <c r="AO47" s="135">
        <f t="shared" si="277"/>
        <v>0</v>
      </c>
      <c r="AP47" s="132">
        <v>0</v>
      </c>
      <c r="AQ47" s="132">
        <v>0</v>
      </c>
      <c r="AR47" s="135">
        <f t="shared" si="278"/>
        <v>0</v>
      </c>
      <c r="AS47" s="132">
        <v>0</v>
      </c>
      <c r="AT47" s="132">
        <v>0</v>
      </c>
      <c r="AU47" s="133">
        <v>0</v>
      </c>
      <c r="AV47" s="134">
        <f t="shared" si="279"/>
        <v>0</v>
      </c>
      <c r="AW47" s="132">
        <v>0</v>
      </c>
      <c r="AX47" s="135">
        <f t="shared" si="280"/>
        <v>0</v>
      </c>
      <c r="AY47" s="132">
        <f t="shared" si="281"/>
        <v>0</v>
      </c>
      <c r="AZ47" s="135">
        <f t="shared" si="282"/>
        <v>0</v>
      </c>
      <c r="BA47" s="132">
        <f t="shared" si="283"/>
        <v>0</v>
      </c>
      <c r="BB47" s="135">
        <f t="shared" si="284"/>
        <v>0</v>
      </c>
      <c r="BC47" s="132">
        <v>0</v>
      </c>
      <c r="BD47" s="135">
        <f t="shared" si="285"/>
        <v>0</v>
      </c>
      <c r="BE47" s="132">
        <v>0</v>
      </c>
      <c r="BF47" s="135">
        <f t="shared" si="286"/>
        <v>0</v>
      </c>
      <c r="BG47" s="133">
        <v>0</v>
      </c>
      <c r="BH47" s="134">
        <f t="shared" si="287"/>
        <v>0</v>
      </c>
      <c r="BI47" s="132">
        <v>0</v>
      </c>
      <c r="BJ47" s="135">
        <f t="shared" si="288"/>
        <v>0</v>
      </c>
      <c r="BK47" s="132">
        <f t="shared" si="289"/>
        <v>0</v>
      </c>
      <c r="BL47" s="135">
        <f t="shared" si="290"/>
        <v>0</v>
      </c>
      <c r="BM47" s="132">
        <f t="shared" si="291"/>
        <v>0</v>
      </c>
      <c r="BN47" s="135">
        <f t="shared" si="292"/>
        <v>0</v>
      </c>
      <c r="BO47" s="132">
        <v>0</v>
      </c>
      <c r="BP47" s="135">
        <f t="shared" si="293"/>
        <v>0</v>
      </c>
      <c r="BQ47" s="132">
        <v>0</v>
      </c>
      <c r="BR47" s="135">
        <f t="shared" si="294"/>
        <v>0</v>
      </c>
      <c r="BS47" s="133">
        <v>0</v>
      </c>
      <c r="BT47" s="136"/>
      <c r="BU47" s="137">
        <f t="shared" si="4"/>
        <v>0.84999999495018252</v>
      </c>
      <c r="BV47" s="138">
        <f t="shared" si="5"/>
        <v>0.15000000504981745</v>
      </c>
      <c r="BW47" s="138">
        <f t="shared" si="6"/>
        <v>0</v>
      </c>
      <c r="BX47" s="138">
        <f t="shared" si="7"/>
        <v>0.15000000504981745</v>
      </c>
      <c r="BY47" s="138">
        <f t="shared" si="8"/>
        <v>0</v>
      </c>
      <c r="BZ47" s="138">
        <f t="shared" si="9"/>
        <v>0.4</v>
      </c>
      <c r="CA47" s="138">
        <f t="shared" si="10"/>
        <v>0.6</v>
      </c>
      <c r="CB47" s="138">
        <f t="shared" si="11"/>
        <v>0</v>
      </c>
      <c r="CC47" s="138">
        <f t="shared" si="12"/>
        <v>0.6</v>
      </c>
      <c r="CD47" s="139">
        <f t="shared" si="13"/>
        <v>0</v>
      </c>
      <c r="CE47" s="140" t="s">
        <v>245</v>
      </c>
      <c r="CF47" s="138" t="s">
        <v>245</v>
      </c>
      <c r="CG47" s="138" t="s">
        <v>245</v>
      </c>
      <c r="CH47" s="138" t="s">
        <v>245</v>
      </c>
      <c r="CI47" s="138" t="s">
        <v>245</v>
      </c>
      <c r="CJ47" s="138" t="s">
        <v>245</v>
      </c>
      <c r="CK47" s="138" t="s">
        <v>245</v>
      </c>
      <c r="CL47" s="138" t="s">
        <v>245</v>
      </c>
      <c r="CM47" s="138" t="s">
        <v>245</v>
      </c>
      <c r="CN47" s="139" t="s">
        <v>245</v>
      </c>
      <c r="CO47" s="140" t="s">
        <v>245</v>
      </c>
      <c r="CP47" s="138" t="s">
        <v>245</v>
      </c>
      <c r="CQ47" s="138" t="s">
        <v>245</v>
      </c>
      <c r="CR47" s="138" t="s">
        <v>245</v>
      </c>
      <c r="CS47" s="139" t="s">
        <v>245</v>
      </c>
      <c r="CT47" s="140" t="s">
        <v>245</v>
      </c>
      <c r="CU47" s="138"/>
      <c r="CV47" s="138"/>
      <c r="CW47" s="138"/>
      <c r="CX47" s="139"/>
    </row>
    <row r="48" spans="1:102" ht="27" x14ac:dyDescent="0.25">
      <c r="A48" s="130" t="s">
        <v>274</v>
      </c>
      <c r="B48" s="131">
        <f t="shared" si="16"/>
        <v>20000000</v>
      </c>
      <c r="C48" s="132">
        <f t="shared" si="256"/>
        <v>10000000</v>
      </c>
      <c r="D48" s="132">
        <f t="shared" si="257"/>
        <v>10000000</v>
      </c>
      <c r="E48" s="132">
        <f t="shared" si="258"/>
        <v>0</v>
      </c>
      <c r="F48" s="132">
        <f t="shared" si="259"/>
        <v>0</v>
      </c>
      <c r="G48" s="132">
        <f t="shared" si="260"/>
        <v>0</v>
      </c>
      <c r="H48" s="132">
        <f t="shared" si="261"/>
        <v>10000000</v>
      </c>
      <c r="I48" s="133">
        <f t="shared" si="262"/>
        <v>0</v>
      </c>
      <c r="J48" s="134">
        <f t="shared" si="263"/>
        <v>10000000</v>
      </c>
      <c r="K48" s="132">
        <v>10000000</v>
      </c>
      <c r="L48" s="132">
        <v>0</v>
      </c>
      <c r="M48" s="135">
        <f t="shared" si="264"/>
        <v>10000000</v>
      </c>
      <c r="N48" s="132">
        <f t="shared" si="265"/>
        <v>10000000</v>
      </c>
      <c r="O48" s="132">
        <f t="shared" si="265"/>
        <v>0</v>
      </c>
      <c r="P48" s="135">
        <f t="shared" si="266"/>
        <v>0</v>
      </c>
      <c r="Q48" s="132">
        <f t="shared" si="267"/>
        <v>0</v>
      </c>
      <c r="R48" s="132">
        <f t="shared" si="267"/>
        <v>0</v>
      </c>
      <c r="S48" s="135">
        <f t="shared" si="268"/>
        <v>0</v>
      </c>
      <c r="T48" s="132">
        <v>0</v>
      </c>
      <c r="U48" s="132">
        <v>0</v>
      </c>
      <c r="V48" s="135">
        <f t="shared" si="269"/>
        <v>0</v>
      </c>
      <c r="W48" s="132">
        <v>0</v>
      </c>
      <c r="X48" s="132">
        <v>0</v>
      </c>
      <c r="Y48" s="135">
        <f t="shared" si="270"/>
        <v>10000000</v>
      </c>
      <c r="Z48" s="132">
        <v>10000000</v>
      </c>
      <c r="AA48" s="132">
        <v>0</v>
      </c>
      <c r="AB48" s="133">
        <v>0</v>
      </c>
      <c r="AC48" s="134">
        <f t="shared" si="271"/>
        <v>0</v>
      </c>
      <c r="AD48" s="132">
        <v>0</v>
      </c>
      <c r="AE48" s="132">
        <v>0</v>
      </c>
      <c r="AF48" s="135">
        <f t="shared" si="272"/>
        <v>0</v>
      </c>
      <c r="AG48" s="132">
        <f t="shared" si="273"/>
        <v>0</v>
      </c>
      <c r="AH48" s="132">
        <f t="shared" si="273"/>
        <v>0</v>
      </c>
      <c r="AI48" s="135">
        <f t="shared" si="274"/>
        <v>0</v>
      </c>
      <c r="AJ48" s="132">
        <f t="shared" si="275"/>
        <v>0</v>
      </c>
      <c r="AK48" s="132">
        <f t="shared" si="275"/>
        <v>0</v>
      </c>
      <c r="AL48" s="135">
        <f t="shared" si="276"/>
        <v>0</v>
      </c>
      <c r="AM48" s="132">
        <v>0</v>
      </c>
      <c r="AN48" s="132">
        <v>0</v>
      </c>
      <c r="AO48" s="135">
        <f t="shared" si="277"/>
        <v>0</v>
      </c>
      <c r="AP48" s="132">
        <v>0</v>
      </c>
      <c r="AQ48" s="132">
        <v>0</v>
      </c>
      <c r="AR48" s="135">
        <f t="shared" si="278"/>
        <v>0</v>
      </c>
      <c r="AS48" s="132">
        <v>0</v>
      </c>
      <c r="AT48" s="132">
        <v>0</v>
      </c>
      <c r="AU48" s="133">
        <v>0</v>
      </c>
      <c r="AV48" s="134">
        <f t="shared" si="279"/>
        <v>0</v>
      </c>
      <c r="AW48" s="132">
        <v>0</v>
      </c>
      <c r="AX48" s="135">
        <f t="shared" si="280"/>
        <v>0</v>
      </c>
      <c r="AY48" s="132">
        <f t="shared" si="281"/>
        <v>0</v>
      </c>
      <c r="AZ48" s="135">
        <f t="shared" si="282"/>
        <v>0</v>
      </c>
      <c r="BA48" s="132">
        <f t="shared" si="283"/>
        <v>0</v>
      </c>
      <c r="BB48" s="135">
        <f t="shared" si="284"/>
        <v>0</v>
      </c>
      <c r="BC48" s="132">
        <v>0</v>
      </c>
      <c r="BD48" s="135">
        <f t="shared" si="285"/>
        <v>0</v>
      </c>
      <c r="BE48" s="132">
        <v>0</v>
      </c>
      <c r="BF48" s="135">
        <f t="shared" si="286"/>
        <v>0</v>
      </c>
      <c r="BG48" s="133">
        <v>0</v>
      </c>
      <c r="BH48" s="134">
        <f t="shared" si="287"/>
        <v>0</v>
      </c>
      <c r="BI48" s="132">
        <v>0</v>
      </c>
      <c r="BJ48" s="135">
        <f t="shared" si="288"/>
        <v>0</v>
      </c>
      <c r="BK48" s="132">
        <f t="shared" si="289"/>
        <v>0</v>
      </c>
      <c r="BL48" s="135">
        <f t="shared" si="290"/>
        <v>0</v>
      </c>
      <c r="BM48" s="132">
        <f t="shared" si="291"/>
        <v>0</v>
      </c>
      <c r="BN48" s="135">
        <f t="shared" si="292"/>
        <v>0</v>
      </c>
      <c r="BO48" s="132">
        <v>0</v>
      </c>
      <c r="BP48" s="135">
        <f t="shared" si="293"/>
        <v>0</v>
      </c>
      <c r="BQ48" s="132">
        <v>0</v>
      </c>
      <c r="BR48" s="135">
        <f t="shared" si="294"/>
        <v>0</v>
      </c>
      <c r="BS48" s="133">
        <v>0</v>
      </c>
      <c r="BT48" s="136"/>
      <c r="BU48" s="137">
        <f t="shared" si="4"/>
        <v>0.5</v>
      </c>
      <c r="BV48" s="138">
        <f t="shared" si="5"/>
        <v>0.5</v>
      </c>
      <c r="BW48" s="138">
        <f t="shared" si="6"/>
        <v>0</v>
      </c>
      <c r="BX48" s="138">
        <f t="shared" si="7"/>
        <v>0</v>
      </c>
      <c r="BY48" s="138">
        <f t="shared" si="8"/>
        <v>0.5</v>
      </c>
      <c r="BZ48" s="138" t="e">
        <f>L48/(L48+O48)</f>
        <v>#DIV/0!</v>
      </c>
      <c r="CA48" s="138" t="e">
        <f>O48/(L48+O48)</f>
        <v>#DIV/0!</v>
      </c>
      <c r="CB48" s="138" t="e">
        <f t="shared" si="11"/>
        <v>#DIV/0!</v>
      </c>
      <c r="CC48" s="138" t="e">
        <f t="shared" si="12"/>
        <v>#DIV/0!</v>
      </c>
      <c r="CD48" s="139" t="e">
        <f t="shared" si="13"/>
        <v>#DIV/0!</v>
      </c>
      <c r="CE48" s="140" t="s">
        <v>245</v>
      </c>
      <c r="CF48" s="138" t="s">
        <v>245</v>
      </c>
      <c r="CG48" s="138" t="s">
        <v>245</v>
      </c>
      <c r="CH48" s="138" t="s">
        <v>245</v>
      </c>
      <c r="CI48" s="138" t="s">
        <v>245</v>
      </c>
      <c r="CJ48" s="138" t="s">
        <v>245</v>
      </c>
      <c r="CK48" s="138" t="s">
        <v>245</v>
      </c>
      <c r="CL48" s="138" t="s">
        <v>245</v>
      </c>
      <c r="CM48" s="138" t="s">
        <v>245</v>
      </c>
      <c r="CN48" s="139" t="s">
        <v>245</v>
      </c>
      <c r="CO48" s="140" t="s">
        <v>245</v>
      </c>
      <c r="CP48" s="138" t="s">
        <v>245</v>
      </c>
      <c r="CQ48" s="138" t="s">
        <v>245</v>
      </c>
      <c r="CR48" s="138" t="s">
        <v>245</v>
      </c>
      <c r="CS48" s="139" t="s">
        <v>245</v>
      </c>
      <c r="CT48" s="140" t="s">
        <v>245</v>
      </c>
      <c r="CU48" s="138"/>
      <c r="CV48" s="138"/>
      <c r="CW48" s="138"/>
      <c r="CX48" s="139"/>
    </row>
    <row r="49" spans="1:102" ht="27" x14ac:dyDescent="0.25">
      <c r="A49" s="121" t="s">
        <v>275</v>
      </c>
      <c r="B49" s="122">
        <f t="shared" si="16"/>
        <v>17634457</v>
      </c>
      <c r="C49" s="122">
        <f t="shared" ref="C49:BN49" si="295">C50</f>
        <v>13917201</v>
      </c>
      <c r="D49" s="122">
        <f t="shared" si="295"/>
        <v>3717256</v>
      </c>
      <c r="E49" s="122">
        <f t="shared" si="295"/>
        <v>3717256</v>
      </c>
      <c r="F49" s="122">
        <f t="shared" si="295"/>
        <v>3717256</v>
      </c>
      <c r="G49" s="122">
        <f t="shared" si="295"/>
        <v>0</v>
      </c>
      <c r="H49" s="122">
        <f t="shared" si="295"/>
        <v>0</v>
      </c>
      <c r="I49" s="122">
        <f t="shared" si="295"/>
        <v>0</v>
      </c>
      <c r="J49" s="122">
        <f t="shared" si="295"/>
        <v>13917201</v>
      </c>
      <c r="K49" s="122">
        <f t="shared" si="295"/>
        <v>12964235</v>
      </c>
      <c r="L49" s="122">
        <f t="shared" si="295"/>
        <v>952966</v>
      </c>
      <c r="M49" s="122">
        <f t="shared" si="295"/>
        <v>3717256</v>
      </c>
      <c r="N49" s="122">
        <f t="shared" si="295"/>
        <v>2287807</v>
      </c>
      <c r="O49" s="122">
        <f t="shared" si="295"/>
        <v>1429449</v>
      </c>
      <c r="P49" s="122">
        <f t="shared" si="295"/>
        <v>3717256</v>
      </c>
      <c r="Q49" s="122">
        <f t="shared" si="295"/>
        <v>2287807</v>
      </c>
      <c r="R49" s="122">
        <f t="shared" si="295"/>
        <v>1429449</v>
      </c>
      <c r="S49" s="122">
        <f t="shared" si="295"/>
        <v>3717256</v>
      </c>
      <c r="T49" s="122">
        <f t="shared" si="295"/>
        <v>2287807</v>
      </c>
      <c r="U49" s="122">
        <f t="shared" si="295"/>
        <v>1429449</v>
      </c>
      <c r="V49" s="122">
        <f t="shared" si="295"/>
        <v>0</v>
      </c>
      <c r="W49" s="122">
        <f t="shared" si="295"/>
        <v>0</v>
      </c>
      <c r="X49" s="122">
        <f t="shared" si="295"/>
        <v>0</v>
      </c>
      <c r="Y49" s="122">
        <f t="shared" si="295"/>
        <v>0</v>
      </c>
      <c r="Z49" s="122">
        <f t="shared" si="295"/>
        <v>0</v>
      </c>
      <c r="AA49" s="122">
        <f t="shared" si="295"/>
        <v>0</v>
      </c>
      <c r="AB49" s="122">
        <f t="shared" si="295"/>
        <v>0</v>
      </c>
      <c r="AC49" s="122">
        <f t="shared" si="295"/>
        <v>0</v>
      </c>
      <c r="AD49" s="122">
        <f t="shared" si="295"/>
        <v>0</v>
      </c>
      <c r="AE49" s="122">
        <f t="shared" si="295"/>
        <v>0</v>
      </c>
      <c r="AF49" s="122">
        <f t="shared" si="295"/>
        <v>0</v>
      </c>
      <c r="AG49" s="122">
        <f t="shared" si="295"/>
        <v>0</v>
      </c>
      <c r="AH49" s="122">
        <f t="shared" si="295"/>
        <v>0</v>
      </c>
      <c r="AI49" s="122">
        <f t="shared" si="295"/>
        <v>0</v>
      </c>
      <c r="AJ49" s="122">
        <f t="shared" si="295"/>
        <v>0</v>
      </c>
      <c r="AK49" s="122">
        <f t="shared" si="295"/>
        <v>0</v>
      </c>
      <c r="AL49" s="122">
        <f t="shared" si="295"/>
        <v>0</v>
      </c>
      <c r="AM49" s="122">
        <f t="shared" si="295"/>
        <v>0</v>
      </c>
      <c r="AN49" s="122">
        <f t="shared" si="295"/>
        <v>0</v>
      </c>
      <c r="AO49" s="122">
        <f t="shared" si="295"/>
        <v>0</v>
      </c>
      <c r="AP49" s="122">
        <f t="shared" si="295"/>
        <v>0</v>
      </c>
      <c r="AQ49" s="122">
        <f t="shared" si="295"/>
        <v>0</v>
      </c>
      <c r="AR49" s="122">
        <f t="shared" si="295"/>
        <v>0</v>
      </c>
      <c r="AS49" s="122">
        <f t="shared" si="295"/>
        <v>0</v>
      </c>
      <c r="AT49" s="122">
        <f t="shared" si="295"/>
        <v>0</v>
      </c>
      <c r="AU49" s="122">
        <f t="shared" si="295"/>
        <v>0</v>
      </c>
      <c r="AV49" s="122">
        <f t="shared" si="295"/>
        <v>0</v>
      </c>
      <c r="AW49" s="122">
        <f t="shared" si="295"/>
        <v>0</v>
      </c>
      <c r="AX49" s="122">
        <f t="shared" si="295"/>
        <v>0</v>
      </c>
      <c r="AY49" s="122">
        <f t="shared" si="295"/>
        <v>0</v>
      </c>
      <c r="AZ49" s="122">
        <f t="shared" si="295"/>
        <v>0</v>
      </c>
      <c r="BA49" s="122">
        <f t="shared" si="295"/>
        <v>0</v>
      </c>
      <c r="BB49" s="122">
        <f t="shared" si="295"/>
        <v>0</v>
      </c>
      <c r="BC49" s="122">
        <f t="shared" si="295"/>
        <v>0</v>
      </c>
      <c r="BD49" s="122">
        <f t="shared" si="295"/>
        <v>0</v>
      </c>
      <c r="BE49" s="122">
        <f t="shared" si="295"/>
        <v>0</v>
      </c>
      <c r="BF49" s="122">
        <f t="shared" si="295"/>
        <v>0</v>
      </c>
      <c r="BG49" s="122">
        <f t="shared" si="295"/>
        <v>0</v>
      </c>
      <c r="BH49" s="122">
        <f t="shared" si="295"/>
        <v>0</v>
      </c>
      <c r="BI49" s="122">
        <f t="shared" si="295"/>
        <v>0</v>
      </c>
      <c r="BJ49" s="122">
        <f t="shared" si="295"/>
        <v>0</v>
      </c>
      <c r="BK49" s="122">
        <f t="shared" si="295"/>
        <v>0</v>
      </c>
      <c r="BL49" s="122">
        <f t="shared" si="295"/>
        <v>0</v>
      </c>
      <c r="BM49" s="122">
        <f t="shared" si="295"/>
        <v>0</v>
      </c>
      <c r="BN49" s="122">
        <f t="shared" si="295"/>
        <v>0</v>
      </c>
      <c r="BO49" s="122">
        <f t="shared" ref="BO49:BS49" si="296">BO50</f>
        <v>0</v>
      </c>
      <c r="BP49" s="122">
        <f t="shared" si="296"/>
        <v>0</v>
      </c>
      <c r="BQ49" s="122">
        <f t="shared" si="296"/>
        <v>0</v>
      </c>
      <c r="BR49" s="122">
        <f t="shared" si="296"/>
        <v>0</v>
      </c>
      <c r="BS49" s="122">
        <f t="shared" si="296"/>
        <v>0</v>
      </c>
      <c r="BT49" s="116"/>
      <c r="BU49" s="123">
        <f t="shared" si="4"/>
        <v>0.84999995410450613</v>
      </c>
      <c r="BV49" s="124">
        <f t="shared" si="5"/>
        <v>0.15000004589549387</v>
      </c>
      <c r="BW49" s="124">
        <f t="shared" si="6"/>
        <v>0</v>
      </c>
      <c r="BX49" s="124">
        <f t="shared" si="7"/>
        <v>0.15000004589549387</v>
      </c>
      <c r="BY49" s="124">
        <f t="shared" si="8"/>
        <v>0</v>
      </c>
      <c r="BZ49" s="124">
        <f t="shared" si="9"/>
        <v>0.4</v>
      </c>
      <c r="CA49" s="124">
        <f t="shared" si="10"/>
        <v>0.6</v>
      </c>
      <c r="CB49" s="124">
        <f t="shared" si="11"/>
        <v>0</v>
      </c>
      <c r="CC49" s="124">
        <f t="shared" si="12"/>
        <v>0.6</v>
      </c>
      <c r="CD49" s="125">
        <f t="shared" si="13"/>
        <v>0</v>
      </c>
      <c r="CE49" s="126" t="s">
        <v>245</v>
      </c>
      <c r="CF49" s="124" t="s">
        <v>245</v>
      </c>
      <c r="CG49" s="124" t="s">
        <v>245</v>
      </c>
      <c r="CH49" s="124" t="s">
        <v>245</v>
      </c>
      <c r="CI49" s="124" t="s">
        <v>245</v>
      </c>
      <c r="CJ49" s="124" t="s">
        <v>245</v>
      </c>
      <c r="CK49" s="124" t="s">
        <v>245</v>
      </c>
      <c r="CL49" s="124" t="s">
        <v>245</v>
      </c>
      <c r="CM49" s="124" t="s">
        <v>245</v>
      </c>
      <c r="CN49" s="125" t="s">
        <v>245</v>
      </c>
      <c r="CO49" s="127" t="s">
        <v>245</v>
      </c>
      <c r="CP49" s="128" t="s">
        <v>245</v>
      </c>
      <c r="CQ49" s="128" t="s">
        <v>245</v>
      </c>
      <c r="CR49" s="128" t="s">
        <v>245</v>
      </c>
      <c r="CS49" s="129" t="s">
        <v>245</v>
      </c>
      <c r="CT49" s="126" t="s">
        <v>245</v>
      </c>
      <c r="CU49" s="124"/>
      <c r="CV49" s="124"/>
      <c r="CW49" s="124"/>
      <c r="CX49" s="125"/>
    </row>
    <row r="50" spans="1:102" x14ac:dyDescent="0.25">
      <c r="A50" s="130" t="s">
        <v>276</v>
      </c>
      <c r="B50" s="131">
        <f t="shared" si="16"/>
        <v>17634457</v>
      </c>
      <c r="C50" s="132">
        <f>J50+AC50+AV50+BH50</f>
        <v>13917201</v>
      </c>
      <c r="D50" s="132">
        <f>E50+H50</f>
        <v>3717256</v>
      </c>
      <c r="E50" s="132">
        <f>F50+G50</f>
        <v>3717256</v>
      </c>
      <c r="F50" s="132">
        <f>S50+AL50+BB50+BN50</f>
        <v>3717256</v>
      </c>
      <c r="G50" s="132">
        <f>V50+AO50+BD50+BP50</f>
        <v>0</v>
      </c>
      <c r="H50" s="132">
        <f>Y50+AR50+BF50+BR50</f>
        <v>0</v>
      </c>
      <c r="I50" s="133">
        <f>AB50+AU50</f>
        <v>0</v>
      </c>
      <c r="J50" s="134">
        <f>K50+L50</f>
        <v>13917201</v>
      </c>
      <c r="K50" s="132">
        <v>12964235</v>
      </c>
      <c r="L50" s="132">
        <v>952966</v>
      </c>
      <c r="M50" s="135">
        <f>N50+O50</f>
        <v>3717256</v>
      </c>
      <c r="N50" s="132">
        <f>Q50+Z50</f>
        <v>2287807</v>
      </c>
      <c r="O50" s="132">
        <f>R50+AA50</f>
        <v>1429449</v>
      </c>
      <c r="P50" s="135">
        <f>Q50+R50</f>
        <v>3717256</v>
      </c>
      <c r="Q50" s="132">
        <f>T50+W50</f>
        <v>2287807</v>
      </c>
      <c r="R50" s="132">
        <f>U50+X50</f>
        <v>1429449</v>
      </c>
      <c r="S50" s="135">
        <f>T50+U50</f>
        <v>3717256</v>
      </c>
      <c r="T50" s="132">
        <v>2287807</v>
      </c>
      <c r="U50" s="132">
        <v>1429449</v>
      </c>
      <c r="V50" s="135">
        <f>W50+X50</f>
        <v>0</v>
      </c>
      <c r="W50" s="132">
        <v>0</v>
      </c>
      <c r="X50" s="132">
        <v>0</v>
      </c>
      <c r="Y50" s="135">
        <f>Z50+AA50</f>
        <v>0</v>
      </c>
      <c r="Z50" s="132">
        <v>0</v>
      </c>
      <c r="AA50" s="132">
        <v>0</v>
      </c>
      <c r="AB50" s="133">
        <v>0</v>
      </c>
      <c r="AC50" s="134">
        <f>AD50+AE50</f>
        <v>0</v>
      </c>
      <c r="AD50" s="132">
        <v>0</v>
      </c>
      <c r="AE50" s="132">
        <v>0</v>
      </c>
      <c r="AF50" s="135">
        <f>AG50+AH50</f>
        <v>0</v>
      </c>
      <c r="AG50" s="132">
        <f>AJ50+AS50</f>
        <v>0</v>
      </c>
      <c r="AH50" s="132">
        <f>AK50+AT50</f>
        <v>0</v>
      </c>
      <c r="AI50" s="135">
        <f>AJ50+AK50</f>
        <v>0</v>
      </c>
      <c r="AJ50" s="132">
        <f>AM50+AP50</f>
        <v>0</v>
      </c>
      <c r="AK50" s="132">
        <f>AN50+AQ50</f>
        <v>0</v>
      </c>
      <c r="AL50" s="135">
        <f>AM50+AN50</f>
        <v>0</v>
      </c>
      <c r="AM50" s="132">
        <v>0</v>
      </c>
      <c r="AN50" s="132">
        <v>0</v>
      </c>
      <c r="AO50" s="135">
        <f>AP50+AQ50</f>
        <v>0</v>
      </c>
      <c r="AP50" s="132">
        <v>0</v>
      </c>
      <c r="AQ50" s="132">
        <v>0</v>
      </c>
      <c r="AR50" s="135">
        <f>AS50+AT50</f>
        <v>0</v>
      </c>
      <c r="AS50" s="132">
        <v>0</v>
      </c>
      <c r="AT50" s="132">
        <v>0</v>
      </c>
      <c r="AU50" s="133">
        <v>0</v>
      </c>
      <c r="AV50" s="134">
        <f>AW50</f>
        <v>0</v>
      </c>
      <c r="AW50" s="132">
        <v>0</v>
      </c>
      <c r="AX50" s="135">
        <f>AY50</f>
        <v>0</v>
      </c>
      <c r="AY50" s="132">
        <f>BA50+BG50</f>
        <v>0</v>
      </c>
      <c r="AZ50" s="135">
        <f>BA50</f>
        <v>0</v>
      </c>
      <c r="BA50" s="132">
        <f>BC50+BE50</f>
        <v>0</v>
      </c>
      <c r="BB50" s="135">
        <f>BC50</f>
        <v>0</v>
      </c>
      <c r="BC50" s="132">
        <v>0</v>
      </c>
      <c r="BD50" s="135">
        <f>BE50</f>
        <v>0</v>
      </c>
      <c r="BE50" s="132">
        <v>0</v>
      </c>
      <c r="BF50" s="135">
        <f>BG50</f>
        <v>0</v>
      </c>
      <c r="BG50" s="133">
        <v>0</v>
      </c>
      <c r="BH50" s="134">
        <f>BI50</f>
        <v>0</v>
      </c>
      <c r="BI50" s="132">
        <v>0</v>
      </c>
      <c r="BJ50" s="135">
        <f>BK50</f>
        <v>0</v>
      </c>
      <c r="BK50" s="132">
        <f>BM50+BS50</f>
        <v>0</v>
      </c>
      <c r="BL50" s="135">
        <f>BM50</f>
        <v>0</v>
      </c>
      <c r="BM50" s="132">
        <f>BO50+BQ50</f>
        <v>0</v>
      </c>
      <c r="BN50" s="135">
        <f>BO50</f>
        <v>0</v>
      </c>
      <c r="BO50" s="132">
        <v>0</v>
      </c>
      <c r="BP50" s="135">
        <f>BQ50</f>
        <v>0</v>
      </c>
      <c r="BQ50" s="132">
        <v>0</v>
      </c>
      <c r="BR50" s="135">
        <f>BS50</f>
        <v>0</v>
      </c>
      <c r="BS50" s="133">
        <v>0</v>
      </c>
      <c r="BT50" s="136"/>
      <c r="BU50" s="137">
        <f t="shared" si="4"/>
        <v>0.84999995410450613</v>
      </c>
      <c r="BV50" s="138">
        <f t="shared" si="5"/>
        <v>0.15000004589549387</v>
      </c>
      <c r="BW50" s="138">
        <f t="shared" si="6"/>
        <v>0</v>
      </c>
      <c r="BX50" s="138">
        <f t="shared" si="7"/>
        <v>0.15000004589549387</v>
      </c>
      <c r="BY50" s="138">
        <f t="shared" si="8"/>
        <v>0</v>
      </c>
      <c r="BZ50" s="138">
        <f t="shared" si="9"/>
        <v>0.4</v>
      </c>
      <c r="CA50" s="138">
        <f t="shared" si="10"/>
        <v>0.6</v>
      </c>
      <c r="CB50" s="138">
        <f t="shared" si="11"/>
        <v>0</v>
      </c>
      <c r="CC50" s="138">
        <f t="shared" si="12"/>
        <v>0.6</v>
      </c>
      <c r="CD50" s="139">
        <f t="shared" si="13"/>
        <v>0</v>
      </c>
      <c r="CE50" s="140" t="s">
        <v>245</v>
      </c>
      <c r="CF50" s="138" t="s">
        <v>245</v>
      </c>
      <c r="CG50" s="138" t="s">
        <v>245</v>
      </c>
      <c r="CH50" s="138" t="s">
        <v>245</v>
      </c>
      <c r="CI50" s="138" t="s">
        <v>245</v>
      </c>
      <c r="CJ50" s="138" t="s">
        <v>245</v>
      </c>
      <c r="CK50" s="138" t="s">
        <v>245</v>
      </c>
      <c r="CL50" s="138" t="s">
        <v>245</v>
      </c>
      <c r="CM50" s="138" t="s">
        <v>245</v>
      </c>
      <c r="CN50" s="139" t="s">
        <v>245</v>
      </c>
      <c r="CO50" s="140" t="s">
        <v>245</v>
      </c>
      <c r="CP50" s="138" t="s">
        <v>245</v>
      </c>
      <c r="CQ50" s="138" t="s">
        <v>245</v>
      </c>
      <c r="CR50" s="138" t="s">
        <v>245</v>
      </c>
      <c r="CS50" s="139" t="s">
        <v>245</v>
      </c>
      <c r="CT50" s="140" t="s">
        <v>245</v>
      </c>
      <c r="CU50" s="138"/>
      <c r="CV50" s="138"/>
      <c r="CW50" s="138"/>
      <c r="CX50" s="139"/>
    </row>
    <row r="51" spans="1:102" x14ac:dyDescent="0.25">
      <c r="A51" s="114" t="s">
        <v>84</v>
      </c>
      <c r="B51" s="115">
        <f>B52+B62+B73+B79</f>
        <v>2297076251</v>
      </c>
      <c r="C51" s="115">
        <f t="shared" ref="C51:BN51" si="297">C52+C62+C73+C79</f>
        <v>1848486069</v>
      </c>
      <c r="D51" s="115">
        <f t="shared" si="297"/>
        <v>448590182</v>
      </c>
      <c r="E51" s="115">
        <f t="shared" si="297"/>
        <v>380372536</v>
      </c>
      <c r="F51" s="115">
        <f t="shared" si="297"/>
        <v>279772327</v>
      </c>
      <c r="G51" s="115">
        <f t="shared" si="297"/>
        <v>100600209</v>
      </c>
      <c r="H51" s="115">
        <f t="shared" si="297"/>
        <v>68217646</v>
      </c>
      <c r="I51" s="115">
        <f t="shared" si="297"/>
        <v>0</v>
      </c>
      <c r="J51" s="115">
        <f t="shared" si="297"/>
        <v>1131187149</v>
      </c>
      <c r="K51" s="115">
        <f t="shared" si="297"/>
        <v>1072268007</v>
      </c>
      <c r="L51" s="115">
        <f t="shared" si="297"/>
        <v>58919142</v>
      </c>
      <c r="M51" s="115">
        <f t="shared" si="297"/>
        <v>318078359</v>
      </c>
      <c r="N51" s="115">
        <f t="shared" si="297"/>
        <v>229699626</v>
      </c>
      <c r="O51" s="115">
        <f t="shared" si="297"/>
        <v>88378733</v>
      </c>
      <c r="P51" s="115">
        <f t="shared" si="297"/>
        <v>256906283</v>
      </c>
      <c r="Q51" s="115">
        <f t="shared" si="297"/>
        <v>176821853</v>
      </c>
      <c r="R51" s="115">
        <f t="shared" si="297"/>
        <v>80084430</v>
      </c>
      <c r="S51" s="115">
        <f t="shared" si="297"/>
        <v>184763502</v>
      </c>
      <c r="T51" s="115">
        <f t="shared" si="297"/>
        <v>116081353</v>
      </c>
      <c r="U51" s="115">
        <f t="shared" si="297"/>
        <v>68682149</v>
      </c>
      <c r="V51" s="115">
        <f t="shared" si="297"/>
        <v>72142781</v>
      </c>
      <c r="W51" s="115">
        <f t="shared" si="297"/>
        <v>60740500</v>
      </c>
      <c r="X51" s="115">
        <f t="shared" si="297"/>
        <v>11402281</v>
      </c>
      <c r="Y51" s="115">
        <f t="shared" si="297"/>
        <v>61172076</v>
      </c>
      <c r="Z51" s="115">
        <f t="shared" si="297"/>
        <v>52877773</v>
      </c>
      <c r="AA51" s="115">
        <f t="shared" si="297"/>
        <v>8294303</v>
      </c>
      <c r="AB51" s="115">
        <f t="shared" si="297"/>
        <v>0</v>
      </c>
      <c r="AC51" s="115">
        <f t="shared" si="297"/>
        <v>0</v>
      </c>
      <c r="AD51" s="115">
        <f t="shared" si="297"/>
        <v>0</v>
      </c>
      <c r="AE51" s="115">
        <f t="shared" si="297"/>
        <v>0</v>
      </c>
      <c r="AF51" s="115">
        <f t="shared" si="297"/>
        <v>0</v>
      </c>
      <c r="AG51" s="115">
        <f t="shared" si="297"/>
        <v>0</v>
      </c>
      <c r="AH51" s="115">
        <f t="shared" si="297"/>
        <v>0</v>
      </c>
      <c r="AI51" s="115">
        <f t="shared" si="297"/>
        <v>0</v>
      </c>
      <c r="AJ51" s="115">
        <f t="shared" si="297"/>
        <v>0</v>
      </c>
      <c r="AK51" s="115">
        <f t="shared" si="297"/>
        <v>0</v>
      </c>
      <c r="AL51" s="115">
        <f t="shared" si="297"/>
        <v>0</v>
      </c>
      <c r="AM51" s="115">
        <f t="shared" si="297"/>
        <v>0</v>
      </c>
      <c r="AN51" s="115">
        <f t="shared" si="297"/>
        <v>0</v>
      </c>
      <c r="AO51" s="115">
        <f t="shared" si="297"/>
        <v>0</v>
      </c>
      <c r="AP51" s="115">
        <f t="shared" si="297"/>
        <v>0</v>
      </c>
      <c r="AQ51" s="115">
        <f t="shared" si="297"/>
        <v>0</v>
      </c>
      <c r="AR51" s="115">
        <f t="shared" si="297"/>
        <v>0</v>
      </c>
      <c r="AS51" s="115">
        <f t="shared" si="297"/>
        <v>0</v>
      </c>
      <c r="AT51" s="115">
        <f t="shared" si="297"/>
        <v>0</v>
      </c>
      <c r="AU51" s="115">
        <f t="shared" si="297"/>
        <v>0</v>
      </c>
      <c r="AV51" s="115">
        <f t="shared" si="297"/>
        <v>0</v>
      </c>
      <c r="AW51" s="115">
        <f t="shared" si="297"/>
        <v>0</v>
      </c>
      <c r="AX51" s="115">
        <f t="shared" si="297"/>
        <v>0</v>
      </c>
      <c r="AY51" s="115">
        <f t="shared" si="297"/>
        <v>0</v>
      </c>
      <c r="AZ51" s="115">
        <f t="shared" si="297"/>
        <v>0</v>
      </c>
      <c r="BA51" s="115">
        <f t="shared" si="297"/>
        <v>0</v>
      </c>
      <c r="BB51" s="115">
        <f t="shared" si="297"/>
        <v>0</v>
      </c>
      <c r="BC51" s="115">
        <f t="shared" si="297"/>
        <v>0</v>
      </c>
      <c r="BD51" s="115">
        <f t="shared" si="297"/>
        <v>0</v>
      </c>
      <c r="BE51" s="115">
        <f t="shared" si="297"/>
        <v>0</v>
      </c>
      <c r="BF51" s="115">
        <f t="shared" si="297"/>
        <v>0</v>
      </c>
      <c r="BG51" s="115">
        <f t="shared" si="297"/>
        <v>0</v>
      </c>
      <c r="BH51" s="115">
        <f t="shared" si="297"/>
        <v>717298920</v>
      </c>
      <c r="BI51" s="115">
        <f t="shared" si="297"/>
        <v>717298920</v>
      </c>
      <c r="BJ51" s="115">
        <f t="shared" si="297"/>
        <v>130511823</v>
      </c>
      <c r="BK51" s="115">
        <f t="shared" si="297"/>
        <v>130511823</v>
      </c>
      <c r="BL51" s="115">
        <f t="shared" si="297"/>
        <v>123466253</v>
      </c>
      <c r="BM51" s="115">
        <f t="shared" si="297"/>
        <v>123466253</v>
      </c>
      <c r="BN51" s="115">
        <f t="shared" si="297"/>
        <v>95008825</v>
      </c>
      <c r="BO51" s="115">
        <f t="shared" ref="BO51:BS51" si="298">BO52+BO62+BO73+BO79</f>
        <v>95008825</v>
      </c>
      <c r="BP51" s="115">
        <f t="shared" si="298"/>
        <v>28457428</v>
      </c>
      <c r="BQ51" s="115">
        <f t="shared" si="298"/>
        <v>28457428</v>
      </c>
      <c r="BR51" s="115">
        <f t="shared" si="298"/>
        <v>7045570</v>
      </c>
      <c r="BS51" s="115">
        <f t="shared" si="298"/>
        <v>7045570</v>
      </c>
      <c r="BT51" s="116"/>
      <c r="BU51" s="117">
        <f t="shared" si="4"/>
        <v>0.82357501048568693</v>
      </c>
      <c r="BV51" s="118">
        <f t="shared" si="5"/>
        <v>0.17642498951431307</v>
      </c>
      <c r="BW51" s="118">
        <f t="shared" si="6"/>
        <v>5.5410579473291713E-2</v>
      </c>
      <c r="BX51" s="118">
        <f t="shared" si="7"/>
        <v>8.9158401528404208E-2</v>
      </c>
      <c r="BY51" s="118">
        <f t="shared" si="8"/>
        <v>4.0613738513728473E-2</v>
      </c>
      <c r="BZ51" s="118">
        <f t="shared" si="9"/>
        <v>0.3999999456882864</v>
      </c>
      <c r="CA51" s="118">
        <f t="shared" si="10"/>
        <v>0.60000005431171355</v>
      </c>
      <c r="CB51" s="118">
        <f t="shared" si="11"/>
        <v>7.7409677498741919E-2</v>
      </c>
      <c r="CC51" s="118">
        <f t="shared" si="12"/>
        <v>0.46628065068827368</v>
      </c>
      <c r="CD51" s="119">
        <f t="shared" si="13"/>
        <v>5.6309726124697999E-2</v>
      </c>
      <c r="CE51" s="120" t="s">
        <v>245</v>
      </c>
      <c r="CF51" s="118" t="s">
        <v>245</v>
      </c>
      <c r="CG51" s="118" t="s">
        <v>245</v>
      </c>
      <c r="CH51" s="118" t="s">
        <v>245</v>
      </c>
      <c r="CI51" s="118" t="s">
        <v>245</v>
      </c>
      <c r="CJ51" s="118" t="s">
        <v>245</v>
      </c>
      <c r="CK51" s="118" t="s">
        <v>245</v>
      </c>
      <c r="CL51" s="118" t="s">
        <v>245</v>
      </c>
      <c r="CM51" s="118" t="s">
        <v>245</v>
      </c>
      <c r="CN51" s="119" t="s">
        <v>245</v>
      </c>
      <c r="CO51" s="120" t="s">
        <v>245</v>
      </c>
      <c r="CP51" s="118" t="s">
        <v>245</v>
      </c>
      <c r="CQ51" s="118" t="s">
        <v>245</v>
      </c>
      <c r="CR51" s="118" t="s">
        <v>245</v>
      </c>
      <c r="CS51" s="119" t="s">
        <v>245</v>
      </c>
      <c r="CT51" s="120">
        <f t="shared" ref="CT51:CT58" si="299">BH51/(BH51+BJ51)</f>
        <v>0.84606019199735472</v>
      </c>
      <c r="CU51" s="118">
        <f t="shared" si="209"/>
        <v>0.15393980800264523</v>
      </c>
      <c r="CV51" s="118">
        <f t="shared" si="210"/>
        <v>3.3565778960647115E-2</v>
      </c>
      <c r="CW51" s="118">
        <f t="shared" si="211"/>
        <v>0.11206371915483029</v>
      </c>
      <c r="CX51" s="119">
        <f t="shared" si="212"/>
        <v>8.3103098871678254E-3</v>
      </c>
    </row>
    <row r="52" spans="1:102" ht="27" x14ac:dyDescent="0.25">
      <c r="A52" s="121" t="s">
        <v>277</v>
      </c>
      <c r="B52" s="122">
        <f t="shared" si="16"/>
        <v>324121190</v>
      </c>
      <c r="C52" s="122">
        <f t="shared" ref="C52:BN52" si="300">SUM(C53:C61)</f>
        <v>274287811</v>
      </c>
      <c r="D52" s="122">
        <f t="shared" si="300"/>
        <v>49833379</v>
      </c>
      <c r="E52" s="122">
        <f t="shared" si="300"/>
        <v>46187809</v>
      </c>
      <c r="F52" s="122">
        <f t="shared" si="300"/>
        <v>45729080</v>
      </c>
      <c r="G52" s="122">
        <f t="shared" si="300"/>
        <v>458729</v>
      </c>
      <c r="H52" s="122">
        <f t="shared" si="300"/>
        <v>3645570</v>
      </c>
      <c r="I52" s="122">
        <f t="shared" si="300"/>
        <v>0</v>
      </c>
      <c r="J52" s="122">
        <f t="shared" si="300"/>
        <v>130628585</v>
      </c>
      <c r="K52" s="122">
        <f t="shared" si="300"/>
        <v>130628585</v>
      </c>
      <c r="L52" s="122">
        <f t="shared" si="300"/>
        <v>0</v>
      </c>
      <c r="M52" s="122">
        <f t="shared" si="300"/>
        <v>23052111</v>
      </c>
      <c r="N52" s="122">
        <f t="shared" si="300"/>
        <v>23052111</v>
      </c>
      <c r="O52" s="122">
        <f t="shared" si="300"/>
        <v>0</v>
      </c>
      <c r="P52" s="122">
        <f t="shared" si="300"/>
        <v>23052111</v>
      </c>
      <c r="Q52" s="122">
        <f t="shared" si="300"/>
        <v>23052111</v>
      </c>
      <c r="R52" s="122">
        <f t="shared" si="300"/>
        <v>0</v>
      </c>
      <c r="S52" s="122">
        <f t="shared" si="300"/>
        <v>22593382</v>
      </c>
      <c r="T52" s="122">
        <f t="shared" si="300"/>
        <v>22593382</v>
      </c>
      <c r="U52" s="122">
        <f t="shared" si="300"/>
        <v>0</v>
      </c>
      <c r="V52" s="122">
        <f t="shared" si="300"/>
        <v>458729</v>
      </c>
      <c r="W52" s="122">
        <f t="shared" si="300"/>
        <v>458729</v>
      </c>
      <c r="X52" s="122">
        <f t="shared" si="300"/>
        <v>0</v>
      </c>
      <c r="Y52" s="122">
        <f t="shared" si="300"/>
        <v>0</v>
      </c>
      <c r="Z52" s="122">
        <f t="shared" si="300"/>
        <v>0</v>
      </c>
      <c r="AA52" s="122">
        <f t="shared" si="300"/>
        <v>0</v>
      </c>
      <c r="AB52" s="122">
        <f t="shared" si="300"/>
        <v>0</v>
      </c>
      <c r="AC52" s="122">
        <f t="shared" si="300"/>
        <v>0</v>
      </c>
      <c r="AD52" s="122">
        <f t="shared" si="300"/>
        <v>0</v>
      </c>
      <c r="AE52" s="122">
        <f t="shared" si="300"/>
        <v>0</v>
      </c>
      <c r="AF52" s="122">
        <f t="shared" si="300"/>
        <v>0</v>
      </c>
      <c r="AG52" s="122">
        <f t="shared" si="300"/>
        <v>0</v>
      </c>
      <c r="AH52" s="122">
        <f t="shared" si="300"/>
        <v>0</v>
      </c>
      <c r="AI52" s="122">
        <f t="shared" si="300"/>
        <v>0</v>
      </c>
      <c r="AJ52" s="122">
        <f t="shared" si="300"/>
        <v>0</v>
      </c>
      <c r="AK52" s="122">
        <f t="shared" si="300"/>
        <v>0</v>
      </c>
      <c r="AL52" s="122">
        <f t="shared" si="300"/>
        <v>0</v>
      </c>
      <c r="AM52" s="122">
        <f t="shared" si="300"/>
        <v>0</v>
      </c>
      <c r="AN52" s="122">
        <f t="shared" si="300"/>
        <v>0</v>
      </c>
      <c r="AO52" s="122">
        <f t="shared" si="300"/>
        <v>0</v>
      </c>
      <c r="AP52" s="122">
        <f t="shared" si="300"/>
        <v>0</v>
      </c>
      <c r="AQ52" s="122">
        <f t="shared" si="300"/>
        <v>0</v>
      </c>
      <c r="AR52" s="122">
        <f t="shared" si="300"/>
        <v>0</v>
      </c>
      <c r="AS52" s="122">
        <f t="shared" si="300"/>
        <v>0</v>
      </c>
      <c r="AT52" s="122">
        <f t="shared" si="300"/>
        <v>0</v>
      </c>
      <c r="AU52" s="122">
        <f t="shared" si="300"/>
        <v>0</v>
      </c>
      <c r="AV52" s="122">
        <f t="shared" si="300"/>
        <v>0</v>
      </c>
      <c r="AW52" s="122">
        <f t="shared" si="300"/>
        <v>0</v>
      </c>
      <c r="AX52" s="122">
        <f t="shared" si="300"/>
        <v>0</v>
      </c>
      <c r="AY52" s="122">
        <f t="shared" si="300"/>
        <v>0</v>
      </c>
      <c r="AZ52" s="122">
        <f t="shared" si="300"/>
        <v>0</v>
      </c>
      <c r="BA52" s="122">
        <f t="shared" si="300"/>
        <v>0</v>
      </c>
      <c r="BB52" s="122">
        <f t="shared" si="300"/>
        <v>0</v>
      </c>
      <c r="BC52" s="122">
        <f t="shared" si="300"/>
        <v>0</v>
      </c>
      <c r="BD52" s="122">
        <f t="shared" si="300"/>
        <v>0</v>
      </c>
      <c r="BE52" s="122">
        <f t="shared" si="300"/>
        <v>0</v>
      </c>
      <c r="BF52" s="122">
        <f t="shared" si="300"/>
        <v>0</v>
      </c>
      <c r="BG52" s="122">
        <f t="shared" si="300"/>
        <v>0</v>
      </c>
      <c r="BH52" s="122">
        <f t="shared" si="300"/>
        <v>143659226</v>
      </c>
      <c r="BI52" s="122">
        <f t="shared" si="300"/>
        <v>143659226</v>
      </c>
      <c r="BJ52" s="122">
        <f t="shared" si="300"/>
        <v>26781268</v>
      </c>
      <c r="BK52" s="122">
        <f t="shared" si="300"/>
        <v>26781268</v>
      </c>
      <c r="BL52" s="122">
        <f t="shared" si="300"/>
        <v>23135698</v>
      </c>
      <c r="BM52" s="122">
        <f t="shared" si="300"/>
        <v>23135698</v>
      </c>
      <c r="BN52" s="122">
        <f t="shared" si="300"/>
        <v>23135698</v>
      </c>
      <c r="BO52" s="122">
        <f t="shared" ref="BO52:BS52" si="301">SUM(BO53:BO61)</f>
        <v>23135698</v>
      </c>
      <c r="BP52" s="122">
        <f t="shared" si="301"/>
        <v>0</v>
      </c>
      <c r="BQ52" s="122">
        <f t="shared" si="301"/>
        <v>0</v>
      </c>
      <c r="BR52" s="122">
        <f t="shared" si="301"/>
        <v>3645570</v>
      </c>
      <c r="BS52" s="122">
        <f t="shared" si="301"/>
        <v>3645570</v>
      </c>
      <c r="BT52" s="116"/>
      <c r="BU52" s="123">
        <f t="shared" si="4"/>
        <v>0.84999995705381237</v>
      </c>
      <c r="BV52" s="124">
        <f t="shared" si="5"/>
        <v>0.1500000429461876</v>
      </c>
      <c r="BW52" s="124">
        <f t="shared" si="6"/>
        <v>2.9849487407318876E-3</v>
      </c>
      <c r="BX52" s="124">
        <f t="shared" si="7"/>
        <v>0.14701509420545569</v>
      </c>
      <c r="BY52" s="124">
        <f t="shared" si="8"/>
        <v>0</v>
      </c>
      <c r="BZ52" s="124"/>
      <c r="CA52" s="124"/>
      <c r="CB52" s="124"/>
      <c r="CC52" s="124"/>
      <c r="CD52" s="125"/>
      <c r="CE52" s="126" t="s">
        <v>245</v>
      </c>
      <c r="CF52" s="124" t="s">
        <v>245</v>
      </c>
      <c r="CG52" s="124" t="s">
        <v>245</v>
      </c>
      <c r="CH52" s="124" t="s">
        <v>245</v>
      </c>
      <c r="CI52" s="124" t="s">
        <v>245</v>
      </c>
      <c r="CJ52" s="124" t="s">
        <v>245</v>
      </c>
      <c r="CK52" s="124" t="s">
        <v>245</v>
      </c>
      <c r="CL52" s="124" t="s">
        <v>245</v>
      </c>
      <c r="CM52" s="124" t="s">
        <v>245</v>
      </c>
      <c r="CN52" s="125" t="s">
        <v>245</v>
      </c>
      <c r="CO52" s="127" t="s">
        <v>245</v>
      </c>
      <c r="CP52" s="128" t="s">
        <v>245</v>
      </c>
      <c r="CQ52" s="128" t="s">
        <v>245</v>
      </c>
      <c r="CR52" s="128" t="s">
        <v>245</v>
      </c>
      <c r="CS52" s="129" t="s">
        <v>245</v>
      </c>
      <c r="CT52" s="126">
        <f t="shared" si="299"/>
        <v>0.84287027471300335</v>
      </c>
      <c r="CU52" s="124">
        <f t="shared" si="209"/>
        <v>0.15712972528699665</v>
      </c>
      <c r="CV52" s="124">
        <f t="shared" si="210"/>
        <v>0</v>
      </c>
      <c r="CW52" s="124">
        <f t="shared" si="211"/>
        <v>0.13574061807166551</v>
      </c>
      <c r="CX52" s="125">
        <f t="shared" si="212"/>
        <v>2.1389107215331118E-2</v>
      </c>
    </row>
    <row r="53" spans="1:102" ht="27" x14ac:dyDescent="0.25">
      <c r="A53" s="130" t="s">
        <v>278</v>
      </c>
      <c r="B53" s="131">
        <f t="shared" si="16"/>
        <v>115546989</v>
      </c>
      <c r="C53" s="132">
        <f t="shared" ref="C53:C61" si="302">J53+AC53+AV53+BH53</f>
        <v>96999749</v>
      </c>
      <c r="D53" s="132">
        <f t="shared" ref="D53:D61" si="303">E53+H53</f>
        <v>18547240</v>
      </c>
      <c r="E53" s="132">
        <f t="shared" ref="E53:E61" si="304">F53+G53</f>
        <v>14901670</v>
      </c>
      <c r="F53" s="132">
        <f t="shared" ref="F53:F61" si="305">S53+AL53+BB53+BN53</f>
        <v>14901670</v>
      </c>
      <c r="G53" s="132">
        <f t="shared" ref="G53:G61" si="306">V53+AO53+BD53+BP53</f>
        <v>0</v>
      </c>
      <c r="H53" s="132">
        <f t="shared" ref="H53:H61" si="307">Y53+AR53+BF53+BR53</f>
        <v>3645570</v>
      </c>
      <c r="I53" s="133">
        <f t="shared" ref="I53:I61" si="308">AB53+AU53</f>
        <v>0</v>
      </c>
      <c r="J53" s="134">
        <f t="shared" ref="J53:J61" si="309">K53+L53</f>
        <v>31905764</v>
      </c>
      <c r="K53" s="132">
        <v>31905764</v>
      </c>
      <c r="L53" s="132">
        <v>0</v>
      </c>
      <c r="M53" s="135">
        <f t="shared" ref="M53:M61" si="310">N53+O53</f>
        <v>5630430</v>
      </c>
      <c r="N53" s="132">
        <f t="shared" ref="N53:O61" si="311">Q53+Z53</f>
        <v>5630430</v>
      </c>
      <c r="O53" s="132">
        <f t="shared" si="311"/>
        <v>0</v>
      </c>
      <c r="P53" s="135">
        <f t="shared" ref="P53:P61" si="312">Q53+R53</f>
        <v>5630430</v>
      </c>
      <c r="Q53" s="132">
        <f t="shared" ref="Q53:R61" si="313">T53+W53</f>
        <v>5630430</v>
      </c>
      <c r="R53" s="132">
        <f t="shared" si="313"/>
        <v>0</v>
      </c>
      <c r="S53" s="135">
        <f t="shared" ref="S53:S61" si="314">T53+U53</f>
        <v>5630430</v>
      </c>
      <c r="T53" s="132">
        <v>5630430</v>
      </c>
      <c r="U53" s="132">
        <v>0</v>
      </c>
      <c r="V53" s="135">
        <f t="shared" ref="V53:V61" si="315">W53+X53</f>
        <v>0</v>
      </c>
      <c r="W53" s="132">
        <v>0</v>
      </c>
      <c r="X53" s="132">
        <v>0</v>
      </c>
      <c r="Y53" s="135">
        <f t="shared" ref="Y53:Y61" si="316">Z53+AA53</f>
        <v>0</v>
      </c>
      <c r="Z53" s="132">
        <v>0</v>
      </c>
      <c r="AA53" s="132">
        <v>0</v>
      </c>
      <c r="AB53" s="133">
        <v>0</v>
      </c>
      <c r="AC53" s="134">
        <f t="shared" ref="AC53:AC61" si="317">AD53+AE53</f>
        <v>0</v>
      </c>
      <c r="AD53" s="132">
        <v>0</v>
      </c>
      <c r="AE53" s="132">
        <v>0</v>
      </c>
      <c r="AF53" s="135">
        <f t="shared" ref="AF53:AF61" si="318">AG53+AH53</f>
        <v>0</v>
      </c>
      <c r="AG53" s="132">
        <f t="shared" ref="AG53:AH61" si="319">AJ53+AS53</f>
        <v>0</v>
      </c>
      <c r="AH53" s="132">
        <f t="shared" si="319"/>
        <v>0</v>
      </c>
      <c r="AI53" s="135">
        <f t="shared" ref="AI53:AI61" si="320">AJ53+AK53</f>
        <v>0</v>
      </c>
      <c r="AJ53" s="132">
        <f t="shared" ref="AJ53:AK61" si="321">AM53+AP53</f>
        <v>0</v>
      </c>
      <c r="AK53" s="132">
        <f t="shared" si="321"/>
        <v>0</v>
      </c>
      <c r="AL53" s="135">
        <f t="shared" ref="AL53:AL61" si="322">AM53+AN53</f>
        <v>0</v>
      </c>
      <c r="AM53" s="132">
        <v>0</v>
      </c>
      <c r="AN53" s="132">
        <v>0</v>
      </c>
      <c r="AO53" s="135">
        <f t="shared" ref="AO53:AO61" si="323">AP53+AQ53</f>
        <v>0</v>
      </c>
      <c r="AP53" s="132">
        <v>0</v>
      </c>
      <c r="AQ53" s="132">
        <v>0</v>
      </c>
      <c r="AR53" s="135">
        <f t="shared" ref="AR53:AR61" si="324">AS53+AT53</f>
        <v>0</v>
      </c>
      <c r="AS53" s="132">
        <v>0</v>
      </c>
      <c r="AT53" s="132">
        <v>0</v>
      </c>
      <c r="AU53" s="133">
        <v>0</v>
      </c>
      <c r="AV53" s="134">
        <f t="shared" ref="AV53:AV61" si="325">AW53</f>
        <v>0</v>
      </c>
      <c r="AW53" s="132">
        <v>0</v>
      </c>
      <c r="AX53" s="135">
        <f t="shared" ref="AX53:AX61" si="326">AY53</f>
        <v>0</v>
      </c>
      <c r="AY53" s="132">
        <f t="shared" ref="AY53:AY61" si="327">BA53+BG53</f>
        <v>0</v>
      </c>
      <c r="AZ53" s="135">
        <f t="shared" ref="AZ53:AZ61" si="328">BA53</f>
        <v>0</v>
      </c>
      <c r="BA53" s="132">
        <f t="shared" ref="BA53:BA61" si="329">BC53+BE53</f>
        <v>0</v>
      </c>
      <c r="BB53" s="135">
        <f t="shared" ref="BB53:BB61" si="330">BC53</f>
        <v>0</v>
      </c>
      <c r="BC53" s="132">
        <v>0</v>
      </c>
      <c r="BD53" s="135">
        <f t="shared" ref="BD53:BD61" si="331">BE53</f>
        <v>0</v>
      </c>
      <c r="BE53" s="132">
        <v>0</v>
      </c>
      <c r="BF53" s="135">
        <f t="shared" ref="BF53:BF61" si="332">BG53</f>
        <v>0</v>
      </c>
      <c r="BG53" s="133">
        <v>0</v>
      </c>
      <c r="BH53" s="134">
        <f t="shared" ref="BH53:BH61" si="333">BI53</f>
        <v>65093985</v>
      </c>
      <c r="BI53" s="132">
        <v>65093985</v>
      </c>
      <c r="BJ53" s="135">
        <f t="shared" ref="BJ53:BJ61" si="334">BK53</f>
        <v>12916810</v>
      </c>
      <c r="BK53" s="132">
        <f t="shared" ref="BK53:BK61" si="335">BM53+BS53</f>
        <v>12916810</v>
      </c>
      <c r="BL53" s="135">
        <f t="shared" ref="BL53:BL61" si="336">BM53</f>
        <v>9271240</v>
      </c>
      <c r="BM53" s="132">
        <f t="shared" ref="BM53:BM61" si="337">BO53+BQ53</f>
        <v>9271240</v>
      </c>
      <c r="BN53" s="135">
        <f t="shared" ref="BN53:BN61" si="338">BO53</f>
        <v>9271240</v>
      </c>
      <c r="BO53" s="132">
        <v>9271240</v>
      </c>
      <c r="BP53" s="135">
        <f t="shared" ref="BP53:BP61" si="339">BQ53</f>
        <v>0</v>
      </c>
      <c r="BQ53" s="132">
        <v>0</v>
      </c>
      <c r="BR53" s="135">
        <f t="shared" ref="BR53:BR61" si="340">BS53</f>
        <v>3645570</v>
      </c>
      <c r="BS53" s="133">
        <v>3645570</v>
      </c>
      <c r="BT53" s="136"/>
      <c r="BU53" s="137">
        <f t="shared" si="4"/>
        <v>0.84999997602314181</v>
      </c>
      <c r="BV53" s="138">
        <f t="shared" si="5"/>
        <v>0.15000002397685819</v>
      </c>
      <c r="BW53" s="138">
        <f t="shared" si="6"/>
        <v>0</v>
      </c>
      <c r="BX53" s="138">
        <f t="shared" si="7"/>
        <v>0.15000002397685819</v>
      </c>
      <c r="BY53" s="138">
        <f t="shared" si="8"/>
        <v>0</v>
      </c>
      <c r="BZ53" s="138"/>
      <c r="CA53" s="138"/>
      <c r="CB53" s="138"/>
      <c r="CC53" s="138"/>
      <c r="CD53" s="139"/>
      <c r="CE53" s="140" t="s">
        <v>245</v>
      </c>
      <c r="CF53" s="138" t="s">
        <v>245</v>
      </c>
      <c r="CG53" s="138" t="s">
        <v>245</v>
      </c>
      <c r="CH53" s="138" t="s">
        <v>245</v>
      </c>
      <c r="CI53" s="138" t="s">
        <v>245</v>
      </c>
      <c r="CJ53" s="138" t="s">
        <v>245</v>
      </c>
      <c r="CK53" s="138" t="s">
        <v>245</v>
      </c>
      <c r="CL53" s="138" t="s">
        <v>245</v>
      </c>
      <c r="CM53" s="138" t="s">
        <v>245</v>
      </c>
      <c r="CN53" s="139" t="s">
        <v>245</v>
      </c>
      <c r="CO53" s="140" t="s">
        <v>245</v>
      </c>
      <c r="CP53" s="138" t="s">
        <v>245</v>
      </c>
      <c r="CQ53" s="138" t="s">
        <v>245</v>
      </c>
      <c r="CR53" s="138" t="s">
        <v>245</v>
      </c>
      <c r="CS53" s="139" t="s">
        <v>245</v>
      </c>
      <c r="CT53" s="140">
        <f t="shared" si="299"/>
        <v>0.8344227872565585</v>
      </c>
      <c r="CU53" s="138">
        <f t="shared" si="209"/>
        <v>0.16557721274344148</v>
      </c>
      <c r="CV53" s="138">
        <f t="shared" si="210"/>
        <v>0</v>
      </c>
      <c r="CW53" s="138">
        <f t="shared" si="211"/>
        <v>0.11884560335527923</v>
      </c>
      <c r="CX53" s="139">
        <f t="shared" si="212"/>
        <v>4.6731609388162239E-2</v>
      </c>
    </row>
    <row r="54" spans="1:102" ht="27" x14ac:dyDescent="0.25">
      <c r="A54" s="130" t="s">
        <v>279</v>
      </c>
      <c r="B54" s="131">
        <f t="shared" si="16"/>
        <v>6588236</v>
      </c>
      <c r="C54" s="132">
        <f t="shared" si="302"/>
        <v>5600000</v>
      </c>
      <c r="D54" s="132">
        <f t="shared" si="303"/>
        <v>988236</v>
      </c>
      <c r="E54" s="132">
        <f t="shared" si="304"/>
        <v>988236</v>
      </c>
      <c r="F54" s="132">
        <f t="shared" si="305"/>
        <v>988236</v>
      </c>
      <c r="G54" s="132">
        <f t="shared" si="306"/>
        <v>0</v>
      </c>
      <c r="H54" s="132">
        <f t="shared" si="307"/>
        <v>0</v>
      </c>
      <c r="I54" s="133">
        <f t="shared" si="308"/>
        <v>0</v>
      </c>
      <c r="J54" s="134">
        <f t="shared" si="309"/>
        <v>0</v>
      </c>
      <c r="K54" s="132">
        <v>0</v>
      </c>
      <c r="L54" s="132">
        <v>0</v>
      </c>
      <c r="M54" s="135">
        <f t="shared" si="310"/>
        <v>0</v>
      </c>
      <c r="N54" s="132">
        <f t="shared" si="311"/>
        <v>0</v>
      </c>
      <c r="O54" s="132">
        <f t="shared" si="311"/>
        <v>0</v>
      </c>
      <c r="P54" s="135">
        <f t="shared" si="312"/>
        <v>0</v>
      </c>
      <c r="Q54" s="132">
        <f t="shared" si="313"/>
        <v>0</v>
      </c>
      <c r="R54" s="132">
        <f t="shared" si="313"/>
        <v>0</v>
      </c>
      <c r="S54" s="135">
        <f t="shared" si="314"/>
        <v>0</v>
      </c>
      <c r="T54" s="132">
        <v>0</v>
      </c>
      <c r="U54" s="132">
        <v>0</v>
      </c>
      <c r="V54" s="135">
        <f t="shared" si="315"/>
        <v>0</v>
      </c>
      <c r="W54" s="132">
        <v>0</v>
      </c>
      <c r="X54" s="132">
        <v>0</v>
      </c>
      <c r="Y54" s="135">
        <f t="shared" si="316"/>
        <v>0</v>
      </c>
      <c r="Z54" s="132">
        <v>0</v>
      </c>
      <c r="AA54" s="132">
        <v>0</v>
      </c>
      <c r="AB54" s="133">
        <v>0</v>
      </c>
      <c r="AC54" s="134">
        <f t="shared" si="317"/>
        <v>0</v>
      </c>
      <c r="AD54" s="132">
        <v>0</v>
      </c>
      <c r="AE54" s="132">
        <v>0</v>
      </c>
      <c r="AF54" s="135">
        <f t="shared" si="318"/>
        <v>0</v>
      </c>
      <c r="AG54" s="132">
        <f t="shared" si="319"/>
        <v>0</v>
      </c>
      <c r="AH54" s="132">
        <f t="shared" si="319"/>
        <v>0</v>
      </c>
      <c r="AI54" s="135">
        <f t="shared" si="320"/>
        <v>0</v>
      </c>
      <c r="AJ54" s="132">
        <f t="shared" si="321"/>
        <v>0</v>
      </c>
      <c r="AK54" s="132">
        <f t="shared" si="321"/>
        <v>0</v>
      </c>
      <c r="AL54" s="135">
        <f t="shared" si="322"/>
        <v>0</v>
      </c>
      <c r="AM54" s="132">
        <v>0</v>
      </c>
      <c r="AN54" s="132">
        <v>0</v>
      </c>
      <c r="AO54" s="135">
        <f t="shared" si="323"/>
        <v>0</v>
      </c>
      <c r="AP54" s="132">
        <v>0</v>
      </c>
      <c r="AQ54" s="132">
        <v>0</v>
      </c>
      <c r="AR54" s="135">
        <f t="shared" si="324"/>
        <v>0</v>
      </c>
      <c r="AS54" s="132">
        <v>0</v>
      </c>
      <c r="AT54" s="132">
        <v>0</v>
      </c>
      <c r="AU54" s="133">
        <v>0</v>
      </c>
      <c r="AV54" s="134">
        <f t="shared" si="325"/>
        <v>0</v>
      </c>
      <c r="AW54" s="132">
        <v>0</v>
      </c>
      <c r="AX54" s="135">
        <f t="shared" si="326"/>
        <v>0</v>
      </c>
      <c r="AY54" s="132">
        <f t="shared" si="327"/>
        <v>0</v>
      </c>
      <c r="AZ54" s="135">
        <f t="shared" si="328"/>
        <v>0</v>
      </c>
      <c r="BA54" s="132">
        <f t="shared" si="329"/>
        <v>0</v>
      </c>
      <c r="BB54" s="135">
        <f t="shared" si="330"/>
        <v>0</v>
      </c>
      <c r="BC54" s="132">
        <v>0</v>
      </c>
      <c r="BD54" s="135">
        <f t="shared" si="331"/>
        <v>0</v>
      </c>
      <c r="BE54" s="132">
        <v>0</v>
      </c>
      <c r="BF54" s="135">
        <f t="shared" si="332"/>
        <v>0</v>
      </c>
      <c r="BG54" s="133">
        <v>0</v>
      </c>
      <c r="BH54" s="134">
        <f t="shared" si="333"/>
        <v>5600000</v>
      </c>
      <c r="BI54" s="132">
        <v>5600000</v>
      </c>
      <c r="BJ54" s="135">
        <f t="shared" si="334"/>
        <v>988236</v>
      </c>
      <c r="BK54" s="132">
        <f t="shared" si="335"/>
        <v>988236</v>
      </c>
      <c r="BL54" s="135">
        <f t="shared" si="336"/>
        <v>988236</v>
      </c>
      <c r="BM54" s="132">
        <f t="shared" si="337"/>
        <v>988236</v>
      </c>
      <c r="BN54" s="135">
        <f t="shared" si="338"/>
        <v>988236</v>
      </c>
      <c r="BO54" s="132">
        <v>988236</v>
      </c>
      <c r="BP54" s="135">
        <f t="shared" si="339"/>
        <v>0</v>
      </c>
      <c r="BQ54" s="132">
        <v>0</v>
      </c>
      <c r="BR54" s="135">
        <f t="shared" si="340"/>
        <v>0</v>
      </c>
      <c r="BS54" s="133">
        <v>0</v>
      </c>
      <c r="BT54" s="136"/>
      <c r="BU54" s="137"/>
      <c r="BV54" s="138"/>
      <c r="BW54" s="138"/>
      <c r="BX54" s="138"/>
      <c r="BY54" s="138"/>
      <c r="BZ54" s="138"/>
      <c r="CA54" s="138"/>
      <c r="CB54" s="138"/>
      <c r="CC54" s="138"/>
      <c r="CD54" s="139"/>
      <c r="CE54" s="140" t="s">
        <v>245</v>
      </c>
      <c r="CF54" s="138" t="s">
        <v>245</v>
      </c>
      <c r="CG54" s="138" t="s">
        <v>245</v>
      </c>
      <c r="CH54" s="138" t="s">
        <v>245</v>
      </c>
      <c r="CI54" s="138" t="s">
        <v>245</v>
      </c>
      <c r="CJ54" s="138" t="s">
        <v>245</v>
      </c>
      <c r="CK54" s="138" t="s">
        <v>245</v>
      </c>
      <c r="CL54" s="138" t="s">
        <v>245</v>
      </c>
      <c r="CM54" s="138" t="s">
        <v>245</v>
      </c>
      <c r="CN54" s="139" t="s">
        <v>245</v>
      </c>
      <c r="CO54" s="140" t="s">
        <v>245</v>
      </c>
      <c r="CP54" s="138" t="s">
        <v>245</v>
      </c>
      <c r="CQ54" s="138" t="s">
        <v>245</v>
      </c>
      <c r="CR54" s="138" t="s">
        <v>245</v>
      </c>
      <c r="CS54" s="139" t="s">
        <v>245</v>
      </c>
      <c r="CT54" s="140">
        <f t="shared" si="299"/>
        <v>0.84999990892858124</v>
      </c>
      <c r="CU54" s="138">
        <f t="shared" si="209"/>
        <v>0.15000009107141882</v>
      </c>
      <c r="CV54" s="138">
        <f t="shared" si="210"/>
        <v>0</v>
      </c>
      <c r="CW54" s="138">
        <f t="shared" si="211"/>
        <v>0.15000009107141882</v>
      </c>
      <c r="CX54" s="139">
        <f t="shared" si="212"/>
        <v>0</v>
      </c>
    </row>
    <row r="55" spans="1:102" ht="27" x14ac:dyDescent="0.25">
      <c r="A55" s="130" t="s">
        <v>280</v>
      </c>
      <c r="B55" s="131">
        <f t="shared" si="16"/>
        <v>13764707</v>
      </c>
      <c r="C55" s="132">
        <f t="shared" si="302"/>
        <v>11700000</v>
      </c>
      <c r="D55" s="132">
        <f t="shared" si="303"/>
        <v>2064707</v>
      </c>
      <c r="E55" s="132">
        <f t="shared" si="304"/>
        <v>2064707</v>
      </c>
      <c r="F55" s="132">
        <f t="shared" si="305"/>
        <v>2064707</v>
      </c>
      <c r="G55" s="132">
        <f t="shared" si="306"/>
        <v>0</v>
      </c>
      <c r="H55" s="132">
        <f t="shared" si="307"/>
        <v>0</v>
      </c>
      <c r="I55" s="133">
        <f t="shared" si="308"/>
        <v>0</v>
      </c>
      <c r="J55" s="134">
        <f t="shared" si="309"/>
        <v>0</v>
      </c>
      <c r="K55" s="132">
        <v>0</v>
      </c>
      <c r="L55" s="132">
        <v>0</v>
      </c>
      <c r="M55" s="135">
        <f t="shared" si="310"/>
        <v>0</v>
      </c>
      <c r="N55" s="132">
        <f t="shared" si="311"/>
        <v>0</v>
      </c>
      <c r="O55" s="132">
        <f t="shared" si="311"/>
        <v>0</v>
      </c>
      <c r="P55" s="135">
        <f t="shared" si="312"/>
        <v>0</v>
      </c>
      <c r="Q55" s="132">
        <f t="shared" si="313"/>
        <v>0</v>
      </c>
      <c r="R55" s="132">
        <f t="shared" si="313"/>
        <v>0</v>
      </c>
      <c r="S55" s="135">
        <f t="shared" si="314"/>
        <v>0</v>
      </c>
      <c r="T55" s="132">
        <v>0</v>
      </c>
      <c r="U55" s="132">
        <v>0</v>
      </c>
      <c r="V55" s="135">
        <f t="shared" si="315"/>
        <v>0</v>
      </c>
      <c r="W55" s="132">
        <v>0</v>
      </c>
      <c r="X55" s="132">
        <v>0</v>
      </c>
      <c r="Y55" s="135">
        <f t="shared" si="316"/>
        <v>0</v>
      </c>
      <c r="Z55" s="132">
        <v>0</v>
      </c>
      <c r="AA55" s="132">
        <v>0</v>
      </c>
      <c r="AB55" s="133">
        <v>0</v>
      </c>
      <c r="AC55" s="134">
        <f t="shared" si="317"/>
        <v>0</v>
      </c>
      <c r="AD55" s="132">
        <v>0</v>
      </c>
      <c r="AE55" s="132">
        <v>0</v>
      </c>
      <c r="AF55" s="135">
        <f t="shared" si="318"/>
        <v>0</v>
      </c>
      <c r="AG55" s="132">
        <f t="shared" si="319"/>
        <v>0</v>
      </c>
      <c r="AH55" s="132">
        <f t="shared" si="319"/>
        <v>0</v>
      </c>
      <c r="AI55" s="135">
        <f t="shared" si="320"/>
        <v>0</v>
      </c>
      <c r="AJ55" s="132">
        <f t="shared" si="321"/>
        <v>0</v>
      </c>
      <c r="AK55" s="132">
        <f t="shared" si="321"/>
        <v>0</v>
      </c>
      <c r="AL55" s="135">
        <f t="shared" si="322"/>
        <v>0</v>
      </c>
      <c r="AM55" s="132">
        <v>0</v>
      </c>
      <c r="AN55" s="132">
        <v>0</v>
      </c>
      <c r="AO55" s="135">
        <f t="shared" si="323"/>
        <v>0</v>
      </c>
      <c r="AP55" s="132">
        <v>0</v>
      </c>
      <c r="AQ55" s="132">
        <v>0</v>
      </c>
      <c r="AR55" s="135">
        <f t="shared" si="324"/>
        <v>0</v>
      </c>
      <c r="AS55" s="132">
        <v>0</v>
      </c>
      <c r="AT55" s="132">
        <v>0</v>
      </c>
      <c r="AU55" s="133">
        <v>0</v>
      </c>
      <c r="AV55" s="134">
        <f t="shared" si="325"/>
        <v>0</v>
      </c>
      <c r="AW55" s="132">
        <v>0</v>
      </c>
      <c r="AX55" s="135">
        <f t="shared" si="326"/>
        <v>0</v>
      </c>
      <c r="AY55" s="132">
        <f t="shared" si="327"/>
        <v>0</v>
      </c>
      <c r="AZ55" s="135">
        <f t="shared" si="328"/>
        <v>0</v>
      </c>
      <c r="BA55" s="132">
        <f t="shared" si="329"/>
        <v>0</v>
      </c>
      <c r="BB55" s="135">
        <f t="shared" si="330"/>
        <v>0</v>
      </c>
      <c r="BC55" s="132">
        <v>0</v>
      </c>
      <c r="BD55" s="135">
        <f t="shared" si="331"/>
        <v>0</v>
      </c>
      <c r="BE55" s="132">
        <v>0</v>
      </c>
      <c r="BF55" s="135">
        <f t="shared" si="332"/>
        <v>0</v>
      </c>
      <c r="BG55" s="133">
        <v>0</v>
      </c>
      <c r="BH55" s="134">
        <f t="shared" si="333"/>
        <v>11700000</v>
      </c>
      <c r="BI55" s="132">
        <v>11700000</v>
      </c>
      <c r="BJ55" s="135">
        <f t="shared" si="334"/>
        <v>2064707</v>
      </c>
      <c r="BK55" s="132">
        <f t="shared" si="335"/>
        <v>2064707</v>
      </c>
      <c r="BL55" s="135">
        <f t="shared" si="336"/>
        <v>2064707</v>
      </c>
      <c r="BM55" s="132">
        <f t="shared" si="337"/>
        <v>2064707</v>
      </c>
      <c r="BN55" s="135">
        <f t="shared" si="338"/>
        <v>2064707</v>
      </c>
      <c r="BO55" s="132">
        <v>2064707</v>
      </c>
      <c r="BP55" s="135">
        <f t="shared" si="339"/>
        <v>0</v>
      </c>
      <c r="BQ55" s="132">
        <v>0</v>
      </c>
      <c r="BR55" s="135">
        <f t="shared" si="340"/>
        <v>0</v>
      </c>
      <c r="BS55" s="133">
        <v>0</v>
      </c>
      <c r="BT55" s="136"/>
      <c r="BU55" s="137"/>
      <c r="BV55" s="138"/>
      <c r="BW55" s="138"/>
      <c r="BX55" s="138"/>
      <c r="BY55" s="138"/>
      <c r="BZ55" s="138"/>
      <c r="CA55" s="138"/>
      <c r="CB55" s="138"/>
      <c r="CC55" s="138"/>
      <c r="CD55" s="139"/>
      <c r="CE55" s="140" t="s">
        <v>245</v>
      </c>
      <c r="CF55" s="138" t="s">
        <v>245</v>
      </c>
      <c r="CG55" s="138" t="s">
        <v>245</v>
      </c>
      <c r="CH55" s="138" t="s">
        <v>245</v>
      </c>
      <c r="CI55" s="138" t="s">
        <v>245</v>
      </c>
      <c r="CJ55" s="138" t="s">
        <v>245</v>
      </c>
      <c r="CK55" s="138" t="s">
        <v>245</v>
      </c>
      <c r="CL55" s="138" t="s">
        <v>245</v>
      </c>
      <c r="CM55" s="138" t="s">
        <v>245</v>
      </c>
      <c r="CN55" s="139" t="s">
        <v>245</v>
      </c>
      <c r="CO55" s="140" t="s">
        <v>245</v>
      </c>
      <c r="CP55" s="138" t="s">
        <v>245</v>
      </c>
      <c r="CQ55" s="138" t="s">
        <v>245</v>
      </c>
      <c r="CR55" s="138" t="s">
        <v>245</v>
      </c>
      <c r="CS55" s="139" t="s">
        <v>245</v>
      </c>
      <c r="CT55" s="140">
        <f t="shared" si="299"/>
        <v>0.8499999309829116</v>
      </c>
      <c r="CU55" s="138">
        <f t="shared" si="209"/>
        <v>0.1500000690170884</v>
      </c>
      <c r="CV55" s="138">
        <f t="shared" si="210"/>
        <v>0</v>
      </c>
      <c r="CW55" s="138">
        <f t="shared" si="211"/>
        <v>0.1500000690170884</v>
      </c>
      <c r="CX55" s="139">
        <f t="shared" si="212"/>
        <v>0</v>
      </c>
    </row>
    <row r="56" spans="1:102" x14ac:dyDescent="0.25">
      <c r="A56" s="130" t="s">
        <v>281</v>
      </c>
      <c r="B56" s="131">
        <f t="shared" si="16"/>
        <v>70900284</v>
      </c>
      <c r="C56" s="132">
        <f t="shared" si="302"/>
        <v>60265241</v>
      </c>
      <c r="D56" s="132">
        <f t="shared" si="303"/>
        <v>10635043</v>
      </c>
      <c r="E56" s="132">
        <f t="shared" si="304"/>
        <v>10635043</v>
      </c>
      <c r="F56" s="132">
        <f t="shared" si="305"/>
        <v>10635043</v>
      </c>
      <c r="G56" s="132">
        <f t="shared" si="306"/>
        <v>0</v>
      </c>
      <c r="H56" s="132">
        <f t="shared" si="307"/>
        <v>0</v>
      </c>
      <c r="I56" s="133">
        <f t="shared" si="308"/>
        <v>0</v>
      </c>
      <c r="J56" s="134">
        <f t="shared" si="309"/>
        <v>0</v>
      </c>
      <c r="K56" s="132">
        <v>0</v>
      </c>
      <c r="L56" s="132">
        <v>0</v>
      </c>
      <c r="M56" s="135">
        <f t="shared" si="310"/>
        <v>0</v>
      </c>
      <c r="N56" s="132">
        <f t="shared" si="311"/>
        <v>0</v>
      </c>
      <c r="O56" s="132">
        <f t="shared" si="311"/>
        <v>0</v>
      </c>
      <c r="P56" s="135">
        <f t="shared" si="312"/>
        <v>0</v>
      </c>
      <c r="Q56" s="132">
        <f t="shared" si="313"/>
        <v>0</v>
      </c>
      <c r="R56" s="132">
        <f t="shared" si="313"/>
        <v>0</v>
      </c>
      <c r="S56" s="135">
        <f t="shared" si="314"/>
        <v>0</v>
      </c>
      <c r="T56" s="132">
        <v>0</v>
      </c>
      <c r="U56" s="132">
        <v>0</v>
      </c>
      <c r="V56" s="135">
        <f t="shared" si="315"/>
        <v>0</v>
      </c>
      <c r="W56" s="132">
        <v>0</v>
      </c>
      <c r="X56" s="132">
        <v>0</v>
      </c>
      <c r="Y56" s="135">
        <f t="shared" si="316"/>
        <v>0</v>
      </c>
      <c r="Z56" s="132">
        <v>0</v>
      </c>
      <c r="AA56" s="132">
        <v>0</v>
      </c>
      <c r="AB56" s="133">
        <v>0</v>
      </c>
      <c r="AC56" s="134">
        <f t="shared" si="317"/>
        <v>0</v>
      </c>
      <c r="AD56" s="132">
        <v>0</v>
      </c>
      <c r="AE56" s="132">
        <v>0</v>
      </c>
      <c r="AF56" s="135">
        <f t="shared" si="318"/>
        <v>0</v>
      </c>
      <c r="AG56" s="132">
        <f t="shared" si="319"/>
        <v>0</v>
      </c>
      <c r="AH56" s="132">
        <f t="shared" si="319"/>
        <v>0</v>
      </c>
      <c r="AI56" s="135">
        <f t="shared" si="320"/>
        <v>0</v>
      </c>
      <c r="AJ56" s="132">
        <f t="shared" si="321"/>
        <v>0</v>
      </c>
      <c r="AK56" s="132">
        <f t="shared" si="321"/>
        <v>0</v>
      </c>
      <c r="AL56" s="135">
        <f t="shared" si="322"/>
        <v>0</v>
      </c>
      <c r="AM56" s="132">
        <v>0</v>
      </c>
      <c r="AN56" s="132">
        <v>0</v>
      </c>
      <c r="AO56" s="135">
        <f t="shared" si="323"/>
        <v>0</v>
      </c>
      <c r="AP56" s="132">
        <v>0</v>
      </c>
      <c r="AQ56" s="132">
        <v>0</v>
      </c>
      <c r="AR56" s="135">
        <f t="shared" si="324"/>
        <v>0</v>
      </c>
      <c r="AS56" s="132">
        <v>0</v>
      </c>
      <c r="AT56" s="132">
        <v>0</v>
      </c>
      <c r="AU56" s="133">
        <v>0</v>
      </c>
      <c r="AV56" s="134">
        <f t="shared" si="325"/>
        <v>0</v>
      </c>
      <c r="AW56" s="132">
        <v>0</v>
      </c>
      <c r="AX56" s="135">
        <f t="shared" si="326"/>
        <v>0</v>
      </c>
      <c r="AY56" s="132">
        <f t="shared" si="327"/>
        <v>0</v>
      </c>
      <c r="AZ56" s="135">
        <f t="shared" si="328"/>
        <v>0</v>
      </c>
      <c r="BA56" s="132">
        <f t="shared" si="329"/>
        <v>0</v>
      </c>
      <c r="BB56" s="135">
        <f t="shared" si="330"/>
        <v>0</v>
      </c>
      <c r="BC56" s="132">
        <v>0</v>
      </c>
      <c r="BD56" s="135">
        <f t="shared" si="331"/>
        <v>0</v>
      </c>
      <c r="BE56" s="132">
        <v>0</v>
      </c>
      <c r="BF56" s="135">
        <f t="shared" si="332"/>
        <v>0</v>
      </c>
      <c r="BG56" s="133">
        <v>0</v>
      </c>
      <c r="BH56" s="134">
        <f t="shared" si="333"/>
        <v>60265241</v>
      </c>
      <c r="BI56" s="132">
        <v>60265241</v>
      </c>
      <c r="BJ56" s="135">
        <f t="shared" si="334"/>
        <v>10635043</v>
      </c>
      <c r="BK56" s="132">
        <f t="shared" si="335"/>
        <v>10635043</v>
      </c>
      <c r="BL56" s="135">
        <f t="shared" si="336"/>
        <v>10635043</v>
      </c>
      <c r="BM56" s="132">
        <f t="shared" si="337"/>
        <v>10635043</v>
      </c>
      <c r="BN56" s="135">
        <f t="shared" si="338"/>
        <v>10635043</v>
      </c>
      <c r="BO56" s="132">
        <v>10635043</v>
      </c>
      <c r="BP56" s="135">
        <f t="shared" si="339"/>
        <v>0</v>
      </c>
      <c r="BQ56" s="132">
        <v>0</v>
      </c>
      <c r="BR56" s="135">
        <f t="shared" si="340"/>
        <v>0</v>
      </c>
      <c r="BS56" s="133">
        <v>0</v>
      </c>
      <c r="BT56" s="136"/>
      <c r="BU56" s="137"/>
      <c r="BV56" s="138"/>
      <c r="BW56" s="138"/>
      <c r="BX56" s="138"/>
      <c r="BY56" s="138"/>
      <c r="BZ56" s="138"/>
      <c r="CA56" s="138"/>
      <c r="CB56" s="138"/>
      <c r="CC56" s="138"/>
      <c r="CD56" s="139"/>
      <c r="CE56" s="140" t="s">
        <v>245</v>
      </c>
      <c r="CF56" s="138" t="s">
        <v>245</v>
      </c>
      <c r="CG56" s="138" t="s">
        <v>245</v>
      </c>
      <c r="CH56" s="138" t="s">
        <v>245</v>
      </c>
      <c r="CI56" s="138" t="s">
        <v>245</v>
      </c>
      <c r="CJ56" s="138" t="s">
        <v>245</v>
      </c>
      <c r="CK56" s="138" t="s">
        <v>245</v>
      </c>
      <c r="CL56" s="138" t="s">
        <v>245</v>
      </c>
      <c r="CM56" s="138" t="s">
        <v>245</v>
      </c>
      <c r="CN56" s="139" t="s">
        <v>245</v>
      </c>
      <c r="CO56" s="140" t="s">
        <v>245</v>
      </c>
      <c r="CP56" s="138" t="s">
        <v>245</v>
      </c>
      <c r="CQ56" s="138" t="s">
        <v>245</v>
      </c>
      <c r="CR56" s="138" t="s">
        <v>245</v>
      </c>
      <c r="CS56" s="139" t="s">
        <v>245</v>
      </c>
      <c r="CT56" s="140">
        <f t="shared" si="299"/>
        <v>0.84999999435827367</v>
      </c>
      <c r="CU56" s="138">
        <f t="shared" si="209"/>
        <v>0.15000000564172633</v>
      </c>
      <c r="CV56" s="138">
        <f t="shared" si="210"/>
        <v>0</v>
      </c>
      <c r="CW56" s="138">
        <f t="shared" si="211"/>
        <v>0.15000000564172633</v>
      </c>
      <c r="CX56" s="139">
        <f t="shared" si="212"/>
        <v>0</v>
      </c>
    </row>
    <row r="57" spans="1:102" ht="27" x14ac:dyDescent="0.25">
      <c r="A57" s="130" t="s">
        <v>282</v>
      </c>
      <c r="B57" s="131">
        <f t="shared" si="16"/>
        <v>1176472</v>
      </c>
      <c r="C57" s="132">
        <f t="shared" si="302"/>
        <v>1000000</v>
      </c>
      <c r="D57" s="132">
        <f t="shared" si="303"/>
        <v>176472</v>
      </c>
      <c r="E57" s="132">
        <f t="shared" si="304"/>
        <v>176472</v>
      </c>
      <c r="F57" s="132">
        <f t="shared" si="305"/>
        <v>176472</v>
      </c>
      <c r="G57" s="132">
        <f t="shared" si="306"/>
        <v>0</v>
      </c>
      <c r="H57" s="132">
        <f t="shared" si="307"/>
        <v>0</v>
      </c>
      <c r="I57" s="133">
        <f t="shared" si="308"/>
        <v>0</v>
      </c>
      <c r="J57" s="134">
        <f t="shared" si="309"/>
        <v>0</v>
      </c>
      <c r="K57" s="132">
        <v>0</v>
      </c>
      <c r="L57" s="132">
        <v>0</v>
      </c>
      <c r="M57" s="135">
        <f t="shared" si="310"/>
        <v>0</v>
      </c>
      <c r="N57" s="132">
        <f t="shared" si="311"/>
        <v>0</v>
      </c>
      <c r="O57" s="132">
        <f t="shared" si="311"/>
        <v>0</v>
      </c>
      <c r="P57" s="135">
        <f t="shared" si="312"/>
        <v>0</v>
      </c>
      <c r="Q57" s="132">
        <f t="shared" si="313"/>
        <v>0</v>
      </c>
      <c r="R57" s="132">
        <f t="shared" si="313"/>
        <v>0</v>
      </c>
      <c r="S57" s="135">
        <f t="shared" si="314"/>
        <v>0</v>
      </c>
      <c r="T57" s="132">
        <v>0</v>
      </c>
      <c r="U57" s="132">
        <v>0</v>
      </c>
      <c r="V57" s="135">
        <f t="shared" si="315"/>
        <v>0</v>
      </c>
      <c r="W57" s="132">
        <v>0</v>
      </c>
      <c r="X57" s="132">
        <v>0</v>
      </c>
      <c r="Y57" s="135">
        <f t="shared" si="316"/>
        <v>0</v>
      </c>
      <c r="Z57" s="132">
        <v>0</v>
      </c>
      <c r="AA57" s="132">
        <v>0</v>
      </c>
      <c r="AB57" s="133">
        <v>0</v>
      </c>
      <c r="AC57" s="134">
        <f t="shared" si="317"/>
        <v>0</v>
      </c>
      <c r="AD57" s="132">
        <v>0</v>
      </c>
      <c r="AE57" s="132">
        <v>0</v>
      </c>
      <c r="AF57" s="135">
        <f t="shared" si="318"/>
        <v>0</v>
      </c>
      <c r="AG57" s="132">
        <f t="shared" si="319"/>
        <v>0</v>
      </c>
      <c r="AH57" s="132">
        <f t="shared" si="319"/>
        <v>0</v>
      </c>
      <c r="AI57" s="135">
        <f t="shared" si="320"/>
        <v>0</v>
      </c>
      <c r="AJ57" s="132">
        <f t="shared" si="321"/>
        <v>0</v>
      </c>
      <c r="AK57" s="132">
        <f t="shared" si="321"/>
        <v>0</v>
      </c>
      <c r="AL57" s="135">
        <f t="shared" si="322"/>
        <v>0</v>
      </c>
      <c r="AM57" s="132">
        <v>0</v>
      </c>
      <c r="AN57" s="132">
        <v>0</v>
      </c>
      <c r="AO57" s="135">
        <f t="shared" si="323"/>
        <v>0</v>
      </c>
      <c r="AP57" s="132">
        <v>0</v>
      </c>
      <c r="AQ57" s="132">
        <v>0</v>
      </c>
      <c r="AR57" s="135">
        <f t="shared" si="324"/>
        <v>0</v>
      </c>
      <c r="AS57" s="132">
        <v>0</v>
      </c>
      <c r="AT57" s="132">
        <v>0</v>
      </c>
      <c r="AU57" s="133">
        <v>0</v>
      </c>
      <c r="AV57" s="134">
        <f t="shared" si="325"/>
        <v>0</v>
      </c>
      <c r="AW57" s="132">
        <v>0</v>
      </c>
      <c r="AX57" s="135">
        <f t="shared" si="326"/>
        <v>0</v>
      </c>
      <c r="AY57" s="132">
        <f t="shared" si="327"/>
        <v>0</v>
      </c>
      <c r="AZ57" s="135">
        <f t="shared" si="328"/>
        <v>0</v>
      </c>
      <c r="BA57" s="132">
        <f t="shared" si="329"/>
        <v>0</v>
      </c>
      <c r="BB57" s="135">
        <f t="shared" si="330"/>
        <v>0</v>
      </c>
      <c r="BC57" s="132">
        <v>0</v>
      </c>
      <c r="BD57" s="135">
        <f t="shared" si="331"/>
        <v>0</v>
      </c>
      <c r="BE57" s="132">
        <v>0</v>
      </c>
      <c r="BF57" s="135">
        <f t="shared" si="332"/>
        <v>0</v>
      </c>
      <c r="BG57" s="133">
        <v>0</v>
      </c>
      <c r="BH57" s="134">
        <f t="shared" si="333"/>
        <v>1000000</v>
      </c>
      <c r="BI57" s="132">
        <v>1000000</v>
      </c>
      <c r="BJ57" s="135">
        <f t="shared" si="334"/>
        <v>176472</v>
      </c>
      <c r="BK57" s="132">
        <f t="shared" si="335"/>
        <v>176472</v>
      </c>
      <c r="BL57" s="135">
        <f t="shared" si="336"/>
        <v>176472</v>
      </c>
      <c r="BM57" s="132">
        <f t="shared" si="337"/>
        <v>176472</v>
      </c>
      <c r="BN57" s="135">
        <f t="shared" si="338"/>
        <v>176472</v>
      </c>
      <c r="BO57" s="132">
        <v>176472</v>
      </c>
      <c r="BP57" s="135">
        <f t="shared" si="339"/>
        <v>0</v>
      </c>
      <c r="BQ57" s="132">
        <v>0</v>
      </c>
      <c r="BR57" s="135">
        <f t="shared" si="340"/>
        <v>0</v>
      </c>
      <c r="BS57" s="133">
        <v>0</v>
      </c>
      <c r="BT57" s="136"/>
      <c r="BU57" s="137"/>
      <c r="BV57" s="138"/>
      <c r="BW57" s="138"/>
      <c r="BX57" s="138"/>
      <c r="BY57" s="138"/>
      <c r="BZ57" s="138"/>
      <c r="CA57" s="138"/>
      <c r="CB57" s="138"/>
      <c r="CC57" s="138"/>
      <c r="CD57" s="139"/>
      <c r="CE57" s="140" t="s">
        <v>245</v>
      </c>
      <c r="CF57" s="138" t="s">
        <v>245</v>
      </c>
      <c r="CG57" s="138" t="s">
        <v>245</v>
      </c>
      <c r="CH57" s="138" t="s">
        <v>245</v>
      </c>
      <c r="CI57" s="138" t="s">
        <v>245</v>
      </c>
      <c r="CJ57" s="138" t="s">
        <v>245</v>
      </c>
      <c r="CK57" s="138" t="s">
        <v>245</v>
      </c>
      <c r="CL57" s="138" t="s">
        <v>245</v>
      </c>
      <c r="CM57" s="138" t="s">
        <v>245</v>
      </c>
      <c r="CN57" s="139" t="s">
        <v>245</v>
      </c>
      <c r="CO57" s="140" t="s">
        <v>245</v>
      </c>
      <c r="CP57" s="138" t="s">
        <v>245</v>
      </c>
      <c r="CQ57" s="138" t="s">
        <v>245</v>
      </c>
      <c r="CR57" s="138" t="s">
        <v>245</v>
      </c>
      <c r="CS57" s="139" t="s">
        <v>245</v>
      </c>
      <c r="CT57" s="140">
        <f t="shared" si="299"/>
        <v>0.84999898000122398</v>
      </c>
      <c r="CU57" s="138">
        <f t="shared" si="209"/>
        <v>0.15000101999877599</v>
      </c>
      <c r="CV57" s="138">
        <f t="shared" si="210"/>
        <v>0</v>
      </c>
      <c r="CW57" s="138">
        <f t="shared" si="211"/>
        <v>0.15000101999877599</v>
      </c>
      <c r="CX57" s="139">
        <f t="shared" si="212"/>
        <v>0</v>
      </c>
    </row>
    <row r="58" spans="1:102" ht="27" x14ac:dyDescent="0.25">
      <c r="A58" s="130" t="s">
        <v>283</v>
      </c>
      <c r="B58" s="131">
        <f t="shared" si="16"/>
        <v>0</v>
      </c>
      <c r="C58" s="132">
        <f t="shared" si="302"/>
        <v>0</v>
      </c>
      <c r="D58" s="132">
        <f t="shared" si="303"/>
        <v>0</v>
      </c>
      <c r="E58" s="132">
        <f t="shared" si="304"/>
        <v>0</v>
      </c>
      <c r="F58" s="132">
        <f t="shared" si="305"/>
        <v>0</v>
      </c>
      <c r="G58" s="132">
        <f t="shared" si="306"/>
        <v>0</v>
      </c>
      <c r="H58" s="132">
        <f t="shared" si="307"/>
        <v>0</v>
      </c>
      <c r="I58" s="133">
        <f t="shared" si="308"/>
        <v>0</v>
      </c>
      <c r="J58" s="134">
        <f t="shared" si="309"/>
        <v>0</v>
      </c>
      <c r="K58" s="132">
        <v>0</v>
      </c>
      <c r="L58" s="132">
        <v>0</v>
      </c>
      <c r="M58" s="135">
        <f t="shared" si="310"/>
        <v>0</v>
      </c>
      <c r="N58" s="132">
        <f t="shared" si="311"/>
        <v>0</v>
      </c>
      <c r="O58" s="132">
        <f t="shared" si="311"/>
        <v>0</v>
      </c>
      <c r="P58" s="135">
        <f t="shared" si="312"/>
        <v>0</v>
      </c>
      <c r="Q58" s="132">
        <f t="shared" si="313"/>
        <v>0</v>
      </c>
      <c r="R58" s="132">
        <f t="shared" si="313"/>
        <v>0</v>
      </c>
      <c r="S58" s="135">
        <f t="shared" si="314"/>
        <v>0</v>
      </c>
      <c r="T58" s="132">
        <v>0</v>
      </c>
      <c r="U58" s="132">
        <v>0</v>
      </c>
      <c r="V58" s="135">
        <f t="shared" si="315"/>
        <v>0</v>
      </c>
      <c r="W58" s="132">
        <v>0</v>
      </c>
      <c r="X58" s="132">
        <v>0</v>
      </c>
      <c r="Y58" s="135">
        <f t="shared" si="316"/>
        <v>0</v>
      </c>
      <c r="Z58" s="132">
        <v>0</v>
      </c>
      <c r="AA58" s="132">
        <v>0</v>
      </c>
      <c r="AB58" s="133">
        <v>0</v>
      </c>
      <c r="AC58" s="134">
        <f t="shared" si="317"/>
        <v>0</v>
      </c>
      <c r="AD58" s="132">
        <v>0</v>
      </c>
      <c r="AE58" s="132">
        <v>0</v>
      </c>
      <c r="AF58" s="135">
        <f t="shared" si="318"/>
        <v>0</v>
      </c>
      <c r="AG58" s="132">
        <f t="shared" si="319"/>
        <v>0</v>
      </c>
      <c r="AH58" s="132">
        <f t="shared" si="319"/>
        <v>0</v>
      </c>
      <c r="AI58" s="135">
        <f t="shared" si="320"/>
        <v>0</v>
      </c>
      <c r="AJ58" s="132">
        <f t="shared" si="321"/>
        <v>0</v>
      </c>
      <c r="AK58" s="132">
        <f t="shared" si="321"/>
        <v>0</v>
      </c>
      <c r="AL58" s="135">
        <f t="shared" si="322"/>
        <v>0</v>
      </c>
      <c r="AM58" s="132">
        <v>0</v>
      </c>
      <c r="AN58" s="132">
        <v>0</v>
      </c>
      <c r="AO58" s="135">
        <f t="shared" si="323"/>
        <v>0</v>
      </c>
      <c r="AP58" s="132">
        <v>0</v>
      </c>
      <c r="AQ58" s="132">
        <v>0</v>
      </c>
      <c r="AR58" s="135">
        <f t="shared" si="324"/>
        <v>0</v>
      </c>
      <c r="AS58" s="132">
        <v>0</v>
      </c>
      <c r="AT58" s="132">
        <v>0</v>
      </c>
      <c r="AU58" s="133">
        <v>0</v>
      </c>
      <c r="AV58" s="134">
        <f t="shared" si="325"/>
        <v>0</v>
      </c>
      <c r="AW58" s="132">
        <v>0</v>
      </c>
      <c r="AX58" s="135">
        <f t="shared" si="326"/>
        <v>0</v>
      </c>
      <c r="AY58" s="132">
        <f t="shared" si="327"/>
        <v>0</v>
      </c>
      <c r="AZ58" s="135">
        <f t="shared" si="328"/>
        <v>0</v>
      </c>
      <c r="BA58" s="132">
        <f t="shared" si="329"/>
        <v>0</v>
      </c>
      <c r="BB58" s="135">
        <f t="shared" si="330"/>
        <v>0</v>
      </c>
      <c r="BC58" s="132">
        <v>0</v>
      </c>
      <c r="BD58" s="135">
        <f t="shared" si="331"/>
        <v>0</v>
      </c>
      <c r="BE58" s="132">
        <v>0</v>
      </c>
      <c r="BF58" s="135">
        <f t="shared" si="332"/>
        <v>0</v>
      </c>
      <c r="BG58" s="133">
        <v>0</v>
      </c>
      <c r="BH58" s="134">
        <f t="shared" si="333"/>
        <v>0</v>
      </c>
      <c r="BI58" s="132">
        <v>0</v>
      </c>
      <c r="BJ58" s="135">
        <f t="shared" si="334"/>
        <v>0</v>
      </c>
      <c r="BK58" s="132">
        <f t="shared" si="335"/>
        <v>0</v>
      </c>
      <c r="BL58" s="135">
        <f t="shared" si="336"/>
        <v>0</v>
      </c>
      <c r="BM58" s="132">
        <f t="shared" si="337"/>
        <v>0</v>
      </c>
      <c r="BN58" s="135">
        <f t="shared" si="338"/>
        <v>0</v>
      </c>
      <c r="BO58" s="132">
        <v>0</v>
      </c>
      <c r="BP58" s="135">
        <f t="shared" si="339"/>
        <v>0</v>
      </c>
      <c r="BQ58" s="132">
        <v>0</v>
      </c>
      <c r="BR58" s="135">
        <f t="shared" si="340"/>
        <v>0</v>
      </c>
      <c r="BS58" s="133">
        <v>0</v>
      </c>
      <c r="BT58" s="136"/>
      <c r="BU58" s="137"/>
      <c r="BV58" s="138"/>
      <c r="BW58" s="138"/>
      <c r="BX58" s="138"/>
      <c r="BY58" s="138"/>
      <c r="BZ58" s="138"/>
      <c r="CA58" s="138"/>
      <c r="CB58" s="138"/>
      <c r="CC58" s="138"/>
      <c r="CD58" s="139"/>
      <c r="CE58" s="140" t="s">
        <v>245</v>
      </c>
      <c r="CF58" s="138" t="s">
        <v>245</v>
      </c>
      <c r="CG58" s="138" t="s">
        <v>245</v>
      </c>
      <c r="CH58" s="138" t="s">
        <v>245</v>
      </c>
      <c r="CI58" s="138" t="s">
        <v>245</v>
      </c>
      <c r="CJ58" s="138" t="s">
        <v>245</v>
      </c>
      <c r="CK58" s="138" t="s">
        <v>245</v>
      </c>
      <c r="CL58" s="138" t="s">
        <v>245</v>
      </c>
      <c r="CM58" s="138" t="s">
        <v>245</v>
      </c>
      <c r="CN58" s="139" t="s">
        <v>245</v>
      </c>
      <c r="CO58" s="140" t="s">
        <v>245</v>
      </c>
      <c r="CP58" s="138" t="s">
        <v>245</v>
      </c>
      <c r="CQ58" s="138" t="s">
        <v>245</v>
      </c>
      <c r="CR58" s="138" t="s">
        <v>245</v>
      </c>
      <c r="CS58" s="139" t="s">
        <v>245</v>
      </c>
      <c r="CT58" s="140" t="e">
        <f t="shared" si="299"/>
        <v>#DIV/0!</v>
      </c>
      <c r="CU58" s="138" t="e">
        <f t="shared" si="209"/>
        <v>#DIV/0!</v>
      </c>
      <c r="CV58" s="138" t="e">
        <f t="shared" si="210"/>
        <v>#DIV/0!</v>
      </c>
      <c r="CW58" s="138" t="e">
        <f t="shared" si="211"/>
        <v>#DIV/0!</v>
      </c>
      <c r="CX58" s="139" t="e">
        <f t="shared" si="212"/>
        <v>#DIV/0!</v>
      </c>
    </row>
    <row r="59" spans="1:102" ht="27" x14ac:dyDescent="0.25">
      <c r="A59" s="130" t="s">
        <v>284</v>
      </c>
      <c r="B59" s="131">
        <f t="shared" si="16"/>
        <v>2705883</v>
      </c>
      <c r="C59" s="132">
        <f t="shared" si="302"/>
        <v>2300000</v>
      </c>
      <c r="D59" s="132">
        <f t="shared" si="303"/>
        <v>405883</v>
      </c>
      <c r="E59" s="132">
        <f t="shared" si="304"/>
        <v>405883</v>
      </c>
      <c r="F59" s="132">
        <f t="shared" si="305"/>
        <v>405883</v>
      </c>
      <c r="G59" s="132">
        <f t="shared" si="306"/>
        <v>0</v>
      </c>
      <c r="H59" s="132">
        <f t="shared" si="307"/>
        <v>0</v>
      </c>
      <c r="I59" s="133">
        <f t="shared" si="308"/>
        <v>0</v>
      </c>
      <c r="J59" s="134">
        <f t="shared" si="309"/>
        <v>2300000</v>
      </c>
      <c r="K59" s="132">
        <v>2300000</v>
      </c>
      <c r="L59" s="132">
        <v>0</v>
      </c>
      <c r="M59" s="135">
        <f t="shared" si="310"/>
        <v>405883</v>
      </c>
      <c r="N59" s="132">
        <f t="shared" si="311"/>
        <v>405883</v>
      </c>
      <c r="O59" s="132">
        <f t="shared" si="311"/>
        <v>0</v>
      </c>
      <c r="P59" s="135">
        <f t="shared" si="312"/>
        <v>405883</v>
      </c>
      <c r="Q59" s="132">
        <f t="shared" si="313"/>
        <v>405883</v>
      </c>
      <c r="R59" s="132">
        <f t="shared" si="313"/>
        <v>0</v>
      </c>
      <c r="S59" s="135">
        <f t="shared" si="314"/>
        <v>405883</v>
      </c>
      <c r="T59" s="132">
        <v>405883</v>
      </c>
      <c r="U59" s="132">
        <v>0</v>
      </c>
      <c r="V59" s="135">
        <f t="shared" si="315"/>
        <v>0</v>
      </c>
      <c r="W59" s="132">
        <v>0</v>
      </c>
      <c r="X59" s="132">
        <v>0</v>
      </c>
      <c r="Y59" s="135">
        <f t="shared" si="316"/>
        <v>0</v>
      </c>
      <c r="Z59" s="132">
        <v>0</v>
      </c>
      <c r="AA59" s="132">
        <v>0</v>
      </c>
      <c r="AB59" s="133">
        <v>0</v>
      </c>
      <c r="AC59" s="134">
        <f t="shared" si="317"/>
        <v>0</v>
      </c>
      <c r="AD59" s="132">
        <v>0</v>
      </c>
      <c r="AE59" s="132">
        <v>0</v>
      </c>
      <c r="AF59" s="135">
        <f t="shared" si="318"/>
        <v>0</v>
      </c>
      <c r="AG59" s="132">
        <f t="shared" si="319"/>
        <v>0</v>
      </c>
      <c r="AH59" s="132">
        <f t="shared" si="319"/>
        <v>0</v>
      </c>
      <c r="AI59" s="135">
        <f t="shared" si="320"/>
        <v>0</v>
      </c>
      <c r="AJ59" s="132">
        <f t="shared" si="321"/>
        <v>0</v>
      </c>
      <c r="AK59" s="132">
        <f t="shared" si="321"/>
        <v>0</v>
      </c>
      <c r="AL59" s="135">
        <f t="shared" si="322"/>
        <v>0</v>
      </c>
      <c r="AM59" s="132">
        <v>0</v>
      </c>
      <c r="AN59" s="132">
        <v>0</v>
      </c>
      <c r="AO59" s="135">
        <f t="shared" si="323"/>
        <v>0</v>
      </c>
      <c r="AP59" s="132">
        <v>0</v>
      </c>
      <c r="AQ59" s="132">
        <v>0</v>
      </c>
      <c r="AR59" s="135">
        <f t="shared" si="324"/>
        <v>0</v>
      </c>
      <c r="AS59" s="132">
        <v>0</v>
      </c>
      <c r="AT59" s="132">
        <v>0</v>
      </c>
      <c r="AU59" s="133">
        <v>0</v>
      </c>
      <c r="AV59" s="134">
        <f t="shared" si="325"/>
        <v>0</v>
      </c>
      <c r="AW59" s="132">
        <v>0</v>
      </c>
      <c r="AX59" s="135">
        <f t="shared" si="326"/>
        <v>0</v>
      </c>
      <c r="AY59" s="132">
        <f t="shared" si="327"/>
        <v>0</v>
      </c>
      <c r="AZ59" s="135">
        <f t="shared" si="328"/>
        <v>0</v>
      </c>
      <c r="BA59" s="132">
        <f t="shared" si="329"/>
        <v>0</v>
      </c>
      <c r="BB59" s="135">
        <f t="shared" si="330"/>
        <v>0</v>
      </c>
      <c r="BC59" s="132">
        <v>0</v>
      </c>
      <c r="BD59" s="135">
        <f t="shared" si="331"/>
        <v>0</v>
      </c>
      <c r="BE59" s="132">
        <v>0</v>
      </c>
      <c r="BF59" s="135">
        <f t="shared" si="332"/>
        <v>0</v>
      </c>
      <c r="BG59" s="133">
        <v>0</v>
      </c>
      <c r="BH59" s="134">
        <f t="shared" si="333"/>
        <v>0</v>
      </c>
      <c r="BI59" s="132">
        <v>0</v>
      </c>
      <c r="BJ59" s="135">
        <f t="shared" si="334"/>
        <v>0</v>
      </c>
      <c r="BK59" s="132">
        <f t="shared" si="335"/>
        <v>0</v>
      </c>
      <c r="BL59" s="135">
        <f t="shared" si="336"/>
        <v>0</v>
      </c>
      <c r="BM59" s="132">
        <f t="shared" si="337"/>
        <v>0</v>
      </c>
      <c r="BN59" s="135">
        <f t="shared" si="338"/>
        <v>0</v>
      </c>
      <c r="BO59" s="132">
        <v>0</v>
      </c>
      <c r="BP59" s="135">
        <f t="shared" si="339"/>
        <v>0</v>
      </c>
      <c r="BQ59" s="132">
        <v>0</v>
      </c>
      <c r="BR59" s="135">
        <f t="shared" si="340"/>
        <v>0</v>
      </c>
      <c r="BS59" s="133">
        <v>0</v>
      </c>
      <c r="BT59" s="136"/>
      <c r="BU59" s="137">
        <f t="shared" si="4"/>
        <v>0.84999979673917903</v>
      </c>
      <c r="BV59" s="138">
        <f t="shared" si="5"/>
        <v>0.15000020326082095</v>
      </c>
      <c r="BW59" s="138">
        <f t="shared" si="6"/>
        <v>0</v>
      </c>
      <c r="BX59" s="138">
        <f t="shared" si="7"/>
        <v>0.15000020326082095</v>
      </c>
      <c r="BY59" s="138">
        <f t="shared" si="8"/>
        <v>0</v>
      </c>
      <c r="BZ59" s="138"/>
      <c r="CA59" s="138"/>
      <c r="CB59" s="138"/>
      <c r="CC59" s="138"/>
      <c r="CD59" s="139"/>
      <c r="CE59" s="140" t="s">
        <v>245</v>
      </c>
      <c r="CF59" s="138" t="s">
        <v>245</v>
      </c>
      <c r="CG59" s="138" t="s">
        <v>245</v>
      </c>
      <c r="CH59" s="138" t="s">
        <v>245</v>
      </c>
      <c r="CI59" s="138" t="s">
        <v>245</v>
      </c>
      <c r="CJ59" s="138" t="s">
        <v>245</v>
      </c>
      <c r="CK59" s="138" t="s">
        <v>245</v>
      </c>
      <c r="CL59" s="138" t="s">
        <v>245</v>
      </c>
      <c r="CM59" s="138" t="s">
        <v>245</v>
      </c>
      <c r="CN59" s="139" t="s">
        <v>245</v>
      </c>
      <c r="CO59" s="140" t="s">
        <v>245</v>
      </c>
      <c r="CP59" s="138" t="s">
        <v>245</v>
      </c>
      <c r="CQ59" s="138" t="s">
        <v>245</v>
      </c>
      <c r="CR59" s="138" t="s">
        <v>245</v>
      </c>
      <c r="CS59" s="139" t="s">
        <v>245</v>
      </c>
      <c r="CT59" s="140" t="s">
        <v>245</v>
      </c>
      <c r="CU59" s="138"/>
      <c r="CV59" s="138"/>
      <c r="CW59" s="138"/>
      <c r="CX59" s="139"/>
    </row>
    <row r="60" spans="1:102" ht="27" x14ac:dyDescent="0.25">
      <c r="A60" s="130" t="s">
        <v>285</v>
      </c>
      <c r="B60" s="131">
        <f t="shared" si="16"/>
        <v>80615087</v>
      </c>
      <c r="C60" s="132">
        <f t="shared" si="302"/>
        <v>68522821</v>
      </c>
      <c r="D60" s="132">
        <f t="shared" si="303"/>
        <v>12092266</v>
      </c>
      <c r="E60" s="132">
        <f t="shared" si="304"/>
        <v>12092266</v>
      </c>
      <c r="F60" s="132">
        <f t="shared" si="305"/>
        <v>11791090</v>
      </c>
      <c r="G60" s="132">
        <f t="shared" si="306"/>
        <v>301176</v>
      </c>
      <c r="H60" s="132">
        <f t="shared" si="307"/>
        <v>0</v>
      </c>
      <c r="I60" s="133">
        <f t="shared" si="308"/>
        <v>0</v>
      </c>
      <c r="J60" s="134">
        <f t="shared" si="309"/>
        <v>68522821</v>
      </c>
      <c r="K60" s="132">
        <v>68522821</v>
      </c>
      <c r="L60" s="132">
        <v>0</v>
      </c>
      <c r="M60" s="135">
        <f t="shared" si="310"/>
        <v>12092266</v>
      </c>
      <c r="N60" s="132">
        <f t="shared" si="311"/>
        <v>12092266</v>
      </c>
      <c r="O60" s="132">
        <f t="shared" si="311"/>
        <v>0</v>
      </c>
      <c r="P60" s="135">
        <f t="shared" si="312"/>
        <v>12092266</v>
      </c>
      <c r="Q60" s="132">
        <f t="shared" si="313"/>
        <v>12092266</v>
      </c>
      <c r="R60" s="132">
        <f t="shared" si="313"/>
        <v>0</v>
      </c>
      <c r="S60" s="135">
        <f t="shared" si="314"/>
        <v>11791090</v>
      </c>
      <c r="T60" s="132">
        <v>11791090</v>
      </c>
      <c r="U60" s="132">
        <v>0</v>
      </c>
      <c r="V60" s="135">
        <f t="shared" si="315"/>
        <v>301176</v>
      </c>
      <c r="W60" s="132">
        <v>301176</v>
      </c>
      <c r="X60" s="132">
        <v>0</v>
      </c>
      <c r="Y60" s="135">
        <f t="shared" si="316"/>
        <v>0</v>
      </c>
      <c r="Z60" s="132">
        <v>0</v>
      </c>
      <c r="AA60" s="132">
        <v>0</v>
      </c>
      <c r="AB60" s="133">
        <v>0</v>
      </c>
      <c r="AC60" s="134">
        <f t="shared" si="317"/>
        <v>0</v>
      </c>
      <c r="AD60" s="132">
        <v>0</v>
      </c>
      <c r="AE60" s="132">
        <v>0</v>
      </c>
      <c r="AF60" s="135">
        <f t="shared" si="318"/>
        <v>0</v>
      </c>
      <c r="AG60" s="132">
        <f t="shared" si="319"/>
        <v>0</v>
      </c>
      <c r="AH60" s="132">
        <f t="shared" si="319"/>
        <v>0</v>
      </c>
      <c r="AI60" s="135">
        <f t="shared" si="320"/>
        <v>0</v>
      </c>
      <c r="AJ60" s="132">
        <f t="shared" si="321"/>
        <v>0</v>
      </c>
      <c r="AK60" s="132">
        <f t="shared" si="321"/>
        <v>0</v>
      </c>
      <c r="AL60" s="135">
        <f t="shared" si="322"/>
        <v>0</v>
      </c>
      <c r="AM60" s="132">
        <v>0</v>
      </c>
      <c r="AN60" s="132">
        <v>0</v>
      </c>
      <c r="AO60" s="135">
        <f t="shared" si="323"/>
        <v>0</v>
      </c>
      <c r="AP60" s="132">
        <v>0</v>
      </c>
      <c r="AQ60" s="132">
        <v>0</v>
      </c>
      <c r="AR60" s="135">
        <f t="shared" si="324"/>
        <v>0</v>
      </c>
      <c r="AS60" s="132">
        <v>0</v>
      </c>
      <c r="AT60" s="132">
        <v>0</v>
      </c>
      <c r="AU60" s="133">
        <v>0</v>
      </c>
      <c r="AV60" s="134">
        <f t="shared" si="325"/>
        <v>0</v>
      </c>
      <c r="AW60" s="132">
        <v>0</v>
      </c>
      <c r="AX60" s="135">
        <f t="shared" si="326"/>
        <v>0</v>
      </c>
      <c r="AY60" s="132">
        <f t="shared" si="327"/>
        <v>0</v>
      </c>
      <c r="AZ60" s="135">
        <f t="shared" si="328"/>
        <v>0</v>
      </c>
      <c r="BA60" s="132">
        <f t="shared" si="329"/>
        <v>0</v>
      </c>
      <c r="BB60" s="135">
        <f t="shared" si="330"/>
        <v>0</v>
      </c>
      <c r="BC60" s="132">
        <v>0</v>
      </c>
      <c r="BD60" s="135">
        <f t="shared" si="331"/>
        <v>0</v>
      </c>
      <c r="BE60" s="132">
        <v>0</v>
      </c>
      <c r="BF60" s="135">
        <f t="shared" si="332"/>
        <v>0</v>
      </c>
      <c r="BG60" s="133">
        <v>0</v>
      </c>
      <c r="BH60" s="134">
        <f t="shared" si="333"/>
        <v>0</v>
      </c>
      <c r="BI60" s="132">
        <v>0</v>
      </c>
      <c r="BJ60" s="135">
        <f t="shared" si="334"/>
        <v>0</v>
      </c>
      <c r="BK60" s="132">
        <f t="shared" si="335"/>
        <v>0</v>
      </c>
      <c r="BL60" s="135">
        <f t="shared" si="336"/>
        <v>0</v>
      </c>
      <c r="BM60" s="132">
        <f t="shared" si="337"/>
        <v>0</v>
      </c>
      <c r="BN60" s="135">
        <f t="shared" si="338"/>
        <v>0</v>
      </c>
      <c r="BO60" s="132">
        <v>0</v>
      </c>
      <c r="BP60" s="135">
        <f t="shared" si="339"/>
        <v>0</v>
      </c>
      <c r="BQ60" s="132">
        <v>0</v>
      </c>
      <c r="BR60" s="135">
        <f t="shared" si="340"/>
        <v>0</v>
      </c>
      <c r="BS60" s="133">
        <v>0</v>
      </c>
      <c r="BT60" s="136"/>
      <c r="BU60" s="137">
        <f t="shared" si="4"/>
        <v>0.84999996340635342</v>
      </c>
      <c r="BV60" s="138">
        <f t="shared" si="5"/>
        <v>0.15000003659364655</v>
      </c>
      <c r="BW60" s="138">
        <f t="shared" si="6"/>
        <v>3.735975624513064E-3</v>
      </c>
      <c r="BX60" s="138">
        <f t="shared" si="7"/>
        <v>0.14626406096913347</v>
      </c>
      <c r="BY60" s="138">
        <f t="shared" si="8"/>
        <v>0</v>
      </c>
      <c r="BZ60" s="138"/>
      <c r="CA60" s="138"/>
      <c r="CB60" s="138"/>
      <c r="CC60" s="138"/>
      <c r="CD60" s="139"/>
      <c r="CE60" s="140" t="s">
        <v>245</v>
      </c>
      <c r="CF60" s="138" t="s">
        <v>245</v>
      </c>
      <c r="CG60" s="138" t="s">
        <v>245</v>
      </c>
      <c r="CH60" s="138" t="s">
        <v>245</v>
      </c>
      <c r="CI60" s="138" t="s">
        <v>245</v>
      </c>
      <c r="CJ60" s="138" t="s">
        <v>245</v>
      </c>
      <c r="CK60" s="138" t="s">
        <v>245</v>
      </c>
      <c r="CL60" s="138" t="s">
        <v>245</v>
      </c>
      <c r="CM60" s="138" t="s">
        <v>245</v>
      </c>
      <c r="CN60" s="139" t="s">
        <v>245</v>
      </c>
      <c r="CO60" s="140" t="s">
        <v>245</v>
      </c>
      <c r="CP60" s="138" t="s">
        <v>245</v>
      </c>
      <c r="CQ60" s="138" t="s">
        <v>245</v>
      </c>
      <c r="CR60" s="138" t="s">
        <v>245</v>
      </c>
      <c r="CS60" s="139" t="s">
        <v>245</v>
      </c>
      <c r="CT60" s="140" t="s">
        <v>245</v>
      </c>
      <c r="CU60" s="138"/>
      <c r="CV60" s="138"/>
      <c r="CW60" s="138"/>
      <c r="CX60" s="139"/>
    </row>
    <row r="61" spans="1:102" x14ac:dyDescent="0.25">
      <c r="A61" s="130" t="s">
        <v>286</v>
      </c>
      <c r="B61" s="131">
        <f t="shared" si="16"/>
        <v>32823532</v>
      </c>
      <c r="C61" s="132">
        <f t="shared" si="302"/>
        <v>27900000</v>
      </c>
      <c r="D61" s="132">
        <f t="shared" si="303"/>
        <v>4923532</v>
      </c>
      <c r="E61" s="132">
        <f t="shared" si="304"/>
        <v>4923532</v>
      </c>
      <c r="F61" s="132">
        <f t="shared" si="305"/>
        <v>4765979</v>
      </c>
      <c r="G61" s="132">
        <f t="shared" si="306"/>
        <v>157553</v>
      </c>
      <c r="H61" s="132">
        <f t="shared" si="307"/>
        <v>0</v>
      </c>
      <c r="I61" s="133">
        <f t="shared" si="308"/>
        <v>0</v>
      </c>
      <c r="J61" s="134">
        <f t="shared" si="309"/>
        <v>27900000</v>
      </c>
      <c r="K61" s="132">
        <v>27900000</v>
      </c>
      <c r="L61" s="132">
        <v>0</v>
      </c>
      <c r="M61" s="135">
        <f t="shared" si="310"/>
        <v>4923532</v>
      </c>
      <c r="N61" s="132">
        <f t="shared" si="311"/>
        <v>4923532</v>
      </c>
      <c r="O61" s="132">
        <f t="shared" si="311"/>
        <v>0</v>
      </c>
      <c r="P61" s="135">
        <f t="shared" si="312"/>
        <v>4923532</v>
      </c>
      <c r="Q61" s="132">
        <f t="shared" si="313"/>
        <v>4923532</v>
      </c>
      <c r="R61" s="132">
        <f t="shared" si="313"/>
        <v>0</v>
      </c>
      <c r="S61" s="135">
        <f t="shared" si="314"/>
        <v>4765979</v>
      </c>
      <c r="T61" s="132">
        <v>4765979</v>
      </c>
      <c r="U61" s="132">
        <v>0</v>
      </c>
      <c r="V61" s="135">
        <f t="shared" si="315"/>
        <v>157553</v>
      </c>
      <c r="W61" s="132">
        <v>157553</v>
      </c>
      <c r="X61" s="132">
        <v>0</v>
      </c>
      <c r="Y61" s="135">
        <f t="shared" si="316"/>
        <v>0</v>
      </c>
      <c r="Z61" s="132">
        <v>0</v>
      </c>
      <c r="AA61" s="132">
        <v>0</v>
      </c>
      <c r="AB61" s="133">
        <v>0</v>
      </c>
      <c r="AC61" s="134">
        <f t="shared" si="317"/>
        <v>0</v>
      </c>
      <c r="AD61" s="132">
        <v>0</v>
      </c>
      <c r="AE61" s="132">
        <v>0</v>
      </c>
      <c r="AF61" s="135">
        <f t="shared" si="318"/>
        <v>0</v>
      </c>
      <c r="AG61" s="132">
        <f t="shared" si="319"/>
        <v>0</v>
      </c>
      <c r="AH61" s="132">
        <f t="shared" si="319"/>
        <v>0</v>
      </c>
      <c r="AI61" s="135">
        <f t="shared" si="320"/>
        <v>0</v>
      </c>
      <c r="AJ61" s="132">
        <f t="shared" si="321"/>
        <v>0</v>
      </c>
      <c r="AK61" s="132">
        <f t="shared" si="321"/>
        <v>0</v>
      </c>
      <c r="AL61" s="135">
        <f t="shared" si="322"/>
        <v>0</v>
      </c>
      <c r="AM61" s="132">
        <v>0</v>
      </c>
      <c r="AN61" s="132">
        <v>0</v>
      </c>
      <c r="AO61" s="135">
        <f t="shared" si="323"/>
        <v>0</v>
      </c>
      <c r="AP61" s="132">
        <v>0</v>
      </c>
      <c r="AQ61" s="132">
        <v>0</v>
      </c>
      <c r="AR61" s="135">
        <f t="shared" si="324"/>
        <v>0</v>
      </c>
      <c r="AS61" s="132">
        <v>0</v>
      </c>
      <c r="AT61" s="132">
        <v>0</v>
      </c>
      <c r="AU61" s="133">
        <v>0</v>
      </c>
      <c r="AV61" s="134">
        <f t="shared" si="325"/>
        <v>0</v>
      </c>
      <c r="AW61" s="132">
        <v>0</v>
      </c>
      <c r="AX61" s="135">
        <f t="shared" si="326"/>
        <v>0</v>
      </c>
      <c r="AY61" s="132">
        <f t="shared" si="327"/>
        <v>0</v>
      </c>
      <c r="AZ61" s="135">
        <f t="shared" si="328"/>
        <v>0</v>
      </c>
      <c r="BA61" s="132">
        <f t="shared" si="329"/>
        <v>0</v>
      </c>
      <c r="BB61" s="135">
        <f t="shared" si="330"/>
        <v>0</v>
      </c>
      <c r="BC61" s="132">
        <v>0</v>
      </c>
      <c r="BD61" s="135">
        <f t="shared" si="331"/>
        <v>0</v>
      </c>
      <c r="BE61" s="132">
        <v>0</v>
      </c>
      <c r="BF61" s="135">
        <f t="shared" si="332"/>
        <v>0</v>
      </c>
      <c r="BG61" s="133">
        <v>0</v>
      </c>
      <c r="BH61" s="134">
        <f t="shared" si="333"/>
        <v>0</v>
      </c>
      <c r="BI61" s="132">
        <v>0</v>
      </c>
      <c r="BJ61" s="135">
        <f t="shared" si="334"/>
        <v>0</v>
      </c>
      <c r="BK61" s="132">
        <f t="shared" si="335"/>
        <v>0</v>
      </c>
      <c r="BL61" s="135">
        <f t="shared" si="336"/>
        <v>0</v>
      </c>
      <c r="BM61" s="132">
        <f t="shared" si="337"/>
        <v>0</v>
      </c>
      <c r="BN61" s="135">
        <f t="shared" si="338"/>
        <v>0</v>
      </c>
      <c r="BO61" s="132">
        <v>0</v>
      </c>
      <c r="BP61" s="135">
        <f t="shared" si="339"/>
        <v>0</v>
      </c>
      <c r="BQ61" s="132">
        <v>0</v>
      </c>
      <c r="BR61" s="135">
        <f t="shared" si="340"/>
        <v>0</v>
      </c>
      <c r="BS61" s="133">
        <v>0</v>
      </c>
      <c r="BT61" s="136"/>
      <c r="BU61" s="137">
        <f t="shared" si="4"/>
        <v>0.84999993297491572</v>
      </c>
      <c r="BV61" s="138">
        <f t="shared" si="5"/>
        <v>0.15000006702508431</v>
      </c>
      <c r="BW61" s="138">
        <f t="shared" si="6"/>
        <v>4.8000014136199603E-3</v>
      </c>
      <c r="BX61" s="138">
        <f t="shared" si="7"/>
        <v>0.14520006561146437</v>
      </c>
      <c r="BY61" s="138">
        <f t="shared" si="8"/>
        <v>0</v>
      </c>
      <c r="BZ61" s="138"/>
      <c r="CA61" s="138"/>
      <c r="CB61" s="138"/>
      <c r="CC61" s="138"/>
      <c r="CD61" s="139"/>
      <c r="CE61" s="140" t="s">
        <v>245</v>
      </c>
      <c r="CF61" s="138" t="s">
        <v>245</v>
      </c>
      <c r="CG61" s="138" t="s">
        <v>245</v>
      </c>
      <c r="CH61" s="138" t="s">
        <v>245</v>
      </c>
      <c r="CI61" s="138" t="s">
        <v>245</v>
      </c>
      <c r="CJ61" s="138" t="s">
        <v>245</v>
      </c>
      <c r="CK61" s="138" t="s">
        <v>245</v>
      </c>
      <c r="CL61" s="138" t="s">
        <v>245</v>
      </c>
      <c r="CM61" s="138" t="s">
        <v>245</v>
      </c>
      <c r="CN61" s="139" t="s">
        <v>245</v>
      </c>
      <c r="CO61" s="140" t="s">
        <v>245</v>
      </c>
      <c r="CP61" s="138" t="s">
        <v>245</v>
      </c>
      <c r="CQ61" s="138" t="s">
        <v>245</v>
      </c>
      <c r="CR61" s="138" t="s">
        <v>245</v>
      </c>
      <c r="CS61" s="139" t="s">
        <v>245</v>
      </c>
      <c r="CT61" s="140" t="s">
        <v>245</v>
      </c>
      <c r="CU61" s="138"/>
      <c r="CV61" s="138"/>
      <c r="CW61" s="138"/>
      <c r="CX61" s="139"/>
    </row>
    <row r="62" spans="1:102" x14ac:dyDescent="0.25">
      <c r="A62" s="121" t="s">
        <v>287</v>
      </c>
      <c r="B62" s="122">
        <f t="shared" si="16"/>
        <v>934617205</v>
      </c>
      <c r="C62" s="122">
        <f t="shared" ref="C62:BN62" si="341">SUM(C63:C72)</f>
        <v>786549603</v>
      </c>
      <c r="D62" s="122">
        <f t="shared" si="341"/>
        <v>148067602</v>
      </c>
      <c r="E62" s="122">
        <f t="shared" si="341"/>
        <v>148067602</v>
      </c>
      <c r="F62" s="122">
        <f t="shared" si="341"/>
        <v>82422696</v>
      </c>
      <c r="G62" s="122">
        <f t="shared" si="341"/>
        <v>65644906</v>
      </c>
      <c r="H62" s="122">
        <f t="shared" si="341"/>
        <v>0</v>
      </c>
      <c r="I62" s="122">
        <f t="shared" si="341"/>
        <v>0</v>
      </c>
      <c r="J62" s="122">
        <f t="shared" si="341"/>
        <v>482428495</v>
      </c>
      <c r="K62" s="122">
        <f t="shared" si="341"/>
        <v>475428495</v>
      </c>
      <c r="L62" s="122">
        <f t="shared" si="341"/>
        <v>7000000</v>
      </c>
      <c r="M62" s="122">
        <f t="shared" si="341"/>
        <v>94399161</v>
      </c>
      <c r="N62" s="122">
        <f t="shared" si="341"/>
        <v>83899161</v>
      </c>
      <c r="O62" s="122">
        <f t="shared" si="341"/>
        <v>10500000</v>
      </c>
      <c r="P62" s="122">
        <f t="shared" si="341"/>
        <v>94399161</v>
      </c>
      <c r="Q62" s="122">
        <f t="shared" si="341"/>
        <v>83899161</v>
      </c>
      <c r="R62" s="122">
        <f t="shared" si="341"/>
        <v>10500000</v>
      </c>
      <c r="S62" s="122">
        <f t="shared" si="341"/>
        <v>56436046</v>
      </c>
      <c r="T62" s="122">
        <f t="shared" si="341"/>
        <v>47948546</v>
      </c>
      <c r="U62" s="122">
        <f t="shared" si="341"/>
        <v>8487500</v>
      </c>
      <c r="V62" s="122">
        <f t="shared" si="341"/>
        <v>37963115</v>
      </c>
      <c r="W62" s="122">
        <f t="shared" si="341"/>
        <v>35950615</v>
      </c>
      <c r="X62" s="122">
        <f t="shared" si="341"/>
        <v>2012500</v>
      </c>
      <c r="Y62" s="122">
        <f t="shared" si="341"/>
        <v>0</v>
      </c>
      <c r="Z62" s="122">
        <f t="shared" si="341"/>
        <v>0</v>
      </c>
      <c r="AA62" s="122">
        <f t="shared" si="341"/>
        <v>0</v>
      </c>
      <c r="AB62" s="122">
        <f t="shared" si="341"/>
        <v>0</v>
      </c>
      <c r="AC62" s="122">
        <f t="shared" si="341"/>
        <v>0</v>
      </c>
      <c r="AD62" s="122">
        <f t="shared" si="341"/>
        <v>0</v>
      </c>
      <c r="AE62" s="122">
        <f t="shared" si="341"/>
        <v>0</v>
      </c>
      <c r="AF62" s="122">
        <f t="shared" si="341"/>
        <v>0</v>
      </c>
      <c r="AG62" s="122">
        <f t="shared" si="341"/>
        <v>0</v>
      </c>
      <c r="AH62" s="122">
        <f t="shared" si="341"/>
        <v>0</v>
      </c>
      <c r="AI62" s="122">
        <f t="shared" si="341"/>
        <v>0</v>
      </c>
      <c r="AJ62" s="122">
        <f t="shared" si="341"/>
        <v>0</v>
      </c>
      <c r="AK62" s="122">
        <f t="shared" si="341"/>
        <v>0</v>
      </c>
      <c r="AL62" s="122">
        <f t="shared" si="341"/>
        <v>0</v>
      </c>
      <c r="AM62" s="122">
        <f t="shared" si="341"/>
        <v>0</v>
      </c>
      <c r="AN62" s="122">
        <f t="shared" si="341"/>
        <v>0</v>
      </c>
      <c r="AO62" s="122">
        <f t="shared" si="341"/>
        <v>0</v>
      </c>
      <c r="AP62" s="122">
        <f t="shared" si="341"/>
        <v>0</v>
      </c>
      <c r="AQ62" s="122">
        <f t="shared" si="341"/>
        <v>0</v>
      </c>
      <c r="AR62" s="122">
        <f t="shared" si="341"/>
        <v>0</v>
      </c>
      <c r="AS62" s="122">
        <f t="shared" si="341"/>
        <v>0</v>
      </c>
      <c r="AT62" s="122">
        <f t="shared" si="341"/>
        <v>0</v>
      </c>
      <c r="AU62" s="122">
        <f t="shared" si="341"/>
        <v>0</v>
      </c>
      <c r="AV62" s="122">
        <f t="shared" si="341"/>
        <v>0</v>
      </c>
      <c r="AW62" s="122">
        <f t="shared" si="341"/>
        <v>0</v>
      </c>
      <c r="AX62" s="122">
        <f t="shared" si="341"/>
        <v>0</v>
      </c>
      <c r="AY62" s="122">
        <f t="shared" si="341"/>
        <v>0</v>
      </c>
      <c r="AZ62" s="122">
        <f t="shared" si="341"/>
        <v>0</v>
      </c>
      <c r="BA62" s="122">
        <f t="shared" si="341"/>
        <v>0</v>
      </c>
      <c r="BB62" s="122">
        <f t="shared" si="341"/>
        <v>0</v>
      </c>
      <c r="BC62" s="122">
        <f t="shared" si="341"/>
        <v>0</v>
      </c>
      <c r="BD62" s="122">
        <f t="shared" si="341"/>
        <v>0</v>
      </c>
      <c r="BE62" s="122">
        <f t="shared" si="341"/>
        <v>0</v>
      </c>
      <c r="BF62" s="122">
        <f t="shared" si="341"/>
        <v>0</v>
      </c>
      <c r="BG62" s="122">
        <f t="shared" si="341"/>
        <v>0</v>
      </c>
      <c r="BH62" s="122">
        <f t="shared" si="341"/>
        <v>304121108</v>
      </c>
      <c r="BI62" s="122">
        <f t="shared" si="341"/>
        <v>304121108</v>
      </c>
      <c r="BJ62" s="122">
        <f t="shared" si="341"/>
        <v>53668441</v>
      </c>
      <c r="BK62" s="122">
        <f t="shared" si="341"/>
        <v>53668441</v>
      </c>
      <c r="BL62" s="122">
        <f t="shared" si="341"/>
        <v>53668441</v>
      </c>
      <c r="BM62" s="122">
        <f t="shared" si="341"/>
        <v>53668441</v>
      </c>
      <c r="BN62" s="122">
        <f t="shared" si="341"/>
        <v>25986650</v>
      </c>
      <c r="BO62" s="122">
        <f t="shared" ref="BO62:BS62" si="342">SUM(BO63:BO72)</f>
        <v>25986650</v>
      </c>
      <c r="BP62" s="122">
        <f t="shared" si="342"/>
        <v>27681791</v>
      </c>
      <c r="BQ62" s="122">
        <f t="shared" si="342"/>
        <v>27681791</v>
      </c>
      <c r="BR62" s="122">
        <f t="shared" si="342"/>
        <v>0</v>
      </c>
      <c r="BS62" s="122">
        <f t="shared" si="342"/>
        <v>0</v>
      </c>
      <c r="BT62" s="116"/>
      <c r="BU62" s="123">
        <f t="shared" si="4"/>
        <v>0.84999997747295375</v>
      </c>
      <c r="BV62" s="124">
        <f t="shared" si="5"/>
        <v>0.15000002252704631</v>
      </c>
      <c r="BW62" s="124">
        <f t="shared" si="6"/>
        <v>6.7872765797942242E-2</v>
      </c>
      <c r="BX62" s="124">
        <f t="shared" si="7"/>
        <v>8.5725326623219938E-2</v>
      </c>
      <c r="BY62" s="124">
        <f t="shared" si="8"/>
        <v>0</v>
      </c>
      <c r="BZ62" s="124">
        <f t="shared" si="9"/>
        <v>0.4</v>
      </c>
      <c r="CA62" s="124">
        <f t="shared" si="10"/>
        <v>0.6</v>
      </c>
      <c r="CB62" s="124">
        <f t="shared" si="11"/>
        <v>0.115</v>
      </c>
      <c r="CC62" s="124">
        <f t="shared" si="12"/>
        <v>0.48499999999999999</v>
      </c>
      <c r="CD62" s="125">
        <f t="shared" si="13"/>
        <v>0</v>
      </c>
      <c r="CE62" s="126" t="s">
        <v>245</v>
      </c>
      <c r="CF62" s="124" t="s">
        <v>245</v>
      </c>
      <c r="CG62" s="124" t="s">
        <v>245</v>
      </c>
      <c r="CH62" s="124" t="s">
        <v>245</v>
      </c>
      <c r="CI62" s="124" t="s">
        <v>245</v>
      </c>
      <c r="CJ62" s="124" t="s">
        <v>245</v>
      </c>
      <c r="CK62" s="124" t="s">
        <v>245</v>
      </c>
      <c r="CL62" s="124" t="s">
        <v>245</v>
      </c>
      <c r="CM62" s="124" t="s">
        <v>245</v>
      </c>
      <c r="CN62" s="125" t="s">
        <v>245</v>
      </c>
      <c r="CO62" s="127" t="s">
        <v>245</v>
      </c>
      <c r="CP62" s="128" t="s">
        <v>245</v>
      </c>
      <c r="CQ62" s="128" t="s">
        <v>245</v>
      </c>
      <c r="CR62" s="128" t="s">
        <v>245</v>
      </c>
      <c r="CS62" s="129" t="s">
        <v>245</v>
      </c>
      <c r="CT62" s="126">
        <f t="shared" ref="CT62:CT72" si="343">BH62/(BH62+BJ62)</f>
        <v>0.84999997582377673</v>
      </c>
      <c r="CU62" s="124">
        <f t="shared" si="209"/>
        <v>0.15000002417622321</v>
      </c>
      <c r="CV62" s="124">
        <f t="shared" si="210"/>
        <v>7.736892001839886E-2</v>
      </c>
      <c r="CW62" s="124">
        <f t="shared" si="211"/>
        <v>7.2631104157824353E-2</v>
      </c>
      <c r="CX62" s="125">
        <f t="shared" si="212"/>
        <v>0</v>
      </c>
    </row>
    <row r="63" spans="1:102" ht="27" x14ac:dyDescent="0.25">
      <c r="A63" s="130" t="s">
        <v>288</v>
      </c>
      <c r="B63" s="131">
        <f t="shared" si="16"/>
        <v>481370994</v>
      </c>
      <c r="C63" s="132">
        <f t="shared" ref="C63:C72" si="344">J63+AC63+AV63+BH63</f>
        <v>409165337</v>
      </c>
      <c r="D63" s="132">
        <f t="shared" ref="D63:D72" si="345">E63+H63</f>
        <v>72205657</v>
      </c>
      <c r="E63" s="132">
        <f t="shared" ref="E63:E72" si="346">F63+G63</f>
        <v>72205657</v>
      </c>
      <c r="F63" s="132">
        <f t="shared" ref="F63:F72" si="347">S63+AL63+BB63+BN63</f>
        <v>38108482</v>
      </c>
      <c r="G63" s="132">
        <f t="shared" ref="G63:G72" si="348">V63+AO63+BD63+BP63</f>
        <v>34097175</v>
      </c>
      <c r="H63" s="132">
        <f t="shared" ref="H63:H72" si="349">Y63+AR63+BF63+BR63</f>
        <v>0</v>
      </c>
      <c r="I63" s="133">
        <f t="shared" ref="I63:I72" si="350">AB63+AU63</f>
        <v>0</v>
      </c>
      <c r="J63" s="134">
        <f t="shared" ref="J63:J72" si="351">K63+L63</f>
        <v>216549970</v>
      </c>
      <c r="K63" s="132">
        <v>216549970</v>
      </c>
      <c r="L63" s="132">
        <v>0</v>
      </c>
      <c r="M63" s="135">
        <f t="shared" ref="M63:M72" si="352">N63+O63</f>
        <v>38214704</v>
      </c>
      <c r="N63" s="132">
        <f t="shared" ref="N63:O72" si="353">Q63+Z63</f>
        <v>38214704</v>
      </c>
      <c r="O63" s="132">
        <f t="shared" si="353"/>
        <v>0</v>
      </c>
      <c r="P63" s="135">
        <f t="shared" ref="P63:P72" si="354">Q63+R63</f>
        <v>38214704</v>
      </c>
      <c r="Q63" s="132">
        <f t="shared" ref="Q63:R72" si="355">T63+W63</f>
        <v>38214704</v>
      </c>
      <c r="R63" s="132">
        <f t="shared" si="355"/>
        <v>0</v>
      </c>
      <c r="S63" s="135">
        <f t="shared" ref="S63:S72" si="356">T63+U63</f>
        <v>20718707</v>
      </c>
      <c r="T63" s="132">
        <v>20718707</v>
      </c>
      <c r="U63" s="132">
        <v>0</v>
      </c>
      <c r="V63" s="135">
        <f t="shared" ref="V63:V72" si="357">W63+X63</f>
        <v>17495997</v>
      </c>
      <c r="W63" s="132">
        <v>17495997</v>
      </c>
      <c r="X63" s="132">
        <v>0</v>
      </c>
      <c r="Y63" s="135">
        <f t="shared" ref="Y63:Y72" si="358">Z63+AA63</f>
        <v>0</v>
      </c>
      <c r="Z63" s="132">
        <v>0</v>
      </c>
      <c r="AA63" s="132">
        <v>0</v>
      </c>
      <c r="AB63" s="133">
        <v>0</v>
      </c>
      <c r="AC63" s="134">
        <f t="shared" ref="AC63:AC72" si="359">AD63+AE63</f>
        <v>0</v>
      </c>
      <c r="AD63" s="132">
        <v>0</v>
      </c>
      <c r="AE63" s="132">
        <v>0</v>
      </c>
      <c r="AF63" s="135">
        <f t="shared" ref="AF63:AF72" si="360">AG63+AH63</f>
        <v>0</v>
      </c>
      <c r="AG63" s="132">
        <f t="shared" ref="AG63:AH72" si="361">AJ63+AS63</f>
        <v>0</v>
      </c>
      <c r="AH63" s="132">
        <f t="shared" si="361"/>
        <v>0</v>
      </c>
      <c r="AI63" s="135">
        <f t="shared" ref="AI63:AI72" si="362">AJ63+AK63</f>
        <v>0</v>
      </c>
      <c r="AJ63" s="132">
        <f t="shared" ref="AJ63:AK72" si="363">AM63+AP63</f>
        <v>0</v>
      </c>
      <c r="AK63" s="132">
        <f t="shared" si="363"/>
        <v>0</v>
      </c>
      <c r="AL63" s="135">
        <f t="shared" ref="AL63:AL72" si="364">AM63+AN63</f>
        <v>0</v>
      </c>
      <c r="AM63" s="132">
        <v>0</v>
      </c>
      <c r="AN63" s="132">
        <v>0</v>
      </c>
      <c r="AO63" s="135">
        <f t="shared" ref="AO63:AO72" si="365">AP63+AQ63</f>
        <v>0</v>
      </c>
      <c r="AP63" s="132">
        <v>0</v>
      </c>
      <c r="AQ63" s="132">
        <v>0</v>
      </c>
      <c r="AR63" s="135">
        <f t="shared" ref="AR63:AR72" si="366">AS63+AT63</f>
        <v>0</v>
      </c>
      <c r="AS63" s="132">
        <v>0</v>
      </c>
      <c r="AT63" s="132">
        <v>0</v>
      </c>
      <c r="AU63" s="133">
        <v>0</v>
      </c>
      <c r="AV63" s="134">
        <f t="shared" ref="AV63:AV72" si="367">AW63</f>
        <v>0</v>
      </c>
      <c r="AW63" s="132">
        <v>0</v>
      </c>
      <c r="AX63" s="135">
        <f t="shared" ref="AX63:AX72" si="368">AY63</f>
        <v>0</v>
      </c>
      <c r="AY63" s="132">
        <f t="shared" ref="AY63:AY72" si="369">BA63+BG63</f>
        <v>0</v>
      </c>
      <c r="AZ63" s="135">
        <f t="shared" ref="AZ63:AZ72" si="370">BA63</f>
        <v>0</v>
      </c>
      <c r="BA63" s="132">
        <f t="shared" ref="BA63:BA72" si="371">BC63+BE63</f>
        <v>0</v>
      </c>
      <c r="BB63" s="135">
        <f t="shared" ref="BB63:BB72" si="372">BC63</f>
        <v>0</v>
      </c>
      <c r="BC63" s="132">
        <v>0</v>
      </c>
      <c r="BD63" s="135">
        <f t="shared" ref="BD63:BD72" si="373">BE63</f>
        <v>0</v>
      </c>
      <c r="BE63" s="132">
        <v>0</v>
      </c>
      <c r="BF63" s="135">
        <f t="shared" ref="BF63:BF72" si="374">BG63</f>
        <v>0</v>
      </c>
      <c r="BG63" s="133">
        <v>0</v>
      </c>
      <c r="BH63" s="134">
        <f t="shared" ref="BH63:BH72" si="375">BI63</f>
        <v>192615367</v>
      </c>
      <c r="BI63" s="132">
        <v>192615367</v>
      </c>
      <c r="BJ63" s="135">
        <f t="shared" ref="BJ63:BJ72" si="376">BK63</f>
        <v>33990953</v>
      </c>
      <c r="BK63" s="132">
        <f t="shared" ref="BK63:BK72" si="377">BM63+BS63</f>
        <v>33990953</v>
      </c>
      <c r="BL63" s="135">
        <f t="shared" ref="BL63:BL72" si="378">BM63</f>
        <v>33990953</v>
      </c>
      <c r="BM63" s="132">
        <f t="shared" ref="BM63:BM72" si="379">BO63+BQ63</f>
        <v>33990953</v>
      </c>
      <c r="BN63" s="135">
        <f t="shared" ref="BN63:BN72" si="380">BO63</f>
        <v>17389775</v>
      </c>
      <c r="BO63" s="132">
        <v>17389775</v>
      </c>
      <c r="BP63" s="135">
        <f t="shared" ref="BP63:BP72" si="381">BQ63</f>
        <v>16601178</v>
      </c>
      <c r="BQ63" s="132">
        <v>16601178</v>
      </c>
      <c r="BR63" s="135">
        <f t="shared" ref="BR63:BR72" si="382">BS63</f>
        <v>0</v>
      </c>
      <c r="BS63" s="133">
        <v>0</v>
      </c>
      <c r="BT63" s="136"/>
      <c r="BU63" s="137">
        <f t="shared" si="4"/>
        <v>0.84999998861694614</v>
      </c>
      <c r="BV63" s="138">
        <f t="shared" si="5"/>
        <v>0.15000001138305383</v>
      </c>
      <c r="BW63" s="138">
        <f t="shared" si="6"/>
        <v>6.8675129582526029E-2</v>
      </c>
      <c r="BX63" s="138">
        <f t="shared" si="7"/>
        <v>8.1324881800527812E-2</v>
      </c>
      <c r="BY63" s="138">
        <f t="shared" si="8"/>
        <v>0</v>
      </c>
      <c r="BZ63" s="138"/>
      <c r="CA63" s="138"/>
      <c r="CB63" s="138"/>
      <c r="CC63" s="138"/>
      <c r="CD63" s="139"/>
      <c r="CE63" s="140" t="s">
        <v>245</v>
      </c>
      <c r="CF63" s="138" t="s">
        <v>245</v>
      </c>
      <c r="CG63" s="138" t="s">
        <v>245</v>
      </c>
      <c r="CH63" s="138" t="s">
        <v>245</v>
      </c>
      <c r="CI63" s="138" t="s">
        <v>245</v>
      </c>
      <c r="CJ63" s="138" t="s">
        <v>245</v>
      </c>
      <c r="CK63" s="138" t="s">
        <v>245</v>
      </c>
      <c r="CL63" s="138" t="s">
        <v>245</v>
      </c>
      <c r="CM63" s="138" t="s">
        <v>245</v>
      </c>
      <c r="CN63" s="139" t="s">
        <v>245</v>
      </c>
      <c r="CO63" s="140" t="s">
        <v>245</v>
      </c>
      <c r="CP63" s="138" t="s">
        <v>245</v>
      </c>
      <c r="CQ63" s="138" t="s">
        <v>245</v>
      </c>
      <c r="CR63" s="138" t="s">
        <v>245</v>
      </c>
      <c r="CS63" s="139" t="s">
        <v>245</v>
      </c>
      <c r="CT63" s="140">
        <f t="shared" si="343"/>
        <v>0.84999997793530202</v>
      </c>
      <c r="CU63" s="138">
        <f t="shared" si="209"/>
        <v>0.15000002206469792</v>
      </c>
      <c r="CV63" s="138">
        <f t="shared" si="210"/>
        <v>7.325999557293901E-2</v>
      </c>
      <c r="CW63" s="138">
        <f t="shared" si="211"/>
        <v>7.6740026491758928E-2</v>
      </c>
      <c r="CX63" s="139">
        <f t="shared" si="212"/>
        <v>0</v>
      </c>
    </row>
    <row r="64" spans="1:102" ht="40.5" x14ac:dyDescent="0.25">
      <c r="A64" s="130" t="s">
        <v>289</v>
      </c>
      <c r="B64" s="131">
        <f t="shared" si="16"/>
        <v>75148582</v>
      </c>
      <c r="C64" s="132">
        <f t="shared" si="344"/>
        <v>63876292</v>
      </c>
      <c r="D64" s="132">
        <f t="shared" si="345"/>
        <v>11272290</v>
      </c>
      <c r="E64" s="132">
        <f t="shared" si="346"/>
        <v>11272290</v>
      </c>
      <c r="F64" s="132">
        <f t="shared" si="347"/>
        <v>5619190</v>
      </c>
      <c r="G64" s="132">
        <f t="shared" si="348"/>
        <v>5653100</v>
      </c>
      <c r="H64" s="132">
        <f t="shared" si="349"/>
        <v>0</v>
      </c>
      <c r="I64" s="133">
        <f t="shared" si="350"/>
        <v>0</v>
      </c>
      <c r="J64" s="134">
        <f t="shared" si="351"/>
        <v>51269700</v>
      </c>
      <c r="K64" s="132">
        <v>51269700</v>
      </c>
      <c r="L64" s="132">
        <v>0</v>
      </c>
      <c r="M64" s="135">
        <f t="shared" si="352"/>
        <v>9047596</v>
      </c>
      <c r="N64" s="132">
        <f t="shared" si="353"/>
        <v>9047596</v>
      </c>
      <c r="O64" s="132">
        <f t="shared" si="353"/>
        <v>0</v>
      </c>
      <c r="P64" s="135">
        <f t="shared" si="354"/>
        <v>9047596</v>
      </c>
      <c r="Q64" s="132">
        <f t="shared" si="355"/>
        <v>9047596</v>
      </c>
      <c r="R64" s="132">
        <f t="shared" si="355"/>
        <v>0</v>
      </c>
      <c r="S64" s="135">
        <f t="shared" si="356"/>
        <v>4481036</v>
      </c>
      <c r="T64" s="132">
        <v>4481036</v>
      </c>
      <c r="U64" s="132">
        <v>0</v>
      </c>
      <c r="V64" s="135">
        <f t="shared" si="357"/>
        <v>4566560</v>
      </c>
      <c r="W64" s="132">
        <v>4566560</v>
      </c>
      <c r="X64" s="132">
        <v>0</v>
      </c>
      <c r="Y64" s="135">
        <f t="shared" si="358"/>
        <v>0</v>
      </c>
      <c r="Z64" s="132">
        <v>0</v>
      </c>
      <c r="AA64" s="132">
        <v>0</v>
      </c>
      <c r="AB64" s="133">
        <v>0</v>
      </c>
      <c r="AC64" s="134">
        <f t="shared" si="359"/>
        <v>0</v>
      </c>
      <c r="AD64" s="132">
        <v>0</v>
      </c>
      <c r="AE64" s="132">
        <v>0</v>
      </c>
      <c r="AF64" s="135">
        <f t="shared" si="360"/>
        <v>0</v>
      </c>
      <c r="AG64" s="132">
        <f t="shared" si="361"/>
        <v>0</v>
      </c>
      <c r="AH64" s="132">
        <f t="shared" si="361"/>
        <v>0</v>
      </c>
      <c r="AI64" s="135">
        <f t="shared" si="362"/>
        <v>0</v>
      </c>
      <c r="AJ64" s="132">
        <f t="shared" si="363"/>
        <v>0</v>
      </c>
      <c r="AK64" s="132">
        <f t="shared" si="363"/>
        <v>0</v>
      </c>
      <c r="AL64" s="135">
        <f t="shared" si="364"/>
        <v>0</v>
      </c>
      <c r="AM64" s="132">
        <v>0</v>
      </c>
      <c r="AN64" s="132">
        <v>0</v>
      </c>
      <c r="AO64" s="135">
        <f t="shared" si="365"/>
        <v>0</v>
      </c>
      <c r="AP64" s="132">
        <v>0</v>
      </c>
      <c r="AQ64" s="132">
        <v>0</v>
      </c>
      <c r="AR64" s="135">
        <f t="shared" si="366"/>
        <v>0</v>
      </c>
      <c r="AS64" s="132">
        <v>0</v>
      </c>
      <c r="AT64" s="132">
        <v>0</v>
      </c>
      <c r="AU64" s="133">
        <v>0</v>
      </c>
      <c r="AV64" s="134">
        <f t="shared" si="367"/>
        <v>0</v>
      </c>
      <c r="AW64" s="132">
        <v>0</v>
      </c>
      <c r="AX64" s="135">
        <f t="shared" si="368"/>
        <v>0</v>
      </c>
      <c r="AY64" s="132">
        <f t="shared" si="369"/>
        <v>0</v>
      </c>
      <c r="AZ64" s="135">
        <f t="shared" si="370"/>
        <v>0</v>
      </c>
      <c r="BA64" s="132">
        <f t="shared" si="371"/>
        <v>0</v>
      </c>
      <c r="BB64" s="135">
        <f t="shared" si="372"/>
        <v>0</v>
      </c>
      <c r="BC64" s="132">
        <v>0</v>
      </c>
      <c r="BD64" s="135">
        <f t="shared" si="373"/>
        <v>0</v>
      </c>
      <c r="BE64" s="132">
        <v>0</v>
      </c>
      <c r="BF64" s="135">
        <f t="shared" si="374"/>
        <v>0</v>
      </c>
      <c r="BG64" s="133">
        <v>0</v>
      </c>
      <c r="BH64" s="134">
        <f t="shared" si="375"/>
        <v>12606592</v>
      </c>
      <c r="BI64" s="132">
        <v>12606592</v>
      </c>
      <c r="BJ64" s="135">
        <f t="shared" si="376"/>
        <v>2224694</v>
      </c>
      <c r="BK64" s="132">
        <f t="shared" si="377"/>
        <v>2224694</v>
      </c>
      <c r="BL64" s="135">
        <f t="shared" si="378"/>
        <v>2224694</v>
      </c>
      <c r="BM64" s="132">
        <f t="shared" si="379"/>
        <v>2224694</v>
      </c>
      <c r="BN64" s="135">
        <f t="shared" si="380"/>
        <v>1138154</v>
      </c>
      <c r="BO64" s="132">
        <v>1138154</v>
      </c>
      <c r="BP64" s="135">
        <f t="shared" si="381"/>
        <v>1086540</v>
      </c>
      <c r="BQ64" s="132">
        <v>1086540</v>
      </c>
      <c r="BR64" s="135">
        <f t="shared" si="382"/>
        <v>0</v>
      </c>
      <c r="BS64" s="133">
        <v>0</v>
      </c>
      <c r="BT64" s="136"/>
      <c r="BU64" s="137">
        <f t="shared" si="4"/>
        <v>0.84999997347361189</v>
      </c>
      <c r="BV64" s="138">
        <f t="shared" si="5"/>
        <v>0.15000002652638805</v>
      </c>
      <c r="BW64" s="138">
        <f t="shared" si="6"/>
        <v>7.5708964141893889E-2</v>
      </c>
      <c r="BX64" s="138">
        <f t="shared" si="7"/>
        <v>7.4291062384494164E-2</v>
      </c>
      <c r="BY64" s="138">
        <f t="shared" si="8"/>
        <v>0</v>
      </c>
      <c r="BZ64" s="138"/>
      <c r="CA64" s="138"/>
      <c r="CB64" s="138"/>
      <c r="CC64" s="138"/>
      <c r="CD64" s="139"/>
      <c r="CE64" s="140" t="s">
        <v>245</v>
      </c>
      <c r="CF64" s="138" t="s">
        <v>245</v>
      </c>
      <c r="CG64" s="138" t="s">
        <v>245</v>
      </c>
      <c r="CH64" s="138" t="s">
        <v>245</v>
      </c>
      <c r="CI64" s="138" t="s">
        <v>245</v>
      </c>
      <c r="CJ64" s="138" t="s">
        <v>245</v>
      </c>
      <c r="CK64" s="138" t="s">
        <v>245</v>
      </c>
      <c r="CL64" s="138" t="s">
        <v>245</v>
      </c>
      <c r="CM64" s="138" t="s">
        <v>245</v>
      </c>
      <c r="CN64" s="139" t="s">
        <v>245</v>
      </c>
      <c r="CO64" s="140" t="s">
        <v>245</v>
      </c>
      <c r="CP64" s="138" t="s">
        <v>245</v>
      </c>
      <c r="CQ64" s="138" t="s">
        <v>245</v>
      </c>
      <c r="CR64" s="138" t="s">
        <v>245</v>
      </c>
      <c r="CS64" s="139" t="s">
        <v>245</v>
      </c>
      <c r="CT64" s="140">
        <f t="shared" si="343"/>
        <v>0.84999992583245987</v>
      </c>
      <c r="CU64" s="138">
        <f t="shared" si="209"/>
        <v>0.15000007416754016</v>
      </c>
      <c r="CV64" s="138">
        <f t="shared" si="210"/>
        <v>7.3259999166626552E-2</v>
      </c>
      <c r="CW64" s="138">
        <f t="shared" si="211"/>
        <v>7.6740075000913607E-2</v>
      </c>
      <c r="CX64" s="139">
        <f t="shared" si="212"/>
        <v>0</v>
      </c>
    </row>
    <row r="65" spans="1:102" ht="27" x14ac:dyDescent="0.25">
      <c r="A65" s="130" t="s">
        <v>290</v>
      </c>
      <c r="B65" s="131">
        <f t="shared" si="16"/>
        <v>57289932</v>
      </c>
      <c r="C65" s="132">
        <f t="shared" si="344"/>
        <v>48696438</v>
      </c>
      <c r="D65" s="132">
        <f t="shared" si="345"/>
        <v>8593494</v>
      </c>
      <c r="E65" s="132">
        <f t="shared" si="346"/>
        <v>8593494</v>
      </c>
      <c r="F65" s="132">
        <f t="shared" si="347"/>
        <v>7619544</v>
      </c>
      <c r="G65" s="132">
        <f t="shared" si="348"/>
        <v>973950</v>
      </c>
      <c r="H65" s="132">
        <f t="shared" si="349"/>
        <v>0</v>
      </c>
      <c r="I65" s="133">
        <f t="shared" si="350"/>
        <v>0</v>
      </c>
      <c r="J65" s="134">
        <f t="shared" si="351"/>
        <v>48696438</v>
      </c>
      <c r="K65" s="132">
        <v>48696438</v>
      </c>
      <c r="L65" s="132">
        <v>0</v>
      </c>
      <c r="M65" s="135">
        <f t="shared" si="352"/>
        <v>8593494</v>
      </c>
      <c r="N65" s="132">
        <f t="shared" si="353"/>
        <v>8593494</v>
      </c>
      <c r="O65" s="132">
        <f t="shared" si="353"/>
        <v>0</v>
      </c>
      <c r="P65" s="135">
        <f t="shared" si="354"/>
        <v>8593494</v>
      </c>
      <c r="Q65" s="132">
        <f t="shared" si="355"/>
        <v>8593494</v>
      </c>
      <c r="R65" s="132">
        <f t="shared" si="355"/>
        <v>0</v>
      </c>
      <c r="S65" s="135">
        <f t="shared" si="356"/>
        <v>7619544</v>
      </c>
      <c r="T65" s="132">
        <v>7619544</v>
      </c>
      <c r="U65" s="132">
        <v>0</v>
      </c>
      <c r="V65" s="135">
        <f t="shared" si="357"/>
        <v>973950</v>
      </c>
      <c r="W65" s="132">
        <v>973950</v>
      </c>
      <c r="X65" s="132">
        <v>0</v>
      </c>
      <c r="Y65" s="135">
        <f t="shared" si="358"/>
        <v>0</v>
      </c>
      <c r="Z65" s="132">
        <v>0</v>
      </c>
      <c r="AA65" s="132">
        <v>0</v>
      </c>
      <c r="AB65" s="133">
        <v>0</v>
      </c>
      <c r="AC65" s="134">
        <f t="shared" si="359"/>
        <v>0</v>
      </c>
      <c r="AD65" s="132">
        <v>0</v>
      </c>
      <c r="AE65" s="132">
        <v>0</v>
      </c>
      <c r="AF65" s="135">
        <f t="shared" si="360"/>
        <v>0</v>
      </c>
      <c r="AG65" s="132">
        <f t="shared" si="361"/>
        <v>0</v>
      </c>
      <c r="AH65" s="132">
        <f t="shared" si="361"/>
        <v>0</v>
      </c>
      <c r="AI65" s="135">
        <f t="shared" si="362"/>
        <v>0</v>
      </c>
      <c r="AJ65" s="132">
        <f t="shared" si="363"/>
        <v>0</v>
      </c>
      <c r="AK65" s="132">
        <f t="shared" si="363"/>
        <v>0</v>
      </c>
      <c r="AL65" s="135">
        <f t="shared" si="364"/>
        <v>0</v>
      </c>
      <c r="AM65" s="132">
        <v>0</v>
      </c>
      <c r="AN65" s="132">
        <v>0</v>
      </c>
      <c r="AO65" s="135">
        <f t="shared" si="365"/>
        <v>0</v>
      </c>
      <c r="AP65" s="132">
        <v>0</v>
      </c>
      <c r="AQ65" s="132">
        <v>0</v>
      </c>
      <c r="AR65" s="135">
        <f t="shared" si="366"/>
        <v>0</v>
      </c>
      <c r="AS65" s="132">
        <v>0</v>
      </c>
      <c r="AT65" s="132">
        <v>0</v>
      </c>
      <c r="AU65" s="133">
        <v>0</v>
      </c>
      <c r="AV65" s="134">
        <f t="shared" si="367"/>
        <v>0</v>
      </c>
      <c r="AW65" s="132">
        <v>0</v>
      </c>
      <c r="AX65" s="135">
        <f t="shared" si="368"/>
        <v>0</v>
      </c>
      <c r="AY65" s="132">
        <f t="shared" si="369"/>
        <v>0</v>
      </c>
      <c r="AZ65" s="135">
        <f t="shared" si="370"/>
        <v>0</v>
      </c>
      <c r="BA65" s="132">
        <f t="shared" si="371"/>
        <v>0</v>
      </c>
      <c r="BB65" s="135">
        <f t="shared" si="372"/>
        <v>0</v>
      </c>
      <c r="BC65" s="132">
        <v>0</v>
      </c>
      <c r="BD65" s="135">
        <f t="shared" si="373"/>
        <v>0</v>
      </c>
      <c r="BE65" s="132">
        <v>0</v>
      </c>
      <c r="BF65" s="135">
        <f t="shared" si="374"/>
        <v>0</v>
      </c>
      <c r="BG65" s="133">
        <v>0</v>
      </c>
      <c r="BH65" s="134">
        <f t="shared" si="375"/>
        <v>0</v>
      </c>
      <c r="BI65" s="132">
        <v>0</v>
      </c>
      <c r="BJ65" s="135">
        <f t="shared" si="376"/>
        <v>0</v>
      </c>
      <c r="BK65" s="132">
        <f t="shared" si="377"/>
        <v>0</v>
      </c>
      <c r="BL65" s="135">
        <f t="shared" si="378"/>
        <v>0</v>
      </c>
      <c r="BM65" s="132">
        <f t="shared" si="379"/>
        <v>0</v>
      </c>
      <c r="BN65" s="135">
        <f t="shared" si="380"/>
        <v>0</v>
      </c>
      <c r="BO65" s="132">
        <v>0</v>
      </c>
      <c r="BP65" s="135">
        <f t="shared" si="381"/>
        <v>0</v>
      </c>
      <c r="BQ65" s="132">
        <v>0</v>
      </c>
      <c r="BR65" s="135">
        <f t="shared" si="382"/>
        <v>0</v>
      </c>
      <c r="BS65" s="133">
        <v>0</v>
      </c>
      <c r="BT65" s="136"/>
      <c r="BU65" s="137">
        <f t="shared" si="4"/>
        <v>0.8499999266886894</v>
      </c>
      <c r="BV65" s="138">
        <f t="shared" si="5"/>
        <v>0.15000007331131063</v>
      </c>
      <c r="BW65" s="138">
        <f t="shared" si="6"/>
        <v>1.7000369279544614E-2</v>
      </c>
      <c r="BX65" s="138">
        <f t="shared" si="7"/>
        <v>0.132999704031766</v>
      </c>
      <c r="BY65" s="138">
        <f t="shared" si="8"/>
        <v>0</v>
      </c>
      <c r="BZ65" s="138"/>
      <c r="CA65" s="138"/>
      <c r="CB65" s="138"/>
      <c r="CC65" s="138"/>
      <c r="CD65" s="139"/>
      <c r="CE65" s="140" t="s">
        <v>245</v>
      </c>
      <c r="CF65" s="138" t="s">
        <v>245</v>
      </c>
      <c r="CG65" s="138" t="s">
        <v>245</v>
      </c>
      <c r="CH65" s="138" t="s">
        <v>245</v>
      </c>
      <c r="CI65" s="138" t="s">
        <v>245</v>
      </c>
      <c r="CJ65" s="138" t="s">
        <v>245</v>
      </c>
      <c r="CK65" s="138" t="s">
        <v>245</v>
      </c>
      <c r="CL65" s="138" t="s">
        <v>245</v>
      </c>
      <c r="CM65" s="138" t="s">
        <v>245</v>
      </c>
      <c r="CN65" s="139" t="s">
        <v>245</v>
      </c>
      <c r="CO65" s="140" t="s">
        <v>245</v>
      </c>
      <c r="CP65" s="138" t="s">
        <v>245</v>
      </c>
      <c r="CQ65" s="138" t="s">
        <v>245</v>
      </c>
      <c r="CR65" s="138" t="s">
        <v>245</v>
      </c>
      <c r="CS65" s="139" t="s">
        <v>245</v>
      </c>
      <c r="CT65" s="140" t="s">
        <v>245</v>
      </c>
      <c r="CU65" s="138"/>
      <c r="CV65" s="138"/>
      <c r="CW65" s="138"/>
      <c r="CX65" s="139"/>
    </row>
    <row r="66" spans="1:102" ht="40.5" x14ac:dyDescent="0.25">
      <c r="A66" s="130" t="s">
        <v>291</v>
      </c>
      <c r="B66" s="131">
        <f t="shared" si="16"/>
        <v>63571544</v>
      </c>
      <c r="C66" s="132">
        <f t="shared" si="344"/>
        <v>46160811</v>
      </c>
      <c r="D66" s="132">
        <f t="shared" si="345"/>
        <v>17410733</v>
      </c>
      <c r="E66" s="132">
        <f t="shared" si="346"/>
        <v>17410733</v>
      </c>
      <c r="F66" s="132">
        <f t="shared" si="347"/>
        <v>10732831</v>
      </c>
      <c r="G66" s="132">
        <f t="shared" si="348"/>
        <v>6677902</v>
      </c>
      <c r="H66" s="132">
        <f t="shared" si="349"/>
        <v>0</v>
      </c>
      <c r="I66" s="133">
        <f t="shared" si="350"/>
        <v>0</v>
      </c>
      <c r="J66" s="134">
        <f t="shared" si="351"/>
        <v>30290155</v>
      </c>
      <c r="K66" s="132">
        <v>23290155</v>
      </c>
      <c r="L66" s="132">
        <v>7000000</v>
      </c>
      <c r="M66" s="135">
        <f t="shared" si="352"/>
        <v>14610029</v>
      </c>
      <c r="N66" s="132">
        <f t="shared" si="353"/>
        <v>4110029</v>
      </c>
      <c r="O66" s="132">
        <f t="shared" si="353"/>
        <v>10500000</v>
      </c>
      <c r="P66" s="135">
        <f t="shared" si="354"/>
        <v>14610029</v>
      </c>
      <c r="Q66" s="132">
        <f t="shared" si="355"/>
        <v>4110029</v>
      </c>
      <c r="R66" s="132">
        <f t="shared" si="355"/>
        <v>10500000</v>
      </c>
      <c r="S66" s="135">
        <f t="shared" si="356"/>
        <v>10706690</v>
      </c>
      <c r="T66" s="132">
        <v>2219190</v>
      </c>
      <c r="U66" s="132">
        <v>8487500</v>
      </c>
      <c r="V66" s="135">
        <f t="shared" si="357"/>
        <v>3903339</v>
      </c>
      <c r="W66" s="132">
        <v>1890839</v>
      </c>
      <c r="X66" s="132">
        <v>2012500</v>
      </c>
      <c r="Y66" s="135">
        <f t="shared" si="358"/>
        <v>0</v>
      </c>
      <c r="Z66" s="132">
        <v>0</v>
      </c>
      <c r="AA66" s="132">
        <v>0</v>
      </c>
      <c r="AB66" s="133">
        <v>0</v>
      </c>
      <c r="AC66" s="134">
        <f t="shared" si="359"/>
        <v>0</v>
      </c>
      <c r="AD66" s="132">
        <v>0</v>
      </c>
      <c r="AE66" s="132">
        <v>0</v>
      </c>
      <c r="AF66" s="135">
        <f t="shared" si="360"/>
        <v>0</v>
      </c>
      <c r="AG66" s="132">
        <f t="shared" si="361"/>
        <v>0</v>
      </c>
      <c r="AH66" s="132">
        <f t="shared" si="361"/>
        <v>0</v>
      </c>
      <c r="AI66" s="135">
        <f t="shared" si="362"/>
        <v>0</v>
      </c>
      <c r="AJ66" s="132">
        <f t="shared" si="363"/>
        <v>0</v>
      </c>
      <c r="AK66" s="132">
        <f t="shared" si="363"/>
        <v>0</v>
      </c>
      <c r="AL66" s="135">
        <f t="shared" si="364"/>
        <v>0</v>
      </c>
      <c r="AM66" s="132">
        <v>0</v>
      </c>
      <c r="AN66" s="132">
        <v>0</v>
      </c>
      <c r="AO66" s="135">
        <f t="shared" si="365"/>
        <v>0</v>
      </c>
      <c r="AP66" s="132">
        <v>0</v>
      </c>
      <c r="AQ66" s="132">
        <v>0</v>
      </c>
      <c r="AR66" s="135">
        <f t="shared" si="366"/>
        <v>0</v>
      </c>
      <c r="AS66" s="132">
        <v>0</v>
      </c>
      <c r="AT66" s="132">
        <v>0</v>
      </c>
      <c r="AU66" s="133">
        <v>0</v>
      </c>
      <c r="AV66" s="134">
        <f t="shared" si="367"/>
        <v>0</v>
      </c>
      <c r="AW66" s="132">
        <v>0</v>
      </c>
      <c r="AX66" s="135">
        <f t="shared" si="368"/>
        <v>0</v>
      </c>
      <c r="AY66" s="132">
        <f t="shared" si="369"/>
        <v>0</v>
      </c>
      <c r="AZ66" s="135">
        <f t="shared" si="370"/>
        <v>0</v>
      </c>
      <c r="BA66" s="132">
        <f t="shared" si="371"/>
        <v>0</v>
      </c>
      <c r="BB66" s="135">
        <f t="shared" si="372"/>
        <v>0</v>
      </c>
      <c r="BC66" s="132">
        <v>0</v>
      </c>
      <c r="BD66" s="135">
        <f t="shared" si="373"/>
        <v>0</v>
      </c>
      <c r="BE66" s="132">
        <v>0</v>
      </c>
      <c r="BF66" s="135">
        <f t="shared" si="374"/>
        <v>0</v>
      </c>
      <c r="BG66" s="133">
        <v>0</v>
      </c>
      <c r="BH66" s="134">
        <f t="shared" si="375"/>
        <v>15870656</v>
      </c>
      <c r="BI66" s="132">
        <v>15870656</v>
      </c>
      <c r="BJ66" s="135">
        <f t="shared" si="376"/>
        <v>2800704</v>
      </c>
      <c r="BK66" s="132">
        <f t="shared" si="377"/>
        <v>2800704</v>
      </c>
      <c r="BL66" s="135">
        <f t="shared" si="378"/>
        <v>2800704</v>
      </c>
      <c r="BM66" s="132">
        <f t="shared" si="379"/>
        <v>2800704</v>
      </c>
      <c r="BN66" s="135">
        <f t="shared" si="380"/>
        <v>26141</v>
      </c>
      <c r="BO66" s="132">
        <v>26141</v>
      </c>
      <c r="BP66" s="135">
        <f t="shared" si="381"/>
        <v>2774563</v>
      </c>
      <c r="BQ66" s="132">
        <v>2774563</v>
      </c>
      <c r="BR66" s="135">
        <f t="shared" si="382"/>
        <v>0</v>
      </c>
      <c r="BS66" s="133">
        <v>0</v>
      </c>
      <c r="BT66" s="136"/>
      <c r="BU66" s="137">
        <f t="shared" si="4"/>
        <v>0.84999994890545261</v>
      </c>
      <c r="BV66" s="138">
        <f t="shared" si="5"/>
        <v>0.15000005109454739</v>
      </c>
      <c r="BW66" s="138">
        <f t="shared" si="6"/>
        <v>0.14245667109388754</v>
      </c>
      <c r="BX66" s="138">
        <f t="shared" si="7"/>
        <v>8.0991791879937741E-2</v>
      </c>
      <c r="BY66" s="138">
        <f t="shared" si="8"/>
        <v>0</v>
      </c>
      <c r="BZ66" s="138">
        <f t="shared" si="9"/>
        <v>0.4</v>
      </c>
      <c r="CA66" s="138">
        <f t="shared" si="10"/>
        <v>0.6</v>
      </c>
      <c r="CB66" s="138">
        <f t="shared" si="11"/>
        <v>0.115</v>
      </c>
      <c r="CC66" s="138">
        <f t="shared" si="12"/>
        <v>0.48499999999999999</v>
      </c>
      <c r="CD66" s="139">
        <f t="shared" si="13"/>
        <v>0</v>
      </c>
      <c r="CE66" s="140" t="s">
        <v>245</v>
      </c>
      <c r="CF66" s="138" t="s">
        <v>245</v>
      </c>
      <c r="CG66" s="138" t="s">
        <v>245</v>
      </c>
      <c r="CH66" s="138" t="s">
        <v>245</v>
      </c>
      <c r="CI66" s="138" t="s">
        <v>245</v>
      </c>
      <c r="CJ66" s="138" t="s">
        <v>245</v>
      </c>
      <c r="CK66" s="138" t="s">
        <v>245</v>
      </c>
      <c r="CL66" s="138" t="s">
        <v>245</v>
      </c>
      <c r="CM66" s="138" t="s">
        <v>245</v>
      </c>
      <c r="CN66" s="139" t="s">
        <v>245</v>
      </c>
      <c r="CO66" s="140" t="s">
        <v>245</v>
      </c>
      <c r="CP66" s="138" t="s">
        <v>245</v>
      </c>
      <c r="CQ66" s="138" t="s">
        <v>245</v>
      </c>
      <c r="CR66" s="138" t="s">
        <v>245</v>
      </c>
      <c r="CS66" s="139" t="s">
        <v>245</v>
      </c>
      <c r="CT66" s="140">
        <f t="shared" si="343"/>
        <v>0.85</v>
      </c>
      <c r="CU66" s="138">
        <f t="shared" si="209"/>
        <v>0.15</v>
      </c>
      <c r="CV66" s="138">
        <f t="shared" si="210"/>
        <v>0.14859994130047302</v>
      </c>
      <c r="CW66" s="138">
        <f t="shared" si="211"/>
        <v>1.4000586995269761E-3</v>
      </c>
      <c r="CX66" s="139">
        <f t="shared" si="212"/>
        <v>0</v>
      </c>
    </row>
    <row r="67" spans="1:102" ht="27" x14ac:dyDescent="0.25">
      <c r="A67" s="130" t="s">
        <v>292</v>
      </c>
      <c r="B67" s="131">
        <f t="shared" si="16"/>
        <v>37034142</v>
      </c>
      <c r="C67" s="132">
        <f t="shared" si="344"/>
        <v>31479020</v>
      </c>
      <c r="D67" s="132">
        <f t="shared" si="345"/>
        <v>5555122</v>
      </c>
      <c r="E67" s="132">
        <f t="shared" si="346"/>
        <v>5555122</v>
      </c>
      <c r="F67" s="132">
        <f t="shared" si="347"/>
        <v>4333567</v>
      </c>
      <c r="G67" s="132">
        <f t="shared" si="348"/>
        <v>1221555</v>
      </c>
      <c r="H67" s="132">
        <f t="shared" si="349"/>
        <v>0</v>
      </c>
      <c r="I67" s="133">
        <f t="shared" si="350"/>
        <v>0</v>
      </c>
      <c r="J67" s="134">
        <f t="shared" si="351"/>
        <v>31479020</v>
      </c>
      <c r="K67" s="132">
        <v>31479020</v>
      </c>
      <c r="L67" s="132">
        <v>0</v>
      </c>
      <c r="M67" s="135">
        <f t="shared" si="352"/>
        <v>5555122</v>
      </c>
      <c r="N67" s="132">
        <f t="shared" si="353"/>
        <v>5555122</v>
      </c>
      <c r="O67" s="132">
        <f t="shared" si="353"/>
        <v>0</v>
      </c>
      <c r="P67" s="135">
        <f t="shared" si="354"/>
        <v>5555122</v>
      </c>
      <c r="Q67" s="132">
        <f t="shared" si="355"/>
        <v>5555122</v>
      </c>
      <c r="R67" s="132">
        <f t="shared" si="355"/>
        <v>0</v>
      </c>
      <c r="S67" s="135">
        <f t="shared" si="356"/>
        <v>4333567</v>
      </c>
      <c r="T67" s="132">
        <v>4333567</v>
      </c>
      <c r="U67" s="132">
        <v>0</v>
      </c>
      <c r="V67" s="135">
        <f t="shared" si="357"/>
        <v>1221555</v>
      </c>
      <c r="W67" s="132">
        <v>1221555</v>
      </c>
      <c r="X67" s="132">
        <v>0</v>
      </c>
      <c r="Y67" s="135">
        <f t="shared" si="358"/>
        <v>0</v>
      </c>
      <c r="Z67" s="132">
        <v>0</v>
      </c>
      <c r="AA67" s="132">
        <v>0</v>
      </c>
      <c r="AB67" s="133">
        <v>0</v>
      </c>
      <c r="AC67" s="134">
        <f t="shared" si="359"/>
        <v>0</v>
      </c>
      <c r="AD67" s="132">
        <v>0</v>
      </c>
      <c r="AE67" s="132">
        <v>0</v>
      </c>
      <c r="AF67" s="135">
        <f t="shared" si="360"/>
        <v>0</v>
      </c>
      <c r="AG67" s="132">
        <f t="shared" si="361"/>
        <v>0</v>
      </c>
      <c r="AH67" s="132">
        <f t="shared" si="361"/>
        <v>0</v>
      </c>
      <c r="AI67" s="135">
        <f t="shared" si="362"/>
        <v>0</v>
      </c>
      <c r="AJ67" s="132">
        <f t="shared" si="363"/>
        <v>0</v>
      </c>
      <c r="AK67" s="132">
        <f t="shared" si="363"/>
        <v>0</v>
      </c>
      <c r="AL67" s="135">
        <f t="shared" si="364"/>
        <v>0</v>
      </c>
      <c r="AM67" s="132">
        <v>0</v>
      </c>
      <c r="AN67" s="132">
        <v>0</v>
      </c>
      <c r="AO67" s="135">
        <f t="shared" si="365"/>
        <v>0</v>
      </c>
      <c r="AP67" s="132">
        <v>0</v>
      </c>
      <c r="AQ67" s="132">
        <v>0</v>
      </c>
      <c r="AR67" s="135">
        <f t="shared" si="366"/>
        <v>0</v>
      </c>
      <c r="AS67" s="132">
        <v>0</v>
      </c>
      <c r="AT67" s="132">
        <v>0</v>
      </c>
      <c r="AU67" s="133">
        <v>0</v>
      </c>
      <c r="AV67" s="134">
        <f t="shared" si="367"/>
        <v>0</v>
      </c>
      <c r="AW67" s="132">
        <v>0</v>
      </c>
      <c r="AX67" s="135">
        <f t="shared" si="368"/>
        <v>0</v>
      </c>
      <c r="AY67" s="132">
        <f t="shared" si="369"/>
        <v>0</v>
      </c>
      <c r="AZ67" s="135">
        <f t="shared" si="370"/>
        <v>0</v>
      </c>
      <c r="BA67" s="132">
        <f t="shared" si="371"/>
        <v>0</v>
      </c>
      <c r="BB67" s="135">
        <f t="shared" si="372"/>
        <v>0</v>
      </c>
      <c r="BC67" s="132">
        <v>0</v>
      </c>
      <c r="BD67" s="135">
        <f t="shared" si="373"/>
        <v>0</v>
      </c>
      <c r="BE67" s="132">
        <v>0</v>
      </c>
      <c r="BF67" s="135">
        <f t="shared" si="374"/>
        <v>0</v>
      </c>
      <c r="BG67" s="133">
        <v>0</v>
      </c>
      <c r="BH67" s="134">
        <f t="shared" si="375"/>
        <v>0</v>
      </c>
      <c r="BI67" s="132">
        <v>0</v>
      </c>
      <c r="BJ67" s="135">
        <f t="shared" si="376"/>
        <v>0</v>
      </c>
      <c r="BK67" s="132">
        <f t="shared" si="377"/>
        <v>0</v>
      </c>
      <c r="BL67" s="135">
        <f t="shared" si="378"/>
        <v>0</v>
      </c>
      <c r="BM67" s="132">
        <f t="shared" si="379"/>
        <v>0</v>
      </c>
      <c r="BN67" s="135">
        <f t="shared" si="380"/>
        <v>0</v>
      </c>
      <c r="BO67" s="132">
        <v>0</v>
      </c>
      <c r="BP67" s="135">
        <f t="shared" si="381"/>
        <v>0</v>
      </c>
      <c r="BQ67" s="132">
        <v>0</v>
      </c>
      <c r="BR67" s="135">
        <f t="shared" si="382"/>
        <v>0</v>
      </c>
      <c r="BS67" s="133">
        <v>0</v>
      </c>
      <c r="BT67" s="136"/>
      <c r="BU67" s="137">
        <f t="shared" si="4"/>
        <v>0.84999998109852259</v>
      </c>
      <c r="BV67" s="138">
        <f t="shared" si="5"/>
        <v>0.15000001890147746</v>
      </c>
      <c r="BW67" s="138">
        <f t="shared" si="6"/>
        <v>3.2984563271372669E-2</v>
      </c>
      <c r="BX67" s="138">
        <f t="shared" si="7"/>
        <v>0.11701545563010478</v>
      </c>
      <c r="BY67" s="138">
        <f t="shared" si="8"/>
        <v>0</v>
      </c>
      <c r="BZ67" s="138"/>
      <c r="CA67" s="138"/>
      <c r="CB67" s="138"/>
      <c r="CC67" s="138"/>
      <c r="CD67" s="139"/>
      <c r="CE67" s="140" t="s">
        <v>245</v>
      </c>
      <c r="CF67" s="138" t="s">
        <v>245</v>
      </c>
      <c r="CG67" s="138" t="s">
        <v>245</v>
      </c>
      <c r="CH67" s="138" t="s">
        <v>245</v>
      </c>
      <c r="CI67" s="138" t="s">
        <v>245</v>
      </c>
      <c r="CJ67" s="138" t="s">
        <v>245</v>
      </c>
      <c r="CK67" s="138" t="s">
        <v>245</v>
      </c>
      <c r="CL67" s="138" t="s">
        <v>245</v>
      </c>
      <c r="CM67" s="138" t="s">
        <v>245</v>
      </c>
      <c r="CN67" s="139" t="s">
        <v>245</v>
      </c>
      <c r="CO67" s="140" t="s">
        <v>245</v>
      </c>
      <c r="CP67" s="138" t="s">
        <v>245</v>
      </c>
      <c r="CQ67" s="138" t="s">
        <v>245</v>
      </c>
      <c r="CR67" s="138" t="s">
        <v>245</v>
      </c>
      <c r="CS67" s="139" t="s">
        <v>245</v>
      </c>
      <c r="CT67" s="140" t="s">
        <v>245</v>
      </c>
      <c r="CU67" s="138"/>
      <c r="CV67" s="138"/>
      <c r="CW67" s="138"/>
      <c r="CX67" s="139"/>
    </row>
    <row r="68" spans="1:102" x14ac:dyDescent="0.25">
      <c r="A68" s="130" t="s">
        <v>293</v>
      </c>
      <c r="B68" s="131">
        <f t="shared" si="16"/>
        <v>82322934</v>
      </c>
      <c r="C68" s="132">
        <f t="shared" si="344"/>
        <v>69974493</v>
      </c>
      <c r="D68" s="132">
        <f t="shared" si="345"/>
        <v>12348441</v>
      </c>
      <c r="E68" s="132">
        <f t="shared" si="346"/>
        <v>12348441</v>
      </c>
      <c r="F68" s="132">
        <f t="shared" si="347"/>
        <v>2974095</v>
      </c>
      <c r="G68" s="132">
        <f t="shared" si="348"/>
        <v>9374346</v>
      </c>
      <c r="H68" s="132">
        <f t="shared" si="349"/>
        <v>0</v>
      </c>
      <c r="I68" s="133">
        <f t="shared" si="350"/>
        <v>0</v>
      </c>
      <c r="J68" s="134">
        <f t="shared" si="351"/>
        <v>22946000</v>
      </c>
      <c r="K68" s="132">
        <v>22946000</v>
      </c>
      <c r="L68" s="132">
        <v>0</v>
      </c>
      <c r="M68" s="135">
        <f t="shared" si="352"/>
        <v>4049295</v>
      </c>
      <c r="N68" s="132">
        <f t="shared" si="353"/>
        <v>4049295</v>
      </c>
      <c r="O68" s="132">
        <f t="shared" si="353"/>
        <v>0</v>
      </c>
      <c r="P68" s="135">
        <f t="shared" si="354"/>
        <v>4049295</v>
      </c>
      <c r="Q68" s="132">
        <f t="shared" si="355"/>
        <v>4049295</v>
      </c>
      <c r="R68" s="132">
        <f t="shared" si="355"/>
        <v>0</v>
      </c>
      <c r="S68" s="135">
        <f t="shared" si="356"/>
        <v>1889671</v>
      </c>
      <c r="T68" s="132">
        <v>1889671</v>
      </c>
      <c r="U68" s="132">
        <v>0</v>
      </c>
      <c r="V68" s="135">
        <f t="shared" si="357"/>
        <v>2159624</v>
      </c>
      <c r="W68" s="132">
        <v>2159624</v>
      </c>
      <c r="X68" s="132">
        <v>0</v>
      </c>
      <c r="Y68" s="135">
        <f t="shared" si="358"/>
        <v>0</v>
      </c>
      <c r="Z68" s="132">
        <v>0</v>
      </c>
      <c r="AA68" s="132">
        <v>0</v>
      </c>
      <c r="AB68" s="133">
        <v>0</v>
      </c>
      <c r="AC68" s="134">
        <f t="shared" si="359"/>
        <v>0</v>
      </c>
      <c r="AD68" s="132">
        <v>0</v>
      </c>
      <c r="AE68" s="132">
        <v>0</v>
      </c>
      <c r="AF68" s="135">
        <f t="shared" si="360"/>
        <v>0</v>
      </c>
      <c r="AG68" s="132">
        <f t="shared" si="361"/>
        <v>0</v>
      </c>
      <c r="AH68" s="132">
        <f t="shared" si="361"/>
        <v>0</v>
      </c>
      <c r="AI68" s="135">
        <f t="shared" si="362"/>
        <v>0</v>
      </c>
      <c r="AJ68" s="132">
        <f t="shared" si="363"/>
        <v>0</v>
      </c>
      <c r="AK68" s="132">
        <f t="shared" si="363"/>
        <v>0</v>
      </c>
      <c r="AL68" s="135">
        <f t="shared" si="364"/>
        <v>0</v>
      </c>
      <c r="AM68" s="132">
        <v>0</v>
      </c>
      <c r="AN68" s="132">
        <v>0</v>
      </c>
      <c r="AO68" s="135">
        <f t="shared" si="365"/>
        <v>0</v>
      </c>
      <c r="AP68" s="132">
        <v>0</v>
      </c>
      <c r="AQ68" s="132">
        <v>0</v>
      </c>
      <c r="AR68" s="135">
        <f t="shared" si="366"/>
        <v>0</v>
      </c>
      <c r="AS68" s="132">
        <v>0</v>
      </c>
      <c r="AT68" s="132">
        <v>0</v>
      </c>
      <c r="AU68" s="133">
        <v>0</v>
      </c>
      <c r="AV68" s="134">
        <f t="shared" si="367"/>
        <v>0</v>
      </c>
      <c r="AW68" s="132">
        <v>0</v>
      </c>
      <c r="AX68" s="135">
        <f t="shared" si="368"/>
        <v>0</v>
      </c>
      <c r="AY68" s="132">
        <f t="shared" si="369"/>
        <v>0</v>
      </c>
      <c r="AZ68" s="135">
        <f t="shared" si="370"/>
        <v>0</v>
      </c>
      <c r="BA68" s="132">
        <f t="shared" si="371"/>
        <v>0</v>
      </c>
      <c r="BB68" s="135">
        <f t="shared" si="372"/>
        <v>0</v>
      </c>
      <c r="BC68" s="132">
        <v>0</v>
      </c>
      <c r="BD68" s="135">
        <f t="shared" si="373"/>
        <v>0</v>
      </c>
      <c r="BE68" s="132">
        <v>0</v>
      </c>
      <c r="BF68" s="135">
        <f t="shared" si="374"/>
        <v>0</v>
      </c>
      <c r="BG68" s="133">
        <v>0</v>
      </c>
      <c r="BH68" s="134">
        <f t="shared" si="375"/>
        <v>47028493</v>
      </c>
      <c r="BI68" s="132">
        <v>47028493</v>
      </c>
      <c r="BJ68" s="135">
        <f t="shared" si="376"/>
        <v>8299146</v>
      </c>
      <c r="BK68" s="132">
        <f t="shared" si="377"/>
        <v>8299146</v>
      </c>
      <c r="BL68" s="135">
        <f t="shared" si="378"/>
        <v>8299146</v>
      </c>
      <c r="BM68" s="132">
        <f t="shared" si="379"/>
        <v>8299146</v>
      </c>
      <c r="BN68" s="135">
        <f t="shared" si="380"/>
        <v>1084424</v>
      </c>
      <c r="BO68" s="132">
        <v>1084424</v>
      </c>
      <c r="BP68" s="135">
        <f t="shared" si="381"/>
        <v>7214722</v>
      </c>
      <c r="BQ68" s="132">
        <v>7214722</v>
      </c>
      <c r="BR68" s="135">
        <f t="shared" si="382"/>
        <v>0</v>
      </c>
      <c r="BS68" s="133">
        <v>0</v>
      </c>
      <c r="BT68" s="136"/>
      <c r="BU68" s="137"/>
      <c r="BV68" s="138"/>
      <c r="BW68" s="138"/>
      <c r="BX68" s="138"/>
      <c r="BY68" s="138">
        <f t="shared" si="8"/>
        <v>0</v>
      </c>
      <c r="BZ68" s="138"/>
      <c r="CA68" s="138"/>
      <c r="CB68" s="138"/>
      <c r="CC68" s="138"/>
      <c r="CD68" s="139"/>
      <c r="CE68" s="140" t="s">
        <v>245</v>
      </c>
      <c r="CF68" s="138" t="s">
        <v>245</v>
      </c>
      <c r="CG68" s="138" t="s">
        <v>245</v>
      </c>
      <c r="CH68" s="138" t="s">
        <v>245</v>
      </c>
      <c r="CI68" s="138" t="s">
        <v>245</v>
      </c>
      <c r="CJ68" s="138" t="s">
        <v>245</v>
      </c>
      <c r="CK68" s="138" t="s">
        <v>245</v>
      </c>
      <c r="CL68" s="138" t="s">
        <v>245</v>
      </c>
      <c r="CM68" s="138" t="s">
        <v>245</v>
      </c>
      <c r="CN68" s="139" t="s">
        <v>245</v>
      </c>
      <c r="CO68" s="140" t="s">
        <v>245</v>
      </c>
      <c r="CP68" s="138" t="s">
        <v>245</v>
      </c>
      <c r="CQ68" s="138" t="s">
        <v>245</v>
      </c>
      <c r="CR68" s="138" t="s">
        <v>245</v>
      </c>
      <c r="CS68" s="139" t="s">
        <v>245</v>
      </c>
      <c r="CT68" s="140">
        <f t="shared" si="343"/>
        <v>0.84999999728887765</v>
      </c>
      <c r="CU68" s="138">
        <f t="shared" si="209"/>
        <v>0.15000000271112238</v>
      </c>
      <c r="CV68" s="138">
        <f t="shared" si="210"/>
        <v>0.13039996158158854</v>
      </c>
      <c r="CW68" s="138">
        <f t="shared" si="211"/>
        <v>1.960004112953383E-2</v>
      </c>
      <c r="CX68" s="139">
        <f t="shared" si="212"/>
        <v>0</v>
      </c>
    </row>
    <row r="69" spans="1:102" ht="27" x14ac:dyDescent="0.25">
      <c r="A69" s="130" t="s">
        <v>294</v>
      </c>
      <c r="B69" s="131">
        <f t="shared" si="16"/>
        <v>48862322</v>
      </c>
      <c r="C69" s="132">
        <f t="shared" si="344"/>
        <v>41532973</v>
      </c>
      <c r="D69" s="132">
        <f t="shared" si="345"/>
        <v>7329349</v>
      </c>
      <c r="E69" s="132">
        <f t="shared" si="346"/>
        <v>7329349</v>
      </c>
      <c r="F69" s="132">
        <f t="shared" si="347"/>
        <v>3420364</v>
      </c>
      <c r="G69" s="132">
        <f t="shared" si="348"/>
        <v>3908985</v>
      </c>
      <c r="H69" s="132">
        <f t="shared" si="349"/>
        <v>0</v>
      </c>
      <c r="I69" s="133">
        <f t="shared" si="350"/>
        <v>0</v>
      </c>
      <c r="J69" s="134">
        <f t="shared" si="351"/>
        <v>41532973</v>
      </c>
      <c r="K69" s="132">
        <v>41532973</v>
      </c>
      <c r="L69" s="132">
        <v>0</v>
      </c>
      <c r="M69" s="135">
        <f t="shared" si="352"/>
        <v>7329349</v>
      </c>
      <c r="N69" s="132">
        <f t="shared" si="353"/>
        <v>7329349</v>
      </c>
      <c r="O69" s="132">
        <f t="shared" si="353"/>
        <v>0</v>
      </c>
      <c r="P69" s="135">
        <f t="shared" si="354"/>
        <v>7329349</v>
      </c>
      <c r="Q69" s="132">
        <f t="shared" si="355"/>
        <v>7329349</v>
      </c>
      <c r="R69" s="132">
        <f t="shared" si="355"/>
        <v>0</v>
      </c>
      <c r="S69" s="135">
        <f t="shared" si="356"/>
        <v>3420364</v>
      </c>
      <c r="T69" s="132">
        <v>3420364</v>
      </c>
      <c r="U69" s="132">
        <v>0</v>
      </c>
      <c r="V69" s="135">
        <f t="shared" si="357"/>
        <v>3908985</v>
      </c>
      <c r="W69" s="132">
        <v>3908985</v>
      </c>
      <c r="X69" s="132">
        <v>0</v>
      </c>
      <c r="Y69" s="135">
        <f t="shared" si="358"/>
        <v>0</v>
      </c>
      <c r="Z69" s="132">
        <v>0</v>
      </c>
      <c r="AA69" s="132">
        <v>0</v>
      </c>
      <c r="AB69" s="133">
        <v>0</v>
      </c>
      <c r="AC69" s="134">
        <f t="shared" si="359"/>
        <v>0</v>
      </c>
      <c r="AD69" s="132">
        <v>0</v>
      </c>
      <c r="AE69" s="132">
        <v>0</v>
      </c>
      <c r="AF69" s="135">
        <f t="shared" si="360"/>
        <v>0</v>
      </c>
      <c r="AG69" s="132">
        <f t="shared" si="361"/>
        <v>0</v>
      </c>
      <c r="AH69" s="132">
        <f t="shared" si="361"/>
        <v>0</v>
      </c>
      <c r="AI69" s="135">
        <f t="shared" si="362"/>
        <v>0</v>
      </c>
      <c r="AJ69" s="132">
        <f t="shared" si="363"/>
        <v>0</v>
      </c>
      <c r="AK69" s="132">
        <f t="shared" si="363"/>
        <v>0</v>
      </c>
      <c r="AL69" s="135">
        <f t="shared" si="364"/>
        <v>0</v>
      </c>
      <c r="AM69" s="132">
        <v>0</v>
      </c>
      <c r="AN69" s="132">
        <v>0</v>
      </c>
      <c r="AO69" s="135">
        <f t="shared" si="365"/>
        <v>0</v>
      </c>
      <c r="AP69" s="132">
        <v>0</v>
      </c>
      <c r="AQ69" s="132">
        <v>0</v>
      </c>
      <c r="AR69" s="135">
        <f t="shared" si="366"/>
        <v>0</v>
      </c>
      <c r="AS69" s="132">
        <v>0</v>
      </c>
      <c r="AT69" s="132">
        <v>0</v>
      </c>
      <c r="AU69" s="133">
        <v>0</v>
      </c>
      <c r="AV69" s="134">
        <f t="shared" si="367"/>
        <v>0</v>
      </c>
      <c r="AW69" s="132">
        <v>0</v>
      </c>
      <c r="AX69" s="135">
        <f t="shared" si="368"/>
        <v>0</v>
      </c>
      <c r="AY69" s="132">
        <f t="shared" si="369"/>
        <v>0</v>
      </c>
      <c r="AZ69" s="135">
        <f t="shared" si="370"/>
        <v>0</v>
      </c>
      <c r="BA69" s="132">
        <f t="shared" si="371"/>
        <v>0</v>
      </c>
      <c r="BB69" s="135">
        <f t="shared" si="372"/>
        <v>0</v>
      </c>
      <c r="BC69" s="132">
        <v>0</v>
      </c>
      <c r="BD69" s="135">
        <f t="shared" si="373"/>
        <v>0</v>
      </c>
      <c r="BE69" s="132">
        <v>0</v>
      </c>
      <c r="BF69" s="135">
        <f t="shared" si="374"/>
        <v>0</v>
      </c>
      <c r="BG69" s="133">
        <v>0</v>
      </c>
      <c r="BH69" s="134">
        <f t="shared" si="375"/>
        <v>0</v>
      </c>
      <c r="BI69" s="132">
        <v>0</v>
      </c>
      <c r="BJ69" s="135">
        <f t="shared" si="376"/>
        <v>0</v>
      </c>
      <c r="BK69" s="132">
        <f t="shared" si="377"/>
        <v>0</v>
      </c>
      <c r="BL69" s="135">
        <f t="shared" si="378"/>
        <v>0</v>
      </c>
      <c r="BM69" s="132">
        <f t="shared" si="379"/>
        <v>0</v>
      </c>
      <c r="BN69" s="135">
        <f t="shared" si="380"/>
        <v>0</v>
      </c>
      <c r="BO69" s="132">
        <v>0</v>
      </c>
      <c r="BP69" s="135">
        <f t="shared" si="381"/>
        <v>0</v>
      </c>
      <c r="BQ69" s="132">
        <v>0</v>
      </c>
      <c r="BR69" s="135">
        <f t="shared" si="382"/>
        <v>0</v>
      </c>
      <c r="BS69" s="133">
        <v>0</v>
      </c>
      <c r="BT69" s="136"/>
      <c r="BU69" s="137">
        <f t="shared" si="4"/>
        <v>0.84999998567403323</v>
      </c>
      <c r="BV69" s="138">
        <f t="shared" si="5"/>
        <v>0.15000001432596674</v>
      </c>
      <c r="BW69" s="138">
        <f t="shared" si="6"/>
        <v>7.9999984446093256E-2</v>
      </c>
      <c r="BX69" s="138">
        <f t="shared" si="7"/>
        <v>7.0000029879873499E-2</v>
      </c>
      <c r="BY69" s="138">
        <f t="shared" si="8"/>
        <v>0</v>
      </c>
      <c r="BZ69" s="138"/>
      <c r="CA69" s="138"/>
      <c r="CB69" s="138"/>
      <c r="CC69" s="138"/>
      <c r="CD69" s="139"/>
      <c r="CE69" s="140" t="s">
        <v>245</v>
      </c>
      <c r="CF69" s="138" t="s">
        <v>245</v>
      </c>
      <c r="CG69" s="138" t="s">
        <v>245</v>
      </c>
      <c r="CH69" s="138" t="s">
        <v>245</v>
      </c>
      <c r="CI69" s="138" t="s">
        <v>245</v>
      </c>
      <c r="CJ69" s="138" t="s">
        <v>245</v>
      </c>
      <c r="CK69" s="138" t="s">
        <v>245</v>
      </c>
      <c r="CL69" s="138" t="s">
        <v>245</v>
      </c>
      <c r="CM69" s="138" t="s">
        <v>245</v>
      </c>
      <c r="CN69" s="139" t="s">
        <v>245</v>
      </c>
      <c r="CO69" s="140" t="s">
        <v>245</v>
      </c>
      <c r="CP69" s="138" t="s">
        <v>245</v>
      </c>
      <c r="CQ69" s="138" t="s">
        <v>245</v>
      </c>
      <c r="CR69" s="138" t="s">
        <v>245</v>
      </c>
      <c r="CS69" s="139" t="s">
        <v>245</v>
      </c>
      <c r="CT69" s="140" t="e">
        <f t="shared" si="343"/>
        <v>#DIV/0!</v>
      </c>
      <c r="CU69" s="138" t="e">
        <f t="shared" si="209"/>
        <v>#DIV/0!</v>
      </c>
      <c r="CV69" s="138" t="e">
        <f t="shared" si="210"/>
        <v>#DIV/0!</v>
      </c>
      <c r="CW69" s="138" t="e">
        <f t="shared" si="211"/>
        <v>#DIV/0!</v>
      </c>
      <c r="CX69" s="139" t="e">
        <f t="shared" si="212"/>
        <v>#DIV/0!</v>
      </c>
    </row>
    <row r="70" spans="1:102" x14ac:dyDescent="0.25">
      <c r="A70" s="130" t="s">
        <v>295</v>
      </c>
      <c r="B70" s="131">
        <f t="shared" si="16"/>
        <v>46663811</v>
      </c>
      <c r="C70" s="132">
        <f t="shared" si="344"/>
        <v>39664239</v>
      </c>
      <c r="D70" s="132">
        <f t="shared" si="345"/>
        <v>6999572</v>
      </c>
      <c r="E70" s="132">
        <f t="shared" si="346"/>
        <v>6999572</v>
      </c>
      <c r="F70" s="132">
        <f t="shared" si="347"/>
        <v>3266467</v>
      </c>
      <c r="G70" s="132">
        <f t="shared" si="348"/>
        <v>3733105</v>
      </c>
      <c r="H70" s="132">
        <f t="shared" si="349"/>
        <v>0</v>
      </c>
      <c r="I70" s="133">
        <f t="shared" si="350"/>
        <v>0</v>
      </c>
      <c r="J70" s="134">
        <f t="shared" si="351"/>
        <v>39664239</v>
      </c>
      <c r="K70" s="132">
        <v>39664239</v>
      </c>
      <c r="L70" s="132">
        <v>0</v>
      </c>
      <c r="M70" s="135">
        <f t="shared" si="352"/>
        <v>6999572</v>
      </c>
      <c r="N70" s="132">
        <f t="shared" si="353"/>
        <v>6999572</v>
      </c>
      <c r="O70" s="132">
        <f t="shared" si="353"/>
        <v>0</v>
      </c>
      <c r="P70" s="135">
        <f t="shared" si="354"/>
        <v>6999572</v>
      </c>
      <c r="Q70" s="132">
        <f t="shared" si="355"/>
        <v>6999572</v>
      </c>
      <c r="R70" s="132">
        <f t="shared" si="355"/>
        <v>0</v>
      </c>
      <c r="S70" s="135">
        <f t="shared" si="356"/>
        <v>3266467</v>
      </c>
      <c r="T70" s="132">
        <v>3266467</v>
      </c>
      <c r="U70" s="132">
        <v>0</v>
      </c>
      <c r="V70" s="135">
        <f t="shared" si="357"/>
        <v>3733105</v>
      </c>
      <c r="W70" s="132">
        <v>3733105</v>
      </c>
      <c r="X70" s="132">
        <v>0</v>
      </c>
      <c r="Y70" s="135">
        <f t="shared" si="358"/>
        <v>0</v>
      </c>
      <c r="Z70" s="132">
        <v>0</v>
      </c>
      <c r="AA70" s="132">
        <v>0</v>
      </c>
      <c r="AB70" s="133">
        <v>0</v>
      </c>
      <c r="AC70" s="134">
        <f t="shared" si="359"/>
        <v>0</v>
      </c>
      <c r="AD70" s="132">
        <v>0</v>
      </c>
      <c r="AE70" s="132">
        <v>0</v>
      </c>
      <c r="AF70" s="135">
        <f t="shared" si="360"/>
        <v>0</v>
      </c>
      <c r="AG70" s="132">
        <f t="shared" si="361"/>
        <v>0</v>
      </c>
      <c r="AH70" s="132">
        <f t="shared" si="361"/>
        <v>0</v>
      </c>
      <c r="AI70" s="135">
        <f t="shared" si="362"/>
        <v>0</v>
      </c>
      <c r="AJ70" s="132">
        <f t="shared" si="363"/>
        <v>0</v>
      </c>
      <c r="AK70" s="132">
        <f t="shared" si="363"/>
        <v>0</v>
      </c>
      <c r="AL70" s="135">
        <f t="shared" si="364"/>
        <v>0</v>
      </c>
      <c r="AM70" s="132">
        <v>0</v>
      </c>
      <c r="AN70" s="132">
        <v>0</v>
      </c>
      <c r="AO70" s="135">
        <f t="shared" si="365"/>
        <v>0</v>
      </c>
      <c r="AP70" s="132">
        <v>0</v>
      </c>
      <c r="AQ70" s="132">
        <v>0</v>
      </c>
      <c r="AR70" s="135">
        <f t="shared" si="366"/>
        <v>0</v>
      </c>
      <c r="AS70" s="132">
        <v>0</v>
      </c>
      <c r="AT70" s="132">
        <v>0</v>
      </c>
      <c r="AU70" s="133">
        <v>0</v>
      </c>
      <c r="AV70" s="134">
        <f t="shared" si="367"/>
        <v>0</v>
      </c>
      <c r="AW70" s="132">
        <v>0</v>
      </c>
      <c r="AX70" s="135">
        <f t="shared" si="368"/>
        <v>0</v>
      </c>
      <c r="AY70" s="132">
        <f t="shared" si="369"/>
        <v>0</v>
      </c>
      <c r="AZ70" s="135">
        <f t="shared" si="370"/>
        <v>0</v>
      </c>
      <c r="BA70" s="132">
        <f t="shared" si="371"/>
        <v>0</v>
      </c>
      <c r="BB70" s="135">
        <f t="shared" si="372"/>
        <v>0</v>
      </c>
      <c r="BC70" s="132">
        <v>0</v>
      </c>
      <c r="BD70" s="135">
        <f t="shared" si="373"/>
        <v>0</v>
      </c>
      <c r="BE70" s="132">
        <v>0</v>
      </c>
      <c r="BF70" s="135">
        <f t="shared" si="374"/>
        <v>0</v>
      </c>
      <c r="BG70" s="133">
        <v>0</v>
      </c>
      <c r="BH70" s="134">
        <f t="shared" si="375"/>
        <v>0</v>
      </c>
      <c r="BI70" s="132">
        <v>0</v>
      </c>
      <c r="BJ70" s="135">
        <f t="shared" si="376"/>
        <v>0</v>
      </c>
      <c r="BK70" s="132">
        <f t="shared" si="377"/>
        <v>0</v>
      </c>
      <c r="BL70" s="135">
        <f t="shared" si="378"/>
        <v>0</v>
      </c>
      <c r="BM70" s="132">
        <f t="shared" si="379"/>
        <v>0</v>
      </c>
      <c r="BN70" s="135">
        <f t="shared" si="380"/>
        <v>0</v>
      </c>
      <c r="BO70" s="132">
        <v>0</v>
      </c>
      <c r="BP70" s="135">
        <f t="shared" si="381"/>
        <v>0</v>
      </c>
      <c r="BQ70" s="132">
        <v>0</v>
      </c>
      <c r="BR70" s="135">
        <f t="shared" si="382"/>
        <v>0</v>
      </c>
      <c r="BS70" s="133">
        <v>0</v>
      </c>
      <c r="BT70" s="136"/>
      <c r="BU70" s="137">
        <f t="shared" si="4"/>
        <v>0.84999999249954106</v>
      </c>
      <c r="BV70" s="138">
        <f t="shared" si="5"/>
        <v>0.15000000750045897</v>
      </c>
      <c r="BW70" s="138">
        <f t="shared" si="6"/>
        <v>8.0000002571585932E-2</v>
      </c>
      <c r="BX70" s="138">
        <f t="shared" si="7"/>
        <v>7.0000004928873039E-2</v>
      </c>
      <c r="BY70" s="138">
        <f t="shared" si="8"/>
        <v>0</v>
      </c>
      <c r="BZ70" s="138"/>
      <c r="CA70" s="138"/>
      <c r="CB70" s="138"/>
      <c r="CC70" s="138"/>
      <c r="CD70" s="139"/>
      <c r="CE70" s="140" t="s">
        <v>245</v>
      </c>
      <c r="CF70" s="138" t="s">
        <v>245</v>
      </c>
      <c r="CG70" s="138" t="s">
        <v>245</v>
      </c>
      <c r="CH70" s="138" t="s">
        <v>245</v>
      </c>
      <c r="CI70" s="138" t="s">
        <v>245</v>
      </c>
      <c r="CJ70" s="138" t="s">
        <v>245</v>
      </c>
      <c r="CK70" s="138" t="s">
        <v>245</v>
      </c>
      <c r="CL70" s="138" t="s">
        <v>245</v>
      </c>
      <c r="CM70" s="138" t="s">
        <v>245</v>
      </c>
      <c r="CN70" s="139" t="s">
        <v>245</v>
      </c>
      <c r="CO70" s="140" t="s">
        <v>245</v>
      </c>
      <c r="CP70" s="138" t="s">
        <v>245</v>
      </c>
      <c r="CQ70" s="138" t="s">
        <v>245</v>
      </c>
      <c r="CR70" s="138" t="s">
        <v>245</v>
      </c>
      <c r="CS70" s="139" t="s">
        <v>245</v>
      </c>
      <c r="CT70" s="140" t="e">
        <f t="shared" si="343"/>
        <v>#DIV/0!</v>
      </c>
      <c r="CU70" s="138" t="e">
        <f t="shared" si="209"/>
        <v>#DIV/0!</v>
      </c>
      <c r="CV70" s="138" t="e">
        <f t="shared" si="210"/>
        <v>#DIV/0!</v>
      </c>
      <c r="CW70" s="138" t="e">
        <f t="shared" si="211"/>
        <v>#DIV/0!</v>
      </c>
      <c r="CX70" s="139" t="e">
        <f t="shared" si="212"/>
        <v>#DIV/0!</v>
      </c>
    </row>
    <row r="71" spans="1:102" ht="27" x14ac:dyDescent="0.25">
      <c r="A71" s="130" t="s">
        <v>296</v>
      </c>
      <c r="B71" s="131">
        <f t="shared" si="16"/>
        <v>41176472</v>
      </c>
      <c r="C71" s="132">
        <f t="shared" si="344"/>
        <v>35000000</v>
      </c>
      <c r="D71" s="132">
        <f t="shared" si="345"/>
        <v>6176472</v>
      </c>
      <c r="E71" s="132">
        <f t="shared" si="346"/>
        <v>6176472</v>
      </c>
      <c r="F71" s="132">
        <f t="shared" si="347"/>
        <v>6176472</v>
      </c>
      <c r="G71" s="132">
        <f t="shared" si="348"/>
        <v>0</v>
      </c>
      <c r="H71" s="132">
        <f t="shared" si="349"/>
        <v>0</v>
      </c>
      <c r="I71" s="133">
        <f t="shared" si="350"/>
        <v>0</v>
      </c>
      <c r="J71" s="134">
        <f t="shared" si="351"/>
        <v>0</v>
      </c>
      <c r="K71" s="132">
        <v>0</v>
      </c>
      <c r="L71" s="132">
        <v>0</v>
      </c>
      <c r="M71" s="135">
        <f t="shared" si="352"/>
        <v>0</v>
      </c>
      <c r="N71" s="132">
        <f t="shared" si="353"/>
        <v>0</v>
      </c>
      <c r="O71" s="132">
        <f t="shared" si="353"/>
        <v>0</v>
      </c>
      <c r="P71" s="135">
        <f t="shared" si="354"/>
        <v>0</v>
      </c>
      <c r="Q71" s="132">
        <f t="shared" si="355"/>
        <v>0</v>
      </c>
      <c r="R71" s="132">
        <f t="shared" si="355"/>
        <v>0</v>
      </c>
      <c r="S71" s="135">
        <f t="shared" si="356"/>
        <v>0</v>
      </c>
      <c r="T71" s="132">
        <v>0</v>
      </c>
      <c r="U71" s="132">
        <v>0</v>
      </c>
      <c r="V71" s="135">
        <f t="shared" si="357"/>
        <v>0</v>
      </c>
      <c r="W71" s="132">
        <v>0</v>
      </c>
      <c r="X71" s="132">
        <v>0</v>
      </c>
      <c r="Y71" s="135">
        <f t="shared" si="358"/>
        <v>0</v>
      </c>
      <c r="Z71" s="132">
        <v>0</v>
      </c>
      <c r="AA71" s="132">
        <v>0</v>
      </c>
      <c r="AB71" s="133">
        <v>0</v>
      </c>
      <c r="AC71" s="134">
        <f t="shared" si="359"/>
        <v>0</v>
      </c>
      <c r="AD71" s="132">
        <v>0</v>
      </c>
      <c r="AE71" s="132">
        <v>0</v>
      </c>
      <c r="AF71" s="135">
        <f t="shared" si="360"/>
        <v>0</v>
      </c>
      <c r="AG71" s="132">
        <f t="shared" si="361"/>
        <v>0</v>
      </c>
      <c r="AH71" s="132">
        <f t="shared" si="361"/>
        <v>0</v>
      </c>
      <c r="AI71" s="135">
        <f t="shared" si="362"/>
        <v>0</v>
      </c>
      <c r="AJ71" s="132">
        <f t="shared" si="363"/>
        <v>0</v>
      </c>
      <c r="AK71" s="132">
        <f t="shared" si="363"/>
        <v>0</v>
      </c>
      <c r="AL71" s="135">
        <f t="shared" si="364"/>
        <v>0</v>
      </c>
      <c r="AM71" s="132">
        <v>0</v>
      </c>
      <c r="AN71" s="132">
        <v>0</v>
      </c>
      <c r="AO71" s="135">
        <f t="shared" si="365"/>
        <v>0</v>
      </c>
      <c r="AP71" s="132">
        <v>0</v>
      </c>
      <c r="AQ71" s="132">
        <v>0</v>
      </c>
      <c r="AR71" s="135">
        <f t="shared" si="366"/>
        <v>0</v>
      </c>
      <c r="AS71" s="132">
        <v>0</v>
      </c>
      <c r="AT71" s="132">
        <v>0</v>
      </c>
      <c r="AU71" s="133">
        <v>0</v>
      </c>
      <c r="AV71" s="134">
        <f t="shared" si="367"/>
        <v>0</v>
      </c>
      <c r="AW71" s="132">
        <v>0</v>
      </c>
      <c r="AX71" s="135">
        <f t="shared" si="368"/>
        <v>0</v>
      </c>
      <c r="AY71" s="132">
        <f t="shared" si="369"/>
        <v>0</v>
      </c>
      <c r="AZ71" s="135">
        <f t="shared" si="370"/>
        <v>0</v>
      </c>
      <c r="BA71" s="132">
        <f t="shared" si="371"/>
        <v>0</v>
      </c>
      <c r="BB71" s="135">
        <f t="shared" si="372"/>
        <v>0</v>
      </c>
      <c r="BC71" s="132">
        <v>0</v>
      </c>
      <c r="BD71" s="135">
        <f t="shared" si="373"/>
        <v>0</v>
      </c>
      <c r="BE71" s="132">
        <v>0</v>
      </c>
      <c r="BF71" s="135">
        <f t="shared" si="374"/>
        <v>0</v>
      </c>
      <c r="BG71" s="133">
        <v>0</v>
      </c>
      <c r="BH71" s="134">
        <f t="shared" si="375"/>
        <v>35000000</v>
      </c>
      <c r="BI71" s="132">
        <v>35000000</v>
      </c>
      <c r="BJ71" s="135">
        <f t="shared" si="376"/>
        <v>6176472</v>
      </c>
      <c r="BK71" s="132">
        <f t="shared" si="377"/>
        <v>6176472</v>
      </c>
      <c r="BL71" s="135">
        <f t="shared" si="378"/>
        <v>6176472</v>
      </c>
      <c r="BM71" s="132">
        <f t="shared" si="379"/>
        <v>6176472</v>
      </c>
      <c r="BN71" s="135">
        <f t="shared" si="380"/>
        <v>6176472</v>
      </c>
      <c r="BO71" s="132">
        <v>6176472</v>
      </c>
      <c r="BP71" s="135">
        <f t="shared" si="381"/>
        <v>0</v>
      </c>
      <c r="BQ71" s="132">
        <v>0</v>
      </c>
      <c r="BR71" s="135">
        <f t="shared" si="382"/>
        <v>0</v>
      </c>
      <c r="BS71" s="133">
        <v>0</v>
      </c>
      <c r="BT71" s="136"/>
      <c r="BU71" s="137" t="e">
        <f t="shared" si="4"/>
        <v>#DIV/0!</v>
      </c>
      <c r="BV71" s="138" t="e">
        <f t="shared" si="5"/>
        <v>#DIV/0!</v>
      </c>
      <c r="BW71" s="138" t="e">
        <f t="shared" si="6"/>
        <v>#DIV/0!</v>
      </c>
      <c r="BX71" s="138" t="e">
        <f t="shared" si="7"/>
        <v>#DIV/0!</v>
      </c>
      <c r="BY71" s="138" t="e">
        <f t="shared" si="8"/>
        <v>#DIV/0!</v>
      </c>
      <c r="BZ71" s="138"/>
      <c r="CA71" s="138"/>
      <c r="CB71" s="138"/>
      <c r="CC71" s="138"/>
      <c r="CD71" s="139"/>
      <c r="CE71" s="140" t="s">
        <v>245</v>
      </c>
      <c r="CF71" s="138" t="s">
        <v>245</v>
      </c>
      <c r="CG71" s="138" t="s">
        <v>245</v>
      </c>
      <c r="CH71" s="138" t="s">
        <v>245</v>
      </c>
      <c r="CI71" s="138" t="s">
        <v>245</v>
      </c>
      <c r="CJ71" s="138" t="s">
        <v>245</v>
      </c>
      <c r="CK71" s="138" t="s">
        <v>245</v>
      </c>
      <c r="CL71" s="138" t="s">
        <v>245</v>
      </c>
      <c r="CM71" s="138" t="s">
        <v>245</v>
      </c>
      <c r="CN71" s="139" t="s">
        <v>245</v>
      </c>
      <c r="CO71" s="140" t="s">
        <v>245</v>
      </c>
      <c r="CP71" s="138" t="s">
        <v>245</v>
      </c>
      <c r="CQ71" s="138" t="s">
        <v>245</v>
      </c>
      <c r="CR71" s="138" t="s">
        <v>245</v>
      </c>
      <c r="CS71" s="139" t="s">
        <v>245</v>
      </c>
      <c r="CT71" s="140">
        <f t="shared" si="343"/>
        <v>0.84999997085714385</v>
      </c>
      <c r="CU71" s="138">
        <f t="shared" si="209"/>
        <v>0.15000002914285615</v>
      </c>
      <c r="CV71" s="138">
        <f t="shared" si="210"/>
        <v>0</v>
      </c>
      <c r="CW71" s="138">
        <f t="shared" si="211"/>
        <v>0.15000002914285615</v>
      </c>
      <c r="CX71" s="139">
        <f t="shared" si="212"/>
        <v>0</v>
      </c>
    </row>
    <row r="72" spans="1:102" ht="27" x14ac:dyDescent="0.25">
      <c r="A72" s="130" t="s">
        <v>297</v>
      </c>
      <c r="B72" s="131">
        <f t="shared" si="16"/>
        <v>1176472</v>
      </c>
      <c r="C72" s="132">
        <f t="shared" si="344"/>
        <v>1000000</v>
      </c>
      <c r="D72" s="132">
        <f t="shared" si="345"/>
        <v>176472</v>
      </c>
      <c r="E72" s="132">
        <f t="shared" si="346"/>
        <v>176472</v>
      </c>
      <c r="F72" s="132">
        <f t="shared" si="347"/>
        <v>171684</v>
      </c>
      <c r="G72" s="132">
        <f t="shared" si="348"/>
        <v>4788</v>
      </c>
      <c r="H72" s="132">
        <f t="shared" si="349"/>
        <v>0</v>
      </c>
      <c r="I72" s="133">
        <f t="shared" si="350"/>
        <v>0</v>
      </c>
      <c r="J72" s="134">
        <f t="shared" si="351"/>
        <v>0</v>
      </c>
      <c r="K72" s="132">
        <v>0</v>
      </c>
      <c r="L72" s="132">
        <v>0</v>
      </c>
      <c r="M72" s="135">
        <f t="shared" si="352"/>
        <v>0</v>
      </c>
      <c r="N72" s="132">
        <f t="shared" si="353"/>
        <v>0</v>
      </c>
      <c r="O72" s="132">
        <f t="shared" si="353"/>
        <v>0</v>
      </c>
      <c r="P72" s="135">
        <f t="shared" si="354"/>
        <v>0</v>
      </c>
      <c r="Q72" s="132">
        <f t="shared" si="355"/>
        <v>0</v>
      </c>
      <c r="R72" s="132">
        <f t="shared" si="355"/>
        <v>0</v>
      </c>
      <c r="S72" s="135">
        <f t="shared" si="356"/>
        <v>0</v>
      </c>
      <c r="T72" s="132">
        <v>0</v>
      </c>
      <c r="U72" s="132">
        <v>0</v>
      </c>
      <c r="V72" s="135">
        <f t="shared" si="357"/>
        <v>0</v>
      </c>
      <c r="W72" s="132">
        <v>0</v>
      </c>
      <c r="X72" s="132">
        <v>0</v>
      </c>
      <c r="Y72" s="135">
        <f t="shared" si="358"/>
        <v>0</v>
      </c>
      <c r="Z72" s="132">
        <v>0</v>
      </c>
      <c r="AA72" s="132">
        <v>0</v>
      </c>
      <c r="AB72" s="133">
        <v>0</v>
      </c>
      <c r="AC72" s="134">
        <f t="shared" si="359"/>
        <v>0</v>
      </c>
      <c r="AD72" s="132">
        <v>0</v>
      </c>
      <c r="AE72" s="132">
        <v>0</v>
      </c>
      <c r="AF72" s="135">
        <f t="shared" si="360"/>
        <v>0</v>
      </c>
      <c r="AG72" s="132">
        <f t="shared" si="361"/>
        <v>0</v>
      </c>
      <c r="AH72" s="132">
        <f t="shared" si="361"/>
        <v>0</v>
      </c>
      <c r="AI72" s="135">
        <f t="shared" si="362"/>
        <v>0</v>
      </c>
      <c r="AJ72" s="132">
        <f t="shared" si="363"/>
        <v>0</v>
      </c>
      <c r="AK72" s="132">
        <f t="shared" si="363"/>
        <v>0</v>
      </c>
      <c r="AL72" s="135">
        <f t="shared" si="364"/>
        <v>0</v>
      </c>
      <c r="AM72" s="132">
        <v>0</v>
      </c>
      <c r="AN72" s="132">
        <v>0</v>
      </c>
      <c r="AO72" s="135">
        <f t="shared" si="365"/>
        <v>0</v>
      </c>
      <c r="AP72" s="132">
        <v>0</v>
      </c>
      <c r="AQ72" s="132">
        <v>0</v>
      </c>
      <c r="AR72" s="135">
        <f t="shared" si="366"/>
        <v>0</v>
      </c>
      <c r="AS72" s="132">
        <v>0</v>
      </c>
      <c r="AT72" s="132">
        <v>0</v>
      </c>
      <c r="AU72" s="133">
        <v>0</v>
      </c>
      <c r="AV72" s="134">
        <f t="shared" si="367"/>
        <v>0</v>
      </c>
      <c r="AW72" s="132">
        <v>0</v>
      </c>
      <c r="AX72" s="135">
        <f t="shared" si="368"/>
        <v>0</v>
      </c>
      <c r="AY72" s="132">
        <f t="shared" si="369"/>
        <v>0</v>
      </c>
      <c r="AZ72" s="135">
        <f t="shared" si="370"/>
        <v>0</v>
      </c>
      <c r="BA72" s="132">
        <f t="shared" si="371"/>
        <v>0</v>
      </c>
      <c r="BB72" s="135">
        <f t="shared" si="372"/>
        <v>0</v>
      </c>
      <c r="BC72" s="132">
        <v>0</v>
      </c>
      <c r="BD72" s="135">
        <f t="shared" si="373"/>
        <v>0</v>
      </c>
      <c r="BE72" s="132">
        <v>0</v>
      </c>
      <c r="BF72" s="135">
        <f t="shared" si="374"/>
        <v>0</v>
      </c>
      <c r="BG72" s="133">
        <v>0</v>
      </c>
      <c r="BH72" s="134">
        <f t="shared" si="375"/>
        <v>1000000</v>
      </c>
      <c r="BI72" s="132">
        <v>1000000</v>
      </c>
      <c r="BJ72" s="135">
        <f t="shared" si="376"/>
        <v>176472</v>
      </c>
      <c r="BK72" s="132">
        <f t="shared" si="377"/>
        <v>176472</v>
      </c>
      <c r="BL72" s="135">
        <f t="shared" si="378"/>
        <v>176472</v>
      </c>
      <c r="BM72" s="132">
        <f t="shared" si="379"/>
        <v>176472</v>
      </c>
      <c r="BN72" s="135">
        <f t="shared" si="380"/>
        <v>171684</v>
      </c>
      <c r="BO72" s="132">
        <v>171684</v>
      </c>
      <c r="BP72" s="135">
        <f t="shared" si="381"/>
        <v>4788</v>
      </c>
      <c r="BQ72" s="132">
        <v>4788</v>
      </c>
      <c r="BR72" s="135">
        <f t="shared" si="382"/>
        <v>0</v>
      </c>
      <c r="BS72" s="133">
        <v>0</v>
      </c>
      <c r="BT72" s="136"/>
      <c r="BU72" s="137" t="e">
        <f t="shared" si="4"/>
        <v>#DIV/0!</v>
      </c>
      <c r="BV72" s="138" t="e">
        <f t="shared" si="5"/>
        <v>#DIV/0!</v>
      </c>
      <c r="BW72" s="138" t="e">
        <f t="shared" si="6"/>
        <v>#DIV/0!</v>
      </c>
      <c r="BX72" s="138" t="e">
        <f t="shared" si="7"/>
        <v>#DIV/0!</v>
      </c>
      <c r="BY72" s="138" t="e">
        <f t="shared" si="8"/>
        <v>#DIV/0!</v>
      </c>
      <c r="BZ72" s="138"/>
      <c r="CA72" s="138"/>
      <c r="CB72" s="138"/>
      <c r="CC72" s="138"/>
      <c r="CD72" s="139"/>
      <c r="CE72" s="140" t="s">
        <v>245</v>
      </c>
      <c r="CF72" s="138" t="s">
        <v>245</v>
      </c>
      <c r="CG72" s="138" t="s">
        <v>245</v>
      </c>
      <c r="CH72" s="138" t="s">
        <v>245</v>
      </c>
      <c r="CI72" s="138" t="s">
        <v>245</v>
      </c>
      <c r="CJ72" s="138" t="s">
        <v>245</v>
      </c>
      <c r="CK72" s="138" t="s">
        <v>245</v>
      </c>
      <c r="CL72" s="138" t="s">
        <v>245</v>
      </c>
      <c r="CM72" s="138" t="s">
        <v>245</v>
      </c>
      <c r="CN72" s="139" t="s">
        <v>245</v>
      </c>
      <c r="CO72" s="140" t="s">
        <v>245</v>
      </c>
      <c r="CP72" s="138" t="s">
        <v>245</v>
      </c>
      <c r="CQ72" s="138" t="s">
        <v>245</v>
      </c>
      <c r="CR72" s="138" t="s">
        <v>245</v>
      </c>
      <c r="CS72" s="139" t="s">
        <v>245</v>
      </c>
      <c r="CT72" s="140">
        <f t="shared" si="343"/>
        <v>0.84999898000122398</v>
      </c>
      <c r="CU72" s="138">
        <f t="shared" si="209"/>
        <v>0.15000101999877599</v>
      </c>
      <c r="CV72" s="138">
        <f t="shared" si="210"/>
        <v>4.0697951162458603E-3</v>
      </c>
      <c r="CW72" s="138">
        <f t="shared" si="211"/>
        <v>0.14593122488253013</v>
      </c>
      <c r="CX72" s="139">
        <f t="shared" si="212"/>
        <v>0</v>
      </c>
    </row>
    <row r="73" spans="1:102" x14ac:dyDescent="0.25">
      <c r="A73" s="121" t="s">
        <v>298</v>
      </c>
      <c r="B73" s="122">
        <f t="shared" si="16"/>
        <v>355623725</v>
      </c>
      <c r="C73" s="122">
        <f t="shared" ref="C73:BN73" si="383">SUM(C74:C78)</f>
        <v>246942260</v>
      </c>
      <c r="D73" s="122">
        <f t="shared" si="383"/>
        <v>108681465</v>
      </c>
      <c r="E73" s="122">
        <f t="shared" si="383"/>
        <v>67809389</v>
      </c>
      <c r="F73" s="122">
        <f t="shared" si="383"/>
        <v>50555420</v>
      </c>
      <c r="G73" s="122">
        <f t="shared" si="383"/>
        <v>17253969</v>
      </c>
      <c r="H73" s="122">
        <f t="shared" si="383"/>
        <v>40872076</v>
      </c>
      <c r="I73" s="122">
        <f t="shared" si="383"/>
        <v>0</v>
      </c>
      <c r="J73" s="122">
        <f t="shared" si="383"/>
        <v>246942260</v>
      </c>
      <c r="K73" s="122">
        <f t="shared" si="383"/>
        <v>218023644</v>
      </c>
      <c r="L73" s="122">
        <f t="shared" si="383"/>
        <v>28918616</v>
      </c>
      <c r="M73" s="122">
        <f t="shared" si="383"/>
        <v>108681465</v>
      </c>
      <c r="N73" s="122">
        <f t="shared" si="383"/>
        <v>65303529</v>
      </c>
      <c r="O73" s="122">
        <f t="shared" si="383"/>
        <v>43377936</v>
      </c>
      <c r="P73" s="122">
        <f t="shared" si="383"/>
        <v>67809389</v>
      </c>
      <c r="Q73" s="122">
        <f t="shared" si="383"/>
        <v>32725756</v>
      </c>
      <c r="R73" s="122">
        <f t="shared" si="383"/>
        <v>35083633</v>
      </c>
      <c r="S73" s="122">
        <f t="shared" si="383"/>
        <v>50555420</v>
      </c>
      <c r="T73" s="122">
        <f t="shared" si="383"/>
        <v>20352919</v>
      </c>
      <c r="U73" s="122">
        <f t="shared" si="383"/>
        <v>30202501</v>
      </c>
      <c r="V73" s="122">
        <f t="shared" si="383"/>
        <v>17253969</v>
      </c>
      <c r="W73" s="122">
        <f t="shared" si="383"/>
        <v>12372837</v>
      </c>
      <c r="X73" s="122">
        <f t="shared" si="383"/>
        <v>4881132</v>
      </c>
      <c r="Y73" s="122">
        <f t="shared" si="383"/>
        <v>40872076</v>
      </c>
      <c r="Z73" s="122">
        <f t="shared" si="383"/>
        <v>32577773</v>
      </c>
      <c r="AA73" s="122">
        <f t="shared" si="383"/>
        <v>8294303</v>
      </c>
      <c r="AB73" s="122">
        <f t="shared" si="383"/>
        <v>0</v>
      </c>
      <c r="AC73" s="122">
        <f t="shared" si="383"/>
        <v>0</v>
      </c>
      <c r="AD73" s="122">
        <f t="shared" si="383"/>
        <v>0</v>
      </c>
      <c r="AE73" s="122">
        <f t="shared" si="383"/>
        <v>0</v>
      </c>
      <c r="AF73" s="122">
        <f t="shared" si="383"/>
        <v>0</v>
      </c>
      <c r="AG73" s="122">
        <f t="shared" si="383"/>
        <v>0</v>
      </c>
      <c r="AH73" s="122">
        <f t="shared" si="383"/>
        <v>0</v>
      </c>
      <c r="AI73" s="122">
        <f t="shared" si="383"/>
        <v>0</v>
      </c>
      <c r="AJ73" s="122">
        <f t="shared" si="383"/>
        <v>0</v>
      </c>
      <c r="AK73" s="122">
        <f t="shared" si="383"/>
        <v>0</v>
      </c>
      <c r="AL73" s="122">
        <f t="shared" si="383"/>
        <v>0</v>
      </c>
      <c r="AM73" s="122">
        <f t="shared" si="383"/>
        <v>0</v>
      </c>
      <c r="AN73" s="122">
        <f t="shared" si="383"/>
        <v>0</v>
      </c>
      <c r="AO73" s="122">
        <f t="shared" si="383"/>
        <v>0</v>
      </c>
      <c r="AP73" s="122">
        <f t="shared" si="383"/>
        <v>0</v>
      </c>
      <c r="AQ73" s="122">
        <f t="shared" si="383"/>
        <v>0</v>
      </c>
      <c r="AR73" s="122">
        <f t="shared" si="383"/>
        <v>0</v>
      </c>
      <c r="AS73" s="122">
        <f t="shared" si="383"/>
        <v>0</v>
      </c>
      <c r="AT73" s="122">
        <f t="shared" si="383"/>
        <v>0</v>
      </c>
      <c r="AU73" s="122">
        <f t="shared" si="383"/>
        <v>0</v>
      </c>
      <c r="AV73" s="122">
        <f t="shared" si="383"/>
        <v>0</v>
      </c>
      <c r="AW73" s="122">
        <f t="shared" si="383"/>
        <v>0</v>
      </c>
      <c r="AX73" s="122">
        <f t="shared" si="383"/>
        <v>0</v>
      </c>
      <c r="AY73" s="122">
        <f t="shared" si="383"/>
        <v>0</v>
      </c>
      <c r="AZ73" s="122">
        <f t="shared" si="383"/>
        <v>0</v>
      </c>
      <c r="BA73" s="122">
        <f t="shared" si="383"/>
        <v>0</v>
      </c>
      <c r="BB73" s="122">
        <f t="shared" si="383"/>
        <v>0</v>
      </c>
      <c r="BC73" s="122">
        <f t="shared" si="383"/>
        <v>0</v>
      </c>
      <c r="BD73" s="122">
        <f t="shared" si="383"/>
        <v>0</v>
      </c>
      <c r="BE73" s="122">
        <f t="shared" si="383"/>
        <v>0</v>
      </c>
      <c r="BF73" s="122">
        <f t="shared" si="383"/>
        <v>0</v>
      </c>
      <c r="BG73" s="122">
        <f t="shared" si="383"/>
        <v>0</v>
      </c>
      <c r="BH73" s="122">
        <f t="shared" si="383"/>
        <v>0</v>
      </c>
      <c r="BI73" s="122">
        <f t="shared" si="383"/>
        <v>0</v>
      </c>
      <c r="BJ73" s="122">
        <f t="shared" si="383"/>
        <v>0</v>
      </c>
      <c r="BK73" s="122">
        <f t="shared" si="383"/>
        <v>0</v>
      </c>
      <c r="BL73" s="122">
        <f t="shared" si="383"/>
        <v>0</v>
      </c>
      <c r="BM73" s="122">
        <f t="shared" si="383"/>
        <v>0</v>
      </c>
      <c r="BN73" s="122">
        <f t="shared" si="383"/>
        <v>0</v>
      </c>
      <c r="BO73" s="122">
        <f t="shared" ref="BO73:BS73" si="384">SUM(BO74:BO78)</f>
        <v>0</v>
      </c>
      <c r="BP73" s="122">
        <f t="shared" si="384"/>
        <v>0</v>
      </c>
      <c r="BQ73" s="122">
        <f t="shared" si="384"/>
        <v>0</v>
      </c>
      <c r="BR73" s="122">
        <f t="shared" si="384"/>
        <v>0</v>
      </c>
      <c r="BS73" s="122">
        <f t="shared" si="384"/>
        <v>0</v>
      </c>
      <c r="BT73" s="116"/>
      <c r="BU73" s="123">
        <f t="shared" si="4"/>
        <v>0.76951194511795029</v>
      </c>
      <c r="BV73" s="124">
        <f t="shared" si="5"/>
        <v>0.23048805488204974</v>
      </c>
      <c r="BW73" s="124">
        <f t="shared" si="6"/>
        <v>6.0897685235436275E-2</v>
      </c>
      <c r="BX73" s="124">
        <f t="shared" si="7"/>
        <v>7.1835393635187969E-2</v>
      </c>
      <c r="BY73" s="124">
        <f t="shared" si="8"/>
        <v>0.11498287529237444</v>
      </c>
      <c r="BZ73" s="124">
        <f t="shared" si="9"/>
        <v>0.3999999336067922</v>
      </c>
      <c r="CA73" s="124">
        <f t="shared" si="10"/>
        <v>0.6000000663932078</v>
      </c>
      <c r="CB73" s="124">
        <f t="shared" si="11"/>
        <v>6.7515418992595944E-2</v>
      </c>
      <c r="CC73" s="124">
        <f t="shared" si="12"/>
        <v>0.41775852602209856</v>
      </c>
      <c r="CD73" s="125">
        <f t="shared" si="13"/>
        <v>0.11472612137851332</v>
      </c>
      <c r="CE73" s="126" t="s">
        <v>245</v>
      </c>
      <c r="CF73" s="124" t="s">
        <v>245</v>
      </c>
      <c r="CG73" s="124" t="s">
        <v>245</v>
      </c>
      <c r="CH73" s="124" t="s">
        <v>245</v>
      </c>
      <c r="CI73" s="124" t="s">
        <v>245</v>
      </c>
      <c r="CJ73" s="124" t="s">
        <v>245</v>
      </c>
      <c r="CK73" s="124" t="s">
        <v>245</v>
      </c>
      <c r="CL73" s="124" t="s">
        <v>245</v>
      </c>
      <c r="CM73" s="124" t="s">
        <v>245</v>
      </c>
      <c r="CN73" s="125" t="s">
        <v>245</v>
      </c>
      <c r="CO73" s="127" t="s">
        <v>245</v>
      </c>
      <c r="CP73" s="128" t="s">
        <v>245</v>
      </c>
      <c r="CQ73" s="128" t="s">
        <v>245</v>
      </c>
      <c r="CR73" s="128" t="s">
        <v>245</v>
      </c>
      <c r="CS73" s="129" t="s">
        <v>245</v>
      </c>
      <c r="CT73" s="126" t="s">
        <v>245</v>
      </c>
      <c r="CU73" s="124"/>
      <c r="CV73" s="124"/>
      <c r="CW73" s="124"/>
      <c r="CX73" s="125"/>
    </row>
    <row r="74" spans="1:102" x14ac:dyDescent="0.25">
      <c r="A74" s="130" t="s">
        <v>299</v>
      </c>
      <c r="B74" s="131">
        <f t="shared" si="16"/>
        <v>10456722</v>
      </c>
      <c r="C74" s="132">
        <f t="shared" ref="C74:C78" si="385">J74+AC74+AV74+BH74</f>
        <v>6502974</v>
      </c>
      <c r="D74" s="132">
        <f t="shared" ref="D74:D78" si="386">E74+H74</f>
        <v>3953748</v>
      </c>
      <c r="E74" s="132">
        <f t="shared" ref="E74:E78" si="387">F74+G74</f>
        <v>2605598</v>
      </c>
      <c r="F74" s="132">
        <f t="shared" ref="F74:F78" si="388">S74+AL74+BB74+BN74</f>
        <v>1888572</v>
      </c>
      <c r="G74" s="132">
        <f t="shared" ref="G74:G78" si="389">V74+AO74+BD74+BP74</f>
        <v>717026</v>
      </c>
      <c r="H74" s="132">
        <f t="shared" ref="H74:H78" si="390">Y74+AR74+BF74+BR74</f>
        <v>1348150</v>
      </c>
      <c r="I74" s="133">
        <f t="shared" ref="I74:I78" si="391">AB74+AU74</f>
        <v>0</v>
      </c>
      <c r="J74" s="134">
        <f t="shared" ref="J74:J78" si="392">K74+L74</f>
        <v>6502974</v>
      </c>
      <c r="K74" s="132">
        <v>4723306</v>
      </c>
      <c r="L74" s="132">
        <v>1779668</v>
      </c>
      <c r="M74" s="135">
        <f t="shared" ref="M74:M78" si="393">N74+O74</f>
        <v>3953748</v>
      </c>
      <c r="N74" s="132">
        <f t="shared" ref="N74:O78" si="394">Q74+Z74</f>
        <v>1284245</v>
      </c>
      <c r="O74" s="132">
        <f t="shared" si="394"/>
        <v>2669503</v>
      </c>
      <c r="P74" s="135">
        <f t="shared" ref="P74:P78" si="395">Q74+R74</f>
        <v>2605598</v>
      </c>
      <c r="Q74" s="132">
        <f t="shared" ref="Q74:R78" si="396">T74+W74</f>
        <v>736945</v>
      </c>
      <c r="R74" s="132">
        <f t="shared" si="396"/>
        <v>1868653</v>
      </c>
      <c r="S74" s="135">
        <f t="shared" ref="S74:S78" si="397">T74+U74</f>
        <v>1888572</v>
      </c>
      <c r="T74" s="132">
        <v>352494</v>
      </c>
      <c r="U74" s="132">
        <v>1536078</v>
      </c>
      <c r="V74" s="135">
        <f t="shared" ref="V74:V78" si="398">W74+X74</f>
        <v>717026</v>
      </c>
      <c r="W74" s="132">
        <v>384451</v>
      </c>
      <c r="X74" s="132">
        <v>332575</v>
      </c>
      <c r="Y74" s="135">
        <f t="shared" ref="Y74:Y78" si="399">Z74+AA74</f>
        <v>1348150</v>
      </c>
      <c r="Z74" s="132">
        <v>547300</v>
      </c>
      <c r="AA74" s="132">
        <v>800850</v>
      </c>
      <c r="AB74" s="133">
        <v>0</v>
      </c>
      <c r="AC74" s="134">
        <f t="shared" ref="AC74:AC78" si="400">AD74+AE74</f>
        <v>0</v>
      </c>
      <c r="AD74" s="132">
        <v>0</v>
      </c>
      <c r="AE74" s="132">
        <v>0</v>
      </c>
      <c r="AF74" s="135">
        <f t="shared" ref="AF74:AF78" si="401">AG74+AH74</f>
        <v>0</v>
      </c>
      <c r="AG74" s="132">
        <f t="shared" ref="AG74:AH78" si="402">AJ74+AS74</f>
        <v>0</v>
      </c>
      <c r="AH74" s="132">
        <f t="shared" si="402"/>
        <v>0</v>
      </c>
      <c r="AI74" s="135">
        <f t="shared" ref="AI74:AI78" si="403">AJ74+AK74</f>
        <v>0</v>
      </c>
      <c r="AJ74" s="132">
        <f t="shared" ref="AJ74:AK78" si="404">AM74+AP74</f>
        <v>0</v>
      </c>
      <c r="AK74" s="132">
        <f t="shared" si="404"/>
        <v>0</v>
      </c>
      <c r="AL74" s="135">
        <f t="shared" ref="AL74:AL78" si="405">AM74+AN74</f>
        <v>0</v>
      </c>
      <c r="AM74" s="132">
        <v>0</v>
      </c>
      <c r="AN74" s="132">
        <v>0</v>
      </c>
      <c r="AO74" s="135">
        <f t="shared" ref="AO74:AO78" si="406">AP74+AQ74</f>
        <v>0</v>
      </c>
      <c r="AP74" s="132">
        <v>0</v>
      </c>
      <c r="AQ74" s="132">
        <v>0</v>
      </c>
      <c r="AR74" s="135">
        <f t="shared" ref="AR74:AR78" si="407">AS74+AT74</f>
        <v>0</v>
      </c>
      <c r="AS74" s="132">
        <v>0</v>
      </c>
      <c r="AT74" s="132">
        <v>0</v>
      </c>
      <c r="AU74" s="133">
        <v>0</v>
      </c>
      <c r="AV74" s="134">
        <f t="shared" ref="AV74:AV78" si="408">AW74</f>
        <v>0</v>
      </c>
      <c r="AW74" s="132">
        <v>0</v>
      </c>
      <c r="AX74" s="135">
        <f t="shared" ref="AX74:AX78" si="409">AY74</f>
        <v>0</v>
      </c>
      <c r="AY74" s="132">
        <f t="shared" ref="AY74:AY78" si="410">BA74+BG74</f>
        <v>0</v>
      </c>
      <c r="AZ74" s="135">
        <f t="shared" ref="AZ74:AZ78" si="411">BA74</f>
        <v>0</v>
      </c>
      <c r="BA74" s="132">
        <f t="shared" ref="BA74:BA78" si="412">BC74+BE74</f>
        <v>0</v>
      </c>
      <c r="BB74" s="135">
        <f t="shared" ref="BB74:BB78" si="413">BC74</f>
        <v>0</v>
      </c>
      <c r="BC74" s="132">
        <v>0</v>
      </c>
      <c r="BD74" s="135">
        <f t="shared" ref="BD74:BD78" si="414">BE74</f>
        <v>0</v>
      </c>
      <c r="BE74" s="132">
        <v>0</v>
      </c>
      <c r="BF74" s="135">
        <f t="shared" ref="BF74:BF78" si="415">BG74</f>
        <v>0</v>
      </c>
      <c r="BG74" s="133">
        <v>0</v>
      </c>
      <c r="BH74" s="134">
        <f t="shared" ref="BH74:BH78" si="416">BI74</f>
        <v>0</v>
      </c>
      <c r="BI74" s="132">
        <v>0</v>
      </c>
      <c r="BJ74" s="135">
        <f t="shared" ref="BJ74:BJ78" si="417">BK74</f>
        <v>0</v>
      </c>
      <c r="BK74" s="132">
        <f t="shared" ref="BK74:BK78" si="418">BM74+BS74</f>
        <v>0</v>
      </c>
      <c r="BL74" s="135">
        <f t="shared" ref="BL74:BL78" si="419">BM74</f>
        <v>0</v>
      </c>
      <c r="BM74" s="132">
        <f t="shared" ref="BM74:BM78" si="420">BO74+BQ74</f>
        <v>0</v>
      </c>
      <c r="BN74" s="135">
        <f t="shared" ref="BN74:BN78" si="421">BO74</f>
        <v>0</v>
      </c>
      <c r="BO74" s="132">
        <v>0</v>
      </c>
      <c r="BP74" s="135">
        <f t="shared" ref="BP74:BP78" si="422">BQ74</f>
        <v>0</v>
      </c>
      <c r="BQ74" s="132">
        <v>0</v>
      </c>
      <c r="BR74" s="135">
        <f t="shared" ref="BR74:BR78" si="423">BS74</f>
        <v>0</v>
      </c>
      <c r="BS74" s="133">
        <v>0</v>
      </c>
      <c r="BT74" s="136"/>
      <c r="BU74" s="137">
        <f t="shared" si="4"/>
        <v>0.78622819847888104</v>
      </c>
      <c r="BV74" s="138">
        <f t="shared" si="5"/>
        <v>0.21377180152111899</v>
      </c>
      <c r="BW74" s="138">
        <f t="shared" si="6"/>
        <v>0.11935412616555398</v>
      </c>
      <c r="BX74" s="138">
        <f t="shared" si="7"/>
        <v>5.867515731451968E-2</v>
      </c>
      <c r="BY74" s="138">
        <f t="shared" si="8"/>
        <v>9.1102014781064694E-2</v>
      </c>
      <c r="BZ74" s="138">
        <f t="shared" si="9"/>
        <v>0.39999991009561109</v>
      </c>
      <c r="CA74" s="138">
        <f t="shared" si="10"/>
        <v>0.60000008990438891</v>
      </c>
      <c r="CB74" s="138">
        <f t="shared" si="11"/>
        <v>7.474988037097248E-2</v>
      </c>
      <c r="CC74" s="138">
        <f t="shared" si="12"/>
        <v>0.34525038484697484</v>
      </c>
      <c r="CD74" s="139">
        <f t="shared" si="13"/>
        <v>0.17999982468644157</v>
      </c>
      <c r="CE74" s="140" t="s">
        <v>245</v>
      </c>
      <c r="CF74" s="138" t="s">
        <v>245</v>
      </c>
      <c r="CG74" s="138" t="s">
        <v>245</v>
      </c>
      <c r="CH74" s="138" t="s">
        <v>245</v>
      </c>
      <c r="CI74" s="138" t="s">
        <v>245</v>
      </c>
      <c r="CJ74" s="138" t="s">
        <v>245</v>
      </c>
      <c r="CK74" s="138" t="s">
        <v>245</v>
      </c>
      <c r="CL74" s="138" t="s">
        <v>245</v>
      </c>
      <c r="CM74" s="138" t="s">
        <v>245</v>
      </c>
      <c r="CN74" s="139" t="s">
        <v>245</v>
      </c>
      <c r="CO74" s="140" t="s">
        <v>245</v>
      </c>
      <c r="CP74" s="138" t="s">
        <v>245</v>
      </c>
      <c r="CQ74" s="138" t="s">
        <v>245</v>
      </c>
      <c r="CR74" s="138" t="s">
        <v>245</v>
      </c>
      <c r="CS74" s="139" t="s">
        <v>245</v>
      </c>
      <c r="CT74" s="140" t="s">
        <v>245</v>
      </c>
      <c r="CU74" s="138"/>
      <c r="CV74" s="138"/>
      <c r="CW74" s="138"/>
      <c r="CX74" s="139"/>
    </row>
    <row r="75" spans="1:102" ht="27" x14ac:dyDescent="0.25">
      <c r="A75" s="130" t="s">
        <v>300</v>
      </c>
      <c r="B75" s="131">
        <f t="shared" si="16"/>
        <v>149264564</v>
      </c>
      <c r="C75" s="132">
        <f t="shared" si="385"/>
        <v>109596811</v>
      </c>
      <c r="D75" s="132">
        <f t="shared" si="386"/>
        <v>39667753</v>
      </c>
      <c r="E75" s="132">
        <f t="shared" si="387"/>
        <v>28932488</v>
      </c>
      <c r="F75" s="132">
        <f t="shared" si="388"/>
        <v>19392227</v>
      </c>
      <c r="G75" s="132">
        <f t="shared" si="389"/>
        <v>9540261</v>
      </c>
      <c r="H75" s="132">
        <f t="shared" si="390"/>
        <v>10735265</v>
      </c>
      <c r="I75" s="133">
        <f t="shared" si="391"/>
        <v>0</v>
      </c>
      <c r="J75" s="134">
        <f t="shared" si="392"/>
        <v>109596811</v>
      </c>
      <c r="K75" s="132">
        <v>99570707</v>
      </c>
      <c r="L75" s="132">
        <v>10026104</v>
      </c>
      <c r="M75" s="135">
        <f t="shared" si="393"/>
        <v>39667753</v>
      </c>
      <c r="N75" s="132">
        <f t="shared" si="394"/>
        <v>24628592</v>
      </c>
      <c r="O75" s="132">
        <f t="shared" si="394"/>
        <v>15039161</v>
      </c>
      <c r="P75" s="135">
        <f t="shared" si="395"/>
        <v>28932488</v>
      </c>
      <c r="Q75" s="132">
        <f t="shared" si="396"/>
        <v>16059029</v>
      </c>
      <c r="R75" s="132">
        <f t="shared" si="396"/>
        <v>12873459</v>
      </c>
      <c r="S75" s="135">
        <f t="shared" si="397"/>
        <v>19392227</v>
      </c>
      <c r="T75" s="132">
        <v>8854829</v>
      </c>
      <c r="U75" s="132">
        <v>10537398</v>
      </c>
      <c r="V75" s="135">
        <f t="shared" si="398"/>
        <v>9540261</v>
      </c>
      <c r="W75" s="132">
        <v>7204200</v>
      </c>
      <c r="X75" s="132">
        <v>2336061</v>
      </c>
      <c r="Y75" s="135">
        <f t="shared" si="399"/>
        <v>10735265</v>
      </c>
      <c r="Z75" s="132">
        <v>8569563</v>
      </c>
      <c r="AA75" s="132">
        <v>2165702</v>
      </c>
      <c r="AB75" s="133">
        <v>0</v>
      </c>
      <c r="AC75" s="134">
        <f t="shared" si="400"/>
        <v>0</v>
      </c>
      <c r="AD75" s="132">
        <v>0</v>
      </c>
      <c r="AE75" s="132">
        <v>0</v>
      </c>
      <c r="AF75" s="135">
        <f t="shared" si="401"/>
        <v>0</v>
      </c>
      <c r="AG75" s="132">
        <f t="shared" si="402"/>
        <v>0</v>
      </c>
      <c r="AH75" s="132">
        <f t="shared" si="402"/>
        <v>0</v>
      </c>
      <c r="AI75" s="135">
        <f t="shared" si="403"/>
        <v>0</v>
      </c>
      <c r="AJ75" s="132">
        <f t="shared" si="404"/>
        <v>0</v>
      </c>
      <c r="AK75" s="132">
        <f t="shared" si="404"/>
        <v>0</v>
      </c>
      <c r="AL75" s="135">
        <f t="shared" si="405"/>
        <v>0</v>
      </c>
      <c r="AM75" s="132">
        <v>0</v>
      </c>
      <c r="AN75" s="132">
        <v>0</v>
      </c>
      <c r="AO75" s="135">
        <f t="shared" si="406"/>
        <v>0</v>
      </c>
      <c r="AP75" s="132">
        <v>0</v>
      </c>
      <c r="AQ75" s="132">
        <v>0</v>
      </c>
      <c r="AR75" s="135">
        <f t="shared" si="407"/>
        <v>0</v>
      </c>
      <c r="AS75" s="132">
        <v>0</v>
      </c>
      <c r="AT75" s="132">
        <v>0</v>
      </c>
      <c r="AU75" s="133">
        <v>0</v>
      </c>
      <c r="AV75" s="134">
        <f t="shared" si="408"/>
        <v>0</v>
      </c>
      <c r="AW75" s="132">
        <v>0</v>
      </c>
      <c r="AX75" s="135">
        <f t="shared" si="409"/>
        <v>0</v>
      </c>
      <c r="AY75" s="132">
        <f t="shared" si="410"/>
        <v>0</v>
      </c>
      <c r="AZ75" s="135">
        <f t="shared" si="411"/>
        <v>0</v>
      </c>
      <c r="BA75" s="132">
        <f t="shared" si="412"/>
        <v>0</v>
      </c>
      <c r="BB75" s="135">
        <f t="shared" si="413"/>
        <v>0</v>
      </c>
      <c r="BC75" s="132">
        <v>0</v>
      </c>
      <c r="BD75" s="135">
        <f t="shared" si="414"/>
        <v>0</v>
      </c>
      <c r="BE75" s="132">
        <v>0</v>
      </c>
      <c r="BF75" s="135">
        <f t="shared" si="415"/>
        <v>0</v>
      </c>
      <c r="BG75" s="133">
        <v>0</v>
      </c>
      <c r="BH75" s="134">
        <f t="shared" si="416"/>
        <v>0</v>
      </c>
      <c r="BI75" s="132">
        <v>0</v>
      </c>
      <c r="BJ75" s="135">
        <f t="shared" si="417"/>
        <v>0</v>
      </c>
      <c r="BK75" s="132">
        <f t="shared" si="418"/>
        <v>0</v>
      </c>
      <c r="BL75" s="135">
        <f t="shared" si="419"/>
        <v>0</v>
      </c>
      <c r="BM75" s="132">
        <f t="shared" si="420"/>
        <v>0</v>
      </c>
      <c r="BN75" s="135">
        <f t="shared" si="421"/>
        <v>0</v>
      </c>
      <c r="BO75" s="132">
        <v>0</v>
      </c>
      <c r="BP75" s="135">
        <f t="shared" si="422"/>
        <v>0</v>
      </c>
      <c r="BQ75" s="132">
        <v>0</v>
      </c>
      <c r="BR75" s="135">
        <f t="shared" si="423"/>
        <v>0</v>
      </c>
      <c r="BS75" s="133">
        <v>0</v>
      </c>
      <c r="BT75" s="136"/>
      <c r="BU75" s="137">
        <f t="shared" si="4"/>
        <v>0.8017010385863772</v>
      </c>
      <c r="BV75" s="138">
        <f t="shared" si="5"/>
        <v>0.1982989614136228</v>
      </c>
      <c r="BW75" s="138">
        <f t="shared" si="6"/>
        <v>7.6814129200519887E-2</v>
      </c>
      <c r="BX75" s="138">
        <f t="shared" si="7"/>
        <v>7.1295321884224161E-2</v>
      </c>
      <c r="BY75" s="138">
        <f t="shared" si="8"/>
        <v>6.8998481223311897E-2</v>
      </c>
      <c r="BZ75" s="138">
        <f t="shared" si="9"/>
        <v>0.39999992020830422</v>
      </c>
      <c r="CA75" s="138">
        <f t="shared" si="10"/>
        <v>0.60000007979169578</v>
      </c>
      <c r="CB75" s="138">
        <f t="shared" si="11"/>
        <v>9.3199134339892284E-2</v>
      </c>
      <c r="CC75" s="138">
        <f t="shared" si="12"/>
        <v>0.42039842786421766</v>
      </c>
      <c r="CD75" s="139">
        <f t="shared" si="13"/>
        <v>8.6402517587585853E-2</v>
      </c>
      <c r="CE75" s="140" t="s">
        <v>245</v>
      </c>
      <c r="CF75" s="138" t="s">
        <v>245</v>
      </c>
      <c r="CG75" s="138" t="s">
        <v>245</v>
      </c>
      <c r="CH75" s="138" t="s">
        <v>245</v>
      </c>
      <c r="CI75" s="138" t="s">
        <v>245</v>
      </c>
      <c r="CJ75" s="138" t="s">
        <v>245</v>
      </c>
      <c r="CK75" s="138" t="s">
        <v>245</v>
      </c>
      <c r="CL75" s="138" t="s">
        <v>245</v>
      </c>
      <c r="CM75" s="138" t="s">
        <v>245</v>
      </c>
      <c r="CN75" s="139" t="s">
        <v>245</v>
      </c>
      <c r="CO75" s="140" t="s">
        <v>245</v>
      </c>
      <c r="CP75" s="138" t="s">
        <v>245</v>
      </c>
      <c r="CQ75" s="138" t="s">
        <v>245</v>
      </c>
      <c r="CR75" s="138" t="s">
        <v>245</v>
      </c>
      <c r="CS75" s="139" t="s">
        <v>245</v>
      </c>
      <c r="CT75" s="140" t="s">
        <v>245</v>
      </c>
      <c r="CU75" s="138"/>
      <c r="CV75" s="138"/>
      <c r="CW75" s="138"/>
      <c r="CX75" s="139"/>
    </row>
    <row r="76" spans="1:102" ht="27" x14ac:dyDescent="0.25">
      <c r="A76" s="130" t="s">
        <v>301</v>
      </c>
      <c r="B76" s="131">
        <f t="shared" si="16"/>
        <v>194961262</v>
      </c>
      <c r="C76" s="132">
        <f t="shared" si="385"/>
        <v>130042475</v>
      </c>
      <c r="D76" s="132">
        <f t="shared" si="386"/>
        <v>64918787</v>
      </c>
      <c r="E76" s="132">
        <f t="shared" si="387"/>
        <v>36130126</v>
      </c>
      <c r="F76" s="132">
        <f t="shared" si="388"/>
        <v>29133444</v>
      </c>
      <c r="G76" s="132">
        <f t="shared" si="389"/>
        <v>6996682</v>
      </c>
      <c r="H76" s="132">
        <f t="shared" si="390"/>
        <v>28788661</v>
      </c>
      <c r="I76" s="133">
        <f t="shared" si="391"/>
        <v>0</v>
      </c>
      <c r="J76" s="134">
        <f t="shared" si="392"/>
        <v>130042475</v>
      </c>
      <c r="K76" s="132">
        <v>112929631</v>
      </c>
      <c r="L76" s="132">
        <v>17112844</v>
      </c>
      <c r="M76" s="135">
        <f t="shared" si="393"/>
        <v>64918787</v>
      </c>
      <c r="N76" s="132">
        <f t="shared" si="394"/>
        <v>39249515</v>
      </c>
      <c r="O76" s="132">
        <f t="shared" si="394"/>
        <v>25669272</v>
      </c>
      <c r="P76" s="135">
        <f t="shared" si="395"/>
        <v>36130126</v>
      </c>
      <c r="Q76" s="132">
        <f t="shared" si="396"/>
        <v>15788605</v>
      </c>
      <c r="R76" s="132">
        <f t="shared" si="396"/>
        <v>20341521</v>
      </c>
      <c r="S76" s="135">
        <f t="shared" si="397"/>
        <v>29133444</v>
      </c>
      <c r="T76" s="132">
        <v>11004419</v>
      </c>
      <c r="U76" s="132">
        <v>18129025</v>
      </c>
      <c r="V76" s="135">
        <f t="shared" si="398"/>
        <v>6996682</v>
      </c>
      <c r="W76" s="132">
        <v>4784186</v>
      </c>
      <c r="X76" s="132">
        <v>2212496</v>
      </c>
      <c r="Y76" s="135">
        <f t="shared" si="399"/>
        <v>28788661</v>
      </c>
      <c r="Z76" s="132">
        <v>23460910</v>
      </c>
      <c r="AA76" s="132">
        <v>5327751</v>
      </c>
      <c r="AB76" s="133">
        <v>0</v>
      </c>
      <c r="AC76" s="134">
        <f t="shared" si="400"/>
        <v>0</v>
      </c>
      <c r="AD76" s="132">
        <v>0</v>
      </c>
      <c r="AE76" s="132">
        <v>0</v>
      </c>
      <c r="AF76" s="135">
        <f t="shared" si="401"/>
        <v>0</v>
      </c>
      <c r="AG76" s="132">
        <f t="shared" si="402"/>
        <v>0</v>
      </c>
      <c r="AH76" s="132">
        <f t="shared" si="402"/>
        <v>0</v>
      </c>
      <c r="AI76" s="135">
        <f t="shared" si="403"/>
        <v>0</v>
      </c>
      <c r="AJ76" s="132">
        <f t="shared" si="404"/>
        <v>0</v>
      </c>
      <c r="AK76" s="132">
        <f t="shared" si="404"/>
        <v>0</v>
      </c>
      <c r="AL76" s="135">
        <f t="shared" si="405"/>
        <v>0</v>
      </c>
      <c r="AM76" s="132">
        <v>0</v>
      </c>
      <c r="AN76" s="132">
        <v>0</v>
      </c>
      <c r="AO76" s="135">
        <f t="shared" si="406"/>
        <v>0</v>
      </c>
      <c r="AP76" s="132">
        <v>0</v>
      </c>
      <c r="AQ76" s="132">
        <v>0</v>
      </c>
      <c r="AR76" s="135">
        <f t="shared" si="407"/>
        <v>0</v>
      </c>
      <c r="AS76" s="132">
        <v>0</v>
      </c>
      <c r="AT76" s="132">
        <v>0</v>
      </c>
      <c r="AU76" s="133">
        <v>0</v>
      </c>
      <c r="AV76" s="134">
        <f t="shared" si="408"/>
        <v>0</v>
      </c>
      <c r="AW76" s="132">
        <v>0</v>
      </c>
      <c r="AX76" s="135">
        <f t="shared" si="409"/>
        <v>0</v>
      </c>
      <c r="AY76" s="132">
        <f t="shared" si="410"/>
        <v>0</v>
      </c>
      <c r="AZ76" s="135">
        <f t="shared" si="411"/>
        <v>0</v>
      </c>
      <c r="BA76" s="132">
        <f t="shared" si="412"/>
        <v>0</v>
      </c>
      <c r="BB76" s="135">
        <f t="shared" si="413"/>
        <v>0</v>
      </c>
      <c r="BC76" s="132">
        <v>0</v>
      </c>
      <c r="BD76" s="135">
        <f t="shared" si="414"/>
        <v>0</v>
      </c>
      <c r="BE76" s="132">
        <v>0</v>
      </c>
      <c r="BF76" s="135">
        <f t="shared" si="415"/>
        <v>0</v>
      </c>
      <c r="BG76" s="133">
        <v>0</v>
      </c>
      <c r="BH76" s="134">
        <f t="shared" si="416"/>
        <v>0</v>
      </c>
      <c r="BI76" s="132">
        <v>0</v>
      </c>
      <c r="BJ76" s="135">
        <f t="shared" si="417"/>
        <v>0</v>
      </c>
      <c r="BK76" s="132">
        <f t="shared" si="418"/>
        <v>0</v>
      </c>
      <c r="BL76" s="135">
        <f t="shared" si="419"/>
        <v>0</v>
      </c>
      <c r="BM76" s="132">
        <f t="shared" si="420"/>
        <v>0</v>
      </c>
      <c r="BN76" s="135">
        <f t="shared" si="421"/>
        <v>0</v>
      </c>
      <c r="BO76" s="132">
        <v>0</v>
      </c>
      <c r="BP76" s="135">
        <f t="shared" si="422"/>
        <v>0</v>
      </c>
      <c r="BQ76" s="132">
        <v>0</v>
      </c>
      <c r="BR76" s="135">
        <f t="shared" si="423"/>
        <v>0</v>
      </c>
      <c r="BS76" s="133">
        <v>0</v>
      </c>
      <c r="BT76" s="136"/>
      <c r="BU76" s="137">
        <f t="shared" si="4"/>
        <v>0.74208348494740539</v>
      </c>
      <c r="BV76" s="138">
        <f t="shared" si="5"/>
        <v>0.25791651505259466</v>
      </c>
      <c r="BW76" s="138">
        <f t="shared" si="6"/>
        <v>4.5976614956164889E-2</v>
      </c>
      <c r="BX76" s="138">
        <f t="shared" si="7"/>
        <v>7.2312266754342283E-2</v>
      </c>
      <c r="BY76" s="138">
        <f t="shared" si="8"/>
        <v>0.15416639281179828</v>
      </c>
      <c r="BZ76" s="138">
        <f t="shared" si="9"/>
        <v>0.399999943901793</v>
      </c>
      <c r="CA76" s="138">
        <f t="shared" si="10"/>
        <v>0.60000005609820706</v>
      </c>
      <c r="CB76" s="138">
        <f t="shared" si="11"/>
        <v>5.1715441096929382E-2</v>
      </c>
      <c r="CC76" s="138">
        <f t="shared" si="12"/>
        <v>0.42375241561216842</v>
      </c>
      <c r="CD76" s="139">
        <f t="shared" si="13"/>
        <v>0.12453219938910923</v>
      </c>
      <c r="CE76" s="140" t="s">
        <v>245</v>
      </c>
      <c r="CF76" s="138" t="s">
        <v>245</v>
      </c>
      <c r="CG76" s="138" t="s">
        <v>245</v>
      </c>
      <c r="CH76" s="138" t="s">
        <v>245</v>
      </c>
      <c r="CI76" s="138" t="s">
        <v>245</v>
      </c>
      <c r="CJ76" s="138" t="s">
        <v>245</v>
      </c>
      <c r="CK76" s="138" t="s">
        <v>245</v>
      </c>
      <c r="CL76" s="138" t="s">
        <v>245</v>
      </c>
      <c r="CM76" s="138" t="s">
        <v>245</v>
      </c>
      <c r="CN76" s="139" t="s">
        <v>245</v>
      </c>
      <c r="CO76" s="140" t="s">
        <v>245</v>
      </c>
      <c r="CP76" s="138" t="s">
        <v>245</v>
      </c>
      <c r="CQ76" s="138" t="s">
        <v>245</v>
      </c>
      <c r="CR76" s="138" t="s">
        <v>245</v>
      </c>
      <c r="CS76" s="139" t="s">
        <v>245</v>
      </c>
      <c r="CT76" s="140" t="s">
        <v>245</v>
      </c>
      <c r="CU76" s="138"/>
      <c r="CV76" s="138"/>
      <c r="CW76" s="138"/>
      <c r="CX76" s="139"/>
    </row>
    <row r="77" spans="1:102" ht="40.5" x14ac:dyDescent="0.25">
      <c r="A77" s="130" t="s">
        <v>302</v>
      </c>
      <c r="B77" s="131">
        <f t="shared" si="16"/>
        <v>0</v>
      </c>
      <c r="C77" s="132">
        <f t="shared" si="385"/>
        <v>0</v>
      </c>
      <c r="D77" s="132">
        <f t="shared" si="386"/>
        <v>0</v>
      </c>
      <c r="E77" s="132">
        <f t="shared" si="387"/>
        <v>0</v>
      </c>
      <c r="F77" s="132">
        <f t="shared" si="388"/>
        <v>0</v>
      </c>
      <c r="G77" s="132">
        <f t="shared" si="389"/>
        <v>0</v>
      </c>
      <c r="H77" s="132">
        <f t="shared" si="390"/>
        <v>0</v>
      </c>
      <c r="I77" s="133">
        <f t="shared" si="391"/>
        <v>0</v>
      </c>
      <c r="J77" s="134">
        <f t="shared" si="392"/>
        <v>0</v>
      </c>
      <c r="K77" s="132">
        <v>0</v>
      </c>
      <c r="L77" s="132">
        <v>0</v>
      </c>
      <c r="M77" s="135">
        <f t="shared" si="393"/>
        <v>0</v>
      </c>
      <c r="N77" s="132">
        <f t="shared" si="394"/>
        <v>0</v>
      </c>
      <c r="O77" s="132">
        <f t="shared" si="394"/>
        <v>0</v>
      </c>
      <c r="P77" s="135">
        <f t="shared" si="395"/>
        <v>0</v>
      </c>
      <c r="Q77" s="132">
        <f t="shared" si="396"/>
        <v>0</v>
      </c>
      <c r="R77" s="132">
        <f t="shared" si="396"/>
        <v>0</v>
      </c>
      <c r="S77" s="135">
        <f t="shared" si="397"/>
        <v>0</v>
      </c>
      <c r="T77" s="132">
        <v>0</v>
      </c>
      <c r="U77" s="132">
        <v>0</v>
      </c>
      <c r="V77" s="135">
        <f t="shared" si="398"/>
        <v>0</v>
      </c>
      <c r="W77" s="132">
        <v>0</v>
      </c>
      <c r="X77" s="132">
        <v>0</v>
      </c>
      <c r="Y77" s="135">
        <f t="shared" si="399"/>
        <v>0</v>
      </c>
      <c r="Z77" s="132">
        <v>0</v>
      </c>
      <c r="AA77" s="132">
        <v>0</v>
      </c>
      <c r="AB77" s="133">
        <v>0</v>
      </c>
      <c r="AC77" s="134">
        <f t="shared" si="400"/>
        <v>0</v>
      </c>
      <c r="AD77" s="132">
        <v>0</v>
      </c>
      <c r="AE77" s="132">
        <v>0</v>
      </c>
      <c r="AF77" s="135">
        <f t="shared" si="401"/>
        <v>0</v>
      </c>
      <c r="AG77" s="132">
        <f t="shared" si="402"/>
        <v>0</v>
      </c>
      <c r="AH77" s="132">
        <f t="shared" si="402"/>
        <v>0</v>
      </c>
      <c r="AI77" s="135">
        <f t="shared" si="403"/>
        <v>0</v>
      </c>
      <c r="AJ77" s="132">
        <f t="shared" si="404"/>
        <v>0</v>
      </c>
      <c r="AK77" s="132">
        <f t="shared" si="404"/>
        <v>0</v>
      </c>
      <c r="AL77" s="135">
        <f t="shared" si="405"/>
        <v>0</v>
      </c>
      <c r="AM77" s="132">
        <v>0</v>
      </c>
      <c r="AN77" s="132">
        <v>0</v>
      </c>
      <c r="AO77" s="135">
        <f t="shared" si="406"/>
        <v>0</v>
      </c>
      <c r="AP77" s="132">
        <v>0</v>
      </c>
      <c r="AQ77" s="132">
        <v>0</v>
      </c>
      <c r="AR77" s="135">
        <f t="shared" si="407"/>
        <v>0</v>
      </c>
      <c r="AS77" s="132">
        <v>0</v>
      </c>
      <c r="AT77" s="132">
        <v>0</v>
      </c>
      <c r="AU77" s="133">
        <v>0</v>
      </c>
      <c r="AV77" s="134">
        <f t="shared" si="408"/>
        <v>0</v>
      </c>
      <c r="AW77" s="132">
        <v>0</v>
      </c>
      <c r="AX77" s="135">
        <f t="shared" si="409"/>
        <v>0</v>
      </c>
      <c r="AY77" s="132">
        <f t="shared" si="410"/>
        <v>0</v>
      </c>
      <c r="AZ77" s="135">
        <f t="shared" si="411"/>
        <v>0</v>
      </c>
      <c r="BA77" s="132">
        <f t="shared" si="412"/>
        <v>0</v>
      </c>
      <c r="BB77" s="135">
        <f t="shared" si="413"/>
        <v>0</v>
      </c>
      <c r="BC77" s="132">
        <v>0</v>
      </c>
      <c r="BD77" s="135">
        <f t="shared" si="414"/>
        <v>0</v>
      </c>
      <c r="BE77" s="132">
        <v>0</v>
      </c>
      <c r="BF77" s="135">
        <f t="shared" si="415"/>
        <v>0</v>
      </c>
      <c r="BG77" s="133">
        <v>0</v>
      </c>
      <c r="BH77" s="134">
        <f t="shared" si="416"/>
        <v>0</v>
      </c>
      <c r="BI77" s="132">
        <v>0</v>
      </c>
      <c r="BJ77" s="135">
        <f t="shared" si="417"/>
        <v>0</v>
      </c>
      <c r="BK77" s="132">
        <f t="shared" si="418"/>
        <v>0</v>
      </c>
      <c r="BL77" s="135">
        <f t="shared" si="419"/>
        <v>0</v>
      </c>
      <c r="BM77" s="132">
        <f t="shared" si="420"/>
        <v>0</v>
      </c>
      <c r="BN77" s="135">
        <f t="shared" si="421"/>
        <v>0</v>
      </c>
      <c r="BO77" s="132">
        <v>0</v>
      </c>
      <c r="BP77" s="135">
        <f t="shared" si="422"/>
        <v>0</v>
      </c>
      <c r="BQ77" s="132">
        <v>0</v>
      </c>
      <c r="BR77" s="135">
        <f t="shared" si="423"/>
        <v>0</v>
      </c>
      <c r="BS77" s="133">
        <v>0</v>
      </c>
      <c r="BT77" s="136"/>
      <c r="BU77" s="137" t="e">
        <f t="shared" si="4"/>
        <v>#DIV/0!</v>
      </c>
      <c r="BV77" s="138" t="e">
        <f t="shared" si="5"/>
        <v>#DIV/0!</v>
      </c>
      <c r="BW77" s="138" t="e">
        <f t="shared" si="6"/>
        <v>#DIV/0!</v>
      </c>
      <c r="BX77" s="138" t="e">
        <f t="shared" si="7"/>
        <v>#DIV/0!</v>
      </c>
      <c r="BY77" s="138" t="e">
        <f t="shared" si="8"/>
        <v>#DIV/0!</v>
      </c>
      <c r="BZ77" s="138" t="e">
        <f t="shared" si="9"/>
        <v>#DIV/0!</v>
      </c>
      <c r="CA77" s="138" t="e">
        <f t="shared" si="10"/>
        <v>#DIV/0!</v>
      </c>
      <c r="CB77" s="138" t="e">
        <f t="shared" si="11"/>
        <v>#DIV/0!</v>
      </c>
      <c r="CC77" s="138" t="e">
        <f t="shared" si="12"/>
        <v>#DIV/0!</v>
      </c>
      <c r="CD77" s="139" t="e">
        <f t="shared" si="13"/>
        <v>#DIV/0!</v>
      </c>
      <c r="CE77" s="140" t="s">
        <v>245</v>
      </c>
      <c r="CF77" s="138" t="s">
        <v>245</v>
      </c>
      <c r="CG77" s="138" t="s">
        <v>245</v>
      </c>
      <c r="CH77" s="138" t="s">
        <v>245</v>
      </c>
      <c r="CI77" s="138" t="s">
        <v>245</v>
      </c>
      <c r="CJ77" s="138" t="s">
        <v>245</v>
      </c>
      <c r="CK77" s="138" t="s">
        <v>245</v>
      </c>
      <c r="CL77" s="138" t="s">
        <v>245</v>
      </c>
      <c r="CM77" s="138" t="s">
        <v>245</v>
      </c>
      <c r="CN77" s="139" t="s">
        <v>245</v>
      </c>
      <c r="CO77" s="140" t="s">
        <v>245</v>
      </c>
      <c r="CP77" s="138" t="s">
        <v>245</v>
      </c>
      <c r="CQ77" s="138" t="s">
        <v>245</v>
      </c>
      <c r="CR77" s="138" t="s">
        <v>245</v>
      </c>
      <c r="CS77" s="139" t="s">
        <v>245</v>
      </c>
      <c r="CT77" s="140" t="s">
        <v>245</v>
      </c>
      <c r="CU77" s="138"/>
      <c r="CV77" s="138"/>
      <c r="CW77" s="138"/>
      <c r="CX77" s="139"/>
    </row>
    <row r="78" spans="1:102" x14ac:dyDescent="0.25">
      <c r="A78" s="130" t="s">
        <v>303</v>
      </c>
      <c r="B78" s="131">
        <f t="shared" si="16"/>
        <v>941177</v>
      </c>
      <c r="C78" s="132">
        <f t="shared" si="385"/>
        <v>800000</v>
      </c>
      <c r="D78" s="132">
        <f t="shared" si="386"/>
        <v>141177</v>
      </c>
      <c r="E78" s="132">
        <f t="shared" si="387"/>
        <v>141177</v>
      </c>
      <c r="F78" s="132">
        <f t="shared" si="388"/>
        <v>141177</v>
      </c>
      <c r="G78" s="132">
        <f t="shared" si="389"/>
        <v>0</v>
      </c>
      <c r="H78" s="132">
        <f t="shared" si="390"/>
        <v>0</v>
      </c>
      <c r="I78" s="133">
        <f t="shared" si="391"/>
        <v>0</v>
      </c>
      <c r="J78" s="134">
        <f t="shared" si="392"/>
        <v>800000</v>
      </c>
      <c r="K78" s="132">
        <v>800000</v>
      </c>
      <c r="L78" s="132">
        <v>0</v>
      </c>
      <c r="M78" s="135">
        <f t="shared" si="393"/>
        <v>141177</v>
      </c>
      <c r="N78" s="132">
        <f t="shared" si="394"/>
        <v>141177</v>
      </c>
      <c r="O78" s="132">
        <f t="shared" si="394"/>
        <v>0</v>
      </c>
      <c r="P78" s="135">
        <f t="shared" si="395"/>
        <v>141177</v>
      </c>
      <c r="Q78" s="132">
        <f t="shared" si="396"/>
        <v>141177</v>
      </c>
      <c r="R78" s="132">
        <f t="shared" si="396"/>
        <v>0</v>
      </c>
      <c r="S78" s="135">
        <f t="shared" si="397"/>
        <v>141177</v>
      </c>
      <c r="T78" s="132">
        <v>141177</v>
      </c>
      <c r="U78" s="132">
        <v>0</v>
      </c>
      <c r="V78" s="135">
        <f t="shared" si="398"/>
        <v>0</v>
      </c>
      <c r="W78" s="132">
        <v>0</v>
      </c>
      <c r="X78" s="132">
        <v>0</v>
      </c>
      <c r="Y78" s="135">
        <f t="shared" si="399"/>
        <v>0</v>
      </c>
      <c r="Z78" s="132">
        <v>0</v>
      </c>
      <c r="AA78" s="132">
        <v>0</v>
      </c>
      <c r="AB78" s="133">
        <v>0</v>
      </c>
      <c r="AC78" s="134">
        <f t="shared" si="400"/>
        <v>0</v>
      </c>
      <c r="AD78" s="132">
        <v>0</v>
      </c>
      <c r="AE78" s="132">
        <v>0</v>
      </c>
      <c r="AF78" s="135">
        <f t="shared" si="401"/>
        <v>0</v>
      </c>
      <c r="AG78" s="132">
        <f t="shared" si="402"/>
        <v>0</v>
      </c>
      <c r="AH78" s="132">
        <f t="shared" si="402"/>
        <v>0</v>
      </c>
      <c r="AI78" s="135">
        <f t="shared" si="403"/>
        <v>0</v>
      </c>
      <c r="AJ78" s="132">
        <f t="shared" si="404"/>
        <v>0</v>
      </c>
      <c r="AK78" s="132">
        <f t="shared" si="404"/>
        <v>0</v>
      </c>
      <c r="AL78" s="135">
        <f t="shared" si="405"/>
        <v>0</v>
      </c>
      <c r="AM78" s="132">
        <v>0</v>
      </c>
      <c r="AN78" s="132">
        <v>0</v>
      </c>
      <c r="AO78" s="135">
        <f t="shared" si="406"/>
        <v>0</v>
      </c>
      <c r="AP78" s="132">
        <v>0</v>
      </c>
      <c r="AQ78" s="132">
        <v>0</v>
      </c>
      <c r="AR78" s="135">
        <f t="shared" si="407"/>
        <v>0</v>
      </c>
      <c r="AS78" s="132">
        <v>0</v>
      </c>
      <c r="AT78" s="132">
        <v>0</v>
      </c>
      <c r="AU78" s="133">
        <v>0</v>
      </c>
      <c r="AV78" s="134">
        <f t="shared" si="408"/>
        <v>0</v>
      </c>
      <c r="AW78" s="132">
        <v>0</v>
      </c>
      <c r="AX78" s="135">
        <f t="shared" si="409"/>
        <v>0</v>
      </c>
      <c r="AY78" s="132">
        <f t="shared" si="410"/>
        <v>0</v>
      </c>
      <c r="AZ78" s="135">
        <f t="shared" si="411"/>
        <v>0</v>
      </c>
      <c r="BA78" s="132">
        <f t="shared" si="412"/>
        <v>0</v>
      </c>
      <c r="BB78" s="135">
        <f t="shared" si="413"/>
        <v>0</v>
      </c>
      <c r="BC78" s="132">
        <v>0</v>
      </c>
      <c r="BD78" s="135">
        <f t="shared" si="414"/>
        <v>0</v>
      </c>
      <c r="BE78" s="132">
        <v>0</v>
      </c>
      <c r="BF78" s="135">
        <f t="shared" si="415"/>
        <v>0</v>
      </c>
      <c r="BG78" s="133">
        <v>0</v>
      </c>
      <c r="BH78" s="134">
        <f t="shared" si="416"/>
        <v>0</v>
      </c>
      <c r="BI78" s="132">
        <v>0</v>
      </c>
      <c r="BJ78" s="135">
        <f t="shared" si="417"/>
        <v>0</v>
      </c>
      <c r="BK78" s="132">
        <f t="shared" si="418"/>
        <v>0</v>
      </c>
      <c r="BL78" s="135">
        <f t="shared" si="419"/>
        <v>0</v>
      </c>
      <c r="BM78" s="132">
        <f t="shared" si="420"/>
        <v>0</v>
      </c>
      <c r="BN78" s="135">
        <f t="shared" si="421"/>
        <v>0</v>
      </c>
      <c r="BO78" s="132">
        <v>0</v>
      </c>
      <c r="BP78" s="135">
        <f t="shared" si="422"/>
        <v>0</v>
      </c>
      <c r="BQ78" s="132">
        <v>0</v>
      </c>
      <c r="BR78" s="135">
        <f t="shared" si="423"/>
        <v>0</v>
      </c>
      <c r="BS78" s="133">
        <v>0</v>
      </c>
      <c r="BT78" s="136"/>
      <c r="BU78" s="137">
        <f t="shared" si="4"/>
        <v>0.84999952187526895</v>
      </c>
      <c r="BV78" s="138">
        <f t="shared" si="5"/>
        <v>0.15000047812473105</v>
      </c>
      <c r="BW78" s="138">
        <f t="shared" si="6"/>
        <v>0</v>
      </c>
      <c r="BX78" s="138">
        <f t="shared" si="7"/>
        <v>0.15000047812473105</v>
      </c>
      <c r="BY78" s="138">
        <f t="shared" si="8"/>
        <v>0</v>
      </c>
      <c r="BZ78" s="138" t="e">
        <f t="shared" si="9"/>
        <v>#DIV/0!</v>
      </c>
      <c r="CA78" s="138" t="e">
        <f t="shared" si="10"/>
        <v>#DIV/0!</v>
      </c>
      <c r="CB78" s="138" t="e">
        <f t="shared" si="11"/>
        <v>#DIV/0!</v>
      </c>
      <c r="CC78" s="138" t="e">
        <f t="shared" si="12"/>
        <v>#DIV/0!</v>
      </c>
      <c r="CD78" s="139" t="e">
        <f t="shared" si="13"/>
        <v>#DIV/0!</v>
      </c>
      <c r="CE78" s="140" t="s">
        <v>245</v>
      </c>
      <c r="CF78" s="138" t="s">
        <v>245</v>
      </c>
      <c r="CG78" s="138" t="s">
        <v>245</v>
      </c>
      <c r="CH78" s="138" t="s">
        <v>245</v>
      </c>
      <c r="CI78" s="138" t="s">
        <v>245</v>
      </c>
      <c r="CJ78" s="138" t="s">
        <v>245</v>
      </c>
      <c r="CK78" s="138" t="s">
        <v>245</v>
      </c>
      <c r="CL78" s="138" t="s">
        <v>245</v>
      </c>
      <c r="CM78" s="138" t="s">
        <v>245</v>
      </c>
      <c r="CN78" s="139" t="s">
        <v>245</v>
      </c>
      <c r="CO78" s="140" t="s">
        <v>245</v>
      </c>
      <c r="CP78" s="138" t="s">
        <v>245</v>
      </c>
      <c r="CQ78" s="138" t="s">
        <v>245</v>
      </c>
      <c r="CR78" s="138" t="s">
        <v>245</v>
      </c>
      <c r="CS78" s="139" t="s">
        <v>245</v>
      </c>
      <c r="CT78" s="140" t="s">
        <v>245</v>
      </c>
      <c r="CU78" s="138"/>
      <c r="CV78" s="138"/>
      <c r="CW78" s="138"/>
      <c r="CX78" s="139"/>
    </row>
    <row r="79" spans="1:102" ht="27" x14ac:dyDescent="0.25">
      <c r="A79" s="121" t="s">
        <v>304</v>
      </c>
      <c r="B79" s="122">
        <f t="shared" si="16"/>
        <v>682714131</v>
      </c>
      <c r="C79" s="122">
        <f t="shared" ref="C79:BN79" si="424">SUM(C80:C89)</f>
        <v>540706395</v>
      </c>
      <c r="D79" s="122">
        <f t="shared" si="424"/>
        <v>142007736</v>
      </c>
      <c r="E79" s="122">
        <f t="shared" si="424"/>
        <v>118307736</v>
      </c>
      <c r="F79" s="122">
        <f t="shared" si="424"/>
        <v>101065131</v>
      </c>
      <c r="G79" s="122">
        <f t="shared" si="424"/>
        <v>17242605</v>
      </c>
      <c r="H79" s="122">
        <f t="shared" si="424"/>
        <v>23700000</v>
      </c>
      <c r="I79" s="122">
        <f t="shared" si="424"/>
        <v>0</v>
      </c>
      <c r="J79" s="122">
        <f t="shared" si="424"/>
        <v>271187809</v>
      </c>
      <c r="K79" s="122">
        <f t="shared" si="424"/>
        <v>248187283</v>
      </c>
      <c r="L79" s="122">
        <f t="shared" si="424"/>
        <v>23000526</v>
      </c>
      <c r="M79" s="122">
        <f t="shared" si="424"/>
        <v>91945622</v>
      </c>
      <c r="N79" s="122">
        <f t="shared" si="424"/>
        <v>57444825</v>
      </c>
      <c r="O79" s="122">
        <f t="shared" si="424"/>
        <v>34500797</v>
      </c>
      <c r="P79" s="122">
        <f t="shared" si="424"/>
        <v>71645622</v>
      </c>
      <c r="Q79" s="122">
        <f t="shared" si="424"/>
        <v>37144825</v>
      </c>
      <c r="R79" s="122">
        <f t="shared" si="424"/>
        <v>34500797</v>
      </c>
      <c r="S79" s="122">
        <f t="shared" si="424"/>
        <v>55178654</v>
      </c>
      <c r="T79" s="122">
        <f t="shared" si="424"/>
        <v>25186506</v>
      </c>
      <c r="U79" s="122">
        <f t="shared" si="424"/>
        <v>29992148</v>
      </c>
      <c r="V79" s="122">
        <f t="shared" si="424"/>
        <v>16466968</v>
      </c>
      <c r="W79" s="122">
        <f t="shared" si="424"/>
        <v>11958319</v>
      </c>
      <c r="X79" s="122">
        <f t="shared" si="424"/>
        <v>4508649</v>
      </c>
      <c r="Y79" s="122">
        <f t="shared" si="424"/>
        <v>20300000</v>
      </c>
      <c r="Z79" s="122">
        <f t="shared" si="424"/>
        <v>20300000</v>
      </c>
      <c r="AA79" s="122">
        <f t="shared" si="424"/>
        <v>0</v>
      </c>
      <c r="AB79" s="122">
        <f t="shared" si="424"/>
        <v>0</v>
      </c>
      <c r="AC79" s="122">
        <f t="shared" si="424"/>
        <v>0</v>
      </c>
      <c r="AD79" s="122">
        <f t="shared" si="424"/>
        <v>0</v>
      </c>
      <c r="AE79" s="122">
        <f t="shared" si="424"/>
        <v>0</v>
      </c>
      <c r="AF79" s="122">
        <f t="shared" si="424"/>
        <v>0</v>
      </c>
      <c r="AG79" s="122">
        <f t="shared" si="424"/>
        <v>0</v>
      </c>
      <c r="AH79" s="122">
        <f t="shared" si="424"/>
        <v>0</v>
      </c>
      <c r="AI79" s="122">
        <f t="shared" si="424"/>
        <v>0</v>
      </c>
      <c r="AJ79" s="122">
        <f t="shared" si="424"/>
        <v>0</v>
      </c>
      <c r="AK79" s="122">
        <f t="shared" si="424"/>
        <v>0</v>
      </c>
      <c r="AL79" s="122">
        <f t="shared" si="424"/>
        <v>0</v>
      </c>
      <c r="AM79" s="122">
        <f t="shared" si="424"/>
        <v>0</v>
      </c>
      <c r="AN79" s="122">
        <f t="shared" si="424"/>
        <v>0</v>
      </c>
      <c r="AO79" s="122">
        <f t="shared" si="424"/>
        <v>0</v>
      </c>
      <c r="AP79" s="122">
        <f t="shared" si="424"/>
        <v>0</v>
      </c>
      <c r="AQ79" s="122">
        <f t="shared" si="424"/>
        <v>0</v>
      </c>
      <c r="AR79" s="122">
        <f t="shared" si="424"/>
        <v>0</v>
      </c>
      <c r="AS79" s="122">
        <f t="shared" si="424"/>
        <v>0</v>
      </c>
      <c r="AT79" s="122">
        <f t="shared" si="424"/>
        <v>0</v>
      </c>
      <c r="AU79" s="122">
        <f t="shared" si="424"/>
        <v>0</v>
      </c>
      <c r="AV79" s="122">
        <f t="shared" si="424"/>
        <v>0</v>
      </c>
      <c r="AW79" s="122">
        <f t="shared" si="424"/>
        <v>0</v>
      </c>
      <c r="AX79" s="122">
        <f t="shared" si="424"/>
        <v>0</v>
      </c>
      <c r="AY79" s="122">
        <f t="shared" si="424"/>
        <v>0</v>
      </c>
      <c r="AZ79" s="122">
        <f t="shared" si="424"/>
        <v>0</v>
      </c>
      <c r="BA79" s="122">
        <f t="shared" si="424"/>
        <v>0</v>
      </c>
      <c r="BB79" s="122">
        <f t="shared" si="424"/>
        <v>0</v>
      </c>
      <c r="BC79" s="122">
        <f t="shared" si="424"/>
        <v>0</v>
      </c>
      <c r="BD79" s="122">
        <f t="shared" si="424"/>
        <v>0</v>
      </c>
      <c r="BE79" s="122">
        <f t="shared" si="424"/>
        <v>0</v>
      </c>
      <c r="BF79" s="122">
        <f t="shared" si="424"/>
        <v>0</v>
      </c>
      <c r="BG79" s="122">
        <f t="shared" si="424"/>
        <v>0</v>
      </c>
      <c r="BH79" s="122">
        <f t="shared" si="424"/>
        <v>269518586</v>
      </c>
      <c r="BI79" s="122">
        <f t="shared" si="424"/>
        <v>269518586</v>
      </c>
      <c r="BJ79" s="122">
        <f t="shared" si="424"/>
        <v>50062114</v>
      </c>
      <c r="BK79" s="122">
        <f t="shared" si="424"/>
        <v>50062114</v>
      </c>
      <c r="BL79" s="122">
        <f t="shared" si="424"/>
        <v>46662114</v>
      </c>
      <c r="BM79" s="122">
        <f t="shared" si="424"/>
        <v>46662114</v>
      </c>
      <c r="BN79" s="122">
        <f t="shared" si="424"/>
        <v>45886477</v>
      </c>
      <c r="BO79" s="122">
        <f t="shared" ref="BO79:BS79" si="425">SUM(BO80:BO89)</f>
        <v>45886477</v>
      </c>
      <c r="BP79" s="122">
        <f t="shared" si="425"/>
        <v>775637</v>
      </c>
      <c r="BQ79" s="122">
        <f t="shared" si="425"/>
        <v>775637</v>
      </c>
      <c r="BR79" s="122">
        <f t="shared" si="425"/>
        <v>3400000</v>
      </c>
      <c r="BS79" s="122">
        <f t="shared" si="425"/>
        <v>3400000</v>
      </c>
      <c r="BT79" s="116"/>
      <c r="BU79" s="123">
        <f t="shared" si="4"/>
        <v>0.81204584369126553</v>
      </c>
      <c r="BV79" s="124">
        <f t="shared" si="5"/>
        <v>0.18795415630873441</v>
      </c>
      <c r="BW79" s="124">
        <f t="shared" si="6"/>
        <v>5.3878396833882389E-2</v>
      </c>
      <c r="BX79" s="124">
        <f t="shared" si="7"/>
        <v>8.240791900044743E-2</v>
      </c>
      <c r="BY79" s="124">
        <f t="shared" si="8"/>
        <v>6.6419723152909046E-2</v>
      </c>
      <c r="BZ79" s="124">
        <f t="shared" si="9"/>
        <v>0.39999994434910652</v>
      </c>
      <c r="CA79" s="124">
        <f t="shared" si="10"/>
        <v>0.60000005565089343</v>
      </c>
      <c r="CB79" s="124">
        <f t="shared" si="11"/>
        <v>7.8409482856594451E-2</v>
      </c>
      <c r="CC79" s="124">
        <f t="shared" si="12"/>
        <v>0.52159057279429899</v>
      </c>
      <c r="CD79" s="125">
        <f t="shared" si="13"/>
        <v>0</v>
      </c>
      <c r="CE79" s="126" t="s">
        <v>245</v>
      </c>
      <c r="CF79" s="124" t="s">
        <v>245</v>
      </c>
      <c r="CG79" s="124" t="s">
        <v>245</v>
      </c>
      <c r="CH79" s="124" t="s">
        <v>245</v>
      </c>
      <c r="CI79" s="124" t="s">
        <v>245</v>
      </c>
      <c r="CJ79" s="124" t="s">
        <v>245</v>
      </c>
      <c r="CK79" s="124" t="s">
        <v>245</v>
      </c>
      <c r="CL79" s="124" t="s">
        <v>245</v>
      </c>
      <c r="CM79" s="124" t="s">
        <v>245</v>
      </c>
      <c r="CN79" s="125" t="s">
        <v>245</v>
      </c>
      <c r="CO79" s="127" t="s">
        <v>245</v>
      </c>
      <c r="CP79" s="128" t="s">
        <v>245</v>
      </c>
      <c r="CQ79" s="128" t="s">
        <v>245</v>
      </c>
      <c r="CR79" s="128" t="s">
        <v>245</v>
      </c>
      <c r="CS79" s="129" t="s">
        <v>245</v>
      </c>
      <c r="CT79" s="126">
        <f t="shared" ref="CT79:CT81" si="426">BH79/(BH79+BJ79)</f>
        <v>0.84335063412778055</v>
      </c>
      <c r="CU79" s="124">
        <f t="shared" si="209"/>
        <v>0.15664936587221945</v>
      </c>
      <c r="CV79" s="124">
        <f t="shared" si="210"/>
        <v>2.4270458134674593E-3</v>
      </c>
      <c r="CW79" s="124">
        <f t="shared" si="211"/>
        <v>0.1435833797222423</v>
      </c>
      <c r="CX79" s="125">
        <f t="shared" si="212"/>
        <v>1.0638940336509682E-2</v>
      </c>
    </row>
    <row r="80" spans="1:102" ht="27" x14ac:dyDescent="0.25">
      <c r="A80" s="130" t="s">
        <v>305</v>
      </c>
      <c r="B80" s="131">
        <f t="shared" si="16"/>
        <v>127163828</v>
      </c>
      <c r="C80" s="132">
        <f t="shared" ref="C80:C89" si="427">J80+AC80+AV80+BH80</f>
        <v>108089250</v>
      </c>
      <c r="D80" s="132">
        <f t="shared" ref="D80:D89" si="428">E80+H80</f>
        <v>19074578</v>
      </c>
      <c r="E80" s="132">
        <f t="shared" ref="E80:E89" si="429">F80+G80</f>
        <v>19074578</v>
      </c>
      <c r="F80" s="132">
        <f t="shared" ref="F80:F89" si="430">S80+AL80+BB80+BN80</f>
        <v>17291305</v>
      </c>
      <c r="G80" s="132">
        <f t="shared" ref="G80:G89" si="431">V80+AO80+BD80+BP80</f>
        <v>1783273</v>
      </c>
      <c r="H80" s="132">
        <f t="shared" ref="H80:H89" si="432">Y80+AR80+BF80+BR80</f>
        <v>0</v>
      </c>
      <c r="I80" s="133">
        <f t="shared" ref="I80:I89" si="433">AB80+AU80</f>
        <v>0</v>
      </c>
      <c r="J80" s="134">
        <f t="shared" ref="J80:J89" si="434">K80+L80</f>
        <v>77589250</v>
      </c>
      <c r="K80" s="132">
        <v>77589250</v>
      </c>
      <c r="L80" s="132">
        <v>0</v>
      </c>
      <c r="M80" s="135">
        <f t="shared" ref="M80:M89" si="435">N80+O80</f>
        <v>13692222</v>
      </c>
      <c r="N80" s="132">
        <f t="shared" ref="N80:O89" si="436">Q80+Z80</f>
        <v>13692222</v>
      </c>
      <c r="O80" s="132">
        <f t="shared" si="436"/>
        <v>0</v>
      </c>
      <c r="P80" s="135">
        <f t="shared" ref="P80:P89" si="437">Q80+R80</f>
        <v>13692222</v>
      </c>
      <c r="Q80" s="132">
        <f t="shared" ref="Q80:R89" si="438">T80+W80</f>
        <v>13692222</v>
      </c>
      <c r="R80" s="132">
        <f t="shared" si="438"/>
        <v>0</v>
      </c>
      <c r="S80" s="135">
        <f t="shared" ref="S80:S89" si="439">T80+U80</f>
        <v>12480653</v>
      </c>
      <c r="T80" s="132">
        <v>12480653</v>
      </c>
      <c r="U80" s="132">
        <v>0</v>
      </c>
      <c r="V80" s="135">
        <f t="shared" ref="V80:V89" si="440">W80+X80</f>
        <v>1211569</v>
      </c>
      <c r="W80" s="132">
        <v>1211569</v>
      </c>
      <c r="X80" s="132">
        <v>0</v>
      </c>
      <c r="Y80" s="135">
        <f t="shared" ref="Y80:Y89" si="441">Z80+AA80</f>
        <v>0</v>
      </c>
      <c r="Z80" s="132">
        <v>0</v>
      </c>
      <c r="AA80" s="132">
        <v>0</v>
      </c>
      <c r="AB80" s="133">
        <v>0</v>
      </c>
      <c r="AC80" s="134">
        <f t="shared" ref="AC80:AC89" si="442">AD80+AE80</f>
        <v>0</v>
      </c>
      <c r="AD80" s="132">
        <v>0</v>
      </c>
      <c r="AE80" s="132">
        <v>0</v>
      </c>
      <c r="AF80" s="135">
        <f t="shared" ref="AF80:AF89" si="443">AG80+AH80</f>
        <v>0</v>
      </c>
      <c r="AG80" s="132">
        <f t="shared" ref="AG80:AH89" si="444">AJ80+AS80</f>
        <v>0</v>
      </c>
      <c r="AH80" s="132">
        <f t="shared" si="444"/>
        <v>0</v>
      </c>
      <c r="AI80" s="135">
        <f t="shared" ref="AI80:AI89" si="445">AJ80+AK80</f>
        <v>0</v>
      </c>
      <c r="AJ80" s="132">
        <f t="shared" ref="AJ80:AK89" si="446">AM80+AP80</f>
        <v>0</v>
      </c>
      <c r="AK80" s="132">
        <f t="shared" si="446"/>
        <v>0</v>
      </c>
      <c r="AL80" s="135">
        <f t="shared" ref="AL80:AL89" si="447">AM80+AN80</f>
        <v>0</v>
      </c>
      <c r="AM80" s="132">
        <v>0</v>
      </c>
      <c r="AN80" s="132">
        <v>0</v>
      </c>
      <c r="AO80" s="135">
        <f t="shared" ref="AO80:AO89" si="448">AP80+AQ80</f>
        <v>0</v>
      </c>
      <c r="AP80" s="132">
        <v>0</v>
      </c>
      <c r="AQ80" s="132">
        <v>0</v>
      </c>
      <c r="AR80" s="135">
        <f t="shared" ref="AR80:AR89" si="449">AS80+AT80</f>
        <v>0</v>
      </c>
      <c r="AS80" s="132">
        <v>0</v>
      </c>
      <c r="AT80" s="132">
        <v>0</v>
      </c>
      <c r="AU80" s="133">
        <v>0</v>
      </c>
      <c r="AV80" s="134">
        <f t="shared" ref="AV80:AV89" si="450">AW80</f>
        <v>0</v>
      </c>
      <c r="AW80" s="132">
        <v>0</v>
      </c>
      <c r="AX80" s="135">
        <f t="shared" ref="AX80:AX89" si="451">AY80</f>
        <v>0</v>
      </c>
      <c r="AY80" s="132">
        <f t="shared" ref="AY80:AY89" si="452">BA80+BG80</f>
        <v>0</v>
      </c>
      <c r="AZ80" s="135">
        <f t="shared" ref="AZ80:AZ89" si="453">BA80</f>
        <v>0</v>
      </c>
      <c r="BA80" s="132">
        <f t="shared" ref="BA80:BA89" si="454">BC80+BE80</f>
        <v>0</v>
      </c>
      <c r="BB80" s="135">
        <f t="shared" ref="BB80:BB89" si="455">BC80</f>
        <v>0</v>
      </c>
      <c r="BC80" s="132">
        <v>0</v>
      </c>
      <c r="BD80" s="135">
        <f t="shared" ref="BD80:BD89" si="456">BE80</f>
        <v>0</v>
      </c>
      <c r="BE80" s="132">
        <v>0</v>
      </c>
      <c r="BF80" s="135">
        <f t="shared" ref="BF80:BF89" si="457">BG80</f>
        <v>0</v>
      </c>
      <c r="BG80" s="133">
        <v>0</v>
      </c>
      <c r="BH80" s="134">
        <f t="shared" ref="BH80:BH89" si="458">BI80</f>
        <v>30499999.999999996</v>
      </c>
      <c r="BI80" s="132">
        <v>30499999.999999996</v>
      </c>
      <c r="BJ80" s="135">
        <f t="shared" ref="BJ80:BJ89" si="459">BK80</f>
        <v>5382356</v>
      </c>
      <c r="BK80" s="132">
        <f t="shared" ref="BK80:BK89" si="460">BM80+BS80</f>
        <v>5382356</v>
      </c>
      <c r="BL80" s="135">
        <f t="shared" ref="BL80:BL89" si="461">BM80</f>
        <v>5382356</v>
      </c>
      <c r="BM80" s="132">
        <f t="shared" ref="BM80:BM89" si="462">BO80+BQ80</f>
        <v>5382356</v>
      </c>
      <c r="BN80" s="135">
        <f t="shared" ref="BN80:BN89" si="463">BO80</f>
        <v>4810652</v>
      </c>
      <c r="BO80" s="132">
        <v>4810652</v>
      </c>
      <c r="BP80" s="135">
        <f t="shared" ref="BP80:BP89" si="464">BQ80</f>
        <v>571704</v>
      </c>
      <c r="BQ80" s="132">
        <v>571704</v>
      </c>
      <c r="BR80" s="135">
        <f t="shared" ref="BR80:BR89" si="465">BS80</f>
        <v>0</v>
      </c>
      <c r="BS80" s="133">
        <v>0</v>
      </c>
      <c r="BT80" s="136"/>
      <c r="BU80" s="137">
        <f t="shared" si="4"/>
        <v>0.84999998685384914</v>
      </c>
      <c r="BV80" s="138">
        <f t="shared" si="5"/>
        <v>0.15000001314615083</v>
      </c>
      <c r="BW80" s="138">
        <f t="shared" si="6"/>
        <v>1.3272890691333286E-2</v>
      </c>
      <c r="BX80" s="138">
        <f t="shared" si="7"/>
        <v>0.13672712245481755</v>
      </c>
      <c r="BY80" s="138">
        <f t="shared" si="8"/>
        <v>0</v>
      </c>
      <c r="BZ80" s="138"/>
      <c r="CA80" s="138"/>
      <c r="CB80" s="138"/>
      <c r="CC80" s="138"/>
      <c r="CD80" s="139"/>
      <c r="CE80" s="140" t="s">
        <v>245</v>
      </c>
      <c r="CF80" s="138" t="s">
        <v>245</v>
      </c>
      <c r="CG80" s="138" t="s">
        <v>245</v>
      </c>
      <c r="CH80" s="138" t="s">
        <v>245</v>
      </c>
      <c r="CI80" s="138" t="s">
        <v>245</v>
      </c>
      <c r="CJ80" s="138" t="s">
        <v>245</v>
      </c>
      <c r="CK80" s="138" t="s">
        <v>245</v>
      </c>
      <c r="CL80" s="138" t="s">
        <v>245</v>
      </c>
      <c r="CM80" s="138" t="s">
        <v>245</v>
      </c>
      <c r="CN80" s="139" t="s">
        <v>245</v>
      </c>
      <c r="CO80" s="140" t="s">
        <v>245</v>
      </c>
      <c r="CP80" s="138" t="s">
        <v>245</v>
      </c>
      <c r="CQ80" s="138" t="s">
        <v>245</v>
      </c>
      <c r="CR80" s="138" t="s">
        <v>245</v>
      </c>
      <c r="CS80" s="139" t="s">
        <v>245</v>
      </c>
      <c r="CT80" s="140">
        <f t="shared" si="426"/>
        <v>0.84999992754098963</v>
      </c>
      <c r="CU80" s="138">
        <f t="shared" si="209"/>
        <v>0.1500000724590102</v>
      </c>
      <c r="CV80" s="138">
        <f t="shared" si="210"/>
        <v>1.5932733068029312E-2</v>
      </c>
      <c r="CW80" s="138">
        <f t="shared" si="211"/>
        <v>0.13406733939098089</v>
      </c>
      <c r="CX80" s="139">
        <f t="shared" si="212"/>
        <v>0</v>
      </c>
    </row>
    <row r="81" spans="1:102" ht="27" x14ac:dyDescent="0.25">
      <c r="A81" s="130" t="s">
        <v>306</v>
      </c>
      <c r="B81" s="131">
        <f t="shared" si="16"/>
        <v>23647060</v>
      </c>
      <c r="C81" s="132">
        <f t="shared" si="427"/>
        <v>20100000</v>
      </c>
      <c r="D81" s="132">
        <f t="shared" si="428"/>
        <v>3547060</v>
      </c>
      <c r="E81" s="132">
        <f t="shared" si="429"/>
        <v>3547060</v>
      </c>
      <c r="F81" s="132">
        <f t="shared" si="430"/>
        <v>3547060</v>
      </c>
      <c r="G81" s="132">
        <f t="shared" si="431"/>
        <v>0</v>
      </c>
      <c r="H81" s="132">
        <f t="shared" si="432"/>
        <v>0</v>
      </c>
      <c r="I81" s="133">
        <f t="shared" si="433"/>
        <v>0</v>
      </c>
      <c r="J81" s="134">
        <f t="shared" si="434"/>
        <v>0</v>
      </c>
      <c r="K81" s="132">
        <v>0</v>
      </c>
      <c r="L81" s="132">
        <v>0</v>
      </c>
      <c r="M81" s="135">
        <f t="shared" si="435"/>
        <v>0</v>
      </c>
      <c r="N81" s="132">
        <f t="shared" si="436"/>
        <v>0</v>
      </c>
      <c r="O81" s="132">
        <f t="shared" si="436"/>
        <v>0</v>
      </c>
      <c r="P81" s="135">
        <f t="shared" si="437"/>
        <v>0</v>
      </c>
      <c r="Q81" s="132">
        <f t="shared" si="438"/>
        <v>0</v>
      </c>
      <c r="R81" s="132">
        <f t="shared" si="438"/>
        <v>0</v>
      </c>
      <c r="S81" s="135">
        <f t="shared" si="439"/>
        <v>0</v>
      </c>
      <c r="T81" s="132">
        <v>0</v>
      </c>
      <c r="U81" s="132">
        <v>0</v>
      </c>
      <c r="V81" s="135">
        <f t="shared" si="440"/>
        <v>0</v>
      </c>
      <c r="W81" s="132">
        <v>0</v>
      </c>
      <c r="X81" s="132">
        <v>0</v>
      </c>
      <c r="Y81" s="135">
        <f t="shared" si="441"/>
        <v>0</v>
      </c>
      <c r="Z81" s="132">
        <v>0</v>
      </c>
      <c r="AA81" s="132">
        <v>0</v>
      </c>
      <c r="AB81" s="133">
        <v>0</v>
      </c>
      <c r="AC81" s="134">
        <f t="shared" si="442"/>
        <v>0</v>
      </c>
      <c r="AD81" s="132">
        <v>0</v>
      </c>
      <c r="AE81" s="132">
        <v>0</v>
      </c>
      <c r="AF81" s="135">
        <f t="shared" si="443"/>
        <v>0</v>
      </c>
      <c r="AG81" s="132">
        <f t="shared" si="444"/>
        <v>0</v>
      </c>
      <c r="AH81" s="132">
        <f t="shared" si="444"/>
        <v>0</v>
      </c>
      <c r="AI81" s="135">
        <f t="shared" si="445"/>
        <v>0</v>
      </c>
      <c r="AJ81" s="132">
        <f t="shared" si="446"/>
        <v>0</v>
      </c>
      <c r="AK81" s="132">
        <f t="shared" si="446"/>
        <v>0</v>
      </c>
      <c r="AL81" s="135">
        <f t="shared" si="447"/>
        <v>0</v>
      </c>
      <c r="AM81" s="132">
        <v>0</v>
      </c>
      <c r="AN81" s="132">
        <v>0</v>
      </c>
      <c r="AO81" s="135">
        <f t="shared" si="448"/>
        <v>0</v>
      </c>
      <c r="AP81" s="132">
        <v>0</v>
      </c>
      <c r="AQ81" s="132">
        <v>0</v>
      </c>
      <c r="AR81" s="135">
        <f t="shared" si="449"/>
        <v>0</v>
      </c>
      <c r="AS81" s="132">
        <v>0</v>
      </c>
      <c r="AT81" s="132">
        <v>0</v>
      </c>
      <c r="AU81" s="133">
        <v>0</v>
      </c>
      <c r="AV81" s="134">
        <f t="shared" si="450"/>
        <v>0</v>
      </c>
      <c r="AW81" s="132">
        <v>0</v>
      </c>
      <c r="AX81" s="135">
        <f t="shared" si="451"/>
        <v>0</v>
      </c>
      <c r="AY81" s="132">
        <f t="shared" si="452"/>
        <v>0</v>
      </c>
      <c r="AZ81" s="135">
        <f t="shared" si="453"/>
        <v>0</v>
      </c>
      <c r="BA81" s="132">
        <f t="shared" si="454"/>
        <v>0</v>
      </c>
      <c r="BB81" s="135">
        <f t="shared" si="455"/>
        <v>0</v>
      </c>
      <c r="BC81" s="132">
        <v>0</v>
      </c>
      <c r="BD81" s="135">
        <f t="shared" si="456"/>
        <v>0</v>
      </c>
      <c r="BE81" s="132">
        <v>0</v>
      </c>
      <c r="BF81" s="135">
        <f t="shared" si="457"/>
        <v>0</v>
      </c>
      <c r="BG81" s="133">
        <v>0</v>
      </c>
      <c r="BH81" s="134">
        <f t="shared" si="458"/>
        <v>20100000</v>
      </c>
      <c r="BI81" s="132">
        <v>20100000</v>
      </c>
      <c r="BJ81" s="135">
        <f t="shared" si="459"/>
        <v>3547060</v>
      </c>
      <c r="BK81" s="132">
        <f t="shared" si="460"/>
        <v>3547060</v>
      </c>
      <c r="BL81" s="135">
        <f t="shared" si="461"/>
        <v>3547060</v>
      </c>
      <c r="BM81" s="132">
        <f t="shared" si="462"/>
        <v>3547060</v>
      </c>
      <c r="BN81" s="135">
        <f t="shared" si="463"/>
        <v>3547060</v>
      </c>
      <c r="BO81" s="132">
        <v>3547060</v>
      </c>
      <c r="BP81" s="135">
        <f t="shared" si="464"/>
        <v>0</v>
      </c>
      <c r="BQ81" s="132">
        <v>0</v>
      </c>
      <c r="BR81" s="135">
        <f t="shared" si="465"/>
        <v>0</v>
      </c>
      <c r="BS81" s="133">
        <v>0</v>
      </c>
      <c r="BT81" s="136"/>
      <c r="BU81" s="137" t="e">
        <f t="shared" si="4"/>
        <v>#DIV/0!</v>
      </c>
      <c r="BV81" s="138" t="e">
        <f t="shared" si="5"/>
        <v>#DIV/0!</v>
      </c>
      <c r="BW81" s="138" t="e">
        <f t="shared" si="6"/>
        <v>#DIV/0!</v>
      </c>
      <c r="BX81" s="138" t="e">
        <f t="shared" si="7"/>
        <v>#DIV/0!</v>
      </c>
      <c r="BY81" s="138" t="e">
        <f t="shared" si="8"/>
        <v>#DIV/0!</v>
      </c>
      <c r="BZ81" s="138"/>
      <c r="CA81" s="138"/>
      <c r="CB81" s="138"/>
      <c r="CC81" s="138"/>
      <c r="CD81" s="139"/>
      <c r="CE81" s="140" t="s">
        <v>245</v>
      </c>
      <c r="CF81" s="138" t="s">
        <v>245</v>
      </c>
      <c r="CG81" s="138" t="s">
        <v>245</v>
      </c>
      <c r="CH81" s="138" t="s">
        <v>245</v>
      </c>
      <c r="CI81" s="138" t="s">
        <v>245</v>
      </c>
      <c r="CJ81" s="138" t="s">
        <v>245</v>
      </c>
      <c r="CK81" s="138" t="s">
        <v>245</v>
      </c>
      <c r="CL81" s="138" t="s">
        <v>245</v>
      </c>
      <c r="CM81" s="138" t="s">
        <v>245</v>
      </c>
      <c r="CN81" s="139" t="s">
        <v>245</v>
      </c>
      <c r="CO81" s="140" t="s">
        <v>245</v>
      </c>
      <c r="CP81" s="138" t="s">
        <v>245</v>
      </c>
      <c r="CQ81" s="138" t="s">
        <v>245</v>
      </c>
      <c r="CR81" s="138" t="s">
        <v>245</v>
      </c>
      <c r="CS81" s="139" t="s">
        <v>245</v>
      </c>
      <c r="CT81" s="140">
        <f t="shared" si="426"/>
        <v>0.84999995771144488</v>
      </c>
      <c r="CU81" s="138">
        <f t="shared" si="209"/>
        <v>0.1500000422885551</v>
      </c>
      <c r="CV81" s="138">
        <f t="shared" si="210"/>
        <v>0</v>
      </c>
      <c r="CW81" s="138">
        <f t="shared" si="211"/>
        <v>0.1500000422885551</v>
      </c>
      <c r="CX81" s="139">
        <f t="shared" si="212"/>
        <v>0</v>
      </c>
    </row>
    <row r="82" spans="1:102" ht="40.5" x14ac:dyDescent="0.25">
      <c r="A82" s="130" t="s">
        <v>307</v>
      </c>
      <c r="B82" s="131">
        <f t="shared" ref="B82:B157" si="466">C82+D82+I82</f>
        <v>14381041</v>
      </c>
      <c r="C82" s="132">
        <f t="shared" si="427"/>
        <v>9973876</v>
      </c>
      <c r="D82" s="132">
        <f t="shared" si="428"/>
        <v>4407165</v>
      </c>
      <c r="E82" s="132">
        <f t="shared" si="429"/>
        <v>4407165</v>
      </c>
      <c r="F82" s="132">
        <f t="shared" si="430"/>
        <v>4237984</v>
      </c>
      <c r="G82" s="132">
        <f t="shared" si="431"/>
        <v>169181</v>
      </c>
      <c r="H82" s="132">
        <f t="shared" si="432"/>
        <v>0</v>
      </c>
      <c r="I82" s="133">
        <f t="shared" si="433"/>
        <v>0</v>
      </c>
      <c r="J82" s="134">
        <f t="shared" si="434"/>
        <v>9973876</v>
      </c>
      <c r="K82" s="132">
        <v>7973876</v>
      </c>
      <c r="L82" s="132">
        <v>2000000</v>
      </c>
      <c r="M82" s="135">
        <f t="shared" si="435"/>
        <v>4407165</v>
      </c>
      <c r="N82" s="132">
        <f t="shared" si="436"/>
        <v>1407160</v>
      </c>
      <c r="O82" s="132">
        <f t="shared" si="436"/>
        <v>3000005</v>
      </c>
      <c r="P82" s="135">
        <f t="shared" si="437"/>
        <v>4407165</v>
      </c>
      <c r="Q82" s="132">
        <f t="shared" si="438"/>
        <v>1407160</v>
      </c>
      <c r="R82" s="132">
        <f t="shared" si="438"/>
        <v>3000005</v>
      </c>
      <c r="S82" s="135">
        <f t="shared" si="439"/>
        <v>4237984</v>
      </c>
      <c r="T82" s="132">
        <v>1308904</v>
      </c>
      <c r="U82" s="132">
        <v>2929080</v>
      </c>
      <c r="V82" s="135">
        <f t="shared" si="440"/>
        <v>169181</v>
      </c>
      <c r="W82" s="132">
        <v>98256</v>
      </c>
      <c r="X82" s="132">
        <v>70925</v>
      </c>
      <c r="Y82" s="135">
        <f t="shared" si="441"/>
        <v>0</v>
      </c>
      <c r="Z82" s="132">
        <v>0</v>
      </c>
      <c r="AA82" s="132">
        <v>0</v>
      </c>
      <c r="AB82" s="133">
        <v>0</v>
      </c>
      <c r="AC82" s="134">
        <f t="shared" si="442"/>
        <v>0</v>
      </c>
      <c r="AD82" s="132">
        <v>0</v>
      </c>
      <c r="AE82" s="132">
        <v>0</v>
      </c>
      <c r="AF82" s="135">
        <f t="shared" si="443"/>
        <v>0</v>
      </c>
      <c r="AG82" s="132">
        <f t="shared" si="444"/>
        <v>0</v>
      </c>
      <c r="AH82" s="132">
        <f t="shared" si="444"/>
        <v>0</v>
      </c>
      <c r="AI82" s="135">
        <f t="shared" si="445"/>
        <v>0</v>
      </c>
      <c r="AJ82" s="132">
        <f t="shared" si="446"/>
        <v>0</v>
      </c>
      <c r="AK82" s="132">
        <f t="shared" si="446"/>
        <v>0</v>
      </c>
      <c r="AL82" s="135">
        <f t="shared" si="447"/>
        <v>0</v>
      </c>
      <c r="AM82" s="132">
        <v>0</v>
      </c>
      <c r="AN82" s="132">
        <v>0</v>
      </c>
      <c r="AO82" s="135">
        <f t="shared" si="448"/>
        <v>0</v>
      </c>
      <c r="AP82" s="132">
        <v>0</v>
      </c>
      <c r="AQ82" s="132">
        <v>0</v>
      </c>
      <c r="AR82" s="135">
        <f t="shared" si="449"/>
        <v>0</v>
      </c>
      <c r="AS82" s="132">
        <v>0</v>
      </c>
      <c r="AT82" s="132">
        <v>0</v>
      </c>
      <c r="AU82" s="133">
        <v>0</v>
      </c>
      <c r="AV82" s="134">
        <f t="shared" si="450"/>
        <v>0</v>
      </c>
      <c r="AW82" s="132">
        <v>0</v>
      </c>
      <c r="AX82" s="135">
        <f t="shared" si="451"/>
        <v>0</v>
      </c>
      <c r="AY82" s="132">
        <f t="shared" si="452"/>
        <v>0</v>
      </c>
      <c r="AZ82" s="135">
        <f t="shared" si="453"/>
        <v>0</v>
      </c>
      <c r="BA82" s="132">
        <f t="shared" si="454"/>
        <v>0</v>
      </c>
      <c r="BB82" s="135">
        <f t="shared" si="455"/>
        <v>0</v>
      </c>
      <c r="BC82" s="132">
        <v>0</v>
      </c>
      <c r="BD82" s="135">
        <f t="shared" si="456"/>
        <v>0</v>
      </c>
      <c r="BE82" s="132">
        <v>0</v>
      </c>
      <c r="BF82" s="135">
        <f t="shared" si="457"/>
        <v>0</v>
      </c>
      <c r="BG82" s="133">
        <v>0</v>
      </c>
      <c r="BH82" s="134">
        <f t="shared" si="458"/>
        <v>0</v>
      </c>
      <c r="BI82" s="132">
        <v>0</v>
      </c>
      <c r="BJ82" s="135">
        <f t="shared" si="459"/>
        <v>0</v>
      </c>
      <c r="BK82" s="132">
        <f t="shared" si="460"/>
        <v>0</v>
      </c>
      <c r="BL82" s="135">
        <f t="shared" si="461"/>
        <v>0</v>
      </c>
      <c r="BM82" s="132">
        <f t="shared" si="462"/>
        <v>0</v>
      </c>
      <c r="BN82" s="135">
        <f t="shared" si="463"/>
        <v>0</v>
      </c>
      <c r="BO82" s="132">
        <v>0</v>
      </c>
      <c r="BP82" s="135">
        <f t="shared" si="464"/>
        <v>0</v>
      </c>
      <c r="BQ82" s="132">
        <v>0</v>
      </c>
      <c r="BR82" s="135">
        <f t="shared" si="465"/>
        <v>0</v>
      </c>
      <c r="BS82" s="133">
        <v>0</v>
      </c>
      <c r="BT82" s="136"/>
      <c r="BU82" s="137">
        <f t="shared" si="4"/>
        <v>0.84999950964904092</v>
      </c>
      <c r="BV82" s="138">
        <f t="shared" si="5"/>
        <v>0.15000049035095911</v>
      </c>
      <c r="BW82" s="138">
        <f t="shared" si="6"/>
        <v>1.8034362089645536E-2</v>
      </c>
      <c r="BX82" s="138">
        <f t="shared" si="7"/>
        <v>0.13952659386447297</v>
      </c>
      <c r="BY82" s="138">
        <f t="shared" si="8"/>
        <v>0</v>
      </c>
      <c r="BZ82" s="138">
        <f t="shared" si="9"/>
        <v>0.39999960000040002</v>
      </c>
      <c r="CA82" s="138">
        <f t="shared" si="10"/>
        <v>0.60000039999959998</v>
      </c>
      <c r="CB82" s="138">
        <f t="shared" si="11"/>
        <v>1.4184985815014185E-2</v>
      </c>
      <c r="CC82" s="138">
        <f t="shared" si="12"/>
        <v>0.58581541418458583</v>
      </c>
      <c r="CD82" s="139">
        <f t="shared" si="13"/>
        <v>0</v>
      </c>
      <c r="CE82" s="140" t="s">
        <v>245</v>
      </c>
      <c r="CF82" s="138" t="s">
        <v>245</v>
      </c>
      <c r="CG82" s="138" t="s">
        <v>245</v>
      </c>
      <c r="CH82" s="138" t="s">
        <v>245</v>
      </c>
      <c r="CI82" s="138" t="s">
        <v>245</v>
      </c>
      <c r="CJ82" s="138" t="s">
        <v>245</v>
      </c>
      <c r="CK82" s="138" t="s">
        <v>245</v>
      </c>
      <c r="CL82" s="138" t="s">
        <v>245</v>
      </c>
      <c r="CM82" s="138" t="s">
        <v>245</v>
      </c>
      <c r="CN82" s="139" t="s">
        <v>245</v>
      </c>
      <c r="CO82" s="140" t="s">
        <v>245</v>
      </c>
      <c r="CP82" s="138" t="s">
        <v>245</v>
      </c>
      <c r="CQ82" s="138" t="s">
        <v>245</v>
      </c>
      <c r="CR82" s="138" t="s">
        <v>245</v>
      </c>
      <c r="CS82" s="139" t="s">
        <v>245</v>
      </c>
      <c r="CT82" s="140" t="s">
        <v>245</v>
      </c>
      <c r="CU82" s="138"/>
      <c r="CV82" s="138"/>
      <c r="CW82" s="138"/>
      <c r="CX82" s="139"/>
    </row>
    <row r="83" spans="1:102" x14ac:dyDescent="0.25">
      <c r="A83" s="130" t="s">
        <v>308</v>
      </c>
      <c r="B83" s="131">
        <f t="shared" si="466"/>
        <v>169682217</v>
      </c>
      <c r="C83" s="132">
        <f t="shared" si="427"/>
        <v>126229291</v>
      </c>
      <c r="D83" s="132">
        <f t="shared" si="428"/>
        <v>43452926</v>
      </c>
      <c r="E83" s="132">
        <f t="shared" si="429"/>
        <v>43452926</v>
      </c>
      <c r="F83" s="132">
        <f t="shared" si="430"/>
        <v>28759865</v>
      </c>
      <c r="G83" s="132">
        <f t="shared" si="431"/>
        <v>14693061</v>
      </c>
      <c r="H83" s="132">
        <f t="shared" si="432"/>
        <v>0</v>
      </c>
      <c r="I83" s="133">
        <f t="shared" si="433"/>
        <v>0</v>
      </c>
      <c r="J83" s="134">
        <f t="shared" si="434"/>
        <v>126229291</v>
      </c>
      <c r="K83" s="132">
        <v>110228765</v>
      </c>
      <c r="L83" s="132">
        <v>16000526</v>
      </c>
      <c r="M83" s="135">
        <f t="shared" si="435"/>
        <v>43452926</v>
      </c>
      <c r="N83" s="132">
        <f t="shared" si="436"/>
        <v>19452136</v>
      </c>
      <c r="O83" s="132">
        <f t="shared" si="436"/>
        <v>24000790</v>
      </c>
      <c r="P83" s="135">
        <f t="shared" si="437"/>
        <v>43452926</v>
      </c>
      <c r="Q83" s="132">
        <f t="shared" si="438"/>
        <v>19452136</v>
      </c>
      <c r="R83" s="132">
        <f t="shared" si="438"/>
        <v>24000790</v>
      </c>
      <c r="S83" s="135">
        <f t="shared" si="439"/>
        <v>28759865</v>
      </c>
      <c r="T83" s="132">
        <v>9077664</v>
      </c>
      <c r="U83" s="132">
        <v>19682201</v>
      </c>
      <c r="V83" s="135">
        <f t="shared" si="440"/>
        <v>14693061</v>
      </c>
      <c r="W83" s="132">
        <v>10374472</v>
      </c>
      <c r="X83" s="132">
        <v>4318589</v>
      </c>
      <c r="Y83" s="135">
        <f t="shared" si="441"/>
        <v>0</v>
      </c>
      <c r="Z83" s="132">
        <v>0</v>
      </c>
      <c r="AA83" s="132">
        <v>0</v>
      </c>
      <c r="AB83" s="133">
        <v>0</v>
      </c>
      <c r="AC83" s="134">
        <f t="shared" si="442"/>
        <v>0</v>
      </c>
      <c r="AD83" s="132">
        <v>0</v>
      </c>
      <c r="AE83" s="132">
        <v>0</v>
      </c>
      <c r="AF83" s="135">
        <f t="shared" si="443"/>
        <v>0</v>
      </c>
      <c r="AG83" s="132">
        <f t="shared" si="444"/>
        <v>0</v>
      </c>
      <c r="AH83" s="132">
        <f t="shared" si="444"/>
        <v>0</v>
      </c>
      <c r="AI83" s="135">
        <f t="shared" si="445"/>
        <v>0</v>
      </c>
      <c r="AJ83" s="132">
        <f t="shared" si="446"/>
        <v>0</v>
      </c>
      <c r="AK83" s="132">
        <f t="shared" si="446"/>
        <v>0</v>
      </c>
      <c r="AL83" s="135">
        <f t="shared" si="447"/>
        <v>0</v>
      </c>
      <c r="AM83" s="132">
        <v>0</v>
      </c>
      <c r="AN83" s="132">
        <v>0</v>
      </c>
      <c r="AO83" s="135">
        <f t="shared" si="448"/>
        <v>0</v>
      </c>
      <c r="AP83" s="132">
        <v>0</v>
      </c>
      <c r="AQ83" s="132">
        <v>0</v>
      </c>
      <c r="AR83" s="135">
        <f t="shared" si="449"/>
        <v>0</v>
      </c>
      <c r="AS83" s="132">
        <v>0</v>
      </c>
      <c r="AT83" s="132">
        <v>0</v>
      </c>
      <c r="AU83" s="133">
        <v>0</v>
      </c>
      <c r="AV83" s="134">
        <f t="shared" si="450"/>
        <v>0</v>
      </c>
      <c r="AW83" s="132">
        <v>0</v>
      </c>
      <c r="AX83" s="135">
        <f t="shared" si="451"/>
        <v>0</v>
      </c>
      <c r="AY83" s="132">
        <f t="shared" si="452"/>
        <v>0</v>
      </c>
      <c r="AZ83" s="135">
        <f t="shared" si="453"/>
        <v>0</v>
      </c>
      <c r="BA83" s="132">
        <f t="shared" si="454"/>
        <v>0</v>
      </c>
      <c r="BB83" s="135">
        <f t="shared" si="455"/>
        <v>0</v>
      </c>
      <c r="BC83" s="132">
        <v>0</v>
      </c>
      <c r="BD83" s="135">
        <f t="shared" si="456"/>
        <v>0</v>
      </c>
      <c r="BE83" s="132">
        <v>0</v>
      </c>
      <c r="BF83" s="135">
        <f t="shared" si="457"/>
        <v>0</v>
      </c>
      <c r="BG83" s="133">
        <v>0</v>
      </c>
      <c r="BH83" s="134">
        <f t="shared" si="458"/>
        <v>0</v>
      </c>
      <c r="BI83" s="132">
        <v>0</v>
      </c>
      <c r="BJ83" s="135">
        <f t="shared" si="459"/>
        <v>0</v>
      </c>
      <c r="BK83" s="132">
        <f t="shared" si="460"/>
        <v>0</v>
      </c>
      <c r="BL83" s="135">
        <f t="shared" si="461"/>
        <v>0</v>
      </c>
      <c r="BM83" s="132">
        <f t="shared" si="462"/>
        <v>0</v>
      </c>
      <c r="BN83" s="135">
        <f t="shared" si="463"/>
        <v>0</v>
      </c>
      <c r="BO83" s="132">
        <v>0</v>
      </c>
      <c r="BP83" s="135">
        <f t="shared" si="464"/>
        <v>0</v>
      </c>
      <c r="BQ83" s="132">
        <v>0</v>
      </c>
      <c r="BR83" s="135">
        <f t="shared" si="465"/>
        <v>0</v>
      </c>
      <c r="BS83" s="133">
        <v>0</v>
      </c>
      <c r="BT83" s="136"/>
      <c r="BU83" s="137">
        <f t="shared" ref="BU83:BU151" si="467">K83/(K83+N83)</f>
        <v>0.84999999344544963</v>
      </c>
      <c r="BV83" s="138">
        <f t="shared" ref="BV83:BV151" si="468">N83/(K83+N83)</f>
        <v>0.1500000065545504</v>
      </c>
      <c r="BW83" s="138">
        <f t="shared" ref="BW83:BW151" si="469">V83/(K83+N83)</f>
        <v>0.1133016572733405</v>
      </c>
      <c r="BX83" s="138">
        <f t="shared" ref="BX83:BX151" si="470">T83/(K83+N83)</f>
        <v>7.0000007171449247E-2</v>
      </c>
      <c r="BY83" s="138">
        <f t="shared" ref="BY83:BY151" si="471">Z83/(K83+N83)</f>
        <v>0</v>
      </c>
      <c r="BZ83" s="138">
        <f t="shared" ref="BZ83:BZ151" si="472">L83/(L83+O83)</f>
        <v>0.39999999000032899</v>
      </c>
      <c r="CA83" s="138">
        <f t="shared" ref="CA83:CA151" si="473">O83/(L83+O83)</f>
        <v>0.60000000999967096</v>
      </c>
      <c r="CB83" s="138">
        <f t="shared" ref="CB83:CB151" si="474">X83/(L83+O83)</f>
        <v>0.10796117307740576</v>
      </c>
      <c r="CC83" s="138">
        <f t="shared" ref="CC83:CC151" si="475">U83/(L83+O83)</f>
        <v>0.49203883692226524</v>
      </c>
      <c r="CD83" s="139">
        <f t="shared" ref="CD83:CD151" si="476">AA83/(L83+O83)</f>
        <v>0</v>
      </c>
      <c r="CE83" s="140" t="s">
        <v>245</v>
      </c>
      <c r="CF83" s="138" t="s">
        <v>245</v>
      </c>
      <c r="CG83" s="138" t="s">
        <v>245</v>
      </c>
      <c r="CH83" s="138" t="s">
        <v>245</v>
      </c>
      <c r="CI83" s="138" t="s">
        <v>245</v>
      </c>
      <c r="CJ83" s="138" t="s">
        <v>245</v>
      </c>
      <c r="CK83" s="138" t="s">
        <v>245</v>
      </c>
      <c r="CL83" s="138" t="s">
        <v>245</v>
      </c>
      <c r="CM83" s="138" t="s">
        <v>245</v>
      </c>
      <c r="CN83" s="139" t="s">
        <v>245</v>
      </c>
      <c r="CO83" s="140" t="s">
        <v>245</v>
      </c>
      <c r="CP83" s="138" t="s">
        <v>245</v>
      </c>
      <c r="CQ83" s="138" t="s">
        <v>245</v>
      </c>
      <c r="CR83" s="138" t="s">
        <v>245</v>
      </c>
      <c r="CS83" s="139" t="s">
        <v>245</v>
      </c>
      <c r="CT83" s="140" t="s">
        <v>245</v>
      </c>
      <c r="CU83" s="138"/>
      <c r="CV83" s="138"/>
      <c r="CW83" s="138"/>
      <c r="CX83" s="139"/>
    </row>
    <row r="84" spans="1:102" ht="27" x14ac:dyDescent="0.25">
      <c r="A84" s="130" t="s">
        <v>309</v>
      </c>
      <c r="B84" s="131">
        <f t="shared" si="466"/>
        <v>15764709</v>
      </c>
      <c r="C84" s="132">
        <f t="shared" si="427"/>
        <v>13400000</v>
      </c>
      <c r="D84" s="132">
        <f t="shared" si="428"/>
        <v>2364709</v>
      </c>
      <c r="E84" s="132">
        <f t="shared" si="429"/>
        <v>2364709</v>
      </c>
      <c r="F84" s="132">
        <f t="shared" si="430"/>
        <v>2237718</v>
      </c>
      <c r="G84" s="132">
        <f t="shared" si="431"/>
        <v>126991</v>
      </c>
      <c r="H84" s="132">
        <f t="shared" si="432"/>
        <v>0</v>
      </c>
      <c r="I84" s="133">
        <f t="shared" si="433"/>
        <v>0</v>
      </c>
      <c r="J84" s="134">
        <f t="shared" si="434"/>
        <v>8100000</v>
      </c>
      <c r="K84" s="132">
        <v>8100000</v>
      </c>
      <c r="L84" s="132">
        <v>0</v>
      </c>
      <c r="M84" s="135">
        <f t="shared" si="435"/>
        <v>1429412</v>
      </c>
      <c r="N84" s="132">
        <f t="shared" si="436"/>
        <v>1429412</v>
      </c>
      <c r="O84" s="132">
        <f t="shared" si="436"/>
        <v>0</v>
      </c>
      <c r="P84" s="135">
        <f t="shared" si="437"/>
        <v>1429412</v>
      </c>
      <c r="Q84" s="132">
        <f t="shared" si="438"/>
        <v>1429412</v>
      </c>
      <c r="R84" s="132">
        <f t="shared" si="438"/>
        <v>0</v>
      </c>
      <c r="S84" s="135">
        <f t="shared" si="439"/>
        <v>1353177</v>
      </c>
      <c r="T84" s="132">
        <v>1353177</v>
      </c>
      <c r="U84" s="132">
        <v>0</v>
      </c>
      <c r="V84" s="135">
        <f t="shared" si="440"/>
        <v>76235</v>
      </c>
      <c r="W84" s="132">
        <v>76235</v>
      </c>
      <c r="X84" s="132">
        <v>0</v>
      </c>
      <c r="Y84" s="135">
        <f t="shared" si="441"/>
        <v>0</v>
      </c>
      <c r="Z84" s="132">
        <v>0</v>
      </c>
      <c r="AA84" s="132">
        <v>0</v>
      </c>
      <c r="AB84" s="133">
        <v>0</v>
      </c>
      <c r="AC84" s="134">
        <f t="shared" si="442"/>
        <v>0</v>
      </c>
      <c r="AD84" s="132">
        <v>0</v>
      </c>
      <c r="AE84" s="132">
        <v>0</v>
      </c>
      <c r="AF84" s="135">
        <f t="shared" si="443"/>
        <v>0</v>
      </c>
      <c r="AG84" s="132">
        <f t="shared" si="444"/>
        <v>0</v>
      </c>
      <c r="AH84" s="132">
        <f t="shared" si="444"/>
        <v>0</v>
      </c>
      <c r="AI84" s="135">
        <f t="shared" si="445"/>
        <v>0</v>
      </c>
      <c r="AJ84" s="132">
        <f t="shared" si="446"/>
        <v>0</v>
      </c>
      <c r="AK84" s="132">
        <f t="shared" si="446"/>
        <v>0</v>
      </c>
      <c r="AL84" s="135">
        <f t="shared" si="447"/>
        <v>0</v>
      </c>
      <c r="AM84" s="132">
        <v>0</v>
      </c>
      <c r="AN84" s="132">
        <v>0</v>
      </c>
      <c r="AO84" s="135">
        <f t="shared" si="448"/>
        <v>0</v>
      </c>
      <c r="AP84" s="132">
        <v>0</v>
      </c>
      <c r="AQ84" s="132">
        <v>0</v>
      </c>
      <c r="AR84" s="135">
        <f t="shared" si="449"/>
        <v>0</v>
      </c>
      <c r="AS84" s="132">
        <v>0</v>
      </c>
      <c r="AT84" s="132">
        <v>0</v>
      </c>
      <c r="AU84" s="133">
        <v>0</v>
      </c>
      <c r="AV84" s="134">
        <f t="shared" si="450"/>
        <v>0</v>
      </c>
      <c r="AW84" s="132">
        <v>0</v>
      </c>
      <c r="AX84" s="135">
        <f t="shared" si="451"/>
        <v>0</v>
      </c>
      <c r="AY84" s="132">
        <f t="shared" si="452"/>
        <v>0</v>
      </c>
      <c r="AZ84" s="135">
        <f t="shared" si="453"/>
        <v>0</v>
      </c>
      <c r="BA84" s="132">
        <f t="shared" si="454"/>
        <v>0</v>
      </c>
      <c r="BB84" s="135">
        <f t="shared" si="455"/>
        <v>0</v>
      </c>
      <c r="BC84" s="132">
        <v>0</v>
      </c>
      <c r="BD84" s="135">
        <f t="shared" si="456"/>
        <v>0</v>
      </c>
      <c r="BE84" s="132">
        <v>0</v>
      </c>
      <c r="BF84" s="135">
        <f t="shared" si="457"/>
        <v>0</v>
      </c>
      <c r="BG84" s="133">
        <v>0</v>
      </c>
      <c r="BH84" s="134">
        <f t="shared" si="458"/>
        <v>5300000</v>
      </c>
      <c r="BI84" s="132">
        <v>5300000</v>
      </c>
      <c r="BJ84" s="135">
        <f t="shared" si="459"/>
        <v>935297</v>
      </c>
      <c r="BK84" s="132">
        <f t="shared" si="460"/>
        <v>935297</v>
      </c>
      <c r="BL84" s="135">
        <f t="shared" si="461"/>
        <v>935297</v>
      </c>
      <c r="BM84" s="132">
        <f t="shared" si="462"/>
        <v>935297</v>
      </c>
      <c r="BN84" s="135">
        <f t="shared" si="463"/>
        <v>884541</v>
      </c>
      <c r="BO84" s="132">
        <v>884541</v>
      </c>
      <c r="BP84" s="135">
        <f t="shared" si="464"/>
        <v>50756</v>
      </c>
      <c r="BQ84" s="132">
        <v>50756</v>
      </c>
      <c r="BR84" s="135">
        <f t="shared" si="465"/>
        <v>0</v>
      </c>
      <c r="BS84" s="133">
        <v>0</v>
      </c>
      <c r="BT84" s="136"/>
      <c r="BU84" s="137">
        <f t="shared" si="467"/>
        <v>0.84999997901234625</v>
      </c>
      <c r="BV84" s="138">
        <f t="shared" si="468"/>
        <v>0.1500000209876538</v>
      </c>
      <c r="BW84" s="138">
        <f t="shared" si="469"/>
        <v>7.9999689382723727E-3</v>
      </c>
      <c r="BX84" s="138">
        <f t="shared" si="470"/>
        <v>0.14200005204938143</v>
      </c>
      <c r="BY84" s="138">
        <f t="shared" si="471"/>
        <v>0</v>
      </c>
      <c r="BZ84" s="138"/>
      <c r="CA84" s="138"/>
      <c r="CB84" s="138"/>
      <c r="CC84" s="138"/>
      <c r="CD84" s="139"/>
      <c r="CE84" s="140" t="s">
        <v>245</v>
      </c>
      <c r="CF84" s="138" t="s">
        <v>245</v>
      </c>
      <c r="CG84" s="138" t="s">
        <v>245</v>
      </c>
      <c r="CH84" s="138" t="s">
        <v>245</v>
      </c>
      <c r="CI84" s="138" t="s">
        <v>245</v>
      </c>
      <c r="CJ84" s="138" t="s">
        <v>245</v>
      </c>
      <c r="CK84" s="138" t="s">
        <v>245</v>
      </c>
      <c r="CL84" s="138" t="s">
        <v>245</v>
      </c>
      <c r="CM84" s="138" t="s">
        <v>245</v>
      </c>
      <c r="CN84" s="139" t="s">
        <v>245</v>
      </c>
      <c r="CO84" s="140" t="s">
        <v>245</v>
      </c>
      <c r="CP84" s="138" t="s">
        <v>245</v>
      </c>
      <c r="CQ84" s="138" t="s">
        <v>245</v>
      </c>
      <c r="CR84" s="138" t="s">
        <v>245</v>
      </c>
      <c r="CS84" s="139" t="s">
        <v>245</v>
      </c>
      <c r="CT84" s="140">
        <f t="shared" ref="CT84:CT91" si="477">BH84/(BH84+BJ84)</f>
        <v>0.84999960707565336</v>
      </c>
      <c r="CU84" s="138">
        <f t="shared" si="209"/>
        <v>0.15000039292434666</v>
      </c>
      <c r="CV84" s="138">
        <f t="shared" si="210"/>
        <v>8.1401094446663883E-3</v>
      </c>
      <c r="CW84" s="138">
        <f t="shared" si="211"/>
        <v>0.14186028347968027</v>
      </c>
      <c r="CX84" s="139">
        <f t="shared" si="212"/>
        <v>0</v>
      </c>
    </row>
    <row r="85" spans="1:102" ht="27" x14ac:dyDescent="0.25">
      <c r="A85" s="130" t="s">
        <v>310</v>
      </c>
      <c r="B85" s="131">
        <f t="shared" si="466"/>
        <v>0</v>
      </c>
      <c r="C85" s="132">
        <f t="shared" si="427"/>
        <v>0</v>
      </c>
      <c r="D85" s="132">
        <f t="shared" si="428"/>
        <v>0</v>
      </c>
      <c r="E85" s="132">
        <f t="shared" si="429"/>
        <v>0</v>
      </c>
      <c r="F85" s="132">
        <f t="shared" si="430"/>
        <v>0</v>
      </c>
      <c r="G85" s="132">
        <f t="shared" si="431"/>
        <v>0</v>
      </c>
      <c r="H85" s="132">
        <f t="shared" si="432"/>
        <v>0</v>
      </c>
      <c r="I85" s="133">
        <f t="shared" si="433"/>
        <v>0</v>
      </c>
      <c r="J85" s="134">
        <f t="shared" si="434"/>
        <v>0</v>
      </c>
      <c r="K85" s="132">
        <v>0</v>
      </c>
      <c r="L85" s="132">
        <v>0</v>
      </c>
      <c r="M85" s="135">
        <f t="shared" si="435"/>
        <v>0</v>
      </c>
      <c r="N85" s="132">
        <f t="shared" si="436"/>
        <v>0</v>
      </c>
      <c r="O85" s="132">
        <f t="shared" si="436"/>
        <v>0</v>
      </c>
      <c r="P85" s="135">
        <f t="shared" si="437"/>
        <v>0</v>
      </c>
      <c r="Q85" s="132">
        <f t="shared" si="438"/>
        <v>0</v>
      </c>
      <c r="R85" s="132">
        <f t="shared" si="438"/>
        <v>0</v>
      </c>
      <c r="S85" s="135">
        <f t="shared" si="439"/>
        <v>0</v>
      </c>
      <c r="T85" s="132">
        <v>0</v>
      </c>
      <c r="U85" s="132">
        <v>0</v>
      </c>
      <c r="V85" s="135">
        <f t="shared" si="440"/>
        <v>0</v>
      </c>
      <c r="W85" s="132">
        <v>0</v>
      </c>
      <c r="X85" s="132">
        <v>0</v>
      </c>
      <c r="Y85" s="135">
        <f t="shared" si="441"/>
        <v>0</v>
      </c>
      <c r="Z85" s="132">
        <v>0</v>
      </c>
      <c r="AA85" s="132">
        <v>0</v>
      </c>
      <c r="AB85" s="133">
        <v>0</v>
      </c>
      <c r="AC85" s="134">
        <f t="shared" si="442"/>
        <v>0</v>
      </c>
      <c r="AD85" s="132">
        <v>0</v>
      </c>
      <c r="AE85" s="132">
        <v>0</v>
      </c>
      <c r="AF85" s="135">
        <f t="shared" si="443"/>
        <v>0</v>
      </c>
      <c r="AG85" s="132">
        <f t="shared" si="444"/>
        <v>0</v>
      </c>
      <c r="AH85" s="132">
        <f t="shared" si="444"/>
        <v>0</v>
      </c>
      <c r="AI85" s="135">
        <f t="shared" si="445"/>
        <v>0</v>
      </c>
      <c r="AJ85" s="132">
        <f t="shared" si="446"/>
        <v>0</v>
      </c>
      <c r="AK85" s="132">
        <f t="shared" si="446"/>
        <v>0</v>
      </c>
      <c r="AL85" s="135">
        <f t="shared" si="447"/>
        <v>0</v>
      </c>
      <c r="AM85" s="132">
        <v>0</v>
      </c>
      <c r="AN85" s="132">
        <v>0</v>
      </c>
      <c r="AO85" s="135">
        <f t="shared" si="448"/>
        <v>0</v>
      </c>
      <c r="AP85" s="132">
        <v>0</v>
      </c>
      <c r="AQ85" s="132">
        <v>0</v>
      </c>
      <c r="AR85" s="135">
        <f t="shared" si="449"/>
        <v>0</v>
      </c>
      <c r="AS85" s="132">
        <v>0</v>
      </c>
      <c r="AT85" s="132">
        <v>0</v>
      </c>
      <c r="AU85" s="133">
        <v>0</v>
      </c>
      <c r="AV85" s="134">
        <f t="shared" si="450"/>
        <v>0</v>
      </c>
      <c r="AW85" s="132">
        <v>0</v>
      </c>
      <c r="AX85" s="135">
        <f t="shared" si="451"/>
        <v>0</v>
      </c>
      <c r="AY85" s="132">
        <f t="shared" si="452"/>
        <v>0</v>
      </c>
      <c r="AZ85" s="135">
        <f t="shared" si="453"/>
        <v>0</v>
      </c>
      <c r="BA85" s="132">
        <f t="shared" si="454"/>
        <v>0</v>
      </c>
      <c r="BB85" s="135">
        <f t="shared" si="455"/>
        <v>0</v>
      </c>
      <c r="BC85" s="132">
        <v>0</v>
      </c>
      <c r="BD85" s="135">
        <f t="shared" si="456"/>
        <v>0</v>
      </c>
      <c r="BE85" s="132">
        <v>0</v>
      </c>
      <c r="BF85" s="135">
        <f t="shared" si="457"/>
        <v>0</v>
      </c>
      <c r="BG85" s="133">
        <v>0</v>
      </c>
      <c r="BH85" s="134">
        <f t="shared" si="458"/>
        <v>0</v>
      </c>
      <c r="BI85" s="132">
        <v>0</v>
      </c>
      <c r="BJ85" s="135">
        <f t="shared" si="459"/>
        <v>0</v>
      </c>
      <c r="BK85" s="132">
        <f t="shared" si="460"/>
        <v>0</v>
      </c>
      <c r="BL85" s="135">
        <f t="shared" si="461"/>
        <v>0</v>
      </c>
      <c r="BM85" s="132">
        <f t="shared" si="462"/>
        <v>0</v>
      </c>
      <c r="BN85" s="135">
        <f t="shared" si="463"/>
        <v>0</v>
      </c>
      <c r="BO85" s="132">
        <v>0</v>
      </c>
      <c r="BP85" s="135">
        <f t="shared" si="464"/>
        <v>0</v>
      </c>
      <c r="BQ85" s="132">
        <v>0</v>
      </c>
      <c r="BR85" s="135">
        <f t="shared" si="465"/>
        <v>0</v>
      </c>
      <c r="BS85" s="133">
        <v>0</v>
      </c>
      <c r="BT85" s="136"/>
      <c r="BU85" s="137" t="e">
        <f t="shared" si="467"/>
        <v>#DIV/0!</v>
      </c>
      <c r="BV85" s="138" t="e">
        <f t="shared" si="468"/>
        <v>#DIV/0!</v>
      </c>
      <c r="BW85" s="138" t="e">
        <f t="shared" si="469"/>
        <v>#DIV/0!</v>
      </c>
      <c r="BX85" s="138" t="e">
        <f t="shared" si="470"/>
        <v>#DIV/0!</v>
      </c>
      <c r="BY85" s="138" t="e">
        <f t="shared" si="471"/>
        <v>#DIV/0!</v>
      </c>
      <c r="BZ85" s="138"/>
      <c r="CA85" s="138"/>
      <c r="CB85" s="138"/>
      <c r="CC85" s="138"/>
      <c r="CD85" s="139"/>
      <c r="CE85" s="140" t="s">
        <v>245</v>
      </c>
      <c r="CF85" s="138" t="s">
        <v>245</v>
      </c>
      <c r="CG85" s="138" t="s">
        <v>245</v>
      </c>
      <c r="CH85" s="138" t="s">
        <v>245</v>
      </c>
      <c r="CI85" s="138" t="s">
        <v>245</v>
      </c>
      <c r="CJ85" s="138" t="s">
        <v>245</v>
      </c>
      <c r="CK85" s="138" t="s">
        <v>245</v>
      </c>
      <c r="CL85" s="138" t="s">
        <v>245</v>
      </c>
      <c r="CM85" s="138" t="s">
        <v>245</v>
      </c>
      <c r="CN85" s="139" t="s">
        <v>245</v>
      </c>
      <c r="CO85" s="140" t="s">
        <v>245</v>
      </c>
      <c r="CP85" s="138" t="s">
        <v>245</v>
      </c>
      <c r="CQ85" s="138" t="s">
        <v>245</v>
      </c>
      <c r="CR85" s="138" t="s">
        <v>245</v>
      </c>
      <c r="CS85" s="139" t="s">
        <v>245</v>
      </c>
      <c r="CT85" s="140" t="e">
        <f t="shared" si="477"/>
        <v>#DIV/0!</v>
      </c>
      <c r="CU85" s="138" t="e">
        <f t="shared" si="209"/>
        <v>#DIV/0!</v>
      </c>
      <c r="CV85" s="138" t="e">
        <f t="shared" si="210"/>
        <v>#DIV/0!</v>
      </c>
      <c r="CW85" s="138" t="e">
        <f t="shared" si="211"/>
        <v>#DIV/0!</v>
      </c>
      <c r="CX85" s="139" t="e">
        <f t="shared" si="212"/>
        <v>#DIV/0!</v>
      </c>
    </row>
    <row r="86" spans="1:102" x14ac:dyDescent="0.25">
      <c r="A86" s="130" t="s">
        <v>311</v>
      </c>
      <c r="B86" s="131">
        <f t="shared" si="466"/>
        <v>222610103</v>
      </c>
      <c r="C86" s="132">
        <f t="shared" si="427"/>
        <v>189218586</v>
      </c>
      <c r="D86" s="132">
        <f t="shared" si="428"/>
        <v>33391517</v>
      </c>
      <c r="E86" s="132">
        <f t="shared" si="429"/>
        <v>33391517</v>
      </c>
      <c r="F86" s="132">
        <f t="shared" si="430"/>
        <v>33391517</v>
      </c>
      <c r="G86" s="132">
        <f t="shared" si="431"/>
        <v>0</v>
      </c>
      <c r="H86" s="132">
        <f t="shared" si="432"/>
        <v>0</v>
      </c>
      <c r="I86" s="133">
        <f t="shared" si="433"/>
        <v>0</v>
      </c>
      <c r="J86" s="134">
        <f t="shared" si="434"/>
        <v>0</v>
      </c>
      <c r="K86" s="132">
        <v>0</v>
      </c>
      <c r="L86" s="132">
        <v>0</v>
      </c>
      <c r="M86" s="135">
        <f t="shared" si="435"/>
        <v>0</v>
      </c>
      <c r="N86" s="132">
        <f t="shared" si="436"/>
        <v>0</v>
      </c>
      <c r="O86" s="132">
        <f t="shared" si="436"/>
        <v>0</v>
      </c>
      <c r="P86" s="135">
        <f t="shared" si="437"/>
        <v>0</v>
      </c>
      <c r="Q86" s="132">
        <f t="shared" si="438"/>
        <v>0</v>
      </c>
      <c r="R86" s="132">
        <f t="shared" si="438"/>
        <v>0</v>
      </c>
      <c r="S86" s="135">
        <f t="shared" si="439"/>
        <v>0</v>
      </c>
      <c r="T86" s="132">
        <v>0</v>
      </c>
      <c r="U86" s="132">
        <v>0</v>
      </c>
      <c r="V86" s="135">
        <f t="shared" si="440"/>
        <v>0</v>
      </c>
      <c r="W86" s="132">
        <v>0</v>
      </c>
      <c r="X86" s="132">
        <v>0</v>
      </c>
      <c r="Y86" s="135">
        <f t="shared" si="441"/>
        <v>0</v>
      </c>
      <c r="Z86" s="132">
        <v>0</v>
      </c>
      <c r="AA86" s="132">
        <v>0</v>
      </c>
      <c r="AB86" s="133">
        <v>0</v>
      </c>
      <c r="AC86" s="134">
        <f t="shared" si="442"/>
        <v>0</v>
      </c>
      <c r="AD86" s="132">
        <v>0</v>
      </c>
      <c r="AE86" s="132">
        <v>0</v>
      </c>
      <c r="AF86" s="135">
        <f t="shared" si="443"/>
        <v>0</v>
      </c>
      <c r="AG86" s="132">
        <f t="shared" si="444"/>
        <v>0</v>
      </c>
      <c r="AH86" s="132">
        <f t="shared" si="444"/>
        <v>0</v>
      </c>
      <c r="AI86" s="135">
        <f t="shared" si="445"/>
        <v>0</v>
      </c>
      <c r="AJ86" s="132">
        <f t="shared" si="446"/>
        <v>0</v>
      </c>
      <c r="AK86" s="132">
        <f t="shared" si="446"/>
        <v>0</v>
      </c>
      <c r="AL86" s="135">
        <f t="shared" si="447"/>
        <v>0</v>
      </c>
      <c r="AM86" s="132">
        <v>0</v>
      </c>
      <c r="AN86" s="132">
        <v>0</v>
      </c>
      <c r="AO86" s="135">
        <f t="shared" si="448"/>
        <v>0</v>
      </c>
      <c r="AP86" s="132">
        <v>0</v>
      </c>
      <c r="AQ86" s="132">
        <v>0</v>
      </c>
      <c r="AR86" s="135">
        <f t="shared" si="449"/>
        <v>0</v>
      </c>
      <c r="AS86" s="132">
        <v>0</v>
      </c>
      <c r="AT86" s="132">
        <v>0</v>
      </c>
      <c r="AU86" s="133">
        <v>0</v>
      </c>
      <c r="AV86" s="134">
        <f t="shared" si="450"/>
        <v>0</v>
      </c>
      <c r="AW86" s="132">
        <v>0</v>
      </c>
      <c r="AX86" s="135">
        <f t="shared" si="451"/>
        <v>0</v>
      </c>
      <c r="AY86" s="132">
        <f t="shared" si="452"/>
        <v>0</v>
      </c>
      <c r="AZ86" s="135">
        <f t="shared" si="453"/>
        <v>0</v>
      </c>
      <c r="BA86" s="132">
        <f t="shared" si="454"/>
        <v>0</v>
      </c>
      <c r="BB86" s="135">
        <f t="shared" si="455"/>
        <v>0</v>
      </c>
      <c r="BC86" s="132">
        <v>0</v>
      </c>
      <c r="BD86" s="135">
        <f t="shared" si="456"/>
        <v>0</v>
      </c>
      <c r="BE86" s="132">
        <v>0</v>
      </c>
      <c r="BF86" s="135">
        <f t="shared" si="457"/>
        <v>0</v>
      </c>
      <c r="BG86" s="133">
        <v>0</v>
      </c>
      <c r="BH86" s="134">
        <f t="shared" si="458"/>
        <v>189218586</v>
      </c>
      <c r="BI86" s="132">
        <v>189218586</v>
      </c>
      <c r="BJ86" s="135">
        <f t="shared" si="459"/>
        <v>33391517</v>
      </c>
      <c r="BK86" s="132">
        <f t="shared" si="460"/>
        <v>33391517</v>
      </c>
      <c r="BL86" s="135">
        <f t="shared" si="461"/>
        <v>33391517</v>
      </c>
      <c r="BM86" s="132">
        <f t="shared" si="462"/>
        <v>33391517</v>
      </c>
      <c r="BN86" s="135">
        <f t="shared" si="463"/>
        <v>33391517</v>
      </c>
      <c r="BO86" s="132">
        <v>33391517</v>
      </c>
      <c r="BP86" s="135">
        <f t="shared" si="464"/>
        <v>0</v>
      </c>
      <c r="BQ86" s="132">
        <v>0</v>
      </c>
      <c r="BR86" s="135">
        <f t="shared" si="465"/>
        <v>0</v>
      </c>
      <c r="BS86" s="133">
        <v>0</v>
      </c>
      <c r="BT86" s="136"/>
      <c r="BU86" s="137" t="e">
        <f t="shared" si="467"/>
        <v>#DIV/0!</v>
      </c>
      <c r="BV86" s="138" t="e">
        <f t="shared" si="468"/>
        <v>#DIV/0!</v>
      </c>
      <c r="BW86" s="138" t="e">
        <f t="shared" si="469"/>
        <v>#DIV/0!</v>
      </c>
      <c r="BX86" s="138" t="e">
        <f t="shared" si="470"/>
        <v>#DIV/0!</v>
      </c>
      <c r="BY86" s="138" t="e">
        <f t="shared" si="471"/>
        <v>#DIV/0!</v>
      </c>
      <c r="BZ86" s="138"/>
      <c r="CA86" s="138"/>
      <c r="CB86" s="138"/>
      <c r="CC86" s="138"/>
      <c r="CD86" s="139"/>
      <c r="CE86" s="140" t="s">
        <v>245</v>
      </c>
      <c r="CF86" s="138" t="s">
        <v>245</v>
      </c>
      <c r="CG86" s="138" t="s">
        <v>245</v>
      </c>
      <c r="CH86" s="138" t="s">
        <v>245</v>
      </c>
      <c r="CI86" s="138" t="s">
        <v>245</v>
      </c>
      <c r="CJ86" s="138" t="s">
        <v>245</v>
      </c>
      <c r="CK86" s="138" t="s">
        <v>245</v>
      </c>
      <c r="CL86" s="138" t="s">
        <v>245</v>
      </c>
      <c r="CM86" s="138" t="s">
        <v>245</v>
      </c>
      <c r="CN86" s="139" t="s">
        <v>245</v>
      </c>
      <c r="CO86" s="140" t="s">
        <v>245</v>
      </c>
      <c r="CP86" s="138" t="s">
        <v>245</v>
      </c>
      <c r="CQ86" s="138" t="s">
        <v>245</v>
      </c>
      <c r="CR86" s="138" t="s">
        <v>245</v>
      </c>
      <c r="CS86" s="139" t="s">
        <v>245</v>
      </c>
      <c r="CT86" s="140">
        <f t="shared" si="477"/>
        <v>0.84999999303715335</v>
      </c>
      <c r="CU86" s="138">
        <f t="shared" si="209"/>
        <v>0.1500000069628466</v>
      </c>
      <c r="CV86" s="138">
        <f t="shared" si="210"/>
        <v>0</v>
      </c>
      <c r="CW86" s="138">
        <f t="shared" si="211"/>
        <v>0.1500000069628466</v>
      </c>
      <c r="CX86" s="139">
        <f t="shared" si="212"/>
        <v>0</v>
      </c>
    </row>
    <row r="87" spans="1:102" ht="27" x14ac:dyDescent="0.25">
      <c r="A87" s="130" t="s">
        <v>312</v>
      </c>
      <c r="B87" s="131">
        <f t="shared" si="466"/>
        <v>66500000</v>
      </c>
      <c r="C87" s="132">
        <f t="shared" si="427"/>
        <v>42800000</v>
      </c>
      <c r="D87" s="132">
        <f t="shared" si="428"/>
        <v>23700000</v>
      </c>
      <c r="E87" s="132">
        <f t="shared" si="429"/>
        <v>0</v>
      </c>
      <c r="F87" s="132">
        <f t="shared" si="430"/>
        <v>0</v>
      </c>
      <c r="G87" s="132">
        <f t="shared" si="431"/>
        <v>0</v>
      </c>
      <c r="H87" s="132">
        <f t="shared" si="432"/>
        <v>23700000</v>
      </c>
      <c r="I87" s="133">
        <f t="shared" si="433"/>
        <v>0</v>
      </c>
      <c r="J87" s="134">
        <f t="shared" si="434"/>
        <v>37700000</v>
      </c>
      <c r="K87" s="132">
        <v>37700000</v>
      </c>
      <c r="L87" s="132">
        <v>0</v>
      </c>
      <c r="M87" s="135">
        <f t="shared" si="435"/>
        <v>20300000</v>
      </c>
      <c r="N87" s="132">
        <f t="shared" si="436"/>
        <v>20300000</v>
      </c>
      <c r="O87" s="132">
        <f t="shared" si="436"/>
        <v>0</v>
      </c>
      <c r="P87" s="135">
        <f t="shared" si="437"/>
        <v>0</v>
      </c>
      <c r="Q87" s="132">
        <f t="shared" si="438"/>
        <v>0</v>
      </c>
      <c r="R87" s="132">
        <f t="shared" si="438"/>
        <v>0</v>
      </c>
      <c r="S87" s="135">
        <f t="shared" si="439"/>
        <v>0</v>
      </c>
      <c r="T87" s="132">
        <v>0</v>
      </c>
      <c r="U87" s="132">
        <v>0</v>
      </c>
      <c r="V87" s="135">
        <f t="shared" si="440"/>
        <v>0</v>
      </c>
      <c r="W87" s="132">
        <v>0</v>
      </c>
      <c r="X87" s="132">
        <v>0</v>
      </c>
      <c r="Y87" s="135">
        <f t="shared" si="441"/>
        <v>20300000</v>
      </c>
      <c r="Z87" s="132">
        <v>20300000</v>
      </c>
      <c r="AA87" s="132">
        <v>0</v>
      </c>
      <c r="AB87" s="133">
        <v>0</v>
      </c>
      <c r="AC87" s="134">
        <f t="shared" si="442"/>
        <v>0</v>
      </c>
      <c r="AD87" s="132">
        <v>0</v>
      </c>
      <c r="AE87" s="132">
        <v>0</v>
      </c>
      <c r="AF87" s="135">
        <f t="shared" si="443"/>
        <v>0</v>
      </c>
      <c r="AG87" s="132">
        <f t="shared" si="444"/>
        <v>0</v>
      </c>
      <c r="AH87" s="132">
        <f t="shared" si="444"/>
        <v>0</v>
      </c>
      <c r="AI87" s="135">
        <f t="shared" si="445"/>
        <v>0</v>
      </c>
      <c r="AJ87" s="132">
        <f t="shared" si="446"/>
        <v>0</v>
      </c>
      <c r="AK87" s="132">
        <f t="shared" si="446"/>
        <v>0</v>
      </c>
      <c r="AL87" s="135">
        <f t="shared" si="447"/>
        <v>0</v>
      </c>
      <c r="AM87" s="132">
        <v>0</v>
      </c>
      <c r="AN87" s="132">
        <v>0</v>
      </c>
      <c r="AO87" s="135">
        <f t="shared" si="448"/>
        <v>0</v>
      </c>
      <c r="AP87" s="132">
        <v>0</v>
      </c>
      <c r="AQ87" s="132">
        <v>0</v>
      </c>
      <c r="AR87" s="135">
        <f t="shared" si="449"/>
        <v>0</v>
      </c>
      <c r="AS87" s="132">
        <v>0</v>
      </c>
      <c r="AT87" s="132">
        <v>0</v>
      </c>
      <c r="AU87" s="133">
        <v>0</v>
      </c>
      <c r="AV87" s="134">
        <f t="shared" si="450"/>
        <v>0</v>
      </c>
      <c r="AW87" s="132">
        <v>0</v>
      </c>
      <c r="AX87" s="135">
        <f t="shared" si="451"/>
        <v>0</v>
      </c>
      <c r="AY87" s="132">
        <f t="shared" si="452"/>
        <v>0</v>
      </c>
      <c r="AZ87" s="135">
        <f t="shared" si="453"/>
        <v>0</v>
      </c>
      <c r="BA87" s="132">
        <f t="shared" si="454"/>
        <v>0</v>
      </c>
      <c r="BB87" s="135">
        <f t="shared" si="455"/>
        <v>0</v>
      </c>
      <c r="BC87" s="132">
        <v>0</v>
      </c>
      <c r="BD87" s="135">
        <f t="shared" si="456"/>
        <v>0</v>
      </c>
      <c r="BE87" s="132">
        <v>0</v>
      </c>
      <c r="BF87" s="135">
        <f t="shared" si="457"/>
        <v>0</v>
      </c>
      <c r="BG87" s="133">
        <v>0</v>
      </c>
      <c r="BH87" s="134">
        <f t="shared" si="458"/>
        <v>5100000</v>
      </c>
      <c r="BI87" s="132">
        <v>5100000</v>
      </c>
      <c r="BJ87" s="135">
        <f t="shared" si="459"/>
        <v>3400000</v>
      </c>
      <c r="BK87" s="132">
        <f t="shared" si="460"/>
        <v>3400000</v>
      </c>
      <c r="BL87" s="135">
        <f t="shared" si="461"/>
        <v>0</v>
      </c>
      <c r="BM87" s="132">
        <f t="shared" si="462"/>
        <v>0</v>
      </c>
      <c r="BN87" s="135">
        <f t="shared" si="463"/>
        <v>0</v>
      </c>
      <c r="BO87" s="132">
        <v>0</v>
      </c>
      <c r="BP87" s="135">
        <f t="shared" si="464"/>
        <v>0</v>
      </c>
      <c r="BQ87" s="132">
        <v>0</v>
      </c>
      <c r="BR87" s="135">
        <f t="shared" si="465"/>
        <v>3400000</v>
      </c>
      <c r="BS87" s="133">
        <v>3400000</v>
      </c>
      <c r="BT87" s="136"/>
      <c r="BU87" s="137">
        <f t="shared" si="467"/>
        <v>0.65</v>
      </c>
      <c r="BV87" s="138">
        <f t="shared" si="468"/>
        <v>0.35</v>
      </c>
      <c r="BW87" s="138">
        <f t="shared" si="469"/>
        <v>0</v>
      </c>
      <c r="BX87" s="138">
        <f t="shared" si="470"/>
        <v>0</v>
      </c>
      <c r="BY87" s="138">
        <f t="shared" si="471"/>
        <v>0.35</v>
      </c>
      <c r="BZ87" s="138"/>
      <c r="CA87" s="138"/>
      <c r="CB87" s="138"/>
      <c r="CC87" s="138"/>
      <c r="CD87" s="139"/>
      <c r="CE87" s="140" t="s">
        <v>245</v>
      </c>
      <c r="CF87" s="138" t="s">
        <v>245</v>
      </c>
      <c r="CG87" s="138" t="s">
        <v>245</v>
      </c>
      <c r="CH87" s="138" t="s">
        <v>245</v>
      </c>
      <c r="CI87" s="138" t="s">
        <v>245</v>
      </c>
      <c r="CJ87" s="138" t="s">
        <v>245</v>
      </c>
      <c r="CK87" s="138" t="s">
        <v>245</v>
      </c>
      <c r="CL87" s="138" t="s">
        <v>245</v>
      </c>
      <c r="CM87" s="138" t="s">
        <v>245</v>
      </c>
      <c r="CN87" s="139" t="s">
        <v>245</v>
      </c>
      <c r="CO87" s="140" t="s">
        <v>245</v>
      </c>
      <c r="CP87" s="138" t="s">
        <v>245</v>
      </c>
      <c r="CQ87" s="138" t="s">
        <v>245</v>
      </c>
      <c r="CR87" s="138" t="s">
        <v>245</v>
      </c>
      <c r="CS87" s="139" t="s">
        <v>245</v>
      </c>
      <c r="CT87" s="140">
        <f t="shared" si="477"/>
        <v>0.6</v>
      </c>
      <c r="CU87" s="138">
        <f t="shared" si="209"/>
        <v>0.4</v>
      </c>
      <c r="CV87" s="138">
        <f t="shared" si="210"/>
        <v>0</v>
      </c>
      <c r="CW87" s="138">
        <f t="shared" si="211"/>
        <v>0</v>
      </c>
      <c r="CX87" s="139">
        <f t="shared" si="212"/>
        <v>0.4</v>
      </c>
    </row>
    <row r="88" spans="1:102" ht="40.5" x14ac:dyDescent="0.25">
      <c r="A88" s="130" t="s">
        <v>313</v>
      </c>
      <c r="B88" s="131">
        <f t="shared" si="466"/>
        <v>40970594</v>
      </c>
      <c r="C88" s="132">
        <f t="shared" si="427"/>
        <v>29200000</v>
      </c>
      <c r="D88" s="132">
        <f t="shared" si="428"/>
        <v>11770594</v>
      </c>
      <c r="E88" s="132">
        <f t="shared" si="429"/>
        <v>11770594</v>
      </c>
      <c r="F88" s="132">
        <f t="shared" si="430"/>
        <v>11460061</v>
      </c>
      <c r="G88" s="132">
        <f t="shared" si="431"/>
        <v>310533</v>
      </c>
      <c r="H88" s="132">
        <f t="shared" si="432"/>
        <v>0</v>
      </c>
      <c r="I88" s="133">
        <f t="shared" si="433"/>
        <v>0</v>
      </c>
      <c r="J88" s="134">
        <f t="shared" si="434"/>
        <v>9900000</v>
      </c>
      <c r="K88" s="132">
        <v>4900000</v>
      </c>
      <c r="L88" s="132">
        <v>5000000</v>
      </c>
      <c r="M88" s="135">
        <f t="shared" si="435"/>
        <v>8364710</v>
      </c>
      <c r="N88" s="132">
        <f t="shared" si="436"/>
        <v>864708</v>
      </c>
      <c r="O88" s="132">
        <f t="shared" si="436"/>
        <v>7500002</v>
      </c>
      <c r="P88" s="135">
        <f t="shared" si="437"/>
        <v>8364710</v>
      </c>
      <c r="Q88" s="132">
        <f t="shared" si="438"/>
        <v>864708</v>
      </c>
      <c r="R88" s="132">
        <f t="shared" si="438"/>
        <v>7500002</v>
      </c>
      <c r="S88" s="135">
        <f t="shared" si="439"/>
        <v>8207354</v>
      </c>
      <c r="T88" s="132">
        <v>826487</v>
      </c>
      <c r="U88" s="132">
        <v>7380867</v>
      </c>
      <c r="V88" s="135">
        <f t="shared" si="440"/>
        <v>157356</v>
      </c>
      <c r="W88" s="132">
        <v>38221</v>
      </c>
      <c r="X88" s="132">
        <v>119135</v>
      </c>
      <c r="Y88" s="135">
        <f t="shared" si="441"/>
        <v>0</v>
      </c>
      <c r="Z88" s="132">
        <v>0</v>
      </c>
      <c r="AA88" s="132">
        <v>0</v>
      </c>
      <c r="AB88" s="133">
        <v>0</v>
      </c>
      <c r="AC88" s="134">
        <f t="shared" si="442"/>
        <v>0</v>
      </c>
      <c r="AD88" s="132">
        <v>0</v>
      </c>
      <c r="AE88" s="132">
        <v>0</v>
      </c>
      <c r="AF88" s="135">
        <f t="shared" si="443"/>
        <v>0</v>
      </c>
      <c r="AG88" s="132">
        <f t="shared" si="444"/>
        <v>0</v>
      </c>
      <c r="AH88" s="132">
        <f t="shared" si="444"/>
        <v>0</v>
      </c>
      <c r="AI88" s="135">
        <f t="shared" si="445"/>
        <v>0</v>
      </c>
      <c r="AJ88" s="132">
        <f t="shared" si="446"/>
        <v>0</v>
      </c>
      <c r="AK88" s="132">
        <f t="shared" si="446"/>
        <v>0</v>
      </c>
      <c r="AL88" s="135">
        <f t="shared" si="447"/>
        <v>0</v>
      </c>
      <c r="AM88" s="132">
        <v>0</v>
      </c>
      <c r="AN88" s="132">
        <v>0</v>
      </c>
      <c r="AO88" s="135">
        <f t="shared" si="448"/>
        <v>0</v>
      </c>
      <c r="AP88" s="132">
        <v>0</v>
      </c>
      <c r="AQ88" s="132">
        <v>0</v>
      </c>
      <c r="AR88" s="135">
        <f t="shared" si="449"/>
        <v>0</v>
      </c>
      <c r="AS88" s="132">
        <v>0</v>
      </c>
      <c r="AT88" s="132">
        <v>0</v>
      </c>
      <c r="AU88" s="133">
        <v>0</v>
      </c>
      <c r="AV88" s="134">
        <f t="shared" si="450"/>
        <v>0</v>
      </c>
      <c r="AW88" s="132">
        <v>0</v>
      </c>
      <c r="AX88" s="135">
        <f t="shared" si="451"/>
        <v>0</v>
      </c>
      <c r="AY88" s="132">
        <f t="shared" si="452"/>
        <v>0</v>
      </c>
      <c r="AZ88" s="135">
        <f t="shared" si="453"/>
        <v>0</v>
      </c>
      <c r="BA88" s="132">
        <f t="shared" si="454"/>
        <v>0</v>
      </c>
      <c r="BB88" s="135">
        <f t="shared" si="455"/>
        <v>0</v>
      </c>
      <c r="BC88" s="132">
        <v>0</v>
      </c>
      <c r="BD88" s="135">
        <f t="shared" si="456"/>
        <v>0</v>
      </c>
      <c r="BE88" s="132">
        <v>0</v>
      </c>
      <c r="BF88" s="135">
        <f t="shared" si="457"/>
        <v>0</v>
      </c>
      <c r="BG88" s="133">
        <v>0</v>
      </c>
      <c r="BH88" s="134">
        <f t="shared" si="458"/>
        <v>19300000</v>
      </c>
      <c r="BI88" s="132">
        <v>19300000</v>
      </c>
      <c r="BJ88" s="135">
        <f t="shared" si="459"/>
        <v>3405884</v>
      </c>
      <c r="BK88" s="132">
        <f t="shared" si="460"/>
        <v>3405884</v>
      </c>
      <c r="BL88" s="135">
        <f t="shared" si="461"/>
        <v>3405884</v>
      </c>
      <c r="BM88" s="132">
        <f t="shared" si="462"/>
        <v>3405884</v>
      </c>
      <c r="BN88" s="135">
        <f t="shared" si="463"/>
        <v>3252707</v>
      </c>
      <c r="BO88" s="132">
        <v>3252707</v>
      </c>
      <c r="BP88" s="135">
        <f t="shared" si="464"/>
        <v>153177</v>
      </c>
      <c r="BQ88" s="132">
        <v>153177</v>
      </c>
      <c r="BR88" s="135">
        <f t="shared" si="465"/>
        <v>0</v>
      </c>
      <c r="BS88" s="133">
        <v>0</v>
      </c>
      <c r="BT88" s="136"/>
      <c r="BU88" s="137">
        <f t="shared" si="467"/>
        <v>0.84999968775521673</v>
      </c>
      <c r="BV88" s="138">
        <f t="shared" si="468"/>
        <v>0.15000031224478325</v>
      </c>
      <c r="BW88" s="138">
        <f t="shared" si="469"/>
        <v>2.7296438952328549E-2</v>
      </c>
      <c r="BX88" s="138">
        <f t="shared" si="470"/>
        <v>0.14337014121096853</v>
      </c>
      <c r="BY88" s="138">
        <f t="shared" si="471"/>
        <v>0</v>
      </c>
      <c r="BZ88" s="138">
        <f t="shared" si="472"/>
        <v>0.39999993600001021</v>
      </c>
      <c r="CA88" s="138">
        <f t="shared" si="473"/>
        <v>0.60000006399998973</v>
      </c>
      <c r="CB88" s="138">
        <f t="shared" si="474"/>
        <v>9.5307984750722437E-3</v>
      </c>
      <c r="CC88" s="138">
        <f t="shared" si="475"/>
        <v>0.59046926552491752</v>
      </c>
      <c r="CD88" s="139">
        <f t="shared" si="476"/>
        <v>0</v>
      </c>
      <c r="CE88" s="140" t="s">
        <v>245</v>
      </c>
      <c r="CF88" s="138" t="s">
        <v>245</v>
      </c>
      <c r="CG88" s="138" t="s">
        <v>245</v>
      </c>
      <c r="CH88" s="138" t="s">
        <v>245</v>
      </c>
      <c r="CI88" s="138" t="s">
        <v>245</v>
      </c>
      <c r="CJ88" s="138" t="s">
        <v>245</v>
      </c>
      <c r="CK88" s="138" t="s">
        <v>245</v>
      </c>
      <c r="CL88" s="138" t="s">
        <v>245</v>
      </c>
      <c r="CM88" s="138" t="s">
        <v>245</v>
      </c>
      <c r="CN88" s="139" t="s">
        <v>245</v>
      </c>
      <c r="CO88" s="140" t="s">
        <v>245</v>
      </c>
      <c r="CP88" s="138" t="s">
        <v>245</v>
      </c>
      <c r="CQ88" s="138" t="s">
        <v>245</v>
      </c>
      <c r="CR88" s="138" t="s">
        <v>245</v>
      </c>
      <c r="CS88" s="139" t="s">
        <v>245</v>
      </c>
      <c r="CT88" s="140">
        <f t="shared" si="477"/>
        <v>0.8499999383419734</v>
      </c>
      <c r="CU88" s="138">
        <f t="shared" si="209"/>
        <v>0.15000006165802662</v>
      </c>
      <c r="CV88" s="138">
        <f t="shared" si="210"/>
        <v>6.7461368163424075E-3</v>
      </c>
      <c r="CW88" s="138">
        <f t="shared" si="211"/>
        <v>0.1432539248416842</v>
      </c>
      <c r="CX88" s="139">
        <f t="shared" si="212"/>
        <v>0</v>
      </c>
    </row>
    <row r="89" spans="1:102" ht="27" x14ac:dyDescent="0.25">
      <c r="A89" s="130" t="s">
        <v>314</v>
      </c>
      <c r="B89" s="131">
        <f t="shared" si="466"/>
        <v>1994579</v>
      </c>
      <c r="C89" s="132">
        <f t="shared" si="427"/>
        <v>1695392</v>
      </c>
      <c r="D89" s="132">
        <f t="shared" si="428"/>
        <v>299187</v>
      </c>
      <c r="E89" s="132">
        <f t="shared" si="429"/>
        <v>299187</v>
      </c>
      <c r="F89" s="132">
        <f t="shared" si="430"/>
        <v>139621</v>
      </c>
      <c r="G89" s="132">
        <f t="shared" si="431"/>
        <v>159566</v>
      </c>
      <c r="H89" s="132">
        <f t="shared" si="432"/>
        <v>0</v>
      </c>
      <c r="I89" s="133">
        <f t="shared" si="433"/>
        <v>0</v>
      </c>
      <c r="J89" s="134">
        <f t="shared" si="434"/>
        <v>1695392</v>
      </c>
      <c r="K89" s="132">
        <v>1695392</v>
      </c>
      <c r="L89" s="132">
        <v>0</v>
      </c>
      <c r="M89" s="135">
        <f t="shared" si="435"/>
        <v>299187</v>
      </c>
      <c r="N89" s="132">
        <f t="shared" si="436"/>
        <v>299187</v>
      </c>
      <c r="O89" s="132">
        <f t="shared" si="436"/>
        <v>0</v>
      </c>
      <c r="P89" s="135">
        <f t="shared" si="437"/>
        <v>299187</v>
      </c>
      <c r="Q89" s="132">
        <f t="shared" si="438"/>
        <v>299187</v>
      </c>
      <c r="R89" s="132">
        <f t="shared" si="438"/>
        <v>0</v>
      </c>
      <c r="S89" s="135">
        <f t="shared" si="439"/>
        <v>139621</v>
      </c>
      <c r="T89" s="132">
        <v>139621</v>
      </c>
      <c r="U89" s="132">
        <v>0</v>
      </c>
      <c r="V89" s="135">
        <f t="shared" si="440"/>
        <v>159566</v>
      </c>
      <c r="W89" s="132">
        <v>159566</v>
      </c>
      <c r="X89" s="132">
        <v>0</v>
      </c>
      <c r="Y89" s="135">
        <f t="shared" si="441"/>
        <v>0</v>
      </c>
      <c r="Z89" s="132">
        <v>0</v>
      </c>
      <c r="AA89" s="132">
        <v>0</v>
      </c>
      <c r="AB89" s="133">
        <v>0</v>
      </c>
      <c r="AC89" s="134">
        <f t="shared" si="442"/>
        <v>0</v>
      </c>
      <c r="AD89" s="132">
        <v>0</v>
      </c>
      <c r="AE89" s="132">
        <v>0</v>
      </c>
      <c r="AF89" s="135">
        <f t="shared" si="443"/>
        <v>0</v>
      </c>
      <c r="AG89" s="132">
        <f t="shared" si="444"/>
        <v>0</v>
      </c>
      <c r="AH89" s="132">
        <f t="shared" si="444"/>
        <v>0</v>
      </c>
      <c r="AI89" s="135">
        <f t="shared" si="445"/>
        <v>0</v>
      </c>
      <c r="AJ89" s="132">
        <f t="shared" si="446"/>
        <v>0</v>
      </c>
      <c r="AK89" s="132">
        <f t="shared" si="446"/>
        <v>0</v>
      </c>
      <c r="AL89" s="135">
        <f t="shared" si="447"/>
        <v>0</v>
      </c>
      <c r="AM89" s="132">
        <v>0</v>
      </c>
      <c r="AN89" s="132">
        <v>0</v>
      </c>
      <c r="AO89" s="135">
        <f t="shared" si="448"/>
        <v>0</v>
      </c>
      <c r="AP89" s="132">
        <v>0</v>
      </c>
      <c r="AQ89" s="132">
        <v>0</v>
      </c>
      <c r="AR89" s="135">
        <f t="shared" si="449"/>
        <v>0</v>
      </c>
      <c r="AS89" s="132">
        <v>0</v>
      </c>
      <c r="AT89" s="132">
        <v>0</v>
      </c>
      <c r="AU89" s="133">
        <v>0</v>
      </c>
      <c r="AV89" s="134">
        <f t="shared" si="450"/>
        <v>0</v>
      </c>
      <c r="AW89" s="132">
        <v>0</v>
      </c>
      <c r="AX89" s="135">
        <f t="shared" si="451"/>
        <v>0</v>
      </c>
      <c r="AY89" s="132">
        <f t="shared" si="452"/>
        <v>0</v>
      </c>
      <c r="AZ89" s="135">
        <f t="shared" si="453"/>
        <v>0</v>
      </c>
      <c r="BA89" s="132">
        <f t="shared" si="454"/>
        <v>0</v>
      </c>
      <c r="BB89" s="135">
        <f t="shared" si="455"/>
        <v>0</v>
      </c>
      <c r="BC89" s="132">
        <v>0</v>
      </c>
      <c r="BD89" s="135">
        <f t="shared" si="456"/>
        <v>0</v>
      </c>
      <c r="BE89" s="132">
        <v>0</v>
      </c>
      <c r="BF89" s="135">
        <f t="shared" si="457"/>
        <v>0</v>
      </c>
      <c r="BG89" s="133">
        <v>0</v>
      </c>
      <c r="BH89" s="134">
        <f t="shared" si="458"/>
        <v>0</v>
      </c>
      <c r="BI89" s="132">
        <v>0</v>
      </c>
      <c r="BJ89" s="135">
        <f t="shared" si="459"/>
        <v>0</v>
      </c>
      <c r="BK89" s="132">
        <f t="shared" si="460"/>
        <v>0</v>
      </c>
      <c r="BL89" s="135">
        <f t="shared" si="461"/>
        <v>0</v>
      </c>
      <c r="BM89" s="132">
        <f t="shared" si="462"/>
        <v>0</v>
      </c>
      <c r="BN89" s="135">
        <f t="shared" si="463"/>
        <v>0</v>
      </c>
      <c r="BO89" s="132">
        <v>0</v>
      </c>
      <c r="BP89" s="135">
        <f t="shared" si="464"/>
        <v>0</v>
      </c>
      <c r="BQ89" s="132">
        <v>0</v>
      </c>
      <c r="BR89" s="135">
        <f t="shared" si="465"/>
        <v>0</v>
      </c>
      <c r="BS89" s="133">
        <v>0</v>
      </c>
      <c r="BT89" s="136"/>
      <c r="BU89" s="137">
        <f t="shared" si="467"/>
        <v>0.84999992479616004</v>
      </c>
      <c r="BV89" s="138">
        <f t="shared" si="468"/>
        <v>0.15000007520384001</v>
      </c>
      <c r="BW89" s="138">
        <f t="shared" si="469"/>
        <v>7.9999839565141312E-2</v>
      </c>
      <c r="BX89" s="138">
        <f t="shared" si="470"/>
        <v>7.0000235638698699E-2</v>
      </c>
      <c r="BY89" s="138">
        <f t="shared" si="471"/>
        <v>0</v>
      </c>
      <c r="BZ89" s="138"/>
      <c r="CA89" s="138"/>
      <c r="CB89" s="138"/>
      <c r="CC89" s="138"/>
      <c r="CD89" s="139"/>
      <c r="CE89" s="140" t="s">
        <v>245</v>
      </c>
      <c r="CF89" s="138" t="s">
        <v>245</v>
      </c>
      <c r="CG89" s="138" t="s">
        <v>245</v>
      </c>
      <c r="CH89" s="138" t="s">
        <v>245</v>
      </c>
      <c r="CI89" s="138" t="s">
        <v>245</v>
      </c>
      <c r="CJ89" s="138" t="s">
        <v>245</v>
      </c>
      <c r="CK89" s="138" t="s">
        <v>245</v>
      </c>
      <c r="CL89" s="138" t="s">
        <v>245</v>
      </c>
      <c r="CM89" s="138" t="s">
        <v>245</v>
      </c>
      <c r="CN89" s="139" t="s">
        <v>245</v>
      </c>
      <c r="CO89" s="140" t="s">
        <v>245</v>
      </c>
      <c r="CP89" s="138" t="s">
        <v>245</v>
      </c>
      <c r="CQ89" s="138" t="s">
        <v>245</v>
      </c>
      <c r="CR89" s="138" t="s">
        <v>245</v>
      </c>
      <c r="CS89" s="139" t="s">
        <v>245</v>
      </c>
      <c r="CT89" s="140" t="e">
        <f t="shared" si="477"/>
        <v>#DIV/0!</v>
      </c>
      <c r="CU89" s="138" t="e">
        <f t="shared" si="209"/>
        <v>#DIV/0!</v>
      </c>
      <c r="CV89" s="138" t="e">
        <f t="shared" si="210"/>
        <v>#DIV/0!</v>
      </c>
      <c r="CW89" s="138" t="e">
        <f t="shared" si="211"/>
        <v>#DIV/0!</v>
      </c>
      <c r="CX89" s="139" t="e">
        <f t="shared" si="212"/>
        <v>#DIV/0!</v>
      </c>
    </row>
    <row r="90" spans="1:102" x14ac:dyDescent="0.25">
      <c r="A90" s="114" t="s">
        <v>88</v>
      </c>
      <c r="B90" s="115">
        <f t="shared" si="466"/>
        <v>1000542951</v>
      </c>
      <c r="C90" s="115">
        <f t="shared" ref="C90:BN90" si="478">C91</f>
        <v>845736498</v>
      </c>
      <c r="D90" s="115">
        <f t="shared" si="478"/>
        <v>154806453</v>
      </c>
      <c r="E90" s="115">
        <f t="shared" si="478"/>
        <v>154806453</v>
      </c>
      <c r="F90" s="115">
        <f t="shared" si="478"/>
        <v>148216927</v>
      </c>
      <c r="G90" s="115">
        <f t="shared" si="478"/>
        <v>6589526</v>
      </c>
      <c r="H90" s="115">
        <f t="shared" si="478"/>
        <v>0</v>
      </c>
      <c r="I90" s="115">
        <f t="shared" si="478"/>
        <v>0</v>
      </c>
      <c r="J90" s="115">
        <f t="shared" si="478"/>
        <v>553286498</v>
      </c>
      <c r="K90" s="115">
        <f t="shared" si="478"/>
        <v>549086498</v>
      </c>
      <c r="L90" s="115">
        <f t="shared" si="478"/>
        <v>4200000</v>
      </c>
      <c r="M90" s="115">
        <f t="shared" si="478"/>
        <v>103197626</v>
      </c>
      <c r="N90" s="115">
        <f t="shared" si="478"/>
        <v>96897626</v>
      </c>
      <c r="O90" s="115">
        <f t="shared" si="478"/>
        <v>6300000</v>
      </c>
      <c r="P90" s="115">
        <f t="shared" si="478"/>
        <v>103197626</v>
      </c>
      <c r="Q90" s="115">
        <f t="shared" si="478"/>
        <v>96897626</v>
      </c>
      <c r="R90" s="115">
        <f t="shared" si="478"/>
        <v>6300000</v>
      </c>
      <c r="S90" s="115">
        <f t="shared" si="478"/>
        <v>97490453</v>
      </c>
      <c r="T90" s="115">
        <f t="shared" si="478"/>
        <v>91190453</v>
      </c>
      <c r="U90" s="115">
        <f t="shared" si="478"/>
        <v>6300000</v>
      </c>
      <c r="V90" s="115">
        <f t="shared" si="478"/>
        <v>5707173</v>
      </c>
      <c r="W90" s="115">
        <f t="shared" si="478"/>
        <v>5707173</v>
      </c>
      <c r="X90" s="115">
        <f t="shared" si="478"/>
        <v>0</v>
      </c>
      <c r="Y90" s="115">
        <f t="shared" si="478"/>
        <v>0</v>
      </c>
      <c r="Z90" s="115">
        <f t="shared" si="478"/>
        <v>0</v>
      </c>
      <c r="AA90" s="115">
        <f t="shared" si="478"/>
        <v>0</v>
      </c>
      <c r="AB90" s="115">
        <f t="shared" si="478"/>
        <v>0</v>
      </c>
      <c r="AC90" s="115">
        <f t="shared" si="478"/>
        <v>0</v>
      </c>
      <c r="AD90" s="115">
        <f t="shared" si="478"/>
        <v>0</v>
      </c>
      <c r="AE90" s="115">
        <f t="shared" si="478"/>
        <v>0</v>
      </c>
      <c r="AF90" s="115">
        <f t="shared" si="478"/>
        <v>0</v>
      </c>
      <c r="AG90" s="115">
        <f t="shared" si="478"/>
        <v>0</v>
      </c>
      <c r="AH90" s="115">
        <f t="shared" si="478"/>
        <v>0</v>
      </c>
      <c r="AI90" s="115">
        <f t="shared" si="478"/>
        <v>0</v>
      </c>
      <c r="AJ90" s="115">
        <f t="shared" si="478"/>
        <v>0</v>
      </c>
      <c r="AK90" s="115">
        <f t="shared" si="478"/>
        <v>0</v>
      </c>
      <c r="AL90" s="115">
        <f t="shared" si="478"/>
        <v>0</v>
      </c>
      <c r="AM90" s="115">
        <f t="shared" si="478"/>
        <v>0</v>
      </c>
      <c r="AN90" s="115">
        <f t="shared" si="478"/>
        <v>0</v>
      </c>
      <c r="AO90" s="115">
        <f t="shared" si="478"/>
        <v>0</v>
      </c>
      <c r="AP90" s="115">
        <f t="shared" si="478"/>
        <v>0</v>
      </c>
      <c r="AQ90" s="115">
        <f t="shared" si="478"/>
        <v>0</v>
      </c>
      <c r="AR90" s="115">
        <f t="shared" si="478"/>
        <v>0</v>
      </c>
      <c r="AS90" s="115">
        <f t="shared" si="478"/>
        <v>0</v>
      </c>
      <c r="AT90" s="115">
        <f t="shared" si="478"/>
        <v>0</v>
      </c>
      <c r="AU90" s="115">
        <f t="shared" si="478"/>
        <v>0</v>
      </c>
      <c r="AV90" s="115">
        <f t="shared" si="478"/>
        <v>0</v>
      </c>
      <c r="AW90" s="115">
        <f t="shared" si="478"/>
        <v>0</v>
      </c>
      <c r="AX90" s="115">
        <f t="shared" si="478"/>
        <v>0</v>
      </c>
      <c r="AY90" s="115">
        <f t="shared" si="478"/>
        <v>0</v>
      </c>
      <c r="AZ90" s="115">
        <f t="shared" si="478"/>
        <v>0</v>
      </c>
      <c r="BA90" s="115">
        <f t="shared" si="478"/>
        <v>0</v>
      </c>
      <c r="BB90" s="115">
        <f t="shared" si="478"/>
        <v>0</v>
      </c>
      <c r="BC90" s="115">
        <f t="shared" si="478"/>
        <v>0</v>
      </c>
      <c r="BD90" s="115">
        <f t="shared" si="478"/>
        <v>0</v>
      </c>
      <c r="BE90" s="115">
        <f t="shared" si="478"/>
        <v>0</v>
      </c>
      <c r="BF90" s="115">
        <f t="shared" si="478"/>
        <v>0</v>
      </c>
      <c r="BG90" s="115">
        <f t="shared" si="478"/>
        <v>0</v>
      </c>
      <c r="BH90" s="115">
        <f t="shared" si="478"/>
        <v>292450000</v>
      </c>
      <c r="BI90" s="115">
        <f t="shared" si="478"/>
        <v>292450000</v>
      </c>
      <c r="BJ90" s="115">
        <f t="shared" si="478"/>
        <v>51608827</v>
      </c>
      <c r="BK90" s="115">
        <f t="shared" si="478"/>
        <v>51608827</v>
      </c>
      <c r="BL90" s="115">
        <f t="shared" si="478"/>
        <v>51608827</v>
      </c>
      <c r="BM90" s="115">
        <f t="shared" si="478"/>
        <v>51608827</v>
      </c>
      <c r="BN90" s="115">
        <f t="shared" si="478"/>
        <v>50726474</v>
      </c>
      <c r="BO90" s="115">
        <f t="shared" ref="BO90:BS90" si="479">BO91</f>
        <v>50726474</v>
      </c>
      <c r="BP90" s="115">
        <f t="shared" si="479"/>
        <v>882353</v>
      </c>
      <c r="BQ90" s="115">
        <f t="shared" si="479"/>
        <v>882353</v>
      </c>
      <c r="BR90" s="115">
        <f t="shared" si="479"/>
        <v>0</v>
      </c>
      <c r="BS90" s="115">
        <f t="shared" si="479"/>
        <v>0</v>
      </c>
      <c r="BT90" s="116"/>
      <c r="BU90" s="117">
        <f t="shared" si="467"/>
        <v>0.84999998854461012</v>
      </c>
      <c r="BV90" s="118">
        <f t="shared" si="468"/>
        <v>0.15000001145538988</v>
      </c>
      <c r="BW90" s="118">
        <f t="shared" si="469"/>
        <v>8.8348502509018323E-3</v>
      </c>
      <c r="BX90" s="118">
        <f t="shared" si="470"/>
        <v>0.14116516120448805</v>
      </c>
      <c r="BY90" s="118">
        <f t="shared" si="471"/>
        <v>0</v>
      </c>
      <c r="BZ90" s="118">
        <f t="shared" si="472"/>
        <v>0.4</v>
      </c>
      <c r="CA90" s="118">
        <f t="shared" si="473"/>
        <v>0.6</v>
      </c>
      <c r="CB90" s="118">
        <f t="shared" si="474"/>
        <v>0</v>
      </c>
      <c r="CC90" s="118">
        <f t="shared" si="475"/>
        <v>0.6</v>
      </c>
      <c r="CD90" s="119">
        <f t="shared" si="476"/>
        <v>0</v>
      </c>
      <c r="CE90" s="120" t="s">
        <v>245</v>
      </c>
      <c r="CF90" s="118" t="s">
        <v>245</v>
      </c>
      <c r="CG90" s="118" t="s">
        <v>245</v>
      </c>
      <c r="CH90" s="118" t="s">
        <v>245</v>
      </c>
      <c r="CI90" s="118" t="s">
        <v>245</v>
      </c>
      <c r="CJ90" s="118" t="s">
        <v>245</v>
      </c>
      <c r="CK90" s="118" t="s">
        <v>245</v>
      </c>
      <c r="CL90" s="118" t="s">
        <v>245</v>
      </c>
      <c r="CM90" s="118" t="s">
        <v>245</v>
      </c>
      <c r="CN90" s="119" t="s">
        <v>245</v>
      </c>
      <c r="CO90" s="120" t="s">
        <v>245</v>
      </c>
      <c r="CP90" s="118" t="s">
        <v>245</v>
      </c>
      <c r="CQ90" s="118" t="s">
        <v>245</v>
      </c>
      <c r="CR90" s="118" t="s">
        <v>245</v>
      </c>
      <c r="CS90" s="119" t="s">
        <v>245</v>
      </c>
      <c r="CT90" s="120">
        <f t="shared" si="477"/>
        <v>0.84999999142588489</v>
      </c>
      <c r="CU90" s="118">
        <f t="shared" si="209"/>
        <v>0.15000000857411513</v>
      </c>
      <c r="CV90" s="118">
        <f t="shared" si="210"/>
        <v>2.5645410922708286E-3</v>
      </c>
      <c r="CW90" s="118">
        <f t="shared" si="211"/>
        <v>0.14743546748184433</v>
      </c>
      <c r="CX90" s="119">
        <f t="shared" si="212"/>
        <v>0</v>
      </c>
    </row>
    <row r="91" spans="1:102" ht="27" x14ac:dyDescent="0.25">
      <c r="A91" s="121" t="s">
        <v>315</v>
      </c>
      <c r="B91" s="122">
        <f t="shared" si="466"/>
        <v>1000542951</v>
      </c>
      <c r="C91" s="122">
        <f t="shared" ref="C91:BN91" si="480">SUM(C92:C94)</f>
        <v>845736498</v>
      </c>
      <c r="D91" s="122">
        <f t="shared" si="480"/>
        <v>154806453</v>
      </c>
      <c r="E91" s="122">
        <f t="shared" si="480"/>
        <v>154806453</v>
      </c>
      <c r="F91" s="122">
        <f t="shared" si="480"/>
        <v>148216927</v>
      </c>
      <c r="G91" s="122">
        <f t="shared" si="480"/>
        <v>6589526</v>
      </c>
      <c r="H91" s="122">
        <f t="shared" si="480"/>
        <v>0</v>
      </c>
      <c r="I91" s="122">
        <f t="shared" si="480"/>
        <v>0</v>
      </c>
      <c r="J91" s="122">
        <f t="shared" si="480"/>
        <v>553286498</v>
      </c>
      <c r="K91" s="122">
        <f t="shared" si="480"/>
        <v>549086498</v>
      </c>
      <c r="L91" s="122">
        <f t="shared" si="480"/>
        <v>4200000</v>
      </c>
      <c r="M91" s="122">
        <f t="shared" si="480"/>
        <v>103197626</v>
      </c>
      <c r="N91" s="122">
        <f t="shared" si="480"/>
        <v>96897626</v>
      </c>
      <c r="O91" s="122">
        <f t="shared" si="480"/>
        <v>6300000</v>
      </c>
      <c r="P91" s="122">
        <f t="shared" si="480"/>
        <v>103197626</v>
      </c>
      <c r="Q91" s="122">
        <f t="shared" si="480"/>
        <v>96897626</v>
      </c>
      <c r="R91" s="122">
        <f t="shared" si="480"/>
        <v>6300000</v>
      </c>
      <c r="S91" s="122">
        <f t="shared" si="480"/>
        <v>97490453</v>
      </c>
      <c r="T91" s="122">
        <f t="shared" si="480"/>
        <v>91190453</v>
      </c>
      <c r="U91" s="122">
        <f t="shared" si="480"/>
        <v>6300000</v>
      </c>
      <c r="V91" s="122">
        <f t="shared" si="480"/>
        <v>5707173</v>
      </c>
      <c r="W91" s="122">
        <f t="shared" si="480"/>
        <v>5707173</v>
      </c>
      <c r="X91" s="122">
        <f t="shared" si="480"/>
        <v>0</v>
      </c>
      <c r="Y91" s="122">
        <f t="shared" si="480"/>
        <v>0</v>
      </c>
      <c r="Z91" s="122">
        <f t="shared" si="480"/>
        <v>0</v>
      </c>
      <c r="AA91" s="122">
        <f t="shared" si="480"/>
        <v>0</v>
      </c>
      <c r="AB91" s="122">
        <f t="shared" si="480"/>
        <v>0</v>
      </c>
      <c r="AC91" s="122">
        <f t="shared" si="480"/>
        <v>0</v>
      </c>
      <c r="AD91" s="122">
        <f t="shared" si="480"/>
        <v>0</v>
      </c>
      <c r="AE91" s="122">
        <f t="shared" si="480"/>
        <v>0</v>
      </c>
      <c r="AF91" s="122">
        <f t="shared" si="480"/>
        <v>0</v>
      </c>
      <c r="AG91" s="122">
        <f t="shared" si="480"/>
        <v>0</v>
      </c>
      <c r="AH91" s="122">
        <f t="shared" si="480"/>
        <v>0</v>
      </c>
      <c r="AI91" s="122">
        <f t="shared" si="480"/>
        <v>0</v>
      </c>
      <c r="AJ91" s="122">
        <f t="shared" si="480"/>
        <v>0</v>
      </c>
      <c r="AK91" s="122">
        <f t="shared" si="480"/>
        <v>0</v>
      </c>
      <c r="AL91" s="122">
        <f t="shared" si="480"/>
        <v>0</v>
      </c>
      <c r="AM91" s="122">
        <f t="shared" si="480"/>
        <v>0</v>
      </c>
      <c r="AN91" s="122">
        <f t="shared" si="480"/>
        <v>0</v>
      </c>
      <c r="AO91" s="122">
        <f t="shared" si="480"/>
        <v>0</v>
      </c>
      <c r="AP91" s="122">
        <f t="shared" si="480"/>
        <v>0</v>
      </c>
      <c r="AQ91" s="122">
        <f t="shared" si="480"/>
        <v>0</v>
      </c>
      <c r="AR91" s="122">
        <f t="shared" si="480"/>
        <v>0</v>
      </c>
      <c r="AS91" s="122">
        <f t="shared" si="480"/>
        <v>0</v>
      </c>
      <c r="AT91" s="122">
        <f t="shared" si="480"/>
        <v>0</v>
      </c>
      <c r="AU91" s="122">
        <f t="shared" si="480"/>
        <v>0</v>
      </c>
      <c r="AV91" s="122">
        <f t="shared" si="480"/>
        <v>0</v>
      </c>
      <c r="AW91" s="122">
        <f t="shared" si="480"/>
        <v>0</v>
      </c>
      <c r="AX91" s="122">
        <f t="shared" si="480"/>
        <v>0</v>
      </c>
      <c r="AY91" s="122">
        <f t="shared" si="480"/>
        <v>0</v>
      </c>
      <c r="AZ91" s="122">
        <f t="shared" si="480"/>
        <v>0</v>
      </c>
      <c r="BA91" s="122">
        <f t="shared" si="480"/>
        <v>0</v>
      </c>
      <c r="BB91" s="122">
        <f t="shared" si="480"/>
        <v>0</v>
      </c>
      <c r="BC91" s="122">
        <f t="shared" si="480"/>
        <v>0</v>
      </c>
      <c r="BD91" s="122">
        <f t="shared" si="480"/>
        <v>0</v>
      </c>
      <c r="BE91" s="122">
        <f t="shared" si="480"/>
        <v>0</v>
      </c>
      <c r="BF91" s="122">
        <f t="shared" si="480"/>
        <v>0</v>
      </c>
      <c r="BG91" s="122">
        <f t="shared" si="480"/>
        <v>0</v>
      </c>
      <c r="BH91" s="122">
        <f t="shared" si="480"/>
        <v>292450000</v>
      </c>
      <c r="BI91" s="122">
        <f t="shared" si="480"/>
        <v>292450000</v>
      </c>
      <c r="BJ91" s="122">
        <f t="shared" si="480"/>
        <v>51608827</v>
      </c>
      <c r="BK91" s="122">
        <f t="shared" si="480"/>
        <v>51608827</v>
      </c>
      <c r="BL91" s="122">
        <f t="shared" si="480"/>
        <v>51608827</v>
      </c>
      <c r="BM91" s="122">
        <f t="shared" si="480"/>
        <v>51608827</v>
      </c>
      <c r="BN91" s="122">
        <f t="shared" si="480"/>
        <v>50726474</v>
      </c>
      <c r="BO91" s="122">
        <f t="shared" ref="BO91:BS91" si="481">SUM(BO92:BO94)</f>
        <v>50726474</v>
      </c>
      <c r="BP91" s="122">
        <f t="shared" si="481"/>
        <v>882353</v>
      </c>
      <c r="BQ91" s="122">
        <f t="shared" si="481"/>
        <v>882353</v>
      </c>
      <c r="BR91" s="122">
        <f t="shared" si="481"/>
        <v>0</v>
      </c>
      <c r="BS91" s="122">
        <f t="shared" si="481"/>
        <v>0</v>
      </c>
      <c r="BT91" s="116"/>
      <c r="BU91" s="123">
        <f t="shared" si="467"/>
        <v>0.84999998854461012</v>
      </c>
      <c r="BV91" s="124">
        <f t="shared" si="468"/>
        <v>0.15000001145538988</v>
      </c>
      <c r="BW91" s="124">
        <f t="shared" si="469"/>
        <v>8.8348502509018323E-3</v>
      </c>
      <c r="BX91" s="124">
        <f t="shared" si="470"/>
        <v>0.14116516120448805</v>
      </c>
      <c r="BY91" s="124">
        <f t="shared" si="471"/>
        <v>0</v>
      </c>
      <c r="BZ91" s="124">
        <f t="shared" si="472"/>
        <v>0.4</v>
      </c>
      <c r="CA91" s="124">
        <f t="shared" si="473"/>
        <v>0.6</v>
      </c>
      <c r="CB91" s="124">
        <f t="shared" si="474"/>
        <v>0</v>
      </c>
      <c r="CC91" s="124">
        <f t="shared" si="475"/>
        <v>0.6</v>
      </c>
      <c r="CD91" s="125">
        <f t="shared" si="476"/>
        <v>0</v>
      </c>
      <c r="CE91" s="126" t="s">
        <v>245</v>
      </c>
      <c r="CF91" s="124" t="s">
        <v>245</v>
      </c>
      <c r="CG91" s="124" t="s">
        <v>245</v>
      </c>
      <c r="CH91" s="124" t="s">
        <v>245</v>
      </c>
      <c r="CI91" s="124" t="s">
        <v>245</v>
      </c>
      <c r="CJ91" s="124" t="s">
        <v>245</v>
      </c>
      <c r="CK91" s="124" t="s">
        <v>245</v>
      </c>
      <c r="CL91" s="124" t="s">
        <v>245</v>
      </c>
      <c r="CM91" s="124" t="s">
        <v>245</v>
      </c>
      <c r="CN91" s="125" t="s">
        <v>245</v>
      </c>
      <c r="CO91" s="127" t="s">
        <v>245</v>
      </c>
      <c r="CP91" s="128" t="s">
        <v>245</v>
      </c>
      <c r="CQ91" s="128" t="s">
        <v>245</v>
      </c>
      <c r="CR91" s="128" t="s">
        <v>245</v>
      </c>
      <c r="CS91" s="129" t="s">
        <v>245</v>
      </c>
      <c r="CT91" s="126">
        <f t="shared" si="477"/>
        <v>0.84999999142588489</v>
      </c>
      <c r="CU91" s="124">
        <f t="shared" si="209"/>
        <v>0.15000000857411513</v>
      </c>
      <c r="CV91" s="124">
        <f t="shared" si="210"/>
        <v>2.5645410922708286E-3</v>
      </c>
      <c r="CW91" s="124">
        <f t="shared" si="211"/>
        <v>0.14743546748184433</v>
      </c>
      <c r="CX91" s="125">
        <f t="shared" si="212"/>
        <v>0</v>
      </c>
    </row>
    <row r="92" spans="1:102" x14ac:dyDescent="0.25">
      <c r="A92" s="130" t="s">
        <v>316</v>
      </c>
      <c r="B92" s="131">
        <f t="shared" si="466"/>
        <v>511934483</v>
      </c>
      <c r="C92" s="132">
        <f t="shared" ref="C92:C94" si="482">J92+AC92+AV92+BH92</f>
        <v>435144304</v>
      </c>
      <c r="D92" s="132">
        <f t="shared" ref="D92:D94" si="483">E92+H92</f>
        <v>76790179</v>
      </c>
      <c r="E92" s="132">
        <f t="shared" ref="E92:E94" si="484">F92+G92</f>
        <v>76790179</v>
      </c>
      <c r="F92" s="132">
        <f t="shared" ref="F92:F94" si="485">S92+AL92+BB92+BN92</f>
        <v>71083006</v>
      </c>
      <c r="G92" s="132">
        <f t="shared" ref="G92:G94" si="486">V92+AO92+BD92+BP92</f>
        <v>5707173</v>
      </c>
      <c r="H92" s="132">
        <f t="shared" ref="H92:H94" si="487">Y92+AR92+BF92+BR92</f>
        <v>0</v>
      </c>
      <c r="I92" s="133">
        <f t="shared" ref="I92:I94" si="488">AB92+AU92</f>
        <v>0</v>
      </c>
      <c r="J92" s="134">
        <f t="shared" ref="J92:J94" si="489">K92+L92</f>
        <v>435144304</v>
      </c>
      <c r="K92" s="132">
        <v>435144304</v>
      </c>
      <c r="L92" s="132">
        <v>0</v>
      </c>
      <c r="M92" s="135">
        <f t="shared" ref="M92:M94" si="490">N92+O92</f>
        <v>76790179</v>
      </c>
      <c r="N92" s="132">
        <f t="shared" ref="N92:O94" si="491">Q92+Z92</f>
        <v>76790179</v>
      </c>
      <c r="O92" s="132">
        <f t="shared" si="491"/>
        <v>0</v>
      </c>
      <c r="P92" s="135">
        <f t="shared" ref="P92:P94" si="492">Q92+R92</f>
        <v>76790179</v>
      </c>
      <c r="Q92" s="132">
        <f t="shared" ref="Q92:R94" si="493">T92+W92</f>
        <v>76790179</v>
      </c>
      <c r="R92" s="132">
        <f t="shared" si="493"/>
        <v>0</v>
      </c>
      <c r="S92" s="135">
        <f t="shared" ref="S92:S94" si="494">T92+U92</f>
        <v>71083006</v>
      </c>
      <c r="T92" s="132">
        <v>71083006</v>
      </c>
      <c r="U92" s="132">
        <v>0</v>
      </c>
      <c r="V92" s="135">
        <f t="shared" ref="V92:V94" si="495">W92+X92</f>
        <v>5707173</v>
      </c>
      <c r="W92" s="132">
        <v>5707173</v>
      </c>
      <c r="X92" s="132">
        <v>0</v>
      </c>
      <c r="Y92" s="135">
        <f t="shared" ref="Y92:Y94" si="496">Z92+AA92</f>
        <v>0</v>
      </c>
      <c r="Z92" s="141">
        <v>0</v>
      </c>
      <c r="AA92" s="141">
        <v>0</v>
      </c>
      <c r="AB92" s="142">
        <v>0</v>
      </c>
      <c r="AC92" s="134">
        <f t="shared" ref="AC92:AC94" si="497">AD92+AE92</f>
        <v>0</v>
      </c>
      <c r="AD92" s="141">
        <v>0</v>
      </c>
      <c r="AE92" s="141">
        <v>0</v>
      </c>
      <c r="AF92" s="135">
        <f t="shared" ref="AF92:AF94" si="498">AG92+AH92</f>
        <v>0</v>
      </c>
      <c r="AG92" s="141">
        <f t="shared" ref="AG92:AH94" si="499">AJ92+AS92</f>
        <v>0</v>
      </c>
      <c r="AH92" s="141">
        <f t="shared" si="499"/>
        <v>0</v>
      </c>
      <c r="AI92" s="135">
        <f t="shared" ref="AI92:AI94" si="500">AJ92+AK92</f>
        <v>0</v>
      </c>
      <c r="AJ92" s="141">
        <f t="shared" ref="AJ92:AK94" si="501">AM92+AP92</f>
        <v>0</v>
      </c>
      <c r="AK92" s="141">
        <f t="shared" si="501"/>
        <v>0</v>
      </c>
      <c r="AL92" s="135">
        <f t="shared" ref="AL92:AL94" si="502">AM92+AN92</f>
        <v>0</v>
      </c>
      <c r="AM92" s="141">
        <v>0</v>
      </c>
      <c r="AN92" s="141">
        <v>0</v>
      </c>
      <c r="AO92" s="135">
        <f t="shared" ref="AO92:AO94" si="503">AP92+AQ92</f>
        <v>0</v>
      </c>
      <c r="AP92" s="141">
        <v>0</v>
      </c>
      <c r="AQ92" s="141">
        <v>0</v>
      </c>
      <c r="AR92" s="135">
        <f t="shared" ref="AR92:AR94" si="504">AS92+AT92</f>
        <v>0</v>
      </c>
      <c r="AS92" s="141">
        <v>0</v>
      </c>
      <c r="AT92" s="141">
        <v>0</v>
      </c>
      <c r="AU92" s="142">
        <v>0</v>
      </c>
      <c r="AV92" s="134">
        <f t="shared" ref="AV92:AV94" si="505">AW92</f>
        <v>0</v>
      </c>
      <c r="AW92" s="141">
        <v>0</v>
      </c>
      <c r="AX92" s="135">
        <f t="shared" ref="AX92:AX94" si="506">AY92</f>
        <v>0</v>
      </c>
      <c r="AY92" s="141">
        <f t="shared" ref="AY92:AY94" si="507">BA92+BG92</f>
        <v>0</v>
      </c>
      <c r="AZ92" s="135">
        <f t="shared" ref="AZ92:AZ94" si="508">BA92</f>
        <v>0</v>
      </c>
      <c r="BA92" s="141">
        <f t="shared" ref="BA92:BA94" si="509">BC92+BE92</f>
        <v>0</v>
      </c>
      <c r="BB92" s="135">
        <f t="shared" ref="BB92:BB94" si="510">BC92</f>
        <v>0</v>
      </c>
      <c r="BC92" s="141">
        <v>0</v>
      </c>
      <c r="BD92" s="135">
        <f t="shared" ref="BD92:BD94" si="511">BE92</f>
        <v>0</v>
      </c>
      <c r="BE92" s="141">
        <v>0</v>
      </c>
      <c r="BF92" s="135">
        <f t="shared" ref="BF92:BF94" si="512">BG92</f>
        <v>0</v>
      </c>
      <c r="BG92" s="142">
        <v>0</v>
      </c>
      <c r="BH92" s="134">
        <f t="shared" ref="BH92:BH94" si="513">BI92</f>
        <v>0</v>
      </c>
      <c r="BI92" s="132">
        <v>0</v>
      </c>
      <c r="BJ92" s="135">
        <f t="shared" ref="BJ92:BJ94" si="514">BK92</f>
        <v>0</v>
      </c>
      <c r="BK92" s="132">
        <f t="shared" ref="BK92:BK94" si="515">BM92+BS92</f>
        <v>0</v>
      </c>
      <c r="BL92" s="135">
        <f t="shared" ref="BL92:BL94" si="516">BM92</f>
        <v>0</v>
      </c>
      <c r="BM92" s="132">
        <f t="shared" ref="BM92:BM94" si="517">BO92+BQ92</f>
        <v>0</v>
      </c>
      <c r="BN92" s="135">
        <f t="shared" ref="BN92:BN94" si="518">BO92</f>
        <v>0</v>
      </c>
      <c r="BO92" s="132">
        <v>0</v>
      </c>
      <c r="BP92" s="135">
        <f t="shared" ref="BP92:BP94" si="519">BQ92</f>
        <v>0</v>
      </c>
      <c r="BQ92" s="132">
        <v>0</v>
      </c>
      <c r="BR92" s="135">
        <f t="shared" ref="BR92:BR94" si="520">BS92</f>
        <v>0</v>
      </c>
      <c r="BS92" s="133">
        <v>0</v>
      </c>
      <c r="BT92" s="136"/>
      <c r="BU92" s="137">
        <f t="shared" si="467"/>
        <v>0.84999998720539405</v>
      </c>
      <c r="BV92" s="138">
        <f t="shared" si="468"/>
        <v>0.15000001279460598</v>
      </c>
      <c r="BW92" s="138">
        <f t="shared" si="469"/>
        <v>1.1148248827770409E-2</v>
      </c>
      <c r="BX92" s="138">
        <f t="shared" si="470"/>
        <v>0.13885176396683557</v>
      </c>
      <c r="BY92" s="138">
        <f t="shared" si="471"/>
        <v>0</v>
      </c>
      <c r="BZ92" s="138"/>
      <c r="CA92" s="138"/>
      <c r="CB92" s="138"/>
      <c r="CC92" s="138"/>
      <c r="CD92" s="139"/>
      <c r="CE92" s="140" t="s">
        <v>245</v>
      </c>
      <c r="CF92" s="138" t="s">
        <v>245</v>
      </c>
      <c r="CG92" s="138" t="s">
        <v>245</v>
      </c>
      <c r="CH92" s="138" t="s">
        <v>245</v>
      </c>
      <c r="CI92" s="138" t="s">
        <v>245</v>
      </c>
      <c r="CJ92" s="138" t="s">
        <v>245</v>
      </c>
      <c r="CK92" s="138" t="s">
        <v>245</v>
      </c>
      <c r="CL92" s="138" t="s">
        <v>245</v>
      </c>
      <c r="CM92" s="138" t="s">
        <v>245</v>
      </c>
      <c r="CN92" s="139" t="s">
        <v>245</v>
      </c>
      <c r="CO92" s="140" t="s">
        <v>245</v>
      </c>
      <c r="CP92" s="138" t="s">
        <v>245</v>
      </c>
      <c r="CQ92" s="138" t="s">
        <v>245</v>
      </c>
      <c r="CR92" s="138" t="s">
        <v>245</v>
      </c>
      <c r="CS92" s="139" t="s">
        <v>245</v>
      </c>
      <c r="CT92" s="140" t="s">
        <v>245</v>
      </c>
      <c r="CU92" s="138"/>
      <c r="CV92" s="138"/>
      <c r="CW92" s="138"/>
      <c r="CX92" s="139"/>
    </row>
    <row r="93" spans="1:102" x14ac:dyDescent="0.25">
      <c r="A93" s="130" t="s">
        <v>317</v>
      </c>
      <c r="B93" s="131">
        <f t="shared" si="466"/>
        <v>144549641</v>
      </c>
      <c r="C93" s="132">
        <f t="shared" si="482"/>
        <v>118142194</v>
      </c>
      <c r="D93" s="132">
        <f t="shared" si="483"/>
        <v>26407447</v>
      </c>
      <c r="E93" s="132">
        <f t="shared" si="484"/>
        <v>26407447</v>
      </c>
      <c r="F93" s="132">
        <f t="shared" si="485"/>
        <v>26407447</v>
      </c>
      <c r="G93" s="132">
        <f t="shared" si="486"/>
        <v>0</v>
      </c>
      <c r="H93" s="132">
        <f t="shared" si="487"/>
        <v>0</v>
      </c>
      <c r="I93" s="133">
        <f t="shared" si="488"/>
        <v>0</v>
      </c>
      <c r="J93" s="134">
        <f t="shared" si="489"/>
        <v>118142194</v>
      </c>
      <c r="K93" s="132">
        <v>113942194</v>
      </c>
      <c r="L93" s="132">
        <v>4200000</v>
      </c>
      <c r="M93" s="135">
        <f t="shared" si="490"/>
        <v>26407447</v>
      </c>
      <c r="N93" s="132">
        <f t="shared" si="491"/>
        <v>20107447</v>
      </c>
      <c r="O93" s="132">
        <f t="shared" si="491"/>
        <v>6300000</v>
      </c>
      <c r="P93" s="135">
        <f t="shared" si="492"/>
        <v>26407447</v>
      </c>
      <c r="Q93" s="132">
        <f t="shared" si="493"/>
        <v>20107447</v>
      </c>
      <c r="R93" s="132">
        <f t="shared" si="493"/>
        <v>6300000</v>
      </c>
      <c r="S93" s="135">
        <f t="shared" si="494"/>
        <v>26407447</v>
      </c>
      <c r="T93" s="132">
        <v>20107447</v>
      </c>
      <c r="U93" s="132">
        <v>6300000</v>
      </c>
      <c r="V93" s="135">
        <f t="shared" si="495"/>
        <v>0</v>
      </c>
      <c r="W93" s="132">
        <v>0</v>
      </c>
      <c r="X93" s="132">
        <v>0</v>
      </c>
      <c r="Y93" s="135">
        <f t="shared" si="496"/>
        <v>0</v>
      </c>
      <c r="Z93" s="141">
        <v>0</v>
      </c>
      <c r="AA93" s="141">
        <v>0</v>
      </c>
      <c r="AB93" s="142">
        <v>0</v>
      </c>
      <c r="AC93" s="134">
        <f t="shared" si="497"/>
        <v>0</v>
      </c>
      <c r="AD93" s="141">
        <v>0</v>
      </c>
      <c r="AE93" s="141">
        <v>0</v>
      </c>
      <c r="AF93" s="135">
        <f t="shared" si="498"/>
        <v>0</v>
      </c>
      <c r="AG93" s="141">
        <f t="shared" si="499"/>
        <v>0</v>
      </c>
      <c r="AH93" s="141">
        <f t="shared" si="499"/>
        <v>0</v>
      </c>
      <c r="AI93" s="135">
        <f t="shared" si="500"/>
        <v>0</v>
      </c>
      <c r="AJ93" s="141">
        <f t="shared" si="501"/>
        <v>0</v>
      </c>
      <c r="AK93" s="141">
        <f t="shared" si="501"/>
        <v>0</v>
      </c>
      <c r="AL93" s="135">
        <f t="shared" si="502"/>
        <v>0</v>
      </c>
      <c r="AM93" s="141">
        <v>0</v>
      </c>
      <c r="AN93" s="141">
        <v>0</v>
      </c>
      <c r="AO93" s="135">
        <f t="shared" si="503"/>
        <v>0</v>
      </c>
      <c r="AP93" s="141">
        <v>0</v>
      </c>
      <c r="AQ93" s="141">
        <v>0</v>
      </c>
      <c r="AR93" s="135">
        <f t="shared" si="504"/>
        <v>0</v>
      </c>
      <c r="AS93" s="141">
        <v>0</v>
      </c>
      <c r="AT93" s="141">
        <v>0</v>
      </c>
      <c r="AU93" s="142">
        <v>0</v>
      </c>
      <c r="AV93" s="134">
        <f t="shared" si="505"/>
        <v>0</v>
      </c>
      <c r="AW93" s="141">
        <v>0</v>
      </c>
      <c r="AX93" s="135">
        <f t="shared" si="506"/>
        <v>0</v>
      </c>
      <c r="AY93" s="141">
        <f t="shared" si="507"/>
        <v>0</v>
      </c>
      <c r="AZ93" s="135">
        <f t="shared" si="508"/>
        <v>0</v>
      </c>
      <c r="BA93" s="141">
        <f t="shared" si="509"/>
        <v>0</v>
      </c>
      <c r="BB93" s="135">
        <f t="shared" si="510"/>
        <v>0</v>
      </c>
      <c r="BC93" s="141">
        <v>0</v>
      </c>
      <c r="BD93" s="135">
        <f t="shared" si="511"/>
        <v>0</v>
      </c>
      <c r="BE93" s="141">
        <v>0</v>
      </c>
      <c r="BF93" s="135">
        <f t="shared" si="512"/>
        <v>0</v>
      </c>
      <c r="BG93" s="142">
        <v>0</v>
      </c>
      <c r="BH93" s="134">
        <f t="shared" si="513"/>
        <v>0</v>
      </c>
      <c r="BI93" s="132">
        <v>0</v>
      </c>
      <c r="BJ93" s="135">
        <f t="shared" si="514"/>
        <v>0</v>
      </c>
      <c r="BK93" s="132">
        <f t="shared" si="515"/>
        <v>0</v>
      </c>
      <c r="BL93" s="135">
        <f t="shared" si="516"/>
        <v>0</v>
      </c>
      <c r="BM93" s="132">
        <f t="shared" si="517"/>
        <v>0</v>
      </c>
      <c r="BN93" s="135">
        <f t="shared" si="518"/>
        <v>0</v>
      </c>
      <c r="BO93" s="132">
        <v>0</v>
      </c>
      <c r="BP93" s="135">
        <f t="shared" si="519"/>
        <v>0</v>
      </c>
      <c r="BQ93" s="132">
        <v>0</v>
      </c>
      <c r="BR93" s="135">
        <f t="shared" si="520"/>
        <v>0</v>
      </c>
      <c r="BS93" s="133">
        <v>0</v>
      </c>
      <c r="BT93" s="136"/>
      <c r="BU93" s="137">
        <f t="shared" si="467"/>
        <v>0.84999999365906542</v>
      </c>
      <c r="BV93" s="138">
        <f t="shared" si="468"/>
        <v>0.15000000634093455</v>
      </c>
      <c r="BW93" s="138">
        <f t="shared" si="469"/>
        <v>0</v>
      </c>
      <c r="BX93" s="138">
        <f t="shared" si="470"/>
        <v>0.15000000634093455</v>
      </c>
      <c r="BY93" s="138">
        <f t="shared" si="471"/>
        <v>0</v>
      </c>
      <c r="BZ93" s="138">
        <f t="shared" si="472"/>
        <v>0.4</v>
      </c>
      <c r="CA93" s="138">
        <f t="shared" si="473"/>
        <v>0.6</v>
      </c>
      <c r="CB93" s="138">
        <f t="shared" si="474"/>
        <v>0</v>
      </c>
      <c r="CC93" s="138">
        <f t="shared" si="475"/>
        <v>0.6</v>
      </c>
      <c r="CD93" s="139">
        <f t="shared" si="476"/>
        <v>0</v>
      </c>
      <c r="CE93" s="140" t="s">
        <v>245</v>
      </c>
      <c r="CF93" s="138" t="s">
        <v>245</v>
      </c>
      <c r="CG93" s="138" t="s">
        <v>245</v>
      </c>
      <c r="CH93" s="138" t="s">
        <v>245</v>
      </c>
      <c r="CI93" s="138" t="s">
        <v>245</v>
      </c>
      <c r="CJ93" s="138" t="s">
        <v>245</v>
      </c>
      <c r="CK93" s="138" t="s">
        <v>245</v>
      </c>
      <c r="CL93" s="138" t="s">
        <v>245</v>
      </c>
      <c r="CM93" s="138" t="s">
        <v>245</v>
      </c>
      <c r="CN93" s="139" t="s">
        <v>245</v>
      </c>
      <c r="CO93" s="140" t="s">
        <v>245</v>
      </c>
      <c r="CP93" s="138" t="s">
        <v>245</v>
      </c>
      <c r="CQ93" s="138" t="s">
        <v>245</v>
      </c>
      <c r="CR93" s="138" t="s">
        <v>245</v>
      </c>
      <c r="CS93" s="139" t="s">
        <v>245</v>
      </c>
      <c r="CT93" s="140" t="s">
        <v>245</v>
      </c>
      <c r="CU93" s="138"/>
      <c r="CV93" s="138"/>
      <c r="CW93" s="138"/>
      <c r="CX93" s="139"/>
    </row>
    <row r="94" spans="1:102" x14ac:dyDescent="0.25">
      <c r="A94" s="143" t="s">
        <v>318</v>
      </c>
      <c r="B94" s="131">
        <f t="shared" si="466"/>
        <v>344058827</v>
      </c>
      <c r="C94" s="132">
        <f t="shared" si="482"/>
        <v>292450000</v>
      </c>
      <c r="D94" s="132">
        <f t="shared" si="483"/>
        <v>51608827</v>
      </c>
      <c r="E94" s="132">
        <f t="shared" si="484"/>
        <v>51608827</v>
      </c>
      <c r="F94" s="132">
        <f t="shared" si="485"/>
        <v>50726474</v>
      </c>
      <c r="G94" s="132">
        <f t="shared" si="486"/>
        <v>882353</v>
      </c>
      <c r="H94" s="132">
        <f t="shared" si="487"/>
        <v>0</v>
      </c>
      <c r="I94" s="133">
        <f t="shared" si="488"/>
        <v>0</v>
      </c>
      <c r="J94" s="134">
        <f t="shared" si="489"/>
        <v>0</v>
      </c>
      <c r="K94" s="132">
        <v>0</v>
      </c>
      <c r="L94" s="132">
        <v>0</v>
      </c>
      <c r="M94" s="135">
        <f t="shared" si="490"/>
        <v>0</v>
      </c>
      <c r="N94" s="132">
        <f t="shared" si="491"/>
        <v>0</v>
      </c>
      <c r="O94" s="132">
        <f t="shared" si="491"/>
        <v>0</v>
      </c>
      <c r="P94" s="135">
        <f t="shared" si="492"/>
        <v>0</v>
      </c>
      <c r="Q94" s="132">
        <f t="shared" si="493"/>
        <v>0</v>
      </c>
      <c r="R94" s="132">
        <f t="shared" si="493"/>
        <v>0</v>
      </c>
      <c r="S94" s="135">
        <f t="shared" si="494"/>
        <v>0</v>
      </c>
      <c r="T94" s="132">
        <v>0</v>
      </c>
      <c r="U94" s="132">
        <v>0</v>
      </c>
      <c r="V94" s="135">
        <f t="shared" si="495"/>
        <v>0</v>
      </c>
      <c r="W94" s="132">
        <v>0</v>
      </c>
      <c r="X94" s="132">
        <v>0</v>
      </c>
      <c r="Y94" s="135">
        <f t="shared" si="496"/>
        <v>0</v>
      </c>
      <c r="Z94" s="141">
        <v>0</v>
      </c>
      <c r="AA94" s="141">
        <v>0</v>
      </c>
      <c r="AB94" s="142">
        <v>0</v>
      </c>
      <c r="AC94" s="134">
        <f t="shared" si="497"/>
        <v>0</v>
      </c>
      <c r="AD94" s="141">
        <v>0</v>
      </c>
      <c r="AE94" s="141">
        <v>0</v>
      </c>
      <c r="AF94" s="135">
        <f t="shared" si="498"/>
        <v>0</v>
      </c>
      <c r="AG94" s="141">
        <f t="shared" si="499"/>
        <v>0</v>
      </c>
      <c r="AH94" s="141">
        <f t="shared" si="499"/>
        <v>0</v>
      </c>
      <c r="AI94" s="135">
        <f t="shared" si="500"/>
        <v>0</v>
      </c>
      <c r="AJ94" s="141">
        <f t="shared" si="501"/>
        <v>0</v>
      </c>
      <c r="AK94" s="141">
        <f t="shared" si="501"/>
        <v>0</v>
      </c>
      <c r="AL94" s="135">
        <f t="shared" si="502"/>
        <v>0</v>
      </c>
      <c r="AM94" s="141">
        <v>0</v>
      </c>
      <c r="AN94" s="141">
        <v>0</v>
      </c>
      <c r="AO94" s="135">
        <f t="shared" si="503"/>
        <v>0</v>
      </c>
      <c r="AP94" s="141">
        <v>0</v>
      </c>
      <c r="AQ94" s="141">
        <v>0</v>
      </c>
      <c r="AR94" s="135">
        <f t="shared" si="504"/>
        <v>0</v>
      </c>
      <c r="AS94" s="141">
        <v>0</v>
      </c>
      <c r="AT94" s="141">
        <v>0</v>
      </c>
      <c r="AU94" s="142">
        <v>0</v>
      </c>
      <c r="AV94" s="134">
        <f t="shared" si="505"/>
        <v>0</v>
      </c>
      <c r="AW94" s="141">
        <v>0</v>
      </c>
      <c r="AX94" s="135">
        <f t="shared" si="506"/>
        <v>0</v>
      </c>
      <c r="AY94" s="141">
        <f t="shared" si="507"/>
        <v>0</v>
      </c>
      <c r="AZ94" s="135">
        <f t="shared" si="508"/>
        <v>0</v>
      </c>
      <c r="BA94" s="141">
        <f t="shared" si="509"/>
        <v>0</v>
      </c>
      <c r="BB94" s="135">
        <f t="shared" si="510"/>
        <v>0</v>
      </c>
      <c r="BC94" s="141">
        <v>0</v>
      </c>
      <c r="BD94" s="135">
        <f t="shared" si="511"/>
        <v>0</v>
      </c>
      <c r="BE94" s="141">
        <v>0</v>
      </c>
      <c r="BF94" s="135">
        <f t="shared" si="512"/>
        <v>0</v>
      </c>
      <c r="BG94" s="142">
        <v>0</v>
      </c>
      <c r="BH94" s="134">
        <f t="shared" si="513"/>
        <v>292450000</v>
      </c>
      <c r="BI94" s="132">
        <v>292450000</v>
      </c>
      <c r="BJ94" s="135">
        <f t="shared" si="514"/>
        <v>51608827</v>
      </c>
      <c r="BK94" s="132">
        <f t="shared" si="515"/>
        <v>51608827</v>
      </c>
      <c r="BL94" s="135">
        <f t="shared" si="516"/>
        <v>51608827</v>
      </c>
      <c r="BM94" s="132">
        <f t="shared" si="517"/>
        <v>51608827</v>
      </c>
      <c r="BN94" s="135">
        <f t="shared" si="518"/>
        <v>50726474</v>
      </c>
      <c r="BO94" s="132">
        <v>50726474</v>
      </c>
      <c r="BP94" s="135">
        <f t="shared" si="519"/>
        <v>882353</v>
      </c>
      <c r="BQ94" s="132">
        <v>882353</v>
      </c>
      <c r="BR94" s="135">
        <f t="shared" si="520"/>
        <v>0</v>
      </c>
      <c r="BS94" s="133">
        <v>0</v>
      </c>
      <c r="BT94" s="136"/>
      <c r="BU94" s="137" t="e">
        <f t="shared" si="467"/>
        <v>#DIV/0!</v>
      </c>
      <c r="BV94" s="138" t="e">
        <f t="shared" si="468"/>
        <v>#DIV/0!</v>
      </c>
      <c r="BW94" s="138" t="e">
        <f t="shared" si="469"/>
        <v>#DIV/0!</v>
      </c>
      <c r="BX94" s="138" t="e">
        <f t="shared" si="470"/>
        <v>#DIV/0!</v>
      </c>
      <c r="BY94" s="138" t="e">
        <f t="shared" si="471"/>
        <v>#DIV/0!</v>
      </c>
      <c r="BZ94" s="138"/>
      <c r="CA94" s="138"/>
      <c r="CB94" s="138"/>
      <c r="CC94" s="138"/>
      <c r="CD94" s="139"/>
      <c r="CE94" s="140" t="s">
        <v>245</v>
      </c>
      <c r="CF94" s="138" t="s">
        <v>245</v>
      </c>
      <c r="CG94" s="138" t="s">
        <v>245</v>
      </c>
      <c r="CH94" s="138" t="s">
        <v>245</v>
      </c>
      <c r="CI94" s="138" t="s">
        <v>245</v>
      </c>
      <c r="CJ94" s="138" t="s">
        <v>245</v>
      </c>
      <c r="CK94" s="138" t="s">
        <v>245</v>
      </c>
      <c r="CL94" s="138" t="s">
        <v>245</v>
      </c>
      <c r="CM94" s="138" t="s">
        <v>245</v>
      </c>
      <c r="CN94" s="139" t="s">
        <v>245</v>
      </c>
      <c r="CO94" s="140" t="s">
        <v>245</v>
      </c>
      <c r="CP94" s="138" t="s">
        <v>245</v>
      </c>
      <c r="CQ94" s="138" t="s">
        <v>245</v>
      </c>
      <c r="CR94" s="138" t="s">
        <v>245</v>
      </c>
      <c r="CS94" s="139" t="s">
        <v>245</v>
      </c>
      <c r="CT94" s="140">
        <f t="shared" ref="CT94:CT109" si="521">BH94/(BH94+BJ94)</f>
        <v>0.84999999142588489</v>
      </c>
      <c r="CU94" s="138">
        <f t="shared" si="209"/>
        <v>0.15000000857411513</v>
      </c>
      <c r="CV94" s="138">
        <f t="shared" si="210"/>
        <v>2.5645410922708286E-3</v>
      </c>
      <c r="CW94" s="138">
        <f t="shared" si="211"/>
        <v>0.14743546748184433</v>
      </c>
      <c r="CX94" s="139">
        <f t="shared" si="212"/>
        <v>0</v>
      </c>
    </row>
    <row r="95" spans="1:102" s="42" customFormat="1" x14ac:dyDescent="0.25">
      <c r="A95" s="114" t="s">
        <v>128</v>
      </c>
      <c r="B95" s="115">
        <f>B96</f>
        <v>73841458</v>
      </c>
      <c r="C95" s="115">
        <f t="shared" ref="C95:R96" si="522">C96</f>
        <v>62765237</v>
      </c>
      <c r="D95" s="115">
        <f t="shared" si="522"/>
        <v>11076221</v>
      </c>
      <c r="E95" s="115">
        <f t="shared" si="522"/>
        <v>11076221</v>
      </c>
      <c r="F95" s="115">
        <f t="shared" si="522"/>
        <v>10873611</v>
      </c>
      <c r="G95" s="115">
        <f t="shared" si="522"/>
        <v>202610</v>
      </c>
      <c r="H95" s="115">
        <f t="shared" si="522"/>
        <v>0</v>
      </c>
      <c r="I95" s="115">
        <f t="shared" si="522"/>
        <v>0</v>
      </c>
      <c r="J95" s="115">
        <f t="shared" si="522"/>
        <v>2765237</v>
      </c>
      <c r="K95" s="115">
        <f t="shared" si="522"/>
        <v>2765237</v>
      </c>
      <c r="L95" s="115">
        <f t="shared" si="522"/>
        <v>0</v>
      </c>
      <c r="M95" s="115">
        <f t="shared" si="522"/>
        <v>487985</v>
      </c>
      <c r="N95" s="115">
        <f t="shared" si="522"/>
        <v>487985</v>
      </c>
      <c r="O95" s="115">
        <f t="shared" si="522"/>
        <v>0</v>
      </c>
      <c r="P95" s="115">
        <f t="shared" si="522"/>
        <v>487985</v>
      </c>
      <c r="Q95" s="115">
        <f t="shared" si="522"/>
        <v>487985</v>
      </c>
      <c r="R95" s="115">
        <f t="shared" si="522"/>
        <v>0</v>
      </c>
      <c r="S95" s="115">
        <f t="shared" ref="S95:AH96" si="523">S96</f>
        <v>285375</v>
      </c>
      <c r="T95" s="115">
        <f t="shared" si="523"/>
        <v>285375</v>
      </c>
      <c r="U95" s="115">
        <f t="shared" si="523"/>
        <v>0</v>
      </c>
      <c r="V95" s="115">
        <f t="shared" si="523"/>
        <v>202610</v>
      </c>
      <c r="W95" s="115">
        <f t="shared" si="523"/>
        <v>202610</v>
      </c>
      <c r="X95" s="115">
        <f t="shared" si="523"/>
        <v>0</v>
      </c>
      <c r="Y95" s="115">
        <f t="shared" si="523"/>
        <v>0</v>
      </c>
      <c r="Z95" s="115">
        <f t="shared" si="523"/>
        <v>0</v>
      </c>
      <c r="AA95" s="115">
        <f t="shared" si="523"/>
        <v>0</v>
      </c>
      <c r="AB95" s="115">
        <f t="shared" si="523"/>
        <v>0</v>
      </c>
      <c r="AC95" s="115">
        <f t="shared" si="523"/>
        <v>0</v>
      </c>
      <c r="AD95" s="115">
        <f t="shared" si="523"/>
        <v>0</v>
      </c>
      <c r="AE95" s="115">
        <f t="shared" si="523"/>
        <v>0</v>
      </c>
      <c r="AF95" s="115">
        <f t="shared" si="523"/>
        <v>0</v>
      </c>
      <c r="AG95" s="115">
        <f t="shared" si="523"/>
        <v>0</v>
      </c>
      <c r="AH95" s="115">
        <f t="shared" si="523"/>
        <v>0</v>
      </c>
      <c r="AI95" s="115">
        <f t="shared" ref="AI95:AX96" si="524">AI96</f>
        <v>0</v>
      </c>
      <c r="AJ95" s="115">
        <f t="shared" si="524"/>
        <v>0</v>
      </c>
      <c r="AK95" s="115">
        <f t="shared" si="524"/>
        <v>0</v>
      </c>
      <c r="AL95" s="115">
        <f t="shared" si="524"/>
        <v>0</v>
      </c>
      <c r="AM95" s="115">
        <f t="shared" si="524"/>
        <v>0</v>
      </c>
      <c r="AN95" s="115">
        <f t="shared" si="524"/>
        <v>0</v>
      </c>
      <c r="AO95" s="115">
        <f t="shared" si="524"/>
        <v>0</v>
      </c>
      <c r="AP95" s="115">
        <f t="shared" si="524"/>
        <v>0</v>
      </c>
      <c r="AQ95" s="115">
        <f t="shared" si="524"/>
        <v>0</v>
      </c>
      <c r="AR95" s="115">
        <f t="shared" si="524"/>
        <v>0</v>
      </c>
      <c r="AS95" s="115">
        <f t="shared" si="524"/>
        <v>0</v>
      </c>
      <c r="AT95" s="115">
        <f t="shared" si="524"/>
        <v>0</v>
      </c>
      <c r="AU95" s="115">
        <f t="shared" si="524"/>
        <v>0</v>
      </c>
      <c r="AV95" s="115">
        <f t="shared" si="524"/>
        <v>0</v>
      </c>
      <c r="AW95" s="115">
        <f t="shared" si="524"/>
        <v>0</v>
      </c>
      <c r="AX95" s="115">
        <f t="shared" si="524"/>
        <v>0</v>
      </c>
      <c r="AY95" s="115">
        <f t="shared" ref="AY95:BN96" si="525">AY96</f>
        <v>0</v>
      </c>
      <c r="AZ95" s="115">
        <f t="shared" si="525"/>
        <v>0</v>
      </c>
      <c r="BA95" s="115">
        <f t="shared" si="525"/>
        <v>0</v>
      </c>
      <c r="BB95" s="115">
        <f t="shared" si="525"/>
        <v>0</v>
      </c>
      <c r="BC95" s="115">
        <f t="shared" si="525"/>
        <v>0</v>
      </c>
      <c r="BD95" s="115">
        <f t="shared" si="525"/>
        <v>0</v>
      </c>
      <c r="BE95" s="115">
        <f t="shared" si="525"/>
        <v>0</v>
      </c>
      <c r="BF95" s="115">
        <f t="shared" si="525"/>
        <v>0</v>
      </c>
      <c r="BG95" s="115">
        <f t="shared" si="525"/>
        <v>0</v>
      </c>
      <c r="BH95" s="115">
        <f t="shared" si="525"/>
        <v>60000000</v>
      </c>
      <c r="BI95" s="115">
        <f t="shared" si="525"/>
        <v>60000000</v>
      </c>
      <c r="BJ95" s="115">
        <f t="shared" si="525"/>
        <v>10588236</v>
      </c>
      <c r="BK95" s="115">
        <f t="shared" si="525"/>
        <v>10588236</v>
      </c>
      <c r="BL95" s="115">
        <f t="shared" si="525"/>
        <v>10588236</v>
      </c>
      <c r="BM95" s="115">
        <f t="shared" si="525"/>
        <v>10588236</v>
      </c>
      <c r="BN95" s="115">
        <f t="shared" si="525"/>
        <v>10588236</v>
      </c>
      <c r="BO95" s="115">
        <f t="shared" ref="BO95:BS96" si="526">BO96</f>
        <v>10588236</v>
      </c>
      <c r="BP95" s="115">
        <f t="shared" si="526"/>
        <v>0</v>
      </c>
      <c r="BQ95" s="115">
        <f t="shared" si="526"/>
        <v>0</v>
      </c>
      <c r="BR95" s="115">
        <f t="shared" si="526"/>
        <v>0</v>
      </c>
      <c r="BS95" s="115">
        <f t="shared" si="526"/>
        <v>0</v>
      </c>
      <c r="BT95" s="116"/>
      <c r="BU95" s="117">
        <f t="shared" si="467"/>
        <v>0.84999947744113369</v>
      </c>
      <c r="BV95" s="118">
        <f t="shared" si="468"/>
        <v>0.15000052255886626</v>
      </c>
      <c r="BW95" s="118">
        <f t="shared" si="469"/>
        <v>6.2279795230697446E-2</v>
      </c>
      <c r="BX95" s="118">
        <f t="shared" si="470"/>
        <v>8.772072732816881E-2</v>
      </c>
      <c r="BY95" s="118">
        <f t="shared" si="471"/>
        <v>0</v>
      </c>
      <c r="BZ95" s="118" t="e">
        <f t="shared" ref="BZ95:BZ103" si="527">L95/(L95+O95)</f>
        <v>#DIV/0!</v>
      </c>
      <c r="CA95" s="118" t="e">
        <f t="shared" ref="CA95:CA103" si="528">O95/(L95+O95)</f>
        <v>#DIV/0!</v>
      </c>
      <c r="CB95" s="118" t="e">
        <f t="shared" ref="CB95:CB103" si="529">X95/(L95+O95)</f>
        <v>#DIV/0!</v>
      </c>
      <c r="CC95" s="118" t="e">
        <f t="shared" ref="CC95:CC103" si="530">U95/(L95+O95)</f>
        <v>#DIV/0!</v>
      </c>
      <c r="CD95" s="119" t="e">
        <f t="shared" ref="CD95:CD103" si="531">AA95/(L95+O95)</f>
        <v>#DIV/0!</v>
      </c>
      <c r="CE95" s="120" t="s">
        <v>245</v>
      </c>
      <c r="CF95" s="118" t="s">
        <v>245</v>
      </c>
      <c r="CG95" s="118" t="s">
        <v>245</v>
      </c>
      <c r="CH95" s="118" t="s">
        <v>245</v>
      </c>
      <c r="CI95" s="118" t="s">
        <v>245</v>
      </c>
      <c r="CJ95" s="118" t="s">
        <v>245</v>
      </c>
      <c r="CK95" s="118" t="s">
        <v>245</v>
      </c>
      <c r="CL95" s="118" t="s">
        <v>245</v>
      </c>
      <c r="CM95" s="118" t="s">
        <v>245</v>
      </c>
      <c r="CN95" s="119" t="s">
        <v>245</v>
      </c>
      <c r="CO95" s="120" t="s">
        <v>245</v>
      </c>
      <c r="CP95" s="118" t="s">
        <v>245</v>
      </c>
      <c r="CQ95" s="118" t="s">
        <v>245</v>
      </c>
      <c r="CR95" s="118" t="s">
        <v>245</v>
      </c>
      <c r="CS95" s="119" t="s">
        <v>245</v>
      </c>
      <c r="CT95" s="120" t="s">
        <v>245</v>
      </c>
      <c r="CU95" s="118" t="s">
        <v>245</v>
      </c>
      <c r="CV95" s="118" t="s">
        <v>245</v>
      </c>
      <c r="CW95" s="118" t="s">
        <v>245</v>
      </c>
      <c r="CX95" s="119" t="s">
        <v>245</v>
      </c>
    </row>
    <row r="96" spans="1:102" s="42" customFormat="1" ht="27" x14ac:dyDescent="0.25">
      <c r="A96" s="121" t="s">
        <v>319</v>
      </c>
      <c r="B96" s="122">
        <f t="shared" ref="B96" si="532">B97</f>
        <v>73841458</v>
      </c>
      <c r="C96" s="122">
        <f t="shared" si="522"/>
        <v>62765237</v>
      </c>
      <c r="D96" s="122">
        <f t="shared" si="522"/>
        <v>11076221</v>
      </c>
      <c r="E96" s="122">
        <f t="shared" si="522"/>
        <v>11076221</v>
      </c>
      <c r="F96" s="122">
        <f t="shared" si="522"/>
        <v>10873611</v>
      </c>
      <c r="G96" s="122">
        <f t="shared" si="522"/>
        <v>202610</v>
      </c>
      <c r="H96" s="122">
        <f t="shared" si="522"/>
        <v>0</v>
      </c>
      <c r="I96" s="122">
        <f t="shared" si="522"/>
        <v>0</v>
      </c>
      <c r="J96" s="122">
        <f t="shared" si="522"/>
        <v>2765237</v>
      </c>
      <c r="K96" s="122">
        <f t="shared" si="522"/>
        <v>2765237</v>
      </c>
      <c r="L96" s="122">
        <f t="shared" si="522"/>
        <v>0</v>
      </c>
      <c r="M96" s="122">
        <f t="shared" si="522"/>
        <v>487985</v>
      </c>
      <c r="N96" s="122">
        <f t="shared" si="522"/>
        <v>487985</v>
      </c>
      <c r="O96" s="122">
        <f t="shared" si="522"/>
        <v>0</v>
      </c>
      <c r="P96" s="122">
        <f t="shared" si="522"/>
        <v>487985</v>
      </c>
      <c r="Q96" s="122">
        <f t="shared" si="522"/>
        <v>487985</v>
      </c>
      <c r="R96" s="122">
        <f t="shared" si="522"/>
        <v>0</v>
      </c>
      <c r="S96" s="122">
        <f t="shared" si="523"/>
        <v>285375</v>
      </c>
      <c r="T96" s="122">
        <f t="shared" si="523"/>
        <v>285375</v>
      </c>
      <c r="U96" s="122">
        <f t="shared" si="523"/>
        <v>0</v>
      </c>
      <c r="V96" s="122">
        <f t="shared" si="523"/>
        <v>202610</v>
      </c>
      <c r="W96" s="122">
        <f t="shared" si="523"/>
        <v>202610</v>
      </c>
      <c r="X96" s="122">
        <f t="shared" si="523"/>
        <v>0</v>
      </c>
      <c r="Y96" s="122">
        <f t="shared" si="523"/>
        <v>0</v>
      </c>
      <c r="Z96" s="122">
        <f t="shared" si="523"/>
        <v>0</v>
      </c>
      <c r="AA96" s="122">
        <f t="shared" si="523"/>
        <v>0</v>
      </c>
      <c r="AB96" s="122">
        <f t="shared" si="523"/>
        <v>0</v>
      </c>
      <c r="AC96" s="122">
        <f t="shared" si="523"/>
        <v>0</v>
      </c>
      <c r="AD96" s="122">
        <f t="shared" si="523"/>
        <v>0</v>
      </c>
      <c r="AE96" s="122">
        <f t="shared" si="523"/>
        <v>0</v>
      </c>
      <c r="AF96" s="122">
        <f t="shared" si="523"/>
        <v>0</v>
      </c>
      <c r="AG96" s="122">
        <f t="shared" si="523"/>
        <v>0</v>
      </c>
      <c r="AH96" s="122">
        <f t="shared" si="523"/>
        <v>0</v>
      </c>
      <c r="AI96" s="122">
        <f t="shared" si="524"/>
        <v>0</v>
      </c>
      <c r="AJ96" s="122">
        <f t="shared" si="524"/>
        <v>0</v>
      </c>
      <c r="AK96" s="122">
        <f t="shared" si="524"/>
        <v>0</v>
      </c>
      <c r="AL96" s="122">
        <f t="shared" si="524"/>
        <v>0</v>
      </c>
      <c r="AM96" s="122">
        <f t="shared" si="524"/>
        <v>0</v>
      </c>
      <c r="AN96" s="122">
        <f t="shared" si="524"/>
        <v>0</v>
      </c>
      <c r="AO96" s="122">
        <f t="shared" si="524"/>
        <v>0</v>
      </c>
      <c r="AP96" s="122">
        <f t="shared" si="524"/>
        <v>0</v>
      </c>
      <c r="AQ96" s="122">
        <f t="shared" si="524"/>
        <v>0</v>
      </c>
      <c r="AR96" s="122">
        <f t="shared" si="524"/>
        <v>0</v>
      </c>
      <c r="AS96" s="122">
        <f t="shared" si="524"/>
        <v>0</v>
      </c>
      <c r="AT96" s="122">
        <f t="shared" si="524"/>
        <v>0</v>
      </c>
      <c r="AU96" s="122">
        <f t="shared" si="524"/>
        <v>0</v>
      </c>
      <c r="AV96" s="122">
        <f t="shared" si="524"/>
        <v>0</v>
      </c>
      <c r="AW96" s="122">
        <f t="shared" si="524"/>
        <v>0</v>
      </c>
      <c r="AX96" s="122">
        <f t="shared" si="524"/>
        <v>0</v>
      </c>
      <c r="AY96" s="122">
        <f t="shared" si="525"/>
        <v>0</v>
      </c>
      <c r="AZ96" s="122">
        <f t="shared" si="525"/>
        <v>0</v>
      </c>
      <c r="BA96" s="122">
        <f t="shared" si="525"/>
        <v>0</v>
      </c>
      <c r="BB96" s="122">
        <f t="shared" si="525"/>
        <v>0</v>
      </c>
      <c r="BC96" s="122">
        <f t="shared" si="525"/>
        <v>0</v>
      </c>
      <c r="BD96" s="122">
        <f t="shared" si="525"/>
        <v>0</v>
      </c>
      <c r="BE96" s="122">
        <f t="shared" si="525"/>
        <v>0</v>
      </c>
      <c r="BF96" s="122">
        <f t="shared" si="525"/>
        <v>0</v>
      </c>
      <c r="BG96" s="122">
        <f t="shared" si="525"/>
        <v>0</v>
      </c>
      <c r="BH96" s="122">
        <f t="shared" si="525"/>
        <v>60000000</v>
      </c>
      <c r="BI96" s="122">
        <f t="shared" si="525"/>
        <v>60000000</v>
      </c>
      <c r="BJ96" s="122">
        <f t="shared" si="525"/>
        <v>10588236</v>
      </c>
      <c r="BK96" s="122">
        <f t="shared" si="525"/>
        <v>10588236</v>
      </c>
      <c r="BL96" s="122">
        <f t="shared" si="525"/>
        <v>10588236</v>
      </c>
      <c r="BM96" s="122">
        <f t="shared" si="525"/>
        <v>10588236</v>
      </c>
      <c r="BN96" s="122">
        <f t="shared" si="525"/>
        <v>10588236</v>
      </c>
      <c r="BO96" s="122">
        <f t="shared" si="526"/>
        <v>10588236</v>
      </c>
      <c r="BP96" s="122">
        <f t="shared" si="526"/>
        <v>0</v>
      </c>
      <c r="BQ96" s="122">
        <f t="shared" si="526"/>
        <v>0</v>
      </c>
      <c r="BR96" s="122">
        <f t="shared" si="526"/>
        <v>0</v>
      </c>
      <c r="BS96" s="122">
        <f t="shared" si="526"/>
        <v>0</v>
      </c>
      <c r="BT96" s="116"/>
      <c r="BU96" s="123">
        <f t="shared" si="467"/>
        <v>0.84999947744113369</v>
      </c>
      <c r="BV96" s="124">
        <f t="shared" si="468"/>
        <v>0.15000052255886626</v>
      </c>
      <c r="BW96" s="124">
        <f t="shared" si="469"/>
        <v>6.2279795230697446E-2</v>
      </c>
      <c r="BX96" s="124">
        <f t="shared" si="470"/>
        <v>8.772072732816881E-2</v>
      </c>
      <c r="BY96" s="124">
        <f t="shared" si="471"/>
        <v>0</v>
      </c>
      <c r="BZ96" s="124" t="e">
        <f t="shared" si="527"/>
        <v>#DIV/0!</v>
      </c>
      <c r="CA96" s="124" t="e">
        <f t="shared" si="528"/>
        <v>#DIV/0!</v>
      </c>
      <c r="CB96" s="124" t="e">
        <f t="shared" si="529"/>
        <v>#DIV/0!</v>
      </c>
      <c r="CC96" s="124" t="e">
        <f t="shared" si="530"/>
        <v>#DIV/0!</v>
      </c>
      <c r="CD96" s="125" t="e">
        <f t="shared" si="531"/>
        <v>#DIV/0!</v>
      </c>
      <c r="CE96" s="126" t="s">
        <v>245</v>
      </c>
      <c r="CF96" s="124" t="s">
        <v>245</v>
      </c>
      <c r="CG96" s="124" t="s">
        <v>245</v>
      </c>
      <c r="CH96" s="124" t="s">
        <v>245</v>
      </c>
      <c r="CI96" s="124" t="s">
        <v>245</v>
      </c>
      <c r="CJ96" s="124" t="s">
        <v>245</v>
      </c>
      <c r="CK96" s="124" t="s">
        <v>245</v>
      </c>
      <c r="CL96" s="124" t="s">
        <v>245</v>
      </c>
      <c r="CM96" s="124" t="s">
        <v>245</v>
      </c>
      <c r="CN96" s="125" t="s">
        <v>245</v>
      </c>
      <c r="CO96" s="127" t="s">
        <v>245</v>
      </c>
      <c r="CP96" s="128" t="s">
        <v>245</v>
      </c>
      <c r="CQ96" s="128" t="s">
        <v>245</v>
      </c>
      <c r="CR96" s="128" t="s">
        <v>245</v>
      </c>
      <c r="CS96" s="129" t="s">
        <v>245</v>
      </c>
      <c r="CT96" s="126" t="s">
        <v>245</v>
      </c>
      <c r="CU96" s="124" t="s">
        <v>245</v>
      </c>
      <c r="CV96" s="124" t="s">
        <v>245</v>
      </c>
      <c r="CW96" s="124" t="s">
        <v>245</v>
      </c>
      <c r="CX96" s="125" t="s">
        <v>245</v>
      </c>
    </row>
    <row r="97" spans="1:102" x14ac:dyDescent="0.25">
      <c r="A97" s="130"/>
      <c r="B97" s="131">
        <f t="shared" ref="B97" si="533">C97+D97+I97</f>
        <v>73841458</v>
      </c>
      <c r="C97" s="132">
        <f>J97+AC97+AV97+BH97</f>
        <v>62765237</v>
      </c>
      <c r="D97" s="132">
        <f>E97+H97</f>
        <v>11076221</v>
      </c>
      <c r="E97" s="132">
        <f>F97+G97</f>
        <v>11076221</v>
      </c>
      <c r="F97" s="132">
        <f>S97+AL97+BB97+BN97</f>
        <v>10873611</v>
      </c>
      <c r="G97" s="132">
        <f>V97+AO97+BD97+BP97</f>
        <v>202610</v>
      </c>
      <c r="H97" s="132">
        <f>Y97+AR97+BF97+BR97</f>
        <v>0</v>
      </c>
      <c r="I97" s="133">
        <f>AB97+AU97</f>
        <v>0</v>
      </c>
      <c r="J97" s="134">
        <f>K97+L97</f>
        <v>2765237</v>
      </c>
      <c r="K97" s="132">
        <v>2765237</v>
      </c>
      <c r="L97" s="132">
        <v>0</v>
      </c>
      <c r="M97" s="135">
        <f>N97+O97</f>
        <v>487985</v>
      </c>
      <c r="N97" s="132">
        <f>Q97+Z97</f>
        <v>487985</v>
      </c>
      <c r="O97" s="132">
        <f>R97+AA97</f>
        <v>0</v>
      </c>
      <c r="P97" s="135">
        <f>Q97+R97</f>
        <v>487985</v>
      </c>
      <c r="Q97" s="132">
        <f>T97+W97</f>
        <v>487985</v>
      </c>
      <c r="R97" s="132">
        <f>U97+X97</f>
        <v>0</v>
      </c>
      <c r="S97" s="135">
        <f>T97+U97</f>
        <v>285375</v>
      </c>
      <c r="T97" s="132">
        <v>285375</v>
      </c>
      <c r="U97" s="132">
        <v>0</v>
      </c>
      <c r="V97" s="135">
        <f>W97+X97</f>
        <v>202610</v>
      </c>
      <c r="W97" s="132">
        <v>202610</v>
      </c>
      <c r="X97" s="132">
        <v>0</v>
      </c>
      <c r="Y97" s="135">
        <f>Z97+AA97</f>
        <v>0</v>
      </c>
      <c r="Z97" s="132">
        <v>0</v>
      </c>
      <c r="AA97" s="132">
        <v>0</v>
      </c>
      <c r="AB97" s="133">
        <v>0</v>
      </c>
      <c r="AC97" s="134">
        <f>AD97+AE97</f>
        <v>0</v>
      </c>
      <c r="AD97" s="132">
        <v>0</v>
      </c>
      <c r="AE97" s="132">
        <v>0</v>
      </c>
      <c r="AF97" s="135">
        <f>AG97+AH97</f>
        <v>0</v>
      </c>
      <c r="AG97" s="132">
        <f>AJ97+AS97</f>
        <v>0</v>
      </c>
      <c r="AH97" s="132">
        <f>AK97+AT97</f>
        <v>0</v>
      </c>
      <c r="AI97" s="135">
        <f>AJ97+AK97</f>
        <v>0</v>
      </c>
      <c r="AJ97" s="132">
        <f>AM97+AP97</f>
        <v>0</v>
      </c>
      <c r="AK97" s="132">
        <f>AN97+AQ97</f>
        <v>0</v>
      </c>
      <c r="AL97" s="135">
        <f>AM97+AN97</f>
        <v>0</v>
      </c>
      <c r="AM97" s="132">
        <v>0</v>
      </c>
      <c r="AN97" s="132">
        <v>0</v>
      </c>
      <c r="AO97" s="135">
        <f>AP97+AQ97</f>
        <v>0</v>
      </c>
      <c r="AP97" s="132">
        <v>0</v>
      </c>
      <c r="AQ97" s="132">
        <v>0</v>
      </c>
      <c r="AR97" s="135">
        <f>AS97+AT97</f>
        <v>0</v>
      </c>
      <c r="AS97" s="132">
        <v>0</v>
      </c>
      <c r="AT97" s="132">
        <v>0</v>
      </c>
      <c r="AU97" s="133">
        <v>0</v>
      </c>
      <c r="AV97" s="134">
        <f>AW97</f>
        <v>0</v>
      </c>
      <c r="AW97" s="132">
        <v>0</v>
      </c>
      <c r="AX97" s="135">
        <f>AY97</f>
        <v>0</v>
      </c>
      <c r="AY97" s="132">
        <f>BA97+BG97</f>
        <v>0</v>
      </c>
      <c r="AZ97" s="135">
        <f>BA97</f>
        <v>0</v>
      </c>
      <c r="BA97" s="132">
        <f>BC97+BE97</f>
        <v>0</v>
      </c>
      <c r="BB97" s="135">
        <f>BC97</f>
        <v>0</v>
      </c>
      <c r="BC97" s="132">
        <v>0</v>
      </c>
      <c r="BD97" s="135">
        <f>BE97</f>
        <v>0</v>
      </c>
      <c r="BE97" s="132">
        <v>0</v>
      </c>
      <c r="BF97" s="135">
        <f>BG97</f>
        <v>0</v>
      </c>
      <c r="BG97" s="133">
        <v>0</v>
      </c>
      <c r="BH97" s="134">
        <f>BI97</f>
        <v>60000000</v>
      </c>
      <c r="BI97" s="132">
        <v>60000000</v>
      </c>
      <c r="BJ97" s="135">
        <f>BK97</f>
        <v>10588236</v>
      </c>
      <c r="BK97" s="132">
        <f>BM97+BS97</f>
        <v>10588236</v>
      </c>
      <c r="BL97" s="135">
        <f>BM97</f>
        <v>10588236</v>
      </c>
      <c r="BM97" s="132">
        <f>BO97+BQ97</f>
        <v>10588236</v>
      </c>
      <c r="BN97" s="135">
        <f>BO97</f>
        <v>10588236</v>
      </c>
      <c r="BO97" s="132">
        <v>10588236</v>
      </c>
      <c r="BP97" s="135">
        <f>BQ97</f>
        <v>0</v>
      </c>
      <c r="BQ97" s="132">
        <v>0</v>
      </c>
      <c r="BR97" s="135">
        <f>BS97</f>
        <v>0</v>
      </c>
      <c r="BS97" s="133">
        <v>0</v>
      </c>
      <c r="BT97" s="136"/>
      <c r="BU97" s="137">
        <f t="shared" si="467"/>
        <v>0.84999947744113369</v>
      </c>
      <c r="BV97" s="138">
        <f t="shared" si="468"/>
        <v>0.15000052255886626</v>
      </c>
      <c r="BW97" s="138">
        <f t="shared" si="469"/>
        <v>6.2279795230697446E-2</v>
      </c>
      <c r="BX97" s="138">
        <f t="shared" si="470"/>
        <v>8.772072732816881E-2</v>
      </c>
      <c r="BY97" s="138">
        <f t="shared" si="471"/>
        <v>0</v>
      </c>
      <c r="BZ97" s="138" t="e">
        <f t="shared" si="527"/>
        <v>#DIV/0!</v>
      </c>
      <c r="CA97" s="138" t="e">
        <f t="shared" si="528"/>
        <v>#DIV/0!</v>
      </c>
      <c r="CB97" s="138" t="e">
        <f t="shared" si="529"/>
        <v>#DIV/0!</v>
      </c>
      <c r="CC97" s="138" t="e">
        <f t="shared" si="530"/>
        <v>#DIV/0!</v>
      </c>
      <c r="CD97" s="139" t="e">
        <f t="shared" si="531"/>
        <v>#DIV/0!</v>
      </c>
      <c r="CE97" s="140" t="s">
        <v>245</v>
      </c>
      <c r="CF97" s="138" t="s">
        <v>245</v>
      </c>
      <c r="CG97" s="138" t="s">
        <v>245</v>
      </c>
      <c r="CH97" s="138" t="s">
        <v>245</v>
      </c>
      <c r="CI97" s="138" t="s">
        <v>245</v>
      </c>
      <c r="CJ97" s="138" t="s">
        <v>245</v>
      </c>
      <c r="CK97" s="138" t="s">
        <v>245</v>
      </c>
      <c r="CL97" s="138" t="s">
        <v>245</v>
      </c>
      <c r="CM97" s="138" t="s">
        <v>245</v>
      </c>
      <c r="CN97" s="139" t="s">
        <v>245</v>
      </c>
      <c r="CO97" s="140" t="s">
        <v>245</v>
      </c>
      <c r="CP97" s="138" t="s">
        <v>245</v>
      </c>
      <c r="CQ97" s="138" t="s">
        <v>245</v>
      </c>
      <c r="CR97" s="138" t="s">
        <v>245</v>
      </c>
      <c r="CS97" s="139" t="s">
        <v>245</v>
      </c>
      <c r="CT97" s="140" t="s">
        <v>245</v>
      </c>
      <c r="CU97" s="138" t="s">
        <v>245</v>
      </c>
      <c r="CV97" s="138" t="s">
        <v>245</v>
      </c>
      <c r="CW97" s="138" t="s">
        <v>245</v>
      </c>
      <c r="CX97" s="139" t="s">
        <v>245</v>
      </c>
    </row>
    <row r="98" spans="1:102" s="42" customFormat="1" x14ac:dyDescent="0.25">
      <c r="A98" s="114" t="s">
        <v>129</v>
      </c>
      <c r="B98" s="115">
        <f>B99</f>
        <v>41205883</v>
      </c>
      <c r="C98" s="115">
        <f t="shared" ref="C98:R99" si="534">C99</f>
        <v>31650000</v>
      </c>
      <c r="D98" s="115">
        <f t="shared" si="534"/>
        <v>9555883</v>
      </c>
      <c r="E98" s="115">
        <f t="shared" si="534"/>
        <v>9555883</v>
      </c>
      <c r="F98" s="115">
        <f t="shared" si="534"/>
        <v>8205883</v>
      </c>
      <c r="G98" s="115">
        <f t="shared" si="534"/>
        <v>1350000</v>
      </c>
      <c r="H98" s="115">
        <f t="shared" si="534"/>
        <v>0</v>
      </c>
      <c r="I98" s="115">
        <f t="shared" si="534"/>
        <v>0</v>
      </c>
      <c r="J98" s="115">
        <f t="shared" si="534"/>
        <v>24000000</v>
      </c>
      <c r="K98" s="115">
        <f t="shared" si="534"/>
        <v>21000000</v>
      </c>
      <c r="L98" s="115">
        <f t="shared" si="534"/>
        <v>3000000</v>
      </c>
      <c r="M98" s="115">
        <f t="shared" si="534"/>
        <v>8205883</v>
      </c>
      <c r="N98" s="115">
        <f t="shared" si="534"/>
        <v>3705883</v>
      </c>
      <c r="O98" s="115">
        <f t="shared" si="534"/>
        <v>4500000</v>
      </c>
      <c r="P98" s="115">
        <f t="shared" si="534"/>
        <v>8205883</v>
      </c>
      <c r="Q98" s="115">
        <f t="shared" si="534"/>
        <v>3705883</v>
      </c>
      <c r="R98" s="115">
        <f t="shared" si="534"/>
        <v>4500000</v>
      </c>
      <c r="S98" s="115">
        <f t="shared" ref="S98:AH99" si="535">S99</f>
        <v>8205883</v>
      </c>
      <c r="T98" s="115">
        <f t="shared" si="535"/>
        <v>3705883</v>
      </c>
      <c r="U98" s="115">
        <f t="shared" si="535"/>
        <v>4500000</v>
      </c>
      <c r="V98" s="115">
        <f t="shared" si="535"/>
        <v>0</v>
      </c>
      <c r="W98" s="115">
        <f t="shared" si="535"/>
        <v>0</v>
      </c>
      <c r="X98" s="115">
        <f t="shared" si="535"/>
        <v>0</v>
      </c>
      <c r="Y98" s="115">
        <f t="shared" si="535"/>
        <v>0</v>
      </c>
      <c r="Z98" s="115">
        <f t="shared" si="535"/>
        <v>0</v>
      </c>
      <c r="AA98" s="115">
        <f t="shared" si="535"/>
        <v>0</v>
      </c>
      <c r="AB98" s="115">
        <f t="shared" si="535"/>
        <v>0</v>
      </c>
      <c r="AC98" s="115">
        <f t="shared" si="535"/>
        <v>0</v>
      </c>
      <c r="AD98" s="115">
        <f t="shared" si="535"/>
        <v>0</v>
      </c>
      <c r="AE98" s="115">
        <f t="shared" si="535"/>
        <v>0</v>
      </c>
      <c r="AF98" s="115">
        <f t="shared" si="535"/>
        <v>0</v>
      </c>
      <c r="AG98" s="115">
        <f t="shared" si="535"/>
        <v>0</v>
      </c>
      <c r="AH98" s="115">
        <f t="shared" si="535"/>
        <v>0</v>
      </c>
      <c r="AI98" s="115">
        <f t="shared" ref="AI98:AX99" si="536">AI99</f>
        <v>0</v>
      </c>
      <c r="AJ98" s="115">
        <f t="shared" si="536"/>
        <v>0</v>
      </c>
      <c r="AK98" s="115">
        <f t="shared" si="536"/>
        <v>0</v>
      </c>
      <c r="AL98" s="115">
        <f t="shared" si="536"/>
        <v>0</v>
      </c>
      <c r="AM98" s="115">
        <f t="shared" si="536"/>
        <v>0</v>
      </c>
      <c r="AN98" s="115">
        <f t="shared" si="536"/>
        <v>0</v>
      </c>
      <c r="AO98" s="115">
        <f t="shared" si="536"/>
        <v>0</v>
      </c>
      <c r="AP98" s="115">
        <f t="shared" si="536"/>
        <v>0</v>
      </c>
      <c r="AQ98" s="115">
        <f t="shared" si="536"/>
        <v>0</v>
      </c>
      <c r="AR98" s="115">
        <f t="shared" si="536"/>
        <v>0</v>
      </c>
      <c r="AS98" s="115">
        <f t="shared" si="536"/>
        <v>0</v>
      </c>
      <c r="AT98" s="115">
        <f t="shared" si="536"/>
        <v>0</v>
      </c>
      <c r="AU98" s="115">
        <f t="shared" si="536"/>
        <v>0</v>
      </c>
      <c r="AV98" s="115">
        <f t="shared" si="536"/>
        <v>0</v>
      </c>
      <c r="AW98" s="115">
        <f t="shared" si="536"/>
        <v>0</v>
      </c>
      <c r="AX98" s="115">
        <f t="shared" si="536"/>
        <v>0</v>
      </c>
      <c r="AY98" s="115">
        <f t="shared" ref="AY98:BN99" si="537">AY99</f>
        <v>0</v>
      </c>
      <c r="AZ98" s="115">
        <f t="shared" si="537"/>
        <v>0</v>
      </c>
      <c r="BA98" s="115">
        <f t="shared" si="537"/>
        <v>0</v>
      </c>
      <c r="BB98" s="115">
        <f t="shared" si="537"/>
        <v>0</v>
      </c>
      <c r="BC98" s="115">
        <f t="shared" si="537"/>
        <v>0</v>
      </c>
      <c r="BD98" s="115">
        <f t="shared" si="537"/>
        <v>0</v>
      </c>
      <c r="BE98" s="115">
        <f t="shared" si="537"/>
        <v>0</v>
      </c>
      <c r="BF98" s="115">
        <f t="shared" si="537"/>
        <v>0</v>
      </c>
      <c r="BG98" s="115">
        <f t="shared" si="537"/>
        <v>0</v>
      </c>
      <c r="BH98" s="115">
        <f t="shared" si="537"/>
        <v>7650000</v>
      </c>
      <c r="BI98" s="115">
        <f t="shared" si="537"/>
        <v>7650000</v>
      </c>
      <c r="BJ98" s="115">
        <f t="shared" si="537"/>
        <v>1350000</v>
      </c>
      <c r="BK98" s="115">
        <f t="shared" si="537"/>
        <v>1350000</v>
      </c>
      <c r="BL98" s="115">
        <f t="shared" si="537"/>
        <v>1350000</v>
      </c>
      <c r="BM98" s="115">
        <f t="shared" si="537"/>
        <v>1350000</v>
      </c>
      <c r="BN98" s="115">
        <f t="shared" si="537"/>
        <v>0</v>
      </c>
      <c r="BO98" s="115">
        <f t="shared" ref="BO98:BS99" si="538">BO99</f>
        <v>0</v>
      </c>
      <c r="BP98" s="115">
        <f t="shared" si="538"/>
        <v>1350000</v>
      </c>
      <c r="BQ98" s="115">
        <f t="shared" si="538"/>
        <v>1350000</v>
      </c>
      <c r="BR98" s="115">
        <f t="shared" si="538"/>
        <v>0</v>
      </c>
      <c r="BS98" s="115">
        <f t="shared" si="538"/>
        <v>0</v>
      </c>
      <c r="BT98" s="116"/>
      <c r="BU98" s="117">
        <f t="shared" si="467"/>
        <v>0.84999997773809577</v>
      </c>
      <c r="BV98" s="118">
        <f t="shared" si="468"/>
        <v>0.15000002226190418</v>
      </c>
      <c r="BW98" s="118">
        <f t="shared" si="469"/>
        <v>0</v>
      </c>
      <c r="BX98" s="118">
        <f t="shared" si="470"/>
        <v>0.15000002226190418</v>
      </c>
      <c r="BY98" s="118">
        <f t="shared" si="471"/>
        <v>0</v>
      </c>
      <c r="BZ98" s="118">
        <f t="shared" si="527"/>
        <v>0.4</v>
      </c>
      <c r="CA98" s="118">
        <f t="shared" si="528"/>
        <v>0.6</v>
      </c>
      <c r="CB98" s="118">
        <f t="shared" si="529"/>
        <v>0</v>
      </c>
      <c r="CC98" s="118">
        <f t="shared" si="530"/>
        <v>0.6</v>
      </c>
      <c r="CD98" s="119">
        <f t="shared" si="531"/>
        <v>0</v>
      </c>
      <c r="CE98" s="120" t="s">
        <v>245</v>
      </c>
      <c r="CF98" s="118" t="s">
        <v>245</v>
      </c>
      <c r="CG98" s="118" t="s">
        <v>245</v>
      </c>
      <c r="CH98" s="118" t="s">
        <v>245</v>
      </c>
      <c r="CI98" s="118" t="s">
        <v>245</v>
      </c>
      <c r="CJ98" s="118" t="s">
        <v>245</v>
      </c>
      <c r="CK98" s="118" t="s">
        <v>245</v>
      </c>
      <c r="CL98" s="118" t="s">
        <v>245</v>
      </c>
      <c r="CM98" s="118" t="s">
        <v>245</v>
      </c>
      <c r="CN98" s="119" t="s">
        <v>245</v>
      </c>
      <c r="CO98" s="120" t="s">
        <v>245</v>
      </c>
      <c r="CP98" s="118" t="s">
        <v>245</v>
      </c>
      <c r="CQ98" s="118" t="s">
        <v>245</v>
      </c>
      <c r="CR98" s="118" t="s">
        <v>245</v>
      </c>
      <c r="CS98" s="119" t="s">
        <v>245</v>
      </c>
      <c r="CT98" s="120" t="s">
        <v>245</v>
      </c>
      <c r="CU98" s="118" t="s">
        <v>245</v>
      </c>
      <c r="CV98" s="118" t="s">
        <v>245</v>
      </c>
      <c r="CW98" s="118" t="s">
        <v>245</v>
      </c>
      <c r="CX98" s="119" t="s">
        <v>245</v>
      </c>
    </row>
    <row r="99" spans="1:102" s="42" customFormat="1" x14ac:dyDescent="0.25">
      <c r="A99" s="121" t="s">
        <v>320</v>
      </c>
      <c r="B99" s="122">
        <f t="shared" ref="B99" si="539">B100</f>
        <v>41205883</v>
      </c>
      <c r="C99" s="122">
        <f t="shared" si="534"/>
        <v>31650000</v>
      </c>
      <c r="D99" s="122">
        <f t="shared" si="534"/>
        <v>9555883</v>
      </c>
      <c r="E99" s="122">
        <f t="shared" si="534"/>
        <v>9555883</v>
      </c>
      <c r="F99" s="122">
        <f t="shared" si="534"/>
        <v>8205883</v>
      </c>
      <c r="G99" s="122">
        <f t="shared" si="534"/>
        <v>1350000</v>
      </c>
      <c r="H99" s="122">
        <f t="shared" si="534"/>
        <v>0</v>
      </c>
      <c r="I99" s="122">
        <f t="shared" si="534"/>
        <v>0</v>
      </c>
      <c r="J99" s="122">
        <f t="shared" si="534"/>
        <v>24000000</v>
      </c>
      <c r="K99" s="122">
        <f t="shared" si="534"/>
        <v>21000000</v>
      </c>
      <c r="L99" s="122">
        <f t="shared" si="534"/>
        <v>3000000</v>
      </c>
      <c r="M99" s="122">
        <f t="shared" si="534"/>
        <v>8205883</v>
      </c>
      <c r="N99" s="122">
        <f t="shared" si="534"/>
        <v>3705883</v>
      </c>
      <c r="O99" s="122">
        <f t="shared" si="534"/>
        <v>4500000</v>
      </c>
      <c r="P99" s="122">
        <f t="shared" si="534"/>
        <v>8205883</v>
      </c>
      <c r="Q99" s="122">
        <f t="shared" si="534"/>
        <v>3705883</v>
      </c>
      <c r="R99" s="122">
        <f t="shared" si="534"/>
        <v>4500000</v>
      </c>
      <c r="S99" s="122">
        <f t="shared" si="535"/>
        <v>8205883</v>
      </c>
      <c r="T99" s="122">
        <f t="shared" si="535"/>
        <v>3705883</v>
      </c>
      <c r="U99" s="122">
        <f t="shared" si="535"/>
        <v>4500000</v>
      </c>
      <c r="V99" s="122">
        <f t="shared" si="535"/>
        <v>0</v>
      </c>
      <c r="W99" s="122">
        <f t="shared" si="535"/>
        <v>0</v>
      </c>
      <c r="X99" s="122">
        <f t="shared" si="535"/>
        <v>0</v>
      </c>
      <c r="Y99" s="122">
        <f t="shared" si="535"/>
        <v>0</v>
      </c>
      <c r="Z99" s="122">
        <f t="shared" si="535"/>
        <v>0</v>
      </c>
      <c r="AA99" s="122">
        <f t="shared" si="535"/>
        <v>0</v>
      </c>
      <c r="AB99" s="122">
        <f t="shared" si="535"/>
        <v>0</v>
      </c>
      <c r="AC99" s="122">
        <f t="shared" si="535"/>
        <v>0</v>
      </c>
      <c r="AD99" s="122">
        <f t="shared" si="535"/>
        <v>0</v>
      </c>
      <c r="AE99" s="122">
        <f t="shared" si="535"/>
        <v>0</v>
      </c>
      <c r="AF99" s="122">
        <f t="shared" si="535"/>
        <v>0</v>
      </c>
      <c r="AG99" s="122">
        <f t="shared" si="535"/>
        <v>0</v>
      </c>
      <c r="AH99" s="122">
        <f t="shared" si="535"/>
        <v>0</v>
      </c>
      <c r="AI99" s="122">
        <f t="shared" si="536"/>
        <v>0</v>
      </c>
      <c r="AJ99" s="122">
        <f t="shared" si="536"/>
        <v>0</v>
      </c>
      <c r="AK99" s="122">
        <f t="shared" si="536"/>
        <v>0</v>
      </c>
      <c r="AL99" s="122">
        <f t="shared" si="536"/>
        <v>0</v>
      </c>
      <c r="AM99" s="122">
        <f t="shared" si="536"/>
        <v>0</v>
      </c>
      <c r="AN99" s="122">
        <f t="shared" si="536"/>
        <v>0</v>
      </c>
      <c r="AO99" s="122">
        <f t="shared" si="536"/>
        <v>0</v>
      </c>
      <c r="AP99" s="122">
        <f t="shared" si="536"/>
        <v>0</v>
      </c>
      <c r="AQ99" s="122">
        <f t="shared" si="536"/>
        <v>0</v>
      </c>
      <c r="AR99" s="122">
        <f t="shared" si="536"/>
        <v>0</v>
      </c>
      <c r="AS99" s="122">
        <f t="shared" si="536"/>
        <v>0</v>
      </c>
      <c r="AT99" s="122">
        <f t="shared" si="536"/>
        <v>0</v>
      </c>
      <c r="AU99" s="122">
        <f t="shared" si="536"/>
        <v>0</v>
      </c>
      <c r="AV99" s="122">
        <f t="shared" si="536"/>
        <v>0</v>
      </c>
      <c r="AW99" s="122">
        <f t="shared" si="536"/>
        <v>0</v>
      </c>
      <c r="AX99" s="122">
        <f t="shared" si="536"/>
        <v>0</v>
      </c>
      <c r="AY99" s="122">
        <f t="shared" si="537"/>
        <v>0</v>
      </c>
      <c r="AZ99" s="122">
        <f t="shared" si="537"/>
        <v>0</v>
      </c>
      <c r="BA99" s="122">
        <f t="shared" si="537"/>
        <v>0</v>
      </c>
      <c r="BB99" s="122">
        <f t="shared" si="537"/>
        <v>0</v>
      </c>
      <c r="BC99" s="122">
        <f t="shared" si="537"/>
        <v>0</v>
      </c>
      <c r="BD99" s="122">
        <f t="shared" si="537"/>
        <v>0</v>
      </c>
      <c r="BE99" s="122">
        <f t="shared" si="537"/>
        <v>0</v>
      </c>
      <c r="BF99" s="122">
        <f t="shared" si="537"/>
        <v>0</v>
      </c>
      <c r="BG99" s="122">
        <f t="shared" si="537"/>
        <v>0</v>
      </c>
      <c r="BH99" s="122">
        <f t="shared" si="537"/>
        <v>7650000</v>
      </c>
      <c r="BI99" s="122">
        <f t="shared" si="537"/>
        <v>7650000</v>
      </c>
      <c r="BJ99" s="122">
        <f t="shared" si="537"/>
        <v>1350000</v>
      </c>
      <c r="BK99" s="122">
        <f t="shared" si="537"/>
        <v>1350000</v>
      </c>
      <c r="BL99" s="122">
        <f t="shared" si="537"/>
        <v>1350000</v>
      </c>
      <c r="BM99" s="122">
        <f t="shared" si="537"/>
        <v>1350000</v>
      </c>
      <c r="BN99" s="122">
        <f t="shared" si="537"/>
        <v>0</v>
      </c>
      <c r="BO99" s="122">
        <f t="shared" si="538"/>
        <v>0</v>
      </c>
      <c r="BP99" s="122">
        <f t="shared" si="538"/>
        <v>1350000</v>
      </c>
      <c r="BQ99" s="122">
        <f t="shared" si="538"/>
        <v>1350000</v>
      </c>
      <c r="BR99" s="122">
        <f t="shared" si="538"/>
        <v>0</v>
      </c>
      <c r="BS99" s="122">
        <f t="shared" si="538"/>
        <v>0</v>
      </c>
      <c r="BT99" s="116"/>
      <c r="BU99" s="123">
        <f t="shared" si="467"/>
        <v>0.84999997773809577</v>
      </c>
      <c r="BV99" s="124">
        <f t="shared" si="468"/>
        <v>0.15000002226190418</v>
      </c>
      <c r="BW99" s="124">
        <f t="shared" si="469"/>
        <v>0</v>
      </c>
      <c r="BX99" s="124">
        <f t="shared" si="470"/>
        <v>0.15000002226190418</v>
      </c>
      <c r="BY99" s="124">
        <f t="shared" si="471"/>
        <v>0</v>
      </c>
      <c r="BZ99" s="124">
        <f t="shared" si="527"/>
        <v>0.4</v>
      </c>
      <c r="CA99" s="124">
        <f t="shared" si="528"/>
        <v>0.6</v>
      </c>
      <c r="CB99" s="124">
        <f t="shared" si="529"/>
        <v>0</v>
      </c>
      <c r="CC99" s="124">
        <f t="shared" si="530"/>
        <v>0.6</v>
      </c>
      <c r="CD99" s="125">
        <f t="shared" si="531"/>
        <v>0</v>
      </c>
      <c r="CE99" s="126" t="s">
        <v>245</v>
      </c>
      <c r="CF99" s="124" t="s">
        <v>245</v>
      </c>
      <c r="CG99" s="124" t="s">
        <v>245</v>
      </c>
      <c r="CH99" s="124" t="s">
        <v>245</v>
      </c>
      <c r="CI99" s="124" t="s">
        <v>245</v>
      </c>
      <c r="CJ99" s="124" t="s">
        <v>245</v>
      </c>
      <c r="CK99" s="124" t="s">
        <v>245</v>
      </c>
      <c r="CL99" s="124" t="s">
        <v>245</v>
      </c>
      <c r="CM99" s="124" t="s">
        <v>245</v>
      </c>
      <c r="CN99" s="125" t="s">
        <v>245</v>
      </c>
      <c r="CO99" s="127" t="s">
        <v>245</v>
      </c>
      <c r="CP99" s="128" t="s">
        <v>245</v>
      </c>
      <c r="CQ99" s="128" t="s">
        <v>245</v>
      </c>
      <c r="CR99" s="128" t="s">
        <v>245</v>
      </c>
      <c r="CS99" s="129" t="s">
        <v>245</v>
      </c>
      <c r="CT99" s="126" t="s">
        <v>245</v>
      </c>
      <c r="CU99" s="124" t="s">
        <v>245</v>
      </c>
      <c r="CV99" s="124" t="s">
        <v>245</v>
      </c>
      <c r="CW99" s="124" t="s">
        <v>245</v>
      </c>
      <c r="CX99" s="125" t="s">
        <v>245</v>
      </c>
    </row>
    <row r="100" spans="1:102" x14ac:dyDescent="0.25">
      <c r="A100" s="130"/>
      <c r="B100" s="131">
        <f t="shared" ref="B100" si="540">C100+D100+I100</f>
        <v>41205883</v>
      </c>
      <c r="C100" s="132">
        <f>J100+AC100+AV100+BH100</f>
        <v>31650000</v>
      </c>
      <c r="D100" s="132">
        <f>E100+H100</f>
        <v>9555883</v>
      </c>
      <c r="E100" s="132">
        <f>F100+G100</f>
        <v>9555883</v>
      </c>
      <c r="F100" s="132">
        <f>S100+AL100+BB100+BN100</f>
        <v>8205883</v>
      </c>
      <c r="G100" s="132">
        <f>V100+AO100+BD100+BP100</f>
        <v>1350000</v>
      </c>
      <c r="H100" s="132">
        <f>Y100+AR100+BF100+BR100</f>
        <v>0</v>
      </c>
      <c r="I100" s="133">
        <f>AB100+AU100</f>
        <v>0</v>
      </c>
      <c r="J100" s="134">
        <f>K100+L100</f>
        <v>24000000</v>
      </c>
      <c r="K100" s="132">
        <v>21000000</v>
      </c>
      <c r="L100" s="132">
        <v>3000000</v>
      </c>
      <c r="M100" s="135">
        <f>N100+O100</f>
        <v>8205883</v>
      </c>
      <c r="N100" s="132">
        <f>Q100+Z100</f>
        <v>3705883</v>
      </c>
      <c r="O100" s="132">
        <f>R100+AA100</f>
        <v>4500000</v>
      </c>
      <c r="P100" s="135">
        <f>Q100+R100</f>
        <v>8205883</v>
      </c>
      <c r="Q100" s="132">
        <f>T100+W100</f>
        <v>3705883</v>
      </c>
      <c r="R100" s="132">
        <f>U100+X100</f>
        <v>4500000</v>
      </c>
      <c r="S100" s="135">
        <f>T100+U100</f>
        <v>8205883</v>
      </c>
      <c r="T100" s="132">
        <v>3705883</v>
      </c>
      <c r="U100" s="132">
        <v>4500000</v>
      </c>
      <c r="V100" s="135">
        <f>W100+X100</f>
        <v>0</v>
      </c>
      <c r="W100" s="132">
        <v>0</v>
      </c>
      <c r="X100" s="132">
        <v>0</v>
      </c>
      <c r="Y100" s="135">
        <f>Z100+AA100</f>
        <v>0</v>
      </c>
      <c r="Z100" s="132">
        <v>0</v>
      </c>
      <c r="AA100" s="132">
        <v>0</v>
      </c>
      <c r="AB100" s="133">
        <v>0</v>
      </c>
      <c r="AC100" s="134">
        <f>AD100+AE100</f>
        <v>0</v>
      </c>
      <c r="AD100" s="132">
        <v>0</v>
      </c>
      <c r="AE100" s="132">
        <v>0</v>
      </c>
      <c r="AF100" s="135">
        <f>AG100+AH100</f>
        <v>0</v>
      </c>
      <c r="AG100" s="132">
        <f>AJ100+AS100</f>
        <v>0</v>
      </c>
      <c r="AH100" s="132">
        <f>AK100+AT100</f>
        <v>0</v>
      </c>
      <c r="AI100" s="135">
        <f>AJ100+AK100</f>
        <v>0</v>
      </c>
      <c r="AJ100" s="132">
        <f>AM100+AP100</f>
        <v>0</v>
      </c>
      <c r="AK100" s="132">
        <f>AN100+AQ100</f>
        <v>0</v>
      </c>
      <c r="AL100" s="135">
        <f>AM100+AN100</f>
        <v>0</v>
      </c>
      <c r="AM100" s="132">
        <v>0</v>
      </c>
      <c r="AN100" s="132">
        <v>0</v>
      </c>
      <c r="AO100" s="135">
        <f>AP100+AQ100</f>
        <v>0</v>
      </c>
      <c r="AP100" s="132">
        <v>0</v>
      </c>
      <c r="AQ100" s="132">
        <v>0</v>
      </c>
      <c r="AR100" s="135">
        <f>AS100+AT100</f>
        <v>0</v>
      </c>
      <c r="AS100" s="132">
        <v>0</v>
      </c>
      <c r="AT100" s="132">
        <v>0</v>
      </c>
      <c r="AU100" s="133">
        <v>0</v>
      </c>
      <c r="AV100" s="134">
        <f>AW100</f>
        <v>0</v>
      </c>
      <c r="AW100" s="132">
        <v>0</v>
      </c>
      <c r="AX100" s="135">
        <f>AY100</f>
        <v>0</v>
      </c>
      <c r="AY100" s="132">
        <f>BA100+BG100</f>
        <v>0</v>
      </c>
      <c r="AZ100" s="135">
        <f>BA100</f>
        <v>0</v>
      </c>
      <c r="BA100" s="132">
        <f>BC100+BE100</f>
        <v>0</v>
      </c>
      <c r="BB100" s="135">
        <f>BC100</f>
        <v>0</v>
      </c>
      <c r="BC100" s="132">
        <v>0</v>
      </c>
      <c r="BD100" s="135">
        <f>BE100</f>
        <v>0</v>
      </c>
      <c r="BE100" s="132">
        <v>0</v>
      </c>
      <c r="BF100" s="135">
        <f>BG100</f>
        <v>0</v>
      </c>
      <c r="BG100" s="133">
        <v>0</v>
      </c>
      <c r="BH100" s="134">
        <f>BI100</f>
        <v>7650000</v>
      </c>
      <c r="BI100" s="132">
        <v>7650000</v>
      </c>
      <c r="BJ100" s="135">
        <f>BK100</f>
        <v>1350000</v>
      </c>
      <c r="BK100" s="132">
        <f>BM100+BS100</f>
        <v>1350000</v>
      </c>
      <c r="BL100" s="135">
        <f>BM100</f>
        <v>1350000</v>
      </c>
      <c r="BM100" s="132">
        <f>BO100+BQ100</f>
        <v>1350000</v>
      </c>
      <c r="BN100" s="135">
        <f>BO100</f>
        <v>0</v>
      </c>
      <c r="BO100" s="132">
        <v>0</v>
      </c>
      <c r="BP100" s="135">
        <f>BQ100</f>
        <v>1350000</v>
      </c>
      <c r="BQ100" s="132">
        <v>1350000</v>
      </c>
      <c r="BR100" s="135">
        <f>BS100</f>
        <v>0</v>
      </c>
      <c r="BS100" s="133">
        <v>0</v>
      </c>
      <c r="BT100" s="136"/>
      <c r="BU100" s="137">
        <f t="shared" si="467"/>
        <v>0.84999997773809577</v>
      </c>
      <c r="BV100" s="138">
        <f t="shared" si="468"/>
        <v>0.15000002226190418</v>
      </c>
      <c r="BW100" s="138">
        <f t="shared" si="469"/>
        <v>0</v>
      </c>
      <c r="BX100" s="138">
        <f t="shared" si="470"/>
        <v>0.15000002226190418</v>
      </c>
      <c r="BY100" s="138">
        <f t="shared" si="471"/>
        <v>0</v>
      </c>
      <c r="BZ100" s="138">
        <f t="shared" si="527"/>
        <v>0.4</v>
      </c>
      <c r="CA100" s="138">
        <f t="shared" si="528"/>
        <v>0.6</v>
      </c>
      <c r="CB100" s="138">
        <f t="shared" si="529"/>
        <v>0</v>
      </c>
      <c r="CC100" s="138">
        <f t="shared" si="530"/>
        <v>0.6</v>
      </c>
      <c r="CD100" s="139">
        <f t="shared" si="531"/>
        <v>0</v>
      </c>
      <c r="CE100" s="140" t="s">
        <v>245</v>
      </c>
      <c r="CF100" s="138" t="s">
        <v>245</v>
      </c>
      <c r="CG100" s="138" t="s">
        <v>245</v>
      </c>
      <c r="CH100" s="138" t="s">
        <v>245</v>
      </c>
      <c r="CI100" s="138" t="s">
        <v>245</v>
      </c>
      <c r="CJ100" s="138" t="s">
        <v>245</v>
      </c>
      <c r="CK100" s="138" t="s">
        <v>245</v>
      </c>
      <c r="CL100" s="138" t="s">
        <v>245</v>
      </c>
      <c r="CM100" s="138" t="s">
        <v>245</v>
      </c>
      <c r="CN100" s="139" t="s">
        <v>245</v>
      </c>
      <c r="CO100" s="140" t="s">
        <v>245</v>
      </c>
      <c r="CP100" s="138" t="s">
        <v>245</v>
      </c>
      <c r="CQ100" s="138" t="s">
        <v>245</v>
      </c>
      <c r="CR100" s="138" t="s">
        <v>245</v>
      </c>
      <c r="CS100" s="139" t="s">
        <v>245</v>
      </c>
      <c r="CT100" s="140" t="s">
        <v>245</v>
      </c>
      <c r="CU100" s="138" t="s">
        <v>245</v>
      </c>
      <c r="CV100" s="138" t="s">
        <v>245</v>
      </c>
      <c r="CW100" s="138" t="s">
        <v>245</v>
      </c>
      <c r="CX100" s="139" t="s">
        <v>245</v>
      </c>
    </row>
    <row r="101" spans="1:102" s="42" customFormat="1" x14ac:dyDescent="0.25">
      <c r="A101" s="114" t="s">
        <v>130</v>
      </c>
      <c r="B101" s="115">
        <f>B102</f>
        <v>33789272</v>
      </c>
      <c r="C101" s="115">
        <f t="shared" ref="C101:R102" si="541">C102</f>
        <v>19500000</v>
      </c>
      <c r="D101" s="115">
        <f t="shared" si="541"/>
        <v>14289272</v>
      </c>
      <c r="E101" s="115">
        <f t="shared" si="541"/>
        <v>14289272</v>
      </c>
      <c r="F101" s="115">
        <f t="shared" si="541"/>
        <v>14289272</v>
      </c>
      <c r="G101" s="115">
        <f t="shared" si="541"/>
        <v>0</v>
      </c>
      <c r="H101" s="115">
        <f t="shared" si="541"/>
        <v>0</v>
      </c>
      <c r="I101" s="115">
        <f t="shared" si="541"/>
        <v>0</v>
      </c>
      <c r="J101" s="115">
        <f t="shared" si="541"/>
        <v>19500000</v>
      </c>
      <c r="K101" s="115">
        <f t="shared" si="541"/>
        <v>11303663</v>
      </c>
      <c r="L101" s="115">
        <f t="shared" si="541"/>
        <v>8196337</v>
      </c>
      <c r="M101" s="115">
        <f t="shared" si="541"/>
        <v>14289272</v>
      </c>
      <c r="N101" s="115">
        <f t="shared" si="541"/>
        <v>1994766</v>
      </c>
      <c r="O101" s="115">
        <f t="shared" si="541"/>
        <v>12294506</v>
      </c>
      <c r="P101" s="115">
        <f t="shared" si="541"/>
        <v>14289272</v>
      </c>
      <c r="Q101" s="115">
        <f t="shared" si="541"/>
        <v>1994766</v>
      </c>
      <c r="R101" s="115">
        <f t="shared" si="541"/>
        <v>12294506</v>
      </c>
      <c r="S101" s="115">
        <f t="shared" ref="S101:AH102" si="542">S102</f>
        <v>14289272</v>
      </c>
      <c r="T101" s="115">
        <f t="shared" si="542"/>
        <v>1994766</v>
      </c>
      <c r="U101" s="115">
        <f t="shared" si="542"/>
        <v>12294506</v>
      </c>
      <c r="V101" s="115">
        <f t="shared" si="542"/>
        <v>0</v>
      </c>
      <c r="W101" s="115">
        <f t="shared" si="542"/>
        <v>0</v>
      </c>
      <c r="X101" s="115">
        <f t="shared" si="542"/>
        <v>0</v>
      </c>
      <c r="Y101" s="115">
        <f t="shared" si="542"/>
        <v>0</v>
      </c>
      <c r="Z101" s="115">
        <f t="shared" si="542"/>
        <v>0</v>
      </c>
      <c r="AA101" s="115">
        <f t="shared" si="542"/>
        <v>0</v>
      </c>
      <c r="AB101" s="115">
        <f t="shared" si="542"/>
        <v>0</v>
      </c>
      <c r="AC101" s="115">
        <f t="shared" si="542"/>
        <v>0</v>
      </c>
      <c r="AD101" s="115">
        <f t="shared" si="542"/>
        <v>0</v>
      </c>
      <c r="AE101" s="115">
        <f t="shared" si="542"/>
        <v>0</v>
      </c>
      <c r="AF101" s="115">
        <f t="shared" si="542"/>
        <v>0</v>
      </c>
      <c r="AG101" s="115">
        <f t="shared" si="542"/>
        <v>0</v>
      </c>
      <c r="AH101" s="115">
        <f t="shared" si="542"/>
        <v>0</v>
      </c>
      <c r="AI101" s="115">
        <f t="shared" ref="AI101:AX102" si="543">AI102</f>
        <v>0</v>
      </c>
      <c r="AJ101" s="115">
        <f t="shared" si="543"/>
        <v>0</v>
      </c>
      <c r="AK101" s="115">
        <f t="shared" si="543"/>
        <v>0</v>
      </c>
      <c r="AL101" s="115">
        <f t="shared" si="543"/>
        <v>0</v>
      </c>
      <c r="AM101" s="115">
        <f t="shared" si="543"/>
        <v>0</v>
      </c>
      <c r="AN101" s="115">
        <f t="shared" si="543"/>
        <v>0</v>
      </c>
      <c r="AO101" s="115">
        <f t="shared" si="543"/>
        <v>0</v>
      </c>
      <c r="AP101" s="115">
        <f t="shared" si="543"/>
        <v>0</v>
      </c>
      <c r="AQ101" s="115">
        <f t="shared" si="543"/>
        <v>0</v>
      </c>
      <c r="AR101" s="115">
        <f t="shared" si="543"/>
        <v>0</v>
      </c>
      <c r="AS101" s="115">
        <f t="shared" si="543"/>
        <v>0</v>
      </c>
      <c r="AT101" s="115">
        <f t="shared" si="543"/>
        <v>0</v>
      </c>
      <c r="AU101" s="115">
        <f t="shared" si="543"/>
        <v>0</v>
      </c>
      <c r="AV101" s="115">
        <f t="shared" si="543"/>
        <v>0</v>
      </c>
      <c r="AW101" s="115">
        <f t="shared" si="543"/>
        <v>0</v>
      </c>
      <c r="AX101" s="115">
        <f t="shared" si="543"/>
        <v>0</v>
      </c>
      <c r="AY101" s="115">
        <f t="shared" ref="AY101:BN102" si="544">AY102</f>
        <v>0</v>
      </c>
      <c r="AZ101" s="115">
        <f t="shared" si="544"/>
        <v>0</v>
      </c>
      <c r="BA101" s="115">
        <f t="shared" si="544"/>
        <v>0</v>
      </c>
      <c r="BB101" s="115">
        <f t="shared" si="544"/>
        <v>0</v>
      </c>
      <c r="BC101" s="115">
        <f t="shared" si="544"/>
        <v>0</v>
      </c>
      <c r="BD101" s="115">
        <f t="shared" si="544"/>
        <v>0</v>
      </c>
      <c r="BE101" s="115">
        <f t="shared" si="544"/>
        <v>0</v>
      </c>
      <c r="BF101" s="115">
        <f t="shared" si="544"/>
        <v>0</v>
      </c>
      <c r="BG101" s="115">
        <f t="shared" si="544"/>
        <v>0</v>
      </c>
      <c r="BH101" s="115">
        <f t="shared" si="544"/>
        <v>0</v>
      </c>
      <c r="BI101" s="115">
        <f t="shared" si="544"/>
        <v>0</v>
      </c>
      <c r="BJ101" s="115">
        <f t="shared" si="544"/>
        <v>0</v>
      </c>
      <c r="BK101" s="115">
        <f t="shared" si="544"/>
        <v>0</v>
      </c>
      <c r="BL101" s="115">
        <f t="shared" si="544"/>
        <v>0</v>
      </c>
      <c r="BM101" s="115">
        <f t="shared" si="544"/>
        <v>0</v>
      </c>
      <c r="BN101" s="115">
        <f t="shared" si="544"/>
        <v>0</v>
      </c>
      <c r="BO101" s="115">
        <f t="shared" ref="BO101:BS102" si="545">BO102</f>
        <v>0</v>
      </c>
      <c r="BP101" s="115">
        <f t="shared" si="545"/>
        <v>0</v>
      </c>
      <c r="BQ101" s="115">
        <f t="shared" si="545"/>
        <v>0</v>
      </c>
      <c r="BR101" s="115">
        <f t="shared" si="545"/>
        <v>0</v>
      </c>
      <c r="BS101" s="115">
        <f t="shared" si="545"/>
        <v>0</v>
      </c>
      <c r="BT101" s="116"/>
      <c r="BU101" s="117">
        <f t="shared" si="467"/>
        <v>0.84999987592519388</v>
      </c>
      <c r="BV101" s="118">
        <f t="shared" si="468"/>
        <v>0.15000012407480612</v>
      </c>
      <c r="BW101" s="118">
        <f t="shared" si="469"/>
        <v>0</v>
      </c>
      <c r="BX101" s="118">
        <f t="shared" si="470"/>
        <v>0.15000012407480612</v>
      </c>
      <c r="BY101" s="118">
        <f t="shared" si="471"/>
        <v>0</v>
      </c>
      <c r="BZ101" s="118">
        <f t="shared" si="527"/>
        <v>0.39999999023954264</v>
      </c>
      <c r="CA101" s="118">
        <f t="shared" si="528"/>
        <v>0.60000000976045742</v>
      </c>
      <c r="CB101" s="118">
        <f t="shared" si="529"/>
        <v>0</v>
      </c>
      <c r="CC101" s="118">
        <f t="shared" si="530"/>
        <v>0.60000000976045742</v>
      </c>
      <c r="CD101" s="119">
        <f t="shared" si="531"/>
        <v>0</v>
      </c>
      <c r="CE101" s="120" t="s">
        <v>245</v>
      </c>
      <c r="CF101" s="118" t="s">
        <v>245</v>
      </c>
      <c r="CG101" s="118" t="s">
        <v>245</v>
      </c>
      <c r="CH101" s="118" t="s">
        <v>245</v>
      </c>
      <c r="CI101" s="118" t="s">
        <v>245</v>
      </c>
      <c r="CJ101" s="118" t="s">
        <v>245</v>
      </c>
      <c r="CK101" s="118" t="s">
        <v>245</v>
      </c>
      <c r="CL101" s="118" t="s">
        <v>245</v>
      </c>
      <c r="CM101" s="118" t="s">
        <v>245</v>
      </c>
      <c r="CN101" s="119" t="s">
        <v>245</v>
      </c>
      <c r="CO101" s="120" t="s">
        <v>245</v>
      </c>
      <c r="CP101" s="118" t="s">
        <v>245</v>
      </c>
      <c r="CQ101" s="118" t="s">
        <v>245</v>
      </c>
      <c r="CR101" s="118" t="s">
        <v>245</v>
      </c>
      <c r="CS101" s="119" t="s">
        <v>245</v>
      </c>
      <c r="CT101" s="120" t="s">
        <v>245</v>
      </c>
      <c r="CU101" s="118" t="s">
        <v>245</v>
      </c>
      <c r="CV101" s="118" t="s">
        <v>245</v>
      </c>
      <c r="CW101" s="118" t="s">
        <v>245</v>
      </c>
      <c r="CX101" s="119" t="s">
        <v>245</v>
      </c>
    </row>
    <row r="102" spans="1:102" s="42" customFormat="1" ht="40.5" x14ac:dyDescent="0.25">
      <c r="A102" s="121" t="s">
        <v>321</v>
      </c>
      <c r="B102" s="122">
        <f t="shared" ref="B102" si="546">B103</f>
        <v>33789272</v>
      </c>
      <c r="C102" s="122">
        <f t="shared" si="541"/>
        <v>19500000</v>
      </c>
      <c r="D102" s="122">
        <f t="shared" si="541"/>
        <v>14289272</v>
      </c>
      <c r="E102" s="122">
        <f t="shared" si="541"/>
        <v>14289272</v>
      </c>
      <c r="F102" s="122">
        <f t="shared" si="541"/>
        <v>14289272</v>
      </c>
      <c r="G102" s="122">
        <f t="shared" si="541"/>
        <v>0</v>
      </c>
      <c r="H102" s="122">
        <f t="shared" si="541"/>
        <v>0</v>
      </c>
      <c r="I102" s="122">
        <f t="shared" si="541"/>
        <v>0</v>
      </c>
      <c r="J102" s="122">
        <f t="shared" si="541"/>
        <v>19500000</v>
      </c>
      <c r="K102" s="122">
        <f t="shared" si="541"/>
        <v>11303663</v>
      </c>
      <c r="L102" s="122">
        <f t="shared" si="541"/>
        <v>8196337</v>
      </c>
      <c r="M102" s="122">
        <f t="shared" si="541"/>
        <v>14289272</v>
      </c>
      <c r="N102" s="122">
        <f t="shared" si="541"/>
        <v>1994766</v>
      </c>
      <c r="O102" s="122">
        <f t="shared" si="541"/>
        <v>12294506</v>
      </c>
      <c r="P102" s="122">
        <f t="shared" si="541"/>
        <v>14289272</v>
      </c>
      <c r="Q102" s="122">
        <f t="shared" si="541"/>
        <v>1994766</v>
      </c>
      <c r="R102" s="122">
        <f t="shared" si="541"/>
        <v>12294506</v>
      </c>
      <c r="S102" s="122">
        <f t="shared" si="542"/>
        <v>14289272</v>
      </c>
      <c r="T102" s="122">
        <f t="shared" si="542"/>
        <v>1994766</v>
      </c>
      <c r="U102" s="122">
        <f t="shared" si="542"/>
        <v>12294506</v>
      </c>
      <c r="V102" s="122">
        <f t="shared" si="542"/>
        <v>0</v>
      </c>
      <c r="W102" s="122">
        <f t="shared" si="542"/>
        <v>0</v>
      </c>
      <c r="X102" s="122">
        <f t="shared" si="542"/>
        <v>0</v>
      </c>
      <c r="Y102" s="122">
        <f t="shared" si="542"/>
        <v>0</v>
      </c>
      <c r="Z102" s="122">
        <f t="shared" si="542"/>
        <v>0</v>
      </c>
      <c r="AA102" s="122">
        <f t="shared" si="542"/>
        <v>0</v>
      </c>
      <c r="AB102" s="122">
        <f t="shared" si="542"/>
        <v>0</v>
      </c>
      <c r="AC102" s="122">
        <f t="shared" si="542"/>
        <v>0</v>
      </c>
      <c r="AD102" s="122">
        <f t="shared" si="542"/>
        <v>0</v>
      </c>
      <c r="AE102" s="122">
        <f t="shared" si="542"/>
        <v>0</v>
      </c>
      <c r="AF102" s="122">
        <f t="shared" si="542"/>
        <v>0</v>
      </c>
      <c r="AG102" s="122">
        <f t="shared" si="542"/>
        <v>0</v>
      </c>
      <c r="AH102" s="122">
        <f t="shared" si="542"/>
        <v>0</v>
      </c>
      <c r="AI102" s="122">
        <f t="shared" si="543"/>
        <v>0</v>
      </c>
      <c r="AJ102" s="122">
        <f t="shared" si="543"/>
        <v>0</v>
      </c>
      <c r="AK102" s="122">
        <f t="shared" si="543"/>
        <v>0</v>
      </c>
      <c r="AL102" s="122">
        <f t="shared" si="543"/>
        <v>0</v>
      </c>
      <c r="AM102" s="122">
        <f t="shared" si="543"/>
        <v>0</v>
      </c>
      <c r="AN102" s="122">
        <f t="shared" si="543"/>
        <v>0</v>
      </c>
      <c r="AO102" s="122">
        <f t="shared" si="543"/>
        <v>0</v>
      </c>
      <c r="AP102" s="122">
        <f t="shared" si="543"/>
        <v>0</v>
      </c>
      <c r="AQ102" s="122">
        <f t="shared" si="543"/>
        <v>0</v>
      </c>
      <c r="AR102" s="122">
        <f t="shared" si="543"/>
        <v>0</v>
      </c>
      <c r="AS102" s="122">
        <f t="shared" si="543"/>
        <v>0</v>
      </c>
      <c r="AT102" s="122">
        <f t="shared" si="543"/>
        <v>0</v>
      </c>
      <c r="AU102" s="122">
        <f t="shared" si="543"/>
        <v>0</v>
      </c>
      <c r="AV102" s="122">
        <f t="shared" si="543"/>
        <v>0</v>
      </c>
      <c r="AW102" s="122">
        <f t="shared" si="543"/>
        <v>0</v>
      </c>
      <c r="AX102" s="122">
        <f t="shared" si="543"/>
        <v>0</v>
      </c>
      <c r="AY102" s="122">
        <f t="shared" si="544"/>
        <v>0</v>
      </c>
      <c r="AZ102" s="122">
        <f t="shared" si="544"/>
        <v>0</v>
      </c>
      <c r="BA102" s="122">
        <f t="shared" si="544"/>
        <v>0</v>
      </c>
      <c r="BB102" s="122">
        <f t="shared" si="544"/>
        <v>0</v>
      </c>
      <c r="BC102" s="122">
        <f t="shared" si="544"/>
        <v>0</v>
      </c>
      <c r="BD102" s="122">
        <f t="shared" si="544"/>
        <v>0</v>
      </c>
      <c r="BE102" s="122">
        <f t="shared" si="544"/>
        <v>0</v>
      </c>
      <c r="BF102" s="122">
        <f t="shared" si="544"/>
        <v>0</v>
      </c>
      <c r="BG102" s="122">
        <f t="shared" si="544"/>
        <v>0</v>
      </c>
      <c r="BH102" s="122">
        <f t="shared" si="544"/>
        <v>0</v>
      </c>
      <c r="BI102" s="122">
        <f t="shared" si="544"/>
        <v>0</v>
      </c>
      <c r="BJ102" s="122">
        <f t="shared" si="544"/>
        <v>0</v>
      </c>
      <c r="BK102" s="122">
        <f t="shared" si="544"/>
        <v>0</v>
      </c>
      <c r="BL102" s="122">
        <f t="shared" si="544"/>
        <v>0</v>
      </c>
      <c r="BM102" s="122">
        <f t="shared" si="544"/>
        <v>0</v>
      </c>
      <c r="BN102" s="122">
        <f t="shared" si="544"/>
        <v>0</v>
      </c>
      <c r="BO102" s="122">
        <f t="shared" si="545"/>
        <v>0</v>
      </c>
      <c r="BP102" s="122">
        <f t="shared" si="545"/>
        <v>0</v>
      </c>
      <c r="BQ102" s="122">
        <f t="shared" si="545"/>
        <v>0</v>
      </c>
      <c r="BR102" s="122">
        <f t="shared" si="545"/>
        <v>0</v>
      </c>
      <c r="BS102" s="122">
        <f t="shared" si="545"/>
        <v>0</v>
      </c>
      <c r="BT102" s="116"/>
      <c r="BU102" s="123">
        <f t="shared" si="467"/>
        <v>0.84999987592519388</v>
      </c>
      <c r="BV102" s="124">
        <f t="shared" si="468"/>
        <v>0.15000012407480612</v>
      </c>
      <c r="BW102" s="124">
        <f t="shared" si="469"/>
        <v>0</v>
      </c>
      <c r="BX102" s="124">
        <f t="shared" si="470"/>
        <v>0.15000012407480612</v>
      </c>
      <c r="BY102" s="124">
        <f t="shared" si="471"/>
        <v>0</v>
      </c>
      <c r="BZ102" s="124">
        <f t="shared" si="527"/>
        <v>0.39999999023954264</v>
      </c>
      <c r="CA102" s="124">
        <f t="shared" si="528"/>
        <v>0.60000000976045742</v>
      </c>
      <c r="CB102" s="124">
        <f t="shared" si="529"/>
        <v>0</v>
      </c>
      <c r="CC102" s="124">
        <f t="shared" si="530"/>
        <v>0.60000000976045742</v>
      </c>
      <c r="CD102" s="125">
        <f t="shared" si="531"/>
        <v>0</v>
      </c>
      <c r="CE102" s="126" t="s">
        <v>245</v>
      </c>
      <c r="CF102" s="124" t="s">
        <v>245</v>
      </c>
      <c r="CG102" s="124" t="s">
        <v>245</v>
      </c>
      <c r="CH102" s="124" t="s">
        <v>245</v>
      </c>
      <c r="CI102" s="124" t="s">
        <v>245</v>
      </c>
      <c r="CJ102" s="124" t="s">
        <v>245</v>
      </c>
      <c r="CK102" s="124" t="s">
        <v>245</v>
      </c>
      <c r="CL102" s="124" t="s">
        <v>245</v>
      </c>
      <c r="CM102" s="124" t="s">
        <v>245</v>
      </c>
      <c r="CN102" s="125" t="s">
        <v>245</v>
      </c>
      <c r="CO102" s="127" t="s">
        <v>245</v>
      </c>
      <c r="CP102" s="128" t="s">
        <v>245</v>
      </c>
      <c r="CQ102" s="128" t="s">
        <v>245</v>
      </c>
      <c r="CR102" s="128" t="s">
        <v>245</v>
      </c>
      <c r="CS102" s="129" t="s">
        <v>245</v>
      </c>
      <c r="CT102" s="126" t="s">
        <v>245</v>
      </c>
      <c r="CU102" s="124" t="s">
        <v>245</v>
      </c>
      <c r="CV102" s="124" t="s">
        <v>245</v>
      </c>
      <c r="CW102" s="124" t="s">
        <v>245</v>
      </c>
      <c r="CX102" s="125" t="s">
        <v>245</v>
      </c>
    </row>
    <row r="103" spans="1:102" x14ac:dyDescent="0.25">
      <c r="A103" s="130"/>
      <c r="B103" s="131">
        <f t="shared" ref="B103" si="547">C103+D103+I103</f>
        <v>33789272</v>
      </c>
      <c r="C103" s="132">
        <f>J103+AC103+AV103+BH103</f>
        <v>19500000</v>
      </c>
      <c r="D103" s="132">
        <f>E103+H103</f>
        <v>14289272</v>
      </c>
      <c r="E103" s="132">
        <f>F103+G103</f>
        <v>14289272</v>
      </c>
      <c r="F103" s="132">
        <f>S103+AL103+BB103+BN103</f>
        <v>14289272</v>
      </c>
      <c r="G103" s="132">
        <f>V103+AO103+BD103+BP103</f>
        <v>0</v>
      </c>
      <c r="H103" s="132">
        <f>Y103+AR103+BF103+BR103</f>
        <v>0</v>
      </c>
      <c r="I103" s="133">
        <f>AB103+AU103</f>
        <v>0</v>
      </c>
      <c r="J103" s="134">
        <f>K103+L103</f>
        <v>19500000</v>
      </c>
      <c r="K103" s="132">
        <v>11303663</v>
      </c>
      <c r="L103" s="132">
        <v>8196337</v>
      </c>
      <c r="M103" s="135">
        <f>N103+O103</f>
        <v>14289272</v>
      </c>
      <c r="N103" s="132">
        <f>Q103+Z103</f>
        <v>1994766</v>
      </c>
      <c r="O103" s="132">
        <f>R103+AA103</f>
        <v>12294506</v>
      </c>
      <c r="P103" s="135">
        <f>Q103+R103</f>
        <v>14289272</v>
      </c>
      <c r="Q103" s="132">
        <f>T103+W103</f>
        <v>1994766</v>
      </c>
      <c r="R103" s="132">
        <f>U103+X103</f>
        <v>12294506</v>
      </c>
      <c r="S103" s="135">
        <f>T103+U103</f>
        <v>14289272</v>
      </c>
      <c r="T103" s="132">
        <v>1994766</v>
      </c>
      <c r="U103" s="132">
        <v>12294506</v>
      </c>
      <c r="V103" s="135">
        <f>W103+X103</f>
        <v>0</v>
      </c>
      <c r="W103" s="132">
        <v>0</v>
      </c>
      <c r="X103" s="132">
        <v>0</v>
      </c>
      <c r="Y103" s="135">
        <f>Z103+AA103</f>
        <v>0</v>
      </c>
      <c r="Z103" s="132">
        <v>0</v>
      </c>
      <c r="AA103" s="132">
        <v>0</v>
      </c>
      <c r="AB103" s="133">
        <v>0</v>
      </c>
      <c r="AC103" s="134">
        <f>AD103+AE103</f>
        <v>0</v>
      </c>
      <c r="AD103" s="132">
        <v>0</v>
      </c>
      <c r="AE103" s="132">
        <v>0</v>
      </c>
      <c r="AF103" s="135">
        <f>AG103+AH103</f>
        <v>0</v>
      </c>
      <c r="AG103" s="132">
        <f>AJ103+AS103</f>
        <v>0</v>
      </c>
      <c r="AH103" s="132">
        <f>AK103+AT103</f>
        <v>0</v>
      </c>
      <c r="AI103" s="135">
        <f>AJ103+AK103</f>
        <v>0</v>
      </c>
      <c r="AJ103" s="132">
        <f>AM103+AP103</f>
        <v>0</v>
      </c>
      <c r="AK103" s="132">
        <f>AN103+AQ103</f>
        <v>0</v>
      </c>
      <c r="AL103" s="135">
        <f>AM103+AN103</f>
        <v>0</v>
      </c>
      <c r="AM103" s="132">
        <v>0</v>
      </c>
      <c r="AN103" s="132">
        <v>0</v>
      </c>
      <c r="AO103" s="135">
        <f>AP103+AQ103</f>
        <v>0</v>
      </c>
      <c r="AP103" s="132">
        <v>0</v>
      </c>
      <c r="AQ103" s="132">
        <v>0</v>
      </c>
      <c r="AR103" s="135">
        <f>AS103+AT103</f>
        <v>0</v>
      </c>
      <c r="AS103" s="132">
        <v>0</v>
      </c>
      <c r="AT103" s="132">
        <v>0</v>
      </c>
      <c r="AU103" s="133">
        <v>0</v>
      </c>
      <c r="AV103" s="134">
        <f>AW103</f>
        <v>0</v>
      </c>
      <c r="AW103" s="132">
        <v>0</v>
      </c>
      <c r="AX103" s="135">
        <f>AY103</f>
        <v>0</v>
      </c>
      <c r="AY103" s="132">
        <f>BA103+BG103</f>
        <v>0</v>
      </c>
      <c r="AZ103" s="135">
        <f>BA103</f>
        <v>0</v>
      </c>
      <c r="BA103" s="132">
        <f>BC103+BE103</f>
        <v>0</v>
      </c>
      <c r="BB103" s="135">
        <f>BC103</f>
        <v>0</v>
      </c>
      <c r="BC103" s="132">
        <v>0</v>
      </c>
      <c r="BD103" s="135">
        <f>BE103</f>
        <v>0</v>
      </c>
      <c r="BE103" s="132">
        <v>0</v>
      </c>
      <c r="BF103" s="135">
        <f>BG103</f>
        <v>0</v>
      </c>
      <c r="BG103" s="133">
        <v>0</v>
      </c>
      <c r="BH103" s="134">
        <f>BI103</f>
        <v>0</v>
      </c>
      <c r="BI103" s="132">
        <v>0</v>
      </c>
      <c r="BJ103" s="135">
        <f>BK103</f>
        <v>0</v>
      </c>
      <c r="BK103" s="132">
        <f>BM103+BS103</f>
        <v>0</v>
      </c>
      <c r="BL103" s="135">
        <f>BM103</f>
        <v>0</v>
      </c>
      <c r="BM103" s="132">
        <f>BO103+BQ103</f>
        <v>0</v>
      </c>
      <c r="BN103" s="135">
        <f>BO103</f>
        <v>0</v>
      </c>
      <c r="BO103" s="132">
        <v>0</v>
      </c>
      <c r="BP103" s="135">
        <f>BQ103</f>
        <v>0</v>
      </c>
      <c r="BQ103" s="132">
        <v>0</v>
      </c>
      <c r="BR103" s="135">
        <f>BS103</f>
        <v>0</v>
      </c>
      <c r="BS103" s="133">
        <v>0</v>
      </c>
      <c r="BT103" s="136"/>
      <c r="BU103" s="137">
        <f t="shared" si="467"/>
        <v>0.84999987592519388</v>
      </c>
      <c r="BV103" s="138">
        <f t="shared" si="468"/>
        <v>0.15000012407480612</v>
      </c>
      <c r="BW103" s="138">
        <f t="shared" si="469"/>
        <v>0</v>
      </c>
      <c r="BX103" s="138">
        <f t="shared" si="470"/>
        <v>0.15000012407480612</v>
      </c>
      <c r="BY103" s="138">
        <f t="shared" si="471"/>
        <v>0</v>
      </c>
      <c r="BZ103" s="138">
        <f t="shared" si="527"/>
        <v>0.39999999023954264</v>
      </c>
      <c r="CA103" s="138">
        <f t="shared" si="528"/>
        <v>0.60000000976045742</v>
      </c>
      <c r="CB103" s="138">
        <f t="shared" si="529"/>
        <v>0</v>
      </c>
      <c r="CC103" s="138">
        <f t="shared" si="530"/>
        <v>0.60000000976045742</v>
      </c>
      <c r="CD103" s="139">
        <f t="shared" si="531"/>
        <v>0</v>
      </c>
      <c r="CE103" s="140" t="s">
        <v>245</v>
      </c>
      <c r="CF103" s="138" t="s">
        <v>245</v>
      </c>
      <c r="CG103" s="138" t="s">
        <v>245</v>
      </c>
      <c r="CH103" s="138" t="s">
        <v>245</v>
      </c>
      <c r="CI103" s="138" t="s">
        <v>245</v>
      </c>
      <c r="CJ103" s="138" t="s">
        <v>245</v>
      </c>
      <c r="CK103" s="138" t="s">
        <v>245</v>
      </c>
      <c r="CL103" s="138" t="s">
        <v>245</v>
      </c>
      <c r="CM103" s="138" t="s">
        <v>245</v>
      </c>
      <c r="CN103" s="139" t="s">
        <v>245</v>
      </c>
      <c r="CO103" s="140" t="s">
        <v>245</v>
      </c>
      <c r="CP103" s="138" t="s">
        <v>245</v>
      </c>
      <c r="CQ103" s="138" t="s">
        <v>245</v>
      </c>
      <c r="CR103" s="138" t="s">
        <v>245</v>
      </c>
      <c r="CS103" s="139" t="s">
        <v>245</v>
      </c>
      <c r="CT103" s="140" t="s">
        <v>245</v>
      </c>
      <c r="CU103" s="138" t="s">
        <v>245</v>
      </c>
      <c r="CV103" s="138" t="s">
        <v>245</v>
      </c>
      <c r="CW103" s="138" t="s">
        <v>245</v>
      </c>
      <c r="CX103" s="139" t="s">
        <v>245</v>
      </c>
    </row>
    <row r="104" spans="1:102" x14ac:dyDescent="0.25">
      <c r="A104" s="107" t="s">
        <v>123</v>
      </c>
      <c r="B104" s="108">
        <f t="shared" ref="B104" si="548">B105+B115</f>
        <v>3067826645</v>
      </c>
      <c r="C104" s="108">
        <f>C105+C115</f>
        <v>2562362895</v>
      </c>
      <c r="D104" s="108">
        <f t="shared" ref="D104:BO104" si="549">D105+D115</f>
        <v>505463750</v>
      </c>
      <c r="E104" s="108">
        <f t="shared" si="549"/>
        <v>489606607</v>
      </c>
      <c r="F104" s="108">
        <f t="shared" si="549"/>
        <v>462357055</v>
      </c>
      <c r="G104" s="108">
        <f t="shared" si="549"/>
        <v>27249552</v>
      </c>
      <c r="H104" s="108">
        <f t="shared" si="549"/>
        <v>15857143</v>
      </c>
      <c r="I104" s="108">
        <f t="shared" si="549"/>
        <v>0</v>
      </c>
      <c r="J104" s="108">
        <f t="shared" si="549"/>
        <v>1321574725</v>
      </c>
      <c r="K104" s="108">
        <f t="shared" si="549"/>
        <v>1288898135</v>
      </c>
      <c r="L104" s="108">
        <f t="shared" si="549"/>
        <v>32676590</v>
      </c>
      <c r="M104" s="108">
        <f t="shared" si="549"/>
        <v>281072554</v>
      </c>
      <c r="N104" s="108">
        <f t="shared" si="549"/>
        <v>232057669</v>
      </c>
      <c r="O104" s="108">
        <f t="shared" si="549"/>
        <v>49014885</v>
      </c>
      <c r="P104" s="108">
        <f t="shared" si="549"/>
        <v>273643983</v>
      </c>
      <c r="Q104" s="108">
        <f t="shared" si="549"/>
        <v>224629098</v>
      </c>
      <c r="R104" s="108">
        <f t="shared" si="549"/>
        <v>49014885</v>
      </c>
      <c r="S104" s="108">
        <f t="shared" si="549"/>
        <v>250559137</v>
      </c>
      <c r="T104" s="108">
        <f t="shared" si="549"/>
        <v>202585948</v>
      </c>
      <c r="U104" s="108">
        <f t="shared" si="549"/>
        <v>47973189</v>
      </c>
      <c r="V104" s="108">
        <f t="shared" si="549"/>
        <v>23084846</v>
      </c>
      <c r="W104" s="108">
        <f t="shared" si="549"/>
        <v>22043150</v>
      </c>
      <c r="X104" s="108">
        <f t="shared" si="549"/>
        <v>1041696</v>
      </c>
      <c r="Y104" s="108">
        <f t="shared" si="549"/>
        <v>7428571</v>
      </c>
      <c r="Z104" s="108">
        <f t="shared" si="549"/>
        <v>7428571</v>
      </c>
      <c r="AA104" s="108">
        <f t="shared" si="549"/>
        <v>0</v>
      </c>
      <c r="AB104" s="108">
        <f t="shared" si="549"/>
        <v>0</v>
      </c>
      <c r="AC104" s="108">
        <f t="shared" si="549"/>
        <v>0</v>
      </c>
      <c r="AD104" s="108">
        <f t="shared" si="549"/>
        <v>0</v>
      </c>
      <c r="AE104" s="108">
        <f t="shared" si="549"/>
        <v>0</v>
      </c>
      <c r="AF104" s="108">
        <f t="shared" si="549"/>
        <v>0</v>
      </c>
      <c r="AG104" s="108">
        <f t="shared" si="549"/>
        <v>0</v>
      </c>
      <c r="AH104" s="108">
        <f t="shared" si="549"/>
        <v>0</v>
      </c>
      <c r="AI104" s="108">
        <f t="shared" si="549"/>
        <v>0</v>
      </c>
      <c r="AJ104" s="108">
        <f t="shared" si="549"/>
        <v>0</v>
      </c>
      <c r="AK104" s="108">
        <f t="shared" si="549"/>
        <v>0</v>
      </c>
      <c r="AL104" s="108">
        <f t="shared" si="549"/>
        <v>0</v>
      </c>
      <c r="AM104" s="108">
        <f t="shared" si="549"/>
        <v>0</v>
      </c>
      <c r="AN104" s="108">
        <f t="shared" si="549"/>
        <v>0</v>
      </c>
      <c r="AO104" s="108">
        <f t="shared" si="549"/>
        <v>0</v>
      </c>
      <c r="AP104" s="108">
        <f t="shared" si="549"/>
        <v>0</v>
      </c>
      <c r="AQ104" s="108">
        <f t="shared" si="549"/>
        <v>0</v>
      </c>
      <c r="AR104" s="108">
        <f t="shared" si="549"/>
        <v>0</v>
      </c>
      <c r="AS104" s="108">
        <f t="shared" si="549"/>
        <v>0</v>
      </c>
      <c r="AT104" s="108">
        <f t="shared" si="549"/>
        <v>0</v>
      </c>
      <c r="AU104" s="108">
        <f t="shared" si="549"/>
        <v>0</v>
      </c>
      <c r="AV104" s="108">
        <f t="shared" si="549"/>
        <v>0</v>
      </c>
      <c r="AW104" s="108">
        <f t="shared" si="549"/>
        <v>0</v>
      </c>
      <c r="AX104" s="108">
        <f t="shared" si="549"/>
        <v>0</v>
      </c>
      <c r="AY104" s="108">
        <f t="shared" si="549"/>
        <v>0</v>
      </c>
      <c r="AZ104" s="108">
        <f t="shared" si="549"/>
        <v>0</v>
      </c>
      <c r="BA104" s="108">
        <f t="shared" si="549"/>
        <v>0</v>
      </c>
      <c r="BB104" s="108">
        <f t="shared" si="549"/>
        <v>0</v>
      </c>
      <c r="BC104" s="108">
        <f t="shared" si="549"/>
        <v>0</v>
      </c>
      <c r="BD104" s="108">
        <f t="shared" si="549"/>
        <v>0</v>
      </c>
      <c r="BE104" s="108">
        <f t="shared" si="549"/>
        <v>0</v>
      </c>
      <c r="BF104" s="108">
        <f t="shared" si="549"/>
        <v>0</v>
      </c>
      <c r="BG104" s="108">
        <f t="shared" si="549"/>
        <v>0</v>
      </c>
      <c r="BH104" s="108">
        <f t="shared" si="549"/>
        <v>1240788170</v>
      </c>
      <c r="BI104" s="108">
        <f t="shared" si="549"/>
        <v>1240788170</v>
      </c>
      <c r="BJ104" s="108">
        <f t="shared" si="549"/>
        <v>224391196</v>
      </c>
      <c r="BK104" s="108">
        <f t="shared" si="549"/>
        <v>224391196</v>
      </c>
      <c r="BL104" s="108">
        <f t="shared" si="549"/>
        <v>215962624</v>
      </c>
      <c r="BM104" s="108">
        <f t="shared" si="549"/>
        <v>215962624</v>
      </c>
      <c r="BN104" s="108">
        <f t="shared" si="549"/>
        <v>211797918</v>
      </c>
      <c r="BO104" s="108">
        <f t="shared" si="549"/>
        <v>211797918</v>
      </c>
      <c r="BP104" s="108">
        <f t="shared" ref="BP104:BS104" si="550">BP105+BP115</f>
        <v>4164706</v>
      </c>
      <c r="BQ104" s="108">
        <f t="shared" si="550"/>
        <v>4164706</v>
      </c>
      <c r="BR104" s="108">
        <f t="shared" si="550"/>
        <v>8428572</v>
      </c>
      <c r="BS104" s="108">
        <f t="shared" si="550"/>
        <v>8428572</v>
      </c>
      <c r="BT104" s="109"/>
      <c r="BU104" s="110">
        <f t="shared" si="467"/>
        <v>0.84742642199746654</v>
      </c>
      <c r="BV104" s="111">
        <f t="shared" si="468"/>
        <v>0.15257357800253346</v>
      </c>
      <c r="BW104" s="111">
        <f t="shared" si="469"/>
        <v>1.5177854569665063E-2</v>
      </c>
      <c r="BX104" s="111">
        <f t="shared" si="470"/>
        <v>0.13319647255180861</v>
      </c>
      <c r="BY104" s="111">
        <f t="shared" si="471"/>
        <v>4.8841465218538325E-3</v>
      </c>
      <c r="BZ104" s="111">
        <f t="shared" si="472"/>
        <v>0.4</v>
      </c>
      <c r="CA104" s="111">
        <f t="shared" si="473"/>
        <v>0.6</v>
      </c>
      <c r="CB104" s="111">
        <f t="shared" si="474"/>
        <v>1.2751587604459338E-2</v>
      </c>
      <c r="CC104" s="111">
        <f t="shared" si="475"/>
        <v>0.58724841239554071</v>
      </c>
      <c r="CD104" s="112">
        <f t="shared" si="476"/>
        <v>0</v>
      </c>
      <c r="CE104" s="113" t="s">
        <v>245</v>
      </c>
      <c r="CF104" s="111" t="s">
        <v>245</v>
      </c>
      <c r="CG104" s="111" t="s">
        <v>245</v>
      </c>
      <c r="CH104" s="111" t="s">
        <v>245</v>
      </c>
      <c r="CI104" s="111" t="s">
        <v>245</v>
      </c>
      <c r="CJ104" s="111" t="s">
        <v>245</v>
      </c>
      <c r="CK104" s="111" t="s">
        <v>245</v>
      </c>
      <c r="CL104" s="111" t="s">
        <v>245</v>
      </c>
      <c r="CM104" s="111" t="s">
        <v>245</v>
      </c>
      <c r="CN104" s="112" t="s">
        <v>245</v>
      </c>
      <c r="CO104" s="113" t="s">
        <v>245</v>
      </c>
      <c r="CP104" s="111" t="s">
        <v>245</v>
      </c>
      <c r="CQ104" s="111" t="s">
        <v>245</v>
      </c>
      <c r="CR104" s="111" t="s">
        <v>245</v>
      </c>
      <c r="CS104" s="112" t="s">
        <v>245</v>
      </c>
      <c r="CT104" s="113">
        <f t="shared" si="521"/>
        <v>0.84685069882426944</v>
      </c>
      <c r="CU104" s="111">
        <f t="shared" si="209"/>
        <v>0.15314930117573058</v>
      </c>
      <c r="CV104" s="111">
        <f t="shared" si="210"/>
        <v>2.8424547169059711E-3</v>
      </c>
      <c r="CW104" s="111">
        <f t="shared" si="211"/>
        <v>0.14455425930424959</v>
      </c>
      <c r="CX104" s="112">
        <f t="shared" si="212"/>
        <v>5.7525871545750394E-3</v>
      </c>
    </row>
    <row r="105" spans="1:102" x14ac:dyDescent="0.25">
      <c r="A105" s="114" t="s">
        <v>90</v>
      </c>
      <c r="B105" s="115">
        <f t="shared" si="466"/>
        <v>2425219121</v>
      </c>
      <c r="C105" s="115">
        <f t="shared" ref="C105:BN105" si="551">C106+C110</f>
        <v>2024548122</v>
      </c>
      <c r="D105" s="115">
        <f t="shared" si="551"/>
        <v>400670999</v>
      </c>
      <c r="E105" s="115">
        <f t="shared" si="551"/>
        <v>384813856</v>
      </c>
      <c r="F105" s="115">
        <f t="shared" si="551"/>
        <v>357564304</v>
      </c>
      <c r="G105" s="115">
        <f t="shared" si="551"/>
        <v>27249552</v>
      </c>
      <c r="H105" s="115">
        <f t="shared" si="551"/>
        <v>15857143</v>
      </c>
      <c r="I105" s="115">
        <f t="shared" si="551"/>
        <v>0</v>
      </c>
      <c r="J105" s="115">
        <f t="shared" si="551"/>
        <v>830959952</v>
      </c>
      <c r="K105" s="115">
        <f t="shared" si="551"/>
        <v>805751470</v>
      </c>
      <c r="L105" s="115">
        <f t="shared" si="551"/>
        <v>25208482</v>
      </c>
      <c r="M105" s="115">
        <f t="shared" si="551"/>
        <v>184609215</v>
      </c>
      <c r="N105" s="115">
        <f t="shared" si="551"/>
        <v>146796492</v>
      </c>
      <c r="O105" s="115">
        <f t="shared" si="551"/>
        <v>37812723</v>
      </c>
      <c r="P105" s="115">
        <f t="shared" si="551"/>
        <v>177180644</v>
      </c>
      <c r="Q105" s="115">
        <f t="shared" si="551"/>
        <v>139367921</v>
      </c>
      <c r="R105" s="115">
        <f t="shared" si="551"/>
        <v>37812723</v>
      </c>
      <c r="S105" s="115">
        <f t="shared" si="551"/>
        <v>154095798</v>
      </c>
      <c r="T105" s="115">
        <f t="shared" si="551"/>
        <v>117324771</v>
      </c>
      <c r="U105" s="115">
        <f t="shared" si="551"/>
        <v>36771027</v>
      </c>
      <c r="V105" s="115">
        <f t="shared" si="551"/>
        <v>23084846</v>
      </c>
      <c r="W105" s="115">
        <f t="shared" si="551"/>
        <v>22043150</v>
      </c>
      <c r="X105" s="115">
        <f t="shared" si="551"/>
        <v>1041696</v>
      </c>
      <c r="Y105" s="115">
        <f t="shared" si="551"/>
        <v>7428571</v>
      </c>
      <c r="Z105" s="115">
        <f t="shared" si="551"/>
        <v>7428571</v>
      </c>
      <c r="AA105" s="115">
        <f t="shared" si="551"/>
        <v>0</v>
      </c>
      <c r="AB105" s="115">
        <f t="shared" si="551"/>
        <v>0</v>
      </c>
      <c r="AC105" s="115">
        <f t="shared" si="551"/>
        <v>0</v>
      </c>
      <c r="AD105" s="115">
        <f t="shared" si="551"/>
        <v>0</v>
      </c>
      <c r="AE105" s="115">
        <f t="shared" si="551"/>
        <v>0</v>
      </c>
      <c r="AF105" s="115">
        <f t="shared" si="551"/>
        <v>0</v>
      </c>
      <c r="AG105" s="115">
        <f t="shared" si="551"/>
        <v>0</v>
      </c>
      <c r="AH105" s="115">
        <f t="shared" si="551"/>
        <v>0</v>
      </c>
      <c r="AI105" s="115">
        <f t="shared" si="551"/>
        <v>0</v>
      </c>
      <c r="AJ105" s="115">
        <f t="shared" si="551"/>
        <v>0</v>
      </c>
      <c r="AK105" s="115">
        <f t="shared" si="551"/>
        <v>0</v>
      </c>
      <c r="AL105" s="115">
        <f t="shared" si="551"/>
        <v>0</v>
      </c>
      <c r="AM105" s="115">
        <f t="shared" si="551"/>
        <v>0</v>
      </c>
      <c r="AN105" s="115">
        <f t="shared" si="551"/>
        <v>0</v>
      </c>
      <c r="AO105" s="115">
        <f t="shared" si="551"/>
        <v>0</v>
      </c>
      <c r="AP105" s="115">
        <f t="shared" si="551"/>
        <v>0</v>
      </c>
      <c r="AQ105" s="115">
        <f t="shared" si="551"/>
        <v>0</v>
      </c>
      <c r="AR105" s="115">
        <f t="shared" si="551"/>
        <v>0</v>
      </c>
      <c r="AS105" s="115">
        <f t="shared" si="551"/>
        <v>0</v>
      </c>
      <c r="AT105" s="115">
        <f t="shared" si="551"/>
        <v>0</v>
      </c>
      <c r="AU105" s="115">
        <f t="shared" si="551"/>
        <v>0</v>
      </c>
      <c r="AV105" s="115">
        <f t="shared" si="551"/>
        <v>0</v>
      </c>
      <c r="AW105" s="115">
        <f t="shared" si="551"/>
        <v>0</v>
      </c>
      <c r="AX105" s="115">
        <f t="shared" si="551"/>
        <v>0</v>
      </c>
      <c r="AY105" s="115">
        <f t="shared" si="551"/>
        <v>0</v>
      </c>
      <c r="AZ105" s="115">
        <f t="shared" si="551"/>
        <v>0</v>
      </c>
      <c r="BA105" s="115">
        <f t="shared" si="551"/>
        <v>0</v>
      </c>
      <c r="BB105" s="115">
        <f t="shared" si="551"/>
        <v>0</v>
      </c>
      <c r="BC105" s="115">
        <f t="shared" si="551"/>
        <v>0</v>
      </c>
      <c r="BD105" s="115">
        <f t="shared" si="551"/>
        <v>0</v>
      </c>
      <c r="BE105" s="115">
        <f t="shared" si="551"/>
        <v>0</v>
      </c>
      <c r="BF105" s="115">
        <f t="shared" si="551"/>
        <v>0</v>
      </c>
      <c r="BG105" s="115">
        <f t="shared" si="551"/>
        <v>0</v>
      </c>
      <c r="BH105" s="115">
        <f t="shared" si="551"/>
        <v>1193588170</v>
      </c>
      <c r="BI105" s="115">
        <f t="shared" si="551"/>
        <v>1193588170</v>
      </c>
      <c r="BJ105" s="115">
        <f t="shared" si="551"/>
        <v>216061784</v>
      </c>
      <c r="BK105" s="115">
        <f t="shared" si="551"/>
        <v>216061784</v>
      </c>
      <c r="BL105" s="115">
        <f t="shared" si="551"/>
        <v>207633212</v>
      </c>
      <c r="BM105" s="115">
        <f t="shared" si="551"/>
        <v>207633212</v>
      </c>
      <c r="BN105" s="115">
        <f t="shared" si="551"/>
        <v>203468506</v>
      </c>
      <c r="BO105" s="115">
        <f t="shared" ref="BO105:BS105" si="552">BO106+BO110</f>
        <v>203468506</v>
      </c>
      <c r="BP105" s="115">
        <f t="shared" si="552"/>
        <v>4164706</v>
      </c>
      <c r="BQ105" s="115">
        <f t="shared" si="552"/>
        <v>4164706</v>
      </c>
      <c r="BR105" s="115">
        <f t="shared" si="552"/>
        <v>8428572</v>
      </c>
      <c r="BS105" s="115">
        <f t="shared" si="552"/>
        <v>8428572</v>
      </c>
      <c r="BT105" s="116"/>
      <c r="BU105" s="117">
        <f t="shared" si="467"/>
        <v>0.84589070802085242</v>
      </c>
      <c r="BV105" s="118">
        <f t="shared" si="468"/>
        <v>0.15410929197914761</v>
      </c>
      <c r="BW105" s="118">
        <f t="shared" si="469"/>
        <v>2.4234838476301312E-2</v>
      </c>
      <c r="BX105" s="118">
        <f t="shared" si="470"/>
        <v>0.12316941054984903</v>
      </c>
      <c r="BY105" s="118">
        <f t="shared" si="471"/>
        <v>7.7986319811159284E-3</v>
      </c>
      <c r="BZ105" s="118">
        <f t="shared" si="472"/>
        <v>0.4</v>
      </c>
      <c r="CA105" s="118">
        <f t="shared" si="473"/>
        <v>0.6</v>
      </c>
      <c r="CB105" s="118">
        <f t="shared" si="474"/>
        <v>1.6529293592529689E-2</v>
      </c>
      <c r="CC105" s="118">
        <f t="shared" si="475"/>
        <v>0.58347070640747034</v>
      </c>
      <c r="CD105" s="119">
        <f t="shared" si="476"/>
        <v>0</v>
      </c>
      <c r="CE105" s="120" t="s">
        <v>245</v>
      </c>
      <c r="CF105" s="118" t="s">
        <v>245</v>
      </c>
      <c r="CG105" s="118" t="s">
        <v>245</v>
      </c>
      <c r="CH105" s="118" t="s">
        <v>245</v>
      </c>
      <c r="CI105" s="118" t="s">
        <v>245</v>
      </c>
      <c r="CJ105" s="118" t="s">
        <v>245</v>
      </c>
      <c r="CK105" s="118" t="s">
        <v>245</v>
      </c>
      <c r="CL105" s="118" t="s">
        <v>245</v>
      </c>
      <c r="CM105" s="118" t="s">
        <v>245</v>
      </c>
      <c r="CN105" s="119" t="s">
        <v>245</v>
      </c>
      <c r="CO105" s="120" t="s">
        <v>245</v>
      </c>
      <c r="CP105" s="118" t="s">
        <v>245</v>
      </c>
      <c r="CQ105" s="118" t="s">
        <v>245</v>
      </c>
      <c r="CR105" s="118" t="s">
        <v>245</v>
      </c>
      <c r="CS105" s="119" t="s">
        <v>245</v>
      </c>
      <c r="CT105" s="120">
        <f t="shared" si="521"/>
        <v>0.84672664061960445</v>
      </c>
      <c r="CU105" s="118">
        <f t="shared" si="209"/>
        <v>0.15327335938039552</v>
      </c>
      <c r="CV105" s="118">
        <f t="shared" si="210"/>
        <v>2.9544256630394642E-3</v>
      </c>
      <c r="CW105" s="118">
        <f t="shared" si="211"/>
        <v>0.14433973868664418</v>
      </c>
      <c r="CX105" s="119">
        <f t="shared" si="212"/>
        <v>5.9791950307118589E-3</v>
      </c>
    </row>
    <row r="106" spans="1:102" ht="27" x14ac:dyDescent="0.25">
      <c r="A106" s="121" t="s">
        <v>322</v>
      </c>
      <c r="B106" s="122">
        <f t="shared" si="466"/>
        <v>1603003464</v>
      </c>
      <c r="C106" s="122">
        <f t="shared" ref="C106:BN106" si="553">SUM(C107:C109)</f>
        <v>1334738649</v>
      </c>
      <c r="D106" s="122">
        <f t="shared" si="553"/>
        <v>268264815</v>
      </c>
      <c r="E106" s="122">
        <f t="shared" si="553"/>
        <v>258836243</v>
      </c>
      <c r="F106" s="122">
        <f t="shared" si="553"/>
        <v>254671537</v>
      </c>
      <c r="G106" s="122">
        <f t="shared" si="553"/>
        <v>4164706</v>
      </c>
      <c r="H106" s="122">
        <f t="shared" si="553"/>
        <v>9428572</v>
      </c>
      <c r="I106" s="122">
        <f t="shared" si="553"/>
        <v>0</v>
      </c>
      <c r="J106" s="122">
        <f t="shared" si="553"/>
        <v>141150479</v>
      </c>
      <c r="K106" s="122">
        <f t="shared" si="553"/>
        <v>121150479</v>
      </c>
      <c r="L106" s="122">
        <f t="shared" si="553"/>
        <v>20000000</v>
      </c>
      <c r="M106" s="122">
        <f t="shared" si="553"/>
        <v>52203031</v>
      </c>
      <c r="N106" s="122">
        <f t="shared" si="553"/>
        <v>22203031</v>
      </c>
      <c r="O106" s="122">
        <f t="shared" si="553"/>
        <v>30000000</v>
      </c>
      <c r="P106" s="122">
        <f t="shared" si="553"/>
        <v>51203031</v>
      </c>
      <c r="Q106" s="122">
        <f t="shared" si="553"/>
        <v>21203031</v>
      </c>
      <c r="R106" s="122">
        <f t="shared" si="553"/>
        <v>30000000</v>
      </c>
      <c r="S106" s="122">
        <f t="shared" si="553"/>
        <v>51203031</v>
      </c>
      <c r="T106" s="122">
        <f t="shared" si="553"/>
        <v>21203031</v>
      </c>
      <c r="U106" s="122">
        <f t="shared" si="553"/>
        <v>30000000</v>
      </c>
      <c r="V106" s="122">
        <f t="shared" si="553"/>
        <v>0</v>
      </c>
      <c r="W106" s="122">
        <f t="shared" si="553"/>
        <v>0</v>
      </c>
      <c r="X106" s="122">
        <f t="shared" si="553"/>
        <v>0</v>
      </c>
      <c r="Y106" s="122">
        <f t="shared" si="553"/>
        <v>1000000</v>
      </c>
      <c r="Z106" s="122">
        <f t="shared" si="553"/>
        <v>1000000</v>
      </c>
      <c r="AA106" s="122">
        <f t="shared" si="553"/>
        <v>0</v>
      </c>
      <c r="AB106" s="122">
        <f t="shared" si="553"/>
        <v>0</v>
      </c>
      <c r="AC106" s="122">
        <f t="shared" si="553"/>
        <v>0</v>
      </c>
      <c r="AD106" s="122">
        <f t="shared" si="553"/>
        <v>0</v>
      </c>
      <c r="AE106" s="122">
        <f t="shared" si="553"/>
        <v>0</v>
      </c>
      <c r="AF106" s="122">
        <f t="shared" si="553"/>
        <v>0</v>
      </c>
      <c r="AG106" s="122">
        <f t="shared" si="553"/>
        <v>0</v>
      </c>
      <c r="AH106" s="122">
        <f t="shared" si="553"/>
        <v>0</v>
      </c>
      <c r="AI106" s="122">
        <f t="shared" si="553"/>
        <v>0</v>
      </c>
      <c r="AJ106" s="122">
        <f t="shared" si="553"/>
        <v>0</v>
      </c>
      <c r="AK106" s="122">
        <f t="shared" si="553"/>
        <v>0</v>
      </c>
      <c r="AL106" s="122">
        <f t="shared" si="553"/>
        <v>0</v>
      </c>
      <c r="AM106" s="122">
        <f t="shared" si="553"/>
        <v>0</v>
      </c>
      <c r="AN106" s="122">
        <f t="shared" si="553"/>
        <v>0</v>
      </c>
      <c r="AO106" s="122">
        <f t="shared" si="553"/>
        <v>0</v>
      </c>
      <c r="AP106" s="122">
        <f t="shared" si="553"/>
        <v>0</v>
      </c>
      <c r="AQ106" s="122">
        <f t="shared" si="553"/>
        <v>0</v>
      </c>
      <c r="AR106" s="122">
        <f t="shared" si="553"/>
        <v>0</v>
      </c>
      <c r="AS106" s="122">
        <f t="shared" si="553"/>
        <v>0</v>
      </c>
      <c r="AT106" s="122">
        <f t="shared" si="553"/>
        <v>0</v>
      </c>
      <c r="AU106" s="122">
        <f t="shared" si="553"/>
        <v>0</v>
      </c>
      <c r="AV106" s="122">
        <f t="shared" si="553"/>
        <v>0</v>
      </c>
      <c r="AW106" s="122">
        <f t="shared" si="553"/>
        <v>0</v>
      </c>
      <c r="AX106" s="122">
        <f t="shared" si="553"/>
        <v>0</v>
      </c>
      <c r="AY106" s="122">
        <f t="shared" si="553"/>
        <v>0</v>
      </c>
      <c r="AZ106" s="122">
        <f t="shared" si="553"/>
        <v>0</v>
      </c>
      <c r="BA106" s="122">
        <f t="shared" si="553"/>
        <v>0</v>
      </c>
      <c r="BB106" s="122">
        <f t="shared" si="553"/>
        <v>0</v>
      </c>
      <c r="BC106" s="122">
        <f t="shared" si="553"/>
        <v>0</v>
      </c>
      <c r="BD106" s="122">
        <f t="shared" si="553"/>
        <v>0</v>
      </c>
      <c r="BE106" s="122">
        <f t="shared" si="553"/>
        <v>0</v>
      </c>
      <c r="BF106" s="122">
        <f t="shared" si="553"/>
        <v>0</v>
      </c>
      <c r="BG106" s="122">
        <f t="shared" si="553"/>
        <v>0</v>
      </c>
      <c r="BH106" s="122">
        <f t="shared" si="553"/>
        <v>1193588170</v>
      </c>
      <c r="BI106" s="122">
        <f t="shared" si="553"/>
        <v>1193588170</v>
      </c>
      <c r="BJ106" s="122">
        <f t="shared" si="553"/>
        <v>216061784</v>
      </c>
      <c r="BK106" s="122">
        <f t="shared" si="553"/>
        <v>216061784</v>
      </c>
      <c r="BL106" s="122">
        <f t="shared" si="553"/>
        <v>207633212</v>
      </c>
      <c r="BM106" s="122">
        <f t="shared" si="553"/>
        <v>207633212</v>
      </c>
      <c r="BN106" s="122">
        <f t="shared" si="553"/>
        <v>203468506</v>
      </c>
      <c r="BO106" s="122">
        <f t="shared" ref="BO106:BS106" si="554">SUM(BO107:BO109)</f>
        <v>203468506</v>
      </c>
      <c r="BP106" s="122">
        <f t="shared" si="554"/>
        <v>4164706</v>
      </c>
      <c r="BQ106" s="122">
        <f t="shared" si="554"/>
        <v>4164706</v>
      </c>
      <c r="BR106" s="122">
        <f t="shared" si="554"/>
        <v>8428572</v>
      </c>
      <c r="BS106" s="122">
        <f t="shared" si="554"/>
        <v>8428572</v>
      </c>
      <c r="BT106" s="116"/>
      <c r="BU106" s="123">
        <f t="shared" si="467"/>
        <v>0.84511693505097996</v>
      </c>
      <c r="BV106" s="124">
        <f t="shared" si="468"/>
        <v>0.15488306494902007</v>
      </c>
      <c r="BW106" s="124">
        <f t="shared" si="469"/>
        <v>0</v>
      </c>
      <c r="BX106" s="124">
        <f t="shared" si="470"/>
        <v>0.14790730272317712</v>
      </c>
      <c r="BY106" s="124">
        <f t="shared" si="471"/>
        <v>6.9757622258429528E-3</v>
      </c>
      <c r="BZ106" s="124">
        <f t="shared" si="472"/>
        <v>0.4</v>
      </c>
      <c r="CA106" s="124">
        <f t="shared" si="473"/>
        <v>0.6</v>
      </c>
      <c r="CB106" s="124">
        <f t="shared" si="474"/>
        <v>0</v>
      </c>
      <c r="CC106" s="124">
        <f t="shared" si="475"/>
        <v>0.6</v>
      </c>
      <c r="CD106" s="125">
        <f t="shared" si="476"/>
        <v>0</v>
      </c>
      <c r="CE106" s="126" t="s">
        <v>245</v>
      </c>
      <c r="CF106" s="124" t="s">
        <v>245</v>
      </c>
      <c r="CG106" s="124" t="s">
        <v>245</v>
      </c>
      <c r="CH106" s="124" t="s">
        <v>245</v>
      </c>
      <c r="CI106" s="124" t="s">
        <v>245</v>
      </c>
      <c r="CJ106" s="124" t="s">
        <v>245</v>
      </c>
      <c r="CK106" s="124" t="s">
        <v>245</v>
      </c>
      <c r="CL106" s="124" t="s">
        <v>245</v>
      </c>
      <c r="CM106" s="124" t="s">
        <v>245</v>
      </c>
      <c r="CN106" s="125" t="s">
        <v>245</v>
      </c>
      <c r="CO106" s="127" t="s">
        <v>245</v>
      </c>
      <c r="CP106" s="128" t="s">
        <v>245</v>
      </c>
      <c r="CQ106" s="128" t="s">
        <v>245</v>
      </c>
      <c r="CR106" s="128" t="s">
        <v>245</v>
      </c>
      <c r="CS106" s="129" t="s">
        <v>245</v>
      </c>
      <c r="CT106" s="126">
        <f t="shared" si="521"/>
        <v>0.84672664061960445</v>
      </c>
      <c r="CU106" s="124">
        <f t="shared" si="209"/>
        <v>0.15327335938039552</v>
      </c>
      <c r="CV106" s="124">
        <f t="shared" si="210"/>
        <v>2.9544256630394642E-3</v>
      </c>
      <c r="CW106" s="124">
        <f t="shared" si="211"/>
        <v>0.14433973868664418</v>
      </c>
      <c r="CX106" s="125">
        <f t="shared" si="212"/>
        <v>5.9791950307118589E-3</v>
      </c>
    </row>
    <row r="107" spans="1:102" ht="27" x14ac:dyDescent="0.25">
      <c r="A107" s="130" t="s">
        <v>323</v>
      </c>
      <c r="B107" s="131">
        <f t="shared" si="466"/>
        <v>629187950</v>
      </c>
      <c r="C107" s="132">
        <f t="shared" ref="C107:C109" si="555">J107+AC107+AV107+BH107</f>
        <v>506995465</v>
      </c>
      <c r="D107" s="132">
        <f t="shared" ref="D107:D109" si="556">E107+H107</f>
        <v>122192485</v>
      </c>
      <c r="E107" s="132">
        <f t="shared" ref="E107:E109" si="557">F107+G107</f>
        <v>112763913</v>
      </c>
      <c r="F107" s="132">
        <f t="shared" ref="F107:F109" si="558">S107+AL107+BB107+BN107</f>
        <v>112763913</v>
      </c>
      <c r="G107" s="132">
        <f t="shared" ref="G107:G109" si="559">V107+AO107+BD107+BP107</f>
        <v>0</v>
      </c>
      <c r="H107" s="132">
        <f t="shared" ref="H107:H109" si="560">Y107+AR107+BF107+BR107</f>
        <v>9428572</v>
      </c>
      <c r="I107" s="133">
        <f t="shared" ref="I107:I109" si="561">AB107+AU107</f>
        <v>0</v>
      </c>
      <c r="J107" s="134">
        <f t="shared" ref="J107:J109" si="562">K107+L107</f>
        <v>70749479</v>
      </c>
      <c r="K107" s="132">
        <v>50749479</v>
      </c>
      <c r="L107" s="132">
        <v>20000000</v>
      </c>
      <c r="M107" s="135">
        <f t="shared" ref="M107:M109" si="563">N107+O107</f>
        <v>39779325</v>
      </c>
      <c r="N107" s="132">
        <f t="shared" ref="N107:O109" si="564">Q107+Z107</f>
        <v>9779325</v>
      </c>
      <c r="O107" s="132">
        <f t="shared" si="564"/>
        <v>30000000</v>
      </c>
      <c r="P107" s="135">
        <f t="shared" ref="P107:P109" si="565">Q107+R107</f>
        <v>38779325</v>
      </c>
      <c r="Q107" s="132">
        <f t="shared" ref="Q107:R109" si="566">T107+W107</f>
        <v>8779325</v>
      </c>
      <c r="R107" s="132">
        <f t="shared" si="566"/>
        <v>30000000</v>
      </c>
      <c r="S107" s="135">
        <f t="shared" ref="S107:S109" si="567">T107+U107</f>
        <v>38779325</v>
      </c>
      <c r="T107" s="132">
        <v>8779325</v>
      </c>
      <c r="U107" s="132">
        <v>30000000</v>
      </c>
      <c r="V107" s="135">
        <f t="shared" ref="V107:V109" si="568">W107+X107</f>
        <v>0</v>
      </c>
      <c r="W107" s="132">
        <v>0</v>
      </c>
      <c r="X107" s="132">
        <v>0</v>
      </c>
      <c r="Y107" s="135">
        <f t="shared" ref="Y107:Y109" si="569">Z107+AA107</f>
        <v>1000000</v>
      </c>
      <c r="Z107" s="141">
        <v>1000000</v>
      </c>
      <c r="AA107" s="141">
        <v>0</v>
      </c>
      <c r="AB107" s="142">
        <v>0</v>
      </c>
      <c r="AC107" s="134">
        <f t="shared" ref="AC107:AC109" si="570">AD107+AE107</f>
        <v>0</v>
      </c>
      <c r="AD107" s="141">
        <v>0</v>
      </c>
      <c r="AE107" s="141">
        <v>0</v>
      </c>
      <c r="AF107" s="135">
        <f t="shared" ref="AF107:AF109" si="571">AG107+AH107</f>
        <v>0</v>
      </c>
      <c r="AG107" s="141">
        <f t="shared" ref="AG107:AH109" si="572">AJ107+AS107</f>
        <v>0</v>
      </c>
      <c r="AH107" s="141">
        <f t="shared" si="572"/>
        <v>0</v>
      </c>
      <c r="AI107" s="135">
        <f t="shared" ref="AI107:AI109" si="573">AJ107+AK107</f>
        <v>0</v>
      </c>
      <c r="AJ107" s="141">
        <f t="shared" ref="AJ107:AK109" si="574">AM107+AP107</f>
        <v>0</v>
      </c>
      <c r="AK107" s="141">
        <f t="shared" si="574"/>
        <v>0</v>
      </c>
      <c r="AL107" s="135">
        <f t="shared" ref="AL107:AL109" si="575">AM107+AN107</f>
        <v>0</v>
      </c>
      <c r="AM107" s="141">
        <v>0</v>
      </c>
      <c r="AN107" s="141">
        <v>0</v>
      </c>
      <c r="AO107" s="135">
        <f t="shared" ref="AO107:AO109" si="576">AP107+AQ107</f>
        <v>0</v>
      </c>
      <c r="AP107" s="141">
        <v>0</v>
      </c>
      <c r="AQ107" s="141">
        <v>0</v>
      </c>
      <c r="AR107" s="135">
        <f t="shared" ref="AR107:AR109" si="577">AS107+AT107</f>
        <v>0</v>
      </c>
      <c r="AS107" s="141">
        <v>0</v>
      </c>
      <c r="AT107" s="141">
        <v>0</v>
      </c>
      <c r="AU107" s="142">
        <v>0</v>
      </c>
      <c r="AV107" s="134">
        <f t="shared" ref="AV107:AV109" si="578">AW107</f>
        <v>0</v>
      </c>
      <c r="AW107" s="141">
        <v>0</v>
      </c>
      <c r="AX107" s="135">
        <f t="shared" ref="AX107:AX109" si="579">AY107</f>
        <v>0</v>
      </c>
      <c r="AY107" s="141">
        <f t="shared" ref="AY107:AY109" si="580">BA107+BG107</f>
        <v>0</v>
      </c>
      <c r="AZ107" s="135">
        <f t="shared" ref="AZ107:AZ109" si="581">BA107</f>
        <v>0</v>
      </c>
      <c r="BA107" s="141">
        <f t="shared" ref="BA107:BA109" si="582">BC107+BE107</f>
        <v>0</v>
      </c>
      <c r="BB107" s="135">
        <f t="shared" ref="BB107:BB109" si="583">BC107</f>
        <v>0</v>
      </c>
      <c r="BC107" s="141">
        <v>0</v>
      </c>
      <c r="BD107" s="135">
        <f t="shared" ref="BD107:BD109" si="584">BE107</f>
        <v>0</v>
      </c>
      <c r="BE107" s="141">
        <v>0</v>
      </c>
      <c r="BF107" s="135">
        <f t="shared" ref="BF107:BF109" si="585">BG107</f>
        <v>0</v>
      </c>
      <c r="BG107" s="142">
        <v>0</v>
      </c>
      <c r="BH107" s="134">
        <f t="shared" ref="BH107:BH109" si="586">BI107</f>
        <v>436245986</v>
      </c>
      <c r="BI107" s="132">
        <v>436245986</v>
      </c>
      <c r="BJ107" s="135">
        <f t="shared" ref="BJ107:BJ109" si="587">BK107</f>
        <v>82413160</v>
      </c>
      <c r="BK107" s="132">
        <f t="shared" ref="BK107:BK109" si="588">BM107+BS107</f>
        <v>82413160</v>
      </c>
      <c r="BL107" s="135">
        <f t="shared" ref="BL107:BL109" si="589">BM107</f>
        <v>73984588</v>
      </c>
      <c r="BM107" s="132">
        <f t="shared" ref="BM107:BM109" si="590">BO107+BQ107</f>
        <v>73984588</v>
      </c>
      <c r="BN107" s="135">
        <f t="shared" ref="BN107:BN109" si="591">BO107</f>
        <v>73984588</v>
      </c>
      <c r="BO107" s="132">
        <v>73984588</v>
      </c>
      <c r="BP107" s="135">
        <f t="shared" ref="BP107:BP109" si="592">BQ107</f>
        <v>0</v>
      </c>
      <c r="BQ107" s="132">
        <v>0</v>
      </c>
      <c r="BR107" s="135">
        <f t="shared" ref="BR107:BR109" si="593">BS107</f>
        <v>8428572</v>
      </c>
      <c r="BS107" s="133">
        <v>8428572</v>
      </c>
      <c r="BT107" s="136"/>
      <c r="BU107" s="137">
        <f t="shared" si="467"/>
        <v>0.83843518533754602</v>
      </c>
      <c r="BV107" s="138">
        <f t="shared" si="468"/>
        <v>0.16156481466245393</v>
      </c>
      <c r="BW107" s="138">
        <f t="shared" si="469"/>
        <v>0</v>
      </c>
      <c r="BX107" s="138">
        <f t="shared" si="470"/>
        <v>0.1450437547056109</v>
      </c>
      <c r="BY107" s="138">
        <f t="shared" si="471"/>
        <v>1.6521059956843026E-2</v>
      </c>
      <c r="BZ107" s="138">
        <f t="shared" si="472"/>
        <v>0.4</v>
      </c>
      <c r="CA107" s="138">
        <f t="shared" si="473"/>
        <v>0.6</v>
      </c>
      <c r="CB107" s="138">
        <f t="shared" si="474"/>
        <v>0</v>
      </c>
      <c r="CC107" s="138">
        <f t="shared" si="475"/>
        <v>0.6</v>
      </c>
      <c r="CD107" s="139">
        <f t="shared" si="476"/>
        <v>0</v>
      </c>
      <c r="CE107" s="140" t="s">
        <v>245</v>
      </c>
      <c r="CF107" s="138" t="s">
        <v>245</v>
      </c>
      <c r="CG107" s="138" t="s">
        <v>245</v>
      </c>
      <c r="CH107" s="138" t="s">
        <v>245</v>
      </c>
      <c r="CI107" s="138" t="s">
        <v>245</v>
      </c>
      <c r="CJ107" s="138" t="s">
        <v>245</v>
      </c>
      <c r="CK107" s="138" t="s">
        <v>245</v>
      </c>
      <c r="CL107" s="138" t="s">
        <v>245</v>
      </c>
      <c r="CM107" s="138" t="s">
        <v>245</v>
      </c>
      <c r="CN107" s="139" t="s">
        <v>245</v>
      </c>
      <c r="CO107" s="140" t="s">
        <v>245</v>
      </c>
      <c r="CP107" s="138" t="s">
        <v>245</v>
      </c>
      <c r="CQ107" s="138" t="s">
        <v>245</v>
      </c>
      <c r="CR107" s="138" t="s">
        <v>245</v>
      </c>
      <c r="CS107" s="139" t="s">
        <v>245</v>
      </c>
      <c r="CT107" s="140">
        <f t="shared" si="521"/>
        <v>0.84110342864753029</v>
      </c>
      <c r="CU107" s="138">
        <f t="shared" si="209"/>
        <v>0.15889657135246971</v>
      </c>
      <c r="CV107" s="138">
        <f t="shared" si="210"/>
        <v>0</v>
      </c>
      <c r="CW107" s="138">
        <f t="shared" si="211"/>
        <v>0.14264587556313912</v>
      </c>
      <c r="CX107" s="139">
        <f t="shared" si="212"/>
        <v>1.625069578933059E-2</v>
      </c>
    </row>
    <row r="108" spans="1:102" ht="27" x14ac:dyDescent="0.25">
      <c r="A108" s="130" t="s">
        <v>324</v>
      </c>
      <c r="B108" s="131">
        <f t="shared" si="466"/>
        <v>953815513</v>
      </c>
      <c r="C108" s="132">
        <f t="shared" si="555"/>
        <v>810743184</v>
      </c>
      <c r="D108" s="132">
        <f t="shared" si="556"/>
        <v>143072329</v>
      </c>
      <c r="E108" s="132">
        <f t="shared" si="557"/>
        <v>143072329</v>
      </c>
      <c r="F108" s="132">
        <f t="shared" si="558"/>
        <v>141025270</v>
      </c>
      <c r="G108" s="132">
        <f t="shared" si="559"/>
        <v>2047059</v>
      </c>
      <c r="H108" s="132">
        <f t="shared" si="560"/>
        <v>0</v>
      </c>
      <c r="I108" s="133">
        <f t="shared" si="561"/>
        <v>0</v>
      </c>
      <c r="J108" s="134">
        <f t="shared" si="562"/>
        <v>70401000</v>
      </c>
      <c r="K108" s="132">
        <v>70401000</v>
      </c>
      <c r="L108" s="132">
        <v>0</v>
      </c>
      <c r="M108" s="135">
        <f t="shared" si="563"/>
        <v>12423706</v>
      </c>
      <c r="N108" s="132">
        <f t="shared" si="564"/>
        <v>12423706</v>
      </c>
      <c r="O108" s="132">
        <f t="shared" si="564"/>
        <v>0</v>
      </c>
      <c r="P108" s="135">
        <f t="shared" si="565"/>
        <v>12423706</v>
      </c>
      <c r="Q108" s="132">
        <f t="shared" si="566"/>
        <v>12423706</v>
      </c>
      <c r="R108" s="132">
        <f t="shared" si="566"/>
        <v>0</v>
      </c>
      <c r="S108" s="135">
        <f t="shared" si="567"/>
        <v>12423706</v>
      </c>
      <c r="T108" s="132">
        <v>12423706</v>
      </c>
      <c r="U108" s="132">
        <v>0</v>
      </c>
      <c r="V108" s="135">
        <f t="shared" si="568"/>
        <v>0</v>
      </c>
      <c r="W108" s="132">
        <v>0</v>
      </c>
      <c r="X108" s="132">
        <v>0</v>
      </c>
      <c r="Y108" s="135">
        <f t="shared" si="569"/>
        <v>0</v>
      </c>
      <c r="Z108" s="141">
        <v>0</v>
      </c>
      <c r="AA108" s="141">
        <v>0</v>
      </c>
      <c r="AB108" s="142">
        <v>0</v>
      </c>
      <c r="AC108" s="134">
        <f t="shared" si="570"/>
        <v>0</v>
      </c>
      <c r="AD108" s="141">
        <v>0</v>
      </c>
      <c r="AE108" s="141">
        <v>0</v>
      </c>
      <c r="AF108" s="135">
        <f t="shared" si="571"/>
        <v>0</v>
      </c>
      <c r="AG108" s="141">
        <f t="shared" si="572"/>
        <v>0</v>
      </c>
      <c r="AH108" s="141">
        <f t="shared" si="572"/>
        <v>0</v>
      </c>
      <c r="AI108" s="135">
        <f t="shared" si="573"/>
        <v>0</v>
      </c>
      <c r="AJ108" s="141">
        <f t="shared" si="574"/>
        <v>0</v>
      </c>
      <c r="AK108" s="141">
        <f t="shared" si="574"/>
        <v>0</v>
      </c>
      <c r="AL108" s="135">
        <f t="shared" si="575"/>
        <v>0</v>
      </c>
      <c r="AM108" s="141">
        <v>0</v>
      </c>
      <c r="AN108" s="141">
        <v>0</v>
      </c>
      <c r="AO108" s="135">
        <f t="shared" si="576"/>
        <v>0</v>
      </c>
      <c r="AP108" s="141">
        <v>0</v>
      </c>
      <c r="AQ108" s="141">
        <v>0</v>
      </c>
      <c r="AR108" s="135">
        <f t="shared" si="577"/>
        <v>0</v>
      </c>
      <c r="AS108" s="141">
        <v>0</v>
      </c>
      <c r="AT108" s="141">
        <v>0</v>
      </c>
      <c r="AU108" s="142">
        <v>0</v>
      </c>
      <c r="AV108" s="134">
        <f t="shared" si="578"/>
        <v>0</v>
      </c>
      <c r="AW108" s="141">
        <v>0</v>
      </c>
      <c r="AX108" s="135">
        <f t="shared" si="579"/>
        <v>0</v>
      </c>
      <c r="AY108" s="141">
        <f t="shared" si="580"/>
        <v>0</v>
      </c>
      <c r="AZ108" s="135">
        <f t="shared" si="581"/>
        <v>0</v>
      </c>
      <c r="BA108" s="141">
        <f t="shared" si="582"/>
        <v>0</v>
      </c>
      <c r="BB108" s="135">
        <f t="shared" si="583"/>
        <v>0</v>
      </c>
      <c r="BC108" s="141">
        <v>0</v>
      </c>
      <c r="BD108" s="135">
        <f t="shared" si="584"/>
        <v>0</v>
      </c>
      <c r="BE108" s="141">
        <v>0</v>
      </c>
      <c r="BF108" s="135">
        <f t="shared" si="585"/>
        <v>0</v>
      </c>
      <c r="BG108" s="142">
        <v>0</v>
      </c>
      <c r="BH108" s="134">
        <f t="shared" si="586"/>
        <v>740342184</v>
      </c>
      <c r="BI108" s="132">
        <v>740342184</v>
      </c>
      <c r="BJ108" s="135">
        <f t="shared" si="587"/>
        <v>130648623</v>
      </c>
      <c r="BK108" s="132">
        <f t="shared" si="588"/>
        <v>130648623</v>
      </c>
      <c r="BL108" s="135">
        <f t="shared" si="589"/>
        <v>130648623</v>
      </c>
      <c r="BM108" s="132">
        <f t="shared" si="590"/>
        <v>130648623</v>
      </c>
      <c r="BN108" s="135">
        <f t="shared" si="591"/>
        <v>128601564</v>
      </c>
      <c r="BO108" s="132">
        <v>128601564</v>
      </c>
      <c r="BP108" s="135">
        <f t="shared" si="592"/>
        <v>2047059</v>
      </c>
      <c r="BQ108" s="132">
        <v>2047059</v>
      </c>
      <c r="BR108" s="135">
        <f t="shared" si="593"/>
        <v>0</v>
      </c>
      <c r="BS108" s="133">
        <v>0</v>
      </c>
      <c r="BT108" s="136"/>
      <c r="BU108" s="137">
        <f t="shared" si="467"/>
        <v>0.84999999879263077</v>
      </c>
      <c r="BV108" s="138">
        <f t="shared" si="468"/>
        <v>0.1500000012073692</v>
      </c>
      <c r="BW108" s="138">
        <f t="shared" si="469"/>
        <v>0</v>
      </c>
      <c r="BX108" s="138">
        <f t="shared" si="470"/>
        <v>0.1500000012073692</v>
      </c>
      <c r="BY108" s="138">
        <f t="shared" si="471"/>
        <v>0</v>
      </c>
      <c r="BZ108" s="138"/>
      <c r="CA108" s="138"/>
      <c r="CB108" s="138"/>
      <c r="CC108" s="138"/>
      <c r="CD108" s="139"/>
      <c r="CE108" s="140" t="s">
        <v>245</v>
      </c>
      <c r="CF108" s="138" t="s">
        <v>245</v>
      </c>
      <c r="CG108" s="138" t="s">
        <v>245</v>
      </c>
      <c r="CH108" s="138" t="s">
        <v>245</v>
      </c>
      <c r="CI108" s="138" t="s">
        <v>245</v>
      </c>
      <c r="CJ108" s="138" t="s">
        <v>245</v>
      </c>
      <c r="CK108" s="138" t="s">
        <v>245</v>
      </c>
      <c r="CL108" s="138" t="s">
        <v>245</v>
      </c>
      <c r="CM108" s="138" t="s">
        <v>245</v>
      </c>
      <c r="CN108" s="139" t="s">
        <v>245</v>
      </c>
      <c r="CO108" s="140" t="s">
        <v>245</v>
      </c>
      <c r="CP108" s="138" t="s">
        <v>245</v>
      </c>
      <c r="CQ108" s="138" t="s">
        <v>245</v>
      </c>
      <c r="CR108" s="138" t="s">
        <v>245</v>
      </c>
      <c r="CS108" s="139" t="s">
        <v>245</v>
      </c>
      <c r="CT108" s="140">
        <f t="shared" si="521"/>
        <v>0.84999999776117041</v>
      </c>
      <c r="CU108" s="138">
        <f t="shared" si="209"/>
        <v>0.15000000223882959</v>
      </c>
      <c r="CV108" s="138">
        <f t="shared" si="210"/>
        <v>2.3502647600274844E-3</v>
      </c>
      <c r="CW108" s="138">
        <f t="shared" si="211"/>
        <v>0.14764973747880211</v>
      </c>
      <c r="CX108" s="139">
        <f t="shared" si="212"/>
        <v>0</v>
      </c>
    </row>
    <row r="109" spans="1:102" x14ac:dyDescent="0.25">
      <c r="A109" s="130" t="s">
        <v>325</v>
      </c>
      <c r="B109" s="131">
        <f t="shared" si="466"/>
        <v>20000001</v>
      </c>
      <c r="C109" s="132">
        <f t="shared" si="555"/>
        <v>17000000</v>
      </c>
      <c r="D109" s="132">
        <f t="shared" si="556"/>
        <v>3000001</v>
      </c>
      <c r="E109" s="132">
        <f t="shared" si="557"/>
        <v>3000001</v>
      </c>
      <c r="F109" s="132">
        <f t="shared" si="558"/>
        <v>882354</v>
      </c>
      <c r="G109" s="132">
        <f t="shared" si="559"/>
        <v>2117647</v>
      </c>
      <c r="H109" s="132">
        <f t="shared" si="560"/>
        <v>0</v>
      </c>
      <c r="I109" s="133">
        <f t="shared" si="561"/>
        <v>0</v>
      </c>
      <c r="J109" s="134">
        <f t="shared" si="562"/>
        <v>0</v>
      </c>
      <c r="K109" s="132">
        <v>0</v>
      </c>
      <c r="L109" s="132">
        <v>0</v>
      </c>
      <c r="M109" s="135">
        <f t="shared" si="563"/>
        <v>0</v>
      </c>
      <c r="N109" s="132">
        <f t="shared" si="564"/>
        <v>0</v>
      </c>
      <c r="O109" s="132">
        <f t="shared" si="564"/>
        <v>0</v>
      </c>
      <c r="P109" s="135">
        <f t="shared" si="565"/>
        <v>0</v>
      </c>
      <c r="Q109" s="132">
        <f t="shared" si="566"/>
        <v>0</v>
      </c>
      <c r="R109" s="132">
        <f t="shared" si="566"/>
        <v>0</v>
      </c>
      <c r="S109" s="135">
        <f t="shared" si="567"/>
        <v>0</v>
      </c>
      <c r="T109" s="132">
        <v>0</v>
      </c>
      <c r="U109" s="132">
        <v>0</v>
      </c>
      <c r="V109" s="135">
        <f t="shared" si="568"/>
        <v>0</v>
      </c>
      <c r="W109" s="132">
        <v>0</v>
      </c>
      <c r="X109" s="132">
        <v>0</v>
      </c>
      <c r="Y109" s="135">
        <f t="shared" si="569"/>
        <v>0</v>
      </c>
      <c r="Z109" s="141">
        <v>0</v>
      </c>
      <c r="AA109" s="141">
        <v>0</v>
      </c>
      <c r="AB109" s="142">
        <v>0</v>
      </c>
      <c r="AC109" s="134">
        <f t="shared" si="570"/>
        <v>0</v>
      </c>
      <c r="AD109" s="141">
        <v>0</v>
      </c>
      <c r="AE109" s="141">
        <v>0</v>
      </c>
      <c r="AF109" s="135">
        <f t="shared" si="571"/>
        <v>0</v>
      </c>
      <c r="AG109" s="141">
        <f t="shared" si="572"/>
        <v>0</v>
      </c>
      <c r="AH109" s="141">
        <f t="shared" si="572"/>
        <v>0</v>
      </c>
      <c r="AI109" s="135">
        <f t="shared" si="573"/>
        <v>0</v>
      </c>
      <c r="AJ109" s="141">
        <f t="shared" si="574"/>
        <v>0</v>
      </c>
      <c r="AK109" s="141">
        <f t="shared" si="574"/>
        <v>0</v>
      </c>
      <c r="AL109" s="135">
        <f t="shared" si="575"/>
        <v>0</v>
      </c>
      <c r="AM109" s="141">
        <v>0</v>
      </c>
      <c r="AN109" s="141">
        <v>0</v>
      </c>
      <c r="AO109" s="135">
        <f t="shared" si="576"/>
        <v>0</v>
      </c>
      <c r="AP109" s="141">
        <v>0</v>
      </c>
      <c r="AQ109" s="141">
        <v>0</v>
      </c>
      <c r="AR109" s="135">
        <f t="shared" si="577"/>
        <v>0</v>
      </c>
      <c r="AS109" s="141">
        <v>0</v>
      </c>
      <c r="AT109" s="141">
        <v>0</v>
      </c>
      <c r="AU109" s="142">
        <v>0</v>
      </c>
      <c r="AV109" s="134">
        <f t="shared" si="578"/>
        <v>0</v>
      </c>
      <c r="AW109" s="141">
        <v>0</v>
      </c>
      <c r="AX109" s="135">
        <f t="shared" si="579"/>
        <v>0</v>
      </c>
      <c r="AY109" s="141">
        <f t="shared" si="580"/>
        <v>0</v>
      </c>
      <c r="AZ109" s="135">
        <f t="shared" si="581"/>
        <v>0</v>
      </c>
      <c r="BA109" s="141">
        <f t="shared" si="582"/>
        <v>0</v>
      </c>
      <c r="BB109" s="135">
        <f t="shared" si="583"/>
        <v>0</v>
      </c>
      <c r="BC109" s="141">
        <v>0</v>
      </c>
      <c r="BD109" s="135">
        <f t="shared" si="584"/>
        <v>0</v>
      </c>
      <c r="BE109" s="141">
        <v>0</v>
      </c>
      <c r="BF109" s="135">
        <f t="shared" si="585"/>
        <v>0</v>
      </c>
      <c r="BG109" s="142">
        <v>0</v>
      </c>
      <c r="BH109" s="134">
        <f t="shared" si="586"/>
        <v>17000000</v>
      </c>
      <c r="BI109" s="132">
        <v>17000000</v>
      </c>
      <c r="BJ109" s="135">
        <f t="shared" si="587"/>
        <v>3000001</v>
      </c>
      <c r="BK109" s="132">
        <f t="shared" si="588"/>
        <v>3000001</v>
      </c>
      <c r="BL109" s="135">
        <f t="shared" si="589"/>
        <v>3000001</v>
      </c>
      <c r="BM109" s="132">
        <f t="shared" si="590"/>
        <v>3000001</v>
      </c>
      <c r="BN109" s="135">
        <f t="shared" si="591"/>
        <v>882354</v>
      </c>
      <c r="BO109" s="132">
        <v>882354</v>
      </c>
      <c r="BP109" s="135">
        <f t="shared" si="592"/>
        <v>2117647</v>
      </c>
      <c r="BQ109" s="132">
        <v>2117647</v>
      </c>
      <c r="BR109" s="135">
        <f t="shared" si="593"/>
        <v>0</v>
      </c>
      <c r="BS109" s="133">
        <v>0</v>
      </c>
      <c r="BT109" s="136"/>
      <c r="BU109" s="137"/>
      <c r="BV109" s="138"/>
      <c r="BW109" s="138"/>
      <c r="BX109" s="138"/>
      <c r="BY109" s="138"/>
      <c r="BZ109" s="138"/>
      <c r="CA109" s="138"/>
      <c r="CB109" s="138"/>
      <c r="CC109" s="138"/>
      <c r="CD109" s="139"/>
      <c r="CE109" s="140" t="s">
        <v>245</v>
      </c>
      <c r="CF109" s="138" t="s">
        <v>245</v>
      </c>
      <c r="CG109" s="138" t="s">
        <v>245</v>
      </c>
      <c r="CH109" s="138" t="s">
        <v>245</v>
      </c>
      <c r="CI109" s="138" t="s">
        <v>245</v>
      </c>
      <c r="CJ109" s="138" t="s">
        <v>245</v>
      </c>
      <c r="CK109" s="138" t="s">
        <v>245</v>
      </c>
      <c r="CL109" s="138" t="s">
        <v>245</v>
      </c>
      <c r="CM109" s="138" t="s">
        <v>245</v>
      </c>
      <c r="CN109" s="139" t="s">
        <v>245</v>
      </c>
      <c r="CO109" s="140" t="s">
        <v>245</v>
      </c>
      <c r="CP109" s="138" t="s">
        <v>245</v>
      </c>
      <c r="CQ109" s="138" t="s">
        <v>245</v>
      </c>
      <c r="CR109" s="138" t="s">
        <v>245</v>
      </c>
      <c r="CS109" s="139" t="s">
        <v>245</v>
      </c>
      <c r="CT109" s="140">
        <f t="shared" si="521"/>
        <v>0.84999995750000212</v>
      </c>
      <c r="CU109" s="138">
        <f t="shared" si="209"/>
        <v>0.15000004249999788</v>
      </c>
      <c r="CV109" s="138">
        <f t="shared" si="210"/>
        <v>0.10588234470588276</v>
      </c>
      <c r="CW109" s="138">
        <f t="shared" si="211"/>
        <v>4.4117697794115111E-2</v>
      </c>
      <c r="CX109" s="139">
        <f t="shared" si="212"/>
        <v>0</v>
      </c>
    </row>
    <row r="110" spans="1:102" ht="27" x14ac:dyDescent="0.25">
      <c r="A110" s="121" t="s">
        <v>326</v>
      </c>
      <c r="B110" s="122">
        <f t="shared" si="466"/>
        <v>822215657</v>
      </c>
      <c r="C110" s="122">
        <f t="shared" ref="C110:BN110" si="594">SUM(C111:C114)</f>
        <v>689809473</v>
      </c>
      <c r="D110" s="122">
        <f t="shared" si="594"/>
        <v>132406184</v>
      </c>
      <c r="E110" s="122">
        <f t="shared" si="594"/>
        <v>125977613</v>
      </c>
      <c r="F110" s="122">
        <f t="shared" si="594"/>
        <v>102892767</v>
      </c>
      <c r="G110" s="122">
        <f t="shared" si="594"/>
        <v>23084846</v>
      </c>
      <c r="H110" s="122">
        <f t="shared" si="594"/>
        <v>6428571</v>
      </c>
      <c r="I110" s="122">
        <f t="shared" si="594"/>
        <v>0</v>
      </c>
      <c r="J110" s="122">
        <f t="shared" si="594"/>
        <v>689809473</v>
      </c>
      <c r="K110" s="122">
        <f t="shared" si="594"/>
        <v>684600991</v>
      </c>
      <c r="L110" s="122">
        <f t="shared" si="594"/>
        <v>5208482</v>
      </c>
      <c r="M110" s="122">
        <f t="shared" si="594"/>
        <v>132406184</v>
      </c>
      <c r="N110" s="122">
        <f t="shared" si="594"/>
        <v>124593461</v>
      </c>
      <c r="O110" s="122">
        <f t="shared" si="594"/>
        <v>7812723</v>
      </c>
      <c r="P110" s="122">
        <f t="shared" si="594"/>
        <v>125977613</v>
      </c>
      <c r="Q110" s="122">
        <f t="shared" si="594"/>
        <v>118164890</v>
      </c>
      <c r="R110" s="122">
        <f t="shared" si="594"/>
        <v>7812723</v>
      </c>
      <c r="S110" s="122">
        <f t="shared" si="594"/>
        <v>102892767</v>
      </c>
      <c r="T110" s="122">
        <f t="shared" si="594"/>
        <v>96121740</v>
      </c>
      <c r="U110" s="122">
        <f t="shared" si="594"/>
        <v>6771027</v>
      </c>
      <c r="V110" s="122">
        <f t="shared" si="594"/>
        <v>23084846</v>
      </c>
      <c r="W110" s="122">
        <f t="shared" si="594"/>
        <v>22043150</v>
      </c>
      <c r="X110" s="122">
        <f t="shared" si="594"/>
        <v>1041696</v>
      </c>
      <c r="Y110" s="122">
        <f t="shared" si="594"/>
        <v>6428571</v>
      </c>
      <c r="Z110" s="122">
        <f t="shared" si="594"/>
        <v>6428571</v>
      </c>
      <c r="AA110" s="122">
        <f t="shared" si="594"/>
        <v>0</v>
      </c>
      <c r="AB110" s="122">
        <f t="shared" si="594"/>
        <v>0</v>
      </c>
      <c r="AC110" s="122">
        <f t="shared" si="594"/>
        <v>0</v>
      </c>
      <c r="AD110" s="122">
        <f t="shared" si="594"/>
        <v>0</v>
      </c>
      <c r="AE110" s="122">
        <f t="shared" si="594"/>
        <v>0</v>
      </c>
      <c r="AF110" s="122">
        <f t="shared" si="594"/>
        <v>0</v>
      </c>
      <c r="AG110" s="122">
        <f t="shared" si="594"/>
        <v>0</v>
      </c>
      <c r="AH110" s="122">
        <f t="shared" si="594"/>
        <v>0</v>
      </c>
      <c r="AI110" s="122">
        <f t="shared" si="594"/>
        <v>0</v>
      </c>
      <c r="AJ110" s="122">
        <f t="shared" si="594"/>
        <v>0</v>
      </c>
      <c r="AK110" s="122">
        <f t="shared" si="594"/>
        <v>0</v>
      </c>
      <c r="AL110" s="122">
        <f t="shared" si="594"/>
        <v>0</v>
      </c>
      <c r="AM110" s="122">
        <f t="shared" si="594"/>
        <v>0</v>
      </c>
      <c r="AN110" s="122">
        <f t="shared" si="594"/>
        <v>0</v>
      </c>
      <c r="AO110" s="122">
        <f t="shared" si="594"/>
        <v>0</v>
      </c>
      <c r="AP110" s="122">
        <f t="shared" si="594"/>
        <v>0</v>
      </c>
      <c r="AQ110" s="122">
        <f t="shared" si="594"/>
        <v>0</v>
      </c>
      <c r="AR110" s="122">
        <f t="shared" si="594"/>
        <v>0</v>
      </c>
      <c r="AS110" s="122">
        <f t="shared" si="594"/>
        <v>0</v>
      </c>
      <c r="AT110" s="122">
        <f t="shared" si="594"/>
        <v>0</v>
      </c>
      <c r="AU110" s="122">
        <f t="shared" si="594"/>
        <v>0</v>
      </c>
      <c r="AV110" s="122">
        <f t="shared" si="594"/>
        <v>0</v>
      </c>
      <c r="AW110" s="122">
        <f t="shared" si="594"/>
        <v>0</v>
      </c>
      <c r="AX110" s="122">
        <f t="shared" si="594"/>
        <v>0</v>
      </c>
      <c r="AY110" s="122">
        <f t="shared" si="594"/>
        <v>0</v>
      </c>
      <c r="AZ110" s="122">
        <f t="shared" si="594"/>
        <v>0</v>
      </c>
      <c r="BA110" s="122">
        <f t="shared" si="594"/>
        <v>0</v>
      </c>
      <c r="BB110" s="122">
        <f t="shared" si="594"/>
        <v>0</v>
      </c>
      <c r="BC110" s="122">
        <f t="shared" si="594"/>
        <v>0</v>
      </c>
      <c r="BD110" s="122">
        <f t="shared" si="594"/>
        <v>0</v>
      </c>
      <c r="BE110" s="122">
        <f t="shared" si="594"/>
        <v>0</v>
      </c>
      <c r="BF110" s="122">
        <f t="shared" si="594"/>
        <v>0</v>
      </c>
      <c r="BG110" s="122">
        <f t="shared" si="594"/>
        <v>0</v>
      </c>
      <c r="BH110" s="122">
        <f t="shared" si="594"/>
        <v>0</v>
      </c>
      <c r="BI110" s="122">
        <f t="shared" si="594"/>
        <v>0</v>
      </c>
      <c r="BJ110" s="122">
        <f t="shared" si="594"/>
        <v>0</v>
      </c>
      <c r="BK110" s="122">
        <f t="shared" si="594"/>
        <v>0</v>
      </c>
      <c r="BL110" s="122">
        <f t="shared" si="594"/>
        <v>0</v>
      </c>
      <c r="BM110" s="122">
        <f t="shared" si="594"/>
        <v>0</v>
      </c>
      <c r="BN110" s="122">
        <f t="shared" si="594"/>
        <v>0</v>
      </c>
      <c r="BO110" s="122">
        <f t="shared" ref="BO110:BS110" si="595">SUM(BO111:BO114)</f>
        <v>0</v>
      </c>
      <c r="BP110" s="122">
        <f t="shared" si="595"/>
        <v>0</v>
      </c>
      <c r="BQ110" s="122">
        <f t="shared" si="595"/>
        <v>0</v>
      </c>
      <c r="BR110" s="122">
        <f t="shared" si="595"/>
        <v>0</v>
      </c>
      <c r="BS110" s="122">
        <f t="shared" si="595"/>
        <v>0</v>
      </c>
      <c r="BT110" s="116"/>
      <c r="BU110" s="123">
        <f t="shared" si="467"/>
        <v>0.84602778640899534</v>
      </c>
      <c r="BV110" s="124">
        <f t="shared" si="468"/>
        <v>0.15397221359100469</v>
      </c>
      <c r="BW110" s="124">
        <f t="shared" si="469"/>
        <v>2.8528181258464683E-2</v>
      </c>
      <c r="BX110" s="124">
        <f t="shared" si="470"/>
        <v>0.11878694887542308</v>
      </c>
      <c r="BY110" s="124">
        <f t="shared" si="471"/>
        <v>7.9444081507370496E-3</v>
      </c>
      <c r="BZ110" s="124">
        <f t="shared" si="472"/>
        <v>0.4</v>
      </c>
      <c r="CA110" s="124">
        <f t="shared" si="473"/>
        <v>0.6</v>
      </c>
      <c r="CB110" s="124">
        <f t="shared" si="474"/>
        <v>7.999996928087684E-2</v>
      </c>
      <c r="CC110" s="124">
        <f t="shared" si="475"/>
        <v>0.52000003071912315</v>
      </c>
      <c r="CD110" s="125">
        <f t="shared" si="476"/>
        <v>0</v>
      </c>
      <c r="CE110" s="126" t="s">
        <v>245</v>
      </c>
      <c r="CF110" s="124" t="s">
        <v>245</v>
      </c>
      <c r="CG110" s="124" t="s">
        <v>245</v>
      </c>
      <c r="CH110" s="124" t="s">
        <v>245</v>
      </c>
      <c r="CI110" s="124" t="s">
        <v>245</v>
      </c>
      <c r="CJ110" s="124" t="s">
        <v>245</v>
      </c>
      <c r="CK110" s="124" t="s">
        <v>245</v>
      </c>
      <c r="CL110" s="124" t="s">
        <v>245</v>
      </c>
      <c r="CM110" s="124" t="s">
        <v>245</v>
      </c>
      <c r="CN110" s="125" t="s">
        <v>245</v>
      </c>
      <c r="CO110" s="127" t="s">
        <v>245</v>
      </c>
      <c r="CP110" s="128" t="s">
        <v>245</v>
      </c>
      <c r="CQ110" s="128" t="s">
        <v>245</v>
      </c>
      <c r="CR110" s="128" t="s">
        <v>245</v>
      </c>
      <c r="CS110" s="129" t="s">
        <v>245</v>
      </c>
      <c r="CT110" s="126" t="s">
        <v>245</v>
      </c>
      <c r="CU110" s="124"/>
      <c r="CV110" s="124"/>
      <c r="CW110" s="124"/>
      <c r="CX110" s="125"/>
    </row>
    <row r="111" spans="1:102" ht="40.5" x14ac:dyDescent="0.25">
      <c r="A111" s="130" t="s">
        <v>327</v>
      </c>
      <c r="B111" s="131">
        <f t="shared" si="466"/>
        <v>214664481</v>
      </c>
      <c r="C111" s="132">
        <f t="shared" ref="C111:C114" si="596">J111+AC111+AV111+BH111</f>
        <v>179250521</v>
      </c>
      <c r="D111" s="132">
        <f t="shared" ref="D111:D114" si="597">E111+H111</f>
        <v>35413960</v>
      </c>
      <c r="E111" s="132">
        <f t="shared" ref="E111:E114" si="598">F111+G111</f>
        <v>28985389</v>
      </c>
      <c r="F111" s="132">
        <f t="shared" ref="F111:F114" si="599">S111+AL111+BB111+BN111</f>
        <v>28985389</v>
      </c>
      <c r="G111" s="132">
        <f t="shared" ref="G111:G114" si="600">V111+AO111+BD111+BP111</f>
        <v>0</v>
      </c>
      <c r="H111" s="132">
        <f t="shared" ref="H111:H114" si="601">Y111+AR111+BF111+BR111</f>
        <v>6428571</v>
      </c>
      <c r="I111" s="133">
        <f t="shared" ref="I111:I114" si="602">AB111+AU111</f>
        <v>0</v>
      </c>
      <c r="J111" s="134">
        <f t="shared" ref="J111:J114" si="603">K111+L111</f>
        <v>179250521</v>
      </c>
      <c r="K111" s="132">
        <v>179250521</v>
      </c>
      <c r="L111" s="132">
        <v>0</v>
      </c>
      <c r="M111" s="135">
        <f t="shared" ref="M111:M114" si="604">N111+O111</f>
        <v>35413960</v>
      </c>
      <c r="N111" s="132">
        <f t="shared" ref="N111:O114" si="605">Q111+Z111</f>
        <v>35413960</v>
      </c>
      <c r="O111" s="132">
        <f t="shared" si="605"/>
        <v>0</v>
      </c>
      <c r="P111" s="135">
        <f t="shared" ref="P111:P114" si="606">Q111+R111</f>
        <v>28985389</v>
      </c>
      <c r="Q111" s="132">
        <f t="shared" ref="Q111:R114" si="607">T111+W111</f>
        <v>28985389</v>
      </c>
      <c r="R111" s="132">
        <f t="shared" si="607"/>
        <v>0</v>
      </c>
      <c r="S111" s="135">
        <f t="shared" ref="S111:S114" si="608">T111+U111</f>
        <v>28985389</v>
      </c>
      <c r="T111" s="132">
        <v>28985389</v>
      </c>
      <c r="U111" s="132">
        <v>0</v>
      </c>
      <c r="V111" s="135">
        <f t="shared" ref="V111:V114" si="609">W111+X111</f>
        <v>0</v>
      </c>
      <c r="W111" s="141">
        <v>0</v>
      </c>
      <c r="X111" s="141">
        <v>0</v>
      </c>
      <c r="Y111" s="135">
        <f t="shared" ref="Y111:Y114" si="610">Z111+AA111</f>
        <v>6428571</v>
      </c>
      <c r="Z111" s="132">
        <v>6428571</v>
      </c>
      <c r="AA111" s="132">
        <v>0</v>
      </c>
      <c r="AB111" s="142">
        <v>0</v>
      </c>
      <c r="AC111" s="134">
        <f t="shared" ref="AC111:AC114" si="611">AD111+AE111</f>
        <v>0</v>
      </c>
      <c r="AD111" s="141">
        <v>0</v>
      </c>
      <c r="AE111" s="141">
        <v>0</v>
      </c>
      <c r="AF111" s="135">
        <f t="shared" ref="AF111:AF114" si="612">AG111+AH111</f>
        <v>0</v>
      </c>
      <c r="AG111" s="141">
        <f t="shared" ref="AG111:AH114" si="613">AJ111+AS111</f>
        <v>0</v>
      </c>
      <c r="AH111" s="141">
        <f t="shared" si="613"/>
        <v>0</v>
      </c>
      <c r="AI111" s="135">
        <f t="shared" ref="AI111:AI114" si="614">AJ111+AK111</f>
        <v>0</v>
      </c>
      <c r="AJ111" s="141">
        <f t="shared" ref="AJ111:AK114" si="615">AM111+AP111</f>
        <v>0</v>
      </c>
      <c r="AK111" s="141">
        <f t="shared" si="615"/>
        <v>0</v>
      </c>
      <c r="AL111" s="135">
        <f t="shared" ref="AL111:AL114" si="616">AM111+AN111</f>
        <v>0</v>
      </c>
      <c r="AM111" s="141">
        <v>0</v>
      </c>
      <c r="AN111" s="141">
        <v>0</v>
      </c>
      <c r="AO111" s="135">
        <f t="shared" ref="AO111:AO114" si="617">AP111+AQ111</f>
        <v>0</v>
      </c>
      <c r="AP111" s="141">
        <v>0</v>
      </c>
      <c r="AQ111" s="141">
        <v>0</v>
      </c>
      <c r="AR111" s="135">
        <f t="shared" ref="AR111:AR114" si="618">AS111+AT111</f>
        <v>0</v>
      </c>
      <c r="AS111" s="141">
        <v>0</v>
      </c>
      <c r="AT111" s="141">
        <v>0</v>
      </c>
      <c r="AU111" s="142">
        <v>0</v>
      </c>
      <c r="AV111" s="134">
        <f t="shared" ref="AV111:AV114" si="619">AW111</f>
        <v>0</v>
      </c>
      <c r="AW111" s="141">
        <v>0</v>
      </c>
      <c r="AX111" s="135">
        <f t="shared" ref="AX111:AX114" si="620">AY111</f>
        <v>0</v>
      </c>
      <c r="AY111" s="141">
        <f t="shared" ref="AY111:AY114" si="621">BA111+BG111</f>
        <v>0</v>
      </c>
      <c r="AZ111" s="135">
        <f t="shared" ref="AZ111:AZ114" si="622">BA111</f>
        <v>0</v>
      </c>
      <c r="BA111" s="141">
        <f t="shared" ref="BA111:BA114" si="623">BC111+BE111</f>
        <v>0</v>
      </c>
      <c r="BB111" s="135">
        <f t="shared" ref="BB111:BB114" si="624">BC111</f>
        <v>0</v>
      </c>
      <c r="BC111" s="141">
        <v>0</v>
      </c>
      <c r="BD111" s="135">
        <f t="shared" ref="BD111:BD114" si="625">BE111</f>
        <v>0</v>
      </c>
      <c r="BE111" s="141">
        <v>0</v>
      </c>
      <c r="BF111" s="135">
        <f t="shared" ref="BF111:BF114" si="626">BG111</f>
        <v>0</v>
      </c>
      <c r="BG111" s="142">
        <v>0</v>
      </c>
      <c r="BH111" s="134">
        <f t="shared" ref="BH111:BH114" si="627">BI111</f>
        <v>0</v>
      </c>
      <c r="BI111" s="132">
        <v>0</v>
      </c>
      <c r="BJ111" s="135">
        <f t="shared" ref="BJ111:BJ114" si="628">BK111</f>
        <v>0</v>
      </c>
      <c r="BK111" s="132">
        <f t="shared" ref="BK111:BK114" si="629">BM111+BS111</f>
        <v>0</v>
      </c>
      <c r="BL111" s="135">
        <f t="shared" ref="BL111:BL114" si="630">BM111</f>
        <v>0</v>
      </c>
      <c r="BM111" s="132">
        <f t="shared" ref="BM111:BM114" si="631">BO111+BQ111</f>
        <v>0</v>
      </c>
      <c r="BN111" s="135">
        <f t="shared" ref="BN111:BN114" si="632">BO111</f>
        <v>0</v>
      </c>
      <c r="BO111" s="132">
        <v>0</v>
      </c>
      <c r="BP111" s="135">
        <f t="shared" ref="BP111:BP114" si="633">BQ111</f>
        <v>0</v>
      </c>
      <c r="BQ111" s="132">
        <v>0</v>
      </c>
      <c r="BR111" s="135">
        <f t="shared" ref="BR111:BR114" si="634">BS111</f>
        <v>0</v>
      </c>
      <c r="BS111" s="133">
        <v>0</v>
      </c>
      <c r="BT111" s="136"/>
      <c r="BU111" s="137">
        <f t="shared" si="467"/>
        <v>0.83502645693863065</v>
      </c>
      <c r="BV111" s="138">
        <f t="shared" si="468"/>
        <v>0.16497354306136933</v>
      </c>
      <c r="BW111" s="138">
        <f t="shared" si="469"/>
        <v>0</v>
      </c>
      <c r="BX111" s="138">
        <f t="shared" si="470"/>
        <v>0.13502647883326352</v>
      </c>
      <c r="BY111" s="138">
        <f t="shared" si="471"/>
        <v>2.9947064228105814E-2</v>
      </c>
      <c r="BZ111" s="138"/>
      <c r="CA111" s="138"/>
      <c r="CB111" s="138"/>
      <c r="CC111" s="138"/>
      <c r="CD111" s="139"/>
      <c r="CE111" s="140" t="s">
        <v>245</v>
      </c>
      <c r="CF111" s="138" t="s">
        <v>245</v>
      </c>
      <c r="CG111" s="138" t="s">
        <v>245</v>
      </c>
      <c r="CH111" s="138" t="s">
        <v>245</v>
      </c>
      <c r="CI111" s="138" t="s">
        <v>245</v>
      </c>
      <c r="CJ111" s="138" t="s">
        <v>245</v>
      </c>
      <c r="CK111" s="138" t="s">
        <v>245</v>
      </c>
      <c r="CL111" s="138" t="s">
        <v>245</v>
      </c>
      <c r="CM111" s="138" t="s">
        <v>245</v>
      </c>
      <c r="CN111" s="139" t="s">
        <v>245</v>
      </c>
      <c r="CO111" s="140" t="s">
        <v>245</v>
      </c>
      <c r="CP111" s="138" t="s">
        <v>245</v>
      </c>
      <c r="CQ111" s="138" t="s">
        <v>245</v>
      </c>
      <c r="CR111" s="138" t="s">
        <v>245</v>
      </c>
      <c r="CS111" s="139" t="s">
        <v>245</v>
      </c>
      <c r="CT111" s="140" t="s">
        <v>245</v>
      </c>
      <c r="CU111" s="138"/>
      <c r="CV111" s="138"/>
      <c r="CW111" s="138"/>
      <c r="CX111" s="139"/>
    </row>
    <row r="112" spans="1:102" ht="27" x14ac:dyDescent="0.25">
      <c r="A112" s="130" t="s">
        <v>328</v>
      </c>
      <c r="B112" s="131">
        <f t="shared" si="466"/>
        <v>283108237</v>
      </c>
      <c r="C112" s="132">
        <f t="shared" si="596"/>
        <v>240642000</v>
      </c>
      <c r="D112" s="132">
        <f t="shared" si="597"/>
        <v>42466237</v>
      </c>
      <c r="E112" s="132">
        <f t="shared" si="598"/>
        <v>42466237</v>
      </c>
      <c r="F112" s="132">
        <f t="shared" si="599"/>
        <v>42466237</v>
      </c>
      <c r="G112" s="132">
        <f t="shared" si="600"/>
        <v>0</v>
      </c>
      <c r="H112" s="132">
        <f t="shared" si="601"/>
        <v>0</v>
      </c>
      <c r="I112" s="133">
        <f t="shared" si="602"/>
        <v>0</v>
      </c>
      <c r="J112" s="134">
        <f t="shared" si="603"/>
        <v>240642000</v>
      </c>
      <c r="K112" s="132">
        <v>240642000</v>
      </c>
      <c r="L112" s="132">
        <v>0</v>
      </c>
      <c r="M112" s="135">
        <f t="shared" si="604"/>
        <v>42466237</v>
      </c>
      <c r="N112" s="132">
        <f t="shared" si="605"/>
        <v>42466237</v>
      </c>
      <c r="O112" s="132">
        <f t="shared" si="605"/>
        <v>0</v>
      </c>
      <c r="P112" s="135">
        <f t="shared" si="606"/>
        <v>42466237</v>
      </c>
      <c r="Q112" s="132">
        <f t="shared" si="607"/>
        <v>42466237</v>
      </c>
      <c r="R112" s="132">
        <f t="shared" si="607"/>
        <v>0</v>
      </c>
      <c r="S112" s="135">
        <f t="shared" si="608"/>
        <v>42466237</v>
      </c>
      <c r="T112" s="132">
        <v>42466237</v>
      </c>
      <c r="U112" s="132">
        <v>0</v>
      </c>
      <c r="V112" s="135">
        <f t="shared" si="609"/>
        <v>0</v>
      </c>
      <c r="W112" s="141">
        <v>0</v>
      </c>
      <c r="X112" s="141">
        <v>0</v>
      </c>
      <c r="Y112" s="135">
        <f t="shared" si="610"/>
        <v>0</v>
      </c>
      <c r="Z112" s="141">
        <v>0</v>
      </c>
      <c r="AA112" s="141">
        <v>0</v>
      </c>
      <c r="AB112" s="142">
        <v>0</v>
      </c>
      <c r="AC112" s="134">
        <f t="shared" si="611"/>
        <v>0</v>
      </c>
      <c r="AD112" s="141">
        <v>0</v>
      </c>
      <c r="AE112" s="141">
        <v>0</v>
      </c>
      <c r="AF112" s="135">
        <f t="shared" si="612"/>
        <v>0</v>
      </c>
      <c r="AG112" s="141">
        <f t="shared" si="613"/>
        <v>0</v>
      </c>
      <c r="AH112" s="141">
        <f t="shared" si="613"/>
        <v>0</v>
      </c>
      <c r="AI112" s="135">
        <f t="shared" si="614"/>
        <v>0</v>
      </c>
      <c r="AJ112" s="141">
        <f t="shared" si="615"/>
        <v>0</v>
      </c>
      <c r="AK112" s="141">
        <f t="shared" si="615"/>
        <v>0</v>
      </c>
      <c r="AL112" s="135">
        <f t="shared" si="616"/>
        <v>0</v>
      </c>
      <c r="AM112" s="141">
        <v>0</v>
      </c>
      <c r="AN112" s="141">
        <v>0</v>
      </c>
      <c r="AO112" s="135">
        <f t="shared" si="617"/>
        <v>0</v>
      </c>
      <c r="AP112" s="141">
        <v>0</v>
      </c>
      <c r="AQ112" s="141">
        <v>0</v>
      </c>
      <c r="AR112" s="135">
        <f t="shared" si="618"/>
        <v>0</v>
      </c>
      <c r="AS112" s="141">
        <v>0</v>
      </c>
      <c r="AT112" s="141">
        <v>0</v>
      </c>
      <c r="AU112" s="142">
        <v>0</v>
      </c>
      <c r="AV112" s="134">
        <f t="shared" si="619"/>
        <v>0</v>
      </c>
      <c r="AW112" s="141">
        <v>0</v>
      </c>
      <c r="AX112" s="135">
        <f t="shared" si="620"/>
        <v>0</v>
      </c>
      <c r="AY112" s="141">
        <f t="shared" si="621"/>
        <v>0</v>
      </c>
      <c r="AZ112" s="135">
        <f t="shared" si="622"/>
        <v>0</v>
      </c>
      <c r="BA112" s="141">
        <f t="shared" si="623"/>
        <v>0</v>
      </c>
      <c r="BB112" s="135">
        <f t="shared" si="624"/>
        <v>0</v>
      </c>
      <c r="BC112" s="141">
        <v>0</v>
      </c>
      <c r="BD112" s="135">
        <f t="shared" si="625"/>
        <v>0</v>
      </c>
      <c r="BE112" s="141">
        <v>0</v>
      </c>
      <c r="BF112" s="135">
        <f t="shared" si="626"/>
        <v>0</v>
      </c>
      <c r="BG112" s="142">
        <v>0</v>
      </c>
      <c r="BH112" s="134">
        <f t="shared" si="627"/>
        <v>0</v>
      </c>
      <c r="BI112" s="132">
        <v>0</v>
      </c>
      <c r="BJ112" s="135">
        <f t="shared" si="628"/>
        <v>0</v>
      </c>
      <c r="BK112" s="132">
        <f t="shared" si="629"/>
        <v>0</v>
      </c>
      <c r="BL112" s="135">
        <f t="shared" si="630"/>
        <v>0</v>
      </c>
      <c r="BM112" s="132">
        <f t="shared" si="631"/>
        <v>0</v>
      </c>
      <c r="BN112" s="135">
        <f t="shared" si="632"/>
        <v>0</v>
      </c>
      <c r="BO112" s="132">
        <v>0</v>
      </c>
      <c r="BP112" s="135">
        <f t="shared" si="633"/>
        <v>0</v>
      </c>
      <c r="BQ112" s="132">
        <v>0</v>
      </c>
      <c r="BR112" s="135">
        <f t="shared" si="634"/>
        <v>0</v>
      </c>
      <c r="BS112" s="133">
        <v>0</v>
      </c>
      <c r="BT112" s="136"/>
      <c r="BU112" s="137">
        <f t="shared" si="467"/>
        <v>0.84999999487828393</v>
      </c>
      <c r="BV112" s="138">
        <f t="shared" si="468"/>
        <v>0.15000000512171605</v>
      </c>
      <c r="BW112" s="138">
        <f t="shared" si="469"/>
        <v>0</v>
      </c>
      <c r="BX112" s="138">
        <f t="shared" si="470"/>
        <v>0.15000000512171605</v>
      </c>
      <c r="BY112" s="138">
        <f t="shared" si="471"/>
        <v>0</v>
      </c>
      <c r="BZ112" s="138"/>
      <c r="CA112" s="138"/>
      <c r="CB112" s="138"/>
      <c r="CC112" s="138"/>
      <c r="CD112" s="139"/>
      <c r="CE112" s="140" t="s">
        <v>245</v>
      </c>
      <c r="CF112" s="138" t="s">
        <v>245</v>
      </c>
      <c r="CG112" s="138" t="s">
        <v>245</v>
      </c>
      <c r="CH112" s="138" t="s">
        <v>245</v>
      </c>
      <c r="CI112" s="138" t="s">
        <v>245</v>
      </c>
      <c r="CJ112" s="138" t="s">
        <v>245</v>
      </c>
      <c r="CK112" s="138" t="s">
        <v>245</v>
      </c>
      <c r="CL112" s="138" t="s">
        <v>245</v>
      </c>
      <c r="CM112" s="138" t="s">
        <v>245</v>
      </c>
      <c r="CN112" s="139" t="s">
        <v>245</v>
      </c>
      <c r="CO112" s="140" t="s">
        <v>245</v>
      </c>
      <c r="CP112" s="138" t="s">
        <v>245</v>
      </c>
      <c r="CQ112" s="138" t="s">
        <v>245</v>
      </c>
      <c r="CR112" s="138" t="s">
        <v>245</v>
      </c>
      <c r="CS112" s="139" t="s">
        <v>245</v>
      </c>
      <c r="CT112" s="140" t="s">
        <v>245</v>
      </c>
      <c r="CU112" s="138"/>
      <c r="CV112" s="138"/>
      <c r="CW112" s="138"/>
      <c r="CX112" s="139"/>
    </row>
    <row r="113" spans="1:102" ht="27" x14ac:dyDescent="0.25">
      <c r="A113" s="130" t="s">
        <v>329</v>
      </c>
      <c r="B113" s="131">
        <f t="shared" si="466"/>
        <v>183990476</v>
      </c>
      <c r="C113" s="132">
        <f t="shared" si="596"/>
        <v>150532361</v>
      </c>
      <c r="D113" s="132">
        <f t="shared" si="597"/>
        <v>33458115</v>
      </c>
      <c r="E113" s="132">
        <f t="shared" si="598"/>
        <v>33458115</v>
      </c>
      <c r="F113" s="132">
        <f t="shared" si="599"/>
        <v>18738878</v>
      </c>
      <c r="G113" s="132">
        <f t="shared" si="600"/>
        <v>14719237</v>
      </c>
      <c r="H113" s="132">
        <f t="shared" si="601"/>
        <v>0</v>
      </c>
      <c r="I113" s="133">
        <f t="shared" si="602"/>
        <v>0</v>
      </c>
      <c r="J113" s="134">
        <f t="shared" si="603"/>
        <v>150532361</v>
      </c>
      <c r="K113" s="132">
        <v>145323879</v>
      </c>
      <c r="L113" s="132">
        <v>5208482</v>
      </c>
      <c r="M113" s="135">
        <f t="shared" si="604"/>
        <v>33458115</v>
      </c>
      <c r="N113" s="132">
        <f t="shared" si="605"/>
        <v>25645392</v>
      </c>
      <c r="O113" s="132">
        <f t="shared" si="605"/>
        <v>7812723</v>
      </c>
      <c r="P113" s="135">
        <f t="shared" si="606"/>
        <v>33458115</v>
      </c>
      <c r="Q113" s="132">
        <f t="shared" si="607"/>
        <v>25645392</v>
      </c>
      <c r="R113" s="132">
        <f t="shared" si="607"/>
        <v>7812723</v>
      </c>
      <c r="S113" s="135">
        <f t="shared" si="608"/>
        <v>18738878</v>
      </c>
      <c r="T113" s="132">
        <v>11967851</v>
      </c>
      <c r="U113" s="132">
        <v>6771027</v>
      </c>
      <c r="V113" s="135">
        <f t="shared" si="609"/>
        <v>14719237</v>
      </c>
      <c r="W113" s="132">
        <v>13677541</v>
      </c>
      <c r="X113" s="132">
        <v>1041696</v>
      </c>
      <c r="Y113" s="135">
        <f t="shared" si="610"/>
        <v>0</v>
      </c>
      <c r="Z113" s="141">
        <v>0</v>
      </c>
      <c r="AA113" s="141">
        <v>0</v>
      </c>
      <c r="AB113" s="142">
        <v>0</v>
      </c>
      <c r="AC113" s="134">
        <f t="shared" si="611"/>
        <v>0</v>
      </c>
      <c r="AD113" s="141">
        <v>0</v>
      </c>
      <c r="AE113" s="141">
        <v>0</v>
      </c>
      <c r="AF113" s="135">
        <f t="shared" si="612"/>
        <v>0</v>
      </c>
      <c r="AG113" s="141">
        <f t="shared" si="613"/>
        <v>0</v>
      </c>
      <c r="AH113" s="141">
        <f t="shared" si="613"/>
        <v>0</v>
      </c>
      <c r="AI113" s="135">
        <f t="shared" si="614"/>
        <v>0</v>
      </c>
      <c r="AJ113" s="141">
        <f t="shared" si="615"/>
        <v>0</v>
      </c>
      <c r="AK113" s="141">
        <f t="shared" si="615"/>
        <v>0</v>
      </c>
      <c r="AL113" s="135">
        <f t="shared" si="616"/>
        <v>0</v>
      </c>
      <c r="AM113" s="141">
        <v>0</v>
      </c>
      <c r="AN113" s="141">
        <v>0</v>
      </c>
      <c r="AO113" s="135">
        <f t="shared" si="617"/>
        <v>0</v>
      </c>
      <c r="AP113" s="141">
        <v>0</v>
      </c>
      <c r="AQ113" s="141">
        <v>0</v>
      </c>
      <c r="AR113" s="135">
        <f t="shared" si="618"/>
        <v>0</v>
      </c>
      <c r="AS113" s="141">
        <v>0</v>
      </c>
      <c r="AT113" s="141">
        <v>0</v>
      </c>
      <c r="AU113" s="142">
        <v>0</v>
      </c>
      <c r="AV113" s="134">
        <f t="shared" si="619"/>
        <v>0</v>
      </c>
      <c r="AW113" s="141">
        <v>0</v>
      </c>
      <c r="AX113" s="135">
        <f t="shared" si="620"/>
        <v>0</v>
      </c>
      <c r="AY113" s="141">
        <f t="shared" si="621"/>
        <v>0</v>
      </c>
      <c r="AZ113" s="135">
        <f t="shared" si="622"/>
        <v>0</v>
      </c>
      <c r="BA113" s="141">
        <f t="shared" si="623"/>
        <v>0</v>
      </c>
      <c r="BB113" s="135">
        <f t="shared" si="624"/>
        <v>0</v>
      </c>
      <c r="BC113" s="141">
        <v>0</v>
      </c>
      <c r="BD113" s="135">
        <f t="shared" si="625"/>
        <v>0</v>
      </c>
      <c r="BE113" s="141">
        <v>0</v>
      </c>
      <c r="BF113" s="135">
        <f t="shared" si="626"/>
        <v>0</v>
      </c>
      <c r="BG113" s="142">
        <v>0</v>
      </c>
      <c r="BH113" s="134">
        <f t="shared" si="627"/>
        <v>0</v>
      </c>
      <c r="BI113" s="132">
        <v>0</v>
      </c>
      <c r="BJ113" s="135">
        <f t="shared" si="628"/>
        <v>0</v>
      </c>
      <c r="BK113" s="132">
        <f t="shared" si="629"/>
        <v>0</v>
      </c>
      <c r="BL113" s="135">
        <f t="shared" si="630"/>
        <v>0</v>
      </c>
      <c r="BM113" s="132">
        <f t="shared" si="631"/>
        <v>0</v>
      </c>
      <c r="BN113" s="135">
        <f t="shared" si="632"/>
        <v>0</v>
      </c>
      <c r="BO113" s="132">
        <v>0</v>
      </c>
      <c r="BP113" s="135">
        <f t="shared" si="633"/>
        <v>0</v>
      </c>
      <c r="BQ113" s="132">
        <v>0</v>
      </c>
      <c r="BR113" s="135">
        <f t="shared" si="634"/>
        <v>0</v>
      </c>
      <c r="BS113" s="133">
        <v>0</v>
      </c>
      <c r="BT113" s="136"/>
      <c r="BU113" s="137">
        <f t="shared" si="467"/>
        <v>0.84999999210384425</v>
      </c>
      <c r="BV113" s="138">
        <f t="shared" si="468"/>
        <v>0.15000000789615581</v>
      </c>
      <c r="BW113" s="138">
        <f t="shared" si="469"/>
        <v>8.6092880398372873E-2</v>
      </c>
      <c r="BX113" s="138">
        <f t="shared" si="470"/>
        <v>7.0000011873478721E-2</v>
      </c>
      <c r="BY113" s="138">
        <f t="shared" si="471"/>
        <v>0</v>
      </c>
      <c r="BZ113" s="138">
        <f t="shared" si="472"/>
        <v>0.4</v>
      </c>
      <c r="CA113" s="138">
        <f t="shared" si="473"/>
        <v>0.6</v>
      </c>
      <c r="CB113" s="138">
        <f t="shared" si="474"/>
        <v>7.999996928087684E-2</v>
      </c>
      <c r="CC113" s="138">
        <f t="shared" si="475"/>
        <v>0.52000003071912315</v>
      </c>
      <c r="CD113" s="139">
        <f t="shared" si="476"/>
        <v>0</v>
      </c>
      <c r="CE113" s="140" t="s">
        <v>245</v>
      </c>
      <c r="CF113" s="138" t="s">
        <v>245</v>
      </c>
      <c r="CG113" s="138" t="s">
        <v>245</v>
      </c>
      <c r="CH113" s="138" t="s">
        <v>245</v>
      </c>
      <c r="CI113" s="138" t="s">
        <v>245</v>
      </c>
      <c r="CJ113" s="138" t="s">
        <v>245</v>
      </c>
      <c r="CK113" s="138" t="s">
        <v>245</v>
      </c>
      <c r="CL113" s="138" t="s">
        <v>245</v>
      </c>
      <c r="CM113" s="138" t="s">
        <v>245</v>
      </c>
      <c r="CN113" s="139" t="s">
        <v>245</v>
      </c>
      <c r="CO113" s="140" t="s">
        <v>245</v>
      </c>
      <c r="CP113" s="138" t="s">
        <v>245</v>
      </c>
      <c r="CQ113" s="138" t="s">
        <v>245</v>
      </c>
      <c r="CR113" s="138" t="s">
        <v>245</v>
      </c>
      <c r="CS113" s="139" t="s">
        <v>245</v>
      </c>
      <c r="CT113" s="140" t="s">
        <v>245</v>
      </c>
      <c r="CU113" s="138"/>
      <c r="CV113" s="138"/>
      <c r="CW113" s="138"/>
      <c r="CX113" s="139"/>
    </row>
    <row r="114" spans="1:102" x14ac:dyDescent="0.25">
      <c r="A114" s="130" t="s">
        <v>330</v>
      </c>
      <c r="B114" s="131">
        <f t="shared" si="466"/>
        <v>140452463</v>
      </c>
      <c r="C114" s="132">
        <f t="shared" si="596"/>
        <v>119384591</v>
      </c>
      <c r="D114" s="132">
        <f t="shared" si="597"/>
        <v>21067872</v>
      </c>
      <c r="E114" s="132">
        <f t="shared" si="598"/>
        <v>21067872</v>
      </c>
      <c r="F114" s="132">
        <f t="shared" si="599"/>
        <v>12702263</v>
      </c>
      <c r="G114" s="132">
        <f t="shared" si="600"/>
        <v>8365609</v>
      </c>
      <c r="H114" s="132">
        <f t="shared" si="601"/>
        <v>0</v>
      </c>
      <c r="I114" s="133">
        <f t="shared" si="602"/>
        <v>0</v>
      </c>
      <c r="J114" s="134">
        <f t="shared" si="603"/>
        <v>119384591</v>
      </c>
      <c r="K114" s="132">
        <v>119384591</v>
      </c>
      <c r="L114" s="132">
        <v>0</v>
      </c>
      <c r="M114" s="135">
        <f t="shared" si="604"/>
        <v>21067872</v>
      </c>
      <c r="N114" s="132">
        <f t="shared" si="605"/>
        <v>21067872</v>
      </c>
      <c r="O114" s="132">
        <f t="shared" si="605"/>
        <v>0</v>
      </c>
      <c r="P114" s="135">
        <f t="shared" si="606"/>
        <v>21067872</v>
      </c>
      <c r="Q114" s="132">
        <f t="shared" si="607"/>
        <v>21067872</v>
      </c>
      <c r="R114" s="132">
        <f t="shared" si="607"/>
        <v>0</v>
      </c>
      <c r="S114" s="135">
        <f t="shared" si="608"/>
        <v>12702263</v>
      </c>
      <c r="T114" s="132">
        <v>12702263</v>
      </c>
      <c r="U114" s="132">
        <v>0</v>
      </c>
      <c r="V114" s="135">
        <f t="shared" si="609"/>
        <v>8365609</v>
      </c>
      <c r="W114" s="132">
        <v>8365609</v>
      </c>
      <c r="X114" s="132">
        <v>0</v>
      </c>
      <c r="Y114" s="135">
        <f t="shared" si="610"/>
        <v>0</v>
      </c>
      <c r="Z114" s="141">
        <v>0</v>
      </c>
      <c r="AA114" s="141">
        <v>0</v>
      </c>
      <c r="AB114" s="142">
        <v>0</v>
      </c>
      <c r="AC114" s="134">
        <f t="shared" si="611"/>
        <v>0</v>
      </c>
      <c r="AD114" s="141">
        <v>0</v>
      </c>
      <c r="AE114" s="141">
        <v>0</v>
      </c>
      <c r="AF114" s="135">
        <f t="shared" si="612"/>
        <v>0</v>
      </c>
      <c r="AG114" s="141">
        <f t="shared" si="613"/>
        <v>0</v>
      </c>
      <c r="AH114" s="141">
        <f t="shared" si="613"/>
        <v>0</v>
      </c>
      <c r="AI114" s="135">
        <f t="shared" si="614"/>
        <v>0</v>
      </c>
      <c r="AJ114" s="141">
        <f t="shared" si="615"/>
        <v>0</v>
      </c>
      <c r="AK114" s="141">
        <f t="shared" si="615"/>
        <v>0</v>
      </c>
      <c r="AL114" s="135">
        <f t="shared" si="616"/>
        <v>0</v>
      </c>
      <c r="AM114" s="141">
        <v>0</v>
      </c>
      <c r="AN114" s="141">
        <v>0</v>
      </c>
      <c r="AO114" s="135">
        <f t="shared" si="617"/>
        <v>0</v>
      </c>
      <c r="AP114" s="141">
        <v>0</v>
      </c>
      <c r="AQ114" s="141">
        <v>0</v>
      </c>
      <c r="AR114" s="135">
        <f t="shared" si="618"/>
        <v>0</v>
      </c>
      <c r="AS114" s="141">
        <v>0</v>
      </c>
      <c r="AT114" s="141">
        <v>0</v>
      </c>
      <c r="AU114" s="142">
        <v>0</v>
      </c>
      <c r="AV114" s="134">
        <f t="shared" si="619"/>
        <v>0</v>
      </c>
      <c r="AW114" s="141">
        <v>0</v>
      </c>
      <c r="AX114" s="135">
        <f t="shared" si="620"/>
        <v>0</v>
      </c>
      <c r="AY114" s="141">
        <f t="shared" si="621"/>
        <v>0</v>
      </c>
      <c r="AZ114" s="135">
        <f t="shared" si="622"/>
        <v>0</v>
      </c>
      <c r="BA114" s="141">
        <f t="shared" si="623"/>
        <v>0</v>
      </c>
      <c r="BB114" s="135">
        <f t="shared" si="624"/>
        <v>0</v>
      </c>
      <c r="BC114" s="141">
        <v>0</v>
      </c>
      <c r="BD114" s="135">
        <f t="shared" si="625"/>
        <v>0</v>
      </c>
      <c r="BE114" s="141">
        <v>0</v>
      </c>
      <c r="BF114" s="135">
        <f t="shared" si="626"/>
        <v>0</v>
      </c>
      <c r="BG114" s="142">
        <v>0</v>
      </c>
      <c r="BH114" s="134">
        <f t="shared" si="627"/>
        <v>0</v>
      </c>
      <c r="BI114" s="132">
        <v>0</v>
      </c>
      <c r="BJ114" s="135">
        <f t="shared" si="628"/>
        <v>0</v>
      </c>
      <c r="BK114" s="132">
        <f t="shared" si="629"/>
        <v>0</v>
      </c>
      <c r="BL114" s="135">
        <f t="shared" si="630"/>
        <v>0</v>
      </c>
      <c r="BM114" s="132">
        <f t="shared" si="631"/>
        <v>0</v>
      </c>
      <c r="BN114" s="135">
        <f t="shared" si="632"/>
        <v>0</v>
      </c>
      <c r="BO114" s="132">
        <v>0</v>
      </c>
      <c r="BP114" s="135">
        <f t="shared" si="633"/>
        <v>0</v>
      </c>
      <c r="BQ114" s="132">
        <v>0</v>
      </c>
      <c r="BR114" s="135">
        <f t="shared" si="634"/>
        <v>0</v>
      </c>
      <c r="BS114" s="133">
        <v>0</v>
      </c>
      <c r="BT114" s="136"/>
      <c r="BU114" s="137">
        <f t="shared" si="467"/>
        <v>0.84999998184439096</v>
      </c>
      <c r="BV114" s="138">
        <f t="shared" si="468"/>
        <v>0.15000001815560898</v>
      </c>
      <c r="BW114" s="138">
        <f t="shared" si="469"/>
        <v>5.956185332257221E-2</v>
      </c>
      <c r="BX114" s="138">
        <f t="shared" si="470"/>
        <v>9.043816483303678E-2</v>
      </c>
      <c r="BY114" s="138">
        <f t="shared" si="471"/>
        <v>0</v>
      </c>
      <c r="BZ114" s="138"/>
      <c r="CA114" s="138"/>
      <c r="CB114" s="138"/>
      <c r="CC114" s="138"/>
      <c r="CD114" s="139"/>
      <c r="CE114" s="140" t="s">
        <v>245</v>
      </c>
      <c r="CF114" s="138" t="s">
        <v>245</v>
      </c>
      <c r="CG114" s="138" t="s">
        <v>245</v>
      </c>
      <c r="CH114" s="138" t="s">
        <v>245</v>
      </c>
      <c r="CI114" s="138" t="s">
        <v>245</v>
      </c>
      <c r="CJ114" s="138" t="s">
        <v>245</v>
      </c>
      <c r="CK114" s="138" t="s">
        <v>245</v>
      </c>
      <c r="CL114" s="138" t="s">
        <v>245</v>
      </c>
      <c r="CM114" s="138" t="s">
        <v>245</v>
      </c>
      <c r="CN114" s="139" t="s">
        <v>245</v>
      </c>
      <c r="CO114" s="140" t="s">
        <v>245</v>
      </c>
      <c r="CP114" s="138" t="s">
        <v>245</v>
      </c>
      <c r="CQ114" s="138" t="s">
        <v>245</v>
      </c>
      <c r="CR114" s="138" t="s">
        <v>245</v>
      </c>
      <c r="CS114" s="139" t="s">
        <v>245</v>
      </c>
      <c r="CT114" s="140" t="s">
        <v>245</v>
      </c>
      <c r="CU114" s="138"/>
      <c r="CV114" s="138"/>
      <c r="CW114" s="138"/>
      <c r="CX114" s="139"/>
    </row>
    <row r="115" spans="1:102" s="42" customFormat="1" x14ac:dyDescent="0.25">
      <c r="A115" s="114" t="s">
        <v>131</v>
      </c>
      <c r="B115" s="115">
        <f>B116</f>
        <v>642607524</v>
      </c>
      <c r="C115" s="115">
        <f t="shared" ref="C115:R116" si="635">C116</f>
        <v>537814773</v>
      </c>
      <c r="D115" s="115">
        <f t="shared" si="635"/>
        <v>104792751</v>
      </c>
      <c r="E115" s="115">
        <f t="shared" si="635"/>
        <v>104792751</v>
      </c>
      <c r="F115" s="115">
        <f t="shared" si="635"/>
        <v>104792751</v>
      </c>
      <c r="G115" s="115">
        <f t="shared" si="635"/>
        <v>0</v>
      </c>
      <c r="H115" s="115">
        <f t="shared" si="635"/>
        <v>0</v>
      </c>
      <c r="I115" s="115">
        <f t="shared" si="635"/>
        <v>0</v>
      </c>
      <c r="J115" s="115">
        <f t="shared" si="635"/>
        <v>490614773</v>
      </c>
      <c r="K115" s="115">
        <f t="shared" si="635"/>
        <v>483146665</v>
      </c>
      <c r="L115" s="115">
        <f t="shared" si="635"/>
        <v>7468108</v>
      </c>
      <c r="M115" s="115">
        <f t="shared" si="635"/>
        <v>96463339</v>
      </c>
      <c r="N115" s="115">
        <f t="shared" si="635"/>
        <v>85261177</v>
      </c>
      <c r="O115" s="115">
        <f t="shared" si="635"/>
        <v>11202162</v>
      </c>
      <c r="P115" s="115">
        <f t="shared" si="635"/>
        <v>96463339</v>
      </c>
      <c r="Q115" s="115">
        <f t="shared" si="635"/>
        <v>85261177</v>
      </c>
      <c r="R115" s="115">
        <f t="shared" si="635"/>
        <v>11202162</v>
      </c>
      <c r="S115" s="115">
        <f t="shared" ref="S115:AH116" si="636">S116</f>
        <v>96463339</v>
      </c>
      <c r="T115" s="115">
        <f t="shared" si="636"/>
        <v>85261177</v>
      </c>
      <c r="U115" s="115">
        <f t="shared" si="636"/>
        <v>11202162</v>
      </c>
      <c r="V115" s="115">
        <f t="shared" si="636"/>
        <v>0</v>
      </c>
      <c r="W115" s="115">
        <f t="shared" si="636"/>
        <v>0</v>
      </c>
      <c r="X115" s="115">
        <f t="shared" si="636"/>
        <v>0</v>
      </c>
      <c r="Y115" s="115">
        <f t="shared" si="636"/>
        <v>0</v>
      </c>
      <c r="Z115" s="115">
        <f t="shared" si="636"/>
        <v>0</v>
      </c>
      <c r="AA115" s="115">
        <f t="shared" si="636"/>
        <v>0</v>
      </c>
      <c r="AB115" s="115">
        <f t="shared" si="636"/>
        <v>0</v>
      </c>
      <c r="AC115" s="115">
        <f t="shared" si="636"/>
        <v>0</v>
      </c>
      <c r="AD115" s="115">
        <f t="shared" si="636"/>
        <v>0</v>
      </c>
      <c r="AE115" s="115">
        <f t="shared" si="636"/>
        <v>0</v>
      </c>
      <c r="AF115" s="115">
        <f t="shared" si="636"/>
        <v>0</v>
      </c>
      <c r="AG115" s="115">
        <f t="shared" si="636"/>
        <v>0</v>
      </c>
      <c r="AH115" s="115">
        <f t="shared" si="636"/>
        <v>0</v>
      </c>
      <c r="AI115" s="115">
        <f t="shared" ref="AI115:AX116" si="637">AI116</f>
        <v>0</v>
      </c>
      <c r="AJ115" s="115">
        <f t="shared" si="637"/>
        <v>0</v>
      </c>
      <c r="AK115" s="115">
        <f t="shared" si="637"/>
        <v>0</v>
      </c>
      <c r="AL115" s="115">
        <f t="shared" si="637"/>
        <v>0</v>
      </c>
      <c r="AM115" s="115">
        <f t="shared" si="637"/>
        <v>0</v>
      </c>
      <c r="AN115" s="115">
        <f t="shared" si="637"/>
        <v>0</v>
      </c>
      <c r="AO115" s="115">
        <f t="shared" si="637"/>
        <v>0</v>
      </c>
      <c r="AP115" s="115">
        <f t="shared" si="637"/>
        <v>0</v>
      </c>
      <c r="AQ115" s="115">
        <f t="shared" si="637"/>
        <v>0</v>
      </c>
      <c r="AR115" s="115">
        <f t="shared" si="637"/>
        <v>0</v>
      </c>
      <c r="AS115" s="115">
        <f t="shared" si="637"/>
        <v>0</v>
      </c>
      <c r="AT115" s="115">
        <f t="shared" si="637"/>
        <v>0</v>
      </c>
      <c r="AU115" s="115">
        <f t="shared" si="637"/>
        <v>0</v>
      </c>
      <c r="AV115" s="115">
        <f t="shared" si="637"/>
        <v>0</v>
      </c>
      <c r="AW115" s="115">
        <f t="shared" si="637"/>
        <v>0</v>
      </c>
      <c r="AX115" s="115">
        <f t="shared" si="637"/>
        <v>0</v>
      </c>
      <c r="AY115" s="115">
        <f t="shared" ref="AY115:BN116" si="638">AY116</f>
        <v>0</v>
      </c>
      <c r="AZ115" s="115">
        <f t="shared" si="638"/>
        <v>0</v>
      </c>
      <c r="BA115" s="115">
        <f t="shared" si="638"/>
        <v>0</v>
      </c>
      <c r="BB115" s="115">
        <f t="shared" si="638"/>
        <v>0</v>
      </c>
      <c r="BC115" s="115">
        <f t="shared" si="638"/>
        <v>0</v>
      </c>
      <c r="BD115" s="115">
        <f t="shared" si="638"/>
        <v>0</v>
      </c>
      <c r="BE115" s="115">
        <f t="shared" si="638"/>
        <v>0</v>
      </c>
      <c r="BF115" s="115">
        <f t="shared" si="638"/>
        <v>0</v>
      </c>
      <c r="BG115" s="115">
        <f t="shared" si="638"/>
        <v>0</v>
      </c>
      <c r="BH115" s="115">
        <f t="shared" si="638"/>
        <v>47200000</v>
      </c>
      <c r="BI115" s="115">
        <f t="shared" si="638"/>
        <v>47200000</v>
      </c>
      <c r="BJ115" s="115">
        <f t="shared" si="638"/>
        <v>8329412</v>
      </c>
      <c r="BK115" s="115">
        <f t="shared" si="638"/>
        <v>8329412</v>
      </c>
      <c r="BL115" s="115">
        <f t="shared" si="638"/>
        <v>8329412</v>
      </c>
      <c r="BM115" s="115">
        <f t="shared" si="638"/>
        <v>8329412</v>
      </c>
      <c r="BN115" s="115">
        <f t="shared" si="638"/>
        <v>8329412</v>
      </c>
      <c r="BO115" s="115">
        <f t="shared" ref="BO115:BS116" si="639">BO116</f>
        <v>8329412</v>
      </c>
      <c r="BP115" s="115">
        <f t="shared" si="639"/>
        <v>0</v>
      </c>
      <c r="BQ115" s="115">
        <f t="shared" si="639"/>
        <v>0</v>
      </c>
      <c r="BR115" s="115">
        <f t="shared" si="639"/>
        <v>0</v>
      </c>
      <c r="BS115" s="115">
        <f t="shared" si="639"/>
        <v>0</v>
      </c>
      <c r="BT115" s="116"/>
      <c r="BU115" s="117">
        <f t="shared" si="467"/>
        <v>0.84999999876848986</v>
      </c>
      <c r="BV115" s="118">
        <f t="shared" si="468"/>
        <v>0.15000000123151011</v>
      </c>
      <c r="BW115" s="118">
        <f t="shared" si="469"/>
        <v>0</v>
      </c>
      <c r="BX115" s="118">
        <f t="shared" si="470"/>
        <v>0.15000000123151011</v>
      </c>
      <c r="BY115" s="118">
        <f t="shared" si="471"/>
        <v>0</v>
      </c>
      <c r="BZ115" s="118">
        <f t="shared" ref="BZ115:BZ117" si="640">L115/(L115+O115)</f>
        <v>0.4</v>
      </c>
      <c r="CA115" s="118">
        <f t="shared" ref="CA115:CA117" si="641">O115/(L115+O115)</f>
        <v>0.6</v>
      </c>
      <c r="CB115" s="118">
        <f t="shared" ref="CB115:CB117" si="642">X115/(L115+O115)</f>
        <v>0</v>
      </c>
      <c r="CC115" s="118">
        <f t="shared" ref="CC115:CC117" si="643">U115/(L115+O115)</f>
        <v>0.6</v>
      </c>
      <c r="CD115" s="119">
        <f t="shared" ref="CD115:CD117" si="644">AA115/(L115+O115)</f>
        <v>0</v>
      </c>
      <c r="CE115" s="120" t="s">
        <v>245</v>
      </c>
      <c r="CF115" s="118" t="s">
        <v>245</v>
      </c>
      <c r="CG115" s="118" t="s">
        <v>245</v>
      </c>
      <c r="CH115" s="118" t="s">
        <v>245</v>
      </c>
      <c r="CI115" s="118" t="s">
        <v>245</v>
      </c>
      <c r="CJ115" s="118" t="s">
        <v>245</v>
      </c>
      <c r="CK115" s="118" t="s">
        <v>245</v>
      </c>
      <c r="CL115" s="118" t="s">
        <v>245</v>
      </c>
      <c r="CM115" s="118" t="s">
        <v>245</v>
      </c>
      <c r="CN115" s="119" t="s">
        <v>245</v>
      </c>
      <c r="CO115" s="120" t="s">
        <v>245</v>
      </c>
      <c r="CP115" s="118" t="s">
        <v>245</v>
      </c>
      <c r="CQ115" s="118" t="s">
        <v>245</v>
      </c>
      <c r="CR115" s="118" t="s">
        <v>245</v>
      </c>
      <c r="CS115" s="119" t="s">
        <v>245</v>
      </c>
      <c r="CT115" s="120" t="s">
        <v>245</v>
      </c>
      <c r="CU115" s="118" t="s">
        <v>245</v>
      </c>
      <c r="CV115" s="118" t="s">
        <v>245</v>
      </c>
      <c r="CW115" s="118" t="s">
        <v>245</v>
      </c>
      <c r="CX115" s="119" t="s">
        <v>245</v>
      </c>
    </row>
    <row r="116" spans="1:102" s="42" customFormat="1" ht="40.5" x14ac:dyDescent="0.25">
      <c r="A116" s="121" t="s">
        <v>331</v>
      </c>
      <c r="B116" s="122">
        <f t="shared" ref="B116" si="645">B117</f>
        <v>642607524</v>
      </c>
      <c r="C116" s="122">
        <f t="shared" si="635"/>
        <v>537814773</v>
      </c>
      <c r="D116" s="122">
        <f t="shared" si="635"/>
        <v>104792751</v>
      </c>
      <c r="E116" s="122">
        <f t="shared" si="635"/>
        <v>104792751</v>
      </c>
      <c r="F116" s="122">
        <f t="shared" si="635"/>
        <v>104792751</v>
      </c>
      <c r="G116" s="122">
        <f t="shared" si="635"/>
        <v>0</v>
      </c>
      <c r="H116" s="122">
        <f t="shared" si="635"/>
        <v>0</v>
      </c>
      <c r="I116" s="122">
        <f t="shared" si="635"/>
        <v>0</v>
      </c>
      <c r="J116" s="122">
        <f t="shared" si="635"/>
        <v>490614773</v>
      </c>
      <c r="K116" s="122">
        <f t="shared" si="635"/>
        <v>483146665</v>
      </c>
      <c r="L116" s="122">
        <f t="shared" si="635"/>
        <v>7468108</v>
      </c>
      <c r="M116" s="122">
        <f t="shared" si="635"/>
        <v>96463339</v>
      </c>
      <c r="N116" s="122">
        <f t="shared" si="635"/>
        <v>85261177</v>
      </c>
      <c r="O116" s="122">
        <f t="shared" si="635"/>
        <v>11202162</v>
      </c>
      <c r="P116" s="122">
        <f t="shared" si="635"/>
        <v>96463339</v>
      </c>
      <c r="Q116" s="122">
        <f t="shared" si="635"/>
        <v>85261177</v>
      </c>
      <c r="R116" s="122">
        <f t="shared" si="635"/>
        <v>11202162</v>
      </c>
      <c r="S116" s="122">
        <f t="shared" si="636"/>
        <v>96463339</v>
      </c>
      <c r="T116" s="122">
        <f t="shared" si="636"/>
        <v>85261177</v>
      </c>
      <c r="U116" s="122">
        <f t="shared" si="636"/>
        <v>11202162</v>
      </c>
      <c r="V116" s="122">
        <f t="shared" si="636"/>
        <v>0</v>
      </c>
      <c r="W116" s="122">
        <f t="shared" si="636"/>
        <v>0</v>
      </c>
      <c r="X116" s="122">
        <f t="shared" si="636"/>
        <v>0</v>
      </c>
      <c r="Y116" s="122">
        <f t="shared" si="636"/>
        <v>0</v>
      </c>
      <c r="Z116" s="122">
        <f t="shared" si="636"/>
        <v>0</v>
      </c>
      <c r="AA116" s="122">
        <f t="shared" si="636"/>
        <v>0</v>
      </c>
      <c r="AB116" s="122">
        <f t="shared" si="636"/>
        <v>0</v>
      </c>
      <c r="AC116" s="122">
        <f t="shared" si="636"/>
        <v>0</v>
      </c>
      <c r="AD116" s="122">
        <f t="shared" si="636"/>
        <v>0</v>
      </c>
      <c r="AE116" s="122">
        <f t="shared" si="636"/>
        <v>0</v>
      </c>
      <c r="AF116" s="122">
        <f t="shared" si="636"/>
        <v>0</v>
      </c>
      <c r="AG116" s="122">
        <f t="shared" si="636"/>
        <v>0</v>
      </c>
      <c r="AH116" s="122">
        <f t="shared" si="636"/>
        <v>0</v>
      </c>
      <c r="AI116" s="122">
        <f t="shared" si="637"/>
        <v>0</v>
      </c>
      <c r="AJ116" s="122">
        <f t="shared" si="637"/>
        <v>0</v>
      </c>
      <c r="AK116" s="122">
        <f t="shared" si="637"/>
        <v>0</v>
      </c>
      <c r="AL116" s="122">
        <f t="shared" si="637"/>
        <v>0</v>
      </c>
      <c r="AM116" s="122">
        <f t="shared" si="637"/>
        <v>0</v>
      </c>
      <c r="AN116" s="122">
        <f t="shared" si="637"/>
        <v>0</v>
      </c>
      <c r="AO116" s="122">
        <f t="shared" si="637"/>
        <v>0</v>
      </c>
      <c r="AP116" s="122">
        <f t="shared" si="637"/>
        <v>0</v>
      </c>
      <c r="AQ116" s="122">
        <f t="shared" si="637"/>
        <v>0</v>
      </c>
      <c r="AR116" s="122">
        <f t="shared" si="637"/>
        <v>0</v>
      </c>
      <c r="AS116" s="122">
        <f t="shared" si="637"/>
        <v>0</v>
      </c>
      <c r="AT116" s="122">
        <f t="shared" si="637"/>
        <v>0</v>
      </c>
      <c r="AU116" s="122">
        <f t="shared" si="637"/>
        <v>0</v>
      </c>
      <c r="AV116" s="122">
        <f t="shared" si="637"/>
        <v>0</v>
      </c>
      <c r="AW116" s="122">
        <f t="shared" si="637"/>
        <v>0</v>
      </c>
      <c r="AX116" s="122">
        <f t="shared" si="637"/>
        <v>0</v>
      </c>
      <c r="AY116" s="122">
        <f t="shared" si="638"/>
        <v>0</v>
      </c>
      <c r="AZ116" s="122">
        <f t="shared" si="638"/>
        <v>0</v>
      </c>
      <c r="BA116" s="122">
        <f t="shared" si="638"/>
        <v>0</v>
      </c>
      <c r="BB116" s="122">
        <f t="shared" si="638"/>
        <v>0</v>
      </c>
      <c r="BC116" s="122">
        <f t="shared" si="638"/>
        <v>0</v>
      </c>
      <c r="BD116" s="122">
        <f t="shared" si="638"/>
        <v>0</v>
      </c>
      <c r="BE116" s="122">
        <f t="shared" si="638"/>
        <v>0</v>
      </c>
      <c r="BF116" s="122">
        <f t="shared" si="638"/>
        <v>0</v>
      </c>
      <c r="BG116" s="122">
        <f t="shared" si="638"/>
        <v>0</v>
      </c>
      <c r="BH116" s="122">
        <f t="shared" si="638"/>
        <v>47200000</v>
      </c>
      <c r="BI116" s="122">
        <f t="shared" si="638"/>
        <v>47200000</v>
      </c>
      <c r="BJ116" s="122">
        <f t="shared" si="638"/>
        <v>8329412</v>
      </c>
      <c r="BK116" s="122">
        <f t="shared" si="638"/>
        <v>8329412</v>
      </c>
      <c r="BL116" s="122">
        <f t="shared" si="638"/>
        <v>8329412</v>
      </c>
      <c r="BM116" s="122">
        <f t="shared" si="638"/>
        <v>8329412</v>
      </c>
      <c r="BN116" s="122">
        <f t="shared" si="638"/>
        <v>8329412</v>
      </c>
      <c r="BO116" s="122">
        <f t="shared" si="639"/>
        <v>8329412</v>
      </c>
      <c r="BP116" s="122">
        <f t="shared" si="639"/>
        <v>0</v>
      </c>
      <c r="BQ116" s="122">
        <f t="shared" si="639"/>
        <v>0</v>
      </c>
      <c r="BR116" s="122">
        <f t="shared" si="639"/>
        <v>0</v>
      </c>
      <c r="BS116" s="122">
        <f t="shared" si="639"/>
        <v>0</v>
      </c>
      <c r="BT116" s="116"/>
      <c r="BU116" s="123">
        <f t="shared" si="467"/>
        <v>0.84999999876848986</v>
      </c>
      <c r="BV116" s="124">
        <f t="shared" si="468"/>
        <v>0.15000000123151011</v>
      </c>
      <c r="BW116" s="124">
        <f t="shared" si="469"/>
        <v>0</v>
      </c>
      <c r="BX116" s="124">
        <f t="shared" si="470"/>
        <v>0.15000000123151011</v>
      </c>
      <c r="BY116" s="124">
        <f t="shared" si="471"/>
        <v>0</v>
      </c>
      <c r="BZ116" s="124">
        <f t="shared" si="640"/>
        <v>0.4</v>
      </c>
      <c r="CA116" s="124">
        <f t="shared" si="641"/>
        <v>0.6</v>
      </c>
      <c r="CB116" s="124">
        <f t="shared" si="642"/>
        <v>0</v>
      </c>
      <c r="CC116" s="124">
        <f t="shared" si="643"/>
        <v>0.6</v>
      </c>
      <c r="CD116" s="125">
        <f t="shared" si="644"/>
        <v>0</v>
      </c>
      <c r="CE116" s="126" t="s">
        <v>245</v>
      </c>
      <c r="CF116" s="124" t="s">
        <v>245</v>
      </c>
      <c r="CG116" s="124" t="s">
        <v>245</v>
      </c>
      <c r="CH116" s="124" t="s">
        <v>245</v>
      </c>
      <c r="CI116" s="124" t="s">
        <v>245</v>
      </c>
      <c r="CJ116" s="124" t="s">
        <v>245</v>
      </c>
      <c r="CK116" s="124" t="s">
        <v>245</v>
      </c>
      <c r="CL116" s="124" t="s">
        <v>245</v>
      </c>
      <c r="CM116" s="124" t="s">
        <v>245</v>
      </c>
      <c r="CN116" s="125" t="s">
        <v>245</v>
      </c>
      <c r="CO116" s="127" t="s">
        <v>245</v>
      </c>
      <c r="CP116" s="128" t="s">
        <v>245</v>
      </c>
      <c r="CQ116" s="128" t="s">
        <v>245</v>
      </c>
      <c r="CR116" s="128" t="s">
        <v>245</v>
      </c>
      <c r="CS116" s="129" t="s">
        <v>245</v>
      </c>
      <c r="CT116" s="126" t="s">
        <v>245</v>
      </c>
      <c r="CU116" s="124" t="s">
        <v>245</v>
      </c>
      <c r="CV116" s="124" t="s">
        <v>245</v>
      </c>
      <c r="CW116" s="124" t="s">
        <v>245</v>
      </c>
      <c r="CX116" s="125" t="s">
        <v>245</v>
      </c>
    </row>
    <row r="117" spans="1:102" x14ac:dyDescent="0.25">
      <c r="A117" s="130"/>
      <c r="B117" s="131">
        <f t="shared" ref="B117" si="646">C117+D117+I117</f>
        <v>642607524</v>
      </c>
      <c r="C117" s="132">
        <f>J117+AC117+AV117+BH117</f>
        <v>537814773</v>
      </c>
      <c r="D117" s="132">
        <f>E117+H117</f>
        <v>104792751</v>
      </c>
      <c r="E117" s="132">
        <f>F117+G117</f>
        <v>104792751</v>
      </c>
      <c r="F117" s="132">
        <f>S117+AL117+BB117+BN117</f>
        <v>104792751</v>
      </c>
      <c r="G117" s="132">
        <f>V117+AO117+BD117+BP117</f>
        <v>0</v>
      </c>
      <c r="H117" s="132">
        <f>Y117+AR117+BF117+BR117</f>
        <v>0</v>
      </c>
      <c r="I117" s="133">
        <f>AB117+AU117</f>
        <v>0</v>
      </c>
      <c r="J117" s="134">
        <f>K117+L117</f>
        <v>490614773</v>
      </c>
      <c r="K117" s="132">
        <v>483146665</v>
      </c>
      <c r="L117" s="132">
        <v>7468108</v>
      </c>
      <c r="M117" s="135">
        <f>N117+O117</f>
        <v>96463339</v>
      </c>
      <c r="N117" s="132">
        <f>Q117+Z117</f>
        <v>85261177</v>
      </c>
      <c r="O117" s="132">
        <f>R117+AA117</f>
        <v>11202162</v>
      </c>
      <c r="P117" s="135">
        <f>Q117+R117</f>
        <v>96463339</v>
      </c>
      <c r="Q117" s="132">
        <f>T117+W117</f>
        <v>85261177</v>
      </c>
      <c r="R117" s="132">
        <f>U117+X117</f>
        <v>11202162</v>
      </c>
      <c r="S117" s="135">
        <f>T117+U117</f>
        <v>96463339</v>
      </c>
      <c r="T117" s="132">
        <v>85261177</v>
      </c>
      <c r="U117" s="132">
        <v>11202162</v>
      </c>
      <c r="V117" s="135">
        <f>W117+X117</f>
        <v>0</v>
      </c>
      <c r="W117" s="132">
        <v>0</v>
      </c>
      <c r="X117" s="132">
        <v>0</v>
      </c>
      <c r="Y117" s="135">
        <f>Z117+AA117</f>
        <v>0</v>
      </c>
      <c r="Z117" s="132">
        <v>0</v>
      </c>
      <c r="AA117" s="132">
        <v>0</v>
      </c>
      <c r="AB117" s="133">
        <v>0</v>
      </c>
      <c r="AC117" s="134">
        <f>AD117+AE117</f>
        <v>0</v>
      </c>
      <c r="AD117" s="132">
        <v>0</v>
      </c>
      <c r="AE117" s="132">
        <v>0</v>
      </c>
      <c r="AF117" s="135">
        <f>AG117+AH117</f>
        <v>0</v>
      </c>
      <c r="AG117" s="132">
        <f>AJ117+AS117</f>
        <v>0</v>
      </c>
      <c r="AH117" s="132">
        <f>AK117+AT117</f>
        <v>0</v>
      </c>
      <c r="AI117" s="135">
        <f>AJ117+AK117</f>
        <v>0</v>
      </c>
      <c r="AJ117" s="132">
        <f>AM117+AP117</f>
        <v>0</v>
      </c>
      <c r="AK117" s="132">
        <f>AN117+AQ117</f>
        <v>0</v>
      </c>
      <c r="AL117" s="135">
        <f>AM117+AN117</f>
        <v>0</v>
      </c>
      <c r="AM117" s="132">
        <v>0</v>
      </c>
      <c r="AN117" s="132">
        <v>0</v>
      </c>
      <c r="AO117" s="135">
        <f>AP117+AQ117</f>
        <v>0</v>
      </c>
      <c r="AP117" s="132">
        <v>0</v>
      </c>
      <c r="AQ117" s="132">
        <v>0</v>
      </c>
      <c r="AR117" s="135">
        <f>AS117+AT117</f>
        <v>0</v>
      </c>
      <c r="AS117" s="132">
        <v>0</v>
      </c>
      <c r="AT117" s="132">
        <v>0</v>
      </c>
      <c r="AU117" s="133">
        <v>0</v>
      </c>
      <c r="AV117" s="134">
        <f>AW117</f>
        <v>0</v>
      </c>
      <c r="AW117" s="132">
        <v>0</v>
      </c>
      <c r="AX117" s="135">
        <f>AY117</f>
        <v>0</v>
      </c>
      <c r="AY117" s="132">
        <f>BA117+BG117</f>
        <v>0</v>
      </c>
      <c r="AZ117" s="135">
        <f>BA117</f>
        <v>0</v>
      </c>
      <c r="BA117" s="132">
        <f>BC117+BE117</f>
        <v>0</v>
      </c>
      <c r="BB117" s="135">
        <f>BC117</f>
        <v>0</v>
      </c>
      <c r="BC117" s="132">
        <v>0</v>
      </c>
      <c r="BD117" s="135">
        <f>BE117</f>
        <v>0</v>
      </c>
      <c r="BE117" s="132">
        <v>0</v>
      </c>
      <c r="BF117" s="135">
        <f>BG117</f>
        <v>0</v>
      </c>
      <c r="BG117" s="133">
        <v>0</v>
      </c>
      <c r="BH117" s="134">
        <f>BI117</f>
        <v>47200000</v>
      </c>
      <c r="BI117" s="132">
        <v>47200000</v>
      </c>
      <c r="BJ117" s="135">
        <f>BK117</f>
        <v>8329412</v>
      </c>
      <c r="BK117" s="132">
        <f>BM117+BS117</f>
        <v>8329412</v>
      </c>
      <c r="BL117" s="135">
        <f>BM117</f>
        <v>8329412</v>
      </c>
      <c r="BM117" s="132">
        <f>BO117+BQ117</f>
        <v>8329412</v>
      </c>
      <c r="BN117" s="135">
        <f>BO117</f>
        <v>8329412</v>
      </c>
      <c r="BO117" s="132">
        <v>8329412</v>
      </c>
      <c r="BP117" s="135">
        <f>BQ117</f>
        <v>0</v>
      </c>
      <c r="BQ117" s="132">
        <v>0</v>
      </c>
      <c r="BR117" s="135">
        <f>BS117</f>
        <v>0</v>
      </c>
      <c r="BS117" s="133">
        <v>0</v>
      </c>
      <c r="BT117" s="136"/>
      <c r="BU117" s="137">
        <f t="shared" si="467"/>
        <v>0.84999999876848986</v>
      </c>
      <c r="BV117" s="138">
        <f t="shared" si="468"/>
        <v>0.15000000123151011</v>
      </c>
      <c r="BW117" s="138">
        <f t="shared" si="469"/>
        <v>0</v>
      </c>
      <c r="BX117" s="138">
        <f t="shared" si="470"/>
        <v>0.15000000123151011</v>
      </c>
      <c r="BY117" s="138">
        <f t="shared" si="471"/>
        <v>0</v>
      </c>
      <c r="BZ117" s="138">
        <f t="shared" si="640"/>
        <v>0.4</v>
      </c>
      <c r="CA117" s="138">
        <f t="shared" si="641"/>
        <v>0.6</v>
      </c>
      <c r="CB117" s="138">
        <f t="shared" si="642"/>
        <v>0</v>
      </c>
      <c r="CC117" s="138">
        <f t="shared" si="643"/>
        <v>0.6</v>
      </c>
      <c r="CD117" s="139">
        <f t="shared" si="644"/>
        <v>0</v>
      </c>
      <c r="CE117" s="140" t="s">
        <v>245</v>
      </c>
      <c r="CF117" s="138" t="s">
        <v>245</v>
      </c>
      <c r="CG117" s="138" t="s">
        <v>245</v>
      </c>
      <c r="CH117" s="138" t="s">
        <v>245</v>
      </c>
      <c r="CI117" s="138" t="s">
        <v>245</v>
      </c>
      <c r="CJ117" s="138" t="s">
        <v>245</v>
      </c>
      <c r="CK117" s="138" t="s">
        <v>245</v>
      </c>
      <c r="CL117" s="138" t="s">
        <v>245</v>
      </c>
      <c r="CM117" s="138" t="s">
        <v>245</v>
      </c>
      <c r="CN117" s="139" t="s">
        <v>245</v>
      </c>
      <c r="CO117" s="140" t="s">
        <v>245</v>
      </c>
      <c r="CP117" s="138" t="s">
        <v>245</v>
      </c>
      <c r="CQ117" s="138" t="s">
        <v>245</v>
      </c>
      <c r="CR117" s="138" t="s">
        <v>245</v>
      </c>
      <c r="CS117" s="139" t="s">
        <v>245</v>
      </c>
      <c r="CT117" s="140" t="s">
        <v>245</v>
      </c>
      <c r="CU117" s="138" t="s">
        <v>245</v>
      </c>
      <c r="CV117" s="138" t="s">
        <v>245</v>
      </c>
      <c r="CW117" s="138" t="s">
        <v>245</v>
      </c>
      <c r="CX117" s="139" t="s">
        <v>245</v>
      </c>
    </row>
    <row r="118" spans="1:102" x14ac:dyDescent="0.25">
      <c r="A118" s="107" t="s">
        <v>124</v>
      </c>
      <c r="B118" s="108">
        <f t="shared" ref="B118" si="647">B119+B130+B137+B144+B151+B166+B171+B178+B181+B184</f>
        <v>3787695285</v>
      </c>
      <c r="C118" s="108">
        <f>C119+C130+C137+C144+C151+C166+C171+C178+C181+C184</f>
        <v>3115328401</v>
      </c>
      <c r="D118" s="108">
        <f t="shared" ref="D118:BO118" si="648">D119+D130+D137+D144+D151+D166+D171+D178+D181+D184</f>
        <v>672366884</v>
      </c>
      <c r="E118" s="108">
        <f t="shared" si="648"/>
        <v>657457897</v>
      </c>
      <c r="F118" s="108">
        <f t="shared" si="648"/>
        <v>586665594</v>
      </c>
      <c r="G118" s="108">
        <f t="shared" si="648"/>
        <v>70792303</v>
      </c>
      <c r="H118" s="108">
        <f t="shared" si="648"/>
        <v>14908987</v>
      </c>
      <c r="I118" s="108">
        <f t="shared" si="648"/>
        <v>0</v>
      </c>
      <c r="J118" s="108">
        <f t="shared" si="648"/>
        <v>808775200</v>
      </c>
      <c r="K118" s="108">
        <f t="shared" si="648"/>
        <v>761085989</v>
      </c>
      <c r="L118" s="108">
        <f t="shared" si="648"/>
        <v>47689211</v>
      </c>
      <c r="M118" s="108">
        <f t="shared" si="648"/>
        <v>205843131</v>
      </c>
      <c r="N118" s="108">
        <f t="shared" si="648"/>
        <v>134309309</v>
      </c>
      <c r="O118" s="108">
        <f t="shared" si="648"/>
        <v>71533822</v>
      </c>
      <c r="P118" s="108">
        <f t="shared" si="648"/>
        <v>205843131</v>
      </c>
      <c r="Q118" s="108">
        <f t="shared" si="648"/>
        <v>134309309</v>
      </c>
      <c r="R118" s="108">
        <f t="shared" si="648"/>
        <v>71533822</v>
      </c>
      <c r="S118" s="108">
        <f t="shared" si="648"/>
        <v>155867161</v>
      </c>
      <c r="T118" s="108">
        <f t="shared" si="648"/>
        <v>92543788</v>
      </c>
      <c r="U118" s="108">
        <f t="shared" si="648"/>
        <v>63323373</v>
      </c>
      <c r="V118" s="108">
        <f t="shared" si="648"/>
        <v>49975970</v>
      </c>
      <c r="W118" s="108">
        <f t="shared" si="648"/>
        <v>41765521</v>
      </c>
      <c r="X118" s="108">
        <f t="shared" si="648"/>
        <v>8210449</v>
      </c>
      <c r="Y118" s="108">
        <f t="shared" si="648"/>
        <v>0</v>
      </c>
      <c r="Z118" s="108">
        <f t="shared" si="648"/>
        <v>0</v>
      </c>
      <c r="AA118" s="108">
        <f t="shared" si="648"/>
        <v>0</v>
      </c>
      <c r="AB118" s="108">
        <f t="shared" si="648"/>
        <v>0</v>
      </c>
      <c r="AC118" s="108">
        <f t="shared" si="648"/>
        <v>2306553201</v>
      </c>
      <c r="AD118" s="108">
        <f t="shared" si="648"/>
        <v>2256553201</v>
      </c>
      <c r="AE118" s="108">
        <f t="shared" si="648"/>
        <v>50000000</v>
      </c>
      <c r="AF118" s="108">
        <f t="shared" si="648"/>
        <v>466523753</v>
      </c>
      <c r="AG118" s="108">
        <f t="shared" si="648"/>
        <v>395250715</v>
      </c>
      <c r="AH118" s="108">
        <f t="shared" si="648"/>
        <v>71273038</v>
      </c>
      <c r="AI118" s="108">
        <f t="shared" si="648"/>
        <v>451614766</v>
      </c>
      <c r="AJ118" s="108">
        <f t="shared" si="648"/>
        <v>381167230</v>
      </c>
      <c r="AK118" s="108">
        <f t="shared" si="648"/>
        <v>70447536</v>
      </c>
      <c r="AL118" s="108">
        <f t="shared" si="648"/>
        <v>430798433</v>
      </c>
      <c r="AM118" s="108">
        <f t="shared" si="648"/>
        <v>361950968</v>
      </c>
      <c r="AN118" s="108">
        <f t="shared" si="648"/>
        <v>68847465</v>
      </c>
      <c r="AO118" s="108">
        <f t="shared" si="648"/>
        <v>20816333</v>
      </c>
      <c r="AP118" s="108">
        <f t="shared" si="648"/>
        <v>19216262</v>
      </c>
      <c r="AQ118" s="108">
        <f t="shared" si="648"/>
        <v>1600071</v>
      </c>
      <c r="AR118" s="108">
        <f t="shared" si="648"/>
        <v>14908987</v>
      </c>
      <c r="AS118" s="108">
        <f t="shared" si="648"/>
        <v>14083485</v>
      </c>
      <c r="AT118" s="108">
        <f t="shared" si="648"/>
        <v>825502</v>
      </c>
      <c r="AU118" s="108">
        <f t="shared" si="648"/>
        <v>0</v>
      </c>
      <c r="AV118" s="108">
        <f t="shared" si="648"/>
        <v>0</v>
      </c>
      <c r="AW118" s="108">
        <f t="shared" si="648"/>
        <v>0</v>
      </c>
      <c r="AX118" s="108">
        <f t="shared" si="648"/>
        <v>0</v>
      </c>
      <c r="AY118" s="108">
        <f t="shared" si="648"/>
        <v>0</v>
      </c>
      <c r="AZ118" s="108">
        <f t="shared" si="648"/>
        <v>0</v>
      </c>
      <c r="BA118" s="108">
        <f t="shared" si="648"/>
        <v>0</v>
      </c>
      <c r="BB118" s="108">
        <f t="shared" si="648"/>
        <v>0</v>
      </c>
      <c r="BC118" s="108">
        <f t="shared" si="648"/>
        <v>0</v>
      </c>
      <c r="BD118" s="108">
        <f t="shared" si="648"/>
        <v>0</v>
      </c>
      <c r="BE118" s="108">
        <f t="shared" si="648"/>
        <v>0</v>
      </c>
      <c r="BF118" s="108">
        <f t="shared" si="648"/>
        <v>0</v>
      </c>
      <c r="BG118" s="108">
        <f t="shared" si="648"/>
        <v>0</v>
      </c>
      <c r="BH118" s="108">
        <f t="shared" si="648"/>
        <v>0</v>
      </c>
      <c r="BI118" s="108">
        <f t="shared" si="648"/>
        <v>0</v>
      </c>
      <c r="BJ118" s="108">
        <f t="shared" si="648"/>
        <v>0</v>
      </c>
      <c r="BK118" s="108">
        <f t="shared" si="648"/>
        <v>0</v>
      </c>
      <c r="BL118" s="108">
        <f t="shared" si="648"/>
        <v>0</v>
      </c>
      <c r="BM118" s="108">
        <f t="shared" si="648"/>
        <v>0</v>
      </c>
      <c r="BN118" s="108">
        <f t="shared" si="648"/>
        <v>0</v>
      </c>
      <c r="BO118" s="108">
        <f t="shared" si="648"/>
        <v>0</v>
      </c>
      <c r="BP118" s="108">
        <f t="shared" ref="BP118:BS118" si="649">BP119+BP130+BP137+BP144+BP151+BP166+BP171+BP178+BP181+BP184</f>
        <v>0</v>
      </c>
      <c r="BQ118" s="108">
        <f t="shared" si="649"/>
        <v>0</v>
      </c>
      <c r="BR118" s="108">
        <f t="shared" si="649"/>
        <v>0</v>
      </c>
      <c r="BS118" s="108">
        <f t="shared" si="649"/>
        <v>0</v>
      </c>
      <c r="BT118" s="109"/>
      <c r="BU118" s="110">
        <f t="shared" si="467"/>
        <v>0.84999998402940014</v>
      </c>
      <c r="BV118" s="111">
        <f t="shared" si="468"/>
        <v>0.15000001597059984</v>
      </c>
      <c r="BW118" s="111">
        <f t="shared" si="469"/>
        <v>5.58144208615221E-2</v>
      </c>
      <c r="BX118" s="111">
        <f t="shared" si="470"/>
        <v>0.10335523115512273</v>
      </c>
      <c r="BY118" s="111">
        <f t="shared" si="471"/>
        <v>0</v>
      </c>
      <c r="BZ118" s="111">
        <f t="shared" si="472"/>
        <v>0.3999999815471898</v>
      </c>
      <c r="CA118" s="111">
        <f t="shared" si="473"/>
        <v>0.60000001845281026</v>
      </c>
      <c r="CB118" s="111">
        <f t="shared" si="474"/>
        <v>6.8866298679048032E-2</v>
      </c>
      <c r="CC118" s="111">
        <f t="shared" si="475"/>
        <v>0.53113371977376223</v>
      </c>
      <c r="CD118" s="112">
        <f t="shared" si="476"/>
        <v>0</v>
      </c>
      <c r="CE118" s="113">
        <f>AD118/(AD118+AG118)</f>
        <v>0.85095024838933075</v>
      </c>
      <c r="CF118" s="111">
        <f>AG118/(AD118+AG118)</f>
        <v>0.14904975161066925</v>
      </c>
      <c r="CG118" s="111">
        <f>AP118/(AD118+AG118)</f>
        <v>7.2464867722896896E-3</v>
      </c>
      <c r="CH118" s="111">
        <f>AM118/(AD118+AG118)</f>
        <v>0.13649235745377788</v>
      </c>
      <c r="CI118" s="111">
        <f>AS118/(AD118+AG118)</f>
        <v>5.3109073846016597E-3</v>
      </c>
      <c r="CJ118" s="111">
        <f>AE118/(AE118+AH118)</f>
        <v>0.41229279668907115</v>
      </c>
      <c r="CK118" s="111">
        <f>AH118/(AE118+AH118)</f>
        <v>0.58770720331092885</v>
      </c>
      <c r="CL118" s="111">
        <f>AQ118/(AE118+AH118)</f>
        <v>1.3193954949821575E-2</v>
      </c>
      <c r="CM118" s="111">
        <f>AN118/(AE118+AH118)</f>
        <v>0.56770627779605887</v>
      </c>
      <c r="CN118" s="112">
        <f>AT118/(AE118+AH118)</f>
        <v>6.8069705650484324E-3</v>
      </c>
      <c r="CO118" s="113" t="s">
        <v>245</v>
      </c>
      <c r="CP118" s="111" t="s">
        <v>245</v>
      </c>
      <c r="CQ118" s="111" t="s">
        <v>245</v>
      </c>
      <c r="CR118" s="111" t="s">
        <v>245</v>
      </c>
      <c r="CS118" s="112" t="s">
        <v>245</v>
      </c>
      <c r="CT118" s="113" t="s">
        <v>245</v>
      </c>
      <c r="CU118" s="111"/>
      <c r="CV118" s="111"/>
      <c r="CW118" s="111"/>
      <c r="CX118" s="112"/>
    </row>
    <row r="119" spans="1:102" x14ac:dyDescent="0.25">
      <c r="A119" s="114" t="s">
        <v>92</v>
      </c>
      <c r="B119" s="115">
        <f t="shared" si="466"/>
        <v>643757684</v>
      </c>
      <c r="C119" s="115">
        <f t="shared" ref="C119:BN119" si="650">C120+C122+C124+C126+C128</f>
        <v>532938339</v>
      </c>
      <c r="D119" s="115">
        <f t="shared" si="650"/>
        <v>110819345</v>
      </c>
      <c r="E119" s="115">
        <f t="shared" si="650"/>
        <v>110819345</v>
      </c>
      <c r="F119" s="115">
        <f t="shared" si="650"/>
        <v>106252091</v>
      </c>
      <c r="G119" s="115">
        <f t="shared" si="650"/>
        <v>4567254</v>
      </c>
      <c r="H119" s="115">
        <f t="shared" si="650"/>
        <v>0</v>
      </c>
      <c r="I119" s="115">
        <f t="shared" si="650"/>
        <v>0</v>
      </c>
      <c r="J119" s="115">
        <f t="shared" si="650"/>
        <v>41316218</v>
      </c>
      <c r="K119" s="115">
        <f t="shared" si="650"/>
        <v>37432291</v>
      </c>
      <c r="L119" s="115">
        <f t="shared" si="650"/>
        <v>3883927</v>
      </c>
      <c r="M119" s="115">
        <f t="shared" si="650"/>
        <v>12431593</v>
      </c>
      <c r="N119" s="115">
        <f t="shared" si="650"/>
        <v>6605701</v>
      </c>
      <c r="O119" s="115">
        <f t="shared" si="650"/>
        <v>5825892</v>
      </c>
      <c r="P119" s="115">
        <f t="shared" si="650"/>
        <v>12431593</v>
      </c>
      <c r="Q119" s="115">
        <f t="shared" si="650"/>
        <v>6605701</v>
      </c>
      <c r="R119" s="115">
        <f t="shared" si="650"/>
        <v>5825892</v>
      </c>
      <c r="S119" s="115">
        <f t="shared" si="650"/>
        <v>10350934</v>
      </c>
      <c r="T119" s="115">
        <f t="shared" si="650"/>
        <v>5358217</v>
      </c>
      <c r="U119" s="115">
        <f t="shared" si="650"/>
        <v>4992717</v>
      </c>
      <c r="V119" s="115">
        <f t="shared" si="650"/>
        <v>2080659</v>
      </c>
      <c r="W119" s="115">
        <f t="shared" si="650"/>
        <v>1247484</v>
      </c>
      <c r="X119" s="115">
        <f t="shared" si="650"/>
        <v>833175</v>
      </c>
      <c r="Y119" s="115">
        <f t="shared" si="650"/>
        <v>0</v>
      </c>
      <c r="Z119" s="115">
        <f t="shared" si="650"/>
        <v>0</v>
      </c>
      <c r="AA119" s="115">
        <f t="shared" si="650"/>
        <v>0</v>
      </c>
      <c r="AB119" s="115">
        <f t="shared" si="650"/>
        <v>0</v>
      </c>
      <c r="AC119" s="115">
        <f t="shared" si="650"/>
        <v>491622121</v>
      </c>
      <c r="AD119" s="115">
        <f t="shared" si="650"/>
        <v>482834332</v>
      </c>
      <c r="AE119" s="115">
        <f t="shared" si="650"/>
        <v>8787789</v>
      </c>
      <c r="AF119" s="115">
        <f t="shared" si="650"/>
        <v>98387752</v>
      </c>
      <c r="AG119" s="115">
        <f t="shared" si="650"/>
        <v>85206066</v>
      </c>
      <c r="AH119" s="115">
        <f t="shared" si="650"/>
        <v>13181686</v>
      </c>
      <c r="AI119" s="115">
        <f t="shared" si="650"/>
        <v>98387752</v>
      </c>
      <c r="AJ119" s="115">
        <f t="shared" si="650"/>
        <v>85206066</v>
      </c>
      <c r="AK119" s="115">
        <f t="shared" si="650"/>
        <v>13181686</v>
      </c>
      <c r="AL119" s="115">
        <f t="shared" si="650"/>
        <v>95901157</v>
      </c>
      <c r="AM119" s="115">
        <f t="shared" si="650"/>
        <v>82799471</v>
      </c>
      <c r="AN119" s="115">
        <f t="shared" si="650"/>
        <v>13101686</v>
      </c>
      <c r="AO119" s="115">
        <f t="shared" si="650"/>
        <v>2486595</v>
      </c>
      <c r="AP119" s="115">
        <f t="shared" si="650"/>
        <v>2406595</v>
      </c>
      <c r="AQ119" s="115">
        <f t="shared" si="650"/>
        <v>80000</v>
      </c>
      <c r="AR119" s="115">
        <f t="shared" si="650"/>
        <v>0</v>
      </c>
      <c r="AS119" s="115">
        <f t="shared" si="650"/>
        <v>0</v>
      </c>
      <c r="AT119" s="115">
        <f t="shared" si="650"/>
        <v>0</v>
      </c>
      <c r="AU119" s="115">
        <f t="shared" si="650"/>
        <v>0</v>
      </c>
      <c r="AV119" s="115">
        <f t="shared" si="650"/>
        <v>0</v>
      </c>
      <c r="AW119" s="115">
        <f t="shared" si="650"/>
        <v>0</v>
      </c>
      <c r="AX119" s="115">
        <f t="shared" si="650"/>
        <v>0</v>
      </c>
      <c r="AY119" s="115">
        <f t="shared" si="650"/>
        <v>0</v>
      </c>
      <c r="AZ119" s="115">
        <f t="shared" si="650"/>
        <v>0</v>
      </c>
      <c r="BA119" s="115">
        <f t="shared" si="650"/>
        <v>0</v>
      </c>
      <c r="BB119" s="115">
        <f t="shared" si="650"/>
        <v>0</v>
      </c>
      <c r="BC119" s="115">
        <f t="shared" si="650"/>
        <v>0</v>
      </c>
      <c r="BD119" s="115">
        <f t="shared" si="650"/>
        <v>0</v>
      </c>
      <c r="BE119" s="115">
        <f t="shared" si="650"/>
        <v>0</v>
      </c>
      <c r="BF119" s="115">
        <f t="shared" si="650"/>
        <v>0</v>
      </c>
      <c r="BG119" s="115">
        <f t="shared" si="650"/>
        <v>0</v>
      </c>
      <c r="BH119" s="115">
        <f t="shared" si="650"/>
        <v>0</v>
      </c>
      <c r="BI119" s="115">
        <f t="shared" si="650"/>
        <v>0</v>
      </c>
      <c r="BJ119" s="115">
        <f t="shared" si="650"/>
        <v>0</v>
      </c>
      <c r="BK119" s="115">
        <f t="shared" si="650"/>
        <v>0</v>
      </c>
      <c r="BL119" s="115">
        <f t="shared" si="650"/>
        <v>0</v>
      </c>
      <c r="BM119" s="115">
        <f t="shared" si="650"/>
        <v>0</v>
      </c>
      <c r="BN119" s="115">
        <f t="shared" si="650"/>
        <v>0</v>
      </c>
      <c r="BO119" s="115">
        <f t="shared" ref="BO119:BS119" si="651">BO120+BO122+BO124+BO126+BO128</f>
        <v>0</v>
      </c>
      <c r="BP119" s="115">
        <f t="shared" si="651"/>
        <v>0</v>
      </c>
      <c r="BQ119" s="115">
        <f t="shared" si="651"/>
        <v>0</v>
      </c>
      <c r="BR119" s="115">
        <f t="shared" si="651"/>
        <v>0</v>
      </c>
      <c r="BS119" s="115">
        <f t="shared" si="651"/>
        <v>0</v>
      </c>
      <c r="BT119" s="116"/>
      <c r="BU119" s="117">
        <f t="shared" si="467"/>
        <v>0.84999995004313544</v>
      </c>
      <c r="BV119" s="118">
        <f t="shared" si="468"/>
        <v>0.15000004995686453</v>
      </c>
      <c r="BW119" s="118">
        <f t="shared" si="469"/>
        <v>4.724690898713093E-2</v>
      </c>
      <c r="BX119" s="118">
        <f t="shared" si="470"/>
        <v>0.12167260033109593</v>
      </c>
      <c r="BY119" s="118">
        <f t="shared" si="471"/>
        <v>0</v>
      </c>
      <c r="BZ119" s="118">
        <f t="shared" si="472"/>
        <v>0.39999993820688112</v>
      </c>
      <c r="CA119" s="118">
        <f t="shared" si="473"/>
        <v>0.60000006179311893</v>
      </c>
      <c r="CB119" s="118">
        <f t="shared" si="474"/>
        <v>8.5807469737592429E-2</v>
      </c>
      <c r="CC119" s="118">
        <f t="shared" si="475"/>
        <v>0.51419259205552648</v>
      </c>
      <c r="CD119" s="119">
        <f t="shared" si="476"/>
        <v>0</v>
      </c>
      <c r="CE119" s="120">
        <f>AD119/(AD119+AG119)</f>
        <v>0.84999998890923956</v>
      </c>
      <c r="CF119" s="118">
        <f t="shared" ref="CF119:CF180" si="652">AG119/(AD119+AG119)</f>
        <v>0.15000001109076047</v>
      </c>
      <c r="CG119" s="118">
        <f t="shared" ref="CG119:CG180" si="653">AP119/(AD119+AG119)</f>
        <v>4.2366617030642952E-3</v>
      </c>
      <c r="CH119" s="118">
        <f t="shared" ref="CH119:CH180" si="654">AM119/(AD119+AG119)</f>
        <v>0.14576334938769619</v>
      </c>
      <c r="CI119" s="118">
        <f t="shared" ref="CI119:CI180" si="655">AS119/(AD119+AG119)</f>
        <v>0</v>
      </c>
      <c r="CJ119" s="118">
        <f t="shared" ref="CJ119:CJ121" si="656">AE119/(AE119+AH119)</f>
        <v>0.39999995448229875</v>
      </c>
      <c r="CK119" s="118">
        <f t="shared" ref="CK119:CK121" si="657">AH119/(AE119+AH119)</f>
        <v>0.60000004551770125</v>
      </c>
      <c r="CL119" s="118">
        <f t="shared" ref="CL119:CL121" si="658">AQ119/(AE119+AH119)</f>
        <v>3.641416101204057E-3</v>
      </c>
      <c r="CM119" s="118">
        <f t="shared" ref="CM119:CM121" si="659">AN119/(AE119+AH119)</f>
        <v>0.5963586294164972</v>
      </c>
      <c r="CN119" s="119">
        <f t="shared" ref="CN119:CN121" si="660">AT119/(AE119+AH119)</f>
        <v>0</v>
      </c>
      <c r="CO119" s="120" t="s">
        <v>245</v>
      </c>
      <c r="CP119" s="118" t="s">
        <v>245</v>
      </c>
      <c r="CQ119" s="118" t="s">
        <v>245</v>
      </c>
      <c r="CR119" s="118" t="s">
        <v>245</v>
      </c>
      <c r="CS119" s="119" t="s">
        <v>245</v>
      </c>
      <c r="CT119" s="120" t="s">
        <v>245</v>
      </c>
      <c r="CU119" s="118"/>
      <c r="CV119" s="118"/>
      <c r="CW119" s="118"/>
      <c r="CX119" s="119"/>
    </row>
    <row r="120" spans="1:102" ht="67.5" x14ac:dyDescent="0.25">
      <c r="A120" s="121" t="s">
        <v>332</v>
      </c>
      <c r="B120" s="122">
        <f t="shared" si="466"/>
        <v>452274567</v>
      </c>
      <c r="C120" s="122">
        <f t="shared" ref="C120:BN120" si="661">C121</f>
        <v>375315692</v>
      </c>
      <c r="D120" s="122">
        <f t="shared" si="661"/>
        <v>76958875</v>
      </c>
      <c r="E120" s="122">
        <f t="shared" si="661"/>
        <v>76958875</v>
      </c>
      <c r="F120" s="122">
        <f t="shared" si="661"/>
        <v>75455490</v>
      </c>
      <c r="G120" s="122">
        <f t="shared" si="661"/>
        <v>1503385</v>
      </c>
      <c r="H120" s="122">
        <f t="shared" si="661"/>
        <v>0</v>
      </c>
      <c r="I120" s="122">
        <f t="shared" si="661"/>
        <v>0</v>
      </c>
      <c r="J120" s="122">
        <f t="shared" si="661"/>
        <v>0</v>
      </c>
      <c r="K120" s="122">
        <f t="shared" si="661"/>
        <v>0</v>
      </c>
      <c r="L120" s="122">
        <f t="shared" si="661"/>
        <v>0</v>
      </c>
      <c r="M120" s="122">
        <f t="shared" si="661"/>
        <v>0</v>
      </c>
      <c r="N120" s="122">
        <f t="shared" si="661"/>
        <v>0</v>
      </c>
      <c r="O120" s="122">
        <f t="shared" si="661"/>
        <v>0</v>
      </c>
      <c r="P120" s="122">
        <f t="shared" si="661"/>
        <v>0</v>
      </c>
      <c r="Q120" s="122">
        <f t="shared" si="661"/>
        <v>0</v>
      </c>
      <c r="R120" s="122">
        <f t="shared" si="661"/>
        <v>0</v>
      </c>
      <c r="S120" s="122">
        <f t="shared" si="661"/>
        <v>0</v>
      </c>
      <c r="T120" s="122">
        <f t="shared" si="661"/>
        <v>0</v>
      </c>
      <c r="U120" s="122">
        <f t="shared" si="661"/>
        <v>0</v>
      </c>
      <c r="V120" s="122">
        <f t="shared" si="661"/>
        <v>0</v>
      </c>
      <c r="W120" s="122">
        <f t="shared" si="661"/>
        <v>0</v>
      </c>
      <c r="X120" s="122">
        <f t="shared" si="661"/>
        <v>0</v>
      </c>
      <c r="Y120" s="122">
        <f t="shared" si="661"/>
        <v>0</v>
      </c>
      <c r="Z120" s="122">
        <f t="shared" si="661"/>
        <v>0</v>
      </c>
      <c r="AA120" s="122">
        <f t="shared" si="661"/>
        <v>0</v>
      </c>
      <c r="AB120" s="122">
        <f t="shared" si="661"/>
        <v>0</v>
      </c>
      <c r="AC120" s="122">
        <f t="shared" si="661"/>
        <v>375315692</v>
      </c>
      <c r="AD120" s="122">
        <f t="shared" si="661"/>
        <v>367211082</v>
      </c>
      <c r="AE120" s="122">
        <f t="shared" si="661"/>
        <v>8104610</v>
      </c>
      <c r="AF120" s="122">
        <f t="shared" si="661"/>
        <v>76958875</v>
      </c>
      <c r="AG120" s="122">
        <f t="shared" si="661"/>
        <v>64801958</v>
      </c>
      <c r="AH120" s="122">
        <f t="shared" si="661"/>
        <v>12156917</v>
      </c>
      <c r="AI120" s="122">
        <f t="shared" si="661"/>
        <v>76958875</v>
      </c>
      <c r="AJ120" s="122">
        <f t="shared" si="661"/>
        <v>64801958</v>
      </c>
      <c r="AK120" s="122">
        <f t="shared" si="661"/>
        <v>12156917</v>
      </c>
      <c r="AL120" s="122">
        <f t="shared" si="661"/>
        <v>75455490</v>
      </c>
      <c r="AM120" s="122">
        <f t="shared" si="661"/>
        <v>63378573</v>
      </c>
      <c r="AN120" s="122">
        <f t="shared" si="661"/>
        <v>12076917</v>
      </c>
      <c r="AO120" s="122">
        <f t="shared" si="661"/>
        <v>1503385</v>
      </c>
      <c r="AP120" s="122">
        <f t="shared" si="661"/>
        <v>1423385</v>
      </c>
      <c r="AQ120" s="122">
        <f t="shared" si="661"/>
        <v>80000</v>
      </c>
      <c r="AR120" s="122">
        <f t="shared" si="661"/>
        <v>0</v>
      </c>
      <c r="AS120" s="122">
        <f t="shared" si="661"/>
        <v>0</v>
      </c>
      <c r="AT120" s="122">
        <f t="shared" si="661"/>
        <v>0</v>
      </c>
      <c r="AU120" s="122">
        <f t="shared" si="661"/>
        <v>0</v>
      </c>
      <c r="AV120" s="122">
        <f t="shared" si="661"/>
        <v>0</v>
      </c>
      <c r="AW120" s="122">
        <f t="shared" si="661"/>
        <v>0</v>
      </c>
      <c r="AX120" s="122">
        <f t="shared" si="661"/>
        <v>0</v>
      </c>
      <c r="AY120" s="122">
        <f t="shared" si="661"/>
        <v>0</v>
      </c>
      <c r="AZ120" s="122">
        <f t="shared" si="661"/>
        <v>0</v>
      </c>
      <c r="BA120" s="122">
        <f t="shared" si="661"/>
        <v>0</v>
      </c>
      <c r="BB120" s="122">
        <f t="shared" si="661"/>
        <v>0</v>
      </c>
      <c r="BC120" s="122">
        <f t="shared" si="661"/>
        <v>0</v>
      </c>
      <c r="BD120" s="122">
        <f t="shared" si="661"/>
        <v>0</v>
      </c>
      <c r="BE120" s="122">
        <f t="shared" si="661"/>
        <v>0</v>
      </c>
      <c r="BF120" s="122">
        <f t="shared" si="661"/>
        <v>0</v>
      </c>
      <c r="BG120" s="122">
        <f t="shared" si="661"/>
        <v>0</v>
      </c>
      <c r="BH120" s="122">
        <f t="shared" si="661"/>
        <v>0</v>
      </c>
      <c r="BI120" s="122">
        <f t="shared" si="661"/>
        <v>0</v>
      </c>
      <c r="BJ120" s="122">
        <f t="shared" si="661"/>
        <v>0</v>
      </c>
      <c r="BK120" s="122">
        <f t="shared" si="661"/>
        <v>0</v>
      </c>
      <c r="BL120" s="122">
        <f t="shared" si="661"/>
        <v>0</v>
      </c>
      <c r="BM120" s="122">
        <f t="shared" si="661"/>
        <v>0</v>
      </c>
      <c r="BN120" s="122">
        <f t="shared" si="661"/>
        <v>0</v>
      </c>
      <c r="BO120" s="122">
        <f t="shared" ref="BO120:BS120" si="662">BO121</f>
        <v>0</v>
      </c>
      <c r="BP120" s="122">
        <f t="shared" si="662"/>
        <v>0</v>
      </c>
      <c r="BQ120" s="122">
        <f t="shared" si="662"/>
        <v>0</v>
      </c>
      <c r="BR120" s="122">
        <f t="shared" si="662"/>
        <v>0</v>
      </c>
      <c r="BS120" s="122">
        <f t="shared" si="662"/>
        <v>0</v>
      </c>
      <c r="BT120" s="116"/>
      <c r="BU120" s="123"/>
      <c r="BV120" s="124"/>
      <c r="BW120" s="124"/>
      <c r="BX120" s="124"/>
      <c r="BY120" s="124"/>
      <c r="BZ120" s="124"/>
      <c r="CA120" s="124"/>
      <c r="CB120" s="124"/>
      <c r="CC120" s="124"/>
      <c r="CD120" s="125"/>
      <c r="CE120" s="126">
        <f t="shared" ref="CE120:CE180" si="663">AD120/(AD120+AG120)</f>
        <v>0.84999999537051008</v>
      </c>
      <c r="CF120" s="124">
        <f t="shared" si="652"/>
        <v>0.1500000046294899</v>
      </c>
      <c r="CG120" s="124">
        <f t="shared" si="653"/>
        <v>3.2947732318450388E-3</v>
      </c>
      <c r="CH120" s="124">
        <f t="shared" si="654"/>
        <v>0.14670523139764485</v>
      </c>
      <c r="CI120" s="124">
        <f t="shared" si="655"/>
        <v>0</v>
      </c>
      <c r="CJ120" s="124">
        <f t="shared" si="656"/>
        <v>0.39999996051630266</v>
      </c>
      <c r="CK120" s="124">
        <f t="shared" si="657"/>
        <v>0.6000000394836974</v>
      </c>
      <c r="CL120" s="124">
        <f t="shared" si="658"/>
        <v>3.9483697354103665E-3</v>
      </c>
      <c r="CM120" s="124">
        <f t="shared" si="659"/>
        <v>0.59605166974828694</v>
      </c>
      <c r="CN120" s="125">
        <f t="shared" si="660"/>
        <v>0</v>
      </c>
      <c r="CO120" s="127" t="s">
        <v>245</v>
      </c>
      <c r="CP120" s="128" t="s">
        <v>245</v>
      </c>
      <c r="CQ120" s="128" t="s">
        <v>245</v>
      </c>
      <c r="CR120" s="128" t="s">
        <v>245</v>
      </c>
      <c r="CS120" s="129" t="s">
        <v>245</v>
      </c>
      <c r="CT120" s="126" t="s">
        <v>245</v>
      </c>
      <c r="CU120" s="124"/>
      <c r="CV120" s="124"/>
      <c r="CW120" s="124"/>
      <c r="CX120" s="125"/>
    </row>
    <row r="121" spans="1:102" x14ac:dyDescent="0.25">
      <c r="A121" s="130"/>
      <c r="B121" s="131">
        <f t="shared" si="466"/>
        <v>452274567</v>
      </c>
      <c r="C121" s="132">
        <f t="shared" ref="C121" si="664">J121+AC121+AV121+BH121</f>
        <v>375315692</v>
      </c>
      <c r="D121" s="132">
        <f t="shared" ref="D121" si="665">E121+H121</f>
        <v>76958875</v>
      </c>
      <c r="E121" s="132">
        <f t="shared" ref="E121" si="666">F121+G121</f>
        <v>76958875</v>
      </c>
      <c r="F121" s="132">
        <f t="shared" ref="F121" si="667">S121+AL121+BB121+BN121</f>
        <v>75455490</v>
      </c>
      <c r="G121" s="132">
        <f t="shared" ref="G121" si="668">V121+AO121+BD121+BP121</f>
        <v>1503385</v>
      </c>
      <c r="H121" s="132">
        <f t="shared" ref="H121" si="669">Y121+AR121+BF121+BR121</f>
        <v>0</v>
      </c>
      <c r="I121" s="133">
        <f t="shared" ref="I121" si="670">AB121+AU121</f>
        <v>0</v>
      </c>
      <c r="J121" s="134">
        <f t="shared" ref="J121" si="671">K121+L121</f>
        <v>0</v>
      </c>
      <c r="K121" s="141">
        <v>0</v>
      </c>
      <c r="L121" s="141">
        <v>0</v>
      </c>
      <c r="M121" s="135">
        <f t="shared" ref="M121" si="672">N121+O121</f>
        <v>0</v>
      </c>
      <c r="N121" s="132">
        <f t="shared" ref="N121:O121" si="673">Q121+Z121</f>
        <v>0</v>
      </c>
      <c r="O121" s="132">
        <f t="shared" si="673"/>
        <v>0</v>
      </c>
      <c r="P121" s="135">
        <f t="shared" ref="P121" si="674">Q121+R121</f>
        <v>0</v>
      </c>
      <c r="Q121" s="132">
        <f t="shared" ref="Q121:R121" si="675">T121+W121</f>
        <v>0</v>
      </c>
      <c r="R121" s="132">
        <f t="shared" si="675"/>
        <v>0</v>
      </c>
      <c r="S121" s="135">
        <f t="shared" ref="S121" si="676">T121+U121</f>
        <v>0</v>
      </c>
      <c r="T121" s="141">
        <v>0</v>
      </c>
      <c r="U121" s="141">
        <v>0</v>
      </c>
      <c r="V121" s="135">
        <f t="shared" ref="V121" si="677">W121+X121</f>
        <v>0</v>
      </c>
      <c r="W121" s="141">
        <v>0</v>
      </c>
      <c r="X121" s="141">
        <v>0</v>
      </c>
      <c r="Y121" s="135">
        <f t="shared" ref="Y121" si="678">Z121+AA121</f>
        <v>0</v>
      </c>
      <c r="Z121" s="141">
        <v>0</v>
      </c>
      <c r="AA121" s="141">
        <v>0</v>
      </c>
      <c r="AB121" s="142">
        <v>0</v>
      </c>
      <c r="AC121" s="134">
        <f t="shared" ref="AC121" si="679">AD121+AE121</f>
        <v>375315692</v>
      </c>
      <c r="AD121" s="132">
        <v>367211082</v>
      </c>
      <c r="AE121" s="132">
        <v>8104610</v>
      </c>
      <c r="AF121" s="135">
        <f t="shared" ref="AF121" si="680">AG121+AH121</f>
        <v>76958875</v>
      </c>
      <c r="AG121" s="141">
        <f t="shared" ref="AG121:AH129" si="681">AJ121+AS121</f>
        <v>64801958</v>
      </c>
      <c r="AH121" s="141">
        <f t="shared" si="681"/>
        <v>12156917</v>
      </c>
      <c r="AI121" s="135">
        <f t="shared" ref="AI121" si="682">AJ121+AK121</f>
        <v>76958875</v>
      </c>
      <c r="AJ121" s="141">
        <f t="shared" ref="AJ121:AK121" si="683">AM121+AP121</f>
        <v>64801958</v>
      </c>
      <c r="AK121" s="141">
        <f t="shared" si="683"/>
        <v>12156917</v>
      </c>
      <c r="AL121" s="135">
        <f t="shared" ref="AL121" si="684">AM121+AN121</f>
        <v>75455490</v>
      </c>
      <c r="AM121" s="132">
        <v>63378573</v>
      </c>
      <c r="AN121" s="132">
        <v>12076917</v>
      </c>
      <c r="AO121" s="135">
        <f t="shared" ref="AO121" si="685">AP121+AQ121</f>
        <v>1503385</v>
      </c>
      <c r="AP121" s="132">
        <v>1423385</v>
      </c>
      <c r="AQ121" s="132">
        <v>80000</v>
      </c>
      <c r="AR121" s="135">
        <f t="shared" ref="AR121" si="686">AS121+AT121</f>
        <v>0</v>
      </c>
      <c r="AS121" s="132">
        <v>0</v>
      </c>
      <c r="AT121" s="132">
        <v>0</v>
      </c>
      <c r="AU121" s="133">
        <v>0</v>
      </c>
      <c r="AV121" s="134">
        <f t="shared" ref="AV121" si="687">AW121</f>
        <v>0</v>
      </c>
      <c r="AW121" s="132">
        <v>0</v>
      </c>
      <c r="AX121" s="135">
        <f t="shared" ref="AX121" si="688">AY121</f>
        <v>0</v>
      </c>
      <c r="AY121" s="141">
        <f t="shared" ref="AY121" si="689">BA121+BG121</f>
        <v>0</v>
      </c>
      <c r="AZ121" s="135">
        <f t="shared" ref="AZ121" si="690">BA121</f>
        <v>0</v>
      </c>
      <c r="BA121" s="141">
        <f t="shared" ref="BA121" si="691">BC121+BE121</f>
        <v>0</v>
      </c>
      <c r="BB121" s="135">
        <f t="shared" ref="BB121" si="692">BC121</f>
        <v>0</v>
      </c>
      <c r="BC121" s="132">
        <v>0</v>
      </c>
      <c r="BD121" s="135">
        <f t="shared" ref="BD121" si="693">BE121</f>
        <v>0</v>
      </c>
      <c r="BE121" s="132">
        <v>0</v>
      </c>
      <c r="BF121" s="135">
        <f t="shared" ref="BF121" si="694">BG121</f>
        <v>0</v>
      </c>
      <c r="BG121" s="133">
        <v>0</v>
      </c>
      <c r="BH121" s="134">
        <f t="shared" ref="BH121" si="695">BI121</f>
        <v>0</v>
      </c>
      <c r="BI121" s="132">
        <v>0</v>
      </c>
      <c r="BJ121" s="135">
        <f t="shared" ref="BJ121" si="696">BK121</f>
        <v>0</v>
      </c>
      <c r="BK121" s="132">
        <f t="shared" ref="BK121" si="697">BM121+BS121</f>
        <v>0</v>
      </c>
      <c r="BL121" s="135">
        <f t="shared" ref="BL121" si="698">BM121</f>
        <v>0</v>
      </c>
      <c r="BM121" s="132">
        <f t="shared" ref="BM121" si="699">BO121+BQ121</f>
        <v>0</v>
      </c>
      <c r="BN121" s="135">
        <f t="shared" ref="BN121" si="700">BO121</f>
        <v>0</v>
      </c>
      <c r="BO121" s="132">
        <v>0</v>
      </c>
      <c r="BP121" s="135">
        <f t="shared" ref="BP121" si="701">BQ121</f>
        <v>0</v>
      </c>
      <c r="BQ121" s="132">
        <v>0</v>
      </c>
      <c r="BR121" s="135">
        <f t="shared" ref="BR121" si="702">BS121</f>
        <v>0</v>
      </c>
      <c r="BS121" s="133">
        <v>0</v>
      </c>
      <c r="BT121" s="136"/>
      <c r="BU121" s="137"/>
      <c r="BV121" s="138"/>
      <c r="BW121" s="138"/>
      <c r="BX121" s="138"/>
      <c r="BY121" s="138"/>
      <c r="BZ121" s="138"/>
      <c r="CA121" s="138"/>
      <c r="CB121" s="138"/>
      <c r="CC121" s="138"/>
      <c r="CD121" s="139"/>
      <c r="CE121" s="140">
        <f t="shared" si="663"/>
        <v>0.84999999537051008</v>
      </c>
      <c r="CF121" s="138">
        <f t="shared" si="652"/>
        <v>0.1500000046294899</v>
      </c>
      <c r="CG121" s="138">
        <f t="shared" si="653"/>
        <v>3.2947732318450388E-3</v>
      </c>
      <c r="CH121" s="138">
        <f t="shared" si="654"/>
        <v>0.14670523139764485</v>
      </c>
      <c r="CI121" s="138">
        <f t="shared" si="655"/>
        <v>0</v>
      </c>
      <c r="CJ121" s="138">
        <f t="shared" si="656"/>
        <v>0.39999996051630266</v>
      </c>
      <c r="CK121" s="138">
        <f t="shared" si="657"/>
        <v>0.6000000394836974</v>
      </c>
      <c r="CL121" s="138">
        <f t="shared" si="658"/>
        <v>3.9483697354103665E-3</v>
      </c>
      <c r="CM121" s="138">
        <f t="shared" si="659"/>
        <v>0.59605166974828694</v>
      </c>
      <c r="CN121" s="139">
        <f t="shared" si="660"/>
        <v>0</v>
      </c>
      <c r="CO121" s="140" t="s">
        <v>245</v>
      </c>
      <c r="CP121" s="138" t="s">
        <v>245</v>
      </c>
      <c r="CQ121" s="138" t="s">
        <v>245</v>
      </c>
      <c r="CR121" s="138" t="s">
        <v>245</v>
      </c>
      <c r="CS121" s="139" t="s">
        <v>245</v>
      </c>
      <c r="CT121" s="140" t="s">
        <v>245</v>
      </c>
      <c r="CU121" s="138"/>
      <c r="CV121" s="138"/>
      <c r="CW121" s="138"/>
      <c r="CX121" s="139"/>
    </row>
    <row r="122" spans="1:102" ht="54" x14ac:dyDescent="0.25">
      <c r="A122" s="121" t="s">
        <v>333</v>
      </c>
      <c r="B122" s="122">
        <f t="shared" si="466"/>
        <v>69024226</v>
      </c>
      <c r="C122" s="122">
        <f t="shared" ref="C122:BN122" si="703">C123</f>
        <v>58670590</v>
      </c>
      <c r="D122" s="122">
        <f t="shared" si="703"/>
        <v>10353636</v>
      </c>
      <c r="E122" s="122">
        <f t="shared" si="703"/>
        <v>10353636</v>
      </c>
      <c r="F122" s="122">
        <f t="shared" si="703"/>
        <v>10353636</v>
      </c>
      <c r="G122" s="122">
        <f t="shared" si="703"/>
        <v>0</v>
      </c>
      <c r="H122" s="122">
        <f t="shared" si="703"/>
        <v>0</v>
      </c>
      <c r="I122" s="122">
        <f t="shared" si="703"/>
        <v>0</v>
      </c>
      <c r="J122" s="122">
        <f t="shared" si="703"/>
        <v>0</v>
      </c>
      <c r="K122" s="122">
        <f t="shared" si="703"/>
        <v>0</v>
      </c>
      <c r="L122" s="122">
        <f t="shared" si="703"/>
        <v>0</v>
      </c>
      <c r="M122" s="122">
        <f t="shared" si="703"/>
        <v>0</v>
      </c>
      <c r="N122" s="122">
        <f t="shared" si="703"/>
        <v>0</v>
      </c>
      <c r="O122" s="122">
        <f t="shared" si="703"/>
        <v>0</v>
      </c>
      <c r="P122" s="122">
        <f t="shared" si="703"/>
        <v>0</v>
      </c>
      <c r="Q122" s="122">
        <f t="shared" si="703"/>
        <v>0</v>
      </c>
      <c r="R122" s="122">
        <f t="shared" si="703"/>
        <v>0</v>
      </c>
      <c r="S122" s="122">
        <f t="shared" si="703"/>
        <v>0</v>
      </c>
      <c r="T122" s="122">
        <f t="shared" si="703"/>
        <v>0</v>
      </c>
      <c r="U122" s="122">
        <f t="shared" si="703"/>
        <v>0</v>
      </c>
      <c r="V122" s="122">
        <f t="shared" si="703"/>
        <v>0</v>
      </c>
      <c r="W122" s="122">
        <f t="shared" si="703"/>
        <v>0</v>
      </c>
      <c r="X122" s="122">
        <f t="shared" si="703"/>
        <v>0</v>
      </c>
      <c r="Y122" s="122">
        <f t="shared" si="703"/>
        <v>0</v>
      </c>
      <c r="Z122" s="122">
        <f t="shared" si="703"/>
        <v>0</v>
      </c>
      <c r="AA122" s="122">
        <f t="shared" si="703"/>
        <v>0</v>
      </c>
      <c r="AB122" s="122">
        <f t="shared" si="703"/>
        <v>0</v>
      </c>
      <c r="AC122" s="122">
        <f t="shared" si="703"/>
        <v>58670590</v>
      </c>
      <c r="AD122" s="122">
        <f t="shared" si="703"/>
        <v>58670590</v>
      </c>
      <c r="AE122" s="122">
        <f t="shared" si="703"/>
        <v>0</v>
      </c>
      <c r="AF122" s="122">
        <f t="shared" si="703"/>
        <v>10353636</v>
      </c>
      <c r="AG122" s="122">
        <f t="shared" si="703"/>
        <v>10353636</v>
      </c>
      <c r="AH122" s="122">
        <f t="shared" si="703"/>
        <v>0</v>
      </c>
      <c r="AI122" s="122">
        <f t="shared" si="703"/>
        <v>10353636</v>
      </c>
      <c r="AJ122" s="122">
        <f t="shared" si="703"/>
        <v>10353636</v>
      </c>
      <c r="AK122" s="122">
        <f t="shared" si="703"/>
        <v>0</v>
      </c>
      <c r="AL122" s="122">
        <f t="shared" si="703"/>
        <v>10353636</v>
      </c>
      <c r="AM122" s="122">
        <f t="shared" si="703"/>
        <v>10353636</v>
      </c>
      <c r="AN122" s="122">
        <f t="shared" si="703"/>
        <v>0</v>
      </c>
      <c r="AO122" s="122">
        <f t="shared" si="703"/>
        <v>0</v>
      </c>
      <c r="AP122" s="122">
        <f t="shared" si="703"/>
        <v>0</v>
      </c>
      <c r="AQ122" s="122">
        <f t="shared" si="703"/>
        <v>0</v>
      </c>
      <c r="AR122" s="122">
        <f t="shared" si="703"/>
        <v>0</v>
      </c>
      <c r="AS122" s="122">
        <f t="shared" si="703"/>
        <v>0</v>
      </c>
      <c r="AT122" s="122">
        <f t="shared" si="703"/>
        <v>0</v>
      </c>
      <c r="AU122" s="122">
        <f t="shared" si="703"/>
        <v>0</v>
      </c>
      <c r="AV122" s="122">
        <f t="shared" si="703"/>
        <v>0</v>
      </c>
      <c r="AW122" s="122">
        <f t="shared" si="703"/>
        <v>0</v>
      </c>
      <c r="AX122" s="122">
        <f t="shared" si="703"/>
        <v>0</v>
      </c>
      <c r="AY122" s="122">
        <f t="shared" si="703"/>
        <v>0</v>
      </c>
      <c r="AZ122" s="122">
        <f t="shared" si="703"/>
        <v>0</v>
      </c>
      <c r="BA122" s="122">
        <f t="shared" si="703"/>
        <v>0</v>
      </c>
      <c r="BB122" s="122">
        <f t="shared" si="703"/>
        <v>0</v>
      </c>
      <c r="BC122" s="122">
        <f t="shared" si="703"/>
        <v>0</v>
      </c>
      <c r="BD122" s="122">
        <f t="shared" si="703"/>
        <v>0</v>
      </c>
      <c r="BE122" s="122">
        <f t="shared" si="703"/>
        <v>0</v>
      </c>
      <c r="BF122" s="122">
        <f t="shared" si="703"/>
        <v>0</v>
      </c>
      <c r="BG122" s="122">
        <f t="shared" si="703"/>
        <v>0</v>
      </c>
      <c r="BH122" s="122">
        <f t="shared" si="703"/>
        <v>0</v>
      </c>
      <c r="BI122" s="122">
        <f t="shared" si="703"/>
        <v>0</v>
      </c>
      <c r="BJ122" s="122">
        <f t="shared" si="703"/>
        <v>0</v>
      </c>
      <c r="BK122" s="122">
        <f t="shared" si="703"/>
        <v>0</v>
      </c>
      <c r="BL122" s="122">
        <f t="shared" si="703"/>
        <v>0</v>
      </c>
      <c r="BM122" s="122">
        <f t="shared" si="703"/>
        <v>0</v>
      </c>
      <c r="BN122" s="122">
        <f t="shared" si="703"/>
        <v>0</v>
      </c>
      <c r="BO122" s="122">
        <f t="shared" ref="BO122:BS122" si="704">BO123</f>
        <v>0</v>
      </c>
      <c r="BP122" s="122">
        <f t="shared" si="704"/>
        <v>0</v>
      </c>
      <c r="BQ122" s="122">
        <f t="shared" si="704"/>
        <v>0</v>
      </c>
      <c r="BR122" s="122">
        <f t="shared" si="704"/>
        <v>0</v>
      </c>
      <c r="BS122" s="122">
        <f t="shared" si="704"/>
        <v>0</v>
      </c>
      <c r="BT122" s="116"/>
      <c r="BU122" s="123"/>
      <c r="BV122" s="124"/>
      <c r="BW122" s="124"/>
      <c r="BX122" s="124"/>
      <c r="BY122" s="124"/>
      <c r="BZ122" s="124"/>
      <c r="CA122" s="124"/>
      <c r="CB122" s="124"/>
      <c r="CC122" s="124"/>
      <c r="CD122" s="125"/>
      <c r="CE122" s="126">
        <f t="shared" si="663"/>
        <v>0.84999996957589929</v>
      </c>
      <c r="CF122" s="124">
        <f t="shared" si="652"/>
        <v>0.15000003042410065</v>
      </c>
      <c r="CG122" s="124">
        <f t="shared" si="653"/>
        <v>0</v>
      </c>
      <c r="CH122" s="124">
        <f t="shared" si="654"/>
        <v>0.15000003042410065</v>
      </c>
      <c r="CI122" s="124">
        <f t="shared" si="655"/>
        <v>0</v>
      </c>
      <c r="CJ122" s="124"/>
      <c r="CK122" s="124"/>
      <c r="CL122" s="124"/>
      <c r="CM122" s="124"/>
      <c r="CN122" s="125"/>
      <c r="CO122" s="127" t="s">
        <v>245</v>
      </c>
      <c r="CP122" s="128" t="s">
        <v>245</v>
      </c>
      <c r="CQ122" s="128" t="s">
        <v>245</v>
      </c>
      <c r="CR122" s="128" t="s">
        <v>245</v>
      </c>
      <c r="CS122" s="129" t="s">
        <v>245</v>
      </c>
      <c r="CT122" s="126" t="s">
        <v>245</v>
      </c>
      <c r="CU122" s="124"/>
      <c r="CV122" s="124"/>
      <c r="CW122" s="124"/>
      <c r="CX122" s="125"/>
    </row>
    <row r="123" spans="1:102" x14ac:dyDescent="0.25">
      <c r="A123" s="130"/>
      <c r="B123" s="131">
        <f t="shared" si="466"/>
        <v>69024226</v>
      </c>
      <c r="C123" s="132">
        <f t="shared" ref="C123" si="705">J123+AC123+AV123+BH123</f>
        <v>58670590</v>
      </c>
      <c r="D123" s="132">
        <f t="shared" ref="D123" si="706">E123+H123</f>
        <v>10353636</v>
      </c>
      <c r="E123" s="132">
        <f t="shared" ref="E123" si="707">F123+G123</f>
        <v>10353636</v>
      </c>
      <c r="F123" s="132">
        <f t="shared" ref="F123" si="708">S123+AL123+BB123+BN123</f>
        <v>10353636</v>
      </c>
      <c r="G123" s="132">
        <f t="shared" ref="G123" si="709">V123+AO123+BD123+BP123</f>
        <v>0</v>
      </c>
      <c r="H123" s="132">
        <f t="shared" ref="H123" si="710">Y123+AR123+BF123+BR123</f>
        <v>0</v>
      </c>
      <c r="I123" s="133">
        <f t="shared" ref="I123" si="711">AB123+AU123</f>
        <v>0</v>
      </c>
      <c r="J123" s="134">
        <f t="shared" ref="J123" si="712">K123+L123</f>
        <v>0</v>
      </c>
      <c r="K123" s="141">
        <v>0</v>
      </c>
      <c r="L123" s="141">
        <v>0</v>
      </c>
      <c r="M123" s="135">
        <f t="shared" ref="M123" si="713">N123+O123</f>
        <v>0</v>
      </c>
      <c r="N123" s="132">
        <f t="shared" ref="N123:O123" si="714">Q123+Z123</f>
        <v>0</v>
      </c>
      <c r="O123" s="132">
        <f t="shared" si="714"/>
        <v>0</v>
      </c>
      <c r="P123" s="135">
        <f t="shared" ref="P123" si="715">Q123+R123</f>
        <v>0</v>
      </c>
      <c r="Q123" s="132">
        <f t="shared" ref="Q123:R123" si="716">T123+W123</f>
        <v>0</v>
      </c>
      <c r="R123" s="132">
        <f t="shared" si="716"/>
        <v>0</v>
      </c>
      <c r="S123" s="135">
        <f t="shared" ref="S123" si="717">T123+U123</f>
        <v>0</v>
      </c>
      <c r="T123" s="141">
        <v>0</v>
      </c>
      <c r="U123" s="141">
        <v>0</v>
      </c>
      <c r="V123" s="135">
        <f t="shared" ref="V123" si="718">W123+X123</f>
        <v>0</v>
      </c>
      <c r="W123" s="141">
        <v>0</v>
      </c>
      <c r="X123" s="141">
        <v>0</v>
      </c>
      <c r="Y123" s="135">
        <f t="shared" ref="Y123" si="719">Z123+AA123</f>
        <v>0</v>
      </c>
      <c r="Z123" s="141">
        <v>0</v>
      </c>
      <c r="AA123" s="141">
        <v>0</v>
      </c>
      <c r="AB123" s="142">
        <v>0</v>
      </c>
      <c r="AC123" s="134">
        <f t="shared" ref="AC123" si="720">AD123+AE123</f>
        <v>58670590</v>
      </c>
      <c r="AD123" s="132">
        <v>58670590</v>
      </c>
      <c r="AE123" s="132">
        <v>0</v>
      </c>
      <c r="AF123" s="135">
        <f t="shared" ref="AF123" si="721">AG123+AH123</f>
        <v>10353636</v>
      </c>
      <c r="AG123" s="141">
        <f t="shared" si="681"/>
        <v>10353636</v>
      </c>
      <c r="AH123" s="141">
        <f t="shared" si="681"/>
        <v>0</v>
      </c>
      <c r="AI123" s="135">
        <f t="shared" ref="AI123" si="722">AJ123+AK123</f>
        <v>10353636</v>
      </c>
      <c r="AJ123" s="141">
        <f t="shared" ref="AJ123:AK123" si="723">AM123+AP123</f>
        <v>10353636</v>
      </c>
      <c r="AK123" s="141">
        <f t="shared" si="723"/>
        <v>0</v>
      </c>
      <c r="AL123" s="135">
        <f t="shared" ref="AL123" si="724">AM123+AN123</f>
        <v>10353636</v>
      </c>
      <c r="AM123" s="132">
        <v>10353636</v>
      </c>
      <c r="AN123" s="132">
        <v>0</v>
      </c>
      <c r="AO123" s="135">
        <f t="shared" ref="AO123" si="725">AP123+AQ123</f>
        <v>0</v>
      </c>
      <c r="AP123" s="132">
        <v>0</v>
      </c>
      <c r="AQ123" s="132">
        <v>0</v>
      </c>
      <c r="AR123" s="135">
        <f t="shared" ref="AR123" si="726">AS123+AT123</f>
        <v>0</v>
      </c>
      <c r="AS123" s="132">
        <v>0</v>
      </c>
      <c r="AT123" s="132">
        <v>0</v>
      </c>
      <c r="AU123" s="133">
        <v>0</v>
      </c>
      <c r="AV123" s="134">
        <f t="shared" ref="AV123" si="727">AW123</f>
        <v>0</v>
      </c>
      <c r="AW123" s="132">
        <v>0</v>
      </c>
      <c r="AX123" s="135">
        <f t="shared" ref="AX123" si="728">AY123</f>
        <v>0</v>
      </c>
      <c r="AY123" s="141">
        <f t="shared" ref="AY123" si="729">BA123+BG123</f>
        <v>0</v>
      </c>
      <c r="AZ123" s="135">
        <f t="shared" ref="AZ123" si="730">BA123</f>
        <v>0</v>
      </c>
      <c r="BA123" s="141">
        <f t="shared" ref="BA123" si="731">BC123+BE123</f>
        <v>0</v>
      </c>
      <c r="BB123" s="135">
        <f t="shared" ref="BB123" si="732">BC123</f>
        <v>0</v>
      </c>
      <c r="BC123" s="132">
        <v>0</v>
      </c>
      <c r="BD123" s="135">
        <f t="shared" ref="BD123" si="733">BE123</f>
        <v>0</v>
      </c>
      <c r="BE123" s="132">
        <v>0</v>
      </c>
      <c r="BF123" s="135">
        <f t="shared" ref="BF123" si="734">BG123</f>
        <v>0</v>
      </c>
      <c r="BG123" s="133">
        <v>0</v>
      </c>
      <c r="BH123" s="134">
        <f t="shared" ref="BH123" si="735">BI123</f>
        <v>0</v>
      </c>
      <c r="BI123" s="132">
        <v>0</v>
      </c>
      <c r="BJ123" s="135">
        <f t="shared" ref="BJ123" si="736">BK123</f>
        <v>0</v>
      </c>
      <c r="BK123" s="132">
        <f t="shared" ref="BK123" si="737">BM123+BS123</f>
        <v>0</v>
      </c>
      <c r="BL123" s="135">
        <f t="shared" ref="BL123" si="738">BM123</f>
        <v>0</v>
      </c>
      <c r="BM123" s="132">
        <f t="shared" ref="BM123" si="739">BO123+BQ123</f>
        <v>0</v>
      </c>
      <c r="BN123" s="135">
        <f t="shared" ref="BN123" si="740">BO123</f>
        <v>0</v>
      </c>
      <c r="BO123" s="132">
        <v>0</v>
      </c>
      <c r="BP123" s="135">
        <f t="shared" ref="BP123" si="741">BQ123</f>
        <v>0</v>
      </c>
      <c r="BQ123" s="132">
        <v>0</v>
      </c>
      <c r="BR123" s="135">
        <f t="shared" ref="BR123" si="742">BS123</f>
        <v>0</v>
      </c>
      <c r="BS123" s="133">
        <v>0</v>
      </c>
      <c r="BT123" s="136"/>
      <c r="BU123" s="137"/>
      <c r="BV123" s="138"/>
      <c r="BW123" s="138"/>
      <c r="BX123" s="138"/>
      <c r="BY123" s="138"/>
      <c r="BZ123" s="138"/>
      <c r="CA123" s="138"/>
      <c r="CB123" s="138"/>
      <c r="CC123" s="138"/>
      <c r="CD123" s="139"/>
      <c r="CE123" s="140">
        <f t="shared" si="663"/>
        <v>0.84999996957589929</v>
      </c>
      <c r="CF123" s="138">
        <f t="shared" si="652"/>
        <v>0.15000003042410065</v>
      </c>
      <c r="CG123" s="138">
        <f t="shared" si="653"/>
        <v>0</v>
      </c>
      <c r="CH123" s="138">
        <f t="shared" si="654"/>
        <v>0.15000003042410065</v>
      </c>
      <c r="CI123" s="138">
        <f t="shared" si="655"/>
        <v>0</v>
      </c>
      <c r="CJ123" s="138"/>
      <c r="CK123" s="138"/>
      <c r="CL123" s="138"/>
      <c r="CM123" s="138"/>
      <c r="CN123" s="139"/>
      <c r="CO123" s="140" t="s">
        <v>245</v>
      </c>
      <c r="CP123" s="138" t="s">
        <v>245</v>
      </c>
      <c r="CQ123" s="138" t="s">
        <v>245</v>
      </c>
      <c r="CR123" s="138" t="s">
        <v>245</v>
      </c>
      <c r="CS123" s="139" t="s">
        <v>245</v>
      </c>
      <c r="CT123" s="140" t="s">
        <v>245</v>
      </c>
      <c r="CU123" s="138"/>
      <c r="CV123" s="138"/>
      <c r="CW123" s="138"/>
      <c r="CX123" s="139"/>
    </row>
    <row r="124" spans="1:102" ht="40.5" x14ac:dyDescent="0.25">
      <c r="A124" s="121" t="s">
        <v>334</v>
      </c>
      <c r="B124" s="122">
        <f t="shared" si="466"/>
        <v>49407174</v>
      </c>
      <c r="C124" s="122">
        <f t="shared" ref="C124:BN124" si="743">C125</f>
        <v>41611809</v>
      </c>
      <c r="D124" s="122">
        <f t="shared" si="743"/>
        <v>7795365</v>
      </c>
      <c r="E124" s="122">
        <f t="shared" si="743"/>
        <v>7795365</v>
      </c>
      <c r="F124" s="122">
        <f t="shared" si="743"/>
        <v>7795365</v>
      </c>
      <c r="G124" s="122">
        <f t="shared" si="743"/>
        <v>0</v>
      </c>
      <c r="H124" s="122">
        <f t="shared" si="743"/>
        <v>0</v>
      </c>
      <c r="I124" s="122">
        <f t="shared" si="743"/>
        <v>0</v>
      </c>
      <c r="J124" s="122">
        <f t="shared" si="743"/>
        <v>0</v>
      </c>
      <c r="K124" s="122">
        <f t="shared" si="743"/>
        <v>0</v>
      </c>
      <c r="L124" s="122">
        <f t="shared" si="743"/>
        <v>0</v>
      </c>
      <c r="M124" s="122">
        <f t="shared" si="743"/>
        <v>0</v>
      </c>
      <c r="N124" s="122">
        <f t="shared" si="743"/>
        <v>0</v>
      </c>
      <c r="O124" s="122">
        <f t="shared" si="743"/>
        <v>0</v>
      </c>
      <c r="P124" s="122">
        <f t="shared" si="743"/>
        <v>0</v>
      </c>
      <c r="Q124" s="122">
        <f t="shared" si="743"/>
        <v>0</v>
      </c>
      <c r="R124" s="122">
        <f t="shared" si="743"/>
        <v>0</v>
      </c>
      <c r="S124" s="122">
        <f t="shared" si="743"/>
        <v>0</v>
      </c>
      <c r="T124" s="122">
        <f t="shared" si="743"/>
        <v>0</v>
      </c>
      <c r="U124" s="122">
        <f t="shared" si="743"/>
        <v>0</v>
      </c>
      <c r="V124" s="122">
        <f t="shared" si="743"/>
        <v>0</v>
      </c>
      <c r="W124" s="122">
        <f t="shared" si="743"/>
        <v>0</v>
      </c>
      <c r="X124" s="122">
        <f t="shared" si="743"/>
        <v>0</v>
      </c>
      <c r="Y124" s="122">
        <f t="shared" si="743"/>
        <v>0</v>
      </c>
      <c r="Z124" s="122">
        <f t="shared" si="743"/>
        <v>0</v>
      </c>
      <c r="AA124" s="122">
        <f t="shared" si="743"/>
        <v>0</v>
      </c>
      <c r="AB124" s="122">
        <f t="shared" si="743"/>
        <v>0</v>
      </c>
      <c r="AC124" s="122">
        <f t="shared" si="743"/>
        <v>41611809</v>
      </c>
      <c r="AD124" s="122">
        <f t="shared" si="743"/>
        <v>41270220</v>
      </c>
      <c r="AE124" s="122">
        <f t="shared" si="743"/>
        <v>341589</v>
      </c>
      <c r="AF124" s="122">
        <f t="shared" si="743"/>
        <v>7795365</v>
      </c>
      <c r="AG124" s="122">
        <f t="shared" si="743"/>
        <v>7282981</v>
      </c>
      <c r="AH124" s="122">
        <f t="shared" si="743"/>
        <v>512384</v>
      </c>
      <c r="AI124" s="122">
        <f t="shared" si="743"/>
        <v>7795365</v>
      </c>
      <c r="AJ124" s="122">
        <f t="shared" si="743"/>
        <v>7282981</v>
      </c>
      <c r="AK124" s="122">
        <f t="shared" si="743"/>
        <v>512384</v>
      </c>
      <c r="AL124" s="122">
        <f t="shared" si="743"/>
        <v>7795365</v>
      </c>
      <c r="AM124" s="122">
        <f t="shared" si="743"/>
        <v>7282981</v>
      </c>
      <c r="AN124" s="122">
        <f t="shared" si="743"/>
        <v>512384</v>
      </c>
      <c r="AO124" s="122">
        <f t="shared" si="743"/>
        <v>0</v>
      </c>
      <c r="AP124" s="122">
        <f t="shared" si="743"/>
        <v>0</v>
      </c>
      <c r="AQ124" s="122">
        <f t="shared" si="743"/>
        <v>0</v>
      </c>
      <c r="AR124" s="122">
        <f t="shared" si="743"/>
        <v>0</v>
      </c>
      <c r="AS124" s="122">
        <f t="shared" si="743"/>
        <v>0</v>
      </c>
      <c r="AT124" s="122">
        <f t="shared" si="743"/>
        <v>0</v>
      </c>
      <c r="AU124" s="122">
        <f t="shared" si="743"/>
        <v>0</v>
      </c>
      <c r="AV124" s="122">
        <f t="shared" si="743"/>
        <v>0</v>
      </c>
      <c r="AW124" s="122">
        <f t="shared" si="743"/>
        <v>0</v>
      </c>
      <c r="AX124" s="122">
        <f t="shared" si="743"/>
        <v>0</v>
      </c>
      <c r="AY124" s="122">
        <f t="shared" si="743"/>
        <v>0</v>
      </c>
      <c r="AZ124" s="122">
        <f t="shared" si="743"/>
        <v>0</v>
      </c>
      <c r="BA124" s="122">
        <f t="shared" si="743"/>
        <v>0</v>
      </c>
      <c r="BB124" s="122">
        <f t="shared" si="743"/>
        <v>0</v>
      </c>
      <c r="BC124" s="122">
        <f t="shared" si="743"/>
        <v>0</v>
      </c>
      <c r="BD124" s="122">
        <f t="shared" si="743"/>
        <v>0</v>
      </c>
      <c r="BE124" s="122">
        <f t="shared" si="743"/>
        <v>0</v>
      </c>
      <c r="BF124" s="122">
        <f t="shared" si="743"/>
        <v>0</v>
      </c>
      <c r="BG124" s="122">
        <f t="shared" si="743"/>
        <v>0</v>
      </c>
      <c r="BH124" s="122">
        <f t="shared" si="743"/>
        <v>0</v>
      </c>
      <c r="BI124" s="122">
        <f t="shared" si="743"/>
        <v>0</v>
      </c>
      <c r="BJ124" s="122">
        <f t="shared" si="743"/>
        <v>0</v>
      </c>
      <c r="BK124" s="122">
        <f t="shared" si="743"/>
        <v>0</v>
      </c>
      <c r="BL124" s="122">
        <f t="shared" si="743"/>
        <v>0</v>
      </c>
      <c r="BM124" s="122">
        <f t="shared" si="743"/>
        <v>0</v>
      </c>
      <c r="BN124" s="122">
        <f t="shared" si="743"/>
        <v>0</v>
      </c>
      <c r="BO124" s="122">
        <f t="shared" ref="BO124:BS124" si="744">BO125</f>
        <v>0</v>
      </c>
      <c r="BP124" s="122">
        <f t="shared" si="744"/>
        <v>0</v>
      </c>
      <c r="BQ124" s="122">
        <f t="shared" si="744"/>
        <v>0</v>
      </c>
      <c r="BR124" s="122">
        <f t="shared" si="744"/>
        <v>0</v>
      </c>
      <c r="BS124" s="122">
        <f t="shared" si="744"/>
        <v>0</v>
      </c>
      <c r="BT124" s="116"/>
      <c r="BU124" s="123"/>
      <c r="BV124" s="124"/>
      <c r="BW124" s="124"/>
      <c r="BX124" s="124"/>
      <c r="BY124" s="124"/>
      <c r="BZ124" s="124"/>
      <c r="CA124" s="124"/>
      <c r="CB124" s="124"/>
      <c r="CC124" s="124"/>
      <c r="CD124" s="125"/>
      <c r="CE124" s="126">
        <f t="shared" si="663"/>
        <v>0.84999998249343023</v>
      </c>
      <c r="CF124" s="124">
        <f t="shared" si="652"/>
        <v>0.15000001750656974</v>
      </c>
      <c r="CG124" s="124">
        <f t="shared" si="653"/>
        <v>0</v>
      </c>
      <c r="CH124" s="124">
        <f t="shared" si="654"/>
        <v>0.15000001750656974</v>
      </c>
      <c r="CI124" s="124">
        <f t="shared" si="655"/>
        <v>0</v>
      </c>
      <c r="CJ124" s="124">
        <f t="shared" ref="CJ124:CJ177" si="745">AE124/(AE124+AH124)</f>
        <v>0.39999976580055807</v>
      </c>
      <c r="CK124" s="124">
        <f t="shared" ref="CK124:CK177" si="746">AH124/(AE124+AH124)</f>
        <v>0.60000023419944193</v>
      </c>
      <c r="CL124" s="124">
        <f t="shared" ref="CL124:CL177" si="747">AQ124/(AE124+AH124)</f>
        <v>0</v>
      </c>
      <c r="CM124" s="124">
        <f t="shared" ref="CM124:CM177" si="748">AN124/(AE124+AH124)</f>
        <v>0.60000023419944193</v>
      </c>
      <c r="CN124" s="125">
        <f t="shared" ref="CN124:CN177" si="749">AT124/(AE124+AH124)</f>
        <v>0</v>
      </c>
      <c r="CO124" s="127" t="s">
        <v>245</v>
      </c>
      <c r="CP124" s="128" t="s">
        <v>245</v>
      </c>
      <c r="CQ124" s="128" t="s">
        <v>245</v>
      </c>
      <c r="CR124" s="128" t="s">
        <v>245</v>
      </c>
      <c r="CS124" s="129" t="s">
        <v>245</v>
      </c>
      <c r="CT124" s="126" t="s">
        <v>245</v>
      </c>
      <c r="CU124" s="124"/>
      <c r="CV124" s="124"/>
      <c r="CW124" s="124"/>
      <c r="CX124" s="125"/>
    </row>
    <row r="125" spans="1:102" x14ac:dyDescent="0.25">
      <c r="A125" s="130"/>
      <c r="B125" s="131">
        <f t="shared" si="466"/>
        <v>49407174</v>
      </c>
      <c r="C125" s="132">
        <f t="shared" ref="C125" si="750">J125+AC125+AV125+BH125</f>
        <v>41611809</v>
      </c>
      <c r="D125" s="132">
        <f t="shared" ref="D125" si="751">E125+H125</f>
        <v>7795365</v>
      </c>
      <c r="E125" s="132">
        <f t="shared" ref="E125" si="752">F125+G125</f>
        <v>7795365</v>
      </c>
      <c r="F125" s="132">
        <f t="shared" ref="F125" si="753">S125+AL125+BB125+BN125</f>
        <v>7795365</v>
      </c>
      <c r="G125" s="132">
        <f t="shared" ref="G125" si="754">V125+AO125+BD125+BP125</f>
        <v>0</v>
      </c>
      <c r="H125" s="132">
        <f t="shared" ref="H125" si="755">Y125+AR125+BF125+BR125</f>
        <v>0</v>
      </c>
      <c r="I125" s="133">
        <f t="shared" ref="I125" si="756">AB125+AU125</f>
        <v>0</v>
      </c>
      <c r="J125" s="134">
        <f t="shared" ref="J125" si="757">K125+L125</f>
        <v>0</v>
      </c>
      <c r="K125" s="141">
        <v>0</v>
      </c>
      <c r="L125" s="141">
        <v>0</v>
      </c>
      <c r="M125" s="135">
        <f t="shared" ref="M125" si="758">N125+O125</f>
        <v>0</v>
      </c>
      <c r="N125" s="132">
        <f t="shared" ref="N125:O125" si="759">Q125+Z125</f>
        <v>0</v>
      </c>
      <c r="O125" s="132">
        <f t="shared" si="759"/>
        <v>0</v>
      </c>
      <c r="P125" s="135">
        <f t="shared" ref="P125" si="760">Q125+R125</f>
        <v>0</v>
      </c>
      <c r="Q125" s="132">
        <f t="shared" ref="Q125:R125" si="761">T125+W125</f>
        <v>0</v>
      </c>
      <c r="R125" s="132">
        <f t="shared" si="761"/>
        <v>0</v>
      </c>
      <c r="S125" s="135">
        <f t="shared" ref="S125" si="762">T125+U125</f>
        <v>0</v>
      </c>
      <c r="T125" s="141">
        <v>0</v>
      </c>
      <c r="U125" s="141">
        <v>0</v>
      </c>
      <c r="V125" s="135">
        <f t="shared" ref="V125" si="763">W125+X125</f>
        <v>0</v>
      </c>
      <c r="W125" s="141">
        <v>0</v>
      </c>
      <c r="X125" s="141">
        <v>0</v>
      </c>
      <c r="Y125" s="135">
        <f t="shared" ref="Y125" si="764">Z125+AA125</f>
        <v>0</v>
      </c>
      <c r="Z125" s="141">
        <v>0</v>
      </c>
      <c r="AA125" s="141">
        <v>0</v>
      </c>
      <c r="AB125" s="142">
        <v>0</v>
      </c>
      <c r="AC125" s="134">
        <f>AD125+AE125</f>
        <v>41611809</v>
      </c>
      <c r="AD125" s="132">
        <v>41270220</v>
      </c>
      <c r="AE125" s="132">
        <v>341589</v>
      </c>
      <c r="AF125" s="135">
        <f t="shared" ref="AF125" si="765">AG125+AH125</f>
        <v>7795365</v>
      </c>
      <c r="AG125" s="141">
        <f t="shared" ref="AG125:AH125" si="766">AJ125+AS125</f>
        <v>7282981</v>
      </c>
      <c r="AH125" s="141">
        <f t="shared" si="766"/>
        <v>512384</v>
      </c>
      <c r="AI125" s="135">
        <f t="shared" ref="AI125" si="767">AJ125+AK125</f>
        <v>7795365</v>
      </c>
      <c r="AJ125" s="141">
        <f t="shared" ref="AJ125:AK125" si="768">AM125+AP125</f>
        <v>7282981</v>
      </c>
      <c r="AK125" s="141">
        <f t="shared" si="768"/>
        <v>512384</v>
      </c>
      <c r="AL125" s="135">
        <f>AM125+AN125</f>
        <v>7795365</v>
      </c>
      <c r="AM125" s="132">
        <v>7282981</v>
      </c>
      <c r="AN125" s="132">
        <v>512384</v>
      </c>
      <c r="AO125" s="135">
        <f t="shared" ref="AO125" si="769">AP125+AQ125</f>
        <v>0</v>
      </c>
      <c r="AP125" s="132">
        <v>0</v>
      </c>
      <c r="AQ125" s="132">
        <v>0</v>
      </c>
      <c r="AR125" s="135">
        <f t="shared" ref="AR125" si="770">AS125+AT125</f>
        <v>0</v>
      </c>
      <c r="AS125" s="132">
        <v>0</v>
      </c>
      <c r="AT125" s="132">
        <v>0</v>
      </c>
      <c r="AU125" s="133">
        <v>0</v>
      </c>
      <c r="AV125" s="134">
        <f t="shared" ref="AV125" si="771">AW125</f>
        <v>0</v>
      </c>
      <c r="AW125" s="132">
        <v>0</v>
      </c>
      <c r="AX125" s="135">
        <f t="shared" ref="AX125" si="772">AY125</f>
        <v>0</v>
      </c>
      <c r="AY125" s="141">
        <f t="shared" ref="AY125" si="773">BA125+BG125</f>
        <v>0</v>
      </c>
      <c r="AZ125" s="135">
        <f t="shared" ref="AZ125" si="774">BA125</f>
        <v>0</v>
      </c>
      <c r="BA125" s="141">
        <f t="shared" ref="BA125" si="775">BC125+BE125</f>
        <v>0</v>
      </c>
      <c r="BB125" s="135">
        <f t="shared" ref="BB125" si="776">BC125</f>
        <v>0</v>
      </c>
      <c r="BC125" s="132">
        <v>0</v>
      </c>
      <c r="BD125" s="135">
        <f t="shared" ref="BD125" si="777">BE125</f>
        <v>0</v>
      </c>
      <c r="BE125" s="132">
        <v>0</v>
      </c>
      <c r="BF125" s="135">
        <f t="shared" ref="BF125" si="778">BG125</f>
        <v>0</v>
      </c>
      <c r="BG125" s="133">
        <v>0</v>
      </c>
      <c r="BH125" s="134">
        <f t="shared" ref="BH125" si="779">BI125</f>
        <v>0</v>
      </c>
      <c r="BI125" s="132">
        <v>0</v>
      </c>
      <c r="BJ125" s="135">
        <f t="shared" ref="BJ125" si="780">BK125</f>
        <v>0</v>
      </c>
      <c r="BK125" s="132">
        <f t="shared" ref="BK125" si="781">BM125+BS125</f>
        <v>0</v>
      </c>
      <c r="BL125" s="135">
        <f t="shared" ref="BL125" si="782">BM125</f>
        <v>0</v>
      </c>
      <c r="BM125" s="132">
        <f t="shared" ref="BM125" si="783">BO125+BQ125</f>
        <v>0</v>
      </c>
      <c r="BN125" s="135">
        <f t="shared" ref="BN125" si="784">BO125</f>
        <v>0</v>
      </c>
      <c r="BO125" s="132">
        <v>0</v>
      </c>
      <c r="BP125" s="135">
        <f t="shared" ref="BP125" si="785">BQ125</f>
        <v>0</v>
      </c>
      <c r="BQ125" s="132">
        <v>0</v>
      </c>
      <c r="BR125" s="135">
        <f t="shared" ref="BR125" si="786">BS125</f>
        <v>0</v>
      </c>
      <c r="BS125" s="133">
        <v>0</v>
      </c>
      <c r="BT125" s="136"/>
      <c r="BU125" s="137"/>
      <c r="BV125" s="138"/>
      <c r="BW125" s="138"/>
      <c r="BX125" s="138"/>
      <c r="BY125" s="138"/>
      <c r="BZ125" s="138"/>
      <c r="CA125" s="138"/>
      <c r="CB125" s="138"/>
      <c r="CC125" s="138"/>
      <c r="CD125" s="139"/>
      <c r="CE125" s="140">
        <f t="shared" si="663"/>
        <v>0.84999998249343023</v>
      </c>
      <c r="CF125" s="138">
        <f t="shared" si="652"/>
        <v>0.15000001750656974</v>
      </c>
      <c r="CG125" s="138">
        <f t="shared" si="653"/>
        <v>0</v>
      </c>
      <c r="CH125" s="138">
        <f t="shared" si="654"/>
        <v>0.15000001750656974</v>
      </c>
      <c r="CI125" s="138">
        <f t="shared" si="655"/>
        <v>0</v>
      </c>
      <c r="CJ125" s="138">
        <f t="shared" si="745"/>
        <v>0.39999976580055807</v>
      </c>
      <c r="CK125" s="138">
        <f t="shared" si="746"/>
        <v>0.60000023419944193</v>
      </c>
      <c r="CL125" s="138">
        <f t="shared" si="747"/>
        <v>0</v>
      </c>
      <c r="CM125" s="138">
        <f t="shared" si="748"/>
        <v>0.60000023419944193</v>
      </c>
      <c r="CN125" s="139">
        <f t="shared" si="749"/>
        <v>0</v>
      </c>
      <c r="CO125" s="140" t="s">
        <v>245</v>
      </c>
      <c r="CP125" s="138" t="s">
        <v>245</v>
      </c>
      <c r="CQ125" s="138" t="s">
        <v>245</v>
      </c>
      <c r="CR125" s="138" t="s">
        <v>245</v>
      </c>
      <c r="CS125" s="139" t="s">
        <v>245</v>
      </c>
      <c r="CT125" s="140" t="s">
        <v>245</v>
      </c>
      <c r="CU125" s="138"/>
      <c r="CV125" s="138"/>
      <c r="CW125" s="138"/>
      <c r="CX125" s="139"/>
    </row>
    <row r="126" spans="1:102" ht="40.5" x14ac:dyDescent="0.25">
      <c r="A126" s="121" t="s">
        <v>335</v>
      </c>
      <c r="B126" s="122">
        <f t="shared" si="466"/>
        <v>19303906</v>
      </c>
      <c r="C126" s="122">
        <f t="shared" ref="C126:BN126" si="787">C127</f>
        <v>16024030</v>
      </c>
      <c r="D126" s="122">
        <f t="shared" si="787"/>
        <v>3279876</v>
      </c>
      <c r="E126" s="122">
        <f t="shared" si="787"/>
        <v>3279876</v>
      </c>
      <c r="F126" s="122">
        <f t="shared" si="787"/>
        <v>2296666</v>
      </c>
      <c r="G126" s="122">
        <f t="shared" si="787"/>
        <v>983210</v>
      </c>
      <c r="H126" s="122">
        <f t="shared" si="787"/>
        <v>0</v>
      </c>
      <c r="I126" s="122">
        <f t="shared" si="787"/>
        <v>0</v>
      </c>
      <c r="J126" s="122">
        <f t="shared" si="787"/>
        <v>0</v>
      </c>
      <c r="K126" s="122">
        <f t="shared" si="787"/>
        <v>0</v>
      </c>
      <c r="L126" s="122">
        <f t="shared" si="787"/>
        <v>0</v>
      </c>
      <c r="M126" s="122">
        <f t="shared" si="787"/>
        <v>0</v>
      </c>
      <c r="N126" s="122">
        <f t="shared" si="787"/>
        <v>0</v>
      </c>
      <c r="O126" s="122">
        <f t="shared" si="787"/>
        <v>0</v>
      </c>
      <c r="P126" s="122">
        <f t="shared" si="787"/>
        <v>0</v>
      </c>
      <c r="Q126" s="122">
        <f t="shared" si="787"/>
        <v>0</v>
      </c>
      <c r="R126" s="122">
        <f t="shared" si="787"/>
        <v>0</v>
      </c>
      <c r="S126" s="122">
        <f t="shared" si="787"/>
        <v>0</v>
      </c>
      <c r="T126" s="122">
        <f t="shared" si="787"/>
        <v>0</v>
      </c>
      <c r="U126" s="122">
        <f t="shared" si="787"/>
        <v>0</v>
      </c>
      <c r="V126" s="122">
        <f t="shared" si="787"/>
        <v>0</v>
      </c>
      <c r="W126" s="122">
        <f t="shared" si="787"/>
        <v>0</v>
      </c>
      <c r="X126" s="122">
        <f t="shared" si="787"/>
        <v>0</v>
      </c>
      <c r="Y126" s="122">
        <f t="shared" si="787"/>
        <v>0</v>
      </c>
      <c r="Z126" s="122">
        <f t="shared" si="787"/>
        <v>0</v>
      </c>
      <c r="AA126" s="122">
        <f t="shared" si="787"/>
        <v>0</v>
      </c>
      <c r="AB126" s="122">
        <f t="shared" si="787"/>
        <v>0</v>
      </c>
      <c r="AC126" s="122">
        <f t="shared" si="787"/>
        <v>16024030</v>
      </c>
      <c r="AD126" s="122">
        <f t="shared" si="787"/>
        <v>15682440</v>
      </c>
      <c r="AE126" s="122">
        <f t="shared" si="787"/>
        <v>341590</v>
      </c>
      <c r="AF126" s="122">
        <f t="shared" si="787"/>
        <v>3279876</v>
      </c>
      <c r="AG126" s="122">
        <f t="shared" si="787"/>
        <v>2767491</v>
      </c>
      <c r="AH126" s="122">
        <f t="shared" si="787"/>
        <v>512385</v>
      </c>
      <c r="AI126" s="122">
        <f t="shared" si="787"/>
        <v>3279876</v>
      </c>
      <c r="AJ126" s="122">
        <f t="shared" si="787"/>
        <v>2767491</v>
      </c>
      <c r="AK126" s="122">
        <f t="shared" si="787"/>
        <v>512385</v>
      </c>
      <c r="AL126" s="122">
        <f t="shared" si="787"/>
        <v>2296666</v>
      </c>
      <c r="AM126" s="122">
        <f t="shared" si="787"/>
        <v>1784281</v>
      </c>
      <c r="AN126" s="122">
        <f t="shared" si="787"/>
        <v>512385</v>
      </c>
      <c r="AO126" s="122">
        <f t="shared" si="787"/>
        <v>983210</v>
      </c>
      <c r="AP126" s="122">
        <f t="shared" si="787"/>
        <v>983210</v>
      </c>
      <c r="AQ126" s="122">
        <f t="shared" si="787"/>
        <v>0</v>
      </c>
      <c r="AR126" s="122">
        <f t="shared" si="787"/>
        <v>0</v>
      </c>
      <c r="AS126" s="122">
        <f t="shared" si="787"/>
        <v>0</v>
      </c>
      <c r="AT126" s="122">
        <f t="shared" si="787"/>
        <v>0</v>
      </c>
      <c r="AU126" s="122">
        <f t="shared" si="787"/>
        <v>0</v>
      </c>
      <c r="AV126" s="122">
        <f t="shared" si="787"/>
        <v>0</v>
      </c>
      <c r="AW126" s="122">
        <f t="shared" si="787"/>
        <v>0</v>
      </c>
      <c r="AX126" s="122">
        <f t="shared" si="787"/>
        <v>0</v>
      </c>
      <c r="AY126" s="122">
        <f t="shared" si="787"/>
        <v>0</v>
      </c>
      <c r="AZ126" s="122">
        <f t="shared" si="787"/>
        <v>0</v>
      </c>
      <c r="BA126" s="122">
        <f t="shared" si="787"/>
        <v>0</v>
      </c>
      <c r="BB126" s="122">
        <f t="shared" si="787"/>
        <v>0</v>
      </c>
      <c r="BC126" s="122">
        <f t="shared" si="787"/>
        <v>0</v>
      </c>
      <c r="BD126" s="122">
        <f t="shared" si="787"/>
        <v>0</v>
      </c>
      <c r="BE126" s="122">
        <f t="shared" si="787"/>
        <v>0</v>
      </c>
      <c r="BF126" s="122">
        <f t="shared" si="787"/>
        <v>0</v>
      </c>
      <c r="BG126" s="122">
        <f t="shared" si="787"/>
        <v>0</v>
      </c>
      <c r="BH126" s="122">
        <f t="shared" si="787"/>
        <v>0</v>
      </c>
      <c r="BI126" s="122">
        <f t="shared" si="787"/>
        <v>0</v>
      </c>
      <c r="BJ126" s="122">
        <f t="shared" si="787"/>
        <v>0</v>
      </c>
      <c r="BK126" s="122">
        <f t="shared" si="787"/>
        <v>0</v>
      </c>
      <c r="BL126" s="122">
        <f t="shared" si="787"/>
        <v>0</v>
      </c>
      <c r="BM126" s="122">
        <f t="shared" si="787"/>
        <v>0</v>
      </c>
      <c r="BN126" s="122">
        <f t="shared" si="787"/>
        <v>0</v>
      </c>
      <c r="BO126" s="122">
        <f t="shared" ref="BO126:BS126" si="788">BO127</f>
        <v>0</v>
      </c>
      <c r="BP126" s="122">
        <f t="shared" si="788"/>
        <v>0</v>
      </c>
      <c r="BQ126" s="122">
        <f t="shared" si="788"/>
        <v>0</v>
      </c>
      <c r="BR126" s="122">
        <f t="shared" si="788"/>
        <v>0</v>
      </c>
      <c r="BS126" s="122">
        <f t="shared" si="788"/>
        <v>0</v>
      </c>
      <c r="BT126" s="116"/>
      <c r="BU126" s="123"/>
      <c r="BV126" s="124"/>
      <c r="BW126" s="124"/>
      <c r="BX126" s="124"/>
      <c r="BY126" s="124"/>
      <c r="BZ126" s="124"/>
      <c r="CA126" s="124"/>
      <c r="CB126" s="124"/>
      <c r="CC126" s="124"/>
      <c r="CD126" s="125"/>
      <c r="CE126" s="126">
        <f t="shared" si="663"/>
        <v>0.84999992682899461</v>
      </c>
      <c r="CF126" s="124">
        <f t="shared" si="652"/>
        <v>0.15000007317100536</v>
      </c>
      <c r="CG126" s="124">
        <f t="shared" si="653"/>
        <v>5.3290714203755016E-2</v>
      </c>
      <c r="CH126" s="124">
        <f t="shared" si="654"/>
        <v>9.6709358967250345E-2</v>
      </c>
      <c r="CI126" s="124">
        <f t="shared" si="655"/>
        <v>0</v>
      </c>
      <c r="CJ126" s="124">
        <f t="shared" si="745"/>
        <v>0.4</v>
      </c>
      <c r="CK126" s="124">
        <f t="shared" si="746"/>
        <v>0.6</v>
      </c>
      <c r="CL126" s="124">
        <f t="shared" si="747"/>
        <v>0</v>
      </c>
      <c r="CM126" s="124">
        <f t="shared" si="748"/>
        <v>0.6</v>
      </c>
      <c r="CN126" s="125">
        <f t="shared" si="749"/>
        <v>0</v>
      </c>
      <c r="CO126" s="127" t="s">
        <v>245</v>
      </c>
      <c r="CP126" s="128" t="s">
        <v>245</v>
      </c>
      <c r="CQ126" s="128" t="s">
        <v>245</v>
      </c>
      <c r="CR126" s="128" t="s">
        <v>245</v>
      </c>
      <c r="CS126" s="129" t="s">
        <v>245</v>
      </c>
      <c r="CT126" s="126" t="s">
        <v>245</v>
      </c>
      <c r="CU126" s="124"/>
      <c r="CV126" s="124"/>
      <c r="CW126" s="124"/>
      <c r="CX126" s="125"/>
    </row>
    <row r="127" spans="1:102" x14ac:dyDescent="0.25">
      <c r="A127" s="130"/>
      <c r="B127" s="131">
        <f t="shared" si="466"/>
        <v>19303906</v>
      </c>
      <c r="C127" s="132">
        <f t="shared" ref="C127" si="789">J127+AC127+AV127+BH127</f>
        <v>16024030</v>
      </c>
      <c r="D127" s="132">
        <f t="shared" ref="D127" si="790">E127+H127</f>
        <v>3279876</v>
      </c>
      <c r="E127" s="132">
        <f t="shared" ref="E127" si="791">F127+G127</f>
        <v>3279876</v>
      </c>
      <c r="F127" s="132">
        <f t="shared" ref="F127" si="792">S127+AL127+BB127+BN127</f>
        <v>2296666</v>
      </c>
      <c r="G127" s="132">
        <f t="shared" ref="G127" si="793">V127+AO127+BD127+BP127</f>
        <v>983210</v>
      </c>
      <c r="H127" s="132">
        <f t="shared" ref="H127" si="794">Y127+AR127+BF127+BR127</f>
        <v>0</v>
      </c>
      <c r="I127" s="133">
        <f t="shared" ref="I127" si="795">AB127+AU127</f>
        <v>0</v>
      </c>
      <c r="J127" s="134">
        <f t="shared" ref="J127" si="796">K127+L127</f>
        <v>0</v>
      </c>
      <c r="K127" s="141">
        <v>0</v>
      </c>
      <c r="L127" s="141">
        <v>0</v>
      </c>
      <c r="M127" s="135">
        <f t="shared" ref="M127" si="797">N127+O127</f>
        <v>0</v>
      </c>
      <c r="N127" s="132">
        <f t="shared" ref="N127:O127" si="798">Q127+Z127</f>
        <v>0</v>
      </c>
      <c r="O127" s="132">
        <f t="shared" si="798"/>
        <v>0</v>
      </c>
      <c r="P127" s="135">
        <f t="shared" ref="P127" si="799">Q127+R127</f>
        <v>0</v>
      </c>
      <c r="Q127" s="132">
        <f t="shared" ref="Q127:R127" si="800">T127+W127</f>
        <v>0</v>
      </c>
      <c r="R127" s="132">
        <f t="shared" si="800"/>
        <v>0</v>
      </c>
      <c r="S127" s="135">
        <f t="shared" ref="S127" si="801">T127+U127</f>
        <v>0</v>
      </c>
      <c r="T127" s="141">
        <v>0</v>
      </c>
      <c r="U127" s="141">
        <v>0</v>
      </c>
      <c r="V127" s="135">
        <f t="shared" ref="V127" si="802">W127+X127</f>
        <v>0</v>
      </c>
      <c r="W127" s="141">
        <v>0</v>
      </c>
      <c r="X127" s="141">
        <v>0</v>
      </c>
      <c r="Y127" s="135">
        <f t="shared" ref="Y127" si="803">Z127+AA127</f>
        <v>0</v>
      </c>
      <c r="Z127" s="141">
        <v>0</v>
      </c>
      <c r="AA127" s="141">
        <v>0</v>
      </c>
      <c r="AB127" s="142">
        <v>0</v>
      </c>
      <c r="AC127" s="134">
        <f t="shared" ref="AC127" si="804">AD127+AE127</f>
        <v>16024030</v>
      </c>
      <c r="AD127" s="132">
        <v>15682440</v>
      </c>
      <c r="AE127" s="132">
        <v>341590</v>
      </c>
      <c r="AF127" s="135">
        <f t="shared" ref="AF127" si="805">AG127+AH127</f>
        <v>3279876</v>
      </c>
      <c r="AG127" s="141">
        <f t="shared" si="681"/>
        <v>2767491</v>
      </c>
      <c r="AH127" s="141">
        <f t="shared" si="681"/>
        <v>512385</v>
      </c>
      <c r="AI127" s="135">
        <f t="shared" ref="AI127" si="806">AJ127+AK127</f>
        <v>3279876</v>
      </c>
      <c r="AJ127" s="141">
        <f t="shared" ref="AJ127:AK127" si="807">AM127+AP127</f>
        <v>2767491</v>
      </c>
      <c r="AK127" s="141">
        <f t="shared" si="807"/>
        <v>512385</v>
      </c>
      <c r="AL127" s="135">
        <f t="shared" ref="AL127" si="808">AM127+AN127</f>
        <v>2296666</v>
      </c>
      <c r="AM127" s="132">
        <v>1784281</v>
      </c>
      <c r="AN127" s="132">
        <v>512385</v>
      </c>
      <c r="AO127" s="135">
        <f t="shared" ref="AO127" si="809">AP127+AQ127</f>
        <v>983210</v>
      </c>
      <c r="AP127" s="132">
        <v>983210</v>
      </c>
      <c r="AQ127" s="132">
        <v>0</v>
      </c>
      <c r="AR127" s="135">
        <f t="shared" ref="AR127" si="810">AS127+AT127</f>
        <v>0</v>
      </c>
      <c r="AS127" s="132">
        <v>0</v>
      </c>
      <c r="AT127" s="132">
        <v>0</v>
      </c>
      <c r="AU127" s="133">
        <v>0</v>
      </c>
      <c r="AV127" s="134">
        <f t="shared" ref="AV127" si="811">AW127</f>
        <v>0</v>
      </c>
      <c r="AW127" s="132">
        <v>0</v>
      </c>
      <c r="AX127" s="135">
        <f t="shared" ref="AX127" si="812">AY127</f>
        <v>0</v>
      </c>
      <c r="AY127" s="141">
        <f t="shared" ref="AY127" si="813">BA127+BG127</f>
        <v>0</v>
      </c>
      <c r="AZ127" s="135">
        <f t="shared" ref="AZ127" si="814">BA127</f>
        <v>0</v>
      </c>
      <c r="BA127" s="141">
        <f t="shared" ref="BA127" si="815">BC127+BE127</f>
        <v>0</v>
      </c>
      <c r="BB127" s="135">
        <f t="shared" ref="BB127" si="816">BC127</f>
        <v>0</v>
      </c>
      <c r="BC127" s="132">
        <v>0</v>
      </c>
      <c r="BD127" s="135">
        <f t="shared" ref="BD127" si="817">BE127</f>
        <v>0</v>
      </c>
      <c r="BE127" s="132">
        <v>0</v>
      </c>
      <c r="BF127" s="135">
        <f t="shared" ref="BF127" si="818">BG127</f>
        <v>0</v>
      </c>
      <c r="BG127" s="133">
        <v>0</v>
      </c>
      <c r="BH127" s="134">
        <f t="shared" ref="BH127" si="819">BI127</f>
        <v>0</v>
      </c>
      <c r="BI127" s="132">
        <v>0</v>
      </c>
      <c r="BJ127" s="135">
        <f t="shared" ref="BJ127" si="820">BK127</f>
        <v>0</v>
      </c>
      <c r="BK127" s="132">
        <f t="shared" ref="BK127" si="821">BM127+BS127</f>
        <v>0</v>
      </c>
      <c r="BL127" s="135">
        <f t="shared" ref="BL127" si="822">BM127</f>
        <v>0</v>
      </c>
      <c r="BM127" s="132">
        <f t="shared" ref="BM127" si="823">BO127+BQ127</f>
        <v>0</v>
      </c>
      <c r="BN127" s="135">
        <f t="shared" ref="BN127" si="824">BO127</f>
        <v>0</v>
      </c>
      <c r="BO127" s="132">
        <v>0</v>
      </c>
      <c r="BP127" s="135">
        <f t="shared" ref="BP127" si="825">BQ127</f>
        <v>0</v>
      </c>
      <c r="BQ127" s="132">
        <v>0</v>
      </c>
      <c r="BR127" s="135">
        <f t="shared" ref="BR127" si="826">BS127</f>
        <v>0</v>
      </c>
      <c r="BS127" s="133">
        <v>0</v>
      </c>
      <c r="BT127" s="136"/>
      <c r="BU127" s="137"/>
      <c r="BV127" s="138"/>
      <c r="BW127" s="138"/>
      <c r="BX127" s="138"/>
      <c r="BY127" s="138"/>
      <c r="BZ127" s="138"/>
      <c r="CA127" s="138"/>
      <c r="CB127" s="138"/>
      <c r="CC127" s="138"/>
      <c r="CD127" s="139"/>
      <c r="CE127" s="140">
        <f t="shared" si="663"/>
        <v>0.84999992682899461</v>
      </c>
      <c r="CF127" s="138">
        <f t="shared" si="652"/>
        <v>0.15000007317100536</v>
      </c>
      <c r="CG127" s="138">
        <f t="shared" si="653"/>
        <v>5.3290714203755016E-2</v>
      </c>
      <c r="CH127" s="138">
        <f t="shared" si="654"/>
        <v>9.6709358967250345E-2</v>
      </c>
      <c r="CI127" s="138">
        <f t="shared" si="655"/>
        <v>0</v>
      </c>
      <c r="CJ127" s="138">
        <f t="shared" si="745"/>
        <v>0.4</v>
      </c>
      <c r="CK127" s="138">
        <f t="shared" si="746"/>
        <v>0.6</v>
      </c>
      <c r="CL127" s="138">
        <f t="shared" si="747"/>
        <v>0</v>
      </c>
      <c r="CM127" s="138">
        <f t="shared" si="748"/>
        <v>0.6</v>
      </c>
      <c r="CN127" s="139">
        <f t="shared" si="749"/>
        <v>0</v>
      </c>
      <c r="CO127" s="140" t="s">
        <v>245</v>
      </c>
      <c r="CP127" s="138" t="s">
        <v>245</v>
      </c>
      <c r="CQ127" s="138" t="s">
        <v>245</v>
      </c>
      <c r="CR127" s="138" t="s">
        <v>245</v>
      </c>
      <c r="CS127" s="139" t="s">
        <v>245</v>
      </c>
      <c r="CT127" s="140" t="s">
        <v>245</v>
      </c>
      <c r="CU127" s="138"/>
      <c r="CV127" s="138"/>
      <c r="CW127" s="138"/>
      <c r="CX127" s="139"/>
    </row>
    <row r="128" spans="1:102" ht="27" x14ac:dyDescent="0.25">
      <c r="A128" s="121" t="s">
        <v>336</v>
      </c>
      <c r="B128" s="122">
        <f t="shared" si="466"/>
        <v>53747811</v>
      </c>
      <c r="C128" s="122">
        <f t="shared" ref="C128:BN128" si="827">C129</f>
        <v>41316218</v>
      </c>
      <c r="D128" s="122">
        <f t="shared" si="827"/>
        <v>12431593</v>
      </c>
      <c r="E128" s="122">
        <f t="shared" si="827"/>
        <v>12431593</v>
      </c>
      <c r="F128" s="122">
        <f t="shared" si="827"/>
        <v>10350934</v>
      </c>
      <c r="G128" s="122">
        <f t="shared" si="827"/>
        <v>2080659</v>
      </c>
      <c r="H128" s="122">
        <f t="shared" si="827"/>
        <v>0</v>
      </c>
      <c r="I128" s="122">
        <f t="shared" si="827"/>
        <v>0</v>
      </c>
      <c r="J128" s="122">
        <f t="shared" si="827"/>
        <v>41316218</v>
      </c>
      <c r="K128" s="122">
        <f t="shared" si="827"/>
        <v>37432291</v>
      </c>
      <c r="L128" s="122">
        <f t="shared" si="827"/>
        <v>3883927</v>
      </c>
      <c r="M128" s="122">
        <f t="shared" si="827"/>
        <v>12431593</v>
      </c>
      <c r="N128" s="122">
        <f t="shared" si="827"/>
        <v>6605701</v>
      </c>
      <c r="O128" s="122">
        <f t="shared" si="827"/>
        <v>5825892</v>
      </c>
      <c r="P128" s="122">
        <f t="shared" si="827"/>
        <v>12431593</v>
      </c>
      <c r="Q128" s="122">
        <f t="shared" si="827"/>
        <v>6605701</v>
      </c>
      <c r="R128" s="122">
        <f t="shared" si="827"/>
        <v>5825892</v>
      </c>
      <c r="S128" s="122">
        <f t="shared" si="827"/>
        <v>10350934</v>
      </c>
      <c r="T128" s="122">
        <f t="shared" si="827"/>
        <v>5358217</v>
      </c>
      <c r="U128" s="122">
        <f t="shared" si="827"/>
        <v>4992717</v>
      </c>
      <c r="V128" s="122">
        <f t="shared" si="827"/>
        <v>2080659</v>
      </c>
      <c r="W128" s="122">
        <f t="shared" si="827"/>
        <v>1247484</v>
      </c>
      <c r="X128" s="122">
        <f t="shared" si="827"/>
        <v>833175</v>
      </c>
      <c r="Y128" s="122">
        <f t="shared" si="827"/>
        <v>0</v>
      </c>
      <c r="Z128" s="122">
        <f t="shared" si="827"/>
        <v>0</v>
      </c>
      <c r="AA128" s="122">
        <f t="shared" si="827"/>
        <v>0</v>
      </c>
      <c r="AB128" s="122">
        <f t="shared" si="827"/>
        <v>0</v>
      </c>
      <c r="AC128" s="122">
        <f t="shared" si="827"/>
        <v>0</v>
      </c>
      <c r="AD128" s="122">
        <f t="shared" si="827"/>
        <v>0</v>
      </c>
      <c r="AE128" s="122">
        <f t="shared" si="827"/>
        <v>0</v>
      </c>
      <c r="AF128" s="122">
        <f t="shared" si="827"/>
        <v>0</v>
      </c>
      <c r="AG128" s="122">
        <f t="shared" si="827"/>
        <v>0</v>
      </c>
      <c r="AH128" s="122">
        <f t="shared" si="827"/>
        <v>0</v>
      </c>
      <c r="AI128" s="122">
        <f t="shared" si="827"/>
        <v>0</v>
      </c>
      <c r="AJ128" s="122">
        <f t="shared" si="827"/>
        <v>0</v>
      </c>
      <c r="AK128" s="122">
        <f t="shared" si="827"/>
        <v>0</v>
      </c>
      <c r="AL128" s="122">
        <f t="shared" si="827"/>
        <v>0</v>
      </c>
      <c r="AM128" s="122">
        <f t="shared" si="827"/>
        <v>0</v>
      </c>
      <c r="AN128" s="122">
        <f t="shared" si="827"/>
        <v>0</v>
      </c>
      <c r="AO128" s="122">
        <f t="shared" si="827"/>
        <v>0</v>
      </c>
      <c r="AP128" s="122">
        <f t="shared" si="827"/>
        <v>0</v>
      </c>
      <c r="AQ128" s="122">
        <f t="shared" si="827"/>
        <v>0</v>
      </c>
      <c r="AR128" s="122">
        <f t="shared" si="827"/>
        <v>0</v>
      </c>
      <c r="AS128" s="122">
        <f t="shared" si="827"/>
        <v>0</v>
      </c>
      <c r="AT128" s="122">
        <f t="shared" si="827"/>
        <v>0</v>
      </c>
      <c r="AU128" s="122">
        <f t="shared" si="827"/>
        <v>0</v>
      </c>
      <c r="AV128" s="122">
        <f t="shared" si="827"/>
        <v>0</v>
      </c>
      <c r="AW128" s="122">
        <f t="shared" si="827"/>
        <v>0</v>
      </c>
      <c r="AX128" s="122">
        <f t="shared" si="827"/>
        <v>0</v>
      </c>
      <c r="AY128" s="122">
        <f t="shared" si="827"/>
        <v>0</v>
      </c>
      <c r="AZ128" s="122">
        <f t="shared" si="827"/>
        <v>0</v>
      </c>
      <c r="BA128" s="122">
        <f t="shared" si="827"/>
        <v>0</v>
      </c>
      <c r="BB128" s="122">
        <f t="shared" si="827"/>
        <v>0</v>
      </c>
      <c r="BC128" s="122">
        <f t="shared" si="827"/>
        <v>0</v>
      </c>
      <c r="BD128" s="122">
        <f t="shared" si="827"/>
        <v>0</v>
      </c>
      <c r="BE128" s="122">
        <f t="shared" si="827"/>
        <v>0</v>
      </c>
      <c r="BF128" s="122">
        <f t="shared" si="827"/>
        <v>0</v>
      </c>
      <c r="BG128" s="122">
        <f t="shared" si="827"/>
        <v>0</v>
      </c>
      <c r="BH128" s="122">
        <f t="shared" si="827"/>
        <v>0</v>
      </c>
      <c r="BI128" s="122">
        <f t="shared" si="827"/>
        <v>0</v>
      </c>
      <c r="BJ128" s="122">
        <f t="shared" si="827"/>
        <v>0</v>
      </c>
      <c r="BK128" s="122">
        <f t="shared" si="827"/>
        <v>0</v>
      </c>
      <c r="BL128" s="122">
        <f t="shared" si="827"/>
        <v>0</v>
      </c>
      <c r="BM128" s="122">
        <f t="shared" si="827"/>
        <v>0</v>
      </c>
      <c r="BN128" s="122">
        <f t="shared" si="827"/>
        <v>0</v>
      </c>
      <c r="BO128" s="122">
        <f t="shared" ref="BO128:BS128" si="828">BO129</f>
        <v>0</v>
      </c>
      <c r="BP128" s="122">
        <f t="shared" si="828"/>
        <v>0</v>
      </c>
      <c r="BQ128" s="122">
        <f t="shared" si="828"/>
        <v>0</v>
      </c>
      <c r="BR128" s="122">
        <f t="shared" si="828"/>
        <v>0</v>
      </c>
      <c r="BS128" s="122">
        <f t="shared" si="828"/>
        <v>0</v>
      </c>
      <c r="BT128" s="116"/>
      <c r="BU128" s="123">
        <f t="shared" si="467"/>
        <v>0.84999995004313544</v>
      </c>
      <c r="BV128" s="124">
        <f t="shared" si="468"/>
        <v>0.15000004995686453</v>
      </c>
      <c r="BW128" s="124">
        <f t="shared" si="469"/>
        <v>4.724690898713093E-2</v>
      </c>
      <c r="BX128" s="124">
        <f t="shared" si="470"/>
        <v>0.12167260033109593</v>
      </c>
      <c r="BY128" s="124">
        <f t="shared" si="471"/>
        <v>0</v>
      </c>
      <c r="BZ128" s="124">
        <f t="shared" si="472"/>
        <v>0.39999993820688112</v>
      </c>
      <c r="CA128" s="124">
        <f t="shared" si="473"/>
        <v>0.60000006179311893</v>
      </c>
      <c r="CB128" s="124">
        <f t="shared" si="474"/>
        <v>8.5807469737592429E-2</v>
      </c>
      <c r="CC128" s="124">
        <f t="shared" si="475"/>
        <v>0.51419259205552648</v>
      </c>
      <c r="CD128" s="125">
        <f t="shared" si="476"/>
        <v>0</v>
      </c>
      <c r="CE128" s="126"/>
      <c r="CF128" s="124"/>
      <c r="CG128" s="124"/>
      <c r="CH128" s="124"/>
      <c r="CI128" s="124"/>
      <c r="CJ128" s="124"/>
      <c r="CK128" s="124"/>
      <c r="CL128" s="124"/>
      <c r="CM128" s="124"/>
      <c r="CN128" s="125"/>
      <c r="CO128" s="127" t="s">
        <v>245</v>
      </c>
      <c r="CP128" s="128" t="s">
        <v>245</v>
      </c>
      <c r="CQ128" s="128" t="s">
        <v>245</v>
      </c>
      <c r="CR128" s="128" t="s">
        <v>245</v>
      </c>
      <c r="CS128" s="129" t="s">
        <v>245</v>
      </c>
      <c r="CT128" s="126" t="s">
        <v>245</v>
      </c>
      <c r="CU128" s="124"/>
      <c r="CV128" s="124"/>
      <c r="CW128" s="124"/>
      <c r="CX128" s="125"/>
    </row>
    <row r="129" spans="1:102" x14ac:dyDescent="0.25">
      <c r="A129" s="130"/>
      <c r="B129" s="131">
        <f t="shared" si="466"/>
        <v>53747811</v>
      </c>
      <c r="C129" s="132">
        <f t="shared" ref="C129" si="829">J129+AC129+AV129+BH129</f>
        <v>41316218</v>
      </c>
      <c r="D129" s="132">
        <f t="shared" ref="D129" si="830">E129+H129</f>
        <v>12431593</v>
      </c>
      <c r="E129" s="132">
        <f t="shared" ref="E129" si="831">F129+G129</f>
        <v>12431593</v>
      </c>
      <c r="F129" s="132">
        <f t="shared" ref="F129" si="832">S129+AL129+BB129+BN129</f>
        <v>10350934</v>
      </c>
      <c r="G129" s="132">
        <f t="shared" ref="G129" si="833">V129+AO129+BD129+BP129</f>
        <v>2080659</v>
      </c>
      <c r="H129" s="132">
        <f t="shared" ref="H129" si="834">Y129+AR129+BF129+BR129</f>
        <v>0</v>
      </c>
      <c r="I129" s="133">
        <f t="shared" ref="I129" si="835">AB129+AU129</f>
        <v>0</v>
      </c>
      <c r="J129" s="134">
        <f t="shared" ref="J129" si="836">K129+L129</f>
        <v>41316218</v>
      </c>
      <c r="K129" s="132">
        <v>37432291</v>
      </c>
      <c r="L129" s="132">
        <v>3883927</v>
      </c>
      <c r="M129" s="135">
        <f t="shared" ref="M129" si="837">N129+O129</f>
        <v>12431593</v>
      </c>
      <c r="N129" s="132">
        <f t="shared" ref="N129:O129" si="838">Q129+Z129</f>
        <v>6605701</v>
      </c>
      <c r="O129" s="132">
        <f t="shared" si="838"/>
        <v>5825892</v>
      </c>
      <c r="P129" s="135">
        <f t="shared" ref="P129" si="839">Q129+R129</f>
        <v>12431593</v>
      </c>
      <c r="Q129" s="132">
        <f t="shared" ref="Q129:R129" si="840">T129+W129</f>
        <v>6605701</v>
      </c>
      <c r="R129" s="132">
        <f t="shared" si="840"/>
        <v>5825892</v>
      </c>
      <c r="S129" s="135">
        <f t="shared" ref="S129" si="841">T129+U129</f>
        <v>10350934</v>
      </c>
      <c r="T129" s="132">
        <v>5358217</v>
      </c>
      <c r="U129" s="132">
        <v>4992717</v>
      </c>
      <c r="V129" s="135">
        <f t="shared" ref="V129" si="842">W129+X129</f>
        <v>2080659</v>
      </c>
      <c r="W129" s="132">
        <v>1247484</v>
      </c>
      <c r="X129" s="132">
        <v>833175</v>
      </c>
      <c r="Y129" s="135">
        <f t="shared" ref="Y129" si="843">Z129+AA129</f>
        <v>0</v>
      </c>
      <c r="Z129" s="141">
        <v>0</v>
      </c>
      <c r="AA129" s="141">
        <v>0</v>
      </c>
      <c r="AB129" s="142">
        <v>0</v>
      </c>
      <c r="AC129" s="134">
        <f t="shared" ref="AC129" si="844">AD129+AE129</f>
        <v>0</v>
      </c>
      <c r="AD129" s="132">
        <v>0</v>
      </c>
      <c r="AE129" s="132">
        <v>0</v>
      </c>
      <c r="AF129" s="135">
        <f t="shared" ref="AF129" si="845">AG129+AH129</f>
        <v>0</v>
      </c>
      <c r="AG129" s="141">
        <f t="shared" si="681"/>
        <v>0</v>
      </c>
      <c r="AH129" s="141">
        <f t="shared" si="681"/>
        <v>0</v>
      </c>
      <c r="AI129" s="135">
        <f t="shared" ref="AI129" si="846">AJ129+AK129</f>
        <v>0</v>
      </c>
      <c r="AJ129" s="141">
        <f t="shared" ref="AJ129:AK129" si="847">AM129+AP129</f>
        <v>0</v>
      </c>
      <c r="AK129" s="141">
        <f t="shared" si="847"/>
        <v>0</v>
      </c>
      <c r="AL129" s="135">
        <f t="shared" ref="AL129" si="848">AM129+AN129</f>
        <v>0</v>
      </c>
      <c r="AM129" s="132">
        <v>0</v>
      </c>
      <c r="AN129" s="132">
        <v>0</v>
      </c>
      <c r="AO129" s="135">
        <f t="shared" ref="AO129" si="849">AP129+AQ129</f>
        <v>0</v>
      </c>
      <c r="AP129" s="132">
        <v>0</v>
      </c>
      <c r="AQ129" s="132">
        <v>0</v>
      </c>
      <c r="AR129" s="135">
        <f t="shared" ref="AR129" si="850">AS129+AT129</f>
        <v>0</v>
      </c>
      <c r="AS129" s="132">
        <v>0</v>
      </c>
      <c r="AT129" s="132">
        <v>0</v>
      </c>
      <c r="AU129" s="133">
        <v>0</v>
      </c>
      <c r="AV129" s="134">
        <f t="shared" ref="AV129" si="851">AW129</f>
        <v>0</v>
      </c>
      <c r="AW129" s="132">
        <v>0</v>
      </c>
      <c r="AX129" s="135">
        <f t="shared" ref="AX129" si="852">AY129</f>
        <v>0</v>
      </c>
      <c r="AY129" s="141">
        <f t="shared" ref="AY129" si="853">BA129+BG129</f>
        <v>0</v>
      </c>
      <c r="AZ129" s="135">
        <f t="shared" ref="AZ129" si="854">BA129</f>
        <v>0</v>
      </c>
      <c r="BA129" s="141">
        <f t="shared" ref="BA129" si="855">BC129+BE129</f>
        <v>0</v>
      </c>
      <c r="BB129" s="135">
        <f t="shared" ref="BB129" si="856">BC129</f>
        <v>0</v>
      </c>
      <c r="BC129" s="132">
        <v>0</v>
      </c>
      <c r="BD129" s="135">
        <f t="shared" ref="BD129" si="857">BE129</f>
        <v>0</v>
      </c>
      <c r="BE129" s="132">
        <v>0</v>
      </c>
      <c r="BF129" s="135">
        <f t="shared" ref="BF129" si="858">BG129</f>
        <v>0</v>
      </c>
      <c r="BG129" s="133">
        <v>0</v>
      </c>
      <c r="BH129" s="134">
        <f t="shared" ref="BH129" si="859">BI129</f>
        <v>0</v>
      </c>
      <c r="BI129" s="132">
        <v>0</v>
      </c>
      <c r="BJ129" s="135">
        <f t="shared" ref="BJ129" si="860">BK129</f>
        <v>0</v>
      </c>
      <c r="BK129" s="132">
        <f t="shared" ref="BK129" si="861">BM129+BS129</f>
        <v>0</v>
      </c>
      <c r="BL129" s="135">
        <f t="shared" ref="BL129" si="862">BM129</f>
        <v>0</v>
      </c>
      <c r="BM129" s="132">
        <f t="shared" ref="BM129" si="863">BO129+BQ129</f>
        <v>0</v>
      </c>
      <c r="BN129" s="135">
        <f t="shared" ref="BN129" si="864">BO129</f>
        <v>0</v>
      </c>
      <c r="BO129" s="132">
        <v>0</v>
      </c>
      <c r="BP129" s="135">
        <f t="shared" ref="BP129" si="865">BQ129</f>
        <v>0</v>
      </c>
      <c r="BQ129" s="132">
        <v>0</v>
      </c>
      <c r="BR129" s="135">
        <f t="shared" ref="BR129" si="866">BS129</f>
        <v>0</v>
      </c>
      <c r="BS129" s="133">
        <v>0</v>
      </c>
      <c r="BT129" s="136"/>
      <c r="BU129" s="137">
        <f t="shared" si="467"/>
        <v>0.84999995004313544</v>
      </c>
      <c r="BV129" s="138">
        <f t="shared" si="468"/>
        <v>0.15000004995686453</v>
      </c>
      <c r="BW129" s="138">
        <f t="shared" si="469"/>
        <v>4.724690898713093E-2</v>
      </c>
      <c r="BX129" s="138">
        <f t="shared" si="470"/>
        <v>0.12167260033109593</v>
      </c>
      <c r="BY129" s="138">
        <f t="shared" si="471"/>
        <v>0</v>
      </c>
      <c r="BZ129" s="138">
        <f t="shared" si="472"/>
        <v>0.39999993820688112</v>
      </c>
      <c r="CA129" s="138">
        <f t="shared" si="473"/>
        <v>0.60000006179311893</v>
      </c>
      <c r="CB129" s="138">
        <f t="shared" si="474"/>
        <v>8.5807469737592429E-2</v>
      </c>
      <c r="CC129" s="138">
        <f t="shared" si="475"/>
        <v>0.51419259205552648</v>
      </c>
      <c r="CD129" s="139">
        <f t="shared" si="476"/>
        <v>0</v>
      </c>
      <c r="CE129" s="140"/>
      <c r="CF129" s="138"/>
      <c r="CG129" s="138"/>
      <c r="CH129" s="138"/>
      <c r="CI129" s="138"/>
      <c r="CJ129" s="138"/>
      <c r="CK129" s="138"/>
      <c r="CL129" s="138"/>
      <c r="CM129" s="138"/>
      <c r="CN129" s="139"/>
      <c r="CO129" s="140" t="s">
        <v>245</v>
      </c>
      <c r="CP129" s="138" t="s">
        <v>245</v>
      </c>
      <c r="CQ129" s="138" t="s">
        <v>245</v>
      </c>
      <c r="CR129" s="138" t="s">
        <v>245</v>
      </c>
      <c r="CS129" s="139" t="s">
        <v>245</v>
      </c>
      <c r="CT129" s="140" t="s">
        <v>245</v>
      </c>
      <c r="CU129" s="138"/>
      <c r="CV129" s="138"/>
      <c r="CW129" s="138"/>
      <c r="CX129" s="139"/>
    </row>
    <row r="130" spans="1:102" x14ac:dyDescent="0.25">
      <c r="A130" s="144" t="s">
        <v>94</v>
      </c>
      <c r="B130" s="115">
        <f t="shared" si="466"/>
        <v>792554182</v>
      </c>
      <c r="C130" s="115">
        <f t="shared" ref="C130:BN130" si="867">C131+C133+C135</f>
        <v>645632672</v>
      </c>
      <c r="D130" s="115">
        <f t="shared" si="867"/>
        <v>146921510</v>
      </c>
      <c r="E130" s="115">
        <f t="shared" si="867"/>
        <v>146921510</v>
      </c>
      <c r="F130" s="115">
        <f t="shared" si="867"/>
        <v>120615360</v>
      </c>
      <c r="G130" s="115">
        <f t="shared" si="867"/>
        <v>26306150</v>
      </c>
      <c r="H130" s="115">
        <f t="shared" si="867"/>
        <v>0</v>
      </c>
      <c r="I130" s="115">
        <f t="shared" si="867"/>
        <v>0</v>
      </c>
      <c r="J130" s="115">
        <f t="shared" si="867"/>
        <v>277886583</v>
      </c>
      <c r="K130" s="115">
        <f t="shared" si="867"/>
        <v>259710270</v>
      </c>
      <c r="L130" s="115">
        <f t="shared" si="867"/>
        <v>18176313</v>
      </c>
      <c r="M130" s="115">
        <f t="shared" si="867"/>
        <v>73095699</v>
      </c>
      <c r="N130" s="115">
        <f t="shared" si="867"/>
        <v>45831229</v>
      </c>
      <c r="O130" s="115">
        <f t="shared" si="867"/>
        <v>27264470</v>
      </c>
      <c r="P130" s="115">
        <f t="shared" si="867"/>
        <v>73095699</v>
      </c>
      <c r="Q130" s="115">
        <f t="shared" si="867"/>
        <v>45831229</v>
      </c>
      <c r="R130" s="115">
        <f t="shared" si="867"/>
        <v>27264470</v>
      </c>
      <c r="S130" s="115">
        <f t="shared" si="867"/>
        <v>49064220</v>
      </c>
      <c r="T130" s="115">
        <f t="shared" si="867"/>
        <v>24190483</v>
      </c>
      <c r="U130" s="115">
        <f t="shared" si="867"/>
        <v>24873737</v>
      </c>
      <c r="V130" s="115">
        <f t="shared" si="867"/>
        <v>24031479</v>
      </c>
      <c r="W130" s="115">
        <f t="shared" si="867"/>
        <v>21640746</v>
      </c>
      <c r="X130" s="115">
        <f t="shared" si="867"/>
        <v>2390733</v>
      </c>
      <c r="Y130" s="115">
        <f t="shared" si="867"/>
        <v>0</v>
      </c>
      <c r="Z130" s="115">
        <f t="shared" si="867"/>
        <v>0</v>
      </c>
      <c r="AA130" s="115">
        <f t="shared" si="867"/>
        <v>0</v>
      </c>
      <c r="AB130" s="115">
        <f t="shared" si="867"/>
        <v>0</v>
      </c>
      <c r="AC130" s="115">
        <f t="shared" si="867"/>
        <v>367746089</v>
      </c>
      <c r="AD130" s="115">
        <f t="shared" si="867"/>
        <v>360999401</v>
      </c>
      <c r="AE130" s="115">
        <f t="shared" si="867"/>
        <v>6746688</v>
      </c>
      <c r="AF130" s="115">
        <f t="shared" si="867"/>
        <v>73825811</v>
      </c>
      <c r="AG130" s="115">
        <f t="shared" si="867"/>
        <v>63705779</v>
      </c>
      <c r="AH130" s="115">
        <f t="shared" si="867"/>
        <v>10120032</v>
      </c>
      <c r="AI130" s="115">
        <f t="shared" si="867"/>
        <v>73825811</v>
      </c>
      <c r="AJ130" s="115">
        <f t="shared" si="867"/>
        <v>63705779</v>
      </c>
      <c r="AK130" s="115">
        <f t="shared" si="867"/>
        <v>10120032</v>
      </c>
      <c r="AL130" s="115">
        <f t="shared" si="867"/>
        <v>71551140</v>
      </c>
      <c r="AM130" s="115">
        <f t="shared" si="867"/>
        <v>61508733</v>
      </c>
      <c r="AN130" s="115">
        <f t="shared" si="867"/>
        <v>10042407</v>
      </c>
      <c r="AO130" s="115">
        <f t="shared" si="867"/>
        <v>2274671</v>
      </c>
      <c r="AP130" s="115">
        <f t="shared" si="867"/>
        <v>2197046</v>
      </c>
      <c r="AQ130" s="115">
        <f t="shared" si="867"/>
        <v>77625</v>
      </c>
      <c r="AR130" s="115">
        <f t="shared" si="867"/>
        <v>0</v>
      </c>
      <c r="AS130" s="115">
        <f t="shared" si="867"/>
        <v>0</v>
      </c>
      <c r="AT130" s="115">
        <f t="shared" si="867"/>
        <v>0</v>
      </c>
      <c r="AU130" s="115">
        <f t="shared" si="867"/>
        <v>0</v>
      </c>
      <c r="AV130" s="115">
        <f t="shared" si="867"/>
        <v>0</v>
      </c>
      <c r="AW130" s="115">
        <f t="shared" si="867"/>
        <v>0</v>
      </c>
      <c r="AX130" s="115">
        <f t="shared" si="867"/>
        <v>0</v>
      </c>
      <c r="AY130" s="115">
        <f t="shared" si="867"/>
        <v>0</v>
      </c>
      <c r="AZ130" s="115">
        <f t="shared" si="867"/>
        <v>0</v>
      </c>
      <c r="BA130" s="115">
        <f t="shared" si="867"/>
        <v>0</v>
      </c>
      <c r="BB130" s="115">
        <f t="shared" si="867"/>
        <v>0</v>
      </c>
      <c r="BC130" s="115">
        <f t="shared" si="867"/>
        <v>0</v>
      </c>
      <c r="BD130" s="115">
        <f t="shared" si="867"/>
        <v>0</v>
      </c>
      <c r="BE130" s="115">
        <f t="shared" si="867"/>
        <v>0</v>
      </c>
      <c r="BF130" s="115">
        <f t="shared" si="867"/>
        <v>0</v>
      </c>
      <c r="BG130" s="115">
        <f t="shared" si="867"/>
        <v>0</v>
      </c>
      <c r="BH130" s="115">
        <f t="shared" si="867"/>
        <v>0</v>
      </c>
      <c r="BI130" s="115">
        <f t="shared" si="867"/>
        <v>0</v>
      </c>
      <c r="BJ130" s="115">
        <f t="shared" si="867"/>
        <v>0</v>
      </c>
      <c r="BK130" s="115">
        <f t="shared" si="867"/>
        <v>0</v>
      </c>
      <c r="BL130" s="115">
        <f t="shared" si="867"/>
        <v>0</v>
      </c>
      <c r="BM130" s="115">
        <f t="shared" si="867"/>
        <v>0</v>
      </c>
      <c r="BN130" s="115">
        <f t="shared" si="867"/>
        <v>0</v>
      </c>
      <c r="BO130" s="115">
        <f t="shared" ref="BO130:BS130" si="868">BO131+BO133+BO135</f>
        <v>0</v>
      </c>
      <c r="BP130" s="115">
        <f t="shared" si="868"/>
        <v>0</v>
      </c>
      <c r="BQ130" s="115">
        <f t="shared" si="868"/>
        <v>0</v>
      </c>
      <c r="BR130" s="115">
        <f t="shared" si="868"/>
        <v>0</v>
      </c>
      <c r="BS130" s="115">
        <f t="shared" si="868"/>
        <v>0</v>
      </c>
      <c r="BT130" s="116"/>
      <c r="BU130" s="117">
        <f t="shared" si="467"/>
        <v>0.84999998641755703</v>
      </c>
      <c r="BV130" s="118">
        <f t="shared" si="468"/>
        <v>0.15000001358244303</v>
      </c>
      <c r="BW130" s="118">
        <f t="shared" si="469"/>
        <v>7.8652094981048706E-2</v>
      </c>
      <c r="BX130" s="118">
        <f t="shared" si="470"/>
        <v>7.9172495648455271E-2</v>
      </c>
      <c r="BY130" s="118">
        <f t="shared" si="471"/>
        <v>0</v>
      </c>
      <c r="BZ130" s="118">
        <f t="shared" si="472"/>
        <v>0.39999999559866739</v>
      </c>
      <c r="CA130" s="118">
        <f t="shared" si="473"/>
        <v>0.60000000440133261</v>
      </c>
      <c r="CB130" s="118">
        <f t="shared" si="474"/>
        <v>5.2612055562510883E-2</v>
      </c>
      <c r="CC130" s="118">
        <f t="shared" si="475"/>
        <v>0.54738794883882169</v>
      </c>
      <c r="CD130" s="119">
        <f t="shared" si="476"/>
        <v>0</v>
      </c>
      <c r="CE130" s="120">
        <f t="shared" si="663"/>
        <v>0.84999999529085091</v>
      </c>
      <c r="CF130" s="118">
        <f t="shared" si="652"/>
        <v>0.15000000470914907</v>
      </c>
      <c r="CG130" s="118">
        <f t="shared" si="653"/>
        <v>5.1731085549745351E-3</v>
      </c>
      <c r="CH130" s="118">
        <f t="shared" si="654"/>
        <v>0.14482689615417452</v>
      </c>
      <c r="CI130" s="118">
        <f t="shared" si="655"/>
        <v>0</v>
      </c>
      <c r="CJ130" s="118">
        <f t="shared" si="745"/>
        <v>0.4</v>
      </c>
      <c r="CK130" s="118">
        <f t="shared" si="746"/>
        <v>0.6</v>
      </c>
      <c r="CL130" s="118">
        <f t="shared" si="747"/>
        <v>4.6022581746777086E-3</v>
      </c>
      <c r="CM130" s="118">
        <f t="shared" si="748"/>
        <v>0.59539774182532235</v>
      </c>
      <c r="CN130" s="119">
        <f t="shared" si="749"/>
        <v>0</v>
      </c>
      <c r="CO130" s="120" t="s">
        <v>245</v>
      </c>
      <c r="CP130" s="118" t="s">
        <v>245</v>
      </c>
      <c r="CQ130" s="118" t="s">
        <v>245</v>
      </c>
      <c r="CR130" s="118" t="s">
        <v>245</v>
      </c>
      <c r="CS130" s="119" t="s">
        <v>245</v>
      </c>
      <c r="CT130" s="120" t="s">
        <v>245</v>
      </c>
      <c r="CU130" s="118"/>
      <c r="CV130" s="118"/>
      <c r="CW130" s="118"/>
      <c r="CX130" s="119"/>
    </row>
    <row r="131" spans="1:102" ht="81" x14ac:dyDescent="0.25">
      <c r="A131" s="121" t="s">
        <v>337</v>
      </c>
      <c r="B131" s="122">
        <f t="shared" si="466"/>
        <v>146415061</v>
      </c>
      <c r="C131" s="122">
        <f t="shared" ref="C131:BN131" si="869">C132</f>
        <v>118017450</v>
      </c>
      <c r="D131" s="122">
        <f t="shared" si="869"/>
        <v>28397611</v>
      </c>
      <c r="E131" s="122">
        <f t="shared" si="869"/>
        <v>28397611</v>
      </c>
      <c r="F131" s="122">
        <f t="shared" si="869"/>
        <v>28397611</v>
      </c>
      <c r="G131" s="122">
        <f t="shared" si="869"/>
        <v>0</v>
      </c>
      <c r="H131" s="122">
        <f t="shared" si="869"/>
        <v>0</v>
      </c>
      <c r="I131" s="122">
        <f t="shared" si="869"/>
        <v>0</v>
      </c>
      <c r="J131" s="122">
        <f t="shared" si="869"/>
        <v>0</v>
      </c>
      <c r="K131" s="122">
        <f t="shared" si="869"/>
        <v>0</v>
      </c>
      <c r="L131" s="122">
        <f t="shared" si="869"/>
        <v>0</v>
      </c>
      <c r="M131" s="122">
        <f t="shared" si="869"/>
        <v>0</v>
      </c>
      <c r="N131" s="122">
        <f t="shared" si="869"/>
        <v>0</v>
      </c>
      <c r="O131" s="122">
        <f t="shared" si="869"/>
        <v>0</v>
      </c>
      <c r="P131" s="122">
        <f t="shared" si="869"/>
        <v>0</v>
      </c>
      <c r="Q131" s="122">
        <f t="shared" si="869"/>
        <v>0</v>
      </c>
      <c r="R131" s="122">
        <f t="shared" si="869"/>
        <v>0</v>
      </c>
      <c r="S131" s="122">
        <f t="shared" si="869"/>
        <v>0</v>
      </c>
      <c r="T131" s="122">
        <f t="shared" si="869"/>
        <v>0</v>
      </c>
      <c r="U131" s="122">
        <f t="shared" si="869"/>
        <v>0</v>
      </c>
      <c r="V131" s="122">
        <f t="shared" si="869"/>
        <v>0</v>
      </c>
      <c r="W131" s="122">
        <f t="shared" si="869"/>
        <v>0</v>
      </c>
      <c r="X131" s="122">
        <f t="shared" si="869"/>
        <v>0</v>
      </c>
      <c r="Y131" s="122">
        <f t="shared" si="869"/>
        <v>0</v>
      </c>
      <c r="Z131" s="122">
        <f t="shared" si="869"/>
        <v>0</v>
      </c>
      <c r="AA131" s="122">
        <f t="shared" si="869"/>
        <v>0</v>
      </c>
      <c r="AB131" s="122">
        <f t="shared" si="869"/>
        <v>0</v>
      </c>
      <c r="AC131" s="122">
        <f t="shared" si="869"/>
        <v>118017450</v>
      </c>
      <c r="AD131" s="122">
        <f t="shared" si="869"/>
        <v>112297138</v>
      </c>
      <c r="AE131" s="122">
        <f t="shared" si="869"/>
        <v>5720312</v>
      </c>
      <c r="AF131" s="122">
        <f t="shared" si="869"/>
        <v>28397611</v>
      </c>
      <c r="AG131" s="122">
        <f t="shared" si="869"/>
        <v>19817143</v>
      </c>
      <c r="AH131" s="122">
        <f t="shared" si="869"/>
        <v>8580468</v>
      </c>
      <c r="AI131" s="122">
        <f t="shared" si="869"/>
        <v>28397611</v>
      </c>
      <c r="AJ131" s="122">
        <f t="shared" si="869"/>
        <v>19817143</v>
      </c>
      <c r="AK131" s="122">
        <f t="shared" si="869"/>
        <v>8580468</v>
      </c>
      <c r="AL131" s="122">
        <f t="shared" si="869"/>
        <v>28397611</v>
      </c>
      <c r="AM131" s="122">
        <f t="shared" si="869"/>
        <v>19817143</v>
      </c>
      <c r="AN131" s="122">
        <f t="shared" si="869"/>
        <v>8580468</v>
      </c>
      <c r="AO131" s="122">
        <f t="shared" si="869"/>
        <v>0</v>
      </c>
      <c r="AP131" s="122">
        <f t="shared" si="869"/>
        <v>0</v>
      </c>
      <c r="AQ131" s="122">
        <f t="shared" si="869"/>
        <v>0</v>
      </c>
      <c r="AR131" s="122">
        <f t="shared" si="869"/>
        <v>0</v>
      </c>
      <c r="AS131" s="122">
        <f t="shared" si="869"/>
        <v>0</v>
      </c>
      <c r="AT131" s="122">
        <f t="shared" si="869"/>
        <v>0</v>
      </c>
      <c r="AU131" s="122">
        <f t="shared" si="869"/>
        <v>0</v>
      </c>
      <c r="AV131" s="122">
        <f t="shared" si="869"/>
        <v>0</v>
      </c>
      <c r="AW131" s="122">
        <f t="shared" si="869"/>
        <v>0</v>
      </c>
      <c r="AX131" s="122">
        <f t="shared" si="869"/>
        <v>0</v>
      </c>
      <c r="AY131" s="122">
        <f t="shared" si="869"/>
        <v>0</v>
      </c>
      <c r="AZ131" s="122">
        <f t="shared" si="869"/>
        <v>0</v>
      </c>
      <c r="BA131" s="122">
        <f t="shared" si="869"/>
        <v>0</v>
      </c>
      <c r="BB131" s="122">
        <f t="shared" si="869"/>
        <v>0</v>
      </c>
      <c r="BC131" s="122">
        <f t="shared" si="869"/>
        <v>0</v>
      </c>
      <c r="BD131" s="122">
        <f t="shared" si="869"/>
        <v>0</v>
      </c>
      <c r="BE131" s="122">
        <f t="shared" si="869"/>
        <v>0</v>
      </c>
      <c r="BF131" s="122">
        <f t="shared" si="869"/>
        <v>0</v>
      </c>
      <c r="BG131" s="122">
        <f t="shared" si="869"/>
        <v>0</v>
      </c>
      <c r="BH131" s="122">
        <f t="shared" si="869"/>
        <v>0</v>
      </c>
      <c r="BI131" s="122">
        <f t="shared" si="869"/>
        <v>0</v>
      </c>
      <c r="BJ131" s="122">
        <f t="shared" si="869"/>
        <v>0</v>
      </c>
      <c r="BK131" s="122">
        <f t="shared" si="869"/>
        <v>0</v>
      </c>
      <c r="BL131" s="122">
        <f t="shared" si="869"/>
        <v>0</v>
      </c>
      <c r="BM131" s="122">
        <f t="shared" si="869"/>
        <v>0</v>
      </c>
      <c r="BN131" s="122">
        <f t="shared" si="869"/>
        <v>0</v>
      </c>
      <c r="BO131" s="122">
        <f t="shared" ref="BO131:BS131" si="870">BO132</f>
        <v>0</v>
      </c>
      <c r="BP131" s="122">
        <f t="shared" si="870"/>
        <v>0</v>
      </c>
      <c r="BQ131" s="122">
        <f t="shared" si="870"/>
        <v>0</v>
      </c>
      <c r="BR131" s="122">
        <f t="shared" si="870"/>
        <v>0</v>
      </c>
      <c r="BS131" s="122">
        <f t="shared" si="870"/>
        <v>0</v>
      </c>
      <c r="BT131" s="116"/>
      <c r="BU131" s="123"/>
      <c r="BV131" s="124"/>
      <c r="BW131" s="124"/>
      <c r="BX131" s="124"/>
      <c r="BY131" s="124"/>
      <c r="BZ131" s="124"/>
      <c r="CA131" s="124"/>
      <c r="CB131" s="124"/>
      <c r="CC131" s="124"/>
      <c r="CD131" s="125"/>
      <c r="CE131" s="126">
        <f t="shared" si="663"/>
        <v>0.84999999356617628</v>
      </c>
      <c r="CF131" s="124">
        <f t="shared" si="652"/>
        <v>0.15000000643382375</v>
      </c>
      <c r="CG131" s="124">
        <f t="shared" si="653"/>
        <v>0</v>
      </c>
      <c r="CH131" s="124">
        <f t="shared" si="654"/>
        <v>0.15000000643382375</v>
      </c>
      <c r="CI131" s="124">
        <f t="shared" si="655"/>
        <v>0</v>
      </c>
      <c r="CJ131" s="124">
        <f t="shared" si="745"/>
        <v>0.4</v>
      </c>
      <c r="CK131" s="124">
        <f t="shared" si="746"/>
        <v>0.6</v>
      </c>
      <c r="CL131" s="124">
        <f t="shared" si="747"/>
        <v>0</v>
      </c>
      <c r="CM131" s="124">
        <f t="shared" si="748"/>
        <v>0.6</v>
      </c>
      <c r="CN131" s="125">
        <f t="shared" si="749"/>
        <v>0</v>
      </c>
      <c r="CO131" s="127" t="s">
        <v>245</v>
      </c>
      <c r="CP131" s="128" t="s">
        <v>245</v>
      </c>
      <c r="CQ131" s="128" t="s">
        <v>245</v>
      </c>
      <c r="CR131" s="128" t="s">
        <v>245</v>
      </c>
      <c r="CS131" s="129" t="s">
        <v>245</v>
      </c>
      <c r="CT131" s="126" t="s">
        <v>245</v>
      </c>
      <c r="CU131" s="124"/>
      <c r="CV131" s="124"/>
      <c r="CW131" s="124"/>
      <c r="CX131" s="125"/>
    </row>
    <row r="132" spans="1:102" x14ac:dyDescent="0.25">
      <c r="A132" s="130"/>
      <c r="B132" s="131">
        <f t="shared" si="466"/>
        <v>146415061</v>
      </c>
      <c r="C132" s="132">
        <f t="shared" ref="C132" si="871">J132+AC132+AV132+BH132</f>
        <v>118017450</v>
      </c>
      <c r="D132" s="132">
        <f t="shared" ref="D132" si="872">E132+H132</f>
        <v>28397611</v>
      </c>
      <c r="E132" s="132">
        <f t="shared" ref="E132" si="873">F132+G132</f>
        <v>28397611</v>
      </c>
      <c r="F132" s="132">
        <f t="shared" ref="F132" si="874">S132+AL132+BB132+BN132</f>
        <v>28397611</v>
      </c>
      <c r="G132" s="132">
        <f t="shared" ref="G132" si="875">V132+AO132+BD132+BP132</f>
        <v>0</v>
      </c>
      <c r="H132" s="132">
        <f t="shared" ref="H132" si="876">Y132+AR132+BF132+BR132</f>
        <v>0</v>
      </c>
      <c r="I132" s="133">
        <f t="shared" ref="I132" si="877">AB132+AU132</f>
        <v>0</v>
      </c>
      <c r="J132" s="134">
        <f t="shared" ref="J132" si="878">K132+L132</f>
        <v>0</v>
      </c>
      <c r="K132" s="141">
        <v>0</v>
      </c>
      <c r="L132" s="141">
        <v>0</v>
      </c>
      <c r="M132" s="135">
        <f t="shared" ref="M132" si="879">N132+O132</f>
        <v>0</v>
      </c>
      <c r="N132" s="132">
        <f t="shared" ref="N132:O132" si="880">Q132+Z132</f>
        <v>0</v>
      </c>
      <c r="O132" s="132">
        <f t="shared" si="880"/>
        <v>0</v>
      </c>
      <c r="P132" s="135">
        <f t="shared" ref="P132" si="881">Q132+R132</f>
        <v>0</v>
      </c>
      <c r="Q132" s="132">
        <f t="shared" ref="Q132:R132" si="882">T132+W132</f>
        <v>0</v>
      </c>
      <c r="R132" s="132">
        <f t="shared" si="882"/>
        <v>0</v>
      </c>
      <c r="S132" s="135">
        <f t="shared" ref="S132" si="883">T132+U132</f>
        <v>0</v>
      </c>
      <c r="T132" s="141">
        <v>0</v>
      </c>
      <c r="U132" s="141">
        <v>0</v>
      </c>
      <c r="V132" s="135">
        <f t="shared" ref="V132" si="884">W132+X132</f>
        <v>0</v>
      </c>
      <c r="W132" s="141">
        <v>0</v>
      </c>
      <c r="X132" s="141">
        <v>0</v>
      </c>
      <c r="Y132" s="135">
        <f t="shared" ref="Y132" si="885">Z132+AA132</f>
        <v>0</v>
      </c>
      <c r="Z132" s="141">
        <v>0</v>
      </c>
      <c r="AA132" s="141">
        <v>0</v>
      </c>
      <c r="AB132" s="142">
        <v>0</v>
      </c>
      <c r="AC132" s="134">
        <f t="shared" ref="AC132" si="886">AD132+AE132</f>
        <v>118017450</v>
      </c>
      <c r="AD132" s="132">
        <v>112297138</v>
      </c>
      <c r="AE132" s="132">
        <v>5720312</v>
      </c>
      <c r="AF132" s="135">
        <f t="shared" ref="AF132" si="887">AG132+AH132</f>
        <v>28397611</v>
      </c>
      <c r="AG132" s="141">
        <f t="shared" ref="AG132:AH132" si="888">AJ132+AS132</f>
        <v>19817143</v>
      </c>
      <c r="AH132" s="141">
        <f t="shared" si="888"/>
        <v>8580468</v>
      </c>
      <c r="AI132" s="135">
        <f t="shared" ref="AI132" si="889">AJ132+AK132</f>
        <v>28397611</v>
      </c>
      <c r="AJ132" s="141">
        <f t="shared" ref="AJ132:AK132" si="890">AM132+AP132</f>
        <v>19817143</v>
      </c>
      <c r="AK132" s="141">
        <f t="shared" si="890"/>
        <v>8580468</v>
      </c>
      <c r="AL132" s="135">
        <f t="shared" ref="AL132" si="891">AM132+AN132</f>
        <v>28397611</v>
      </c>
      <c r="AM132" s="132">
        <v>19817143</v>
      </c>
      <c r="AN132" s="132">
        <v>8580468</v>
      </c>
      <c r="AO132" s="135">
        <f t="shared" ref="AO132" si="892">AP132+AQ132</f>
        <v>0</v>
      </c>
      <c r="AP132" s="132">
        <v>0</v>
      </c>
      <c r="AQ132" s="132">
        <v>0</v>
      </c>
      <c r="AR132" s="135">
        <f t="shared" ref="AR132" si="893">AS132+AT132</f>
        <v>0</v>
      </c>
      <c r="AS132" s="141">
        <v>0</v>
      </c>
      <c r="AT132" s="141">
        <v>0</v>
      </c>
      <c r="AU132" s="142">
        <v>0</v>
      </c>
      <c r="AV132" s="134">
        <f t="shared" ref="AV132" si="894">AW132</f>
        <v>0</v>
      </c>
      <c r="AW132" s="141">
        <v>0</v>
      </c>
      <c r="AX132" s="135">
        <f t="shared" ref="AX132" si="895">AY132</f>
        <v>0</v>
      </c>
      <c r="AY132" s="141">
        <f t="shared" ref="AY132" si="896">BA132+BG132</f>
        <v>0</v>
      </c>
      <c r="AZ132" s="135">
        <f t="shared" ref="AZ132" si="897">BA132</f>
        <v>0</v>
      </c>
      <c r="BA132" s="141">
        <f t="shared" ref="BA132" si="898">BC132+BE132</f>
        <v>0</v>
      </c>
      <c r="BB132" s="135">
        <f t="shared" ref="BB132" si="899">BC132</f>
        <v>0</v>
      </c>
      <c r="BC132" s="141">
        <v>0</v>
      </c>
      <c r="BD132" s="135">
        <f t="shared" ref="BD132" si="900">BE132</f>
        <v>0</v>
      </c>
      <c r="BE132" s="141">
        <v>0</v>
      </c>
      <c r="BF132" s="135">
        <f t="shared" ref="BF132" si="901">BG132</f>
        <v>0</v>
      </c>
      <c r="BG132" s="142">
        <v>0</v>
      </c>
      <c r="BH132" s="134">
        <f t="shared" ref="BH132" si="902">BI132</f>
        <v>0</v>
      </c>
      <c r="BI132" s="141">
        <v>0</v>
      </c>
      <c r="BJ132" s="135">
        <f t="shared" ref="BJ132" si="903">BK132</f>
        <v>0</v>
      </c>
      <c r="BK132" s="132">
        <f t="shared" ref="BK132" si="904">BM132+BS132</f>
        <v>0</v>
      </c>
      <c r="BL132" s="135">
        <f t="shared" ref="BL132" si="905">BM132</f>
        <v>0</v>
      </c>
      <c r="BM132" s="132">
        <f t="shared" ref="BM132" si="906">BO132+BQ132</f>
        <v>0</v>
      </c>
      <c r="BN132" s="135">
        <f t="shared" ref="BN132" si="907">BO132</f>
        <v>0</v>
      </c>
      <c r="BO132" s="141">
        <v>0</v>
      </c>
      <c r="BP132" s="135">
        <f t="shared" ref="BP132" si="908">BQ132</f>
        <v>0</v>
      </c>
      <c r="BQ132" s="141">
        <v>0</v>
      </c>
      <c r="BR132" s="135">
        <f t="shared" ref="BR132" si="909">BS132</f>
        <v>0</v>
      </c>
      <c r="BS132" s="142">
        <v>0</v>
      </c>
      <c r="BT132" s="136"/>
      <c r="BU132" s="137"/>
      <c r="BV132" s="138"/>
      <c r="BW132" s="138"/>
      <c r="BX132" s="138"/>
      <c r="BY132" s="138"/>
      <c r="BZ132" s="138"/>
      <c r="CA132" s="138"/>
      <c r="CB132" s="138"/>
      <c r="CC132" s="138"/>
      <c r="CD132" s="139"/>
      <c r="CE132" s="140">
        <f t="shared" si="663"/>
        <v>0.84999999356617628</v>
      </c>
      <c r="CF132" s="138">
        <f t="shared" si="652"/>
        <v>0.15000000643382375</v>
      </c>
      <c r="CG132" s="138">
        <f t="shared" si="653"/>
        <v>0</v>
      </c>
      <c r="CH132" s="138">
        <f t="shared" si="654"/>
        <v>0.15000000643382375</v>
      </c>
      <c r="CI132" s="138">
        <f t="shared" si="655"/>
        <v>0</v>
      </c>
      <c r="CJ132" s="138">
        <f t="shared" si="745"/>
        <v>0.4</v>
      </c>
      <c r="CK132" s="138">
        <f t="shared" si="746"/>
        <v>0.6</v>
      </c>
      <c r="CL132" s="138">
        <f t="shared" si="747"/>
        <v>0</v>
      </c>
      <c r="CM132" s="138">
        <f t="shared" si="748"/>
        <v>0.6</v>
      </c>
      <c r="CN132" s="139">
        <f t="shared" si="749"/>
        <v>0</v>
      </c>
      <c r="CO132" s="140" t="s">
        <v>245</v>
      </c>
      <c r="CP132" s="138" t="s">
        <v>245</v>
      </c>
      <c r="CQ132" s="138" t="s">
        <v>245</v>
      </c>
      <c r="CR132" s="138" t="s">
        <v>245</v>
      </c>
      <c r="CS132" s="139" t="s">
        <v>245</v>
      </c>
      <c r="CT132" s="140" t="s">
        <v>245</v>
      </c>
      <c r="CU132" s="138"/>
      <c r="CV132" s="138"/>
      <c r="CW132" s="138"/>
      <c r="CX132" s="139"/>
    </row>
    <row r="133" spans="1:102" ht="81" x14ac:dyDescent="0.25">
      <c r="A133" s="121" t="s">
        <v>338</v>
      </c>
      <c r="B133" s="122">
        <f t="shared" si="466"/>
        <v>295156839</v>
      </c>
      <c r="C133" s="122">
        <f t="shared" ref="C133:BN133" si="910">C134</f>
        <v>249728639</v>
      </c>
      <c r="D133" s="122">
        <f t="shared" si="910"/>
        <v>45428200</v>
      </c>
      <c r="E133" s="122">
        <f t="shared" si="910"/>
        <v>45428200</v>
      </c>
      <c r="F133" s="122">
        <f t="shared" si="910"/>
        <v>43153529</v>
      </c>
      <c r="G133" s="122">
        <f t="shared" si="910"/>
        <v>2274671</v>
      </c>
      <c r="H133" s="122">
        <f t="shared" si="910"/>
        <v>0</v>
      </c>
      <c r="I133" s="122">
        <f t="shared" si="910"/>
        <v>0</v>
      </c>
      <c r="J133" s="122">
        <f t="shared" si="910"/>
        <v>0</v>
      </c>
      <c r="K133" s="122">
        <f t="shared" si="910"/>
        <v>0</v>
      </c>
      <c r="L133" s="122">
        <f t="shared" si="910"/>
        <v>0</v>
      </c>
      <c r="M133" s="122">
        <f t="shared" si="910"/>
        <v>0</v>
      </c>
      <c r="N133" s="122">
        <f t="shared" si="910"/>
        <v>0</v>
      </c>
      <c r="O133" s="122">
        <f t="shared" si="910"/>
        <v>0</v>
      </c>
      <c r="P133" s="122">
        <f t="shared" si="910"/>
        <v>0</v>
      </c>
      <c r="Q133" s="122">
        <f t="shared" si="910"/>
        <v>0</v>
      </c>
      <c r="R133" s="122">
        <f t="shared" si="910"/>
        <v>0</v>
      </c>
      <c r="S133" s="122">
        <f t="shared" si="910"/>
        <v>0</v>
      </c>
      <c r="T133" s="122">
        <f t="shared" si="910"/>
        <v>0</v>
      </c>
      <c r="U133" s="122">
        <f t="shared" si="910"/>
        <v>0</v>
      </c>
      <c r="V133" s="122">
        <f t="shared" si="910"/>
        <v>0</v>
      </c>
      <c r="W133" s="122">
        <f t="shared" si="910"/>
        <v>0</v>
      </c>
      <c r="X133" s="122">
        <f t="shared" si="910"/>
        <v>0</v>
      </c>
      <c r="Y133" s="122">
        <f t="shared" si="910"/>
        <v>0</v>
      </c>
      <c r="Z133" s="122">
        <f t="shared" si="910"/>
        <v>0</v>
      </c>
      <c r="AA133" s="122">
        <f t="shared" si="910"/>
        <v>0</v>
      </c>
      <c r="AB133" s="122">
        <f t="shared" si="910"/>
        <v>0</v>
      </c>
      <c r="AC133" s="122">
        <f t="shared" si="910"/>
        <v>249728639</v>
      </c>
      <c r="AD133" s="122">
        <f t="shared" si="910"/>
        <v>248702263</v>
      </c>
      <c r="AE133" s="122">
        <f t="shared" si="910"/>
        <v>1026376</v>
      </c>
      <c r="AF133" s="122">
        <f t="shared" si="910"/>
        <v>45428200</v>
      </c>
      <c r="AG133" s="122">
        <f t="shared" si="910"/>
        <v>43888636</v>
      </c>
      <c r="AH133" s="122">
        <f t="shared" si="910"/>
        <v>1539564</v>
      </c>
      <c r="AI133" s="122">
        <f t="shared" si="910"/>
        <v>45428200</v>
      </c>
      <c r="AJ133" s="122">
        <f t="shared" si="910"/>
        <v>43888636</v>
      </c>
      <c r="AK133" s="122">
        <f t="shared" si="910"/>
        <v>1539564</v>
      </c>
      <c r="AL133" s="122">
        <f t="shared" si="910"/>
        <v>43153529</v>
      </c>
      <c r="AM133" s="122">
        <f t="shared" si="910"/>
        <v>41691590</v>
      </c>
      <c r="AN133" s="122">
        <f t="shared" si="910"/>
        <v>1461939</v>
      </c>
      <c r="AO133" s="122">
        <f t="shared" si="910"/>
        <v>2274671</v>
      </c>
      <c r="AP133" s="122">
        <f t="shared" si="910"/>
        <v>2197046</v>
      </c>
      <c r="AQ133" s="122">
        <f t="shared" si="910"/>
        <v>77625</v>
      </c>
      <c r="AR133" s="122">
        <f t="shared" si="910"/>
        <v>0</v>
      </c>
      <c r="AS133" s="122">
        <f t="shared" si="910"/>
        <v>0</v>
      </c>
      <c r="AT133" s="122">
        <f t="shared" si="910"/>
        <v>0</v>
      </c>
      <c r="AU133" s="122">
        <f t="shared" si="910"/>
        <v>0</v>
      </c>
      <c r="AV133" s="122">
        <f t="shared" si="910"/>
        <v>0</v>
      </c>
      <c r="AW133" s="122">
        <f t="shared" si="910"/>
        <v>0</v>
      </c>
      <c r="AX133" s="122">
        <f t="shared" si="910"/>
        <v>0</v>
      </c>
      <c r="AY133" s="122">
        <f t="shared" si="910"/>
        <v>0</v>
      </c>
      <c r="AZ133" s="122">
        <f t="shared" si="910"/>
        <v>0</v>
      </c>
      <c r="BA133" s="122">
        <f t="shared" si="910"/>
        <v>0</v>
      </c>
      <c r="BB133" s="122">
        <f t="shared" si="910"/>
        <v>0</v>
      </c>
      <c r="BC133" s="122">
        <f t="shared" si="910"/>
        <v>0</v>
      </c>
      <c r="BD133" s="122">
        <f t="shared" si="910"/>
        <v>0</v>
      </c>
      <c r="BE133" s="122">
        <f t="shared" si="910"/>
        <v>0</v>
      </c>
      <c r="BF133" s="122">
        <f t="shared" si="910"/>
        <v>0</v>
      </c>
      <c r="BG133" s="122">
        <f t="shared" si="910"/>
        <v>0</v>
      </c>
      <c r="BH133" s="122">
        <f t="shared" si="910"/>
        <v>0</v>
      </c>
      <c r="BI133" s="122">
        <f t="shared" si="910"/>
        <v>0</v>
      </c>
      <c r="BJ133" s="122">
        <f t="shared" si="910"/>
        <v>0</v>
      </c>
      <c r="BK133" s="122">
        <f t="shared" si="910"/>
        <v>0</v>
      </c>
      <c r="BL133" s="122">
        <f t="shared" si="910"/>
        <v>0</v>
      </c>
      <c r="BM133" s="122">
        <f t="shared" si="910"/>
        <v>0</v>
      </c>
      <c r="BN133" s="122">
        <f t="shared" si="910"/>
        <v>0</v>
      </c>
      <c r="BO133" s="122">
        <f t="shared" ref="BO133:BS133" si="911">BO134</f>
        <v>0</v>
      </c>
      <c r="BP133" s="122">
        <f t="shared" si="911"/>
        <v>0</v>
      </c>
      <c r="BQ133" s="122">
        <f t="shared" si="911"/>
        <v>0</v>
      </c>
      <c r="BR133" s="122">
        <f t="shared" si="911"/>
        <v>0</v>
      </c>
      <c r="BS133" s="122">
        <f t="shared" si="911"/>
        <v>0</v>
      </c>
      <c r="BT133" s="116"/>
      <c r="BU133" s="123"/>
      <c r="BV133" s="124"/>
      <c r="BW133" s="124"/>
      <c r="BX133" s="124"/>
      <c r="BY133" s="124"/>
      <c r="BZ133" s="124"/>
      <c r="CA133" s="124"/>
      <c r="CB133" s="124"/>
      <c r="CC133" s="124"/>
      <c r="CD133" s="125"/>
      <c r="CE133" s="126">
        <f t="shared" si="663"/>
        <v>0.84999999606959753</v>
      </c>
      <c r="CF133" s="124">
        <f t="shared" si="652"/>
        <v>0.1500000039304025</v>
      </c>
      <c r="CG133" s="124">
        <f t="shared" si="653"/>
        <v>7.5089348558309054E-3</v>
      </c>
      <c r="CH133" s="124">
        <f t="shared" si="654"/>
        <v>0.1424910690745716</v>
      </c>
      <c r="CI133" s="124">
        <f t="shared" si="655"/>
        <v>0</v>
      </c>
      <c r="CJ133" s="124">
        <f t="shared" si="745"/>
        <v>0.4</v>
      </c>
      <c r="CK133" s="124">
        <f t="shared" si="746"/>
        <v>0.6</v>
      </c>
      <c r="CL133" s="124">
        <f t="shared" si="747"/>
        <v>3.0252071365659369E-2</v>
      </c>
      <c r="CM133" s="124">
        <f t="shared" si="748"/>
        <v>0.56974792863434065</v>
      </c>
      <c r="CN133" s="125">
        <f t="shared" si="749"/>
        <v>0</v>
      </c>
      <c r="CO133" s="127" t="s">
        <v>245</v>
      </c>
      <c r="CP133" s="128" t="s">
        <v>245</v>
      </c>
      <c r="CQ133" s="128" t="s">
        <v>245</v>
      </c>
      <c r="CR133" s="128" t="s">
        <v>245</v>
      </c>
      <c r="CS133" s="129" t="s">
        <v>245</v>
      </c>
      <c r="CT133" s="126" t="s">
        <v>245</v>
      </c>
      <c r="CU133" s="124"/>
      <c r="CV133" s="124"/>
      <c r="CW133" s="124"/>
      <c r="CX133" s="125"/>
    </row>
    <row r="134" spans="1:102" x14ac:dyDescent="0.25">
      <c r="A134" s="130"/>
      <c r="B134" s="131">
        <f t="shared" si="466"/>
        <v>295156839</v>
      </c>
      <c r="C134" s="132">
        <f t="shared" ref="C134" si="912">J134+AC134+AV134+BH134</f>
        <v>249728639</v>
      </c>
      <c r="D134" s="132">
        <f t="shared" ref="D134" si="913">E134+H134</f>
        <v>45428200</v>
      </c>
      <c r="E134" s="132">
        <f t="shared" ref="E134" si="914">F134+G134</f>
        <v>45428200</v>
      </c>
      <c r="F134" s="132">
        <f t="shared" ref="F134" si="915">S134+AL134+BB134+BN134</f>
        <v>43153529</v>
      </c>
      <c r="G134" s="132">
        <f t="shared" ref="G134" si="916">V134+AO134+BD134+BP134</f>
        <v>2274671</v>
      </c>
      <c r="H134" s="132">
        <f t="shared" ref="H134" si="917">Y134+AR134+BF134+BR134</f>
        <v>0</v>
      </c>
      <c r="I134" s="133">
        <f t="shared" ref="I134" si="918">AB134+AU134</f>
        <v>0</v>
      </c>
      <c r="J134" s="134">
        <f t="shared" ref="J134" si="919">K134+L134</f>
        <v>0</v>
      </c>
      <c r="K134" s="141">
        <v>0</v>
      </c>
      <c r="L134" s="141">
        <v>0</v>
      </c>
      <c r="M134" s="135">
        <f t="shared" ref="M134" si="920">N134+O134</f>
        <v>0</v>
      </c>
      <c r="N134" s="132">
        <f t="shared" ref="N134:O134" si="921">Q134+Z134</f>
        <v>0</v>
      </c>
      <c r="O134" s="132">
        <f t="shared" si="921"/>
        <v>0</v>
      </c>
      <c r="P134" s="135">
        <f t="shared" ref="P134" si="922">Q134+R134</f>
        <v>0</v>
      </c>
      <c r="Q134" s="132">
        <f t="shared" ref="Q134:R134" si="923">T134+W134</f>
        <v>0</v>
      </c>
      <c r="R134" s="132">
        <f t="shared" si="923"/>
        <v>0</v>
      </c>
      <c r="S134" s="135">
        <f t="shared" ref="S134" si="924">T134+U134</f>
        <v>0</v>
      </c>
      <c r="T134" s="141">
        <v>0</v>
      </c>
      <c r="U134" s="141">
        <v>0</v>
      </c>
      <c r="V134" s="135">
        <f t="shared" ref="V134" si="925">W134+X134</f>
        <v>0</v>
      </c>
      <c r="W134" s="141">
        <v>0</v>
      </c>
      <c r="X134" s="141">
        <v>0</v>
      </c>
      <c r="Y134" s="135">
        <f t="shared" ref="Y134" si="926">Z134+AA134</f>
        <v>0</v>
      </c>
      <c r="Z134" s="141">
        <v>0</v>
      </c>
      <c r="AA134" s="141">
        <v>0</v>
      </c>
      <c r="AB134" s="142">
        <v>0</v>
      </c>
      <c r="AC134" s="134">
        <f t="shared" ref="AC134" si="927">AD134+AE134</f>
        <v>249728639</v>
      </c>
      <c r="AD134" s="132">
        <v>248702263</v>
      </c>
      <c r="AE134" s="132">
        <v>1026376</v>
      </c>
      <c r="AF134" s="135">
        <f t="shared" ref="AF134" si="928">AG134+AH134</f>
        <v>45428200</v>
      </c>
      <c r="AG134" s="141">
        <f t="shared" ref="AG134:AH134" si="929">AJ134+AS134</f>
        <v>43888636</v>
      </c>
      <c r="AH134" s="141">
        <f t="shared" si="929"/>
        <v>1539564</v>
      </c>
      <c r="AI134" s="135">
        <f t="shared" ref="AI134" si="930">AJ134+AK134</f>
        <v>45428200</v>
      </c>
      <c r="AJ134" s="141">
        <f t="shared" ref="AJ134:AK134" si="931">AM134+AP134</f>
        <v>43888636</v>
      </c>
      <c r="AK134" s="141">
        <f t="shared" si="931"/>
        <v>1539564</v>
      </c>
      <c r="AL134" s="135">
        <f t="shared" ref="AL134" si="932">AM134+AN134</f>
        <v>43153529</v>
      </c>
      <c r="AM134" s="132">
        <v>41691590</v>
      </c>
      <c r="AN134" s="132">
        <v>1461939</v>
      </c>
      <c r="AO134" s="135">
        <f t="shared" ref="AO134" si="933">AP134+AQ134</f>
        <v>2274671</v>
      </c>
      <c r="AP134" s="132">
        <v>2197046</v>
      </c>
      <c r="AQ134" s="132">
        <v>77625</v>
      </c>
      <c r="AR134" s="135">
        <f t="shared" ref="AR134" si="934">AS134+AT134</f>
        <v>0</v>
      </c>
      <c r="AS134" s="141">
        <v>0</v>
      </c>
      <c r="AT134" s="141">
        <v>0</v>
      </c>
      <c r="AU134" s="142">
        <v>0</v>
      </c>
      <c r="AV134" s="134">
        <f t="shared" ref="AV134" si="935">AW134</f>
        <v>0</v>
      </c>
      <c r="AW134" s="141">
        <v>0</v>
      </c>
      <c r="AX134" s="135">
        <f t="shared" ref="AX134" si="936">AY134</f>
        <v>0</v>
      </c>
      <c r="AY134" s="141">
        <f t="shared" ref="AY134" si="937">BA134+BG134</f>
        <v>0</v>
      </c>
      <c r="AZ134" s="135">
        <f t="shared" ref="AZ134" si="938">BA134</f>
        <v>0</v>
      </c>
      <c r="BA134" s="141">
        <f t="shared" ref="BA134" si="939">BC134+BE134</f>
        <v>0</v>
      </c>
      <c r="BB134" s="135">
        <f t="shared" ref="BB134" si="940">BC134</f>
        <v>0</v>
      </c>
      <c r="BC134" s="141">
        <v>0</v>
      </c>
      <c r="BD134" s="135">
        <f t="shared" ref="BD134" si="941">BE134</f>
        <v>0</v>
      </c>
      <c r="BE134" s="141">
        <v>0</v>
      </c>
      <c r="BF134" s="135">
        <f t="shared" ref="BF134" si="942">BG134</f>
        <v>0</v>
      </c>
      <c r="BG134" s="142">
        <v>0</v>
      </c>
      <c r="BH134" s="134">
        <f t="shared" ref="BH134" si="943">BI134</f>
        <v>0</v>
      </c>
      <c r="BI134" s="141">
        <v>0</v>
      </c>
      <c r="BJ134" s="135">
        <f t="shared" ref="BJ134" si="944">BK134</f>
        <v>0</v>
      </c>
      <c r="BK134" s="132">
        <f t="shared" ref="BK134" si="945">BM134+BS134</f>
        <v>0</v>
      </c>
      <c r="BL134" s="135">
        <f t="shared" ref="BL134" si="946">BM134</f>
        <v>0</v>
      </c>
      <c r="BM134" s="132">
        <f t="shared" ref="BM134" si="947">BO134+BQ134</f>
        <v>0</v>
      </c>
      <c r="BN134" s="135">
        <f t="shared" ref="BN134" si="948">BO134</f>
        <v>0</v>
      </c>
      <c r="BO134" s="141">
        <v>0</v>
      </c>
      <c r="BP134" s="135">
        <f t="shared" ref="BP134" si="949">BQ134</f>
        <v>0</v>
      </c>
      <c r="BQ134" s="141">
        <v>0</v>
      </c>
      <c r="BR134" s="135">
        <f t="shared" ref="BR134" si="950">BS134</f>
        <v>0</v>
      </c>
      <c r="BS134" s="142">
        <v>0</v>
      </c>
      <c r="BT134" s="136"/>
      <c r="BU134" s="137"/>
      <c r="BV134" s="138"/>
      <c r="BW134" s="138"/>
      <c r="BX134" s="138"/>
      <c r="BY134" s="138"/>
      <c r="BZ134" s="138"/>
      <c r="CA134" s="138"/>
      <c r="CB134" s="138"/>
      <c r="CC134" s="138"/>
      <c r="CD134" s="139"/>
      <c r="CE134" s="140">
        <f t="shared" si="663"/>
        <v>0.84999999606959753</v>
      </c>
      <c r="CF134" s="138">
        <f t="shared" si="652"/>
        <v>0.1500000039304025</v>
      </c>
      <c r="CG134" s="138">
        <f t="shared" si="653"/>
        <v>7.5089348558309054E-3</v>
      </c>
      <c r="CH134" s="138">
        <f t="shared" si="654"/>
        <v>0.1424910690745716</v>
      </c>
      <c r="CI134" s="138">
        <f t="shared" si="655"/>
        <v>0</v>
      </c>
      <c r="CJ134" s="138">
        <f t="shared" si="745"/>
        <v>0.4</v>
      </c>
      <c r="CK134" s="138">
        <f t="shared" si="746"/>
        <v>0.6</v>
      </c>
      <c r="CL134" s="138">
        <f t="shared" si="747"/>
        <v>3.0252071365659369E-2</v>
      </c>
      <c r="CM134" s="138">
        <f t="shared" si="748"/>
        <v>0.56974792863434065</v>
      </c>
      <c r="CN134" s="139">
        <f t="shared" si="749"/>
        <v>0</v>
      </c>
      <c r="CO134" s="140" t="s">
        <v>245</v>
      </c>
      <c r="CP134" s="138" t="s">
        <v>245</v>
      </c>
      <c r="CQ134" s="138" t="s">
        <v>245</v>
      </c>
      <c r="CR134" s="138" t="s">
        <v>245</v>
      </c>
      <c r="CS134" s="139" t="s">
        <v>245</v>
      </c>
      <c r="CT134" s="140" t="s">
        <v>245</v>
      </c>
      <c r="CU134" s="138"/>
      <c r="CV134" s="138"/>
      <c r="CW134" s="138"/>
      <c r="CX134" s="139"/>
    </row>
    <row r="135" spans="1:102" ht="54" x14ac:dyDescent="0.25">
      <c r="A135" s="121" t="s">
        <v>339</v>
      </c>
      <c r="B135" s="122">
        <f t="shared" si="466"/>
        <v>350982282</v>
      </c>
      <c r="C135" s="122">
        <f t="shared" ref="C135:BN135" si="951">C136</f>
        <v>277886583</v>
      </c>
      <c r="D135" s="122">
        <f t="shared" si="951"/>
        <v>73095699</v>
      </c>
      <c r="E135" s="122">
        <f t="shared" si="951"/>
        <v>73095699</v>
      </c>
      <c r="F135" s="122">
        <f t="shared" si="951"/>
        <v>49064220</v>
      </c>
      <c r="G135" s="122">
        <f t="shared" si="951"/>
        <v>24031479</v>
      </c>
      <c r="H135" s="122">
        <f t="shared" si="951"/>
        <v>0</v>
      </c>
      <c r="I135" s="122">
        <f t="shared" si="951"/>
        <v>0</v>
      </c>
      <c r="J135" s="122">
        <f t="shared" si="951"/>
        <v>277886583</v>
      </c>
      <c r="K135" s="122">
        <f t="shared" si="951"/>
        <v>259710270</v>
      </c>
      <c r="L135" s="122">
        <f t="shared" si="951"/>
        <v>18176313</v>
      </c>
      <c r="M135" s="122">
        <f t="shared" si="951"/>
        <v>73095699</v>
      </c>
      <c r="N135" s="122">
        <f t="shared" si="951"/>
        <v>45831229</v>
      </c>
      <c r="O135" s="122">
        <f t="shared" si="951"/>
        <v>27264470</v>
      </c>
      <c r="P135" s="122">
        <f t="shared" si="951"/>
        <v>73095699</v>
      </c>
      <c r="Q135" s="122">
        <f t="shared" si="951"/>
        <v>45831229</v>
      </c>
      <c r="R135" s="122">
        <f t="shared" si="951"/>
        <v>27264470</v>
      </c>
      <c r="S135" s="122">
        <f t="shared" si="951"/>
        <v>49064220</v>
      </c>
      <c r="T135" s="122">
        <f t="shared" si="951"/>
        <v>24190483</v>
      </c>
      <c r="U135" s="122">
        <f t="shared" si="951"/>
        <v>24873737</v>
      </c>
      <c r="V135" s="122">
        <f t="shared" si="951"/>
        <v>24031479</v>
      </c>
      <c r="W135" s="122">
        <f t="shared" si="951"/>
        <v>21640746</v>
      </c>
      <c r="X135" s="122">
        <f t="shared" si="951"/>
        <v>2390733</v>
      </c>
      <c r="Y135" s="122">
        <f t="shared" si="951"/>
        <v>0</v>
      </c>
      <c r="Z135" s="122">
        <f t="shared" si="951"/>
        <v>0</v>
      </c>
      <c r="AA135" s="122">
        <f t="shared" si="951"/>
        <v>0</v>
      </c>
      <c r="AB135" s="122">
        <f t="shared" si="951"/>
        <v>0</v>
      </c>
      <c r="AC135" s="122">
        <f t="shared" si="951"/>
        <v>0</v>
      </c>
      <c r="AD135" s="122">
        <f t="shared" si="951"/>
        <v>0</v>
      </c>
      <c r="AE135" s="122">
        <f t="shared" si="951"/>
        <v>0</v>
      </c>
      <c r="AF135" s="122">
        <f t="shared" si="951"/>
        <v>0</v>
      </c>
      <c r="AG135" s="122">
        <f t="shared" si="951"/>
        <v>0</v>
      </c>
      <c r="AH135" s="122">
        <f t="shared" si="951"/>
        <v>0</v>
      </c>
      <c r="AI135" s="122">
        <f t="shared" si="951"/>
        <v>0</v>
      </c>
      <c r="AJ135" s="122">
        <f t="shared" si="951"/>
        <v>0</v>
      </c>
      <c r="AK135" s="122">
        <f t="shared" si="951"/>
        <v>0</v>
      </c>
      <c r="AL135" s="122">
        <f t="shared" si="951"/>
        <v>0</v>
      </c>
      <c r="AM135" s="122">
        <f t="shared" si="951"/>
        <v>0</v>
      </c>
      <c r="AN135" s="122">
        <f t="shared" si="951"/>
        <v>0</v>
      </c>
      <c r="AO135" s="122">
        <f t="shared" si="951"/>
        <v>0</v>
      </c>
      <c r="AP135" s="122">
        <f t="shared" si="951"/>
        <v>0</v>
      </c>
      <c r="AQ135" s="122">
        <f t="shared" si="951"/>
        <v>0</v>
      </c>
      <c r="AR135" s="122">
        <f t="shared" si="951"/>
        <v>0</v>
      </c>
      <c r="AS135" s="122">
        <f t="shared" si="951"/>
        <v>0</v>
      </c>
      <c r="AT135" s="122">
        <f t="shared" si="951"/>
        <v>0</v>
      </c>
      <c r="AU135" s="122">
        <f t="shared" si="951"/>
        <v>0</v>
      </c>
      <c r="AV135" s="122">
        <f t="shared" si="951"/>
        <v>0</v>
      </c>
      <c r="AW135" s="122">
        <f t="shared" si="951"/>
        <v>0</v>
      </c>
      <c r="AX135" s="122">
        <f t="shared" si="951"/>
        <v>0</v>
      </c>
      <c r="AY135" s="122">
        <f t="shared" si="951"/>
        <v>0</v>
      </c>
      <c r="AZ135" s="122">
        <f t="shared" si="951"/>
        <v>0</v>
      </c>
      <c r="BA135" s="122">
        <f t="shared" si="951"/>
        <v>0</v>
      </c>
      <c r="BB135" s="122">
        <f t="shared" si="951"/>
        <v>0</v>
      </c>
      <c r="BC135" s="122">
        <f t="shared" si="951"/>
        <v>0</v>
      </c>
      <c r="BD135" s="122">
        <f t="shared" si="951"/>
        <v>0</v>
      </c>
      <c r="BE135" s="122">
        <f t="shared" si="951"/>
        <v>0</v>
      </c>
      <c r="BF135" s="122">
        <f t="shared" si="951"/>
        <v>0</v>
      </c>
      <c r="BG135" s="122">
        <f t="shared" si="951"/>
        <v>0</v>
      </c>
      <c r="BH135" s="122">
        <f t="shared" si="951"/>
        <v>0</v>
      </c>
      <c r="BI135" s="122">
        <f t="shared" si="951"/>
        <v>0</v>
      </c>
      <c r="BJ135" s="122">
        <f t="shared" si="951"/>
        <v>0</v>
      </c>
      <c r="BK135" s="122">
        <f t="shared" si="951"/>
        <v>0</v>
      </c>
      <c r="BL135" s="122">
        <f t="shared" si="951"/>
        <v>0</v>
      </c>
      <c r="BM135" s="122">
        <f t="shared" si="951"/>
        <v>0</v>
      </c>
      <c r="BN135" s="122">
        <f t="shared" si="951"/>
        <v>0</v>
      </c>
      <c r="BO135" s="122">
        <f t="shared" ref="BO135:BS135" si="952">BO136</f>
        <v>0</v>
      </c>
      <c r="BP135" s="122">
        <f t="shared" si="952"/>
        <v>0</v>
      </c>
      <c r="BQ135" s="122">
        <f t="shared" si="952"/>
        <v>0</v>
      </c>
      <c r="BR135" s="122">
        <f t="shared" si="952"/>
        <v>0</v>
      </c>
      <c r="BS135" s="122">
        <f t="shared" si="952"/>
        <v>0</v>
      </c>
      <c r="BT135" s="116"/>
      <c r="BU135" s="123">
        <f t="shared" si="467"/>
        <v>0.84999998641755703</v>
      </c>
      <c r="BV135" s="124">
        <f t="shared" si="468"/>
        <v>0.15000001358244303</v>
      </c>
      <c r="BW135" s="124">
        <f t="shared" si="469"/>
        <v>7.8652094981048706E-2</v>
      </c>
      <c r="BX135" s="124">
        <f t="shared" si="470"/>
        <v>7.9172495648455271E-2</v>
      </c>
      <c r="BY135" s="124">
        <f t="shared" si="471"/>
        <v>0</v>
      </c>
      <c r="BZ135" s="124">
        <f t="shared" si="472"/>
        <v>0.39999999559866739</v>
      </c>
      <c r="CA135" s="124">
        <f t="shared" si="473"/>
        <v>0.60000000440133261</v>
      </c>
      <c r="CB135" s="124">
        <f t="shared" si="474"/>
        <v>5.2612055562510883E-2</v>
      </c>
      <c r="CC135" s="124">
        <f t="shared" si="475"/>
        <v>0.54738794883882169</v>
      </c>
      <c r="CD135" s="125">
        <f t="shared" si="476"/>
        <v>0</v>
      </c>
      <c r="CE135" s="126"/>
      <c r="CF135" s="124"/>
      <c r="CG135" s="124"/>
      <c r="CH135" s="124"/>
      <c r="CI135" s="124"/>
      <c r="CJ135" s="124"/>
      <c r="CK135" s="124"/>
      <c r="CL135" s="124"/>
      <c r="CM135" s="124"/>
      <c r="CN135" s="125"/>
      <c r="CO135" s="127" t="s">
        <v>245</v>
      </c>
      <c r="CP135" s="128" t="s">
        <v>245</v>
      </c>
      <c r="CQ135" s="128" t="s">
        <v>245</v>
      </c>
      <c r="CR135" s="128" t="s">
        <v>245</v>
      </c>
      <c r="CS135" s="129" t="s">
        <v>245</v>
      </c>
      <c r="CT135" s="126" t="s">
        <v>245</v>
      </c>
      <c r="CU135" s="124"/>
      <c r="CV135" s="124"/>
      <c r="CW135" s="124"/>
      <c r="CX135" s="125"/>
    </row>
    <row r="136" spans="1:102" x14ac:dyDescent="0.25">
      <c r="A136" s="130"/>
      <c r="B136" s="131">
        <f t="shared" si="466"/>
        <v>350982282</v>
      </c>
      <c r="C136" s="132">
        <f t="shared" ref="C136" si="953">J136+AC136+AV136+BH136</f>
        <v>277886583</v>
      </c>
      <c r="D136" s="132">
        <f t="shared" ref="D136" si="954">E136+H136</f>
        <v>73095699</v>
      </c>
      <c r="E136" s="132">
        <f t="shared" ref="E136" si="955">F136+G136</f>
        <v>73095699</v>
      </c>
      <c r="F136" s="132">
        <f t="shared" ref="F136" si="956">S136+AL136+BB136+BN136</f>
        <v>49064220</v>
      </c>
      <c r="G136" s="132">
        <f t="shared" ref="G136" si="957">V136+AO136+BD136+BP136</f>
        <v>24031479</v>
      </c>
      <c r="H136" s="132">
        <f t="shared" ref="H136" si="958">Y136+AR136+BF136+BR136</f>
        <v>0</v>
      </c>
      <c r="I136" s="133">
        <f t="shared" ref="I136" si="959">AB136+AU136</f>
        <v>0</v>
      </c>
      <c r="J136" s="134">
        <f t="shared" ref="J136" si="960">K136+L136</f>
        <v>277886583</v>
      </c>
      <c r="K136" s="132">
        <v>259710270</v>
      </c>
      <c r="L136" s="132">
        <v>18176313</v>
      </c>
      <c r="M136" s="135">
        <f t="shared" ref="M136" si="961">N136+O136</f>
        <v>73095699</v>
      </c>
      <c r="N136" s="132">
        <f t="shared" ref="N136:O136" si="962">Q136+Z136</f>
        <v>45831229</v>
      </c>
      <c r="O136" s="132">
        <f t="shared" si="962"/>
        <v>27264470</v>
      </c>
      <c r="P136" s="135">
        <f t="shared" ref="P136" si="963">Q136+R136</f>
        <v>73095699</v>
      </c>
      <c r="Q136" s="132">
        <f t="shared" ref="Q136:R136" si="964">T136+W136</f>
        <v>45831229</v>
      </c>
      <c r="R136" s="132">
        <f t="shared" si="964"/>
        <v>27264470</v>
      </c>
      <c r="S136" s="135">
        <f t="shared" ref="S136" si="965">T136+U136</f>
        <v>49064220</v>
      </c>
      <c r="T136" s="132">
        <v>24190483</v>
      </c>
      <c r="U136" s="132">
        <v>24873737</v>
      </c>
      <c r="V136" s="135">
        <f t="shared" ref="V136" si="966">W136+X136</f>
        <v>24031479</v>
      </c>
      <c r="W136" s="132">
        <v>21640746</v>
      </c>
      <c r="X136" s="132">
        <v>2390733</v>
      </c>
      <c r="Y136" s="135">
        <f t="shared" ref="Y136" si="967">Z136+AA136</f>
        <v>0</v>
      </c>
      <c r="Z136" s="141">
        <v>0</v>
      </c>
      <c r="AA136" s="141">
        <v>0</v>
      </c>
      <c r="AB136" s="142">
        <v>0</v>
      </c>
      <c r="AC136" s="134">
        <f t="shared" ref="AC136" si="968">AD136+AE136</f>
        <v>0</v>
      </c>
      <c r="AD136" s="141">
        <v>0</v>
      </c>
      <c r="AE136" s="141">
        <v>0</v>
      </c>
      <c r="AF136" s="135">
        <f t="shared" ref="AF136" si="969">AG136+AH136</f>
        <v>0</v>
      </c>
      <c r="AG136" s="141">
        <f t="shared" ref="AG136:AH136" si="970">AJ136+AS136</f>
        <v>0</v>
      </c>
      <c r="AH136" s="141">
        <f t="shared" si="970"/>
        <v>0</v>
      </c>
      <c r="AI136" s="135">
        <f t="shared" ref="AI136" si="971">AJ136+AK136</f>
        <v>0</v>
      </c>
      <c r="AJ136" s="141">
        <f t="shared" ref="AJ136:AK136" si="972">AM136+AP136</f>
        <v>0</v>
      </c>
      <c r="AK136" s="141">
        <f t="shared" si="972"/>
        <v>0</v>
      </c>
      <c r="AL136" s="135">
        <f t="shared" ref="AL136" si="973">AM136+AN136</f>
        <v>0</v>
      </c>
      <c r="AM136" s="141">
        <v>0</v>
      </c>
      <c r="AN136" s="141">
        <v>0</v>
      </c>
      <c r="AO136" s="135">
        <f t="shared" ref="AO136" si="974">AP136+AQ136</f>
        <v>0</v>
      </c>
      <c r="AP136" s="141">
        <v>0</v>
      </c>
      <c r="AQ136" s="141">
        <v>0</v>
      </c>
      <c r="AR136" s="135">
        <f t="shared" ref="AR136" si="975">AS136+AT136</f>
        <v>0</v>
      </c>
      <c r="AS136" s="141">
        <v>0</v>
      </c>
      <c r="AT136" s="141">
        <v>0</v>
      </c>
      <c r="AU136" s="142">
        <v>0</v>
      </c>
      <c r="AV136" s="134">
        <f t="shared" ref="AV136" si="976">AW136</f>
        <v>0</v>
      </c>
      <c r="AW136" s="141">
        <v>0</v>
      </c>
      <c r="AX136" s="135">
        <f t="shared" ref="AX136" si="977">AY136</f>
        <v>0</v>
      </c>
      <c r="AY136" s="141">
        <f t="shared" ref="AY136" si="978">BA136+BG136</f>
        <v>0</v>
      </c>
      <c r="AZ136" s="135">
        <f t="shared" ref="AZ136" si="979">BA136</f>
        <v>0</v>
      </c>
      <c r="BA136" s="141">
        <f t="shared" ref="BA136" si="980">BC136+BE136</f>
        <v>0</v>
      </c>
      <c r="BB136" s="135">
        <f t="shared" ref="BB136" si="981">BC136</f>
        <v>0</v>
      </c>
      <c r="BC136" s="141">
        <v>0</v>
      </c>
      <c r="BD136" s="135">
        <f t="shared" ref="BD136" si="982">BE136</f>
        <v>0</v>
      </c>
      <c r="BE136" s="141">
        <v>0</v>
      </c>
      <c r="BF136" s="135">
        <f t="shared" ref="BF136" si="983">BG136</f>
        <v>0</v>
      </c>
      <c r="BG136" s="142">
        <v>0</v>
      </c>
      <c r="BH136" s="134">
        <f t="shared" ref="BH136" si="984">BI136</f>
        <v>0</v>
      </c>
      <c r="BI136" s="141">
        <v>0</v>
      </c>
      <c r="BJ136" s="135">
        <f t="shared" ref="BJ136" si="985">BK136</f>
        <v>0</v>
      </c>
      <c r="BK136" s="132">
        <f t="shared" ref="BK136" si="986">BM136+BS136</f>
        <v>0</v>
      </c>
      <c r="BL136" s="135">
        <f t="shared" ref="BL136" si="987">BM136</f>
        <v>0</v>
      </c>
      <c r="BM136" s="132">
        <f t="shared" ref="BM136" si="988">BO136+BQ136</f>
        <v>0</v>
      </c>
      <c r="BN136" s="135">
        <f t="shared" ref="BN136" si="989">BO136</f>
        <v>0</v>
      </c>
      <c r="BO136" s="141">
        <v>0</v>
      </c>
      <c r="BP136" s="135">
        <f t="shared" ref="BP136" si="990">BQ136</f>
        <v>0</v>
      </c>
      <c r="BQ136" s="141">
        <v>0</v>
      </c>
      <c r="BR136" s="135">
        <f t="shared" ref="BR136" si="991">BS136</f>
        <v>0</v>
      </c>
      <c r="BS136" s="142">
        <v>0</v>
      </c>
      <c r="BT136" s="136"/>
      <c r="BU136" s="137">
        <f t="shared" si="467"/>
        <v>0.84999998641755703</v>
      </c>
      <c r="BV136" s="138">
        <f t="shared" si="468"/>
        <v>0.15000001358244303</v>
      </c>
      <c r="BW136" s="138">
        <f t="shared" si="469"/>
        <v>7.8652094981048706E-2</v>
      </c>
      <c r="BX136" s="138">
        <f t="shared" si="470"/>
        <v>7.9172495648455271E-2</v>
      </c>
      <c r="BY136" s="138">
        <f t="shared" si="471"/>
        <v>0</v>
      </c>
      <c r="BZ136" s="138">
        <f t="shared" si="472"/>
        <v>0.39999999559866739</v>
      </c>
      <c r="CA136" s="138">
        <f t="shared" si="473"/>
        <v>0.60000000440133261</v>
      </c>
      <c r="CB136" s="138">
        <f t="shared" si="474"/>
        <v>5.2612055562510883E-2</v>
      </c>
      <c r="CC136" s="138">
        <f t="shared" si="475"/>
        <v>0.54738794883882169</v>
      </c>
      <c r="CD136" s="139">
        <f t="shared" si="476"/>
        <v>0</v>
      </c>
      <c r="CE136" s="140"/>
      <c r="CF136" s="138"/>
      <c r="CG136" s="138"/>
      <c r="CH136" s="138"/>
      <c r="CI136" s="138"/>
      <c r="CJ136" s="138"/>
      <c r="CK136" s="138"/>
      <c r="CL136" s="138"/>
      <c r="CM136" s="138"/>
      <c r="CN136" s="139"/>
      <c r="CO136" s="140" t="s">
        <v>245</v>
      </c>
      <c r="CP136" s="138" t="s">
        <v>245</v>
      </c>
      <c r="CQ136" s="138" t="s">
        <v>245</v>
      </c>
      <c r="CR136" s="138" t="s">
        <v>245</v>
      </c>
      <c r="CS136" s="139" t="s">
        <v>245</v>
      </c>
      <c r="CT136" s="140" t="s">
        <v>245</v>
      </c>
      <c r="CU136" s="138"/>
      <c r="CV136" s="138"/>
      <c r="CW136" s="138"/>
      <c r="CX136" s="139"/>
    </row>
    <row r="137" spans="1:102" x14ac:dyDescent="0.25">
      <c r="A137" s="114" t="s">
        <v>95</v>
      </c>
      <c r="B137" s="115">
        <f t="shared" si="466"/>
        <v>244248458</v>
      </c>
      <c r="C137" s="115">
        <f t="shared" ref="C137:BN137" si="992">C138+C140+C142</f>
        <v>190840656</v>
      </c>
      <c r="D137" s="115">
        <f t="shared" si="992"/>
        <v>53407802</v>
      </c>
      <c r="E137" s="115">
        <f t="shared" si="992"/>
        <v>38687050</v>
      </c>
      <c r="F137" s="115">
        <f t="shared" si="992"/>
        <v>33789391</v>
      </c>
      <c r="G137" s="115">
        <f t="shared" si="992"/>
        <v>4897659</v>
      </c>
      <c r="H137" s="115">
        <f t="shared" si="992"/>
        <v>14720752</v>
      </c>
      <c r="I137" s="115">
        <f t="shared" si="992"/>
        <v>0</v>
      </c>
      <c r="J137" s="115">
        <f t="shared" si="992"/>
        <v>31000000</v>
      </c>
      <c r="K137" s="115">
        <f t="shared" si="992"/>
        <v>28000000</v>
      </c>
      <c r="L137" s="115">
        <f t="shared" si="992"/>
        <v>3000000</v>
      </c>
      <c r="M137" s="115">
        <f t="shared" si="992"/>
        <v>9441178</v>
      </c>
      <c r="N137" s="115">
        <f t="shared" si="992"/>
        <v>4941177</v>
      </c>
      <c r="O137" s="115">
        <f t="shared" si="992"/>
        <v>4500001</v>
      </c>
      <c r="P137" s="115">
        <f t="shared" si="992"/>
        <v>9441178</v>
      </c>
      <c r="Q137" s="115">
        <f t="shared" si="992"/>
        <v>4941177</v>
      </c>
      <c r="R137" s="115">
        <f t="shared" si="992"/>
        <v>4500001</v>
      </c>
      <c r="S137" s="115">
        <f t="shared" si="992"/>
        <v>6106672</v>
      </c>
      <c r="T137" s="115">
        <f t="shared" si="992"/>
        <v>2462219</v>
      </c>
      <c r="U137" s="115">
        <f t="shared" si="992"/>
        <v>3644453</v>
      </c>
      <c r="V137" s="115">
        <f t="shared" si="992"/>
        <v>3334506</v>
      </c>
      <c r="W137" s="115">
        <f t="shared" si="992"/>
        <v>2478958</v>
      </c>
      <c r="X137" s="115">
        <f t="shared" si="992"/>
        <v>855548</v>
      </c>
      <c r="Y137" s="115">
        <f t="shared" si="992"/>
        <v>0</v>
      </c>
      <c r="Z137" s="115">
        <f t="shared" si="992"/>
        <v>0</v>
      </c>
      <c r="AA137" s="115">
        <f t="shared" si="992"/>
        <v>0</v>
      </c>
      <c r="AB137" s="115">
        <f t="shared" si="992"/>
        <v>0</v>
      </c>
      <c r="AC137" s="115">
        <f t="shared" si="992"/>
        <v>159840656</v>
      </c>
      <c r="AD137" s="115">
        <f t="shared" si="992"/>
        <v>155344320</v>
      </c>
      <c r="AE137" s="115">
        <f t="shared" si="992"/>
        <v>4496336</v>
      </c>
      <c r="AF137" s="115">
        <f t="shared" si="992"/>
        <v>43966624</v>
      </c>
      <c r="AG137" s="115">
        <f t="shared" si="992"/>
        <v>37222117</v>
      </c>
      <c r="AH137" s="115">
        <f t="shared" si="992"/>
        <v>6744507</v>
      </c>
      <c r="AI137" s="115">
        <f t="shared" si="992"/>
        <v>29245872</v>
      </c>
      <c r="AJ137" s="115">
        <f t="shared" si="992"/>
        <v>23326867</v>
      </c>
      <c r="AK137" s="115">
        <f t="shared" si="992"/>
        <v>5919005</v>
      </c>
      <c r="AL137" s="115">
        <f t="shared" si="992"/>
        <v>27682719</v>
      </c>
      <c r="AM137" s="115">
        <f t="shared" si="992"/>
        <v>22225583</v>
      </c>
      <c r="AN137" s="115">
        <f t="shared" si="992"/>
        <v>5457136</v>
      </c>
      <c r="AO137" s="115">
        <f t="shared" si="992"/>
        <v>1563153</v>
      </c>
      <c r="AP137" s="115">
        <f t="shared" si="992"/>
        <v>1101284</v>
      </c>
      <c r="AQ137" s="115">
        <f t="shared" si="992"/>
        <v>461869</v>
      </c>
      <c r="AR137" s="115">
        <f t="shared" si="992"/>
        <v>14720752</v>
      </c>
      <c r="AS137" s="115">
        <f t="shared" si="992"/>
        <v>13895250</v>
      </c>
      <c r="AT137" s="115">
        <f t="shared" si="992"/>
        <v>825502</v>
      </c>
      <c r="AU137" s="115">
        <f t="shared" si="992"/>
        <v>0</v>
      </c>
      <c r="AV137" s="115">
        <f t="shared" si="992"/>
        <v>0</v>
      </c>
      <c r="AW137" s="115">
        <f t="shared" si="992"/>
        <v>0</v>
      </c>
      <c r="AX137" s="115">
        <f t="shared" si="992"/>
        <v>0</v>
      </c>
      <c r="AY137" s="115">
        <f t="shared" si="992"/>
        <v>0</v>
      </c>
      <c r="AZ137" s="115">
        <f t="shared" si="992"/>
        <v>0</v>
      </c>
      <c r="BA137" s="115">
        <f t="shared" si="992"/>
        <v>0</v>
      </c>
      <c r="BB137" s="115">
        <f t="shared" si="992"/>
        <v>0</v>
      </c>
      <c r="BC137" s="115">
        <f t="shared" si="992"/>
        <v>0</v>
      </c>
      <c r="BD137" s="115">
        <f t="shared" si="992"/>
        <v>0</v>
      </c>
      <c r="BE137" s="115">
        <f t="shared" si="992"/>
        <v>0</v>
      </c>
      <c r="BF137" s="115">
        <f t="shared" si="992"/>
        <v>0</v>
      </c>
      <c r="BG137" s="115">
        <f t="shared" si="992"/>
        <v>0</v>
      </c>
      <c r="BH137" s="115">
        <f t="shared" si="992"/>
        <v>0</v>
      </c>
      <c r="BI137" s="115">
        <f t="shared" si="992"/>
        <v>0</v>
      </c>
      <c r="BJ137" s="115">
        <f t="shared" si="992"/>
        <v>0</v>
      </c>
      <c r="BK137" s="115">
        <f t="shared" si="992"/>
        <v>0</v>
      </c>
      <c r="BL137" s="115">
        <f t="shared" si="992"/>
        <v>0</v>
      </c>
      <c r="BM137" s="115">
        <f t="shared" si="992"/>
        <v>0</v>
      </c>
      <c r="BN137" s="115">
        <f t="shared" si="992"/>
        <v>0</v>
      </c>
      <c r="BO137" s="115">
        <f t="shared" ref="BO137:BS137" si="993">BO138+BO140+BO142</f>
        <v>0</v>
      </c>
      <c r="BP137" s="115">
        <f t="shared" si="993"/>
        <v>0</v>
      </c>
      <c r="BQ137" s="115">
        <f t="shared" si="993"/>
        <v>0</v>
      </c>
      <c r="BR137" s="115">
        <f t="shared" si="993"/>
        <v>0</v>
      </c>
      <c r="BS137" s="115">
        <f t="shared" si="993"/>
        <v>0</v>
      </c>
      <c r="BT137" s="116"/>
      <c r="BU137" s="117">
        <f t="shared" si="467"/>
        <v>0.84999998633928597</v>
      </c>
      <c r="BV137" s="118">
        <f t="shared" si="468"/>
        <v>0.15000001366071405</v>
      </c>
      <c r="BW137" s="118">
        <f t="shared" si="469"/>
        <v>0.1012260733731524</v>
      </c>
      <c r="BX137" s="118">
        <f t="shared" si="470"/>
        <v>7.4745932727297515E-2</v>
      </c>
      <c r="BY137" s="118">
        <f t="shared" si="471"/>
        <v>0</v>
      </c>
      <c r="BZ137" s="118">
        <f t="shared" si="472"/>
        <v>0.39999994666667377</v>
      </c>
      <c r="CA137" s="118">
        <f t="shared" si="473"/>
        <v>0.60000005333332618</v>
      </c>
      <c r="CB137" s="118">
        <f t="shared" si="474"/>
        <v>0.11407305145692648</v>
      </c>
      <c r="CC137" s="118">
        <f t="shared" si="475"/>
        <v>0.48592700187639976</v>
      </c>
      <c r="CD137" s="119">
        <f t="shared" si="476"/>
        <v>0</v>
      </c>
      <c r="CE137" s="120">
        <f t="shared" si="663"/>
        <v>0.80670506460063962</v>
      </c>
      <c r="CF137" s="118">
        <f t="shared" si="652"/>
        <v>0.19329493539936038</v>
      </c>
      <c r="CG137" s="118">
        <f t="shared" si="653"/>
        <v>5.7189820674721217E-3</v>
      </c>
      <c r="CH137" s="118">
        <f t="shared" si="654"/>
        <v>0.1154177402160689</v>
      </c>
      <c r="CI137" s="118">
        <f t="shared" si="655"/>
        <v>7.2158213115819353E-2</v>
      </c>
      <c r="CJ137" s="118">
        <f t="shared" si="745"/>
        <v>0.3999998932464407</v>
      </c>
      <c r="CK137" s="118">
        <f t="shared" si="746"/>
        <v>0.6000001067535593</v>
      </c>
      <c r="CL137" s="118">
        <f t="shared" si="747"/>
        <v>4.1088466407724046E-2</v>
      </c>
      <c r="CM137" s="118">
        <f t="shared" si="748"/>
        <v>0.48547390974146692</v>
      </c>
      <c r="CN137" s="119">
        <f t="shared" si="749"/>
        <v>7.3437730604368368E-2</v>
      </c>
      <c r="CO137" s="120" t="s">
        <v>245</v>
      </c>
      <c r="CP137" s="118" t="s">
        <v>245</v>
      </c>
      <c r="CQ137" s="118" t="s">
        <v>245</v>
      </c>
      <c r="CR137" s="118" t="s">
        <v>245</v>
      </c>
      <c r="CS137" s="119" t="s">
        <v>245</v>
      </c>
      <c r="CT137" s="120" t="s">
        <v>245</v>
      </c>
      <c r="CU137" s="118"/>
      <c r="CV137" s="118"/>
      <c r="CW137" s="118"/>
      <c r="CX137" s="119"/>
    </row>
    <row r="138" spans="1:102" ht="40.5" x14ac:dyDescent="0.25">
      <c r="A138" s="121" t="s">
        <v>335</v>
      </c>
      <c r="B138" s="122">
        <f t="shared" si="466"/>
        <v>124294108</v>
      </c>
      <c r="C138" s="122">
        <f t="shared" ref="C138:BN138" si="994">C139</f>
        <v>94836336</v>
      </c>
      <c r="D138" s="122">
        <f t="shared" si="994"/>
        <v>29457772</v>
      </c>
      <c r="E138" s="122">
        <f t="shared" si="994"/>
        <v>14737020</v>
      </c>
      <c r="F138" s="122">
        <f t="shared" si="994"/>
        <v>14737020</v>
      </c>
      <c r="G138" s="122">
        <f t="shared" si="994"/>
        <v>0</v>
      </c>
      <c r="H138" s="122">
        <f t="shared" si="994"/>
        <v>14720752</v>
      </c>
      <c r="I138" s="122">
        <f t="shared" si="994"/>
        <v>0</v>
      </c>
      <c r="J138" s="122">
        <f t="shared" si="994"/>
        <v>0</v>
      </c>
      <c r="K138" s="122">
        <f t="shared" si="994"/>
        <v>0</v>
      </c>
      <c r="L138" s="122">
        <f t="shared" si="994"/>
        <v>0</v>
      </c>
      <c r="M138" s="122">
        <f t="shared" si="994"/>
        <v>0</v>
      </c>
      <c r="N138" s="122">
        <f t="shared" si="994"/>
        <v>0</v>
      </c>
      <c r="O138" s="122">
        <f t="shared" si="994"/>
        <v>0</v>
      </c>
      <c r="P138" s="122">
        <f t="shared" si="994"/>
        <v>0</v>
      </c>
      <c r="Q138" s="122">
        <f t="shared" si="994"/>
        <v>0</v>
      </c>
      <c r="R138" s="122">
        <f t="shared" si="994"/>
        <v>0</v>
      </c>
      <c r="S138" s="122">
        <f t="shared" si="994"/>
        <v>0</v>
      </c>
      <c r="T138" s="122">
        <f t="shared" si="994"/>
        <v>0</v>
      </c>
      <c r="U138" s="122">
        <f t="shared" si="994"/>
        <v>0</v>
      </c>
      <c r="V138" s="122">
        <f t="shared" si="994"/>
        <v>0</v>
      </c>
      <c r="W138" s="122">
        <f t="shared" si="994"/>
        <v>0</v>
      </c>
      <c r="X138" s="122">
        <f t="shared" si="994"/>
        <v>0</v>
      </c>
      <c r="Y138" s="122">
        <f t="shared" si="994"/>
        <v>0</v>
      </c>
      <c r="Z138" s="122">
        <f t="shared" si="994"/>
        <v>0</v>
      </c>
      <c r="AA138" s="122">
        <f t="shared" si="994"/>
        <v>0</v>
      </c>
      <c r="AB138" s="122">
        <f t="shared" si="994"/>
        <v>0</v>
      </c>
      <c r="AC138" s="122">
        <f t="shared" si="994"/>
        <v>94836336</v>
      </c>
      <c r="AD138" s="122">
        <f t="shared" si="994"/>
        <v>92635000</v>
      </c>
      <c r="AE138" s="122">
        <f t="shared" si="994"/>
        <v>2201336</v>
      </c>
      <c r="AF138" s="122">
        <f t="shared" si="994"/>
        <v>29457772</v>
      </c>
      <c r="AG138" s="122">
        <f t="shared" si="994"/>
        <v>26155766</v>
      </c>
      <c r="AH138" s="122">
        <f t="shared" si="994"/>
        <v>3302006</v>
      </c>
      <c r="AI138" s="122">
        <f t="shared" si="994"/>
        <v>14737020</v>
      </c>
      <c r="AJ138" s="122">
        <f t="shared" si="994"/>
        <v>12260516</v>
      </c>
      <c r="AK138" s="122">
        <f t="shared" si="994"/>
        <v>2476504</v>
      </c>
      <c r="AL138" s="122">
        <f t="shared" si="994"/>
        <v>14737020</v>
      </c>
      <c r="AM138" s="122">
        <f t="shared" si="994"/>
        <v>12260516</v>
      </c>
      <c r="AN138" s="122">
        <f t="shared" si="994"/>
        <v>2476504</v>
      </c>
      <c r="AO138" s="122">
        <f t="shared" si="994"/>
        <v>0</v>
      </c>
      <c r="AP138" s="122">
        <f t="shared" si="994"/>
        <v>0</v>
      </c>
      <c r="AQ138" s="122">
        <f t="shared" si="994"/>
        <v>0</v>
      </c>
      <c r="AR138" s="122">
        <f t="shared" si="994"/>
        <v>14720752</v>
      </c>
      <c r="AS138" s="122">
        <f t="shared" si="994"/>
        <v>13895250</v>
      </c>
      <c r="AT138" s="122">
        <f t="shared" si="994"/>
        <v>825502</v>
      </c>
      <c r="AU138" s="122">
        <f t="shared" si="994"/>
        <v>0</v>
      </c>
      <c r="AV138" s="122">
        <f t="shared" si="994"/>
        <v>0</v>
      </c>
      <c r="AW138" s="122">
        <f t="shared" si="994"/>
        <v>0</v>
      </c>
      <c r="AX138" s="122">
        <f t="shared" si="994"/>
        <v>0</v>
      </c>
      <c r="AY138" s="122">
        <f t="shared" si="994"/>
        <v>0</v>
      </c>
      <c r="AZ138" s="122">
        <f t="shared" si="994"/>
        <v>0</v>
      </c>
      <c r="BA138" s="122">
        <f t="shared" si="994"/>
        <v>0</v>
      </c>
      <c r="BB138" s="122">
        <f t="shared" si="994"/>
        <v>0</v>
      </c>
      <c r="BC138" s="122">
        <f t="shared" si="994"/>
        <v>0</v>
      </c>
      <c r="BD138" s="122">
        <f t="shared" si="994"/>
        <v>0</v>
      </c>
      <c r="BE138" s="122">
        <f t="shared" si="994"/>
        <v>0</v>
      </c>
      <c r="BF138" s="122">
        <f t="shared" si="994"/>
        <v>0</v>
      </c>
      <c r="BG138" s="122">
        <f t="shared" si="994"/>
        <v>0</v>
      </c>
      <c r="BH138" s="122">
        <f t="shared" si="994"/>
        <v>0</v>
      </c>
      <c r="BI138" s="122">
        <f t="shared" si="994"/>
        <v>0</v>
      </c>
      <c r="BJ138" s="122">
        <f t="shared" si="994"/>
        <v>0</v>
      </c>
      <c r="BK138" s="122">
        <f t="shared" si="994"/>
        <v>0</v>
      </c>
      <c r="BL138" s="122">
        <f t="shared" si="994"/>
        <v>0</v>
      </c>
      <c r="BM138" s="122">
        <f t="shared" si="994"/>
        <v>0</v>
      </c>
      <c r="BN138" s="122">
        <f t="shared" si="994"/>
        <v>0</v>
      </c>
      <c r="BO138" s="122">
        <f t="shared" ref="BO138:BS138" si="995">BO139</f>
        <v>0</v>
      </c>
      <c r="BP138" s="122">
        <f t="shared" si="995"/>
        <v>0</v>
      </c>
      <c r="BQ138" s="122">
        <f t="shared" si="995"/>
        <v>0</v>
      </c>
      <c r="BR138" s="122">
        <f t="shared" si="995"/>
        <v>0</v>
      </c>
      <c r="BS138" s="122">
        <f t="shared" si="995"/>
        <v>0</v>
      </c>
      <c r="BT138" s="116"/>
      <c r="BU138" s="123"/>
      <c r="BV138" s="124"/>
      <c r="BW138" s="124"/>
      <c r="BX138" s="124"/>
      <c r="BY138" s="124"/>
      <c r="BZ138" s="124"/>
      <c r="CA138" s="124"/>
      <c r="CB138" s="124"/>
      <c r="CC138" s="124"/>
      <c r="CD138" s="125"/>
      <c r="CE138" s="126">
        <f t="shared" si="663"/>
        <v>0.77981650526607427</v>
      </c>
      <c r="CF138" s="124">
        <f t="shared" si="652"/>
        <v>0.22018349473392571</v>
      </c>
      <c r="CG138" s="124">
        <f t="shared" si="653"/>
        <v>0</v>
      </c>
      <c r="CH138" s="124">
        <f t="shared" si="654"/>
        <v>0.10321101894401455</v>
      </c>
      <c r="CI138" s="124">
        <f t="shared" si="655"/>
        <v>0.11697247578991114</v>
      </c>
      <c r="CJ138" s="124">
        <f t="shared" si="745"/>
        <v>0.39999985463378435</v>
      </c>
      <c r="CK138" s="124">
        <f t="shared" si="746"/>
        <v>0.60000014536621571</v>
      </c>
      <c r="CL138" s="124">
        <f t="shared" si="747"/>
        <v>0</v>
      </c>
      <c r="CM138" s="124">
        <f t="shared" si="748"/>
        <v>0.45000001817077695</v>
      </c>
      <c r="CN138" s="125">
        <f t="shared" si="749"/>
        <v>0.1500001271954387</v>
      </c>
      <c r="CO138" s="127" t="s">
        <v>245</v>
      </c>
      <c r="CP138" s="128" t="s">
        <v>245</v>
      </c>
      <c r="CQ138" s="128" t="s">
        <v>245</v>
      </c>
      <c r="CR138" s="128" t="s">
        <v>245</v>
      </c>
      <c r="CS138" s="129" t="s">
        <v>245</v>
      </c>
      <c r="CT138" s="126" t="s">
        <v>245</v>
      </c>
      <c r="CU138" s="124"/>
      <c r="CV138" s="124"/>
      <c r="CW138" s="124"/>
      <c r="CX138" s="125"/>
    </row>
    <row r="139" spans="1:102" x14ac:dyDescent="0.25">
      <c r="A139" s="130"/>
      <c r="B139" s="131">
        <f t="shared" si="466"/>
        <v>124294108</v>
      </c>
      <c r="C139" s="132">
        <f t="shared" ref="C139" si="996">J139+AC139+AV139+BH139</f>
        <v>94836336</v>
      </c>
      <c r="D139" s="132">
        <f t="shared" ref="D139" si="997">E139+H139</f>
        <v>29457772</v>
      </c>
      <c r="E139" s="132">
        <f t="shared" ref="E139" si="998">F139+G139</f>
        <v>14737020</v>
      </c>
      <c r="F139" s="132">
        <f t="shared" ref="F139" si="999">S139+AL139+BB139+BN139</f>
        <v>14737020</v>
      </c>
      <c r="G139" s="132">
        <f t="shared" ref="G139" si="1000">V139+AO139+BD139+BP139</f>
        <v>0</v>
      </c>
      <c r="H139" s="132">
        <f t="shared" ref="H139" si="1001">Y139+AR139+BF139+BR139</f>
        <v>14720752</v>
      </c>
      <c r="I139" s="133">
        <f t="shared" ref="I139" si="1002">AB139+AU139</f>
        <v>0</v>
      </c>
      <c r="J139" s="134">
        <f t="shared" ref="J139" si="1003">K139+L139</f>
        <v>0</v>
      </c>
      <c r="K139" s="141">
        <v>0</v>
      </c>
      <c r="L139" s="141">
        <v>0</v>
      </c>
      <c r="M139" s="135">
        <f t="shared" ref="M139" si="1004">N139+O139</f>
        <v>0</v>
      </c>
      <c r="N139" s="132">
        <f t="shared" ref="N139:O139" si="1005">Q139+Z139</f>
        <v>0</v>
      </c>
      <c r="O139" s="132">
        <f t="shared" si="1005"/>
        <v>0</v>
      </c>
      <c r="P139" s="135">
        <f t="shared" ref="P139" si="1006">Q139+R139</f>
        <v>0</v>
      </c>
      <c r="Q139" s="132">
        <f t="shared" ref="Q139:R139" si="1007">T139+W139</f>
        <v>0</v>
      </c>
      <c r="R139" s="132">
        <f t="shared" si="1007"/>
        <v>0</v>
      </c>
      <c r="S139" s="135">
        <f t="shared" ref="S139" si="1008">T139+U139</f>
        <v>0</v>
      </c>
      <c r="T139" s="141">
        <v>0</v>
      </c>
      <c r="U139" s="141">
        <v>0</v>
      </c>
      <c r="V139" s="135">
        <f t="shared" ref="V139" si="1009">W139+X139</f>
        <v>0</v>
      </c>
      <c r="W139" s="141">
        <v>0</v>
      </c>
      <c r="X139" s="141">
        <v>0</v>
      </c>
      <c r="Y139" s="135">
        <f t="shared" ref="Y139" si="1010">Z139+AA139</f>
        <v>0</v>
      </c>
      <c r="Z139" s="141">
        <v>0</v>
      </c>
      <c r="AA139" s="141">
        <v>0</v>
      </c>
      <c r="AB139" s="142">
        <v>0</v>
      </c>
      <c r="AC139" s="134">
        <f t="shared" ref="AC139" si="1011">AD139+AE139</f>
        <v>94836336</v>
      </c>
      <c r="AD139" s="132">
        <v>92635000</v>
      </c>
      <c r="AE139" s="132">
        <v>2201336</v>
      </c>
      <c r="AF139" s="135">
        <f t="shared" ref="AF139" si="1012">AG139+AH139</f>
        <v>29457772</v>
      </c>
      <c r="AG139" s="141">
        <f t="shared" ref="AG139:AH139" si="1013">AJ139+AS139</f>
        <v>26155766</v>
      </c>
      <c r="AH139" s="141">
        <f t="shared" si="1013"/>
        <v>3302006</v>
      </c>
      <c r="AI139" s="135">
        <f t="shared" ref="AI139" si="1014">AJ139+AK139</f>
        <v>14737020</v>
      </c>
      <c r="AJ139" s="141">
        <f t="shared" ref="AJ139:AK139" si="1015">AM139+AP139</f>
        <v>12260516</v>
      </c>
      <c r="AK139" s="141">
        <f t="shared" si="1015"/>
        <v>2476504</v>
      </c>
      <c r="AL139" s="135">
        <f t="shared" ref="AL139" si="1016">AM139+AN139</f>
        <v>14737020</v>
      </c>
      <c r="AM139" s="132">
        <v>12260516</v>
      </c>
      <c r="AN139" s="132">
        <v>2476504</v>
      </c>
      <c r="AO139" s="135">
        <f t="shared" ref="AO139" si="1017">AP139+AQ139</f>
        <v>0</v>
      </c>
      <c r="AP139" s="132">
        <v>0</v>
      </c>
      <c r="AQ139" s="132">
        <v>0</v>
      </c>
      <c r="AR139" s="135">
        <f t="shared" ref="AR139" si="1018">AS139+AT139</f>
        <v>14720752</v>
      </c>
      <c r="AS139" s="141">
        <v>13895250</v>
      </c>
      <c r="AT139" s="141">
        <v>825502</v>
      </c>
      <c r="AU139" s="142">
        <v>0</v>
      </c>
      <c r="AV139" s="134">
        <f t="shared" ref="AV139" si="1019">AW139</f>
        <v>0</v>
      </c>
      <c r="AW139" s="141">
        <v>0</v>
      </c>
      <c r="AX139" s="135">
        <f t="shared" ref="AX139" si="1020">AY139</f>
        <v>0</v>
      </c>
      <c r="AY139" s="141">
        <f t="shared" ref="AY139" si="1021">BA139+BG139</f>
        <v>0</v>
      </c>
      <c r="AZ139" s="135">
        <f t="shared" ref="AZ139" si="1022">BA139</f>
        <v>0</v>
      </c>
      <c r="BA139" s="141">
        <f t="shared" ref="BA139" si="1023">BC139+BE139</f>
        <v>0</v>
      </c>
      <c r="BB139" s="135">
        <f t="shared" ref="BB139" si="1024">BC139</f>
        <v>0</v>
      </c>
      <c r="BC139" s="141">
        <v>0</v>
      </c>
      <c r="BD139" s="135">
        <f t="shared" ref="BD139" si="1025">BE139</f>
        <v>0</v>
      </c>
      <c r="BE139" s="141">
        <v>0</v>
      </c>
      <c r="BF139" s="135">
        <f t="shared" ref="BF139" si="1026">BG139</f>
        <v>0</v>
      </c>
      <c r="BG139" s="142">
        <v>0</v>
      </c>
      <c r="BH139" s="134">
        <f t="shared" ref="BH139" si="1027">BI139</f>
        <v>0</v>
      </c>
      <c r="BI139" s="141">
        <v>0</v>
      </c>
      <c r="BJ139" s="135">
        <f t="shared" ref="BJ139" si="1028">BK139</f>
        <v>0</v>
      </c>
      <c r="BK139" s="132">
        <f t="shared" ref="BK139" si="1029">BM139+BS139</f>
        <v>0</v>
      </c>
      <c r="BL139" s="135">
        <f t="shared" ref="BL139" si="1030">BM139</f>
        <v>0</v>
      </c>
      <c r="BM139" s="132">
        <f t="shared" ref="BM139" si="1031">BO139+BQ139</f>
        <v>0</v>
      </c>
      <c r="BN139" s="135">
        <f t="shared" ref="BN139" si="1032">BO139</f>
        <v>0</v>
      </c>
      <c r="BO139" s="141">
        <v>0</v>
      </c>
      <c r="BP139" s="135">
        <f t="shared" ref="BP139" si="1033">BQ139</f>
        <v>0</v>
      </c>
      <c r="BQ139" s="141">
        <v>0</v>
      </c>
      <c r="BR139" s="135">
        <f t="shared" ref="BR139" si="1034">BS139</f>
        <v>0</v>
      </c>
      <c r="BS139" s="142">
        <v>0</v>
      </c>
      <c r="BT139" s="136"/>
      <c r="BU139" s="137"/>
      <c r="BV139" s="138"/>
      <c r="BW139" s="138"/>
      <c r="BX139" s="138"/>
      <c r="BY139" s="138"/>
      <c r="BZ139" s="138"/>
      <c r="CA139" s="138"/>
      <c r="CB139" s="138"/>
      <c r="CC139" s="138"/>
      <c r="CD139" s="139"/>
      <c r="CE139" s="140">
        <f t="shared" si="663"/>
        <v>0.77981650526607427</v>
      </c>
      <c r="CF139" s="138">
        <f t="shared" si="652"/>
        <v>0.22018349473392571</v>
      </c>
      <c r="CG139" s="138">
        <f t="shared" si="653"/>
        <v>0</v>
      </c>
      <c r="CH139" s="138">
        <f t="shared" si="654"/>
        <v>0.10321101894401455</v>
      </c>
      <c r="CI139" s="138">
        <f t="shared" si="655"/>
        <v>0.11697247578991114</v>
      </c>
      <c r="CJ139" s="138">
        <f t="shared" si="745"/>
        <v>0.39999985463378435</v>
      </c>
      <c r="CK139" s="138">
        <f t="shared" si="746"/>
        <v>0.60000014536621571</v>
      </c>
      <c r="CL139" s="138">
        <f t="shared" si="747"/>
        <v>0</v>
      </c>
      <c r="CM139" s="138">
        <f t="shared" si="748"/>
        <v>0.45000001817077695</v>
      </c>
      <c r="CN139" s="139">
        <f t="shared" si="749"/>
        <v>0.1500001271954387</v>
      </c>
      <c r="CO139" s="140" t="s">
        <v>245</v>
      </c>
      <c r="CP139" s="138" t="s">
        <v>245</v>
      </c>
      <c r="CQ139" s="138" t="s">
        <v>245</v>
      </c>
      <c r="CR139" s="138" t="s">
        <v>245</v>
      </c>
      <c r="CS139" s="139" t="s">
        <v>245</v>
      </c>
      <c r="CT139" s="140" t="s">
        <v>245</v>
      </c>
      <c r="CU139" s="138"/>
      <c r="CV139" s="138"/>
      <c r="CW139" s="138"/>
      <c r="CX139" s="139"/>
    </row>
    <row r="140" spans="1:102" ht="54" x14ac:dyDescent="0.25">
      <c r="A140" s="121" t="s">
        <v>340</v>
      </c>
      <c r="B140" s="122">
        <f t="shared" si="466"/>
        <v>79513172</v>
      </c>
      <c r="C140" s="122">
        <f t="shared" ref="C140:BN140" si="1035">C141</f>
        <v>65004320</v>
      </c>
      <c r="D140" s="122">
        <f t="shared" si="1035"/>
        <v>14508852</v>
      </c>
      <c r="E140" s="122">
        <f t="shared" si="1035"/>
        <v>14508852</v>
      </c>
      <c r="F140" s="122">
        <f t="shared" si="1035"/>
        <v>12945699</v>
      </c>
      <c r="G140" s="122">
        <f t="shared" si="1035"/>
        <v>1563153</v>
      </c>
      <c r="H140" s="122">
        <f t="shared" si="1035"/>
        <v>0</v>
      </c>
      <c r="I140" s="122">
        <f t="shared" si="1035"/>
        <v>0</v>
      </c>
      <c r="J140" s="122">
        <f t="shared" si="1035"/>
        <v>0</v>
      </c>
      <c r="K140" s="122">
        <f t="shared" si="1035"/>
        <v>0</v>
      </c>
      <c r="L140" s="122">
        <f t="shared" si="1035"/>
        <v>0</v>
      </c>
      <c r="M140" s="122">
        <f t="shared" si="1035"/>
        <v>0</v>
      </c>
      <c r="N140" s="122">
        <f t="shared" si="1035"/>
        <v>0</v>
      </c>
      <c r="O140" s="122">
        <f t="shared" si="1035"/>
        <v>0</v>
      </c>
      <c r="P140" s="122">
        <f t="shared" si="1035"/>
        <v>0</v>
      </c>
      <c r="Q140" s="122">
        <f t="shared" si="1035"/>
        <v>0</v>
      </c>
      <c r="R140" s="122">
        <f t="shared" si="1035"/>
        <v>0</v>
      </c>
      <c r="S140" s="122">
        <f t="shared" si="1035"/>
        <v>0</v>
      </c>
      <c r="T140" s="122">
        <f t="shared" si="1035"/>
        <v>0</v>
      </c>
      <c r="U140" s="122">
        <f t="shared" si="1035"/>
        <v>0</v>
      </c>
      <c r="V140" s="122">
        <f t="shared" si="1035"/>
        <v>0</v>
      </c>
      <c r="W140" s="122">
        <f t="shared" si="1035"/>
        <v>0</v>
      </c>
      <c r="X140" s="122">
        <f t="shared" si="1035"/>
        <v>0</v>
      </c>
      <c r="Y140" s="122">
        <f t="shared" si="1035"/>
        <v>0</v>
      </c>
      <c r="Z140" s="122">
        <f t="shared" si="1035"/>
        <v>0</v>
      </c>
      <c r="AA140" s="122">
        <f t="shared" si="1035"/>
        <v>0</v>
      </c>
      <c r="AB140" s="122">
        <f t="shared" si="1035"/>
        <v>0</v>
      </c>
      <c r="AC140" s="122">
        <f t="shared" si="1035"/>
        <v>65004320</v>
      </c>
      <c r="AD140" s="122">
        <f t="shared" si="1035"/>
        <v>62709320</v>
      </c>
      <c r="AE140" s="122">
        <f t="shared" si="1035"/>
        <v>2295000</v>
      </c>
      <c r="AF140" s="122">
        <f t="shared" si="1035"/>
        <v>14508852</v>
      </c>
      <c r="AG140" s="122">
        <f t="shared" si="1035"/>
        <v>11066351</v>
      </c>
      <c r="AH140" s="122">
        <f t="shared" si="1035"/>
        <v>3442501</v>
      </c>
      <c r="AI140" s="122">
        <f t="shared" si="1035"/>
        <v>14508852</v>
      </c>
      <c r="AJ140" s="122">
        <f t="shared" si="1035"/>
        <v>11066351</v>
      </c>
      <c r="AK140" s="122">
        <f t="shared" si="1035"/>
        <v>3442501</v>
      </c>
      <c r="AL140" s="122">
        <f t="shared" si="1035"/>
        <v>12945699</v>
      </c>
      <c r="AM140" s="122">
        <f t="shared" si="1035"/>
        <v>9965067</v>
      </c>
      <c r="AN140" s="122">
        <f t="shared" si="1035"/>
        <v>2980632</v>
      </c>
      <c r="AO140" s="122">
        <f t="shared" si="1035"/>
        <v>1563153</v>
      </c>
      <c r="AP140" s="122">
        <f t="shared" si="1035"/>
        <v>1101284</v>
      </c>
      <c r="AQ140" s="122">
        <f t="shared" si="1035"/>
        <v>461869</v>
      </c>
      <c r="AR140" s="122">
        <f t="shared" si="1035"/>
        <v>0</v>
      </c>
      <c r="AS140" s="122">
        <f t="shared" si="1035"/>
        <v>0</v>
      </c>
      <c r="AT140" s="122">
        <f t="shared" si="1035"/>
        <v>0</v>
      </c>
      <c r="AU140" s="122">
        <f t="shared" si="1035"/>
        <v>0</v>
      </c>
      <c r="AV140" s="122">
        <f t="shared" si="1035"/>
        <v>0</v>
      </c>
      <c r="AW140" s="122">
        <f t="shared" si="1035"/>
        <v>0</v>
      </c>
      <c r="AX140" s="122">
        <f t="shared" si="1035"/>
        <v>0</v>
      </c>
      <c r="AY140" s="122">
        <f t="shared" si="1035"/>
        <v>0</v>
      </c>
      <c r="AZ140" s="122">
        <f t="shared" si="1035"/>
        <v>0</v>
      </c>
      <c r="BA140" s="122">
        <f t="shared" si="1035"/>
        <v>0</v>
      </c>
      <c r="BB140" s="122">
        <f t="shared" si="1035"/>
        <v>0</v>
      </c>
      <c r="BC140" s="122">
        <f t="shared" si="1035"/>
        <v>0</v>
      </c>
      <c r="BD140" s="122">
        <f t="shared" si="1035"/>
        <v>0</v>
      </c>
      <c r="BE140" s="122">
        <f t="shared" si="1035"/>
        <v>0</v>
      </c>
      <c r="BF140" s="122">
        <f t="shared" si="1035"/>
        <v>0</v>
      </c>
      <c r="BG140" s="122">
        <f t="shared" si="1035"/>
        <v>0</v>
      </c>
      <c r="BH140" s="122">
        <f t="shared" si="1035"/>
        <v>0</v>
      </c>
      <c r="BI140" s="122">
        <f t="shared" si="1035"/>
        <v>0</v>
      </c>
      <c r="BJ140" s="122">
        <f t="shared" si="1035"/>
        <v>0</v>
      </c>
      <c r="BK140" s="122">
        <f t="shared" si="1035"/>
        <v>0</v>
      </c>
      <c r="BL140" s="122">
        <f t="shared" si="1035"/>
        <v>0</v>
      </c>
      <c r="BM140" s="122">
        <f t="shared" si="1035"/>
        <v>0</v>
      </c>
      <c r="BN140" s="122">
        <f t="shared" si="1035"/>
        <v>0</v>
      </c>
      <c r="BO140" s="122">
        <f t="shared" ref="BO140:BS140" si="1036">BO141</f>
        <v>0</v>
      </c>
      <c r="BP140" s="122">
        <f t="shared" si="1036"/>
        <v>0</v>
      </c>
      <c r="BQ140" s="122">
        <f t="shared" si="1036"/>
        <v>0</v>
      </c>
      <c r="BR140" s="122">
        <f t="shared" si="1036"/>
        <v>0</v>
      </c>
      <c r="BS140" s="122">
        <f t="shared" si="1036"/>
        <v>0</v>
      </c>
      <c r="BT140" s="116"/>
      <c r="BU140" s="123"/>
      <c r="BV140" s="124"/>
      <c r="BW140" s="124"/>
      <c r="BX140" s="124"/>
      <c r="BY140" s="124"/>
      <c r="BZ140" s="124"/>
      <c r="CA140" s="124"/>
      <c r="CB140" s="124"/>
      <c r="CC140" s="124"/>
      <c r="CD140" s="125"/>
      <c r="CE140" s="126">
        <f t="shared" si="663"/>
        <v>0.84999999525588865</v>
      </c>
      <c r="CF140" s="124">
        <f t="shared" si="652"/>
        <v>0.15000000474411138</v>
      </c>
      <c r="CG140" s="124">
        <f t="shared" si="653"/>
        <v>1.4927468433326754E-2</v>
      </c>
      <c r="CH140" s="124">
        <f t="shared" si="654"/>
        <v>0.13507253631078461</v>
      </c>
      <c r="CI140" s="124">
        <f t="shared" si="655"/>
        <v>0</v>
      </c>
      <c r="CJ140" s="124">
        <f t="shared" si="745"/>
        <v>0.39999993028323655</v>
      </c>
      <c r="CK140" s="124">
        <f t="shared" si="746"/>
        <v>0.60000006971676345</v>
      </c>
      <c r="CL140" s="124">
        <f t="shared" si="747"/>
        <v>8.0500029542478507E-2</v>
      </c>
      <c r="CM140" s="124">
        <f t="shared" si="748"/>
        <v>0.51950004017428497</v>
      </c>
      <c r="CN140" s="125">
        <f t="shared" si="749"/>
        <v>0</v>
      </c>
      <c r="CO140" s="127" t="s">
        <v>245</v>
      </c>
      <c r="CP140" s="128" t="s">
        <v>245</v>
      </c>
      <c r="CQ140" s="128" t="s">
        <v>245</v>
      </c>
      <c r="CR140" s="128" t="s">
        <v>245</v>
      </c>
      <c r="CS140" s="129" t="s">
        <v>245</v>
      </c>
      <c r="CT140" s="126" t="s">
        <v>245</v>
      </c>
      <c r="CU140" s="124"/>
      <c r="CV140" s="124"/>
      <c r="CW140" s="124"/>
      <c r="CX140" s="125"/>
    </row>
    <row r="141" spans="1:102" x14ac:dyDescent="0.25">
      <c r="A141" s="130"/>
      <c r="B141" s="131">
        <f t="shared" si="466"/>
        <v>79513172</v>
      </c>
      <c r="C141" s="132">
        <f t="shared" ref="C141" si="1037">J141+AC141+AV141+BH141</f>
        <v>65004320</v>
      </c>
      <c r="D141" s="132">
        <f t="shared" ref="D141" si="1038">E141+H141</f>
        <v>14508852</v>
      </c>
      <c r="E141" s="132">
        <f t="shared" ref="E141" si="1039">F141+G141</f>
        <v>14508852</v>
      </c>
      <c r="F141" s="132">
        <f t="shared" ref="F141" si="1040">S141+AL141+BB141+BN141</f>
        <v>12945699</v>
      </c>
      <c r="G141" s="132">
        <f t="shared" ref="G141" si="1041">V141+AO141+BD141+BP141</f>
        <v>1563153</v>
      </c>
      <c r="H141" s="132">
        <f t="shared" ref="H141" si="1042">Y141+AR141+BF141+BR141</f>
        <v>0</v>
      </c>
      <c r="I141" s="133">
        <f t="shared" ref="I141" si="1043">AB141+AU141</f>
        <v>0</v>
      </c>
      <c r="J141" s="134">
        <f t="shared" ref="J141" si="1044">K141+L141</f>
        <v>0</v>
      </c>
      <c r="K141" s="141">
        <v>0</v>
      </c>
      <c r="L141" s="141">
        <v>0</v>
      </c>
      <c r="M141" s="135">
        <f t="shared" ref="M141" si="1045">N141+O141</f>
        <v>0</v>
      </c>
      <c r="N141" s="132">
        <f t="shared" ref="N141:O141" si="1046">Q141+Z141</f>
        <v>0</v>
      </c>
      <c r="O141" s="132">
        <f t="shared" si="1046"/>
        <v>0</v>
      </c>
      <c r="P141" s="135">
        <f t="shared" ref="P141" si="1047">Q141+R141</f>
        <v>0</v>
      </c>
      <c r="Q141" s="132">
        <f t="shared" ref="Q141:R141" si="1048">T141+W141</f>
        <v>0</v>
      </c>
      <c r="R141" s="132">
        <f t="shared" si="1048"/>
        <v>0</v>
      </c>
      <c r="S141" s="135">
        <f t="shared" ref="S141" si="1049">T141+U141</f>
        <v>0</v>
      </c>
      <c r="T141" s="141">
        <v>0</v>
      </c>
      <c r="U141" s="141">
        <v>0</v>
      </c>
      <c r="V141" s="135">
        <f t="shared" ref="V141" si="1050">W141+X141</f>
        <v>0</v>
      </c>
      <c r="W141" s="141">
        <v>0</v>
      </c>
      <c r="X141" s="141">
        <v>0</v>
      </c>
      <c r="Y141" s="135">
        <f t="shared" ref="Y141" si="1051">Z141+AA141</f>
        <v>0</v>
      </c>
      <c r="Z141" s="141">
        <v>0</v>
      </c>
      <c r="AA141" s="141">
        <v>0</v>
      </c>
      <c r="AB141" s="142">
        <v>0</v>
      </c>
      <c r="AC141" s="134">
        <f t="shared" ref="AC141" si="1052">AD141+AE141</f>
        <v>65004320</v>
      </c>
      <c r="AD141" s="132">
        <v>62709320</v>
      </c>
      <c r="AE141" s="132">
        <v>2295000</v>
      </c>
      <c r="AF141" s="135">
        <f t="shared" ref="AF141" si="1053">AG141+AH141</f>
        <v>14508852</v>
      </c>
      <c r="AG141" s="141">
        <f t="shared" ref="AG141:AH141" si="1054">AJ141+AS141</f>
        <v>11066351</v>
      </c>
      <c r="AH141" s="141">
        <f t="shared" si="1054"/>
        <v>3442501</v>
      </c>
      <c r="AI141" s="135">
        <f t="shared" ref="AI141" si="1055">AJ141+AK141</f>
        <v>14508852</v>
      </c>
      <c r="AJ141" s="141">
        <f t="shared" ref="AJ141:AK141" si="1056">AM141+AP141</f>
        <v>11066351</v>
      </c>
      <c r="AK141" s="141">
        <f t="shared" si="1056"/>
        <v>3442501</v>
      </c>
      <c r="AL141" s="135">
        <f t="shared" ref="AL141" si="1057">AM141+AN141</f>
        <v>12945699</v>
      </c>
      <c r="AM141" s="132">
        <v>9965067</v>
      </c>
      <c r="AN141" s="132">
        <v>2980632</v>
      </c>
      <c r="AO141" s="135">
        <f t="shared" ref="AO141" si="1058">AP141+AQ141</f>
        <v>1563153</v>
      </c>
      <c r="AP141" s="132">
        <v>1101284</v>
      </c>
      <c r="AQ141" s="132">
        <v>461869</v>
      </c>
      <c r="AR141" s="135">
        <f t="shared" ref="AR141" si="1059">AS141+AT141</f>
        <v>0</v>
      </c>
      <c r="AS141" s="141">
        <v>0</v>
      </c>
      <c r="AT141" s="141">
        <v>0</v>
      </c>
      <c r="AU141" s="142">
        <v>0</v>
      </c>
      <c r="AV141" s="134">
        <f t="shared" ref="AV141" si="1060">AW141</f>
        <v>0</v>
      </c>
      <c r="AW141" s="141">
        <v>0</v>
      </c>
      <c r="AX141" s="135">
        <f t="shared" ref="AX141" si="1061">AY141</f>
        <v>0</v>
      </c>
      <c r="AY141" s="141">
        <f t="shared" ref="AY141" si="1062">BA141+BG141</f>
        <v>0</v>
      </c>
      <c r="AZ141" s="135">
        <f t="shared" ref="AZ141" si="1063">BA141</f>
        <v>0</v>
      </c>
      <c r="BA141" s="141">
        <f t="shared" ref="BA141" si="1064">BC141+BE141</f>
        <v>0</v>
      </c>
      <c r="BB141" s="135">
        <f t="shared" ref="BB141" si="1065">BC141</f>
        <v>0</v>
      </c>
      <c r="BC141" s="141">
        <v>0</v>
      </c>
      <c r="BD141" s="135">
        <f t="shared" ref="BD141" si="1066">BE141</f>
        <v>0</v>
      </c>
      <c r="BE141" s="141">
        <v>0</v>
      </c>
      <c r="BF141" s="135">
        <f t="shared" ref="BF141" si="1067">BG141</f>
        <v>0</v>
      </c>
      <c r="BG141" s="142">
        <v>0</v>
      </c>
      <c r="BH141" s="134">
        <f t="shared" ref="BH141" si="1068">BI141</f>
        <v>0</v>
      </c>
      <c r="BI141" s="141">
        <v>0</v>
      </c>
      <c r="BJ141" s="135">
        <f t="shared" ref="BJ141" si="1069">BK141</f>
        <v>0</v>
      </c>
      <c r="BK141" s="132">
        <f t="shared" ref="BK141" si="1070">BM141+BS141</f>
        <v>0</v>
      </c>
      <c r="BL141" s="135">
        <f t="shared" ref="BL141" si="1071">BM141</f>
        <v>0</v>
      </c>
      <c r="BM141" s="132">
        <f t="shared" ref="BM141" si="1072">BO141+BQ141</f>
        <v>0</v>
      </c>
      <c r="BN141" s="135">
        <f t="shared" ref="BN141" si="1073">BO141</f>
        <v>0</v>
      </c>
      <c r="BO141" s="141">
        <v>0</v>
      </c>
      <c r="BP141" s="135">
        <f t="shared" ref="BP141" si="1074">BQ141</f>
        <v>0</v>
      </c>
      <c r="BQ141" s="141">
        <v>0</v>
      </c>
      <c r="BR141" s="135">
        <f t="shared" ref="BR141" si="1075">BS141</f>
        <v>0</v>
      </c>
      <c r="BS141" s="142">
        <v>0</v>
      </c>
      <c r="BT141" s="136"/>
      <c r="BU141" s="137"/>
      <c r="BV141" s="138"/>
      <c r="BW141" s="138"/>
      <c r="BX141" s="138"/>
      <c r="BY141" s="138"/>
      <c r="BZ141" s="138"/>
      <c r="CA141" s="138"/>
      <c r="CB141" s="138"/>
      <c r="CC141" s="138"/>
      <c r="CD141" s="139"/>
      <c r="CE141" s="140">
        <f t="shared" si="663"/>
        <v>0.84999999525588865</v>
      </c>
      <c r="CF141" s="138">
        <f t="shared" si="652"/>
        <v>0.15000000474411138</v>
      </c>
      <c r="CG141" s="138">
        <f t="shared" si="653"/>
        <v>1.4927468433326754E-2</v>
      </c>
      <c r="CH141" s="138">
        <f t="shared" si="654"/>
        <v>0.13507253631078461</v>
      </c>
      <c r="CI141" s="138">
        <f t="shared" si="655"/>
        <v>0</v>
      </c>
      <c r="CJ141" s="138">
        <f t="shared" si="745"/>
        <v>0.39999993028323655</v>
      </c>
      <c r="CK141" s="138">
        <f t="shared" si="746"/>
        <v>0.60000006971676345</v>
      </c>
      <c r="CL141" s="138">
        <f t="shared" si="747"/>
        <v>8.0500029542478507E-2</v>
      </c>
      <c r="CM141" s="138">
        <f t="shared" si="748"/>
        <v>0.51950004017428497</v>
      </c>
      <c r="CN141" s="139">
        <f t="shared" si="749"/>
        <v>0</v>
      </c>
      <c r="CO141" s="140" t="s">
        <v>245</v>
      </c>
      <c r="CP141" s="138" t="s">
        <v>245</v>
      </c>
      <c r="CQ141" s="138" t="s">
        <v>245</v>
      </c>
      <c r="CR141" s="138" t="s">
        <v>245</v>
      </c>
      <c r="CS141" s="139" t="s">
        <v>245</v>
      </c>
      <c r="CT141" s="140" t="s">
        <v>245</v>
      </c>
      <c r="CU141" s="138"/>
      <c r="CV141" s="138"/>
      <c r="CW141" s="138"/>
      <c r="CX141" s="139"/>
    </row>
    <row r="142" spans="1:102" ht="54" x14ac:dyDescent="0.25">
      <c r="A142" s="121" t="s">
        <v>339</v>
      </c>
      <c r="B142" s="122">
        <f t="shared" si="466"/>
        <v>40441178</v>
      </c>
      <c r="C142" s="122">
        <f t="shared" ref="C142:BN142" si="1076">C143</f>
        <v>31000000</v>
      </c>
      <c r="D142" s="122">
        <f t="shared" si="1076"/>
        <v>9441178</v>
      </c>
      <c r="E142" s="122">
        <f t="shared" si="1076"/>
        <v>9441178</v>
      </c>
      <c r="F142" s="122">
        <f t="shared" si="1076"/>
        <v>6106672</v>
      </c>
      <c r="G142" s="122">
        <f t="shared" si="1076"/>
        <v>3334506</v>
      </c>
      <c r="H142" s="122">
        <f t="shared" si="1076"/>
        <v>0</v>
      </c>
      <c r="I142" s="122">
        <f t="shared" si="1076"/>
        <v>0</v>
      </c>
      <c r="J142" s="122">
        <f t="shared" si="1076"/>
        <v>31000000</v>
      </c>
      <c r="K142" s="122">
        <f t="shared" si="1076"/>
        <v>28000000</v>
      </c>
      <c r="L142" s="122">
        <f t="shared" si="1076"/>
        <v>3000000</v>
      </c>
      <c r="M142" s="122">
        <f t="shared" si="1076"/>
        <v>9441178</v>
      </c>
      <c r="N142" s="122">
        <f t="shared" si="1076"/>
        <v>4941177</v>
      </c>
      <c r="O142" s="122">
        <f t="shared" si="1076"/>
        <v>4500001</v>
      </c>
      <c r="P142" s="122">
        <f t="shared" si="1076"/>
        <v>9441178</v>
      </c>
      <c r="Q142" s="122">
        <f t="shared" si="1076"/>
        <v>4941177</v>
      </c>
      <c r="R142" s="122">
        <f t="shared" si="1076"/>
        <v>4500001</v>
      </c>
      <c r="S142" s="122">
        <f t="shared" si="1076"/>
        <v>6106672</v>
      </c>
      <c r="T142" s="122">
        <f t="shared" si="1076"/>
        <v>2462219</v>
      </c>
      <c r="U142" s="122">
        <f t="shared" si="1076"/>
        <v>3644453</v>
      </c>
      <c r="V142" s="122">
        <f t="shared" si="1076"/>
        <v>3334506</v>
      </c>
      <c r="W142" s="122">
        <f t="shared" si="1076"/>
        <v>2478958</v>
      </c>
      <c r="X142" s="122">
        <f t="shared" si="1076"/>
        <v>855548</v>
      </c>
      <c r="Y142" s="122">
        <f t="shared" si="1076"/>
        <v>0</v>
      </c>
      <c r="Z142" s="122">
        <f t="shared" si="1076"/>
        <v>0</v>
      </c>
      <c r="AA142" s="122">
        <f t="shared" si="1076"/>
        <v>0</v>
      </c>
      <c r="AB142" s="122">
        <f t="shared" si="1076"/>
        <v>0</v>
      </c>
      <c r="AC142" s="122">
        <f t="shared" si="1076"/>
        <v>0</v>
      </c>
      <c r="AD142" s="122">
        <f t="shared" si="1076"/>
        <v>0</v>
      </c>
      <c r="AE142" s="122">
        <f t="shared" si="1076"/>
        <v>0</v>
      </c>
      <c r="AF142" s="122">
        <f t="shared" si="1076"/>
        <v>0</v>
      </c>
      <c r="AG142" s="122">
        <f t="shared" si="1076"/>
        <v>0</v>
      </c>
      <c r="AH142" s="122">
        <f t="shared" si="1076"/>
        <v>0</v>
      </c>
      <c r="AI142" s="122">
        <f t="shared" si="1076"/>
        <v>0</v>
      </c>
      <c r="AJ142" s="122">
        <f t="shared" si="1076"/>
        <v>0</v>
      </c>
      <c r="AK142" s="122">
        <f t="shared" si="1076"/>
        <v>0</v>
      </c>
      <c r="AL142" s="122">
        <f t="shared" si="1076"/>
        <v>0</v>
      </c>
      <c r="AM142" s="122">
        <f t="shared" si="1076"/>
        <v>0</v>
      </c>
      <c r="AN142" s="122">
        <f t="shared" si="1076"/>
        <v>0</v>
      </c>
      <c r="AO142" s="122">
        <f t="shared" si="1076"/>
        <v>0</v>
      </c>
      <c r="AP142" s="122">
        <f t="shared" si="1076"/>
        <v>0</v>
      </c>
      <c r="AQ142" s="122">
        <f t="shared" si="1076"/>
        <v>0</v>
      </c>
      <c r="AR142" s="122">
        <f t="shared" si="1076"/>
        <v>0</v>
      </c>
      <c r="AS142" s="122">
        <f t="shared" si="1076"/>
        <v>0</v>
      </c>
      <c r="AT142" s="122">
        <f t="shared" si="1076"/>
        <v>0</v>
      </c>
      <c r="AU142" s="122">
        <f t="shared" si="1076"/>
        <v>0</v>
      </c>
      <c r="AV142" s="122">
        <f t="shared" si="1076"/>
        <v>0</v>
      </c>
      <c r="AW142" s="122">
        <f t="shared" si="1076"/>
        <v>0</v>
      </c>
      <c r="AX142" s="122">
        <f t="shared" si="1076"/>
        <v>0</v>
      </c>
      <c r="AY142" s="122">
        <f t="shared" si="1076"/>
        <v>0</v>
      </c>
      <c r="AZ142" s="122">
        <f t="shared" si="1076"/>
        <v>0</v>
      </c>
      <c r="BA142" s="122">
        <f t="shared" si="1076"/>
        <v>0</v>
      </c>
      <c r="BB142" s="122">
        <f t="shared" si="1076"/>
        <v>0</v>
      </c>
      <c r="BC142" s="122">
        <f t="shared" si="1076"/>
        <v>0</v>
      </c>
      <c r="BD142" s="122">
        <f t="shared" si="1076"/>
        <v>0</v>
      </c>
      <c r="BE142" s="122">
        <f t="shared" si="1076"/>
        <v>0</v>
      </c>
      <c r="BF142" s="122">
        <f t="shared" si="1076"/>
        <v>0</v>
      </c>
      <c r="BG142" s="122">
        <f t="shared" si="1076"/>
        <v>0</v>
      </c>
      <c r="BH142" s="122">
        <f t="shared" si="1076"/>
        <v>0</v>
      </c>
      <c r="BI142" s="122">
        <f t="shared" si="1076"/>
        <v>0</v>
      </c>
      <c r="BJ142" s="122">
        <f t="shared" si="1076"/>
        <v>0</v>
      </c>
      <c r="BK142" s="122">
        <f t="shared" si="1076"/>
        <v>0</v>
      </c>
      <c r="BL142" s="122">
        <f t="shared" si="1076"/>
        <v>0</v>
      </c>
      <c r="BM142" s="122">
        <f t="shared" si="1076"/>
        <v>0</v>
      </c>
      <c r="BN142" s="122">
        <f t="shared" si="1076"/>
        <v>0</v>
      </c>
      <c r="BO142" s="122">
        <f t="shared" ref="BO142:BS142" si="1077">BO143</f>
        <v>0</v>
      </c>
      <c r="BP142" s="122">
        <f t="shared" si="1077"/>
        <v>0</v>
      </c>
      <c r="BQ142" s="122">
        <f t="shared" si="1077"/>
        <v>0</v>
      </c>
      <c r="BR142" s="122">
        <f t="shared" si="1077"/>
        <v>0</v>
      </c>
      <c r="BS142" s="122">
        <f t="shared" si="1077"/>
        <v>0</v>
      </c>
      <c r="BT142" s="116"/>
      <c r="BU142" s="123">
        <f t="shared" si="467"/>
        <v>0.84999998633928597</v>
      </c>
      <c r="BV142" s="124">
        <f t="shared" si="468"/>
        <v>0.15000001366071405</v>
      </c>
      <c r="BW142" s="124">
        <f t="shared" si="469"/>
        <v>0.1012260733731524</v>
      </c>
      <c r="BX142" s="124">
        <f t="shared" si="470"/>
        <v>7.4745932727297515E-2</v>
      </c>
      <c r="BY142" s="124">
        <f t="shared" si="471"/>
        <v>0</v>
      </c>
      <c r="BZ142" s="124">
        <f t="shared" si="472"/>
        <v>0.39999994666667377</v>
      </c>
      <c r="CA142" s="124">
        <f t="shared" si="473"/>
        <v>0.60000005333332618</v>
      </c>
      <c r="CB142" s="124">
        <f t="shared" si="474"/>
        <v>0.11407305145692648</v>
      </c>
      <c r="CC142" s="124">
        <f t="shared" si="475"/>
        <v>0.48592700187639976</v>
      </c>
      <c r="CD142" s="125">
        <f t="shared" si="476"/>
        <v>0</v>
      </c>
      <c r="CE142" s="126"/>
      <c r="CF142" s="124"/>
      <c r="CG142" s="124"/>
      <c r="CH142" s="124"/>
      <c r="CI142" s="124"/>
      <c r="CJ142" s="124"/>
      <c r="CK142" s="124"/>
      <c r="CL142" s="124"/>
      <c r="CM142" s="124"/>
      <c r="CN142" s="125"/>
      <c r="CO142" s="127" t="s">
        <v>245</v>
      </c>
      <c r="CP142" s="128" t="s">
        <v>245</v>
      </c>
      <c r="CQ142" s="128" t="s">
        <v>245</v>
      </c>
      <c r="CR142" s="128" t="s">
        <v>245</v>
      </c>
      <c r="CS142" s="129" t="s">
        <v>245</v>
      </c>
      <c r="CT142" s="126" t="s">
        <v>245</v>
      </c>
      <c r="CU142" s="124"/>
      <c r="CV142" s="124"/>
      <c r="CW142" s="124"/>
      <c r="CX142" s="125"/>
    </row>
    <row r="143" spans="1:102" x14ac:dyDescent="0.25">
      <c r="A143" s="130"/>
      <c r="B143" s="131">
        <f t="shared" si="466"/>
        <v>40441178</v>
      </c>
      <c r="C143" s="132">
        <f t="shared" ref="C143" si="1078">J143+AC143+AV143+BH143</f>
        <v>31000000</v>
      </c>
      <c r="D143" s="132">
        <f t="shared" ref="D143" si="1079">E143+H143</f>
        <v>9441178</v>
      </c>
      <c r="E143" s="132">
        <f t="shared" ref="E143" si="1080">F143+G143</f>
        <v>9441178</v>
      </c>
      <c r="F143" s="132">
        <f t="shared" ref="F143" si="1081">S143+AL143+BB143+BN143</f>
        <v>6106672</v>
      </c>
      <c r="G143" s="132">
        <f t="shared" ref="G143" si="1082">V143+AO143+BD143+BP143</f>
        <v>3334506</v>
      </c>
      <c r="H143" s="132">
        <f t="shared" ref="H143" si="1083">Y143+AR143+BF143+BR143</f>
        <v>0</v>
      </c>
      <c r="I143" s="133">
        <f t="shared" ref="I143" si="1084">AB143+AU143</f>
        <v>0</v>
      </c>
      <c r="J143" s="134">
        <f t="shared" ref="J143" si="1085">K143+L143</f>
        <v>31000000</v>
      </c>
      <c r="K143" s="132">
        <v>28000000</v>
      </c>
      <c r="L143" s="132">
        <v>3000000</v>
      </c>
      <c r="M143" s="135">
        <f t="shared" ref="M143" si="1086">N143+O143</f>
        <v>9441178</v>
      </c>
      <c r="N143" s="132">
        <f t="shared" ref="N143:O143" si="1087">Q143+Z143</f>
        <v>4941177</v>
      </c>
      <c r="O143" s="132">
        <f t="shared" si="1087"/>
        <v>4500001</v>
      </c>
      <c r="P143" s="135">
        <f t="shared" ref="P143" si="1088">Q143+R143</f>
        <v>9441178</v>
      </c>
      <c r="Q143" s="132">
        <f t="shared" ref="Q143:R143" si="1089">T143+W143</f>
        <v>4941177</v>
      </c>
      <c r="R143" s="132">
        <f t="shared" si="1089"/>
        <v>4500001</v>
      </c>
      <c r="S143" s="135">
        <f t="shared" ref="S143" si="1090">T143+U143</f>
        <v>6106672</v>
      </c>
      <c r="T143" s="132">
        <v>2462219</v>
      </c>
      <c r="U143" s="132">
        <v>3644453</v>
      </c>
      <c r="V143" s="135">
        <f t="shared" ref="V143" si="1091">W143+X143</f>
        <v>3334506</v>
      </c>
      <c r="W143" s="132">
        <v>2478958</v>
      </c>
      <c r="X143" s="132">
        <v>855548</v>
      </c>
      <c r="Y143" s="135">
        <f t="shared" ref="Y143" si="1092">Z143+AA143</f>
        <v>0</v>
      </c>
      <c r="Z143" s="141">
        <v>0</v>
      </c>
      <c r="AA143" s="141">
        <v>0</v>
      </c>
      <c r="AB143" s="142">
        <v>0</v>
      </c>
      <c r="AC143" s="134">
        <f t="shared" ref="AC143" si="1093">AD143+AE143</f>
        <v>0</v>
      </c>
      <c r="AD143" s="141">
        <v>0</v>
      </c>
      <c r="AE143" s="141">
        <v>0</v>
      </c>
      <c r="AF143" s="135">
        <f t="shared" ref="AF143" si="1094">AG143+AH143</f>
        <v>0</v>
      </c>
      <c r="AG143" s="141">
        <f t="shared" ref="AG143:AH143" si="1095">AJ143+AS143</f>
        <v>0</v>
      </c>
      <c r="AH143" s="141">
        <f t="shared" si="1095"/>
        <v>0</v>
      </c>
      <c r="AI143" s="135">
        <f t="shared" ref="AI143" si="1096">AJ143+AK143</f>
        <v>0</v>
      </c>
      <c r="AJ143" s="141">
        <f t="shared" ref="AJ143:AK143" si="1097">AM143+AP143</f>
        <v>0</v>
      </c>
      <c r="AK143" s="141">
        <f t="shared" si="1097"/>
        <v>0</v>
      </c>
      <c r="AL143" s="135">
        <f t="shared" ref="AL143" si="1098">AM143+AN143</f>
        <v>0</v>
      </c>
      <c r="AM143" s="141">
        <v>0</v>
      </c>
      <c r="AN143" s="141">
        <v>0</v>
      </c>
      <c r="AO143" s="135">
        <f t="shared" ref="AO143" si="1099">AP143+AQ143</f>
        <v>0</v>
      </c>
      <c r="AP143" s="141">
        <v>0</v>
      </c>
      <c r="AQ143" s="141">
        <v>0</v>
      </c>
      <c r="AR143" s="135">
        <f t="shared" ref="AR143" si="1100">AS143+AT143</f>
        <v>0</v>
      </c>
      <c r="AS143" s="141">
        <v>0</v>
      </c>
      <c r="AT143" s="141">
        <v>0</v>
      </c>
      <c r="AU143" s="142">
        <v>0</v>
      </c>
      <c r="AV143" s="134">
        <f t="shared" ref="AV143" si="1101">AW143</f>
        <v>0</v>
      </c>
      <c r="AW143" s="141">
        <v>0</v>
      </c>
      <c r="AX143" s="135">
        <f t="shared" ref="AX143" si="1102">AY143</f>
        <v>0</v>
      </c>
      <c r="AY143" s="141">
        <f t="shared" ref="AY143" si="1103">BA143+BG143</f>
        <v>0</v>
      </c>
      <c r="AZ143" s="135">
        <f t="shared" ref="AZ143" si="1104">BA143</f>
        <v>0</v>
      </c>
      <c r="BA143" s="141">
        <f t="shared" ref="BA143" si="1105">BC143+BE143</f>
        <v>0</v>
      </c>
      <c r="BB143" s="135">
        <f t="shared" ref="BB143" si="1106">BC143</f>
        <v>0</v>
      </c>
      <c r="BC143" s="141">
        <v>0</v>
      </c>
      <c r="BD143" s="135">
        <f t="shared" ref="BD143" si="1107">BE143</f>
        <v>0</v>
      </c>
      <c r="BE143" s="141">
        <v>0</v>
      </c>
      <c r="BF143" s="135">
        <f t="shared" ref="BF143" si="1108">BG143</f>
        <v>0</v>
      </c>
      <c r="BG143" s="142">
        <v>0</v>
      </c>
      <c r="BH143" s="134">
        <f t="shared" ref="BH143" si="1109">BI143</f>
        <v>0</v>
      </c>
      <c r="BI143" s="141">
        <v>0</v>
      </c>
      <c r="BJ143" s="135">
        <f t="shared" ref="BJ143" si="1110">BK143</f>
        <v>0</v>
      </c>
      <c r="BK143" s="132">
        <f t="shared" ref="BK143" si="1111">BM143+BS143</f>
        <v>0</v>
      </c>
      <c r="BL143" s="135">
        <f t="shared" ref="BL143" si="1112">BM143</f>
        <v>0</v>
      </c>
      <c r="BM143" s="132">
        <f t="shared" ref="BM143" si="1113">BO143+BQ143</f>
        <v>0</v>
      </c>
      <c r="BN143" s="135">
        <f t="shared" ref="BN143" si="1114">BO143</f>
        <v>0</v>
      </c>
      <c r="BO143" s="141">
        <v>0</v>
      </c>
      <c r="BP143" s="135">
        <f t="shared" ref="BP143" si="1115">BQ143</f>
        <v>0</v>
      </c>
      <c r="BQ143" s="141">
        <v>0</v>
      </c>
      <c r="BR143" s="135">
        <f t="shared" ref="BR143" si="1116">BS143</f>
        <v>0</v>
      </c>
      <c r="BS143" s="142">
        <v>0</v>
      </c>
      <c r="BT143" s="136"/>
      <c r="BU143" s="137">
        <f t="shared" si="467"/>
        <v>0.84999998633928597</v>
      </c>
      <c r="BV143" s="138">
        <f t="shared" si="468"/>
        <v>0.15000001366071405</v>
      </c>
      <c r="BW143" s="138">
        <f t="shared" si="469"/>
        <v>0.1012260733731524</v>
      </c>
      <c r="BX143" s="138">
        <f t="shared" si="470"/>
        <v>7.4745932727297515E-2</v>
      </c>
      <c r="BY143" s="138">
        <f t="shared" si="471"/>
        <v>0</v>
      </c>
      <c r="BZ143" s="138">
        <f t="shared" si="472"/>
        <v>0.39999994666667377</v>
      </c>
      <c r="CA143" s="138">
        <f t="shared" si="473"/>
        <v>0.60000005333332618</v>
      </c>
      <c r="CB143" s="138">
        <f t="shared" si="474"/>
        <v>0.11407305145692648</v>
      </c>
      <c r="CC143" s="138">
        <f t="shared" si="475"/>
        <v>0.48592700187639976</v>
      </c>
      <c r="CD143" s="139">
        <f t="shared" si="476"/>
        <v>0</v>
      </c>
      <c r="CE143" s="140"/>
      <c r="CF143" s="138"/>
      <c r="CG143" s="138"/>
      <c r="CH143" s="138"/>
      <c r="CI143" s="138"/>
      <c r="CJ143" s="138"/>
      <c r="CK143" s="138"/>
      <c r="CL143" s="138"/>
      <c r="CM143" s="138"/>
      <c r="CN143" s="139"/>
      <c r="CO143" s="140" t="s">
        <v>245</v>
      </c>
      <c r="CP143" s="138" t="s">
        <v>245</v>
      </c>
      <c r="CQ143" s="138" t="s">
        <v>245</v>
      </c>
      <c r="CR143" s="138" t="s">
        <v>245</v>
      </c>
      <c r="CS143" s="139" t="s">
        <v>245</v>
      </c>
      <c r="CT143" s="140" t="s">
        <v>245</v>
      </c>
      <c r="CU143" s="138"/>
      <c r="CV143" s="138"/>
      <c r="CW143" s="138"/>
      <c r="CX143" s="139"/>
    </row>
    <row r="144" spans="1:102" x14ac:dyDescent="0.25">
      <c r="A144" s="114" t="s">
        <v>97</v>
      </c>
      <c r="B144" s="115">
        <f t="shared" si="466"/>
        <v>346106923</v>
      </c>
      <c r="C144" s="115">
        <f t="shared" ref="C144:BN144" si="1117">C145+C147+C149</f>
        <v>288319151</v>
      </c>
      <c r="D144" s="115">
        <f t="shared" si="1117"/>
        <v>57787772</v>
      </c>
      <c r="E144" s="115">
        <f t="shared" si="1117"/>
        <v>57787772</v>
      </c>
      <c r="F144" s="115">
        <f t="shared" si="1117"/>
        <v>49110579</v>
      </c>
      <c r="G144" s="115">
        <f t="shared" si="1117"/>
        <v>8677193</v>
      </c>
      <c r="H144" s="115">
        <f t="shared" si="1117"/>
        <v>0</v>
      </c>
      <c r="I144" s="115">
        <f t="shared" si="1117"/>
        <v>0</v>
      </c>
      <c r="J144" s="115">
        <f t="shared" si="1117"/>
        <v>0</v>
      </c>
      <c r="K144" s="115">
        <f t="shared" si="1117"/>
        <v>0</v>
      </c>
      <c r="L144" s="115">
        <f t="shared" si="1117"/>
        <v>0</v>
      </c>
      <c r="M144" s="115">
        <f t="shared" si="1117"/>
        <v>0</v>
      </c>
      <c r="N144" s="115">
        <f t="shared" si="1117"/>
        <v>0</v>
      </c>
      <c r="O144" s="115">
        <f t="shared" si="1117"/>
        <v>0</v>
      </c>
      <c r="P144" s="115">
        <f t="shared" si="1117"/>
        <v>0</v>
      </c>
      <c r="Q144" s="115">
        <f t="shared" si="1117"/>
        <v>0</v>
      </c>
      <c r="R144" s="115">
        <f t="shared" si="1117"/>
        <v>0</v>
      </c>
      <c r="S144" s="115">
        <f t="shared" si="1117"/>
        <v>0</v>
      </c>
      <c r="T144" s="115">
        <f t="shared" si="1117"/>
        <v>0</v>
      </c>
      <c r="U144" s="115">
        <f t="shared" si="1117"/>
        <v>0</v>
      </c>
      <c r="V144" s="115">
        <f t="shared" si="1117"/>
        <v>0</v>
      </c>
      <c r="W144" s="115">
        <f t="shared" si="1117"/>
        <v>0</v>
      </c>
      <c r="X144" s="115">
        <f t="shared" si="1117"/>
        <v>0</v>
      </c>
      <c r="Y144" s="115">
        <f t="shared" si="1117"/>
        <v>0</v>
      </c>
      <c r="Z144" s="115">
        <f t="shared" si="1117"/>
        <v>0</v>
      </c>
      <c r="AA144" s="115">
        <f t="shared" si="1117"/>
        <v>0</v>
      </c>
      <c r="AB144" s="115">
        <f t="shared" si="1117"/>
        <v>0</v>
      </c>
      <c r="AC144" s="115">
        <f t="shared" si="1117"/>
        <v>288319151</v>
      </c>
      <c r="AD144" s="115">
        <f t="shared" si="1117"/>
        <v>283099839</v>
      </c>
      <c r="AE144" s="115">
        <f t="shared" si="1117"/>
        <v>5219312</v>
      </c>
      <c r="AF144" s="115">
        <f t="shared" si="1117"/>
        <v>57787772</v>
      </c>
      <c r="AG144" s="115">
        <f t="shared" si="1117"/>
        <v>49958803</v>
      </c>
      <c r="AH144" s="115">
        <f t="shared" si="1117"/>
        <v>7828969</v>
      </c>
      <c r="AI144" s="115">
        <f t="shared" si="1117"/>
        <v>57787772</v>
      </c>
      <c r="AJ144" s="115">
        <f t="shared" si="1117"/>
        <v>49958803</v>
      </c>
      <c r="AK144" s="115">
        <f t="shared" si="1117"/>
        <v>7828969</v>
      </c>
      <c r="AL144" s="115">
        <f t="shared" si="1117"/>
        <v>49110579</v>
      </c>
      <c r="AM144" s="115">
        <f t="shared" si="1117"/>
        <v>41652916</v>
      </c>
      <c r="AN144" s="115">
        <f t="shared" si="1117"/>
        <v>7457663</v>
      </c>
      <c r="AO144" s="115">
        <f t="shared" si="1117"/>
        <v>8677193</v>
      </c>
      <c r="AP144" s="115">
        <f t="shared" si="1117"/>
        <v>8305887</v>
      </c>
      <c r="AQ144" s="115">
        <f t="shared" si="1117"/>
        <v>371306</v>
      </c>
      <c r="AR144" s="115">
        <f t="shared" si="1117"/>
        <v>0</v>
      </c>
      <c r="AS144" s="115">
        <f t="shared" si="1117"/>
        <v>0</v>
      </c>
      <c r="AT144" s="115">
        <f t="shared" si="1117"/>
        <v>0</v>
      </c>
      <c r="AU144" s="115">
        <f t="shared" si="1117"/>
        <v>0</v>
      </c>
      <c r="AV144" s="115">
        <f t="shared" si="1117"/>
        <v>0</v>
      </c>
      <c r="AW144" s="115">
        <f t="shared" si="1117"/>
        <v>0</v>
      </c>
      <c r="AX144" s="115">
        <f t="shared" si="1117"/>
        <v>0</v>
      </c>
      <c r="AY144" s="115">
        <f t="shared" si="1117"/>
        <v>0</v>
      </c>
      <c r="AZ144" s="115">
        <f t="shared" si="1117"/>
        <v>0</v>
      </c>
      <c r="BA144" s="115">
        <f t="shared" si="1117"/>
        <v>0</v>
      </c>
      <c r="BB144" s="115">
        <f t="shared" si="1117"/>
        <v>0</v>
      </c>
      <c r="BC144" s="115">
        <f t="shared" si="1117"/>
        <v>0</v>
      </c>
      <c r="BD144" s="115">
        <f t="shared" si="1117"/>
        <v>0</v>
      </c>
      <c r="BE144" s="115">
        <f t="shared" si="1117"/>
        <v>0</v>
      </c>
      <c r="BF144" s="115">
        <f t="shared" si="1117"/>
        <v>0</v>
      </c>
      <c r="BG144" s="115">
        <f t="shared" si="1117"/>
        <v>0</v>
      </c>
      <c r="BH144" s="115">
        <f t="shared" si="1117"/>
        <v>0</v>
      </c>
      <c r="BI144" s="115">
        <f t="shared" si="1117"/>
        <v>0</v>
      </c>
      <c r="BJ144" s="115">
        <f t="shared" si="1117"/>
        <v>0</v>
      </c>
      <c r="BK144" s="115">
        <f t="shared" si="1117"/>
        <v>0</v>
      </c>
      <c r="BL144" s="115">
        <f t="shared" si="1117"/>
        <v>0</v>
      </c>
      <c r="BM144" s="115">
        <f t="shared" si="1117"/>
        <v>0</v>
      </c>
      <c r="BN144" s="115">
        <f t="shared" si="1117"/>
        <v>0</v>
      </c>
      <c r="BO144" s="115">
        <f t="shared" ref="BO144:BS144" si="1118">BO145+BO147+BO149</f>
        <v>0</v>
      </c>
      <c r="BP144" s="115">
        <f t="shared" si="1118"/>
        <v>0</v>
      </c>
      <c r="BQ144" s="115">
        <f t="shared" si="1118"/>
        <v>0</v>
      </c>
      <c r="BR144" s="115">
        <f t="shared" si="1118"/>
        <v>0</v>
      </c>
      <c r="BS144" s="115">
        <f t="shared" si="1118"/>
        <v>0</v>
      </c>
      <c r="BT144" s="116"/>
      <c r="BU144" s="117"/>
      <c r="BV144" s="118"/>
      <c r="BW144" s="118"/>
      <c r="BX144" s="118"/>
      <c r="BY144" s="118"/>
      <c r="BZ144" s="118"/>
      <c r="CA144" s="118"/>
      <c r="CB144" s="118"/>
      <c r="CC144" s="118"/>
      <c r="CD144" s="119"/>
      <c r="CE144" s="120">
        <f t="shared" si="663"/>
        <v>0.84999997988342246</v>
      </c>
      <c r="CF144" s="118">
        <f t="shared" si="652"/>
        <v>0.15000002011657754</v>
      </c>
      <c r="CG144" s="118">
        <f t="shared" si="653"/>
        <v>2.4938211932059699E-2</v>
      </c>
      <c r="CH144" s="118">
        <f t="shared" si="654"/>
        <v>0.12506180818451784</v>
      </c>
      <c r="CI144" s="118">
        <f t="shared" si="655"/>
        <v>0</v>
      </c>
      <c r="CJ144" s="118">
        <f t="shared" si="745"/>
        <v>0.39999996934462095</v>
      </c>
      <c r="CK144" s="118">
        <f t="shared" si="746"/>
        <v>0.6000000306553791</v>
      </c>
      <c r="CL144" s="118">
        <f t="shared" si="747"/>
        <v>2.8456315433427592E-2</v>
      </c>
      <c r="CM144" s="118">
        <f t="shared" si="748"/>
        <v>0.57154371522195146</v>
      </c>
      <c r="CN144" s="119">
        <f t="shared" si="749"/>
        <v>0</v>
      </c>
      <c r="CO144" s="120" t="s">
        <v>245</v>
      </c>
      <c r="CP144" s="118" t="s">
        <v>245</v>
      </c>
      <c r="CQ144" s="118" t="s">
        <v>245</v>
      </c>
      <c r="CR144" s="118" t="s">
        <v>245</v>
      </c>
      <c r="CS144" s="119" t="s">
        <v>245</v>
      </c>
      <c r="CT144" s="120" t="s">
        <v>245</v>
      </c>
      <c r="CU144" s="118"/>
      <c r="CV144" s="118"/>
      <c r="CW144" s="118"/>
      <c r="CX144" s="119"/>
    </row>
    <row r="145" spans="1:102" ht="67.5" x14ac:dyDescent="0.25">
      <c r="A145" s="121" t="s">
        <v>332</v>
      </c>
      <c r="B145" s="122">
        <f t="shared" si="466"/>
        <v>227215180</v>
      </c>
      <c r="C145" s="122">
        <f t="shared" ref="C145:BN145" si="1119">C146</f>
        <v>190222512</v>
      </c>
      <c r="D145" s="122">
        <f t="shared" si="1119"/>
        <v>36992668</v>
      </c>
      <c r="E145" s="122">
        <f t="shared" si="1119"/>
        <v>36992668</v>
      </c>
      <c r="F145" s="122">
        <f t="shared" si="1119"/>
        <v>36313984</v>
      </c>
      <c r="G145" s="122">
        <f t="shared" si="1119"/>
        <v>678684</v>
      </c>
      <c r="H145" s="122">
        <f t="shared" si="1119"/>
        <v>0</v>
      </c>
      <c r="I145" s="122">
        <f t="shared" si="1119"/>
        <v>0</v>
      </c>
      <c r="J145" s="122">
        <f t="shared" si="1119"/>
        <v>0</v>
      </c>
      <c r="K145" s="122">
        <f t="shared" si="1119"/>
        <v>0</v>
      </c>
      <c r="L145" s="122">
        <f t="shared" si="1119"/>
        <v>0</v>
      </c>
      <c r="M145" s="122">
        <f t="shared" si="1119"/>
        <v>0</v>
      </c>
      <c r="N145" s="122">
        <f t="shared" si="1119"/>
        <v>0</v>
      </c>
      <c r="O145" s="122">
        <f t="shared" si="1119"/>
        <v>0</v>
      </c>
      <c r="P145" s="122">
        <f t="shared" si="1119"/>
        <v>0</v>
      </c>
      <c r="Q145" s="122">
        <f t="shared" si="1119"/>
        <v>0</v>
      </c>
      <c r="R145" s="122">
        <f t="shared" si="1119"/>
        <v>0</v>
      </c>
      <c r="S145" s="122">
        <f t="shared" si="1119"/>
        <v>0</v>
      </c>
      <c r="T145" s="122">
        <f t="shared" si="1119"/>
        <v>0</v>
      </c>
      <c r="U145" s="122">
        <f t="shared" si="1119"/>
        <v>0</v>
      </c>
      <c r="V145" s="122">
        <f t="shared" si="1119"/>
        <v>0</v>
      </c>
      <c r="W145" s="122">
        <f t="shared" si="1119"/>
        <v>0</v>
      </c>
      <c r="X145" s="122">
        <f t="shared" si="1119"/>
        <v>0</v>
      </c>
      <c r="Y145" s="122">
        <f t="shared" si="1119"/>
        <v>0</v>
      </c>
      <c r="Z145" s="122">
        <f t="shared" si="1119"/>
        <v>0</v>
      </c>
      <c r="AA145" s="122">
        <f t="shared" si="1119"/>
        <v>0</v>
      </c>
      <c r="AB145" s="122">
        <f t="shared" si="1119"/>
        <v>0</v>
      </c>
      <c r="AC145" s="122">
        <f t="shared" si="1119"/>
        <v>190222512</v>
      </c>
      <c r="AD145" s="122">
        <f t="shared" si="1119"/>
        <v>187635500</v>
      </c>
      <c r="AE145" s="122">
        <f t="shared" si="1119"/>
        <v>2587012</v>
      </c>
      <c r="AF145" s="122">
        <f t="shared" si="1119"/>
        <v>36992668</v>
      </c>
      <c r="AG145" s="122">
        <f t="shared" si="1119"/>
        <v>33112150</v>
      </c>
      <c r="AH145" s="122">
        <f t="shared" si="1119"/>
        <v>3880518</v>
      </c>
      <c r="AI145" s="122">
        <f t="shared" si="1119"/>
        <v>36992668</v>
      </c>
      <c r="AJ145" s="122">
        <f t="shared" si="1119"/>
        <v>33112150</v>
      </c>
      <c r="AK145" s="122">
        <f t="shared" si="1119"/>
        <v>3880518</v>
      </c>
      <c r="AL145" s="122">
        <f t="shared" si="1119"/>
        <v>36313984</v>
      </c>
      <c r="AM145" s="122">
        <f t="shared" si="1119"/>
        <v>32433466</v>
      </c>
      <c r="AN145" s="122">
        <f t="shared" si="1119"/>
        <v>3880518</v>
      </c>
      <c r="AO145" s="122">
        <f t="shared" si="1119"/>
        <v>678684</v>
      </c>
      <c r="AP145" s="122">
        <f t="shared" si="1119"/>
        <v>678684</v>
      </c>
      <c r="AQ145" s="122">
        <f t="shared" si="1119"/>
        <v>0</v>
      </c>
      <c r="AR145" s="122">
        <f t="shared" si="1119"/>
        <v>0</v>
      </c>
      <c r="AS145" s="122">
        <f t="shared" si="1119"/>
        <v>0</v>
      </c>
      <c r="AT145" s="122">
        <f t="shared" si="1119"/>
        <v>0</v>
      </c>
      <c r="AU145" s="122">
        <f t="shared" si="1119"/>
        <v>0</v>
      </c>
      <c r="AV145" s="122">
        <f t="shared" si="1119"/>
        <v>0</v>
      </c>
      <c r="AW145" s="122">
        <f t="shared" si="1119"/>
        <v>0</v>
      </c>
      <c r="AX145" s="122">
        <f t="shared" si="1119"/>
        <v>0</v>
      </c>
      <c r="AY145" s="122">
        <f t="shared" si="1119"/>
        <v>0</v>
      </c>
      <c r="AZ145" s="122">
        <f t="shared" si="1119"/>
        <v>0</v>
      </c>
      <c r="BA145" s="122">
        <f t="shared" si="1119"/>
        <v>0</v>
      </c>
      <c r="BB145" s="122">
        <f t="shared" si="1119"/>
        <v>0</v>
      </c>
      <c r="BC145" s="122">
        <f t="shared" si="1119"/>
        <v>0</v>
      </c>
      <c r="BD145" s="122">
        <f t="shared" si="1119"/>
        <v>0</v>
      </c>
      <c r="BE145" s="122">
        <f t="shared" si="1119"/>
        <v>0</v>
      </c>
      <c r="BF145" s="122">
        <f t="shared" si="1119"/>
        <v>0</v>
      </c>
      <c r="BG145" s="122">
        <f t="shared" si="1119"/>
        <v>0</v>
      </c>
      <c r="BH145" s="122">
        <f t="shared" si="1119"/>
        <v>0</v>
      </c>
      <c r="BI145" s="122">
        <f t="shared" si="1119"/>
        <v>0</v>
      </c>
      <c r="BJ145" s="122">
        <f t="shared" si="1119"/>
        <v>0</v>
      </c>
      <c r="BK145" s="122">
        <f t="shared" si="1119"/>
        <v>0</v>
      </c>
      <c r="BL145" s="122">
        <f t="shared" si="1119"/>
        <v>0</v>
      </c>
      <c r="BM145" s="122">
        <f t="shared" si="1119"/>
        <v>0</v>
      </c>
      <c r="BN145" s="122">
        <f t="shared" si="1119"/>
        <v>0</v>
      </c>
      <c r="BO145" s="122">
        <f t="shared" ref="BO145:BS145" si="1120">BO146</f>
        <v>0</v>
      </c>
      <c r="BP145" s="122">
        <f t="shared" si="1120"/>
        <v>0</v>
      </c>
      <c r="BQ145" s="122">
        <f t="shared" si="1120"/>
        <v>0</v>
      </c>
      <c r="BR145" s="122">
        <f t="shared" si="1120"/>
        <v>0</v>
      </c>
      <c r="BS145" s="122">
        <f t="shared" si="1120"/>
        <v>0</v>
      </c>
      <c r="BT145" s="116"/>
      <c r="BU145" s="123"/>
      <c r="BV145" s="124"/>
      <c r="BW145" s="124"/>
      <c r="BX145" s="124"/>
      <c r="BY145" s="124"/>
      <c r="BZ145" s="124"/>
      <c r="CA145" s="124"/>
      <c r="CB145" s="124"/>
      <c r="CC145" s="124"/>
      <c r="CD145" s="125"/>
      <c r="CE145" s="126">
        <f t="shared" si="663"/>
        <v>0.84999998867485116</v>
      </c>
      <c r="CF145" s="124">
        <f t="shared" si="652"/>
        <v>0.15000001132514887</v>
      </c>
      <c r="CG145" s="124">
        <f t="shared" si="653"/>
        <v>3.0744789355628475E-3</v>
      </c>
      <c r="CH145" s="124">
        <f t="shared" si="654"/>
        <v>0.14692553238958603</v>
      </c>
      <c r="CI145" s="124">
        <f t="shared" si="655"/>
        <v>0</v>
      </c>
      <c r="CJ145" s="124">
        <f t="shared" si="745"/>
        <v>0.4</v>
      </c>
      <c r="CK145" s="124">
        <f t="shared" si="746"/>
        <v>0.6</v>
      </c>
      <c r="CL145" s="124">
        <f t="shared" si="747"/>
        <v>0</v>
      </c>
      <c r="CM145" s="124">
        <f t="shared" si="748"/>
        <v>0.6</v>
      </c>
      <c r="CN145" s="125">
        <f t="shared" si="749"/>
        <v>0</v>
      </c>
      <c r="CO145" s="127" t="s">
        <v>245</v>
      </c>
      <c r="CP145" s="128" t="s">
        <v>245</v>
      </c>
      <c r="CQ145" s="128" t="s">
        <v>245</v>
      </c>
      <c r="CR145" s="128" t="s">
        <v>245</v>
      </c>
      <c r="CS145" s="129" t="s">
        <v>245</v>
      </c>
      <c r="CT145" s="126" t="s">
        <v>245</v>
      </c>
      <c r="CU145" s="124"/>
      <c r="CV145" s="124"/>
      <c r="CW145" s="124"/>
      <c r="CX145" s="125"/>
    </row>
    <row r="146" spans="1:102" x14ac:dyDescent="0.25">
      <c r="A146" s="130"/>
      <c r="B146" s="131">
        <f t="shared" si="466"/>
        <v>227215180</v>
      </c>
      <c r="C146" s="132">
        <f t="shared" ref="C146" si="1121">J146+AC146+AV146+BH146</f>
        <v>190222512</v>
      </c>
      <c r="D146" s="132">
        <f t="shared" ref="D146" si="1122">E146+H146</f>
        <v>36992668</v>
      </c>
      <c r="E146" s="132">
        <f t="shared" ref="E146" si="1123">F146+G146</f>
        <v>36992668</v>
      </c>
      <c r="F146" s="132">
        <f t="shared" ref="F146" si="1124">S146+AL146+BB146+BN146</f>
        <v>36313984</v>
      </c>
      <c r="G146" s="132">
        <f t="shared" ref="G146" si="1125">V146+AO146+BD146+BP146</f>
        <v>678684</v>
      </c>
      <c r="H146" s="132">
        <f t="shared" ref="H146" si="1126">Y146+AR146+BF146+BR146</f>
        <v>0</v>
      </c>
      <c r="I146" s="133">
        <f t="shared" ref="I146" si="1127">AB146+AU146</f>
        <v>0</v>
      </c>
      <c r="J146" s="134">
        <f t="shared" ref="J146" si="1128">K146+L146</f>
        <v>0</v>
      </c>
      <c r="K146" s="141">
        <v>0</v>
      </c>
      <c r="L146" s="141">
        <v>0</v>
      </c>
      <c r="M146" s="135">
        <f t="shared" ref="M146" si="1129">N146+O146</f>
        <v>0</v>
      </c>
      <c r="N146" s="132">
        <f t="shared" ref="N146:O146" si="1130">Q146+Z146</f>
        <v>0</v>
      </c>
      <c r="O146" s="132">
        <f t="shared" si="1130"/>
        <v>0</v>
      </c>
      <c r="P146" s="135">
        <f t="shared" ref="P146" si="1131">Q146+R146</f>
        <v>0</v>
      </c>
      <c r="Q146" s="132">
        <f t="shared" ref="Q146:R146" si="1132">T146+W146</f>
        <v>0</v>
      </c>
      <c r="R146" s="132">
        <f t="shared" si="1132"/>
        <v>0</v>
      </c>
      <c r="S146" s="135">
        <f t="shared" ref="S146" si="1133">T146+U146</f>
        <v>0</v>
      </c>
      <c r="T146" s="141">
        <v>0</v>
      </c>
      <c r="U146" s="141">
        <v>0</v>
      </c>
      <c r="V146" s="135">
        <f t="shared" ref="V146" si="1134">W146+X146</f>
        <v>0</v>
      </c>
      <c r="W146" s="141">
        <v>0</v>
      </c>
      <c r="X146" s="141">
        <v>0</v>
      </c>
      <c r="Y146" s="135">
        <f t="shared" ref="Y146" si="1135">Z146+AA146</f>
        <v>0</v>
      </c>
      <c r="Z146" s="141">
        <v>0</v>
      </c>
      <c r="AA146" s="141">
        <v>0</v>
      </c>
      <c r="AB146" s="142">
        <v>0</v>
      </c>
      <c r="AC146" s="134">
        <f t="shared" ref="AC146" si="1136">AD146+AE146</f>
        <v>190222512</v>
      </c>
      <c r="AD146" s="132">
        <v>187635500</v>
      </c>
      <c r="AE146" s="132">
        <v>2587012</v>
      </c>
      <c r="AF146" s="135">
        <f t="shared" ref="AF146" si="1137">AG146+AH146</f>
        <v>36992668</v>
      </c>
      <c r="AG146" s="141">
        <f t="shared" ref="AG146:AH146" si="1138">AJ146+AS146</f>
        <v>33112150</v>
      </c>
      <c r="AH146" s="141">
        <f t="shared" si="1138"/>
        <v>3880518</v>
      </c>
      <c r="AI146" s="135">
        <f t="shared" ref="AI146" si="1139">AJ146+AK146</f>
        <v>36992668</v>
      </c>
      <c r="AJ146" s="141">
        <f t="shared" ref="AJ146:AK146" si="1140">AM146+AP146</f>
        <v>33112150</v>
      </c>
      <c r="AK146" s="141">
        <f t="shared" si="1140"/>
        <v>3880518</v>
      </c>
      <c r="AL146" s="135">
        <f t="shared" ref="AL146" si="1141">AM146+AN146</f>
        <v>36313984</v>
      </c>
      <c r="AM146" s="132">
        <v>32433466</v>
      </c>
      <c r="AN146" s="132">
        <v>3880518</v>
      </c>
      <c r="AO146" s="135">
        <f t="shared" ref="AO146" si="1142">AP146+AQ146</f>
        <v>678684</v>
      </c>
      <c r="AP146" s="132">
        <v>678684</v>
      </c>
      <c r="AQ146" s="132">
        <v>0</v>
      </c>
      <c r="AR146" s="135">
        <f t="shared" ref="AR146" si="1143">AS146+AT146</f>
        <v>0</v>
      </c>
      <c r="AS146" s="141">
        <v>0</v>
      </c>
      <c r="AT146" s="141">
        <v>0</v>
      </c>
      <c r="AU146" s="142">
        <v>0</v>
      </c>
      <c r="AV146" s="134">
        <f t="shared" ref="AV146" si="1144">AW146</f>
        <v>0</v>
      </c>
      <c r="AW146" s="132">
        <v>0</v>
      </c>
      <c r="AX146" s="135">
        <f t="shared" ref="AX146" si="1145">AY146</f>
        <v>0</v>
      </c>
      <c r="AY146" s="141">
        <f t="shared" ref="AY146" si="1146">BA146+BG146</f>
        <v>0</v>
      </c>
      <c r="AZ146" s="135">
        <f t="shared" ref="AZ146" si="1147">BA146</f>
        <v>0</v>
      </c>
      <c r="BA146" s="141">
        <f t="shared" ref="BA146" si="1148">BC146+BE146</f>
        <v>0</v>
      </c>
      <c r="BB146" s="135">
        <f t="shared" ref="BB146" si="1149">BC146</f>
        <v>0</v>
      </c>
      <c r="BC146" s="132">
        <v>0</v>
      </c>
      <c r="BD146" s="135">
        <f t="shared" ref="BD146" si="1150">BE146</f>
        <v>0</v>
      </c>
      <c r="BE146" s="132">
        <v>0</v>
      </c>
      <c r="BF146" s="135">
        <f t="shared" ref="BF146" si="1151">BG146</f>
        <v>0</v>
      </c>
      <c r="BG146" s="142">
        <v>0</v>
      </c>
      <c r="BH146" s="134">
        <f t="shared" ref="BH146" si="1152">BI146</f>
        <v>0</v>
      </c>
      <c r="BI146" s="141">
        <v>0</v>
      </c>
      <c r="BJ146" s="135">
        <f t="shared" ref="BJ146" si="1153">BK146</f>
        <v>0</v>
      </c>
      <c r="BK146" s="132">
        <f t="shared" ref="BK146" si="1154">BM146+BS146</f>
        <v>0</v>
      </c>
      <c r="BL146" s="135">
        <f t="shared" ref="BL146" si="1155">BM146</f>
        <v>0</v>
      </c>
      <c r="BM146" s="132">
        <f t="shared" ref="BM146" si="1156">BO146+BQ146</f>
        <v>0</v>
      </c>
      <c r="BN146" s="135">
        <f t="shared" ref="BN146" si="1157">BO146</f>
        <v>0</v>
      </c>
      <c r="BO146" s="141">
        <v>0</v>
      </c>
      <c r="BP146" s="135">
        <f t="shared" ref="BP146" si="1158">BQ146</f>
        <v>0</v>
      </c>
      <c r="BQ146" s="141">
        <v>0</v>
      </c>
      <c r="BR146" s="135">
        <f t="shared" ref="BR146" si="1159">BS146</f>
        <v>0</v>
      </c>
      <c r="BS146" s="142">
        <v>0</v>
      </c>
      <c r="BT146" s="136"/>
      <c r="BU146" s="137"/>
      <c r="BV146" s="138"/>
      <c r="BW146" s="138"/>
      <c r="BX146" s="138"/>
      <c r="BY146" s="138"/>
      <c r="BZ146" s="138"/>
      <c r="CA146" s="138"/>
      <c r="CB146" s="138"/>
      <c r="CC146" s="138"/>
      <c r="CD146" s="139"/>
      <c r="CE146" s="140">
        <f t="shared" si="663"/>
        <v>0.84999998867485116</v>
      </c>
      <c r="CF146" s="138">
        <f t="shared" si="652"/>
        <v>0.15000001132514887</v>
      </c>
      <c r="CG146" s="138">
        <f t="shared" si="653"/>
        <v>3.0744789355628475E-3</v>
      </c>
      <c r="CH146" s="138">
        <f t="shared" si="654"/>
        <v>0.14692553238958603</v>
      </c>
      <c r="CI146" s="138">
        <f t="shared" si="655"/>
        <v>0</v>
      </c>
      <c r="CJ146" s="138">
        <f t="shared" si="745"/>
        <v>0.4</v>
      </c>
      <c r="CK146" s="138">
        <f t="shared" si="746"/>
        <v>0.6</v>
      </c>
      <c r="CL146" s="138">
        <f t="shared" si="747"/>
        <v>0</v>
      </c>
      <c r="CM146" s="138">
        <f t="shared" si="748"/>
        <v>0.6</v>
      </c>
      <c r="CN146" s="139">
        <f t="shared" si="749"/>
        <v>0</v>
      </c>
      <c r="CO146" s="140" t="s">
        <v>245</v>
      </c>
      <c r="CP146" s="138" t="s">
        <v>245</v>
      </c>
      <c r="CQ146" s="138" t="s">
        <v>245</v>
      </c>
      <c r="CR146" s="138" t="s">
        <v>245</v>
      </c>
      <c r="CS146" s="139" t="s">
        <v>245</v>
      </c>
      <c r="CT146" s="140" t="s">
        <v>245</v>
      </c>
      <c r="CU146" s="138"/>
      <c r="CV146" s="138"/>
      <c r="CW146" s="138"/>
      <c r="CX146" s="139"/>
    </row>
    <row r="147" spans="1:102" ht="27" x14ac:dyDescent="0.25">
      <c r="A147" s="121" t="s">
        <v>341</v>
      </c>
      <c r="B147" s="122">
        <f t="shared" si="466"/>
        <v>93037000</v>
      </c>
      <c r="C147" s="122">
        <f t="shared" ref="C147:BN147" si="1160">C148</f>
        <v>77345010</v>
      </c>
      <c r="D147" s="122">
        <f t="shared" si="1160"/>
        <v>15691990</v>
      </c>
      <c r="E147" s="122">
        <f t="shared" si="1160"/>
        <v>15691990</v>
      </c>
      <c r="F147" s="122">
        <f t="shared" si="1160"/>
        <v>8249030</v>
      </c>
      <c r="G147" s="122">
        <f t="shared" si="1160"/>
        <v>7442960</v>
      </c>
      <c r="H147" s="122">
        <f t="shared" si="1160"/>
        <v>0</v>
      </c>
      <c r="I147" s="122">
        <f t="shared" si="1160"/>
        <v>0</v>
      </c>
      <c r="J147" s="122">
        <f t="shared" si="1160"/>
        <v>0</v>
      </c>
      <c r="K147" s="122">
        <f t="shared" si="1160"/>
        <v>0</v>
      </c>
      <c r="L147" s="122">
        <f t="shared" si="1160"/>
        <v>0</v>
      </c>
      <c r="M147" s="122">
        <f t="shared" si="1160"/>
        <v>0</v>
      </c>
      <c r="N147" s="122">
        <f t="shared" si="1160"/>
        <v>0</v>
      </c>
      <c r="O147" s="122">
        <f t="shared" si="1160"/>
        <v>0</v>
      </c>
      <c r="P147" s="122">
        <f t="shared" si="1160"/>
        <v>0</v>
      </c>
      <c r="Q147" s="122">
        <f t="shared" si="1160"/>
        <v>0</v>
      </c>
      <c r="R147" s="122">
        <f t="shared" si="1160"/>
        <v>0</v>
      </c>
      <c r="S147" s="122">
        <f t="shared" si="1160"/>
        <v>0</v>
      </c>
      <c r="T147" s="122">
        <f t="shared" si="1160"/>
        <v>0</v>
      </c>
      <c r="U147" s="122">
        <f t="shared" si="1160"/>
        <v>0</v>
      </c>
      <c r="V147" s="122">
        <f t="shared" si="1160"/>
        <v>0</v>
      </c>
      <c r="W147" s="122">
        <f t="shared" si="1160"/>
        <v>0</v>
      </c>
      <c r="X147" s="122">
        <f t="shared" si="1160"/>
        <v>0</v>
      </c>
      <c r="Y147" s="122">
        <f t="shared" si="1160"/>
        <v>0</v>
      </c>
      <c r="Z147" s="122">
        <f t="shared" si="1160"/>
        <v>0</v>
      </c>
      <c r="AA147" s="122">
        <f t="shared" si="1160"/>
        <v>0</v>
      </c>
      <c r="AB147" s="122">
        <f t="shared" si="1160"/>
        <v>0</v>
      </c>
      <c r="AC147" s="122">
        <f t="shared" si="1160"/>
        <v>77345010</v>
      </c>
      <c r="AD147" s="122">
        <f t="shared" si="1160"/>
        <v>75801510</v>
      </c>
      <c r="AE147" s="122">
        <f t="shared" si="1160"/>
        <v>1543500</v>
      </c>
      <c r="AF147" s="122">
        <f t="shared" si="1160"/>
        <v>15691990</v>
      </c>
      <c r="AG147" s="122">
        <f t="shared" si="1160"/>
        <v>13376739</v>
      </c>
      <c r="AH147" s="122">
        <f t="shared" si="1160"/>
        <v>2315251</v>
      </c>
      <c r="AI147" s="122">
        <f t="shared" si="1160"/>
        <v>15691990</v>
      </c>
      <c r="AJ147" s="122">
        <f t="shared" si="1160"/>
        <v>13376739</v>
      </c>
      <c r="AK147" s="122">
        <f t="shared" si="1160"/>
        <v>2315251</v>
      </c>
      <c r="AL147" s="122">
        <f t="shared" si="1160"/>
        <v>8249030</v>
      </c>
      <c r="AM147" s="122">
        <f t="shared" si="1160"/>
        <v>6242479</v>
      </c>
      <c r="AN147" s="122">
        <f t="shared" si="1160"/>
        <v>2006551</v>
      </c>
      <c r="AO147" s="122">
        <f t="shared" si="1160"/>
        <v>7442960</v>
      </c>
      <c r="AP147" s="122">
        <f t="shared" si="1160"/>
        <v>7134260</v>
      </c>
      <c r="AQ147" s="122">
        <f t="shared" si="1160"/>
        <v>308700</v>
      </c>
      <c r="AR147" s="122">
        <f t="shared" si="1160"/>
        <v>0</v>
      </c>
      <c r="AS147" s="122">
        <f t="shared" si="1160"/>
        <v>0</v>
      </c>
      <c r="AT147" s="122">
        <f t="shared" si="1160"/>
        <v>0</v>
      </c>
      <c r="AU147" s="122">
        <f t="shared" si="1160"/>
        <v>0</v>
      </c>
      <c r="AV147" s="122">
        <f t="shared" si="1160"/>
        <v>0</v>
      </c>
      <c r="AW147" s="122">
        <f t="shared" si="1160"/>
        <v>0</v>
      </c>
      <c r="AX147" s="122">
        <f t="shared" si="1160"/>
        <v>0</v>
      </c>
      <c r="AY147" s="122">
        <f t="shared" si="1160"/>
        <v>0</v>
      </c>
      <c r="AZ147" s="122">
        <f t="shared" si="1160"/>
        <v>0</v>
      </c>
      <c r="BA147" s="122">
        <f t="shared" si="1160"/>
        <v>0</v>
      </c>
      <c r="BB147" s="122">
        <f t="shared" si="1160"/>
        <v>0</v>
      </c>
      <c r="BC147" s="122">
        <f t="shared" si="1160"/>
        <v>0</v>
      </c>
      <c r="BD147" s="122">
        <f t="shared" si="1160"/>
        <v>0</v>
      </c>
      <c r="BE147" s="122">
        <f t="shared" si="1160"/>
        <v>0</v>
      </c>
      <c r="BF147" s="122">
        <f t="shared" si="1160"/>
        <v>0</v>
      </c>
      <c r="BG147" s="122">
        <f t="shared" si="1160"/>
        <v>0</v>
      </c>
      <c r="BH147" s="122">
        <f t="shared" si="1160"/>
        <v>0</v>
      </c>
      <c r="BI147" s="122">
        <f t="shared" si="1160"/>
        <v>0</v>
      </c>
      <c r="BJ147" s="122">
        <f t="shared" si="1160"/>
        <v>0</v>
      </c>
      <c r="BK147" s="122">
        <f t="shared" si="1160"/>
        <v>0</v>
      </c>
      <c r="BL147" s="122">
        <f t="shared" si="1160"/>
        <v>0</v>
      </c>
      <c r="BM147" s="122">
        <f t="shared" si="1160"/>
        <v>0</v>
      </c>
      <c r="BN147" s="122">
        <f t="shared" si="1160"/>
        <v>0</v>
      </c>
      <c r="BO147" s="122">
        <f t="shared" ref="BO147:BS147" si="1161">BO148</f>
        <v>0</v>
      </c>
      <c r="BP147" s="122">
        <f t="shared" si="1161"/>
        <v>0</v>
      </c>
      <c r="BQ147" s="122">
        <f t="shared" si="1161"/>
        <v>0</v>
      </c>
      <c r="BR147" s="122">
        <f t="shared" si="1161"/>
        <v>0</v>
      </c>
      <c r="BS147" s="122">
        <f t="shared" si="1161"/>
        <v>0</v>
      </c>
      <c r="BT147" s="116"/>
      <c r="BU147" s="123"/>
      <c r="BV147" s="124"/>
      <c r="BW147" s="124"/>
      <c r="BX147" s="124"/>
      <c r="BY147" s="124"/>
      <c r="BZ147" s="124"/>
      <c r="CA147" s="124"/>
      <c r="CB147" s="124"/>
      <c r="CC147" s="124"/>
      <c r="CD147" s="125"/>
      <c r="CE147" s="126">
        <f t="shared" si="663"/>
        <v>0.84999998149773048</v>
      </c>
      <c r="CF147" s="124">
        <f t="shared" si="652"/>
        <v>0.15000001850226954</v>
      </c>
      <c r="CG147" s="124">
        <f t="shared" si="653"/>
        <v>8.0000000897079732E-2</v>
      </c>
      <c r="CH147" s="124">
        <f t="shared" si="654"/>
        <v>7.0000017605189799E-2</v>
      </c>
      <c r="CI147" s="124">
        <f t="shared" si="655"/>
        <v>0</v>
      </c>
      <c r="CJ147" s="124">
        <f t="shared" si="745"/>
        <v>0.39999989633951505</v>
      </c>
      <c r="CK147" s="124">
        <f t="shared" si="746"/>
        <v>0.60000010366048495</v>
      </c>
      <c r="CL147" s="124">
        <f t="shared" si="747"/>
        <v>7.9999979267903004E-2</v>
      </c>
      <c r="CM147" s="124">
        <f t="shared" si="748"/>
        <v>0.52000012439258192</v>
      </c>
      <c r="CN147" s="125">
        <f t="shared" si="749"/>
        <v>0</v>
      </c>
      <c r="CO147" s="127" t="s">
        <v>245</v>
      </c>
      <c r="CP147" s="128" t="s">
        <v>245</v>
      </c>
      <c r="CQ147" s="128" t="s">
        <v>245</v>
      </c>
      <c r="CR147" s="128" t="s">
        <v>245</v>
      </c>
      <c r="CS147" s="129" t="s">
        <v>245</v>
      </c>
      <c r="CT147" s="126" t="s">
        <v>245</v>
      </c>
      <c r="CU147" s="124"/>
      <c r="CV147" s="124"/>
      <c r="CW147" s="124"/>
      <c r="CX147" s="125"/>
    </row>
    <row r="148" spans="1:102" x14ac:dyDescent="0.25">
      <c r="A148" s="130"/>
      <c r="B148" s="131">
        <f t="shared" si="466"/>
        <v>93037000</v>
      </c>
      <c r="C148" s="132">
        <f t="shared" ref="C148" si="1162">J148+AC148+AV148+BH148</f>
        <v>77345010</v>
      </c>
      <c r="D148" s="132">
        <f t="shared" ref="D148" si="1163">E148+H148</f>
        <v>15691990</v>
      </c>
      <c r="E148" s="132">
        <f t="shared" ref="E148" si="1164">F148+G148</f>
        <v>15691990</v>
      </c>
      <c r="F148" s="132">
        <f t="shared" ref="F148" si="1165">S148+AL148+BB148+BN148</f>
        <v>8249030</v>
      </c>
      <c r="G148" s="132">
        <f t="shared" ref="G148" si="1166">V148+AO148+BD148+BP148</f>
        <v>7442960</v>
      </c>
      <c r="H148" s="132">
        <f t="shared" ref="H148" si="1167">Y148+AR148+BF148+BR148</f>
        <v>0</v>
      </c>
      <c r="I148" s="133">
        <f t="shared" ref="I148" si="1168">AB148+AU148</f>
        <v>0</v>
      </c>
      <c r="J148" s="134">
        <f t="shared" ref="J148" si="1169">K148+L148</f>
        <v>0</v>
      </c>
      <c r="K148" s="141">
        <v>0</v>
      </c>
      <c r="L148" s="141">
        <v>0</v>
      </c>
      <c r="M148" s="135">
        <f t="shared" ref="M148" si="1170">N148+O148</f>
        <v>0</v>
      </c>
      <c r="N148" s="132">
        <f t="shared" ref="N148:O148" si="1171">Q148+Z148</f>
        <v>0</v>
      </c>
      <c r="O148" s="132">
        <f t="shared" si="1171"/>
        <v>0</v>
      </c>
      <c r="P148" s="135">
        <f t="shared" ref="P148" si="1172">Q148+R148</f>
        <v>0</v>
      </c>
      <c r="Q148" s="132">
        <f t="shared" ref="Q148:R148" si="1173">T148+W148</f>
        <v>0</v>
      </c>
      <c r="R148" s="132">
        <f t="shared" si="1173"/>
        <v>0</v>
      </c>
      <c r="S148" s="135">
        <f t="shared" ref="S148" si="1174">T148+U148</f>
        <v>0</v>
      </c>
      <c r="T148" s="141">
        <v>0</v>
      </c>
      <c r="U148" s="141">
        <v>0</v>
      </c>
      <c r="V148" s="135">
        <f t="shared" ref="V148" si="1175">W148+X148</f>
        <v>0</v>
      </c>
      <c r="W148" s="141">
        <v>0</v>
      </c>
      <c r="X148" s="141">
        <v>0</v>
      </c>
      <c r="Y148" s="135">
        <f t="shared" ref="Y148" si="1176">Z148+AA148</f>
        <v>0</v>
      </c>
      <c r="Z148" s="141">
        <v>0</v>
      </c>
      <c r="AA148" s="141">
        <v>0</v>
      </c>
      <c r="AB148" s="142">
        <v>0</v>
      </c>
      <c r="AC148" s="134">
        <f t="shared" ref="AC148" si="1177">AD148+AE148</f>
        <v>77345010</v>
      </c>
      <c r="AD148" s="132">
        <v>75801510</v>
      </c>
      <c r="AE148" s="132">
        <v>1543500</v>
      </c>
      <c r="AF148" s="135">
        <f t="shared" ref="AF148" si="1178">AG148+AH148</f>
        <v>15691990</v>
      </c>
      <c r="AG148" s="141">
        <f t="shared" ref="AG148:AH148" si="1179">AJ148+AS148</f>
        <v>13376739</v>
      </c>
      <c r="AH148" s="141">
        <f t="shared" si="1179"/>
        <v>2315251</v>
      </c>
      <c r="AI148" s="135">
        <f t="shared" ref="AI148" si="1180">AJ148+AK148</f>
        <v>15691990</v>
      </c>
      <c r="AJ148" s="141">
        <f t="shared" ref="AJ148:AK148" si="1181">AM148+AP148</f>
        <v>13376739</v>
      </c>
      <c r="AK148" s="141">
        <f t="shared" si="1181"/>
        <v>2315251</v>
      </c>
      <c r="AL148" s="135">
        <f t="shared" ref="AL148" si="1182">AM148+AN148</f>
        <v>8249030</v>
      </c>
      <c r="AM148" s="132">
        <v>6242479</v>
      </c>
      <c r="AN148" s="132">
        <v>2006551</v>
      </c>
      <c r="AO148" s="135">
        <f t="shared" ref="AO148" si="1183">AP148+AQ148</f>
        <v>7442960</v>
      </c>
      <c r="AP148" s="132">
        <v>7134260</v>
      </c>
      <c r="AQ148" s="132">
        <v>308700</v>
      </c>
      <c r="AR148" s="135">
        <f t="shared" ref="AR148" si="1184">AS148+AT148</f>
        <v>0</v>
      </c>
      <c r="AS148" s="141">
        <v>0</v>
      </c>
      <c r="AT148" s="141">
        <v>0</v>
      </c>
      <c r="AU148" s="142">
        <v>0</v>
      </c>
      <c r="AV148" s="134">
        <f t="shared" ref="AV148" si="1185">AW148</f>
        <v>0</v>
      </c>
      <c r="AW148" s="132">
        <v>0</v>
      </c>
      <c r="AX148" s="135">
        <f t="shared" ref="AX148" si="1186">AY148</f>
        <v>0</v>
      </c>
      <c r="AY148" s="141">
        <f t="shared" ref="AY148" si="1187">BA148+BG148</f>
        <v>0</v>
      </c>
      <c r="AZ148" s="135">
        <f t="shared" ref="AZ148" si="1188">BA148</f>
        <v>0</v>
      </c>
      <c r="BA148" s="141">
        <f t="shared" ref="BA148" si="1189">BC148+BE148</f>
        <v>0</v>
      </c>
      <c r="BB148" s="135">
        <f t="shared" ref="BB148" si="1190">BC148</f>
        <v>0</v>
      </c>
      <c r="BC148" s="132">
        <v>0</v>
      </c>
      <c r="BD148" s="135">
        <f t="shared" ref="BD148" si="1191">BE148</f>
        <v>0</v>
      </c>
      <c r="BE148" s="132">
        <v>0</v>
      </c>
      <c r="BF148" s="135">
        <f t="shared" ref="BF148" si="1192">BG148</f>
        <v>0</v>
      </c>
      <c r="BG148" s="142">
        <v>0</v>
      </c>
      <c r="BH148" s="134">
        <f t="shared" ref="BH148" si="1193">BI148</f>
        <v>0</v>
      </c>
      <c r="BI148" s="141">
        <v>0</v>
      </c>
      <c r="BJ148" s="135">
        <f t="shared" ref="BJ148" si="1194">BK148</f>
        <v>0</v>
      </c>
      <c r="BK148" s="132">
        <f t="shared" ref="BK148" si="1195">BM148+BS148</f>
        <v>0</v>
      </c>
      <c r="BL148" s="135">
        <f t="shared" ref="BL148" si="1196">BM148</f>
        <v>0</v>
      </c>
      <c r="BM148" s="132">
        <f t="shared" ref="BM148" si="1197">BO148+BQ148</f>
        <v>0</v>
      </c>
      <c r="BN148" s="135">
        <f t="shared" ref="BN148" si="1198">BO148</f>
        <v>0</v>
      </c>
      <c r="BO148" s="141">
        <v>0</v>
      </c>
      <c r="BP148" s="135">
        <f t="shared" ref="BP148" si="1199">BQ148</f>
        <v>0</v>
      </c>
      <c r="BQ148" s="141">
        <v>0</v>
      </c>
      <c r="BR148" s="135">
        <f t="shared" ref="BR148" si="1200">BS148</f>
        <v>0</v>
      </c>
      <c r="BS148" s="142">
        <v>0</v>
      </c>
      <c r="BT148" s="136"/>
      <c r="BU148" s="137"/>
      <c r="BV148" s="138"/>
      <c r="BW148" s="138"/>
      <c r="BX148" s="138"/>
      <c r="BY148" s="138"/>
      <c r="BZ148" s="138"/>
      <c r="CA148" s="138"/>
      <c r="CB148" s="138"/>
      <c r="CC148" s="138"/>
      <c r="CD148" s="139"/>
      <c r="CE148" s="140">
        <f t="shared" si="663"/>
        <v>0.84999998149773048</v>
      </c>
      <c r="CF148" s="138">
        <f t="shared" si="652"/>
        <v>0.15000001850226954</v>
      </c>
      <c r="CG148" s="138">
        <f t="shared" si="653"/>
        <v>8.0000000897079732E-2</v>
      </c>
      <c r="CH148" s="138">
        <f t="shared" si="654"/>
        <v>7.0000017605189799E-2</v>
      </c>
      <c r="CI148" s="138">
        <f t="shared" si="655"/>
        <v>0</v>
      </c>
      <c r="CJ148" s="138">
        <f t="shared" si="745"/>
        <v>0.39999989633951505</v>
      </c>
      <c r="CK148" s="138">
        <f t="shared" si="746"/>
        <v>0.60000010366048495</v>
      </c>
      <c r="CL148" s="138">
        <f t="shared" si="747"/>
        <v>7.9999979267903004E-2</v>
      </c>
      <c r="CM148" s="138">
        <f t="shared" si="748"/>
        <v>0.52000012439258192</v>
      </c>
      <c r="CN148" s="139">
        <f t="shared" si="749"/>
        <v>0</v>
      </c>
      <c r="CO148" s="140" t="s">
        <v>245</v>
      </c>
      <c r="CP148" s="138" t="s">
        <v>245</v>
      </c>
      <c r="CQ148" s="138" t="s">
        <v>245</v>
      </c>
      <c r="CR148" s="138" t="s">
        <v>245</v>
      </c>
      <c r="CS148" s="139" t="s">
        <v>245</v>
      </c>
      <c r="CT148" s="140" t="s">
        <v>245</v>
      </c>
      <c r="CU148" s="138"/>
      <c r="CV148" s="138"/>
      <c r="CW148" s="138"/>
      <c r="CX148" s="139"/>
    </row>
    <row r="149" spans="1:102" ht="81" x14ac:dyDescent="0.25">
      <c r="A149" s="121" t="s">
        <v>338</v>
      </c>
      <c r="B149" s="122">
        <f t="shared" si="466"/>
        <v>25854743</v>
      </c>
      <c r="C149" s="122">
        <f t="shared" ref="C149:BN149" si="1201">C150</f>
        <v>20751629</v>
      </c>
      <c r="D149" s="122">
        <f t="shared" si="1201"/>
        <v>5103114</v>
      </c>
      <c r="E149" s="122">
        <f t="shared" si="1201"/>
        <v>5103114</v>
      </c>
      <c r="F149" s="122">
        <f t="shared" si="1201"/>
        <v>4547565</v>
      </c>
      <c r="G149" s="122">
        <f t="shared" si="1201"/>
        <v>555549</v>
      </c>
      <c r="H149" s="122">
        <f t="shared" si="1201"/>
        <v>0</v>
      </c>
      <c r="I149" s="122">
        <f t="shared" si="1201"/>
        <v>0</v>
      </c>
      <c r="J149" s="122">
        <f t="shared" si="1201"/>
        <v>0</v>
      </c>
      <c r="K149" s="122">
        <f t="shared" si="1201"/>
        <v>0</v>
      </c>
      <c r="L149" s="122">
        <f t="shared" si="1201"/>
        <v>0</v>
      </c>
      <c r="M149" s="122">
        <f t="shared" si="1201"/>
        <v>0</v>
      </c>
      <c r="N149" s="122">
        <f t="shared" si="1201"/>
        <v>0</v>
      </c>
      <c r="O149" s="122">
        <f t="shared" si="1201"/>
        <v>0</v>
      </c>
      <c r="P149" s="122">
        <f t="shared" si="1201"/>
        <v>0</v>
      </c>
      <c r="Q149" s="122">
        <f t="shared" si="1201"/>
        <v>0</v>
      </c>
      <c r="R149" s="122">
        <f t="shared" si="1201"/>
        <v>0</v>
      </c>
      <c r="S149" s="122">
        <f t="shared" si="1201"/>
        <v>0</v>
      </c>
      <c r="T149" s="122">
        <f t="shared" si="1201"/>
        <v>0</v>
      </c>
      <c r="U149" s="122">
        <f t="shared" si="1201"/>
        <v>0</v>
      </c>
      <c r="V149" s="122">
        <f t="shared" si="1201"/>
        <v>0</v>
      </c>
      <c r="W149" s="122">
        <f t="shared" si="1201"/>
        <v>0</v>
      </c>
      <c r="X149" s="122">
        <f t="shared" si="1201"/>
        <v>0</v>
      </c>
      <c r="Y149" s="122">
        <f t="shared" si="1201"/>
        <v>0</v>
      </c>
      <c r="Z149" s="122">
        <f t="shared" si="1201"/>
        <v>0</v>
      </c>
      <c r="AA149" s="122">
        <f t="shared" si="1201"/>
        <v>0</v>
      </c>
      <c r="AB149" s="122">
        <f t="shared" si="1201"/>
        <v>0</v>
      </c>
      <c r="AC149" s="122">
        <f t="shared" si="1201"/>
        <v>20751629</v>
      </c>
      <c r="AD149" s="122">
        <f t="shared" si="1201"/>
        <v>19662829</v>
      </c>
      <c r="AE149" s="122">
        <f t="shared" si="1201"/>
        <v>1088800</v>
      </c>
      <c r="AF149" s="122">
        <f t="shared" si="1201"/>
        <v>5103114</v>
      </c>
      <c r="AG149" s="122">
        <f t="shared" si="1201"/>
        <v>3469914</v>
      </c>
      <c r="AH149" s="122">
        <f t="shared" si="1201"/>
        <v>1633200</v>
      </c>
      <c r="AI149" s="122">
        <f t="shared" si="1201"/>
        <v>5103114</v>
      </c>
      <c r="AJ149" s="122">
        <f t="shared" si="1201"/>
        <v>3469914</v>
      </c>
      <c r="AK149" s="122">
        <f t="shared" si="1201"/>
        <v>1633200</v>
      </c>
      <c r="AL149" s="122">
        <f t="shared" si="1201"/>
        <v>4547565</v>
      </c>
      <c r="AM149" s="122">
        <f t="shared" si="1201"/>
        <v>2976971</v>
      </c>
      <c r="AN149" s="122">
        <f t="shared" si="1201"/>
        <v>1570594</v>
      </c>
      <c r="AO149" s="122">
        <f t="shared" si="1201"/>
        <v>555549</v>
      </c>
      <c r="AP149" s="122">
        <f t="shared" si="1201"/>
        <v>492943</v>
      </c>
      <c r="AQ149" s="122">
        <f t="shared" si="1201"/>
        <v>62606</v>
      </c>
      <c r="AR149" s="122">
        <f t="shared" si="1201"/>
        <v>0</v>
      </c>
      <c r="AS149" s="122">
        <f t="shared" si="1201"/>
        <v>0</v>
      </c>
      <c r="AT149" s="122">
        <f t="shared" si="1201"/>
        <v>0</v>
      </c>
      <c r="AU149" s="122">
        <f t="shared" si="1201"/>
        <v>0</v>
      </c>
      <c r="AV149" s="122">
        <f t="shared" si="1201"/>
        <v>0</v>
      </c>
      <c r="AW149" s="122">
        <f t="shared" si="1201"/>
        <v>0</v>
      </c>
      <c r="AX149" s="122">
        <f t="shared" si="1201"/>
        <v>0</v>
      </c>
      <c r="AY149" s="122">
        <f t="shared" si="1201"/>
        <v>0</v>
      </c>
      <c r="AZ149" s="122">
        <f t="shared" si="1201"/>
        <v>0</v>
      </c>
      <c r="BA149" s="122">
        <f t="shared" si="1201"/>
        <v>0</v>
      </c>
      <c r="BB149" s="122">
        <f t="shared" si="1201"/>
        <v>0</v>
      </c>
      <c r="BC149" s="122">
        <f t="shared" si="1201"/>
        <v>0</v>
      </c>
      <c r="BD149" s="122">
        <f t="shared" si="1201"/>
        <v>0</v>
      </c>
      <c r="BE149" s="122">
        <f t="shared" si="1201"/>
        <v>0</v>
      </c>
      <c r="BF149" s="122">
        <f t="shared" si="1201"/>
        <v>0</v>
      </c>
      <c r="BG149" s="122">
        <f t="shared" si="1201"/>
        <v>0</v>
      </c>
      <c r="BH149" s="122">
        <f t="shared" si="1201"/>
        <v>0</v>
      </c>
      <c r="BI149" s="122">
        <f t="shared" si="1201"/>
        <v>0</v>
      </c>
      <c r="BJ149" s="122">
        <f t="shared" si="1201"/>
        <v>0</v>
      </c>
      <c r="BK149" s="122">
        <f t="shared" si="1201"/>
        <v>0</v>
      </c>
      <c r="BL149" s="122">
        <f t="shared" si="1201"/>
        <v>0</v>
      </c>
      <c r="BM149" s="122">
        <f t="shared" si="1201"/>
        <v>0</v>
      </c>
      <c r="BN149" s="122">
        <f t="shared" si="1201"/>
        <v>0</v>
      </c>
      <c r="BO149" s="122">
        <f t="shared" ref="BO149:BS149" si="1202">BO150</f>
        <v>0</v>
      </c>
      <c r="BP149" s="122">
        <f t="shared" si="1202"/>
        <v>0</v>
      </c>
      <c r="BQ149" s="122">
        <f t="shared" si="1202"/>
        <v>0</v>
      </c>
      <c r="BR149" s="122">
        <f t="shared" si="1202"/>
        <v>0</v>
      </c>
      <c r="BS149" s="122">
        <f t="shared" si="1202"/>
        <v>0</v>
      </c>
      <c r="BT149" s="116"/>
      <c r="BU149" s="123"/>
      <c r="BV149" s="124"/>
      <c r="BW149" s="124"/>
      <c r="BX149" s="124"/>
      <c r="BY149" s="124"/>
      <c r="BZ149" s="124"/>
      <c r="CA149" s="124"/>
      <c r="CB149" s="124"/>
      <c r="CC149" s="124"/>
      <c r="CD149" s="125"/>
      <c r="CE149" s="126">
        <f t="shared" si="663"/>
        <v>0.84999988976663943</v>
      </c>
      <c r="CF149" s="124">
        <f t="shared" si="652"/>
        <v>0.15000011023336057</v>
      </c>
      <c r="CG149" s="124">
        <f t="shared" si="653"/>
        <v>2.1309319002938823E-2</v>
      </c>
      <c r="CH149" s="124">
        <f t="shared" si="654"/>
        <v>0.12869079123042174</v>
      </c>
      <c r="CI149" s="124">
        <f t="shared" si="655"/>
        <v>0</v>
      </c>
      <c r="CJ149" s="124">
        <f t="shared" si="745"/>
        <v>0.4</v>
      </c>
      <c r="CK149" s="124">
        <f t="shared" si="746"/>
        <v>0.6</v>
      </c>
      <c r="CL149" s="124">
        <f t="shared" si="747"/>
        <v>2.3E-2</v>
      </c>
      <c r="CM149" s="124">
        <f t="shared" si="748"/>
        <v>0.57699999999999996</v>
      </c>
      <c r="CN149" s="125">
        <f t="shared" si="749"/>
        <v>0</v>
      </c>
      <c r="CO149" s="127" t="s">
        <v>245</v>
      </c>
      <c r="CP149" s="128" t="s">
        <v>245</v>
      </c>
      <c r="CQ149" s="128" t="s">
        <v>245</v>
      </c>
      <c r="CR149" s="128" t="s">
        <v>245</v>
      </c>
      <c r="CS149" s="129" t="s">
        <v>245</v>
      </c>
      <c r="CT149" s="126" t="s">
        <v>245</v>
      </c>
      <c r="CU149" s="124"/>
      <c r="CV149" s="124"/>
      <c r="CW149" s="124"/>
      <c r="CX149" s="125"/>
    </row>
    <row r="150" spans="1:102" x14ac:dyDescent="0.25">
      <c r="A150" s="130"/>
      <c r="B150" s="131">
        <f t="shared" si="466"/>
        <v>25854743</v>
      </c>
      <c r="C150" s="132">
        <f t="shared" ref="C150" si="1203">J150+AC150+AV150+BH150</f>
        <v>20751629</v>
      </c>
      <c r="D150" s="132">
        <f t="shared" ref="D150" si="1204">E150+H150</f>
        <v>5103114</v>
      </c>
      <c r="E150" s="132">
        <f t="shared" ref="E150" si="1205">F150+G150</f>
        <v>5103114</v>
      </c>
      <c r="F150" s="132">
        <f t="shared" ref="F150" si="1206">S150+AL150+BB150+BN150</f>
        <v>4547565</v>
      </c>
      <c r="G150" s="132">
        <f t="shared" ref="G150" si="1207">V150+AO150+BD150+BP150</f>
        <v>555549</v>
      </c>
      <c r="H150" s="132">
        <f t="shared" ref="H150" si="1208">Y150+AR150+BF150+BR150</f>
        <v>0</v>
      </c>
      <c r="I150" s="133">
        <f t="shared" ref="I150" si="1209">AB150+AU150</f>
        <v>0</v>
      </c>
      <c r="J150" s="134">
        <f t="shared" ref="J150" si="1210">K150+L150</f>
        <v>0</v>
      </c>
      <c r="K150" s="141">
        <v>0</v>
      </c>
      <c r="L150" s="141">
        <v>0</v>
      </c>
      <c r="M150" s="135">
        <f t="shared" ref="M150" si="1211">N150+O150</f>
        <v>0</v>
      </c>
      <c r="N150" s="132">
        <f t="shared" ref="N150:O150" si="1212">Q150+Z150</f>
        <v>0</v>
      </c>
      <c r="O150" s="132">
        <f t="shared" si="1212"/>
        <v>0</v>
      </c>
      <c r="P150" s="135">
        <f t="shared" ref="P150" si="1213">Q150+R150</f>
        <v>0</v>
      </c>
      <c r="Q150" s="132">
        <f t="shared" ref="Q150:R150" si="1214">T150+W150</f>
        <v>0</v>
      </c>
      <c r="R150" s="132">
        <f t="shared" si="1214"/>
        <v>0</v>
      </c>
      <c r="S150" s="135">
        <f t="shared" ref="S150" si="1215">T150+U150</f>
        <v>0</v>
      </c>
      <c r="T150" s="141">
        <v>0</v>
      </c>
      <c r="U150" s="141">
        <v>0</v>
      </c>
      <c r="V150" s="135">
        <f t="shared" ref="V150" si="1216">W150+X150</f>
        <v>0</v>
      </c>
      <c r="W150" s="141">
        <v>0</v>
      </c>
      <c r="X150" s="141">
        <v>0</v>
      </c>
      <c r="Y150" s="135">
        <f t="shared" ref="Y150" si="1217">Z150+AA150</f>
        <v>0</v>
      </c>
      <c r="Z150" s="141">
        <v>0</v>
      </c>
      <c r="AA150" s="141">
        <v>0</v>
      </c>
      <c r="AB150" s="142">
        <v>0</v>
      </c>
      <c r="AC150" s="134">
        <f t="shared" ref="AC150" si="1218">AD150+AE150</f>
        <v>20751629</v>
      </c>
      <c r="AD150" s="132">
        <v>19662829</v>
      </c>
      <c r="AE150" s="132">
        <v>1088800</v>
      </c>
      <c r="AF150" s="135">
        <f t="shared" ref="AF150" si="1219">AG150+AH150</f>
        <v>5103114</v>
      </c>
      <c r="AG150" s="141">
        <f t="shared" ref="AG150:AH150" si="1220">AJ150+AS150</f>
        <v>3469914</v>
      </c>
      <c r="AH150" s="141">
        <f t="shared" si="1220"/>
        <v>1633200</v>
      </c>
      <c r="AI150" s="135">
        <f t="shared" ref="AI150" si="1221">AJ150+AK150</f>
        <v>5103114</v>
      </c>
      <c r="AJ150" s="141">
        <f t="shared" ref="AJ150:AK150" si="1222">AM150+AP150</f>
        <v>3469914</v>
      </c>
      <c r="AK150" s="141">
        <f t="shared" si="1222"/>
        <v>1633200</v>
      </c>
      <c r="AL150" s="135">
        <f t="shared" ref="AL150" si="1223">AM150+AN150</f>
        <v>4547565</v>
      </c>
      <c r="AM150" s="132">
        <v>2976971</v>
      </c>
      <c r="AN150" s="132">
        <v>1570594</v>
      </c>
      <c r="AO150" s="135">
        <f t="shared" ref="AO150" si="1224">AP150+AQ150</f>
        <v>555549</v>
      </c>
      <c r="AP150" s="132">
        <v>492943</v>
      </c>
      <c r="AQ150" s="132">
        <v>62606</v>
      </c>
      <c r="AR150" s="135">
        <f t="shared" ref="AR150" si="1225">AS150+AT150</f>
        <v>0</v>
      </c>
      <c r="AS150" s="141">
        <v>0</v>
      </c>
      <c r="AT150" s="141">
        <v>0</v>
      </c>
      <c r="AU150" s="142">
        <v>0</v>
      </c>
      <c r="AV150" s="134">
        <f t="shared" ref="AV150" si="1226">AW150</f>
        <v>0</v>
      </c>
      <c r="AW150" s="132">
        <v>0</v>
      </c>
      <c r="AX150" s="135">
        <f t="shared" ref="AX150" si="1227">AY150</f>
        <v>0</v>
      </c>
      <c r="AY150" s="141">
        <f t="shared" ref="AY150" si="1228">BA150+BG150</f>
        <v>0</v>
      </c>
      <c r="AZ150" s="135">
        <f t="shared" ref="AZ150" si="1229">BA150</f>
        <v>0</v>
      </c>
      <c r="BA150" s="141">
        <f t="shared" ref="BA150" si="1230">BC150+BE150</f>
        <v>0</v>
      </c>
      <c r="BB150" s="135">
        <f t="shared" ref="BB150" si="1231">BC150</f>
        <v>0</v>
      </c>
      <c r="BC150" s="132">
        <v>0</v>
      </c>
      <c r="BD150" s="135">
        <f t="shared" ref="BD150" si="1232">BE150</f>
        <v>0</v>
      </c>
      <c r="BE150" s="132">
        <v>0</v>
      </c>
      <c r="BF150" s="135">
        <f t="shared" ref="BF150" si="1233">BG150</f>
        <v>0</v>
      </c>
      <c r="BG150" s="142">
        <v>0</v>
      </c>
      <c r="BH150" s="134">
        <f t="shared" ref="BH150" si="1234">BI150</f>
        <v>0</v>
      </c>
      <c r="BI150" s="141">
        <v>0</v>
      </c>
      <c r="BJ150" s="135">
        <f t="shared" ref="BJ150" si="1235">BK150</f>
        <v>0</v>
      </c>
      <c r="BK150" s="132">
        <f t="shared" ref="BK150" si="1236">BM150+BS150</f>
        <v>0</v>
      </c>
      <c r="BL150" s="135">
        <f t="shared" ref="BL150" si="1237">BM150</f>
        <v>0</v>
      </c>
      <c r="BM150" s="132">
        <f t="shared" ref="BM150" si="1238">BO150+BQ150</f>
        <v>0</v>
      </c>
      <c r="BN150" s="135">
        <f t="shared" ref="BN150" si="1239">BO150</f>
        <v>0</v>
      </c>
      <c r="BO150" s="141">
        <v>0</v>
      </c>
      <c r="BP150" s="135">
        <f t="shared" ref="BP150" si="1240">BQ150</f>
        <v>0</v>
      </c>
      <c r="BQ150" s="141">
        <v>0</v>
      </c>
      <c r="BR150" s="135">
        <f t="shared" ref="BR150" si="1241">BS150</f>
        <v>0</v>
      </c>
      <c r="BS150" s="142">
        <v>0</v>
      </c>
      <c r="BT150" s="136"/>
      <c r="BU150" s="137"/>
      <c r="BV150" s="138"/>
      <c r="BW150" s="138"/>
      <c r="BX150" s="138"/>
      <c r="BY150" s="138"/>
      <c r="BZ150" s="138"/>
      <c r="CA150" s="138"/>
      <c r="CB150" s="138"/>
      <c r="CC150" s="138"/>
      <c r="CD150" s="139"/>
      <c r="CE150" s="140">
        <f t="shared" si="663"/>
        <v>0.84999988976663943</v>
      </c>
      <c r="CF150" s="138">
        <f t="shared" si="652"/>
        <v>0.15000011023336057</v>
      </c>
      <c r="CG150" s="138">
        <f t="shared" si="653"/>
        <v>2.1309319002938823E-2</v>
      </c>
      <c r="CH150" s="138">
        <f t="shared" si="654"/>
        <v>0.12869079123042174</v>
      </c>
      <c r="CI150" s="138">
        <f t="shared" si="655"/>
        <v>0</v>
      </c>
      <c r="CJ150" s="138">
        <f t="shared" si="745"/>
        <v>0.4</v>
      </c>
      <c r="CK150" s="138">
        <f t="shared" si="746"/>
        <v>0.6</v>
      </c>
      <c r="CL150" s="138">
        <f t="shared" si="747"/>
        <v>2.3E-2</v>
      </c>
      <c r="CM150" s="138">
        <f t="shared" si="748"/>
        <v>0.57699999999999996</v>
      </c>
      <c r="CN150" s="139">
        <f t="shared" si="749"/>
        <v>0</v>
      </c>
      <c r="CO150" s="140" t="s">
        <v>245</v>
      </c>
      <c r="CP150" s="138" t="s">
        <v>245</v>
      </c>
      <c r="CQ150" s="138" t="s">
        <v>245</v>
      </c>
      <c r="CR150" s="138" t="s">
        <v>245</v>
      </c>
      <c r="CS150" s="139" t="s">
        <v>245</v>
      </c>
      <c r="CT150" s="140" t="s">
        <v>245</v>
      </c>
      <c r="CU150" s="138"/>
      <c r="CV150" s="138"/>
      <c r="CW150" s="138"/>
      <c r="CX150" s="139"/>
    </row>
    <row r="151" spans="1:102" x14ac:dyDescent="0.25">
      <c r="A151" s="114" t="s">
        <v>98</v>
      </c>
      <c r="B151" s="115">
        <f t="shared" si="466"/>
        <v>1186940577</v>
      </c>
      <c r="C151" s="115">
        <f t="shared" ref="C151:BN151" si="1242">C152+C154+C156+C158+C160+C162+C164</f>
        <v>969126389</v>
      </c>
      <c r="D151" s="115">
        <f t="shared" si="1242"/>
        <v>217814188</v>
      </c>
      <c r="E151" s="115">
        <f t="shared" si="1242"/>
        <v>217814188</v>
      </c>
      <c r="F151" s="115">
        <f t="shared" si="1242"/>
        <v>197468040</v>
      </c>
      <c r="G151" s="115">
        <f t="shared" si="1242"/>
        <v>20346148</v>
      </c>
      <c r="H151" s="115">
        <f t="shared" si="1242"/>
        <v>0</v>
      </c>
      <c r="I151" s="115">
        <f t="shared" si="1242"/>
        <v>0</v>
      </c>
      <c r="J151" s="115">
        <f t="shared" si="1242"/>
        <v>312872399</v>
      </c>
      <c r="K151" s="115">
        <f t="shared" si="1242"/>
        <v>295743428</v>
      </c>
      <c r="L151" s="115">
        <f t="shared" si="1242"/>
        <v>17128971</v>
      </c>
      <c r="M151" s="115">
        <f t="shared" si="1242"/>
        <v>77883482</v>
      </c>
      <c r="N151" s="115">
        <f t="shared" si="1242"/>
        <v>52190023</v>
      </c>
      <c r="O151" s="115">
        <f t="shared" si="1242"/>
        <v>25693459</v>
      </c>
      <c r="P151" s="115">
        <f t="shared" si="1242"/>
        <v>77883482</v>
      </c>
      <c r="Q151" s="115">
        <f t="shared" si="1242"/>
        <v>52190023</v>
      </c>
      <c r="R151" s="115">
        <f t="shared" si="1242"/>
        <v>25693459</v>
      </c>
      <c r="S151" s="115">
        <f t="shared" si="1242"/>
        <v>59930627</v>
      </c>
      <c r="T151" s="115">
        <f t="shared" si="1242"/>
        <v>37768161</v>
      </c>
      <c r="U151" s="115">
        <f t="shared" si="1242"/>
        <v>22162466</v>
      </c>
      <c r="V151" s="115">
        <f t="shared" si="1242"/>
        <v>17952855</v>
      </c>
      <c r="W151" s="115">
        <f t="shared" si="1242"/>
        <v>14421862</v>
      </c>
      <c r="X151" s="115">
        <f t="shared" si="1242"/>
        <v>3530993</v>
      </c>
      <c r="Y151" s="115">
        <f t="shared" si="1242"/>
        <v>0</v>
      </c>
      <c r="Z151" s="115">
        <f t="shared" si="1242"/>
        <v>0</v>
      </c>
      <c r="AA151" s="115">
        <f t="shared" si="1242"/>
        <v>0</v>
      </c>
      <c r="AB151" s="115">
        <f t="shared" si="1242"/>
        <v>0</v>
      </c>
      <c r="AC151" s="115">
        <f t="shared" si="1242"/>
        <v>656253990</v>
      </c>
      <c r="AD151" s="115">
        <f t="shared" si="1242"/>
        <v>638029115</v>
      </c>
      <c r="AE151" s="115">
        <f t="shared" si="1242"/>
        <v>18224875</v>
      </c>
      <c r="AF151" s="115">
        <f t="shared" si="1242"/>
        <v>139930706</v>
      </c>
      <c r="AG151" s="115">
        <f t="shared" si="1242"/>
        <v>112593389</v>
      </c>
      <c r="AH151" s="115">
        <f t="shared" si="1242"/>
        <v>27337317</v>
      </c>
      <c r="AI151" s="115">
        <f t="shared" si="1242"/>
        <v>139930706</v>
      </c>
      <c r="AJ151" s="115">
        <f t="shared" si="1242"/>
        <v>112593389</v>
      </c>
      <c r="AK151" s="115">
        <f t="shared" si="1242"/>
        <v>27337317</v>
      </c>
      <c r="AL151" s="115">
        <f t="shared" si="1242"/>
        <v>137537413</v>
      </c>
      <c r="AM151" s="115">
        <f t="shared" si="1242"/>
        <v>110673840</v>
      </c>
      <c r="AN151" s="115">
        <f t="shared" si="1242"/>
        <v>26863573</v>
      </c>
      <c r="AO151" s="115">
        <f t="shared" si="1242"/>
        <v>2393293</v>
      </c>
      <c r="AP151" s="115">
        <f t="shared" si="1242"/>
        <v>1919549</v>
      </c>
      <c r="AQ151" s="115">
        <f t="shared" si="1242"/>
        <v>473744</v>
      </c>
      <c r="AR151" s="115">
        <f t="shared" si="1242"/>
        <v>0</v>
      </c>
      <c r="AS151" s="115">
        <f t="shared" si="1242"/>
        <v>0</v>
      </c>
      <c r="AT151" s="115">
        <f t="shared" si="1242"/>
        <v>0</v>
      </c>
      <c r="AU151" s="115">
        <f t="shared" si="1242"/>
        <v>0</v>
      </c>
      <c r="AV151" s="115">
        <f t="shared" si="1242"/>
        <v>0</v>
      </c>
      <c r="AW151" s="115">
        <f t="shared" si="1242"/>
        <v>0</v>
      </c>
      <c r="AX151" s="115">
        <f t="shared" si="1242"/>
        <v>0</v>
      </c>
      <c r="AY151" s="115">
        <f t="shared" si="1242"/>
        <v>0</v>
      </c>
      <c r="AZ151" s="115">
        <f t="shared" si="1242"/>
        <v>0</v>
      </c>
      <c r="BA151" s="115">
        <f t="shared" si="1242"/>
        <v>0</v>
      </c>
      <c r="BB151" s="115">
        <f t="shared" si="1242"/>
        <v>0</v>
      </c>
      <c r="BC151" s="115">
        <f t="shared" si="1242"/>
        <v>0</v>
      </c>
      <c r="BD151" s="115">
        <f t="shared" si="1242"/>
        <v>0</v>
      </c>
      <c r="BE151" s="115">
        <f t="shared" si="1242"/>
        <v>0</v>
      </c>
      <c r="BF151" s="115">
        <f t="shared" si="1242"/>
        <v>0</v>
      </c>
      <c r="BG151" s="115">
        <f t="shared" si="1242"/>
        <v>0</v>
      </c>
      <c r="BH151" s="115">
        <f t="shared" si="1242"/>
        <v>0</v>
      </c>
      <c r="BI151" s="115">
        <f t="shared" si="1242"/>
        <v>0</v>
      </c>
      <c r="BJ151" s="115">
        <f t="shared" si="1242"/>
        <v>0</v>
      </c>
      <c r="BK151" s="115">
        <f t="shared" si="1242"/>
        <v>0</v>
      </c>
      <c r="BL151" s="115">
        <f t="shared" si="1242"/>
        <v>0</v>
      </c>
      <c r="BM151" s="115">
        <f t="shared" si="1242"/>
        <v>0</v>
      </c>
      <c r="BN151" s="115">
        <f t="shared" si="1242"/>
        <v>0</v>
      </c>
      <c r="BO151" s="115">
        <f t="shared" ref="BO151:BS151" si="1243">BO152+BO154+BO156+BO158+BO160+BO162+BO164</f>
        <v>0</v>
      </c>
      <c r="BP151" s="115">
        <f t="shared" si="1243"/>
        <v>0</v>
      </c>
      <c r="BQ151" s="115">
        <f t="shared" si="1243"/>
        <v>0</v>
      </c>
      <c r="BR151" s="115">
        <f t="shared" si="1243"/>
        <v>0</v>
      </c>
      <c r="BS151" s="115">
        <f t="shared" si="1243"/>
        <v>0</v>
      </c>
      <c r="BT151" s="116"/>
      <c r="BU151" s="117">
        <f t="shared" si="467"/>
        <v>0.84999998462349624</v>
      </c>
      <c r="BV151" s="118">
        <f t="shared" si="468"/>
        <v>0.1500000153765037</v>
      </c>
      <c r="BW151" s="118">
        <f t="shared" si="469"/>
        <v>5.1598531122550792E-2</v>
      </c>
      <c r="BX151" s="118">
        <f t="shared" si="470"/>
        <v>0.10854995658350769</v>
      </c>
      <c r="BY151" s="118">
        <f t="shared" si="471"/>
        <v>0</v>
      </c>
      <c r="BZ151" s="118">
        <f t="shared" si="472"/>
        <v>0.39999997664775211</v>
      </c>
      <c r="CA151" s="118">
        <f t="shared" si="473"/>
        <v>0.60000002335224789</v>
      </c>
      <c r="CB151" s="118">
        <f t="shared" si="474"/>
        <v>8.2456623783377078E-2</v>
      </c>
      <c r="CC151" s="118">
        <f t="shared" si="475"/>
        <v>0.51754339956887085</v>
      </c>
      <c r="CD151" s="119">
        <f t="shared" si="476"/>
        <v>0</v>
      </c>
      <c r="CE151" s="120">
        <f t="shared" si="663"/>
        <v>0.84999998214815042</v>
      </c>
      <c r="CF151" s="118">
        <f t="shared" si="652"/>
        <v>0.15000001785184955</v>
      </c>
      <c r="CG151" s="118">
        <f t="shared" si="653"/>
        <v>2.5572761138533623E-3</v>
      </c>
      <c r="CH151" s="118">
        <f t="shared" si="654"/>
        <v>0.14744274173799618</v>
      </c>
      <c r="CI151" s="118">
        <f t="shared" si="655"/>
        <v>0</v>
      </c>
      <c r="CJ151" s="118">
        <f t="shared" si="745"/>
        <v>0.39999996049356012</v>
      </c>
      <c r="CK151" s="118">
        <f t="shared" si="746"/>
        <v>0.60000003950643988</v>
      </c>
      <c r="CL151" s="118">
        <f t="shared" si="747"/>
        <v>1.0397743813554888E-2</v>
      </c>
      <c r="CM151" s="118">
        <f t="shared" si="748"/>
        <v>0.58960229569288503</v>
      </c>
      <c r="CN151" s="119">
        <f t="shared" si="749"/>
        <v>0</v>
      </c>
      <c r="CO151" s="120" t="s">
        <v>245</v>
      </c>
      <c r="CP151" s="118" t="s">
        <v>245</v>
      </c>
      <c r="CQ151" s="118" t="s">
        <v>245</v>
      </c>
      <c r="CR151" s="118" t="s">
        <v>245</v>
      </c>
      <c r="CS151" s="119" t="s">
        <v>245</v>
      </c>
      <c r="CT151" s="120" t="s">
        <v>245</v>
      </c>
      <c r="CU151" s="118"/>
      <c r="CV151" s="118"/>
      <c r="CW151" s="118"/>
      <c r="CX151" s="119"/>
    </row>
    <row r="152" spans="1:102" ht="94.5" x14ac:dyDescent="0.25">
      <c r="A152" s="121" t="s">
        <v>342</v>
      </c>
      <c r="B152" s="122">
        <f t="shared" si="466"/>
        <v>350128994</v>
      </c>
      <c r="C152" s="122">
        <f t="shared" ref="C152:BN152" si="1244">C153</f>
        <v>286015395</v>
      </c>
      <c r="D152" s="122">
        <f t="shared" si="1244"/>
        <v>64113599</v>
      </c>
      <c r="E152" s="122">
        <f t="shared" si="1244"/>
        <v>64113599</v>
      </c>
      <c r="F152" s="122">
        <f t="shared" si="1244"/>
        <v>62583442</v>
      </c>
      <c r="G152" s="122">
        <f t="shared" si="1244"/>
        <v>1530157</v>
      </c>
      <c r="H152" s="122">
        <f t="shared" si="1244"/>
        <v>0</v>
      </c>
      <c r="I152" s="122">
        <f t="shared" si="1244"/>
        <v>0</v>
      </c>
      <c r="J152" s="122">
        <f t="shared" si="1244"/>
        <v>0</v>
      </c>
      <c r="K152" s="122">
        <f t="shared" si="1244"/>
        <v>0</v>
      </c>
      <c r="L152" s="122">
        <f t="shared" si="1244"/>
        <v>0</v>
      </c>
      <c r="M152" s="122">
        <f t="shared" si="1244"/>
        <v>0</v>
      </c>
      <c r="N152" s="122">
        <f t="shared" si="1244"/>
        <v>0</v>
      </c>
      <c r="O152" s="122">
        <f t="shared" si="1244"/>
        <v>0</v>
      </c>
      <c r="P152" s="122">
        <f t="shared" si="1244"/>
        <v>0</v>
      </c>
      <c r="Q152" s="122">
        <f t="shared" si="1244"/>
        <v>0</v>
      </c>
      <c r="R152" s="122">
        <f t="shared" si="1244"/>
        <v>0</v>
      </c>
      <c r="S152" s="122">
        <f t="shared" si="1244"/>
        <v>0</v>
      </c>
      <c r="T152" s="122">
        <f t="shared" si="1244"/>
        <v>0</v>
      </c>
      <c r="U152" s="122">
        <f t="shared" si="1244"/>
        <v>0</v>
      </c>
      <c r="V152" s="122">
        <f t="shared" si="1244"/>
        <v>0</v>
      </c>
      <c r="W152" s="122">
        <f t="shared" si="1244"/>
        <v>0</v>
      </c>
      <c r="X152" s="122">
        <f t="shared" si="1244"/>
        <v>0</v>
      </c>
      <c r="Y152" s="122">
        <f t="shared" si="1244"/>
        <v>0</v>
      </c>
      <c r="Z152" s="122">
        <f t="shared" si="1244"/>
        <v>0</v>
      </c>
      <c r="AA152" s="122">
        <f t="shared" si="1244"/>
        <v>0</v>
      </c>
      <c r="AB152" s="122">
        <f t="shared" si="1244"/>
        <v>0</v>
      </c>
      <c r="AC152" s="122">
        <f t="shared" si="1244"/>
        <v>286015395</v>
      </c>
      <c r="AD152" s="122">
        <f t="shared" si="1244"/>
        <v>275709401</v>
      </c>
      <c r="AE152" s="122">
        <f t="shared" si="1244"/>
        <v>10305994</v>
      </c>
      <c r="AF152" s="122">
        <f t="shared" si="1244"/>
        <v>64113599</v>
      </c>
      <c r="AG152" s="122">
        <f t="shared" si="1244"/>
        <v>48654605</v>
      </c>
      <c r="AH152" s="122">
        <f t="shared" si="1244"/>
        <v>15458994</v>
      </c>
      <c r="AI152" s="122">
        <f t="shared" si="1244"/>
        <v>64113599</v>
      </c>
      <c r="AJ152" s="122">
        <f t="shared" si="1244"/>
        <v>48654605</v>
      </c>
      <c r="AK152" s="122">
        <f t="shared" si="1244"/>
        <v>15458994</v>
      </c>
      <c r="AL152" s="122">
        <f t="shared" si="1244"/>
        <v>62583442</v>
      </c>
      <c r="AM152" s="122">
        <f t="shared" si="1244"/>
        <v>47240857</v>
      </c>
      <c r="AN152" s="122">
        <f t="shared" si="1244"/>
        <v>15342585</v>
      </c>
      <c r="AO152" s="122">
        <f t="shared" si="1244"/>
        <v>1530157</v>
      </c>
      <c r="AP152" s="122">
        <f t="shared" si="1244"/>
        <v>1413748</v>
      </c>
      <c r="AQ152" s="122">
        <f t="shared" si="1244"/>
        <v>116409</v>
      </c>
      <c r="AR152" s="122">
        <f t="shared" si="1244"/>
        <v>0</v>
      </c>
      <c r="AS152" s="122">
        <f t="shared" si="1244"/>
        <v>0</v>
      </c>
      <c r="AT152" s="122">
        <f t="shared" si="1244"/>
        <v>0</v>
      </c>
      <c r="AU152" s="122">
        <f t="shared" si="1244"/>
        <v>0</v>
      </c>
      <c r="AV152" s="122">
        <f t="shared" si="1244"/>
        <v>0</v>
      </c>
      <c r="AW152" s="122">
        <f t="shared" si="1244"/>
        <v>0</v>
      </c>
      <c r="AX152" s="122">
        <f t="shared" si="1244"/>
        <v>0</v>
      </c>
      <c r="AY152" s="122">
        <f t="shared" si="1244"/>
        <v>0</v>
      </c>
      <c r="AZ152" s="122">
        <f t="shared" si="1244"/>
        <v>0</v>
      </c>
      <c r="BA152" s="122">
        <f t="shared" si="1244"/>
        <v>0</v>
      </c>
      <c r="BB152" s="122">
        <f t="shared" si="1244"/>
        <v>0</v>
      </c>
      <c r="BC152" s="122">
        <f t="shared" si="1244"/>
        <v>0</v>
      </c>
      <c r="BD152" s="122">
        <f t="shared" si="1244"/>
        <v>0</v>
      </c>
      <c r="BE152" s="122">
        <f t="shared" si="1244"/>
        <v>0</v>
      </c>
      <c r="BF152" s="122">
        <f t="shared" si="1244"/>
        <v>0</v>
      </c>
      <c r="BG152" s="122">
        <f t="shared" si="1244"/>
        <v>0</v>
      </c>
      <c r="BH152" s="122">
        <f t="shared" si="1244"/>
        <v>0</v>
      </c>
      <c r="BI152" s="122">
        <f t="shared" si="1244"/>
        <v>0</v>
      </c>
      <c r="BJ152" s="122">
        <f t="shared" si="1244"/>
        <v>0</v>
      </c>
      <c r="BK152" s="122">
        <f t="shared" si="1244"/>
        <v>0</v>
      </c>
      <c r="BL152" s="122">
        <f t="shared" si="1244"/>
        <v>0</v>
      </c>
      <c r="BM152" s="122">
        <f t="shared" si="1244"/>
        <v>0</v>
      </c>
      <c r="BN152" s="122">
        <f t="shared" si="1244"/>
        <v>0</v>
      </c>
      <c r="BO152" s="122">
        <f t="shared" ref="BO152:BS152" si="1245">BO153</f>
        <v>0</v>
      </c>
      <c r="BP152" s="122">
        <f t="shared" si="1245"/>
        <v>0</v>
      </c>
      <c r="BQ152" s="122">
        <f t="shared" si="1245"/>
        <v>0</v>
      </c>
      <c r="BR152" s="122">
        <f t="shared" si="1245"/>
        <v>0</v>
      </c>
      <c r="BS152" s="122">
        <f t="shared" si="1245"/>
        <v>0</v>
      </c>
      <c r="BT152" s="116"/>
      <c r="BU152" s="123"/>
      <c r="BV152" s="124"/>
      <c r="BW152" s="124"/>
      <c r="BX152" s="124"/>
      <c r="BY152" s="124"/>
      <c r="BZ152" s="124"/>
      <c r="CA152" s="124"/>
      <c r="CB152" s="124"/>
      <c r="CC152" s="124"/>
      <c r="CD152" s="125"/>
      <c r="CE152" s="126">
        <f t="shared" si="663"/>
        <v>0.84999998735987992</v>
      </c>
      <c r="CF152" s="124">
        <f t="shared" si="652"/>
        <v>0.15000001264012011</v>
      </c>
      <c r="CG152" s="124">
        <f t="shared" si="653"/>
        <v>4.3585230600463112E-3</v>
      </c>
      <c r="CH152" s="124">
        <f t="shared" si="654"/>
        <v>0.14564148958007381</v>
      </c>
      <c r="CI152" s="124">
        <f t="shared" si="655"/>
        <v>0</v>
      </c>
      <c r="CJ152" s="124">
        <f t="shared" si="745"/>
        <v>0.39999995342516753</v>
      </c>
      <c r="CK152" s="124">
        <f t="shared" si="746"/>
        <v>0.60000004657483252</v>
      </c>
      <c r="CL152" s="124">
        <f t="shared" si="747"/>
        <v>4.5181080619948284E-3</v>
      </c>
      <c r="CM152" s="124">
        <f t="shared" si="748"/>
        <v>0.59548193851283771</v>
      </c>
      <c r="CN152" s="125">
        <f t="shared" si="749"/>
        <v>0</v>
      </c>
      <c r="CO152" s="127" t="s">
        <v>245</v>
      </c>
      <c r="CP152" s="128" t="s">
        <v>245</v>
      </c>
      <c r="CQ152" s="128" t="s">
        <v>245</v>
      </c>
      <c r="CR152" s="128" t="s">
        <v>245</v>
      </c>
      <c r="CS152" s="129" t="s">
        <v>245</v>
      </c>
      <c r="CT152" s="126" t="s">
        <v>245</v>
      </c>
      <c r="CU152" s="124"/>
      <c r="CV152" s="124"/>
      <c r="CW152" s="124"/>
      <c r="CX152" s="125"/>
    </row>
    <row r="153" spans="1:102" x14ac:dyDescent="0.25">
      <c r="A153" s="130"/>
      <c r="B153" s="131">
        <f t="shared" si="466"/>
        <v>350128994</v>
      </c>
      <c r="C153" s="132">
        <f t="shared" ref="C153" si="1246">J153+AC153+AV153+BH153</f>
        <v>286015395</v>
      </c>
      <c r="D153" s="132">
        <f t="shared" ref="D153" si="1247">E153+H153</f>
        <v>64113599</v>
      </c>
      <c r="E153" s="132">
        <f t="shared" ref="E153" si="1248">F153+G153</f>
        <v>64113599</v>
      </c>
      <c r="F153" s="132">
        <f t="shared" ref="F153" si="1249">S153+AL153+BB153+BN153</f>
        <v>62583442</v>
      </c>
      <c r="G153" s="132">
        <f t="shared" ref="G153" si="1250">V153+AO153+BD153+BP153</f>
        <v>1530157</v>
      </c>
      <c r="H153" s="132">
        <f t="shared" ref="H153" si="1251">Y153+AR153+BF153+BR153</f>
        <v>0</v>
      </c>
      <c r="I153" s="133">
        <f t="shared" ref="I153" si="1252">AB153+AU153</f>
        <v>0</v>
      </c>
      <c r="J153" s="134">
        <f t="shared" ref="J153" si="1253">K153+L153</f>
        <v>0</v>
      </c>
      <c r="K153" s="141">
        <v>0</v>
      </c>
      <c r="L153" s="141">
        <v>0</v>
      </c>
      <c r="M153" s="135">
        <f t="shared" ref="M153" si="1254">N153+O153</f>
        <v>0</v>
      </c>
      <c r="N153" s="132">
        <f t="shared" ref="N153:O153" si="1255">Q153+Z153</f>
        <v>0</v>
      </c>
      <c r="O153" s="132">
        <f t="shared" si="1255"/>
        <v>0</v>
      </c>
      <c r="P153" s="135">
        <f t="shared" ref="P153" si="1256">Q153+R153</f>
        <v>0</v>
      </c>
      <c r="Q153" s="132">
        <f t="shared" ref="Q153:R153" si="1257">T153+W153</f>
        <v>0</v>
      </c>
      <c r="R153" s="132">
        <f t="shared" si="1257"/>
        <v>0</v>
      </c>
      <c r="S153" s="135">
        <f t="shared" ref="S153" si="1258">T153+U153</f>
        <v>0</v>
      </c>
      <c r="T153" s="141">
        <v>0</v>
      </c>
      <c r="U153" s="141">
        <v>0</v>
      </c>
      <c r="V153" s="135">
        <f t="shared" ref="V153" si="1259">W153+X153</f>
        <v>0</v>
      </c>
      <c r="W153" s="141">
        <v>0</v>
      </c>
      <c r="X153" s="141">
        <v>0</v>
      </c>
      <c r="Y153" s="135">
        <f t="shared" ref="Y153" si="1260">Z153+AA153</f>
        <v>0</v>
      </c>
      <c r="Z153" s="141">
        <v>0</v>
      </c>
      <c r="AA153" s="141">
        <v>0</v>
      </c>
      <c r="AB153" s="142">
        <v>0</v>
      </c>
      <c r="AC153" s="134">
        <f t="shared" ref="AC153" si="1261">AD153+AE153</f>
        <v>286015395</v>
      </c>
      <c r="AD153" s="132">
        <v>275709401</v>
      </c>
      <c r="AE153" s="132">
        <v>10305994</v>
      </c>
      <c r="AF153" s="135">
        <f t="shared" ref="AF153" si="1262">AG153+AH153</f>
        <v>64113599</v>
      </c>
      <c r="AG153" s="141">
        <f t="shared" ref="AG153:AH153" si="1263">AJ153+AS153</f>
        <v>48654605</v>
      </c>
      <c r="AH153" s="141">
        <f t="shared" si="1263"/>
        <v>15458994</v>
      </c>
      <c r="AI153" s="135">
        <f t="shared" ref="AI153" si="1264">AJ153+AK153</f>
        <v>64113599</v>
      </c>
      <c r="AJ153" s="141">
        <f t="shared" ref="AJ153:AK153" si="1265">AM153+AP153</f>
        <v>48654605</v>
      </c>
      <c r="AK153" s="141">
        <f t="shared" si="1265"/>
        <v>15458994</v>
      </c>
      <c r="AL153" s="135">
        <f t="shared" ref="AL153" si="1266">AM153+AN153</f>
        <v>62583442</v>
      </c>
      <c r="AM153" s="132">
        <v>47240857</v>
      </c>
      <c r="AN153" s="132">
        <v>15342585</v>
      </c>
      <c r="AO153" s="135">
        <f t="shared" ref="AO153" si="1267">AP153+AQ153</f>
        <v>1530157</v>
      </c>
      <c r="AP153" s="132">
        <v>1413748</v>
      </c>
      <c r="AQ153" s="132">
        <v>116409</v>
      </c>
      <c r="AR153" s="135">
        <f t="shared" ref="AR153" si="1268">AS153+AT153</f>
        <v>0</v>
      </c>
      <c r="AS153" s="141">
        <v>0</v>
      </c>
      <c r="AT153" s="141">
        <v>0</v>
      </c>
      <c r="AU153" s="142">
        <v>0</v>
      </c>
      <c r="AV153" s="134">
        <f t="shared" ref="AV153" si="1269">AW153</f>
        <v>0</v>
      </c>
      <c r="AW153" s="141">
        <v>0</v>
      </c>
      <c r="AX153" s="135">
        <f t="shared" ref="AX153" si="1270">AY153</f>
        <v>0</v>
      </c>
      <c r="AY153" s="141">
        <f t="shared" ref="AY153" si="1271">BA153+BG153</f>
        <v>0</v>
      </c>
      <c r="AZ153" s="135">
        <f t="shared" ref="AZ153" si="1272">BA153</f>
        <v>0</v>
      </c>
      <c r="BA153" s="141">
        <f t="shared" ref="BA153" si="1273">BC153+BE153</f>
        <v>0</v>
      </c>
      <c r="BB153" s="135">
        <f t="shared" ref="BB153" si="1274">BC153</f>
        <v>0</v>
      </c>
      <c r="BC153" s="141">
        <v>0</v>
      </c>
      <c r="BD153" s="135">
        <f t="shared" ref="BD153" si="1275">BE153</f>
        <v>0</v>
      </c>
      <c r="BE153" s="141">
        <v>0</v>
      </c>
      <c r="BF153" s="135">
        <f t="shared" ref="BF153" si="1276">BG153</f>
        <v>0</v>
      </c>
      <c r="BG153" s="142">
        <v>0</v>
      </c>
      <c r="BH153" s="134">
        <f t="shared" ref="BH153" si="1277">BI153</f>
        <v>0</v>
      </c>
      <c r="BI153" s="141">
        <v>0</v>
      </c>
      <c r="BJ153" s="135">
        <f t="shared" ref="BJ153" si="1278">BK153</f>
        <v>0</v>
      </c>
      <c r="BK153" s="132">
        <f t="shared" ref="BK153" si="1279">BM153+BS153</f>
        <v>0</v>
      </c>
      <c r="BL153" s="135">
        <f t="shared" ref="BL153" si="1280">BM153</f>
        <v>0</v>
      </c>
      <c r="BM153" s="132">
        <f t="shared" ref="BM153" si="1281">BO153+BQ153</f>
        <v>0</v>
      </c>
      <c r="BN153" s="135">
        <f t="shared" ref="BN153" si="1282">BO153</f>
        <v>0</v>
      </c>
      <c r="BO153" s="141">
        <v>0</v>
      </c>
      <c r="BP153" s="135">
        <f t="shared" ref="BP153" si="1283">BQ153</f>
        <v>0</v>
      </c>
      <c r="BQ153" s="141">
        <v>0</v>
      </c>
      <c r="BR153" s="135">
        <f t="shared" ref="BR153" si="1284">BS153</f>
        <v>0</v>
      </c>
      <c r="BS153" s="142">
        <v>0</v>
      </c>
      <c r="BT153" s="136"/>
      <c r="BU153" s="137"/>
      <c r="BV153" s="138"/>
      <c r="BW153" s="138"/>
      <c r="BX153" s="138"/>
      <c r="BY153" s="138"/>
      <c r="BZ153" s="138"/>
      <c r="CA153" s="138"/>
      <c r="CB153" s="138"/>
      <c r="CC153" s="138"/>
      <c r="CD153" s="139"/>
      <c r="CE153" s="140">
        <f t="shared" si="663"/>
        <v>0.84999998735987992</v>
      </c>
      <c r="CF153" s="138">
        <f t="shared" si="652"/>
        <v>0.15000001264012011</v>
      </c>
      <c r="CG153" s="138">
        <f t="shared" si="653"/>
        <v>4.3585230600463112E-3</v>
      </c>
      <c r="CH153" s="138">
        <f t="shared" si="654"/>
        <v>0.14564148958007381</v>
      </c>
      <c r="CI153" s="138">
        <f t="shared" si="655"/>
        <v>0</v>
      </c>
      <c r="CJ153" s="138">
        <f t="shared" si="745"/>
        <v>0.39999995342516753</v>
      </c>
      <c r="CK153" s="138">
        <f t="shared" si="746"/>
        <v>0.60000004657483252</v>
      </c>
      <c r="CL153" s="138">
        <f t="shared" si="747"/>
        <v>4.5181080619948284E-3</v>
      </c>
      <c r="CM153" s="138">
        <f t="shared" si="748"/>
        <v>0.59548193851283771</v>
      </c>
      <c r="CN153" s="139">
        <f t="shared" si="749"/>
        <v>0</v>
      </c>
      <c r="CO153" s="140" t="s">
        <v>245</v>
      </c>
      <c r="CP153" s="138" t="s">
        <v>245</v>
      </c>
      <c r="CQ153" s="138" t="s">
        <v>245</v>
      </c>
      <c r="CR153" s="138" t="s">
        <v>245</v>
      </c>
      <c r="CS153" s="139" t="s">
        <v>245</v>
      </c>
      <c r="CT153" s="140" t="s">
        <v>245</v>
      </c>
      <c r="CU153" s="138"/>
      <c r="CV153" s="138"/>
      <c r="CW153" s="138"/>
      <c r="CX153" s="139"/>
    </row>
    <row r="154" spans="1:102" ht="27" x14ac:dyDescent="0.25">
      <c r="A154" s="121" t="s">
        <v>341</v>
      </c>
      <c r="B154" s="122">
        <f t="shared" si="466"/>
        <v>213566526</v>
      </c>
      <c r="C154" s="122">
        <f t="shared" ref="C154:BN154" si="1285">C155</f>
        <v>174243478</v>
      </c>
      <c r="D154" s="122">
        <f t="shared" si="1285"/>
        <v>39323048</v>
      </c>
      <c r="E154" s="122">
        <f t="shared" si="1285"/>
        <v>39323048</v>
      </c>
      <c r="F154" s="122">
        <f t="shared" si="1285"/>
        <v>39031588</v>
      </c>
      <c r="G154" s="122">
        <f t="shared" si="1285"/>
        <v>291460</v>
      </c>
      <c r="H154" s="122">
        <f t="shared" si="1285"/>
        <v>0</v>
      </c>
      <c r="I154" s="122">
        <f t="shared" si="1285"/>
        <v>0</v>
      </c>
      <c r="J154" s="122">
        <f t="shared" si="1285"/>
        <v>0</v>
      </c>
      <c r="K154" s="122">
        <f t="shared" si="1285"/>
        <v>0</v>
      </c>
      <c r="L154" s="122">
        <f t="shared" si="1285"/>
        <v>0</v>
      </c>
      <c r="M154" s="122">
        <f t="shared" si="1285"/>
        <v>0</v>
      </c>
      <c r="N154" s="122">
        <f t="shared" si="1285"/>
        <v>0</v>
      </c>
      <c r="O154" s="122">
        <f t="shared" si="1285"/>
        <v>0</v>
      </c>
      <c r="P154" s="122">
        <f t="shared" si="1285"/>
        <v>0</v>
      </c>
      <c r="Q154" s="122">
        <f t="shared" si="1285"/>
        <v>0</v>
      </c>
      <c r="R154" s="122">
        <f t="shared" si="1285"/>
        <v>0</v>
      </c>
      <c r="S154" s="122">
        <f t="shared" si="1285"/>
        <v>0</v>
      </c>
      <c r="T154" s="122">
        <f t="shared" si="1285"/>
        <v>0</v>
      </c>
      <c r="U154" s="122">
        <f t="shared" si="1285"/>
        <v>0</v>
      </c>
      <c r="V154" s="122">
        <f t="shared" si="1285"/>
        <v>0</v>
      </c>
      <c r="W154" s="122">
        <f t="shared" si="1285"/>
        <v>0</v>
      </c>
      <c r="X154" s="122">
        <f t="shared" si="1285"/>
        <v>0</v>
      </c>
      <c r="Y154" s="122">
        <f t="shared" si="1285"/>
        <v>0</v>
      </c>
      <c r="Z154" s="122">
        <f t="shared" si="1285"/>
        <v>0</v>
      </c>
      <c r="AA154" s="122">
        <f t="shared" si="1285"/>
        <v>0</v>
      </c>
      <c r="AB154" s="122">
        <f t="shared" si="1285"/>
        <v>0</v>
      </c>
      <c r="AC154" s="122">
        <f t="shared" si="1285"/>
        <v>174243478</v>
      </c>
      <c r="AD154" s="122">
        <f t="shared" si="1285"/>
        <v>167765197</v>
      </c>
      <c r="AE154" s="122">
        <f t="shared" si="1285"/>
        <v>6478281</v>
      </c>
      <c r="AF154" s="122">
        <f t="shared" si="1285"/>
        <v>39323048</v>
      </c>
      <c r="AG154" s="122">
        <f t="shared" si="1285"/>
        <v>29605625</v>
      </c>
      <c r="AH154" s="122">
        <f t="shared" si="1285"/>
        <v>9717423</v>
      </c>
      <c r="AI154" s="122">
        <f t="shared" si="1285"/>
        <v>39323048</v>
      </c>
      <c r="AJ154" s="122">
        <f t="shared" si="1285"/>
        <v>29605625</v>
      </c>
      <c r="AK154" s="122">
        <f t="shared" si="1285"/>
        <v>9717423</v>
      </c>
      <c r="AL154" s="122">
        <f t="shared" si="1285"/>
        <v>39031588</v>
      </c>
      <c r="AM154" s="122">
        <f t="shared" si="1285"/>
        <v>29605625</v>
      </c>
      <c r="AN154" s="122">
        <f t="shared" si="1285"/>
        <v>9425963</v>
      </c>
      <c r="AO154" s="122">
        <f t="shared" si="1285"/>
        <v>291460</v>
      </c>
      <c r="AP154" s="122">
        <f t="shared" si="1285"/>
        <v>0</v>
      </c>
      <c r="AQ154" s="122">
        <f t="shared" si="1285"/>
        <v>291460</v>
      </c>
      <c r="AR154" s="122">
        <f t="shared" si="1285"/>
        <v>0</v>
      </c>
      <c r="AS154" s="122">
        <f t="shared" si="1285"/>
        <v>0</v>
      </c>
      <c r="AT154" s="122">
        <f t="shared" si="1285"/>
        <v>0</v>
      </c>
      <c r="AU154" s="122">
        <f t="shared" si="1285"/>
        <v>0</v>
      </c>
      <c r="AV154" s="122">
        <f t="shared" si="1285"/>
        <v>0</v>
      </c>
      <c r="AW154" s="122">
        <f t="shared" si="1285"/>
        <v>0</v>
      </c>
      <c r="AX154" s="122">
        <f t="shared" si="1285"/>
        <v>0</v>
      </c>
      <c r="AY154" s="122">
        <f t="shared" si="1285"/>
        <v>0</v>
      </c>
      <c r="AZ154" s="122">
        <f t="shared" si="1285"/>
        <v>0</v>
      </c>
      <c r="BA154" s="122">
        <f t="shared" si="1285"/>
        <v>0</v>
      </c>
      <c r="BB154" s="122">
        <f t="shared" si="1285"/>
        <v>0</v>
      </c>
      <c r="BC154" s="122">
        <f t="shared" si="1285"/>
        <v>0</v>
      </c>
      <c r="BD154" s="122">
        <f t="shared" si="1285"/>
        <v>0</v>
      </c>
      <c r="BE154" s="122">
        <f t="shared" si="1285"/>
        <v>0</v>
      </c>
      <c r="BF154" s="122">
        <f t="shared" si="1285"/>
        <v>0</v>
      </c>
      <c r="BG154" s="122">
        <f t="shared" si="1285"/>
        <v>0</v>
      </c>
      <c r="BH154" s="122">
        <f t="shared" si="1285"/>
        <v>0</v>
      </c>
      <c r="BI154" s="122">
        <f t="shared" si="1285"/>
        <v>0</v>
      </c>
      <c r="BJ154" s="122">
        <f t="shared" si="1285"/>
        <v>0</v>
      </c>
      <c r="BK154" s="122">
        <f t="shared" si="1285"/>
        <v>0</v>
      </c>
      <c r="BL154" s="122">
        <f t="shared" si="1285"/>
        <v>0</v>
      </c>
      <c r="BM154" s="122">
        <f t="shared" si="1285"/>
        <v>0</v>
      </c>
      <c r="BN154" s="122">
        <f t="shared" si="1285"/>
        <v>0</v>
      </c>
      <c r="BO154" s="122">
        <f t="shared" ref="BO154:BS154" si="1286">BO155</f>
        <v>0</v>
      </c>
      <c r="BP154" s="122">
        <f t="shared" si="1286"/>
        <v>0</v>
      </c>
      <c r="BQ154" s="122">
        <f t="shared" si="1286"/>
        <v>0</v>
      </c>
      <c r="BR154" s="122">
        <f t="shared" si="1286"/>
        <v>0</v>
      </c>
      <c r="BS154" s="122">
        <f t="shared" si="1286"/>
        <v>0</v>
      </c>
      <c r="BT154" s="116"/>
      <c r="BU154" s="123"/>
      <c r="BV154" s="124"/>
      <c r="BW154" s="124"/>
      <c r="BX154" s="124"/>
      <c r="BY154" s="124"/>
      <c r="BZ154" s="124"/>
      <c r="CA154" s="124"/>
      <c r="CB154" s="124"/>
      <c r="CC154" s="124"/>
      <c r="CD154" s="125"/>
      <c r="CE154" s="126">
        <f t="shared" si="663"/>
        <v>0.8499999913867714</v>
      </c>
      <c r="CF154" s="124">
        <f t="shared" si="652"/>
        <v>0.15000000861322854</v>
      </c>
      <c r="CG154" s="124">
        <f t="shared" si="653"/>
        <v>0</v>
      </c>
      <c r="CH154" s="124">
        <f t="shared" si="654"/>
        <v>0.15000000861322854</v>
      </c>
      <c r="CI154" s="124">
        <f t="shared" si="655"/>
        <v>0</v>
      </c>
      <c r="CJ154" s="124">
        <f t="shared" si="745"/>
        <v>0.39999996295313867</v>
      </c>
      <c r="CK154" s="124">
        <f t="shared" si="746"/>
        <v>0.60000003704686133</v>
      </c>
      <c r="CL154" s="124">
        <f t="shared" si="747"/>
        <v>1.7996130331846025E-2</v>
      </c>
      <c r="CM154" s="124">
        <f t="shared" si="748"/>
        <v>0.58200390671501534</v>
      </c>
      <c r="CN154" s="125">
        <f t="shared" si="749"/>
        <v>0</v>
      </c>
      <c r="CO154" s="127" t="s">
        <v>245</v>
      </c>
      <c r="CP154" s="128" t="s">
        <v>245</v>
      </c>
      <c r="CQ154" s="128" t="s">
        <v>245</v>
      </c>
      <c r="CR154" s="128" t="s">
        <v>245</v>
      </c>
      <c r="CS154" s="129" t="s">
        <v>245</v>
      </c>
      <c r="CT154" s="126" t="s">
        <v>245</v>
      </c>
      <c r="CU154" s="124"/>
      <c r="CV154" s="124"/>
      <c r="CW154" s="124"/>
      <c r="CX154" s="125"/>
    </row>
    <row r="155" spans="1:102" x14ac:dyDescent="0.25">
      <c r="A155" s="130"/>
      <c r="B155" s="131">
        <f t="shared" si="466"/>
        <v>213566526</v>
      </c>
      <c r="C155" s="132">
        <f t="shared" ref="C155" si="1287">J155+AC155+AV155+BH155</f>
        <v>174243478</v>
      </c>
      <c r="D155" s="132">
        <f t="shared" ref="D155" si="1288">E155+H155</f>
        <v>39323048</v>
      </c>
      <c r="E155" s="132">
        <f t="shared" ref="E155" si="1289">F155+G155</f>
        <v>39323048</v>
      </c>
      <c r="F155" s="132">
        <f t="shared" ref="F155" si="1290">S155+AL155+BB155+BN155</f>
        <v>39031588</v>
      </c>
      <c r="G155" s="132">
        <f t="shared" ref="G155" si="1291">V155+AO155+BD155+BP155</f>
        <v>291460</v>
      </c>
      <c r="H155" s="132">
        <f t="shared" ref="H155" si="1292">Y155+AR155+BF155+BR155</f>
        <v>0</v>
      </c>
      <c r="I155" s="133">
        <f t="shared" ref="I155" si="1293">AB155+AU155</f>
        <v>0</v>
      </c>
      <c r="J155" s="134">
        <f t="shared" ref="J155" si="1294">K155+L155</f>
        <v>0</v>
      </c>
      <c r="K155" s="141">
        <v>0</v>
      </c>
      <c r="L155" s="141">
        <v>0</v>
      </c>
      <c r="M155" s="135">
        <f t="shared" ref="M155" si="1295">N155+O155</f>
        <v>0</v>
      </c>
      <c r="N155" s="132">
        <f t="shared" ref="N155:O155" si="1296">Q155+Z155</f>
        <v>0</v>
      </c>
      <c r="O155" s="132">
        <f t="shared" si="1296"/>
        <v>0</v>
      </c>
      <c r="P155" s="135">
        <f t="shared" ref="P155" si="1297">Q155+R155</f>
        <v>0</v>
      </c>
      <c r="Q155" s="132">
        <f t="shared" ref="Q155:R155" si="1298">T155+W155</f>
        <v>0</v>
      </c>
      <c r="R155" s="132">
        <f t="shared" si="1298"/>
        <v>0</v>
      </c>
      <c r="S155" s="135">
        <f t="shared" ref="S155" si="1299">T155+U155</f>
        <v>0</v>
      </c>
      <c r="T155" s="141">
        <v>0</v>
      </c>
      <c r="U155" s="141">
        <v>0</v>
      </c>
      <c r="V155" s="135">
        <f t="shared" ref="V155" si="1300">W155+X155</f>
        <v>0</v>
      </c>
      <c r="W155" s="141">
        <v>0</v>
      </c>
      <c r="X155" s="141">
        <v>0</v>
      </c>
      <c r="Y155" s="135">
        <f t="shared" ref="Y155" si="1301">Z155+AA155</f>
        <v>0</v>
      </c>
      <c r="Z155" s="141">
        <v>0</v>
      </c>
      <c r="AA155" s="141">
        <v>0</v>
      </c>
      <c r="AB155" s="142">
        <v>0</v>
      </c>
      <c r="AC155" s="134">
        <f t="shared" ref="AC155" si="1302">AD155+AE155</f>
        <v>174243478</v>
      </c>
      <c r="AD155" s="132">
        <v>167765197</v>
      </c>
      <c r="AE155" s="132">
        <v>6478281</v>
      </c>
      <c r="AF155" s="135">
        <f t="shared" ref="AF155" si="1303">AG155+AH155</f>
        <v>39323048</v>
      </c>
      <c r="AG155" s="141">
        <f t="shared" ref="AG155:AH155" si="1304">AJ155+AS155</f>
        <v>29605625</v>
      </c>
      <c r="AH155" s="141">
        <f t="shared" si="1304"/>
        <v>9717423</v>
      </c>
      <c r="AI155" s="135">
        <f t="shared" ref="AI155" si="1305">AJ155+AK155</f>
        <v>39323048</v>
      </c>
      <c r="AJ155" s="141">
        <f t="shared" ref="AJ155:AK155" si="1306">AM155+AP155</f>
        <v>29605625</v>
      </c>
      <c r="AK155" s="141">
        <f t="shared" si="1306"/>
        <v>9717423</v>
      </c>
      <c r="AL155" s="135">
        <f t="shared" ref="AL155" si="1307">AM155+AN155</f>
        <v>39031588</v>
      </c>
      <c r="AM155" s="132">
        <v>29605625</v>
      </c>
      <c r="AN155" s="132">
        <v>9425963</v>
      </c>
      <c r="AO155" s="135">
        <f t="shared" ref="AO155" si="1308">AP155+AQ155</f>
        <v>291460</v>
      </c>
      <c r="AP155" s="132">
        <v>0</v>
      </c>
      <c r="AQ155" s="132">
        <v>291460</v>
      </c>
      <c r="AR155" s="135">
        <f t="shared" ref="AR155" si="1309">AS155+AT155</f>
        <v>0</v>
      </c>
      <c r="AS155" s="141">
        <v>0</v>
      </c>
      <c r="AT155" s="141">
        <v>0</v>
      </c>
      <c r="AU155" s="142">
        <v>0</v>
      </c>
      <c r="AV155" s="134">
        <f t="shared" ref="AV155" si="1310">AW155</f>
        <v>0</v>
      </c>
      <c r="AW155" s="141">
        <v>0</v>
      </c>
      <c r="AX155" s="135">
        <f t="shared" ref="AX155" si="1311">AY155</f>
        <v>0</v>
      </c>
      <c r="AY155" s="141">
        <f t="shared" ref="AY155" si="1312">BA155+BG155</f>
        <v>0</v>
      </c>
      <c r="AZ155" s="135">
        <f t="shared" ref="AZ155" si="1313">BA155</f>
        <v>0</v>
      </c>
      <c r="BA155" s="141">
        <f t="shared" ref="BA155" si="1314">BC155+BE155</f>
        <v>0</v>
      </c>
      <c r="BB155" s="135">
        <f t="shared" ref="BB155" si="1315">BC155</f>
        <v>0</v>
      </c>
      <c r="BC155" s="141">
        <v>0</v>
      </c>
      <c r="BD155" s="135">
        <f t="shared" ref="BD155" si="1316">BE155</f>
        <v>0</v>
      </c>
      <c r="BE155" s="141">
        <v>0</v>
      </c>
      <c r="BF155" s="135">
        <f t="shared" ref="BF155" si="1317">BG155</f>
        <v>0</v>
      </c>
      <c r="BG155" s="142">
        <v>0</v>
      </c>
      <c r="BH155" s="134">
        <f t="shared" ref="BH155" si="1318">BI155</f>
        <v>0</v>
      </c>
      <c r="BI155" s="141">
        <v>0</v>
      </c>
      <c r="BJ155" s="135">
        <f t="shared" ref="BJ155" si="1319">BK155</f>
        <v>0</v>
      </c>
      <c r="BK155" s="132">
        <f t="shared" ref="BK155" si="1320">BM155+BS155</f>
        <v>0</v>
      </c>
      <c r="BL155" s="135">
        <f t="shared" ref="BL155" si="1321">BM155</f>
        <v>0</v>
      </c>
      <c r="BM155" s="132">
        <f t="shared" ref="BM155" si="1322">BO155+BQ155</f>
        <v>0</v>
      </c>
      <c r="BN155" s="135">
        <f t="shared" ref="BN155" si="1323">BO155</f>
        <v>0</v>
      </c>
      <c r="BO155" s="141">
        <v>0</v>
      </c>
      <c r="BP155" s="135">
        <f t="shared" ref="BP155" si="1324">BQ155</f>
        <v>0</v>
      </c>
      <c r="BQ155" s="141">
        <v>0</v>
      </c>
      <c r="BR155" s="135">
        <f t="shared" ref="BR155" si="1325">BS155</f>
        <v>0</v>
      </c>
      <c r="BS155" s="142">
        <v>0</v>
      </c>
      <c r="BT155" s="136"/>
      <c r="BU155" s="137"/>
      <c r="BV155" s="138"/>
      <c r="BW155" s="138"/>
      <c r="BX155" s="138"/>
      <c r="BY155" s="138"/>
      <c r="BZ155" s="138"/>
      <c r="CA155" s="138"/>
      <c r="CB155" s="138"/>
      <c r="CC155" s="138"/>
      <c r="CD155" s="139"/>
      <c r="CE155" s="140">
        <f t="shared" si="663"/>
        <v>0.8499999913867714</v>
      </c>
      <c r="CF155" s="138">
        <f t="shared" si="652"/>
        <v>0.15000000861322854</v>
      </c>
      <c r="CG155" s="138">
        <f t="shared" si="653"/>
        <v>0</v>
      </c>
      <c r="CH155" s="138">
        <f t="shared" si="654"/>
        <v>0.15000000861322854</v>
      </c>
      <c r="CI155" s="138">
        <f t="shared" si="655"/>
        <v>0</v>
      </c>
      <c r="CJ155" s="138">
        <f t="shared" si="745"/>
        <v>0.39999996295313867</v>
      </c>
      <c r="CK155" s="138">
        <f t="shared" si="746"/>
        <v>0.60000003704686133</v>
      </c>
      <c r="CL155" s="138">
        <f t="shared" si="747"/>
        <v>1.7996130331846025E-2</v>
      </c>
      <c r="CM155" s="138">
        <f t="shared" si="748"/>
        <v>0.58200390671501534</v>
      </c>
      <c r="CN155" s="139">
        <f t="shared" si="749"/>
        <v>0</v>
      </c>
      <c r="CO155" s="140" t="s">
        <v>245</v>
      </c>
      <c r="CP155" s="138" t="s">
        <v>245</v>
      </c>
      <c r="CQ155" s="138" t="s">
        <v>245</v>
      </c>
      <c r="CR155" s="138" t="s">
        <v>245</v>
      </c>
      <c r="CS155" s="139" t="s">
        <v>245</v>
      </c>
      <c r="CT155" s="140" t="s">
        <v>245</v>
      </c>
      <c r="CU155" s="138"/>
      <c r="CV155" s="138"/>
      <c r="CW155" s="138"/>
      <c r="CX155" s="139"/>
    </row>
    <row r="156" spans="1:102" ht="40.5" x14ac:dyDescent="0.25">
      <c r="A156" s="121" t="s">
        <v>343</v>
      </c>
      <c r="B156" s="122">
        <f t="shared" si="466"/>
        <v>161405645</v>
      </c>
      <c r="C156" s="122">
        <f t="shared" ref="C156:BN156" si="1326">C157</f>
        <v>135574117</v>
      </c>
      <c r="D156" s="122">
        <f t="shared" si="1326"/>
        <v>25831528</v>
      </c>
      <c r="E156" s="122">
        <f t="shared" si="1326"/>
        <v>25831528</v>
      </c>
      <c r="F156" s="122">
        <f t="shared" si="1326"/>
        <v>25259852</v>
      </c>
      <c r="G156" s="122">
        <f t="shared" si="1326"/>
        <v>571676</v>
      </c>
      <c r="H156" s="122">
        <f t="shared" si="1326"/>
        <v>0</v>
      </c>
      <c r="I156" s="122">
        <f t="shared" si="1326"/>
        <v>0</v>
      </c>
      <c r="J156" s="122">
        <f t="shared" si="1326"/>
        <v>0</v>
      </c>
      <c r="K156" s="122">
        <f t="shared" si="1326"/>
        <v>0</v>
      </c>
      <c r="L156" s="122">
        <f t="shared" si="1326"/>
        <v>0</v>
      </c>
      <c r="M156" s="122">
        <f t="shared" si="1326"/>
        <v>0</v>
      </c>
      <c r="N156" s="122">
        <f t="shared" si="1326"/>
        <v>0</v>
      </c>
      <c r="O156" s="122">
        <f t="shared" si="1326"/>
        <v>0</v>
      </c>
      <c r="P156" s="122">
        <f t="shared" si="1326"/>
        <v>0</v>
      </c>
      <c r="Q156" s="122">
        <f t="shared" si="1326"/>
        <v>0</v>
      </c>
      <c r="R156" s="122">
        <f t="shared" si="1326"/>
        <v>0</v>
      </c>
      <c r="S156" s="122">
        <f t="shared" si="1326"/>
        <v>0</v>
      </c>
      <c r="T156" s="122">
        <f t="shared" si="1326"/>
        <v>0</v>
      </c>
      <c r="U156" s="122">
        <f t="shared" si="1326"/>
        <v>0</v>
      </c>
      <c r="V156" s="122">
        <f t="shared" si="1326"/>
        <v>0</v>
      </c>
      <c r="W156" s="122">
        <f t="shared" si="1326"/>
        <v>0</v>
      </c>
      <c r="X156" s="122">
        <f t="shared" si="1326"/>
        <v>0</v>
      </c>
      <c r="Y156" s="122">
        <f t="shared" si="1326"/>
        <v>0</v>
      </c>
      <c r="Z156" s="122">
        <f t="shared" si="1326"/>
        <v>0</v>
      </c>
      <c r="AA156" s="122">
        <f t="shared" si="1326"/>
        <v>0</v>
      </c>
      <c r="AB156" s="122">
        <f t="shared" si="1326"/>
        <v>0</v>
      </c>
      <c r="AC156" s="122">
        <f t="shared" si="1326"/>
        <v>135574117</v>
      </c>
      <c r="AD156" s="122">
        <f t="shared" si="1326"/>
        <v>134133517</v>
      </c>
      <c r="AE156" s="122">
        <f t="shared" si="1326"/>
        <v>1440600</v>
      </c>
      <c r="AF156" s="122">
        <f t="shared" si="1326"/>
        <v>25831528</v>
      </c>
      <c r="AG156" s="122">
        <f t="shared" si="1326"/>
        <v>23670628</v>
      </c>
      <c r="AH156" s="122">
        <f t="shared" si="1326"/>
        <v>2160900</v>
      </c>
      <c r="AI156" s="122">
        <f t="shared" si="1326"/>
        <v>25831528</v>
      </c>
      <c r="AJ156" s="122">
        <f t="shared" si="1326"/>
        <v>23670628</v>
      </c>
      <c r="AK156" s="122">
        <f t="shared" si="1326"/>
        <v>2160900</v>
      </c>
      <c r="AL156" s="122">
        <f t="shared" si="1326"/>
        <v>25259852</v>
      </c>
      <c r="AM156" s="122">
        <f t="shared" si="1326"/>
        <v>23164827</v>
      </c>
      <c r="AN156" s="122">
        <f t="shared" si="1326"/>
        <v>2095025</v>
      </c>
      <c r="AO156" s="122">
        <f t="shared" si="1326"/>
        <v>571676</v>
      </c>
      <c r="AP156" s="122">
        <f t="shared" si="1326"/>
        <v>505801</v>
      </c>
      <c r="AQ156" s="122">
        <f t="shared" si="1326"/>
        <v>65875</v>
      </c>
      <c r="AR156" s="122">
        <f t="shared" si="1326"/>
        <v>0</v>
      </c>
      <c r="AS156" s="122">
        <f t="shared" si="1326"/>
        <v>0</v>
      </c>
      <c r="AT156" s="122">
        <f t="shared" si="1326"/>
        <v>0</v>
      </c>
      <c r="AU156" s="122">
        <f t="shared" si="1326"/>
        <v>0</v>
      </c>
      <c r="AV156" s="122">
        <f t="shared" si="1326"/>
        <v>0</v>
      </c>
      <c r="AW156" s="122">
        <f t="shared" si="1326"/>
        <v>0</v>
      </c>
      <c r="AX156" s="122">
        <f t="shared" si="1326"/>
        <v>0</v>
      </c>
      <c r="AY156" s="122">
        <f t="shared" si="1326"/>
        <v>0</v>
      </c>
      <c r="AZ156" s="122">
        <f t="shared" si="1326"/>
        <v>0</v>
      </c>
      <c r="BA156" s="122">
        <f t="shared" si="1326"/>
        <v>0</v>
      </c>
      <c r="BB156" s="122">
        <f t="shared" si="1326"/>
        <v>0</v>
      </c>
      <c r="BC156" s="122">
        <f t="shared" si="1326"/>
        <v>0</v>
      </c>
      <c r="BD156" s="122">
        <f t="shared" si="1326"/>
        <v>0</v>
      </c>
      <c r="BE156" s="122">
        <f t="shared" si="1326"/>
        <v>0</v>
      </c>
      <c r="BF156" s="122">
        <f t="shared" si="1326"/>
        <v>0</v>
      </c>
      <c r="BG156" s="122">
        <f t="shared" si="1326"/>
        <v>0</v>
      </c>
      <c r="BH156" s="122">
        <f t="shared" si="1326"/>
        <v>0</v>
      </c>
      <c r="BI156" s="122">
        <f t="shared" si="1326"/>
        <v>0</v>
      </c>
      <c r="BJ156" s="122">
        <f t="shared" si="1326"/>
        <v>0</v>
      </c>
      <c r="BK156" s="122">
        <f t="shared" si="1326"/>
        <v>0</v>
      </c>
      <c r="BL156" s="122">
        <f t="shared" si="1326"/>
        <v>0</v>
      </c>
      <c r="BM156" s="122">
        <f t="shared" si="1326"/>
        <v>0</v>
      </c>
      <c r="BN156" s="122">
        <f t="shared" si="1326"/>
        <v>0</v>
      </c>
      <c r="BO156" s="122">
        <f t="shared" ref="BO156:BS156" si="1327">BO157</f>
        <v>0</v>
      </c>
      <c r="BP156" s="122">
        <f t="shared" si="1327"/>
        <v>0</v>
      </c>
      <c r="BQ156" s="122">
        <f t="shared" si="1327"/>
        <v>0</v>
      </c>
      <c r="BR156" s="122">
        <f t="shared" si="1327"/>
        <v>0</v>
      </c>
      <c r="BS156" s="122">
        <f t="shared" si="1327"/>
        <v>0</v>
      </c>
      <c r="BT156" s="116"/>
      <c r="BU156" s="123"/>
      <c r="BV156" s="124"/>
      <c r="BW156" s="124"/>
      <c r="BX156" s="124"/>
      <c r="BY156" s="124"/>
      <c r="BZ156" s="124"/>
      <c r="CA156" s="124"/>
      <c r="CB156" s="124"/>
      <c r="CC156" s="124"/>
      <c r="CD156" s="125"/>
      <c r="CE156" s="126">
        <f t="shared" si="663"/>
        <v>0.84999996039394277</v>
      </c>
      <c r="CF156" s="124">
        <f t="shared" si="652"/>
        <v>0.15000003960605723</v>
      </c>
      <c r="CG156" s="124">
        <f t="shared" si="653"/>
        <v>3.2052453375036507E-3</v>
      </c>
      <c r="CH156" s="124">
        <f t="shared" si="654"/>
        <v>0.1467947942685536</v>
      </c>
      <c r="CI156" s="124">
        <f t="shared" si="655"/>
        <v>0</v>
      </c>
      <c r="CJ156" s="124">
        <f t="shared" si="745"/>
        <v>0.4</v>
      </c>
      <c r="CK156" s="124">
        <f t="shared" si="746"/>
        <v>0.6</v>
      </c>
      <c r="CL156" s="124">
        <f t="shared" si="747"/>
        <v>1.8290989865333888E-2</v>
      </c>
      <c r="CM156" s="124">
        <f t="shared" si="748"/>
        <v>0.58170901013466614</v>
      </c>
      <c r="CN156" s="125">
        <f t="shared" si="749"/>
        <v>0</v>
      </c>
      <c r="CO156" s="127" t="s">
        <v>245</v>
      </c>
      <c r="CP156" s="128" t="s">
        <v>245</v>
      </c>
      <c r="CQ156" s="128" t="s">
        <v>245</v>
      </c>
      <c r="CR156" s="128" t="s">
        <v>245</v>
      </c>
      <c r="CS156" s="129" t="s">
        <v>245</v>
      </c>
      <c r="CT156" s="126" t="s">
        <v>245</v>
      </c>
      <c r="CU156" s="124"/>
      <c r="CV156" s="124"/>
      <c r="CW156" s="124"/>
      <c r="CX156" s="125"/>
    </row>
    <row r="157" spans="1:102" x14ac:dyDescent="0.25">
      <c r="A157" s="130"/>
      <c r="B157" s="131">
        <f t="shared" si="466"/>
        <v>161405645</v>
      </c>
      <c r="C157" s="132">
        <f t="shared" ref="C157" si="1328">J157+AC157+AV157+BH157</f>
        <v>135574117</v>
      </c>
      <c r="D157" s="132">
        <f t="shared" ref="D157" si="1329">E157+H157</f>
        <v>25831528</v>
      </c>
      <c r="E157" s="132">
        <f t="shared" ref="E157" si="1330">F157+G157</f>
        <v>25831528</v>
      </c>
      <c r="F157" s="132">
        <f t="shared" ref="F157" si="1331">S157+AL157+BB157+BN157</f>
        <v>25259852</v>
      </c>
      <c r="G157" s="132">
        <f t="shared" ref="G157" si="1332">V157+AO157+BD157+BP157</f>
        <v>571676</v>
      </c>
      <c r="H157" s="132">
        <f t="shared" ref="H157" si="1333">Y157+AR157+BF157+BR157</f>
        <v>0</v>
      </c>
      <c r="I157" s="133">
        <f t="shared" ref="I157" si="1334">AB157+AU157</f>
        <v>0</v>
      </c>
      <c r="J157" s="134">
        <f t="shared" ref="J157" si="1335">K157+L157</f>
        <v>0</v>
      </c>
      <c r="K157" s="141">
        <v>0</v>
      </c>
      <c r="L157" s="141">
        <v>0</v>
      </c>
      <c r="M157" s="135">
        <f t="shared" ref="M157" si="1336">N157+O157</f>
        <v>0</v>
      </c>
      <c r="N157" s="132">
        <f t="shared" ref="N157:O157" si="1337">Q157+Z157</f>
        <v>0</v>
      </c>
      <c r="O157" s="132">
        <f t="shared" si="1337"/>
        <v>0</v>
      </c>
      <c r="P157" s="135">
        <f t="shared" ref="P157" si="1338">Q157+R157</f>
        <v>0</v>
      </c>
      <c r="Q157" s="132">
        <f t="shared" ref="Q157:R157" si="1339">T157+W157</f>
        <v>0</v>
      </c>
      <c r="R157" s="132">
        <f t="shared" si="1339"/>
        <v>0</v>
      </c>
      <c r="S157" s="135">
        <f t="shared" ref="S157" si="1340">T157+U157</f>
        <v>0</v>
      </c>
      <c r="T157" s="141">
        <v>0</v>
      </c>
      <c r="U157" s="141">
        <v>0</v>
      </c>
      <c r="V157" s="135">
        <f t="shared" ref="V157" si="1341">W157+X157</f>
        <v>0</v>
      </c>
      <c r="W157" s="141">
        <v>0</v>
      </c>
      <c r="X157" s="141">
        <v>0</v>
      </c>
      <c r="Y157" s="135">
        <f t="shared" ref="Y157" si="1342">Z157+AA157</f>
        <v>0</v>
      </c>
      <c r="Z157" s="141">
        <v>0</v>
      </c>
      <c r="AA157" s="141">
        <v>0</v>
      </c>
      <c r="AB157" s="142">
        <v>0</v>
      </c>
      <c r="AC157" s="134">
        <f t="shared" ref="AC157" si="1343">AD157+AE157</f>
        <v>135574117</v>
      </c>
      <c r="AD157" s="132">
        <v>134133517</v>
      </c>
      <c r="AE157" s="132">
        <v>1440600</v>
      </c>
      <c r="AF157" s="135">
        <f t="shared" ref="AF157" si="1344">AG157+AH157</f>
        <v>25831528</v>
      </c>
      <c r="AG157" s="141">
        <f t="shared" ref="AG157:AH157" si="1345">AJ157+AS157</f>
        <v>23670628</v>
      </c>
      <c r="AH157" s="141">
        <f t="shared" si="1345"/>
        <v>2160900</v>
      </c>
      <c r="AI157" s="135">
        <f t="shared" ref="AI157" si="1346">AJ157+AK157</f>
        <v>25831528</v>
      </c>
      <c r="AJ157" s="141">
        <f t="shared" ref="AJ157:AK157" si="1347">AM157+AP157</f>
        <v>23670628</v>
      </c>
      <c r="AK157" s="141">
        <f t="shared" si="1347"/>
        <v>2160900</v>
      </c>
      <c r="AL157" s="135">
        <f t="shared" ref="AL157" si="1348">AM157+AN157</f>
        <v>25259852</v>
      </c>
      <c r="AM157" s="132">
        <v>23164827</v>
      </c>
      <c r="AN157" s="132">
        <v>2095025</v>
      </c>
      <c r="AO157" s="135">
        <f t="shared" ref="AO157" si="1349">AP157+AQ157</f>
        <v>571676</v>
      </c>
      <c r="AP157" s="132">
        <v>505801</v>
      </c>
      <c r="AQ157" s="132">
        <v>65875</v>
      </c>
      <c r="AR157" s="135">
        <f t="shared" ref="AR157" si="1350">AS157+AT157</f>
        <v>0</v>
      </c>
      <c r="AS157" s="141">
        <v>0</v>
      </c>
      <c r="AT157" s="141">
        <v>0</v>
      </c>
      <c r="AU157" s="142">
        <v>0</v>
      </c>
      <c r="AV157" s="134">
        <f t="shared" ref="AV157" si="1351">AW157</f>
        <v>0</v>
      </c>
      <c r="AW157" s="141">
        <v>0</v>
      </c>
      <c r="AX157" s="135">
        <f t="shared" ref="AX157" si="1352">AY157</f>
        <v>0</v>
      </c>
      <c r="AY157" s="141">
        <f t="shared" ref="AY157" si="1353">BA157+BG157</f>
        <v>0</v>
      </c>
      <c r="AZ157" s="135">
        <f t="shared" ref="AZ157" si="1354">BA157</f>
        <v>0</v>
      </c>
      <c r="BA157" s="141">
        <f t="shared" ref="BA157" si="1355">BC157+BE157</f>
        <v>0</v>
      </c>
      <c r="BB157" s="135">
        <f t="shared" ref="BB157" si="1356">BC157</f>
        <v>0</v>
      </c>
      <c r="BC157" s="141">
        <v>0</v>
      </c>
      <c r="BD157" s="135">
        <f t="shared" ref="BD157" si="1357">BE157</f>
        <v>0</v>
      </c>
      <c r="BE157" s="141">
        <v>0</v>
      </c>
      <c r="BF157" s="135">
        <f t="shared" ref="BF157" si="1358">BG157</f>
        <v>0</v>
      </c>
      <c r="BG157" s="142">
        <v>0</v>
      </c>
      <c r="BH157" s="134">
        <f t="shared" ref="BH157" si="1359">BI157</f>
        <v>0</v>
      </c>
      <c r="BI157" s="141">
        <v>0</v>
      </c>
      <c r="BJ157" s="135">
        <f t="shared" ref="BJ157" si="1360">BK157</f>
        <v>0</v>
      </c>
      <c r="BK157" s="132">
        <f t="shared" ref="BK157" si="1361">BM157+BS157</f>
        <v>0</v>
      </c>
      <c r="BL157" s="135">
        <f t="shared" ref="BL157" si="1362">BM157</f>
        <v>0</v>
      </c>
      <c r="BM157" s="132">
        <f t="shared" ref="BM157" si="1363">BO157+BQ157</f>
        <v>0</v>
      </c>
      <c r="BN157" s="135">
        <f t="shared" ref="BN157" si="1364">BO157</f>
        <v>0</v>
      </c>
      <c r="BO157" s="141">
        <v>0</v>
      </c>
      <c r="BP157" s="135">
        <f t="shared" ref="BP157" si="1365">BQ157</f>
        <v>0</v>
      </c>
      <c r="BQ157" s="141">
        <v>0</v>
      </c>
      <c r="BR157" s="135">
        <f t="shared" ref="BR157" si="1366">BS157</f>
        <v>0</v>
      </c>
      <c r="BS157" s="142">
        <v>0</v>
      </c>
      <c r="BT157" s="136"/>
      <c r="BU157" s="137"/>
      <c r="BV157" s="138"/>
      <c r="BW157" s="138"/>
      <c r="BX157" s="138"/>
      <c r="BY157" s="138"/>
      <c r="BZ157" s="138"/>
      <c r="CA157" s="138"/>
      <c r="CB157" s="138"/>
      <c r="CC157" s="138"/>
      <c r="CD157" s="139"/>
      <c r="CE157" s="140">
        <f t="shared" si="663"/>
        <v>0.84999996039394277</v>
      </c>
      <c r="CF157" s="138">
        <f t="shared" si="652"/>
        <v>0.15000003960605723</v>
      </c>
      <c r="CG157" s="138">
        <f t="shared" si="653"/>
        <v>3.2052453375036507E-3</v>
      </c>
      <c r="CH157" s="138">
        <f t="shared" si="654"/>
        <v>0.1467947942685536</v>
      </c>
      <c r="CI157" s="138">
        <f t="shared" si="655"/>
        <v>0</v>
      </c>
      <c r="CJ157" s="138">
        <f t="shared" si="745"/>
        <v>0.4</v>
      </c>
      <c r="CK157" s="138">
        <f t="shared" si="746"/>
        <v>0.6</v>
      </c>
      <c r="CL157" s="138">
        <f t="shared" si="747"/>
        <v>1.8290989865333888E-2</v>
      </c>
      <c r="CM157" s="138">
        <f t="shared" si="748"/>
        <v>0.58170901013466614</v>
      </c>
      <c r="CN157" s="139">
        <f t="shared" si="749"/>
        <v>0</v>
      </c>
      <c r="CO157" s="140" t="s">
        <v>245</v>
      </c>
      <c r="CP157" s="138" t="s">
        <v>245</v>
      </c>
      <c r="CQ157" s="138" t="s">
        <v>245</v>
      </c>
      <c r="CR157" s="138" t="s">
        <v>245</v>
      </c>
      <c r="CS157" s="139" t="s">
        <v>245</v>
      </c>
      <c r="CT157" s="140" t="s">
        <v>245</v>
      </c>
      <c r="CU157" s="138"/>
      <c r="CV157" s="138"/>
      <c r="CW157" s="138"/>
      <c r="CX157" s="139"/>
    </row>
    <row r="158" spans="1:102" ht="27" x14ac:dyDescent="0.25">
      <c r="A158" s="121" t="s">
        <v>344</v>
      </c>
      <c r="B158" s="122">
        <f t="shared" ref="B158:B233" si="1367">C158+D158+I158</f>
        <v>71083531</v>
      </c>
      <c r="C158" s="122">
        <f t="shared" ref="C158:BN158" si="1368">C159</f>
        <v>60421000</v>
      </c>
      <c r="D158" s="122">
        <f t="shared" si="1368"/>
        <v>10662531</v>
      </c>
      <c r="E158" s="122">
        <f t="shared" si="1368"/>
        <v>10662531</v>
      </c>
      <c r="F158" s="122">
        <f t="shared" si="1368"/>
        <v>10662531</v>
      </c>
      <c r="G158" s="122">
        <f t="shared" si="1368"/>
        <v>0</v>
      </c>
      <c r="H158" s="122">
        <f t="shared" si="1368"/>
        <v>0</v>
      </c>
      <c r="I158" s="122">
        <f t="shared" si="1368"/>
        <v>0</v>
      </c>
      <c r="J158" s="122">
        <f t="shared" si="1368"/>
        <v>0</v>
      </c>
      <c r="K158" s="122">
        <f t="shared" si="1368"/>
        <v>0</v>
      </c>
      <c r="L158" s="122">
        <f t="shared" si="1368"/>
        <v>0</v>
      </c>
      <c r="M158" s="122">
        <f t="shared" si="1368"/>
        <v>0</v>
      </c>
      <c r="N158" s="122">
        <f t="shared" si="1368"/>
        <v>0</v>
      </c>
      <c r="O158" s="122">
        <f t="shared" si="1368"/>
        <v>0</v>
      </c>
      <c r="P158" s="122">
        <f t="shared" si="1368"/>
        <v>0</v>
      </c>
      <c r="Q158" s="122">
        <f t="shared" si="1368"/>
        <v>0</v>
      </c>
      <c r="R158" s="122">
        <f t="shared" si="1368"/>
        <v>0</v>
      </c>
      <c r="S158" s="122">
        <f t="shared" si="1368"/>
        <v>0</v>
      </c>
      <c r="T158" s="122">
        <f t="shared" si="1368"/>
        <v>0</v>
      </c>
      <c r="U158" s="122">
        <f t="shared" si="1368"/>
        <v>0</v>
      </c>
      <c r="V158" s="122">
        <f t="shared" si="1368"/>
        <v>0</v>
      </c>
      <c r="W158" s="122">
        <f t="shared" si="1368"/>
        <v>0</v>
      </c>
      <c r="X158" s="122">
        <f t="shared" si="1368"/>
        <v>0</v>
      </c>
      <c r="Y158" s="122">
        <f t="shared" si="1368"/>
        <v>0</v>
      </c>
      <c r="Z158" s="122">
        <f t="shared" si="1368"/>
        <v>0</v>
      </c>
      <c r="AA158" s="122">
        <f t="shared" si="1368"/>
        <v>0</v>
      </c>
      <c r="AB158" s="122">
        <f t="shared" si="1368"/>
        <v>0</v>
      </c>
      <c r="AC158" s="122">
        <f t="shared" si="1368"/>
        <v>60421000</v>
      </c>
      <c r="AD158" s="122">
        <f t="shared" si="1368"/>
        <v>60421000</v>
      </c>
      <c r="AE158" s="122">
        <f t="shared" si="1368"/>
        <v>0</v>
      </c>
      <c r="AF158" s="122">
        <f t="shared" si="1368"/>
        <v>10662531</v>
      </c>
      <c r="AG158" s="122">
        <f t="shared" si="1368"/>
        <v>10662531</v>
      </c>
      <c r="AH158" s="122">
        <f t="shared" si="1368"/>
        <v>0</v>
      </c>
      <c r="AI158" s="122">
        <f t="shared" si="1368"/>
        <v>10662531</v>
      </c>
      <c r="AJ158" s="122">
        <f t="shared" si="1368"/>
        <v>10662531</v>
      </c>
      <c r="AK158" s="122">
        <f t="shared" si="1368"/>
        <v>0</v>
      </c>
      <c r="AL158" s="122">
        <f t="shared" si="1368"/>
        <v>10662531</v>
      </c>
      <c r="AM158" s="122">
        <f t="shared" si="1368"/>
        <v>10662531</v>
      </c>
      <c r="AN158" s="122">
        <f t="shared" si="1368"/>
        <v>0</v>
      </c>
      <c r="AO158" s="122">
        <f t="shared" si="1368"/>
        <v>0</v>
      </c>
      <c r="AP158" s="122">
        <f t="shared" si="1368"/>
        <v>0</v>
      </c>
      <c r="AQ158" s="122">
        <f t="shared" si="1368"/>
        <v>0</v>
      </c>
      <c r="AR158" s="122">
        <f t="shared" si="1368"/>
        <v>0</v>
      </c>
      <c r="AS158" s="122">
        <f t="shared" si="1368"/>
        <v>0</v>
      </c>
      <c r="AT158" s="122">
        <f t="shared" si="1368"/>
        <v>0</v>
      </c>
      <c r="AU158" s="122">
        <f t="shared" si="1368"/>
        <v>0</v>
      </c>
      <c r="AV158" s="122">
        <f t="shared" si="1368"/>
        <v>0</v>
      </c>
      <c r="AW158" s="122">
        <f t="shared" si="1368"/>
        <v>0</v>
      </c>
      <c r="AX158" s="122">
        <f t="shared" si="1368"/>
        <v>0</v>
      </c>
      <c r="AY158" s="122">
        <f t="shared" si="1368"/>
        <v>0</v>
      </c>
      <c r="AZ158" s="122">
        <f t="shared" si="1368"/>
        <v>0</v>
      </c>
      <c r="BA158" s="122">
        <f t="shared" si="1368"/>
        <v>0</v>
      </c>
      <c r="BB158" s="122">
        <f t="shared" si="1368"/>
        <v>0</v>
      </c>
      <c r="BC158" s="122">
        <f t="shared" si="1368"/>
        <v>0</v>
      </c>
      <c r="BD158" s="122">
        <f t="shared" si="1368"/>
        <v>0</v>
      </c>
      <c r="BE158" s="122">
        <f t="shared" si="1368"/>
        <v>0</v>
      </c>
      <c r="BF158" s="122">
        <f t="shared" si="1368"/>
        <v>0</v>
      </c>
      <c r="BG158" s="122">
        <f t="shared" si="1368"/>
        <v>0</v>
      </c>
      <c r="BH158" s="122">
        <f t="shared" si="1368"/>
        <v>0</v>
      </c>
      <c r="BI158" s="122">
        <f t="shared" si="1368"/>
        <v>0</v>
      </c>
      <c r="BJ158" s="122">
        <f t="shared" si="1368"/>
        <v>0</v>
      </c>
      <c r="BK158" s="122">
        <f t="shared" si="1368"/>
        <v>0</v>
      </c>
      <c r="BL158" s="122">
        <f t="shared" si="1368"/>
        <v>0</v>
      </c>
      <c r="BM158" s="122">
        <f t="shared" si="1368"/>
        <v>0</v>
      </c>
      <c r="BN158" s="122">
        <f t="shared" si="1368"/>
        <v>0</v>
      </c>
      <c r="BO158" s="122">
        <f t="shared" ref="BO158:BS158" si="1369">BO159</f>
        <v>0</v>
      </c>
      <c r="BP158" s="122">
        <f t="shared" si="1369"/>
        <v>0</v>
      </c>
      <c r="BQ158" s="122">
        <f t="shared" si="1369"/>
        <v>0</v>
      </c>
      <c r="BR158" s="122">
        <f t="shared" si="1369"/>
        <v>0</v>
      </c>
      <c r="BS158" s="122">
        <f t="shared" si="1369"/>
        <v>0</v>
      </c>
      <c r="BT158" s="116"/>
      <c r="BU158" s="123"/>
      <c r="BV158" s="124"/>
      <c r="BW158" s="124"/>
      <c r="BX158" s="124"/>
      <c r="BY158" s="124"/>
      <c r="BZ158" s="124"/>
      <c r="CA158" s="124"/>
      <c r="CB158" s="124"/>
      <c r="CC158" s="124"/>
      <c r="CD158" s="125"/>
      <c r="CE158" s="126">
        <f t="shared" si="663"/>
        <v>0.84999998100825913</v>
      </c>
      <c r="CF158" s="124">
        <f t="shared" si="652"/>
        <v>0.15000001899174087</v>
      </c>
      <c r="CG158" s="124">
        <f t="shared" si="653"/>
        <v>0</v>
      </c>
      <c r="CH158" s="124">
        <f t="shared" si="654"/>
        <v>0.15000001899174087</v>
      </c>
      <c r="CI158" s="124">
        <f t="shared" si="655"/>
        <v>0</v>
      </c>
      <c r="CJ158" s="124"/>
      <c r="CK158" s="124"/>
      <c r="CL158" s="124"/>
      <c r="CM158" s="124"/>
      <c r="CN158" s="125"/>
      <c r="CO158" s="127" t="s">
        <v>245</v>
      </c>
      <c r="CP158" s="128" t="s">
        <v>245</v>
      </c>
      <c r="CQ158" s="128" t="s">
        <v>245</v>
      </c>
      <c r="CR158" s="128" t="s">
        <v>245</v>
      </c>
      <c r="CS158" s="129" t="s">
        <v>245</v>
      </c>
      <c r="CT158" s="126" t="s">
        <v>245</v>
      </c>
      <c r="CU158" s="124"/>
      <c r="CV158" s="124"/>
      <c r="CW158" s="124"/>
      <c r="CX158" s="125"/>
    </row>
    <row r="159" spans="1:102" x14ac:dyDescent="0.25">
      <c r="A159" s="130"/>
      <c r="B159" s="131">
        <f t="shared" si="1367"/>
        <v>71083531</v>
      </c>
      <c r="C159" s="132">
        <f t="shared" ref="C159" si="1370">J159+AC159+AV159+BH159</f>
        <v>60421000</v>
      </c>
      <c r="D159" s="132">
        <f t="shared" ref="D159" si="1371">E159+H159</f>
        <v>10662531</v>
      </c>
      <c r="E159" s="132">
        <f t="shared" ref="E159" si="1372">F159+G159</f>
        <v>10662531</v>
      </c>
      <c r="F159" s="132">
        <f t="shared" ref="F159" si="1373">S159+AL159+BB159+BN159</f>
        <v>10662531</v>
      </c>
      <c r="G159" s="132">
        <f t="shared" ref="G159" si="1374">V159+AO159+BD159+BP159</f>
        <v>0</v>
      </c>
      <c r="H159" s="132">
        <f t="shared" ref="H159" si="1375">Y159+AR159+BF159+BR159</f>
        <v>0</v>
      </c>
      <c r="I159" s="133">
        <f t="shared" ref="I159" si="1376">AB159+AU159</f>
        <v>0</v>
      </c>
      <c r="J159" s="134">
        <f t="shared" ref="J159" si="1377">K159+L159</f>
        <v>0</v>
      </c>
      <c r="K159" s="141">
        <v>0</v>
      </c>
      <c r="L159" s="141">
        <v>0</v>
      </c>
      <c r="M159" s="135">
        <f t="shared" ref="M159" si="1378">N159+O159</f>
        <v>0</v>
      </c>
      <c r="N159" s="132">
        <f t="shared" ref="N159:O159" si="1379">Q159+Z159</f>
        <v>0</v>
      </c>
      <c r="O159" s="132">
        <f t="shared" si="1379"/>
        <v>0</v>
      </c>
      <c r="P159" s="135">
        <f t="shared" ref="P159" si="1380">Q159+R159</f>
        <v>0</v>
      </c>
      <c r="Q159" s="132">
        <f t="shared" ref="Q159:R159" si="1381">T159+W159</f>
        <v>0</v>
      </c>
      <c r="R159" s="132">
        <f t="shared" si="1381"/>
        <v>0</v>
      </c>
      <c r="S159" s="135">
        <f t="shared" ref="S159" si="1382">T159+U159</f>
        <v>0</v>
      </c>
      <c r="T159" s="141">
        <v>0</v>
      </c>
      <c r="U159" s="141">
        <v>0</v>
      </c>
      <c r="V159" s="135">
        <f t="shared" ref="V159" si="1383">W159+X159</f>
        <v>0</v>
      </c>
      <c r="W159" s="141">
        <v>0</v>
      </c>
      <c r="X159" s="141">
        <v>0</v>
      </c>
      <c r="Y159" s="135">
        <f t="shared" ref="Y159" si="1384">Z159+AA159</f>
        <v>0</v>
      </c>
      <c r="Z159" s="141">
        <v>0</v>
      </c>
      <c r="AA159" s="141">
        <v>0</v>
      </c>
      <c r="AB159" s="142">
        <v>0</v>
      </c>
      <c r="AC159" s="134">
        <f t="shared" ref="AC159" si="1385">AD159+AE159</f>
        <v>60421000</v>
      </c>
      <c r="AD159" s="132">
        <v>60421000</v>
      </c>
      <c r="AE159" s="132">
        <v>0</v>
      </c>
      <c r="AF159" s="135">
        <f t="shared" ref="AF159" si="1386">AG159+AH159</f>
        <v>10662531</v>
      </c>
      <c r="AG159" s="141">
        <f>AJ159+AS159</f>
        <v>10662531</v>
      </c>
      <c r="AH159" s="141">
        <f t="shared" ref="AH159" si="1387">AK159+AT159</f>
        <v>0</v>
      </c>
      <c r="AI159" s="135">
        <f t="shared" ref="AI159" si="1388">AJ159+AK159</f>
        <v>10662531</v>
      </c>
      <c r="AJ159" s="141">
        <f>AM159+AP159</f>
        <v>10662531</v>
      </c>
      <c r="AK159" s="141">
        <f t="shared" ref="AK159" si="1389">AN159+AQ159</f>
        <v>0</v>
      </c>
      <c r="AL159" s="135">
        <f t="shared" ref="AL159" si="1390">AM159+AN159</f>
        <v>10662531</v>
      </c>
      <c r="AM159" s="132">
        <v>10662531</v>
      </c>
      <c r="AN159" s="132">
        <v>0</v>
      </c>
      <c r="AO159" s="135">
        <f t="shared" ref="AO159" si="1391">AP159+AQ159</f>
        <v>0</v>
      </c>
      <c r="AP159" s="132">
        <v>0</v>
      </c>
      <c r="AQ159" s="132">
        <v>0</v>
      </c>
      <c r="AR159" s="135">
        <f t="shared" ref="AR159" si="1392">AS159+AT159</f>
        <v>0</v>
      </c>
      <c r="AS159" s="141">
        <v>0</v>
      </c>
      <c r="AT159" s="141">
        <v>0</v>
      </c>
      <c r="AU159" s="142">
        <v>0</v>
      </c>
      <c r="AV159" s="134">
        <f t="shared" ref="AV159" si="1393">AW159</f>
        <v>0</v>
      </c>
      <c r="AW159" s="141">
        <v>0</v>
      </c>
      <c r="AX159" s="135">
        <f t="shared" ref="AX159" si="1394">AY159</f>
        <v>0</v>
      </c>
      <c r="AY159" s="141">
        <f t="shared" ref="AY159" si="1395">BA159+BG159</f>
        <v>0</v>
      </c>
      <c r="AZ159" s="135">
        <f t="shared" ref="AZ159" si="1396">BA159</f>
        <v>0</v>
      </c>
      <c r="BA159" s="141">
        <f t="shared" ref="BA159" si="1397">BC159+BE159</f>
        <v>0</v>
      </c>
      <c r="BB159" s="135">
        <f t="shared" ref="BB159" si="1398">BC159</f>
        <v>0</v>
      </c>
      <c r="BC159" s="141">
        <v>0</v>
      </c>
      <c r="BD159" s="135">
        <f t="shared" ref="BD159" si="1399">BE159</f>
        <v>0</v>
      </c>
      <c r="BE159" s="141">
        <v>0</v>
      </c>
      <c r="BF159" s="135">
        <f t="shared" ref="BF159" si="1400">BG159</f>
        <v>0</v>
      </c>
      <c r="BG159" s="142">
        <v>0</v>
      </c>
      <c r="BH159" s="134">
        <f t="shared" ref="BH159" si="1401">BI159</f>
        <v>0</v>
      </c>
      <c r="BI159" s="141">
        <v>0</v>
      </c>
      <c r="BJ159" s="135">
        <f t="shared" ref="BJ159" si="1402">BK159</f>
        <v>0</v>
      </c>
      <c r="BK159" s="132">
        <f t="shared" ref="BK159" si="1403">BM159+BS159</f>
        <v>0</v>
      </c>
      <c r="BL159" s="135">
        <f t="shared" ref="BL159" si="1404">BM159</f>
        <v>0</v>
      </c>
      <c r="BM159" s="132">
        <f t="shared" ref="BM159" si="1405">BO159+BQ159</f>
        <v>0</v>
      </c>
      <c r="BN159" s="135">
        <f t="shared" ref="BN159" si="1406">BO159</f>
        <v>0</v>
      </c>
      <c r="BO159" s="141">
        <v>0</v>
      </c>
      <c r="BP159" s="135">
        <f t="shared" ref="BP159" si="1407">BQ159</f>
        <v>0</v>
      </c>
      <c r="BQ159" s="141">
        <v>0</v>
      </c>
      <c r="BR159" s="135">
        <f t="shared" ref="BR159" si="1408">BS159</f>
        <v>0</v>
      </c>
      <c r="BS159" s="142">
        <v>0</v>
      </c>
      <c r="BT159" s="136"/>
      <c r="BU159" s="137"/>
      <c r="BV159" s="138"/>
      <c r="BW159" s="138"/>
      <c r="BX159" s="138"/>
      <c r="BY159" s="138"/>
      <c r="BZ159" s="138"/>
      <c r="CA159" s="138"/>
      <c r="CB159" s="138"/>
      <c r="CC159" s="138"/>
      <c r="CD159" s="139"/>
      <c r="CE159" s="140">
        <f t="shared" si="663"/>
        <v>0.84999998100825913</v>
      </c>
      <c r="CF159" s="138">
        <f t="shared" si="652"/>
        <v>0.15000001899174087</v>
      </c>
      <c r="CG159" s="138">
        <f t="shared" si="653"/>
        <v>0</v>
      </c>
      <c r="CH159" s="138">
        <f t="shared" si="654"/>
        <v>0.15000001899174087</v>
      </c>
      <c r="CI159" s="138">
        <f t="shared" si="655"/>
        <v>0</v>
      </c>
      <c r="CJ159" s="138"/>
      <c r="CK159" s="138"/>
      <c r="CL159" s="138"/>
      <c r="CM159" s="138"/>
      <c r="CN159" s="139"/>
      <c r="CO159" s="140" t="s">
        <v>245</v>
      </c>
      <c r="CP159" s="138" t="s">
        <v>245</v>
      </c>
      <c r="CQ159" s="138" t="s">
        <v>245</v>
      </c>
      <c r="CR159" s="138" t="s">
        <v>245</v>
      </c>
      <c r="CS159" s="139" t="s">
        <v>245</v>
      </c>
      <c r="CT159" s="140" t="s">
        <v>245</v>
      </c>
      <c r="CU159" s="138"/>
      <c r="CV159" s="138"/>
      <c r="CW159" s="138"/>
      <c r="CX159" s="139"/>
    </row>
    <row r="160" spans="1:102" ht="40.5" x14ac:dyDescent="0.25">
      <c r="A160" s="121" t="s">
        <v>345</v>
      </c>
      <c r="B160" s="122">
        <f t="shared" si="1367"/>
        <v>59448514</v>
      </c>
      <c r="C160" s="122">
        <f t="shared" ref="C160:BN160" si="1409">C161</f>
        <v>47493735</v>
      </c>
      <c r="D160" s="122">
        <f t="shared" si="1409"/>
        <v>11954779</v>
      </c>
      <c r="E160" s="122">
        <f t="shared" si="1409"/>
        <v>11954779</v>
      </c>
      <c r="F160" s="122">
        <f t="shared" si="1409"/>
        <v>9689185</v>
      </c>
      <c r="G160" s="122">
        <f t="shared" si="1409"/>
        <v>2265594</v>
      </c>
      <c r="H160" s="122">
        <f t="shared" si="1409"/>
        <v>0</v>
      </c>
      <c r="I160" s="122">
        <f t="shared" si="1409"/>
        <v>0</v>
      </c>
      <c r="J160" s="122">
        <f t="shared" si="1409"/>
        <v>47493735</v>
      </c>
      <c r="K160" s="122">
        <f t="shared" si="1409"/>
        <v>44793735</v>
      </c>
      <c r="L160" s="122">
        <f t="shared" si="1409"/>
        <v>2700000</v>
      </c>
      <c r="M160" s="122">
        <f t="shared" si="1409"/>
        <v>11954779</v>
      </c>
      <c r="N160" s="122">
        <f t="shared" si="1409"/>
        <v>7904779</v>
      </c>
      <c r="O160" s="122">
        <f t="shared" si="1409"/>
        <v>4050000</v>
      </c>
      <c r="P160" s="122">
        <f t="shared" si="1409"/>
        <v>11954779</v>
      </c>
      <c r="Q160" s="122">
        <f t="shared" si="1409"/>
        <v>7904779</v>
      </c>
      <c r="R160" s="122">
        <f t="shared" si="1409"/>
        <v>4050000</v>
      </c>
      <c r="S160" s="122">
        <f t="shared" si="1409"/>
        <v>9689185</v>
      </c>
      <c r="T160" s="122">
        <f t="shared" si="1409"/>
        <v>5639185</v>
      </c>
      <c r="U160" s="122">
        <f t="shared" si="1409"/>
        <v>4050000</v>
      </c>
      <c r="V160" s="122">
        <f t="shared" si="1409"/>
        <v>2265594</v>
      </c>
      <c r="W160" s="122">
        <f t="shared" si="1409"/>
        <v>2265594</v>
      </c>
      <c r="X160" s="122">
        <f t="shared" si="1409"/>
        <v>0</v>
      </c>
      <c r="Y160" s="122">
        <f t="shared" si="1409"/>
        <v>0</v>
      </c>
      <c r="Z160" s="122">
        <f t="shared" si="1409"/>
        <v>0</v>
      </c>
      <c r="AA160" s="122">
        <f t="shared" si="1409"/>
        <v>0</v>
      </c>
      <c r="AB160" s="122">
        <f t="shared" si="1409"/>
        <v>0</v>
      </c>
      <c r="AC160" s="122">
        <f t="shared" si="1409"/>
        <v>0</v>
      </c>
      <c r="AD160" s="122">
        <f t="shared" si="1409"/>
        <v>0</v>
      </c>
      <c r="AE160" s="122">
        <f t="shared" si="1409"/>
        <v>0</v>
      </c>
      <c r="AF160" s="122">
        <f t="shared" si="1409"/>
        <v>0</v>
      </c>
      <c r="AG160" s="122">
        <f t="shared" si="1409"/>
        <v>0</v>
      </c>
      <c r="AH160" s="122">
        <f t="shared" si="1409"/>
        <v>0</v>
      </c>
      <c r="AI160" s="122">
        <f t="shared" si="1409"/>
        <v>0</v>
      </c>
      <c r="AJ160" s="122">
        <f t="shared" si="1409"/>
        <v>0</v>
      </c>
      <c r="AK160" s="122">
        <f t="shared" si="1409"/>
        <v>0</v>
      </c>
      <c r="AL160" s="122">
        <f t="shared" si="1409"/>
        <v>0</v>
      </c>
      <c r="AM160" s="122">
        <f t="shared" si="1409"/>
        <v>0</v>
      </c>
      <c r="AN160" s="122">
        <f t="shared" si="1409"/>
        <v>0</v>
      </c>
      <c r="AO160" s="122">
        <f t="shared" si="1409"/>
        <v>0</v>
      </c>
      <c r="AP160" s="122">
        <f t="shared" si="1409"/>
        <v>0</v>
      </c>
      <c r="AQ160" s="122">
        <f t="shared" si="1409"/>
        <v>0</v>
      </c>
      <c r="AR160" s="122">
        <f t="shared" si="1409"/>
        <v>0</v>
      </c>
      <c r="AS160" s="122">
        <f t="shared" si="1409"/>
        <v>0</v>
      </c>
      <c r="AT160" s="122">
        <f t="shared" si="1409"/>
        <v>0</v>
      </c>
      <c r="AU160" s="122">
        <f t="shared" si="1409"/>
        <v>0</v>
      </c>
      <c r="AV160" s="122">
        <f t="shared" si="1409"/>
        <v>0</v>
      </c>
      <c r="AW160" s="122">
        <f t="shared" si="1409"/>
        <v>0</v>
      </c>
      <c r="AX160" s="122">
        <f t="shared" si="1409"/>
        <v>0</v>
      </c>
      <c r="AY160" s="122">
        <f t="shared" si="1409"/>
        <v>0</v>
      </c>
      <c r="AZ160" s="122">
        <f t="shared" si="1409"/>
        <v>0</v>
      </c>
      <c r="BA160" s="122">
        <f t="shared" si="1409"/>
        <v>0</v>
      </c>
      <c r="BB160" s="122">
        <f t="shared" si="1409"/>
        <v>0</v>
      </c>
      <c r="BC160" s="122">
        <f t="shared" si="1409"/>
        <v>0</v>
      </c>
      <c r="BD160" s="122">
        <f t="shared" si="1409"/>
        <v>0</v>
      </c>
      <c r="BE160" s="122">
        <f t="shared" si="1409"/>
        <v>0</v>
      </c>
      <c r="BF160" s="122">
        <f t="shared" si="1409"/>
        <v>0</v>
      </c>
      <c r="BG160" s="122">
        <f t="shared" si="1409"/>
        <v>0</v>
      </c>
      <c r="BH160" s="122">
        <f t="shared" si="1409"/>
        <v>0</v>
      </c>
      <c r="BI160" s="122">
        <f t="shared" si="1409"/>
        <v>0</v>
      </c>
      <c r="BJ160" s="122">
        <f t="shared" si="1409"/>
        <v>0</v>
      </c>
      <c r="BK160" s="122">
        <f t="shared" si="1409"/>
        <v>0</v>
      </c>
      <c r="BL160" s="122">
        <f t="shared" si="1409"/>
        <v>0</v>
      </c>
      <c r="BM160" s="122">
        <f t="shared" si="1409"/>
        <v>0</v>
      </c>
      <c r="BN160" s="122">
        <f t="shared" si="1409"/>
        <v>0</v>
      </c>
      <c r="BO160" s="122">
        <f t="shared" ref="BO160:BS160" si="1410">BO161</f>
        <v>0</v>
      </c>
      <c r="BP160" s="122">
        <f t="shared" si="1410"/>
        <v>0</v>
      </c>
      <c r="BQ160" s="122">
        <f t="shared" si="1410"/>
        <v>0</v>
      </c>
      <c r="BR160" s="122">
        <f t="shared" si="1410"/>
        <v>0</v>
      </c>
      <c r="BS160" s="122">
        <f t="shared" si="1410"/>
        <v>0</v>
      </c>
      <c r="BT160" s="116"/>
      <c r="BU160" s="123">
        <f t="shared" ref="BU160:BU235" si="1411">K160/(K160+N160)</f>
        <v>0.84999996394585242</v>
      </c>
      <c r="BV160" s="124">
        <f t="shared" ref="BV160:BV235" si="1412">N160/(K160+N160)</f>
        <v>0.15000003605414755</v>
      </c>
      <c r="BW160" s="124">
        <f t="shared" ref="BW160:BW235" si="1413">V160/(K160+N160)</f>
        <v>4.299161073118684E-2</v>
      </c>
      <c r="BX160" s="124">
        <f t="shared" ref="BX160:BX235" si="1414">T160/(K160+N160)</f>
        <v>0.10700842532296072</v>
      </c>
      <c r="BY160" s="124">
        <f t="shared" ref="BY160:BY235" si="1415">Z160/(K160+N160)</f>
        <v>0</v>
      </c>
      <c r="BZ160" s="124">
        <f t="shared" ref="BZ160:BZ235" si="1416">L160/(L160+O160)</f>
        <v>0.4</v>
      </c>
      <c r="CA160" s="124">
        <f t="shared" ref="CA160:CA235" si="1417">O160/(L160+O160)</f>
        <v>0.6</v>
      </c>
      <c r="CB160" s="124">
        <f t="shared" ref="CB160:CB235" si="1418">X160/(L160+O160)</f>
        <v>0</v>
      </c>
      <c r="CC160" s="124">
        <f t="shared" ref="CC160:CC235" si="1419">U160/(L160+O160)</f>
        <v>0.6</v>
      </c>
      <c r="CD160" s="125">
        <f t="shared" ref="CD160:CD235" si="1420">AA160/(L160+O160)</f>
        <v>0</v>
      </c>
      <c r="CE160" s="126"/>
      <c r="CF160" s="124"/>
      <c r="CG160" s="124"/>
      <c r="CH160" s="124"/>
      <c r="CI160" s="124"/>
      <c r="CJ160" s="124"/>
      <c r="CK160" s="124"/>
      <c r="CL160" s="124"/>
      <c r="CM160" s="124"/>
      <c r="CN160" s="125"/>
      <c r="CO160" s="127" t="s">
        <v>245</v>
      </c>
      <c r="CP160" s="128" t="s">
        <v>245</v>
      </c>
      <c r="CQ160" s="128" t="s">
        <v>245</v>
      </c>
      <c r="CR160" s="128" t="s">
        <v>245</v>
      </c>
      <c r="CS160" s="129" t="s">
        <v>245</v>
      </c>
      <c r="CT160" s="126" t="s">
        <v>245</v>
      </c>
      <c r="CU160" s="124"/>
      <c r="CV160" s="124"/>
      <c r="CW160" s="124"/>
      <c r="CX160" s="125"/>
    </row>
    <row r="161" spans="1:102" x14ac:dyDescent="0.25">
      <c r="A161" s="130"/>
      <c r="B161" s="131">
        <f t="shared" si="1367"/>
        <v>59448514</v>
      </c>
      <c r="C161" s="132">
        <f t="shared" ref="C161" si="1421">J161+AC161+AV161+BH161</f>
        <v>47493735</v>
      </c>
      <c r="D161" s="132">
        <f t="shared" ref="D161" si="1422">E161+H161</f>
        <v>11954779</v>
      </c>
      <c r="E161" s="132">
        <f t="shared" ref="E161" si="1423">F161+G161</f>
        <v>11954779</v>
      </c>
      <c r="F161" s="132">
        <f t="shared" ref="F161" si="1424">S161+AL161+BB161+BN161</f>
        <v>9689185</v>
      </c>
      <c r="G161" s="132">
        <f t="shared" ref="G161" si="1425">V161+AO161+BD161+BP161</f>
        <v>2265594</v>
      </c>
      <c r="H161" s="132">
        <f t="shared" ref="H161" si="1426">Y161+AR161+BF161+BR161</f>
        <v>0</v>
      </c>
      <c r="I161" s="133">
        <f t="shared" ref="I161" si="1427">AB161+AU161</f>
        <v>0</v>
      </c>
      <c r="J161" s="134">
        <f t="shared" ref="J161" si="1428">K161+L161</f>
        <v>47493735</v>
      </c>
      <c r="K161" s="132">
        <v>44793735</v>
      </c>
      <c r="L161" s="132">
        <v>2700000</v>
      </c>
      <c r="M161" s="135">
        <f t="shared" ref="M161" si="1429">N161+O161</f>
        <v>11954779</v>
      </c>
      <c r="N161" s="132">
        <f t="shared" ref="N161:O161" si="1430">Q161+Z161</f>
        <v>7904779</v>
      </c>
      <c r="O161" s="132">
        <f t="shared" si="1430"/>
        <v>4050000</v>
      </c>
      <c r="P161" s="135">
        <f t="shared" ref="P161" si="1431">Q161+R161</f>
        <v>11954779</v>
      </c>
      <c r="Q161" s="132">
        <f t="shared" ref="Q161:R161" si="1432">T161+W161</f>
        <v>7904779</v>
      </c>
      <c r="R161" s="132">
        <f t="shared" si="1432"/>
        <v>4050000</v>
      </c>
      <c r="S161" s="135">
        <f t="shared" ref="S161" si="1433">T161+U161</f>
        <v>9689185</v>
      </c>
      <c r="T161" s="132">
        <v>5639185</v>
      </c>
      <c r="U161" s="132">
        <v>4050000</v>
      </c>
      <c r="V161" s="135">
        <f t="shared" ref="V161" si="1434">W161+X161</f>
        <v>2265594</v>
      </c>
      <c r="W161" s="132">
        <v>2265594</v>
      </c>
      <c r="X161" s="132">
        <v>0</v>
      </c>
      <c r="Y161" s="135">
        <f t="shared" ref="Y161" si="1435">Z161+AA161</f>
        <v>0</v>
      </c>
      <c r="Z161" s="141">
        <v>0</v>
      </c>
      <c r="AA161" s="141">
        <v>0</v>
      </c>
      <c r="AB161" s="142">
        <v>0</v>
      </c>
      <c r="AC161" s="134">
        <f t="shared" ref="AC161" si="1436">AD161+AE161</f>
        <v>0</v>
      </c>
      <c r="AD161" s="141">
        <v>0</v>
      </c>
      <c r="AE161" s="141">
        <v>0</v>
      </c>
      <c r="AF161" s="135">
        <f t="shared" ref="AF161" si="1437">AG161+AH161</f>
        <v>0</v>
      </c>
      <c r="AG161" s="141">
        <f t="shared" ref="AG161:AH161" si="1438">AJ161+AS161</f>
        <v>0</v>
      </c>
      <c r="AH161" s="141">
        <f t="shared" si="1438"/>
        <v>0</v>
      </c>
      <c r="AI161" s="135">
        <f t="shared" ref="AI161" si="1439">AJ161+AK161</f>
        <v>0</v>
      </c>
      <c r="AJ161" s="141">
        <f t="shared" ref="AJ161:AK161" si="1440">AM161+AP161</f>
        <v>0</v>
      </c>
      <c r="AK161" s="141">
        <f t="shared" si="1440"/>
        <v>0</v>
      </c>
      <c r="AL161" s="135">
        <f t="shared" ref="AL161" si="1441">AM161+AN161</f>
        <v>0</v>
      </c>
      <c r="AM161" s="141">
        <v>0</v>
      </c>
      <c r="AN161" s="141">
        <v>0</v>
      </c>
      <c r="AO161" s="135">
        <f t="shared" ref="AO161" si="1442">AP161+AQ161</f>
        <v>0</v>
      </c>
      <c r="AP161" s="141">
        <v>0</v>
      </c>
      <c r="AQ161" s="141">
        <v>0</v>
      </c>
      <c r="AR161" s="135">
        <f t="shared" ref="AR161" si="1443">AS161+AT161</f>
        <v>0</v>
      </c>
      <c r="AS161" s="141">
        <v>0</v>
      </c>
      <c r="AT161" s="141">
        <v>0</v>
      </c>
      <c r="AU161" s="142">
        <v>0</v>
      </c>
      <c r="AV161" s="134">
        <f t="shared" ref="AV161" si="1444">AW161</f>
        <v>0</v>
      </c>
      <c r="AW161" s="141">
        <v>0</v>
      </c>
      <c r="AX161" s="135">
        <f t="shared" ref="AX161" si="1445">AY161</f>
        <v>0</v>
      </c>
      <c r="AY161" s="141">
        <f t="shared" ref="AY161" si="1446">BA161+BG161</f>
        <v>0</v>
      </c>
      <c r="AZ161" s="135">
        <f t="shared" ref="AZ161" si="1447">BA161</f>
        <v>0</v>
      </c>
      <c r="BA161" s="141">
        <f t="shared" ref="BA161" si="1448">BC161+BE161</f>
        <v>0</v>
      </c>
      <c r="BB161" s="135">
        <f t="shared" ref="BB161" si="1449">BC161</f>
        <v>0</v>
      </c>
      <c r="BC161" s="141">
        <v>0</v>
      </c>
      <c r="BD161" s="135">
        <f t="shared" ref="BD161" si="1450">BE161</f>
        <v>0</v>
      </c>
      <c r="BE161" s="141">
        <v>0</v>
      </c>
      <c r="BF161" s="135">
        <f t="shared" ref="BF161" si="1451">BG161</f>
        <v>0</v>
      </c>
      <c r="BG161" s="142">
        <v>0</v>
      </c>
      <c r="BH161" s="134">
        <f t="shared" ref="BH161" si="1452">BI161</f>
        <v>0</v>
      </c>
      <c r="BI161" s="141">
        <v>0</v>
      </c>
      <c r="BJ161" s="135">
        <f t="shared" ref="BJ161" si="1453">BK161</f>
        <v>0</v>
      </c>
      <c r="BK161" s="132">
        <f t="shared" ref="BK161" si="1454">BM161+BS161</f>
        <v>0</v>
      </c>
      <c r="BL161" s="135">
        <f t="shared" ref="BL161" si="1455">BM161</f>
        <v>0</v>
      </c>
      <c r="BM161" s="132">
        <f t="shared" ref="BM161" si="1456">BO161+BQ161</f>
        <v>0</v>
      </c>
      <c r="BN161" s="135">
        <f t="shared" ref="BN161" si="1457">BO161</f>
        <v>0</v>
      </c>
      <c r="BO161" s="141">
        <v>0</v>
      </c>
      <c r="BP161" s="135">
        <f t="shared" ref="BP161" si="1458">BQ161</f>
        <v>0</v>
      </c>
      <c r="BQ161" s="141">
        <v>0</v>
      </c>
      <c r="BR161" s="135">
        <f t="shared" ref="BR161" si="1459">BS161</f>
        <v>0</v>
      </c>
      <c r="BS161" s="142">
        <v>0</v>
      </c>
      <c r="BT161" s="136"/>
      <c r="BU161" s="137">
        <f t="shared" si="1411"/>
        <v>0.84999996394585242</v>
      </c>
      <c r="BV161" s="138">
        <f t="shared" si="1412"/>
        <v>0.15000003605414755</v>
      </c>
      <c r="BW161" s="138">
        <f t="shared" si="1413"/>
        <v>4.299161073118684E-2</v>
      </c>
      <c r="BX161" s="138">
        <f t="shared" si="1414"/>
        <v>0.10700842532296072</v>
      </c>
      <c r="BY161" s="138">
        <f t="shared" si="1415"/>
        <v>0</v>
      </c>
      <c r="BZ161" s="138">
        <f t="shared" si="1416"/>
        <v>0.4</v>
      </c>
      <c r="CA161" s="138">
        <f t="shared" si="1417"/>
        <v>0.6</v>
      </c>
      <c r="CB161" s="138">
        <f t="shared" si="1418"/>
        <v>0</v>
      </c>
      <c r="CC161" s="138">
        <f t="shared" si="1419"/>
        <v>0.6</v>
      </c>
      <c r="CD161" s="139">
        <f t="shared" si="1420"/>
        <v>0</v>
      </c>
      <c r="CE161" s="140"/>
      <c r="CF161" s="138"/>
      <c r="CG161" s="138"/>
      <c r="CH161" s="138"/>
      <c r="CI161" s="138"/>
      <c r="CJ161" s="138"/>
      <c r="CK161" s="138"/>
      <c r="CL161" s="138"/>
      <c r="CM161" s="138"/>
      <c r="CN161" s="139"/>
      <c r="CO161" s="140" t="s">
        <v>245</v>
      </c>
      <c r="CP161" s="138" t="s">
        <v>245</v>
      </c>
      <c r="CQ161" s="138" t="s">
        <v>245</v>
      </c>
      <c r="CR161" s="138" t="s">
        <v>245</v>
      </c>
      <c r="CS161" s="139" t="s">
        <v>245</v>
      </c>
      <c r="CT161" s="140" t="s">
        <v>245</v>
      </c>
      <c r="CU161" s="138"/>
      <c r="CV161" s="138"/>
      <c r="CW161" s="138"/>
      <c r="CX161" s="139"/>
    </row>
    <row r="162" spans="1:102" ht="40.5" x14ac:dyDescent="0.25">
      <c r="A162" s="121" t="s">
        <v>346</v>
      </c>
      <c r="B162" s="122">
        <f t="shared" si="1367"/>
        <v>216298968</v>
      </c>
      <c r="C162" s="122">
        <f t="shared" ref="C162:BN162" si="1460">C163</f>
        <v>167621525</v>
      </c>
      <c r="D162" s="122">
        <f t="shared" si="1460"/>
        <v>48677443</v>
      </c>
      <c r="E162" s="122">
        <f t="shared" si="1460"/>
        <v>48677443</v>
      </c>
      <c r="F162" s="122">
        <f t="shared" si="1460"/>
        <v>32990182</v>
      </c>
      <c r="G162" s="122">
        <f t="shared" si="1460"/>
        <v>15687261</v>
      </c>
      <c r="H162" s="122">
        <f t="shared" si="1460"/>
        <v>0</v>
      </c>
      <c r="I162" s="122">
        <f t="shared" si="1460"/>
        <v>0</v>
      </c>
      <c r="J162" s="122">
        <f t="shared" si="1460"/>
        <v>167621525</v>
      </c>
      <c r="K162" s="122">
        <f t="shared" si="1460"/>
        <v>153192554</v>
      </c>
      <c r="L162" s="122">
        <f t="shared" si="1460"/>
        <v>14428971</v>
      </c>
      <c r="M162" s="122">
        <f t="shared" si="1460"/>
        <v>48677443</v>
      </c>
      <c r="N162" s="122">
        <f t="shared" si="1460"/>
        <v>27033984</v>
      </c>
      <c r="O162" s="122">
        <f t="shared" si="1460"/>
        <v>21643459</v>
      </c>
      <c r="P162" s="122">
        <f t="shared" si="1460"/>
        <v>48677443</v>
      </c>
      <c r="Q162" s="122">
        <f t="shared" si="1460"/>
        <v>27033984</v>
      </c>
      <c r="R162" s="122">
        <f t="shared" si="1460"/>
        <v>21643459</v>
      </c>
      <c r="S162" s="122">
        <f t="shared" si="1460"/>
        <v>32990182</v>
      </c>
      <c r="T162" s="122">
        <f t="shared" si="1460"/>
        <v>14877716</v>
      </c>
      <c r="U162" s="122">
        <f t="shared" si="1460"/>
        <v>18112466</v>
      </c>
      <c r="V162" s="122">
        <f t="shared" si="1460"/>
        <v>15687261</v>
      </c>
      <c r="W162" s="122">
        <f t="shared" si="1460"/>
        <v>12156268</v>
      </c>
      <c r="X162" s="122">
        <f t="shared" si="1460"/>
        <v>3530993</v>
      </c>
      <c r="Y162" s="122">
        <f t="shared" si="1460"/>
        <v>0</v>
      </c>
      <c r="Z162" s="122">
        <f t="shared" si="1460"/>
        <v>0</v>
      </c>
      <c r="AA162" s="122">
        <f t="shared" si="1460"/>
        <v>0</v>
      </c>
      <c r="AB162" s="122">
        <f t="shared" si="1460"/>
        <v>0</v>
      </c>
      <c r="AC162" s="122">
        <f t="shared" si="1460"/>
        <v>0</v>
      </c>
      <c r="AD162" s="122">
        <f t="shared" si="1460"/>
        <v>0</v>
      </c>
      <c r="AE162" s="122">
        <f t="shared" si="1460"/>
        <v>0</v>
      </c>
      <c r="AF162" s="122">
        <f t="shared" si="1460"/>
        <v>0</v>
      </c>
      <c r="AG162" s="122">
        <f t="shared" si="1460"/>
        <v>0</v>
      </c>
      <c r="AH162" s="122">
        <f t="shared" si="1460"/>
        <v>0</v>
      </c>
      <c r="AI162" s="122">
        <f t="shared" si="1460"/>
        <v>0</v>
      </c>
      <c r="AJ162" s="122">
        <f t="shared" si="1460"/>
        <v>0</v>
      </c>
      <c r="AK162" s="122">
        <f t="shared" si="1460"/>
        <v>0</v>
      </c>
      <c r="AL162" s="122">
        <f t="shared" si="1460"/>
        <v>0</v>
      </c>
      <c r="AM162" s="122">
        <f t="shared" si="1460"/>
        <v>0</v>
      </c>
      <c r="AN162" s="122">
        <f t="shared" si="1460"/>
        <v>0</v>
      </c>
      <c r="AO162" s="122">
        <f t="shared" si="1460"/>
        <v>0</v>
      </c>
      <c r="AP162" s="122">
        <f t="shared" si="1460"/>
        <v>0</v>
      </c>
      <c r="AQ162" s="122">
        <f t="shared" si="1460"/>
        <v>0</v>
      </c>
      <c r="AR162" s="122">
        <f t="shared" si="1460"/>
        <v>0</v>
      </c>
      <c r="AS162" s="122">
        <f t="shared" si="1460"/>
        <v>0</v>
      </c>
      <c r="AT162" s="122">
        <f t="shared" si="1460"/>
        <v>0</v>
      </c>
      <c r="AU162" s="122">
        <f t="shared" si="1460"/>
        <v>0</v>
      </c>
      <c r="AV162" s="122">
        <f t="shared" si="1460"/>
        <v>0</v>
      </c>
      <c r="AW162" s="122">
        <f t="shared" si="1460"/>
        <v>0</v>
      </c>
      <c r="AX162" s="122">
        <f t="shared" si="1460"/>
        <v>0</v>
      </c>
      <c r="AY162" s="122">
        <f t="shared" si="1460"/>
        <v>0</v>
      </c>
      <c r="AZ162" s="122">
        <f t="shared" si="1460"/>
        <v>0</v>
      </c>
      <c r="BA162" s="122">
        <f t="shared" si="1460"/>
        <v>0</v>
      </c>
      <c r="BB162" s="122">
        <f t="shared" si="1460"/>
        <v>0</v>
      </c>
      <c r="BC162" s="122">
        <f t="shared" si="1460"/>
        <v>0</v>
      </c>
      <c r="BD162" s="122">
        <f t="shared" si="1460"/>
        <v>0</v>
      </c>
      <c r="BE162" s="122">
        <f t="shared" si="1460"/>
        <v>0</v>
      </c>
      <c r="BF162" s="122">
        <f t="shared" si="1460"/>
        <v>0</v>
      </c>
      <c r="BG162" s="122">
        <f t="shared" si="1460"/>
        <v>0</v>
      </c>
      <c r="BH162" s="122">
        <f t="shared" si="1460"/>
        <v>0</v>
      </c>
      <c r="BI162" s="122">
        <f t="shared" si="1460"/>
        <v>0</v>
      </c>
      <c r="BJ162" s="122">
        <f t="shared" si="1460"/>
        <v>0</v>
      </c>
      <c r="BK162" s="122">
        <f t="shared" si="1460"/>
        <v>0</v>
      </c>
      <c r="BL162" s="122">
        <f t="shared" si="1460"/>
        <v>0</v>
      </c>
      <c r="BM162" s="122">
        <f t="shared" si="1460"/>
        <v>0</v>
      </c>
      <c r="BN162" s="122">
        <f t="shared" si="1460"/>
        <v>0</v>
      </c>
      <c r="BO162" s="122">
        <f t="shared" ref="BO162:BS162" si="1461">BO163</f>
        <v>0</v>
      </c>
      <c r="BP162" s="122">
        <f t="shared" si="1461"/>
        <v>0</v>
      </c>
      <c r="BQ162" s="122">
        <f t="shared" si="1461"/>
        <v>0</v>
      </c>
      <c r="BR162" s="122">
        <f t="shared" si="1461"/>
        <v>0</v>
      </c>
      <c r="BS162" s="122">
        <f t="shared" si="1461"/>
        <v>0</v>
      </c>
      <c r="BT162" s="116"/>
      <c r="BU162" s="123">
        <f t="shared" si="1411"/>
        <v>0.84999998168971103</v>
      </c>
      <c r="BV162" s="124">
        <f t="shared" si="1412"/>
        <v>0.15000001831028903</v>
      </c>
      <c r="BW162" s="124">
        <f t="shared" si="1413"/>
        <v>8.7041903895418549E-2</v>
      </c>
      <c r="BX162" s="124">
        <f t="shared" si="1414"/>
        <v>8.255008482713018E-2</v>
      </c>
      <c r="BY162" s="124">
        <f t="shared" si="1415"/>
        <v>0</v>
      </c>
      <c r="BZ162" s="124">
        <f t="shared" si="1416"/>
        <v>0.39999997227799733</v>
      </c>
      <c r="CA162" s="124">
        <f t="shared" si="1417"/>
        <v>0.60000002772200267</v>
      </c>
      <c r="CB162" s="124">
        <f t="shared" si="1418"/>
        <v>9.7886197298047289E-2</v>
      </c>
      <c r="CC162" s="124">
        <f t="shared" si="1419"/>
        <v>0.50211383042395541</v>
      </c>
      <c r="CD162" s="125">
        <f t="shared" si="1420"/>
        <v>0</v>
      </c>
      <c r="CE162" s="126"/>
      <c r="CF162" s="124"/>
      <c r="CG162" s="124"/>
      <c r="CH162" s="124"/>
      <c r="CI162" s="124"/>
      <c r="CJ162" s="124"/>
      <c r="CK162" s="124"/>
      <c r="CL162" s="124"/>
      <c r="CM162" s="124"/>
      <c r="CN162" s="125"/>
      <c r="CO162" s="127" t="s">
        <v>245</v>
      </c>
      <c r="CP162" s="128" t="s">
        <v>245</v>
      </c>
      <c r="CQ162" s="128" t="s">
        <v>245</v>
      </c>
      <c r="CR162" s="128" t="s">
        <v>245</v>
      </c>
      <c r="CS162" s="129" t="s">
        <v>245</v>
      </c>
      <c r="CT162" s="126" t="s">
        <v>245</v>
      </c>
      <c r="CU162" s="124"/>
      <c r="CV162" s="124"/>
      <c r="CW162" s="124"/>
      <c r="CX162" s="125"/>
    </row>
    <row r="163" spans="1:102" x14ac:dyDescent="0.25">
      <c r="A163" s="130"/>
      <c r="B163" s="131">
        <f t="shared" si="1367"/>
        <v>216298968</v>
      </c>
      <c r="C163" s="132">
        <f t="shared" ref="C163" si="1462">J163+AC163+AV163+BH163</f>
        <v>167621525</v>
      </c>
      <c r="D163" s="132">
        <f t="shared" ref="D163" si="1463">E163+H163</f>
        <v>48677443</v>
      </c>
      <c r="E163" s="132">
        <f t="shared" ref="E163" si="1464">F163+G163</f>
        <v>48677443</v>
      </c>
      <c r="F163" s="132">
        <f t="shared" ref="F163" si="1465">S163+AL163+BB163+BN163</f>
        <v>32990182</v>
      </c>
      <c r="G163" s="132">
        <f t="shared" ref="G163" si="1466">V163+AO163+BD163+BP163</f>
        <v>15687261</v>
      </c>
      <c r="H163" s="132">
        <f t="shared" ref="H163" si="1467">Y163+AR163+BF163+BR163</f>
        <v>0</v>
      </c>
      <c r="I163" s="133">
        <f t="shared" ref="I163" si="1468">AB163+AU163</f>
        <v>0</v>
      </c>
      <c r="J163" s="134">
        <f t="shared" ref="J163" si="1469">K163+L163</f>
        <v>167621525</v>
      </c>
      <c r="K163" s="132">
        <v>153192554</v>
      </c>
      <c r="L163" s="132">
        <v>14428971</v>
      </c>
      <c r="M163" s="135">
        <f t="shared" ref="M163" si="1470">N163+O163</f>
        <v>48677443</v>
      </c>
      <c r="N163" s="132">
        <f t="shared" ref="N163:O163" si="1471">Q163+Z163</f>
        <v>27033984</v>
      </c>
      <c r="O163" s="132">
        <f t="shared" si="1471"/>
        <v>21643459</v>
      </c>
      <c r="P163" s="135">
        <f t="shared" ref="P163" si="1472">Q163+R163</f>
        <v>48677443</v>
      </c>
      <c r="Q163" s="132">
        <f t="shared" ref="Q163:R163" si="1473">T163+W163</f>
        <v>27033984</v>
      </c>
      <c r="R163" s="132">
        <f t="shared" si="1473"/>
        <v>21643459</v>
      </c>
      <c r="S163" s="135">
        <f t="shared" ref="S163" si="1474">T163+U163</f>
        <v>32990182</v>
      </c>
      <c r="T163" s="132">
        <v>14877716</v>
      </c>
      <c r="U163" s="132">
        <v>18112466</v>
      </c>
      <c r="V163" s="135">
        <f t="shared" ref="V163" si="1475">W163+X163</f>
        <v>15687261</v>
      </c>
      <c r="W163" s="132">
        <v>12156268</v>
      </c>
      <c r="X163" s="132">
        <v>3530993</v>
      </c>
      <c r="Y163" s="135">
        <f t="shared" ref="Y163" si="1476">Z163+AA163</f>
        <v>0</v>
      </c>
      <c r="Z163" s="141">
        <v>0</v>
      </c>
      <c r="AA163" s="141">
        <v>0</v>
      </c>
      <c r="AB163" s="142">
        <v>0</v>
      </c>
      <c r="AC163" s="134">
        <f t="shared" ref="AC163" si="1477">AD163+AE163</f>
        <v>0</v>
      </c>
      <c r="AD163" s="141">
        <v>0</v>
      </c>
      <c r="AE163" s="141">
        <v>0</v>
      </c>
      <c r="AF163" s="135">
        <f t="shared" ref="AF163" si="1478">AG163+AH163</f>
        <v>0</v>
      </c>
      <c r="AG163" s="141">
        <f t="shared" ref="AG163:AH163" si="1479">AJ163+AS163</f>
        <v>0</v>
      </c>
      <c r="AH163" s="141">
        <f t="shared" si="1479"/>
        <v>0</v>
      </c>
      <c r="AI163" s="135">
        <f t="shared" ref="AI163" si="1480">AJ163+AK163</f>
        <v>0</v>
      </c>
      <c r="AJ163" s="141">
        <f t="shared" ref="AJ163:AK163" si="1481">AM163+AP163</f>
        <v>0</v>
      </c>
      <c r="AK163" s="141">
        <f t="shared" si="1481"/>
        <v>0</v>
      </c>
      <c r="AL163" s="135">
        <f t="shared" ref="AL163" si="1482">AM163+AN163</f>
        <v>0</v>
      </c>
      <c r="AM163" s="141">
        <v>0</v>
      </c>
      <c r="AN163" s="141">
        <v>0</v>
      </c>
      <c r="AO163" s="135">
        <f t="shared" ref="AO163" si="1483">AP163+AQ163</f>
        <v>0</v>
      </c>
      <c r="AP163" s="141">
        <v>0</v>
      </c>
      <c r="AQ163" s="141">
        <v>0</v>
      </c>
      <c r="AR163" s="135">
        <f t="shared" ref="AR163" si="1484">AS163+AT163</f>
        <v>0</v>
      </c>
      <c r="AS163" s="141">
        <v>0</v>
      </c>
      <c r="AT163" s="141">
        <v>0</v>
      </c>
      <c r="AU163" s="142">
        <v>0</v>
      </c>
      <c r="AV163" s="134">
        <f t="shared" ref="AV163" si="1485">AW163</f>
        <v>0</v>
      </c>
      <c r="AW163" s="141">
        <v>0</v>
      </c>
      <c r="AX163" s="135">
        <f t="shared" ref="AX163" si="1486">AY163</f>
        <v>0</v>
      </c>
      <c r="AY163" s="141">
        <f t="shared" ref="AY163" si="1487">BA163+BG163</f>
        <v>0</v>
      </c>
      <c r="AZ163" s="135">
        <f t="shared" ref="AZ163" si="1488">BA163</f>
        <v>0</v>
      </c>
      <c r="BA163" s="141">
        <f t="shared" ref="BA163" si="1489">BC163+BE163</f>
        <v>0</v>
      </c>
      <c r="BB163" s="135">
        <f t="shared" ref="BB163" si="1490">BC163</f>
        <v>0</v>
      </c>
      <c r="BC163" s="141">
        <v>0</v>
      </c>
      <c r="BD163" s="135">
        <f t="shared" ref="BD163" si="1491">BE163</f>
        <v>0</v>
      </c>
      <c r="BE163" s="141">
        <v>0</v>
      </c>
      <c r="BF163" s="135">
        <f t="shared" ref="BF163" si="1492">BG163</f>
        <v>0</v>
      </c>
      <c r="BG163" s="142">
        <v>0</v>
      </c>
      <c r="BH163" s="134">
        <f t="shared" ref="BH163" si="1493">BI163</f>
        <v>0</v>
      </c>
      <c r="BI163" s="141">
        <v>0</v>
      </c>
      <c r="BJ163" s="135">
        <f t="shared" ref="BJ163" si="1494">BK163</f>
        <v>0</v>
      </c>
      <c r="BK163" s="132">
        <f t="shared" ref="BK163" si="1495">BM163+BS163</f>
        <v>0</v>
      </c>
      <c r="BL163" s="135">
        <f t="shared" ref="BL163" si="1496">BM163</f>
        <v>0</v>
      </c>
      <c r="BM163" s="132">
        <f t="shared" ref="BM163" si="1497">BO163+BQ163</f>
        <v>0</v>
      </c>
      <c r="BN163" s="135">
        <f t="shared" ref="BN163" si="1498">BO163</f>
        <v>0</v>
      </c>
      <c r="BO163" s="141">
        <v>0</v>
      </c>
      <c r="BP163" s="135">
        <f t="shared" ref="BP163" si="1499">BQ163</f>
        <v>0</v>
      </c>
      <c r="BQ163" s="141">
        <v>0</v>
      </c>
      <c r="BR163" s="135">
        <f t="shared" ref="BR163" si="1500">BS163</f>
        <v>0</v>
      </c>
      <c r="BS163" s="142">
        <v>0</v>
      </c>
      <c r="BT163" s="136"/>
      <c r="BU163" s="137">
        <f t="shared" si="1411"/>
        <v>0.84999998168971103</v>
      </c>
      <c r="BV163" s="138">
        <f t="shared" si="1412"/>
        <v>0.15000001831028903</v>
      </c>
      <c r="BW163" s="138">
        <f t="shared" si="1413"/>
        <v>8.7041903895418549E-2</v>
      </c>
      <c r="BX163" s="138">
        <f t="shared" si="1414"/>
        <v>8.255008482713018E-2</v>
      </c>
      <c r="BY163" s="138">
        <f t="shared" si="1415"/>
        <v>0</v>
      </c>
      <c r="BZ163" s="138">
        <f t="shared" si="1416"/>
        <v>0.39999997227799733</v>
      </c>
      <c r="CA163" s="138">
        <f t="shared" si="1417"/>
        <v>0.60000002772200267</v>
      </c>
      <c r="CB163" s="138">
        <f t="shared" si="1418"/>
        <v>9.7886197298047289E-2</v>
      </c>
      <c r="CC163" s="138">
        <f t="shared" si="1419"/>
        <v>0.50211383042395541</v>
      </c>
      <c r="CD163" s="139">
        <f t="shared" si="1420"/>
        <v>0</v>
      </c>
      <c r="CE163" s="140"/>
      <c r="CF163" s="138"/>
      <c r="CG163" s="138"/>
      <c r="CH163" s="138"/>
      <c r="CI163" s="138"/>
      <c r="CJ163" s="138"/>
      <c r="CK163" s="138"/>
      <c r="CL163" s="138"/>
      <c r="CM163" s="138"/>
      <c r="CN163" s="139"/>
      <c r="CO163" s="140" t="s">
        <v>245</v>
      </c>
      <c r="CP163" s="138" t="s">
        <v>245</v>
      </c>
      <c r="CQ163" s="138" t="s">
        <v>245</v>
      </c>
      <c r="CR163" s="138" t="s">
        <v>245</v>
      </c>
      <c r="CS163" s="139" t="s">
        <v>245</v>
      </c>
      <c r="CT163" s="140" t="s">
        <v>245</v>
      </c>
      <c r="CU163" s="138"/>
      <c r="CV163" s="138"/>
      <c r="CW163" s="138"/>
      <c r="CX163" s="139"/>
    </row>
    <row r="164" spans="1:102" ht="27" x14ac:dyDescent="0.25">
      <c r="A164" s="121" t="s">
        <v>347</v>
      </c>
      <c r="B164" s="122">
        <f t="shared" si="1367"/>
        <v>115008399</v>
      </c>
      <c r="C164" s="122">
        <f t="shared" ref="C164:BN164" si="1501">C165</f>
        <v>97757139</v>
      </c>
      <c r="D164" s="122">
        <f t="shared" si="1501"/>
        <v>17251260</v>
      </c>
      <c r="E164" s="122">
        <f t="shared" si="1501"/>
        <v>17251260</v>
      </c>
      <c r="F164" s="122">
        <f t="shared" si="1501"/>
        <v>17251260</v>
      </c>
      <c r="G164" s="122">
        <f t="shared" si="1501"/>
        <v>0</v>
      </c>
      <c r="H164" s="122">
        <f t="shared" si="1501"/>
        <v>0</v>
      </c>
      <c r="I164" s="122">
        <f t="shared" si="1501"/>
        <v>0</v>
      </c>
      <c r="J164" s="122">
        <f t="shared" si="1501"/>
        <v>97757139</v>
      </c>
      <c r="K164" s="122">
        <f t="shared" si="1501"/>
        <v>97757139</v>
      </c>
      <c r="L164" s="122">
        <f t="shared" si="1501"/>
        <v>0</v>
      </c>
      <c r="M164" s="122">
        <f t="shared" si="1501"/>
        <v>17251260</v>
      </c>
      <c r="N164" s="122">
        <f t="shared" si="1501"/>
        <v>17251260</v>
      </c>
      <c r="O164" s="122">
        <f t="shared" si="1501"/>
        <v>0</v>
      </c>
      <c r="P164" s="122">
        <f t="shared" si="1501"/>
        <v>17251260</v>
      </c>
      <c r="Q164" s="122">
        <f t="shared" si="1501"/>
        <v>17251260</v>
      </c>
      <c r="R164" s="122">
        <f t="shared" si="1501"/>
        <v>0</v>
      </c>
      <c r="S164" s="122">
        <f t="shared" si="1501"/>
        <v>17251260</v>
      </c>
      <c r="T164" s="122">
        <f t="shared" si="1501"/>
        <v>17251260</v>
      </c>
      <c r="U164" s="122">
        <f t="shared" si="1501"/>
        <v>0</v>
      </c>
      <c r="V164" s="122">
        <f t="shared" si="1501"/>
        <v>0</v>
      </c>
      <c r="W164" s="122">
        <f t="shared" si="1501"/>
        <v>0</v>
      </c>
      <c r="X164" s="122">
        <f t="shared" si="1501"/>
        <v>0</v>
      </c>
      <c r="Y164" s="122">
        <f t="shared" si="1501"/>
        <v>0</v>
      </c>
      <c r="Z164" s="122">
        <f t="shared" si="1501"/>
        <v>0</v>
      </c>
      <c r="AA164" s="122">
        <f t="shared" si="1501"/>
        <v>0</v>
      </c>
      <c r="AB164" s="122">
        <f t="shared" si="1501"/>
        <v>0</v>
      </c>
      <c r="AC164" s="122">
        <f t="shared" si="1501"/>
        <v>0</v>
      </c>
      <c r="AD164" s="122">
        <f t="shared" si="1501"/>
        <v>0</v>
      </c>
      <c r="AE164" s="122">
        <f t="shared" si="1501"/>
        <v>0</v>
      </c>
      <c r="AF164" s="122">
        <f t="shared" si="1501"/>
        <v>0</v>
      </c>
      <c r="AG164" s="122">
        <f t="shared" si="1501"/>
        <v>0</v>
      </c>
      <c r="AH164" s="122">
        <f t="shared" si="1501"/>
        <v>0</v>
      </c>
      <c r="AI164" s="122">
        <f t="shared" si="1501"/>
        <v>0</v>
      </c>
      <c r="AJ164" s="122">
        <f t="shared" si="1501"/>
        <v>0</v>
      </c>
      <c r="AK164" s="122">
        <f t="shared" si="1501"/>
        <v>0</v>
      </c>
      <c r="AL164" s="122">
        <f t="shared" si="1501"/>
        <v>0</v>
      </c>
      <c r="AM164" s="122">
        <f t="shared" si="1501"/>
        <v>0</v>
      </c>
      <c r="AN164" s="122">
        <f t="shared" si="1501"/>
        <v>0</v>
      </c>
      <c r="AO164" s="122">
        <f t="shared" si="1501"/>
        <v>0</v>
      </c>
      <c r="AP164" s="122">
        <f t="shared" si="1501"/>
        <v>0</v>
      </c>
      <c r="AQ164" s="122">
        <f t="shared" si="1501"/>
        <v>0</v>
      </c>
      <c r="AR164" s="122">
        <f t="shared" si="1501"/>
        <v>0</v>
      </c>
      <c r="AS164" s="122">
        <f t="shared" si="1501"/>
        <v>0</v>
      </c>
      <c r="AT164" s="122">
        <f t="shared" si="1501"/>
        <v>0</v>
      </c>
      <c r="AU164" s="122">
        <f t="shared" si="1501"/>
        <v>0</v>
      </c>
      <c r="AV164" s="122">
        <f t="shared" si="1501"/>
        <v>0</v>
      </c>
      <c r="AW164" s="122">
        <f t="shared" si="1501"/>
        <v>0</v>
      </c>
      <c r="AX164" s="122">
        <f t="shared" si="1501"/>
        <v>0</v>
      </c>
      <c r="AY164" s="122">
        <f t="shared" si="1501"/>
        <v>0</v>
      </c>
      <c r="AZ164" s="122">
        <f t="shared" si="1501"/>
        <v>0</v>
      </c>
      <c r="BA164" s="122">
        <f t="shared" si="1501"/>
        <v>0</v>
      </c>
      <c r="BB164" s="122">
        <f t="shared" si="1501"/>
        <v>0</v>
      </c>
      <c r="BC164" s="122">
        <f t="shared" si="1501"/>
        <v>0</v>
      </c>
      <c r="BD164" s="122">
        <f t="shared" si="1501"/>
        <v>0</v>
      </c>
      <c r="BE164" s="122">
        <f t="shared" si="1501"/>
        <v>0</v>
      </c>
      <c r="BF164" s="122">
        <f t="shared" si="1501"/>
        <v>0</v>
      </c>
      <c r="BG164" s="122">
        <f t="shared" si="1501"/>
        <v>0</v>
      </c>
      <c r="BH164" s="122">
        <f t="shared" si="1501"/>
        <v>0</v>
      </c>
      <c r="BI164" s="122">
        <f t="shared" si="1501"/>
        <v>0</v>
      </c>
      <c r="BJ164" s="122">
        <f t="shared" si="1501"/>
        <v>0</v>
      </c>
      <c r="BK164" s="122">
        <f t="shared" si="1501"/>
        <v>0</v>
      </c>
      <c r="BL164" s="122">
        <f t="shared" si="1501"/>
        <v>0</v>
      </c>
      <c r="BM164" s="122">
        <f t="shared" si="1501"/>
        <v>0</v>
      </c>
      <c r="BN164" s="122">
        <f t="shared" si="1501"/>
        <v>0</v>
      </c>
      <c r="BO164" s="122">
        <f t="shared" ref="BO164:BS164" si="1502">BO165</f>
        <v>0</v>
      </c>
      <c r="BP164" s="122">
        <f t="shared" si="1502"/>
        <v>0</v>
      </c>
      <c r="BQ164" s="122">
        <f t="shared" si="1502"/>
        <v>0</v>
      </c>
      <c r="BR164" s="122">
        <f t="shared" si="1502"/>
        <v>0</v>
      </c>
      <c r="BS164" s="122">
        <f t="shared" si="1502"/>
        <v>0</v>
      </c>
      <c r="BT164" s="116"/>
      <c r="BU164" s="123">
        <f t="shared" si="1411"/>
        <v>0.84999999869574738</v>
      </c>
      <c r="BV164" s="124">
        <f t="shared" si="1412"/>
        <v>0.15000000130425256</v>
      </c>
      <c r="BW164" s="124">
        <f t="shared" si="1413"/>
        <v>0</v>
      </c>
      <c r="BX164" s="124">
        <f t="shared" si="1414"/>
        <v>0.15000000130425256</v>
      </c>
      <c r="BY164" s="124">
        <f t="shared" si="1415"/>
        <v>0</v>
      </c>
      <c r="BZ164" s="124"/>
      <c r="CA164" s="124"/>
      <c r="CB164" s="124"/>
      <c r="CC164" s="124"/>
      <c r="CD164" s="125"/>
      <c r="CE164" s="126"/>
      <c r="CF164" s="124"/>
      <c r="CG164" s="124"/>
      <c r="CH164" s="124"/>
      <c r="CI164" s="124"/>
      <c r="CJ164" s="124"/>
      <c r="CK164" s="124"/>
      <c r="CL164" s="124"/>
      <c r="CM164" s="124"/>
      <c r="CN164" s="125"/>
      <c r="CO164" s="127" t="s">
        <v>245</v>
      </c>
      <c r="CP164" s="128" t="s">
        <v>245</v>
      </c>
      <c r="CQ164" s="128" t="s">
        <v>245</v>
      </c>
      <c r="CR164" s="128" t="s">
        <v>245</v>
      </c>
      <c r="CS164" s="129" t="s">
        <v>245</v>
      </c>
      <c r="CT164" s="126" t="s">
        <v>245</v>
      </c>
      <c r="CU164" s="124"/>
      <c r="CV164" s="124"/>
      <c r="CW164" s="124"/>
      <c r="CX164" s="125"/>
    </row>
    <row r="165" spans="1:102" x14ac:dyDescent="0.25">
      <c r="A165" s="130"/>
      <c r="B165" s="131">
        <f t="shared" si="1367"/>
        <v>115008399</v>
      </c>
      <c r="C165" s="132">
        <f t="shared" ref="C165" si="1503">J165+AC165+AV165+BH165</f>
        <v>97757139</v>
      </c>
      <c r="D165" s="132">
        <f t="shared" ref="D165" si="1504">E165+H165</f>
        <v>17251260</v>
      </c>
      <c r="E165" s="132">
        <f t="shared" ref="E165" si="1505">F165+G165</f>
        <v>17251260</v>
      </c>
      <c r="F165" s="132">
        <f t="shared" ref="F165" si="1506">S165+AL165+BB165+BN165</f>
        <v>17251260</v>
      </c>
      <c r="G165" s="132">
        <f t="shared" ref="G165" si="1507">V165+AO165+BD165+BP165</f>
        <v>0</v>
      </c>
      <c r="H165" s="132">
        <f t="shared" ref="H165" si="1508">Y165+AR165+BF165+BR165</f>
        <v>0</v>
      </c>
      <c r="I165" s="133">
        <f t="shared" ref="I165" si="1509">AB165+AU165</f>
        <v>0</v>
      </c>
      <c r="J165" s="134">
        <f t="shared" ref="J165" si="1510">K165+L165</f>
        <v>97757139</v>
      </c>
      <c r="K165" s="132">
        <v>97757139</v>
      </c>
      <c r="L165" s="132">
        <v>0</v>
      </c>
      <c r="M165" s="135">
        <f t="shared" ref="M165" si="1511">N165+O165</f>
        <v>17251260</v>
      </c>
      <c r="N165" s="132">
        <f t="shared" ref="N165:O165" si="1512">Q165+Z165</f>
        <v>17251260</v>
      </c>
      <c r="O165" s="132">
        <f t="shared" si="1512"/>
        <v>0</v>
      </c>
      <c r="P165" s="135">
        <f t="shared" ref="P165" si="1513">Q165+R165</f>
        <v>17251260</v>
      </c>
      <c r="Q165" s="132">
        <f t="shared" ref="Q165:R165" si="1514">T165+W165</f>
        <v>17251260</v>
      </c>
      <c r="R165" s="132">
        <f t="shared" si="1514"/>
        <v>0</v>
      </c>
      <c r="S165" s="135">
        <f t="shared" ref="S165" si="1515">T165+U165</f>
        <v>17251260</v>
      </c>
      <c r="T165" s="132">
        <v>17251260</v>
      </c>
      <c r="U165" s="132">
        <v>0</v>
      </c>
      <c r="V165" s="135">
        <f t="shared" ref="V165" si="1516">W165+X165</f>
        <v>0</v>
      </c>
      <c r="W165" s="141">
        <v>0</v>
      </c>
      <c r="X165" s="141">
        <v>0</v>
      </c>
      <c r="Y165" s="135">
        <f t="shared" ref="Y165" si="1517">Z165+AA165</f>
        <v>0</v>
      </c>
      <c r="Z165" s="141">
        <v>0</v>
      </c>
      <c r="AA165" s="141">
        <v>0</v>
      </c>
      <c r="AB165" s="142">
        <v>0</v>
      </c>
      <c r="AC165" s="134">
        <f t="shared" ref="AC165" si="1518">AD165+AE165</f>
        <v>0</v>
      </c>
      <c r="AD165" s="141">
        <v>0</v>
      </c>
      <c r="AE165" s="141">
        <v>0</v>
      </c>
      <c r="AF165" s="135">
        <f t="shared" ref="AF165" si="1519">AG165+AH165</f>
        <v>0</v>
      </c>
      <c r="AG165" s="141">
        <f t="shared" ref="AG165:AH165" si="1520">AJ165+AS165</f>
        <v>0</v>
      </c>
      <c r="AH165" s="141">
        <f t="shared" si="1520"/>
        <v>0</v>
      </c>
      <c r="AI165" s="135">
        <f t="shared" ref="AI165" si="1521">AJ165+AK165</f>
        <v>0</v>
      </c>
      <c r="AJ165" s="141">
        <f t="shared" ref="AJ165:AK165" si="1522">AM165+AP165</f>
        <v>0</v>
      </c>
      <c r="AK165" s="141">
        <f t="shared" si="1522"/>
        <v>0</v>
      </c>
      <c r="AL165" s="135">
        <f t="shared" ref="AL165" si="1523">AM165+AN165</f>
        <v>0</v>
      </c>
      <c r="AM165" s="141">
        <v>0</v>
      </c>
      <c r="AN165" s="141">
        <v>0</v>
      </c>
      <c r="AO165" s="135">
        <f t="shared" ref="AO165" si="1524">AP165+AQ165</f>
        <v>0</v>
      </c>
      <c r="AP165" s="141">
        <v>0</v>
      </c>
      <c r="AQ165" s="141">
        <v>0</v>
      </c>
      <c r="AR165" s="135">
        <f t="shared" ref="AR165" si="1525">AS165+AT165</f>
        <v>0</v>
      </c>
      <c r="AS165" s="141">
        <v>0</v>
      </c>
      <c r="AT165" s="141">
        <v>0</v>
      </c>
      <c r="AU165" s="142">
        <v>0</v>
      </c>
      <c r="AV165" s="134">
        <f t="shared" ref="AV165" si="1526">AW165</f>
        <v>0</v>
      </c>
      <c r="AW165" s="141">
        <v>0</v>
      </c>
      <c r="AX165" s="135">
        <f t="shared" ref="AX165" si="1527">AY165</f>
        <v>0</v>
      </c>
      <c r="AY165" s="141">
        <f t="shared" ref="AY165" si="1528">BA165+BG165</f>
        <v>0</v>
      </c>
      <c r="AZ165" s="135">
        <f t="shared" ref="AZ165" si="1529">BA165</f>
        <v>0</v>
      </c>
      <c r="BA165" s="141">
        <f t="shared" ref="BA165" si="1530">BC165+BE165</f>
        <v>0</v>
      </c>
      <c r="BB165" s="135">
        <f t="shared" ref="BB165" si="1531">BC165</f>
        <v>0</v>
      </c>
      <c r="BC165" s="141">
        <v>0</v>
      </c>
      <c r="BD165" s="135">
        <f t="shared" ref="BD165" si="1532">BE165</f>
        <v>0</v>
      </c>
      <c r="BE165" s="141">
        <v>0</v>
      </c>
      <c r="BF165" s="135">
        <f t="shared" ref="BF165" si="1533">BG165</f>
        <v>0</v>
      </c>
      <c r="BG165" s="142">
        <v>0</v>
      </c>
      <c r="BH165" s="134">
        <f t="shared" ref="BH165" si="1534">BI165</f>
        <v>0</v>
      </c>
      <c r="BI165" s="141">
        <v>0</v>
      </c>
      <c r="BJ165" s="135">
        <f t="shared" ref="BJ165" si="1535">BK165</f>
        <v>0</v>
      </c>
      <c r="BK165" s="132">
        <f t="shared" ref="BK165" si="1536">BM165+BS165</f>
        <v>0</v>
      </c>
      <c r="BL165" s="135">
        <f t="shared" ref="BL165" si="1537">BM165</f>
        <v>0</v>
      </c>
      <c r="BM165" s="132">
        <f t="shared" ref="BM165" si="1538">BO165+BQ165</f>
        <v>0</v>
      </c>
      <c r="BN165" s="135">
        <f t="shared" ref="BN165" si="1539">BO165</f>
        <v>0</v>
      </c>
      <c r="BO165" s="141">
        <v>0</v>
      </c>
      <c r="BP165" s="135">
        <f t="shared" ref="BP165" si="1540">BQ165</f>
        <v>0</v>
      </c>
      <c r="BQ165" s="141">
        <v>0</v>
      </c>
      <c r="BR165" s="135">
        <f t="shared" ref="BR165" si="1541">BS165</f>
        <v>0</v>
      </c>
      <c r="BS165" s="142">
        <v>0</v>
      </c>
      <c r="BT165" s="136"/>
      <c r="BU165" s="137">
        <f t="shared" si="1411"/>
        <v>0.84999999869574738</v>
      </c>
      <c r="BV165" s="138">
        <f t="shared" si="1412"/>
        <v>0.15000000130425256</v>
      </c>
      <c r="BW165" s="138">
        <f t="shared" si="1413"/>
        <v>0</v>
      </c>
      <c r="BX165" s="138">
        <f t="shared" si="1414"/>
        <v>0.15000000130425256</v>
      </c>
      <c r="BY165" s="138">
        <f t="shared" si="1415"/>
        <v>0</v>
      </c>
      <c r="BZ165" s="138"/>
      <c r="CA165" s="138"/>
      <c r="CB165" s="138"/>
      <c r="CC165" s="138"/>
      <c r="CD165" s="139"/>
      <c r="CE165" s="140"/>
      <c r="CF165" s="138"/>
      <c r="CG165" s="138"/>
      <c r="CH165" s="138"/>
      <c r="CI165" s="138"/>
      <c r="CJ165" s="138"/>
      <c r="CK165" s="138"/>
      <c r="CL165" s="138"/>
      <c r="CM165" s="138"/>
      <c r="CN165" s="139"/>
      <c r="CO165" s="140" t="s">
        <v>245</v>
      </c>
      <c r="CP165" s="138" t="s">
        <v>245</v>
      </c>
      <c r="CQ165" s="138" t="s">
        <v>245</v>
      </c>
      <c r="CR165" s="138" t="s">
        <v>245</v>
      </c>
      <c r="CS165" s="139" t="s">
        <v>245</v>
      </c>
      <c r="CT165" s="140" t="s">
        <v>245</v>
      </c>
      <c r="CU165" s="138"/>
      <c r="CV165" s="138"/>
      <c r="CW165" s="138"/>
      <c r="CX165" s="139"/>
    </row>
    <row r="166" spans="1:102" x14ac:dyDescent="0.25">
      <c r="A166" s="114" t="s">
        <v>99</v>
      </c>
      <c r="B166" s="115">
        <f t="shared" si="1367"/>
        <v>325970591</v>
      </c>
      <c r="C166" s="115">
        <f t="shared" ref="C166:BN166" si="1542">C167+C169</f>
        <v>273700000</v>
      </c>
      <c r="D166" s="115">
        <f t="shared" si="1542"/>
        <v>52270591</v>
      </c>
      <c r="E166" s="115">
        <f t="shared" si="1542"/>
        <v>52082356</v>
      </c>
      <c r="F166" s="115">
        <f t="shared" si="1542"/>
        <v>52082356</v>
      </c>
      <c r="G166" s="115">
        <f t="shared" si="1542"/>
        <v>0</v>
      </c>
      <c r="H166" s="115">
        <f t="shared" si="1542"/>
        <v>188235</v>
      </c>
      <c r="I166" s="115">
        <f t="shared" si="1542"/>
        <v>0</v>
      </c>
      <c r="J166" s="115">
        <f t="shared" si="1542"/>
        <v>71700000</v>
      </c>
      <c r="K166" s="115">
        <f t="shared" si="1542"/>
        <v>71700000</v>
      </c>
      <c r="L166" s="115">
        <f t="shared" si="1542"/>
        <v>0</v>
      </c>
      <c r="M166" s="115">
        <f t="shared" si="1542"/>
        <v>12652942</v>
      </c>
      <c r="N166" s="115">
        <f t="shared" si="1542"/>
        <v>12652942</v>
      </c>
      <c r="O166" s="115">
        <f t="shared" si="1542"/>
        <v>0</v>
      </c>
      <c r="P166" s="115">
        <f t="shared" si="1542"/>
        <v>12652942</v>
      </c>
      <c r="Q166" s="115">
        <f t="shared" si="1542"/>
        <v>12652942</v>
      </c>
      <c r="R166" s="115">
        <f t="shared" si="1542"/>
        <v>0</v>
      </c>
      <c r="S166" s="115">
        <f t="shared" si="1542"/>
        <v>12652942</v>
      </c>
      <c r="T166" s="115">
        <f t="shared" si="1542"/>
        <v>12652942</v>
      </c>
      <c r="U166" s="115">
        <f t="shared" si="1542"/>
        <v>0</v>
      </c>
      <c r="V166" s="115">
        <f t="shared" si="1542"/>
        <v>0</v>
      </c>
      <c r="W166" s="115">
        <f t="shared" si="1542"/>
        <v>0</v>
      </c>
      <c r="X166" s="115">
        <f t="shared" si="1542"/>
        <v>0</v>
      </c>
      <c r="Y166" s="115">
        <f t="shared" si="1542"/>
        <v>0</v>
      </c>
      <c r="Z166" s="115">
        <f t="shared" si="1542"/>
        <v>0</v>
      </c>
      <c r="AA166" s="115">
        <f t="shared" si="1542"/>
        <v>0</v>
      </c>
      <c r="AB166" s="115">
        <f t="shared" si="1542"/>
        <v>0</v>
      </c>
      <c r="AC166" s="115">
        <f t="shared" si="1542"/>
        <v>202000000</v>
      </c>
      <c r="AD166" s="115">
        <f t="shared" si="1542"/>
        <v>199000000</v>
      </c>
      <c r="AE166" s="115">
        <f t="shared" si="1542"/>
        <v>3000000</v>
      </c>
      <c r="AF166" s="115">
        <f t="shared" si="1542"/>
        <v>39617649</v>
      </c>
      <c r="AG166" s="115">
        <f t="shared" si="1542"/>
        <v>35117649</v>
      </c>
      <c r="AH166" s="115">
        <f t="shared" si="1542"/>
        <v>4500000</v>
      </c>
      <c r="AI166" s="115">
        <f t="shared" si="1542"/>
        <v>39429414</v>
      </c>
      <c r="AJ166" s="115">
        <f t="shared" si="1542"/>
        <v>34929414</v>
      </c>
      <c r="AK166" s="115">
        <f t="shared" si="1542"/>
        <v>4500000</v>
      </c>
      <c r="AL166" s="115">
        <f t="shared" si="1542"/>
        <v>39429414</v>
      </c>
      <c r="AM166" s="115">
        <f t="shared" si="1542"/>
        <v>34929414</v>
      </c>
      <c r="AN166" s="115">
        <f t="shared" si="1542"/>
        <v>4500000</v>
      </c>
      <c r="AO166" s="115">
        <f t="shared" si="1542"/>
        <v>0</v>
      </c>
      <c r="AP166" s="115">
        <f t="shared" si="1542"/>
        <v>0</v>
      </c>
      <c r="AQ166" s="115">
        <f t="shared" si="1542"/>
        <v>0</v>
      </c>
      <c r="AR166" s="115">
        <f t="shared" si="1542"/>
        <v>188235</v>
      </c>
      <c r="AS166" s="115">
        <f t="shared" si="1542"/>
        <v>188235</v>
      </c>
      <c r="AT166" s="115">
        <f t="shared" si="1542"/>
        <v>0</v>
      </c>
      <c r="AU166" s="115">
        <f t="shared" si="1542"/>
        <v>0</v>
      </c>
      <c r="AV166" s="115">
        <f t="shared" si="1542"/>
        <v>0</v>
      </c>
      <c r="AW166" s="115">
        <f t="shared" si="1542"/>
        <v>0</v>
      </c>
      <c r="AX166" s="115">
        <f t="shared" si="1542"/>
        <v>0</v>
      </c>
      <c r="AY166" s="115">
        <f t="shared" si="1542"/>
        <v>0</v>
      </c>
      <c r="AZ166" s="115">
        <f t="shared" si="1542"/>
        <v>0</v>
      </c>
      <c r="BA166" s="115">
        <f t="shared" si="1542"/>
        <v>0</v>
      </c>
      <c r="BB166" s="115">
        <f t="shared" si="1542"/>
        <v>0</v>
      </c>
      <c r="BC166" s="115">
        <f t="shared" si="1542"/>
        <v>0</v>
      </c>
      <c r="BD166" s="115">
        <f t="shared" si="1542"/>
        <v>0</v>
      </c>
      <c r="BE166" s="115">
        <f t="shared" si="1542"/>
        <v>0</v>
      </c>
      <c r="BF166" s="115">
        <f t="shared" si="1542"/>
        <v>0</v>
      </c>
      <c r="BG166" s="115">
        <f t="shared" si="1542"/>
        <v>0</v>
      </c>
      <c r="BH166" s="115">
        <f t="shared" si="1542"/>
        <v>0</v>
      </c>
      <c r="BI166" s="115">
        <f t="shared" si="1542"/>
        <v>0</v>
      </c>
      <c r="BJ166" s="115">
        <f t="shared" si="1542"/>
        <v>0</v>
      </c>
      <c r="BK166" s="115">
        <f t="shared" si="1542"/>
        <v>0</v>
      </c>
      <c r="BL166" s="115">
        <f t="shared" si="1542"/>
        <v>0</v>
      </c>
      <c r="BM166" s="115">
        <f t="shared" si="1542"/>
        <v>0</v>
      </c>
      <c r="BN166" s="115">
        <f t="shared" si="1542"/>
        <v>0</v>
      </c>
      <c r="BO166" s="115">
        <f t="shared" ref="BO166:BS166" si="1543">BO167+BO169</f>
        <v>0</v>
      </c>
      <c r="BP166" s="115">
        <f t="shared" si="1543"/>
        <v>0</v>
      </c>
      <c r="BQ166" s="115">
        <f t="shared" si="1543"/>
        <v>0</v>
      </c>
      <c r="BR166" s="115">
        <f t="shared" si="1543"/>
        <v>0</v>
      </c>
      <c r="BS166" s="115">
        <f t="shared" si="1543"/>
        <v>0</v>
      </c>
      <c r="BT166" s="116"/>
      <c r="BU166" s="117">
        <f t="shared" si="1411"/>
        <v>0.84999999170153429</v>
      </c>
      <c r="BV166" s="118">
        <f t="shared" si="1412"/>
        <v>0.15000000829846574</v>
      </c>
      <c r="BW166" s="118">
        <f t="shared" si="1413"/>
        <v>0</v>
      </c>
      <c r="BX166" s="118">
        <f t="shared" si="1414"/>
        <v>0.15000000829846574</v>
      </c>
      <c r="BY166" s="118">
        <f t="shared" si="1415"/>
        <v>0</v>
      </c>
      <c r="BZ166" s="118"/>
      <c r="CA166" s="118"/>
      <c r="CB166" s="118"/>
      <c r="CC166" s="118"/>
      <c r="CD166" s="119"/>
      <c r="CE166" s="120">
        <f t="shared" si="663"/>
        <v>0.84999999295226136</v>
      </c>
      <c r="CF166" s="118">
        <f t="shared" si="652"/>
        <v>0.15000000704773864</v>
      </c>
      <c r="CG166" s="118">
        <f t="shared" si="653"/>
        <v>0</v>
      </c>
      <c r="CH166" s="118">
        <f t="shared" si="654"/>
        <v>0.14919598821018401</v>
      </c>
      <c r="CI166" s="118">
        <f t="shared" si="655"/>
        <v>8.0401883755461766E-4</v>
      </c>
      <c r="CJ166" s="118">
        <f t="shared" si="745"/>
        <v>0.4</v>
      </c>
      <c r="CK166" s="118">
        <f t="shared" si="746"/>
        <v>0.6</v>
      </c>
      <c r="CL166" s="118">
        <f t="shared" si="747"/>
        <v>0</v>
      </c>
      <c r="CM166" s="118">
        <f t="shared" si="748"/>
        <v>0.6</v>
      </c>
      <c r="CN166" s="119">
        <f t="shared" si="749"/>
        <v>0</v>
      </c>
      <c r="CO166" s="120" t="s">
        <v>245</v>
      </c>
      <c r="CP166" s="118" t="s">
        <v>245</v>
      </c>
      <c r="CQ166" s="118" t="s">
        <v>245</v>
      </c>
      <c r="CR166" s="118" t="s">
        <v>245</v>
      </c>
      <c r="CS166" s="119" t="s">
        <v>245</v>
      </c>
      <c r="CT166" s="120" t="s">
        <v>245</v>
      </c>
      <c r="CU166" s="118"/>
      <c r="CV166" s="118"/>
      <c r="CW166" s="118"/>
      <c r="CX166" s="119"/>
    </row>
    <row r="167" spans="1:102" ht="27" x14ac:dyDescent="0.25">
      <c r="A167" s="121" t="s">
        <v>348</v>
      </c>
      <c r="B167" s="122">
        <f t="shared" si="1367"/>
        <v>241617649</v>
      </c>
      <c r="C167" s="122">
        <f t="shared" ref="C167:BN167" si="1544">C168</f>
        <v>202000000</v>
      </c>
      <c r="D167" s="122">
        <f t="shared" si="1544"/>
        <v>39617649</v>
      </c>
      <c r="E167" s="122">
        <f t="shared" si="1544"/>
        <v>39429414</v>
      </c>
      <c r="F167" s="122">
        <f t="shared" si="1544"/>
        <v>39429414</v>
      </c>
      <c r="G167" s="122">
        <f t="shared" si="1544"/>
        <v>0</v>
      </c>
      <c r="H167" s="122">
        <f t="shared" si="1544"/>
        <v>188235</v>
      </c>
      <c r="I167" s="122">
        <f t="shared" si="1544"/>
        <v>0</v>
      </c>
      <c r="J167" s="122">
        <f t="shared" si="1544"/>
        <v>0</v>
      </c>
      <c r="K167" s="122">
        <f t="shared" si="1544"/>
        <v>0</v>
      </c>
      <c r="L167" s="122">
        <f t="shared" si="1544"/>
        <v>0</v>
      </c>
      <c r="M167" s="122">
        <f t="shared" si="1544"/>
        <v>0</v>
      </c>
      <c r="N167" s="122">
        <f t="shared" si="1544"/>
        <v>0</v>
      </c>
      <c r="O167" s="122">
        <f t="shared" si="1544"/>
        <v>0</v>
      </c>
      <c r="P167" s="122">
        <f t="shared" si="1544"/>
        <v>0</v>
      </c>
      <c r="Q167" s="122">
        <f t="shared" si="1544"/>
        <v>0</v>
      </c>
      <c r="R167" s="122">
        <f t="shared" si="1544"/>
        <v>0</v>
      </c>
      <c r="S167" s="122">
        <f t="shared" si="1544"/>
        <v>0</v>
      </c>
      <c r="T167" s="122">
        <f t="shared" si="1544"/>
        <v>0</v>
      </c>
      <c r="U167" s="122">
        <f t="shared" si="1544"/>
        <v>0</v>
      </c>
      <c r="V167" s="122">
        <f t="shared" si="1544"/>
        <v>0</v>
      </c>
      <c r="W167" s="122">
        <f t="shared" si="1544"/>
        <v>0</v>
      </c>
      <c r="X167" s="122">
        <f t="shared" si="1544"/>
        <v>0</v>
      </c>
      <c r="Y167" s="122">
        <f t="shared" si="1544"/>
        <v>0</v>
      </c>
      <c r="Z167" s="122">
        <f t="shared" si="1544"/>
        <v>0</v>
      </c>
      <c r="AA167" s="122">
        <f t="shared" si="1544"/>
        <v>0</v>
      </c>
      <c r="AB167" s="122">
        <f t="shared" si="1544"/>
        <v>0</v>
      </c>
      <c r="AC167" s="122">
        <f t="shared" si="1544"/>
        <v>202000000</v>
      </c>
      <c r="AD167" s="122">
        <f t="shared" si="1544"/>
        <v>199000000</v>
      </c>
      <c r="AE167" s="122">
        <f t="shared" si="1544"/>
        <v>3000000</v>
      </c>
      <c r="AF167" s="122">
        <f t="shared" si="1544"/>
        <v>39617649</v>
      </c>
      <c r="AG167" s="122">
        <f t="shared" si="1544"/>
        <v>35117649</v>
      </c>
      <c r="AH167" s="122">
        <f t="shared" si="1544"/>
        <v>4500000</v>
      </c>
      <c r="AI167" s="122">
        <f t="shared" si="1544"/>
        <v>39429414</v>
      </c>
      <c r="AJ167" s="122">
        <f t="shared" si="1544"/>
        <v>34929414</v>
      </c>
      <c r="AK167" s="122">
        <f t="shared" si="1544"/>
        <v>4500000</v>
      </c>
      <c r="AL167" s="122">
        <f t="shared" si="1544"/>
        <v>39429414</v>
      </c>
      <c r="AM167" s="122">
        <f t="shared" si="1544"/>
        <v>34929414</v>
      </c>
      <c r="AN167" s="122">
        <f t="shared" si="1544"/>
        <v>4500000</v>
      </c>
      <c r="AO167" s="122">
        <f t="shared" si="1544"/>
        <v>0</v>
      </c>
      <c r="AP167" s="122">
        <f t="shared" si="1544"/>
        <v>0</v>
      </c>
      <c r="AQ167" s="122">
        <f t="shared" si="1544"/>
        <v>0</v>
      </c>
      <c r="AR167" s="122">
        <f t="shared" si="1544"/>
        <v>188235</v>
      </c>
      <c r="AS167" s="122">
        <f t="shared" si="1544"/>
        <v>188235</v>
      </c>
      <c r="AT167" s="122">
        <f t="shared" si="1544"/>
        <v>0</v>
      </c>
      <c r="AU167" s="122">
        <f t="shared" si="1544"/>
        <v>0</v>
      </c>
      <c r="AV167" s="122">
        <f t="shared" si="1544"/>
        <v>0</v>
      </c>
      <c r="AW167" s="122">
        <f t="shared" si="1544"/>
        <v>0</v>
      </c>
      <c r="AX167" s="122">
        <f t="shared" si="1544"/>
        <v>0</v>
      </c>
      <c r="AY167" s="122">
        <f t="shared" si="1544"/>
        <v>0</v>
      </c>
      <c r="AZ167" s="122">
        <f t="shared" si="1544"/>
        <v>0</v>
      </c>
      <c r="BA167" s="122">
        <f t="shared" si="1544"/>
        <v>0</v>
      </c>
      <c r="BB167" s="122">
        <f t="shared" si="1544"/>
        <v>0</v>
      </c>
      <c r="BC167" s="122">
        <f t="shared" si="1544"/>
        <v>0</v>
      </c>
      <c r="BD167" s="122">
        <f t="shared" si="1544"/>
        <v>0</v>
      </c>
      <c r="BE167" s="122">
        <f t="shared" si="1544"/>
        <v>0</v>
      </c>
      <c r="BF167" s="122">
        <f t="shared" si="1544"/>
        <v>0</v>
      </c>
      <c r="BG167" s="122">
        <f t="shared" si="1544"/>
        <v>0</v>
      </c>
      <c r="BH167" s="122">
        <f t="shared" si="1544"/>
        <v>0</v>
      </c>
      <c r="BI167" s="122">
        <f t="shared" si="1544"/>
        <v>0</v>
      </c>
      <c r="BJ167" s="122">
        <f t="shared" si="1544"/>
        <v>0</v>
      </c>
      <c r="BK167" s="122">
        <f t="shared" si="1544"/>
        <v>0</v>
      </c>
      <c r="BL167" s="122">
        <f t="shared" si="1544"/>
        <v>0</v>
      </c>
      <c r="BM167" s="122">
        <f t="shared" si="1544"/>
        <v>0</v>
      </c>
      <c r="BN167" s="122">
        <f t="shared" si="1544"/>
        <v>0</v>
      </c>
      <c r="BO167" s="122">
        <f t="shared" ref="BO167:BS167" si="1545">BO168</f>
        <v>0</v>
      </c>
      <c r="BP167" s="122">
        <f t="shared" si="1545"/>
        <v>0</v>
      </c>
      <c r="BQ167" s="122">
        <f t="shared" si="1545"/>
        <v>0</v>
      </c>
      <c r="BR167" s="122">
        <f t="shared" si="1545"/>
        <v>0</v>
      </c>
      <c r="BS167" s="122">
        <f t="shared" si="1545"/>
        <v>0</v>
      </c>
      <c r="BT167" s="116"/>
      <c r="BU167" s="123"/>
      <c r="BV167" s="124"/>
      <c r="BW167" s="124"/>
      <c r="BX167" s="124"/>
      <c r="BY167" s="124"/>
      <c r="BZ167" s="124"/>
      <c r="CA167" s="124"/>
      <c r="CB167" s="124"/>
      <c r="CC167" s="124"/>
      <c r="CD167" s="125"/>
      <c r="CE167" s="126">
        <f t="shared" si="663"/>
        <v>0.84999999295226136</v>
      </c>
      <c r="CF167" s="124">
        <f t="shared" si="652"/>
        <v>0.15000000704773864</v>
      </c>
      <c r="CG167" s="124">
        <f t="shared" si="653"/>
        <v>0</v>
      </c>
      <c r="CH167" s="124">
        <f t="shared" si="654"/>
        <v>0.14919598821018401</v>
      </c>
      <c r="CI167" s="124">
        <f t="shared" si="655"/>
        <v>8.0401883755461766E-4</v>
      </c>
      <c r="CJ167" s="124">
        <f t="shared" si="745"/>
        <v>0.4</v>
      </c>
      <c r="CK167" s="124">
        <f t="shared" si="746"/>
        <v>0.6</v>
      </c>
      <c r="CL167" s="124">
        <f t="shared" si="747"/>
        <v>0</v>
      </c>
      <c r="CM167" s="124">
        <f t="shared" si="748"/>
        <v>0.6</v>
      </c>
      <c r="CN167" s="125">
        <f t="shared" si="749"/>
        <v>0</v>
      </c>
      <c r="CO167" s="127" t="s">
        <v>245</v>
      </c>
      <c r="CP167" s="128" t="s">
        <v>245</v>
      </c>
      <c r="CQ167" s="128" t="s">
        <v>245</v>
      </c>
      <c r="CR167" s="128" t="s">
        <v>245</v>
      </c>
      <c r="CS167" s="129" t="s">
        <v>245</v>
      </c>
      <c r="CT167" s="126" t="s">
        <v>245</v>
      </c>
      <c r="CU167" s="124"/>
      <c r="CV167" s="124"/>
      <c r="CW167" s="124"/>
      <c r="CX167" s="125"/>
    </row>
    <row r="168" spans="1:102" x14ac:dyDescent="0.25">
      <c r="A168" s="130"/>
      <c r="B168" s="131">
        <f t="shared" si="1367"/>
        <v>241617649</v>
      </c>
      <c r="C168" s="132">
        <f t="shared" ref="C168" si="1546">J168+AC168+AV168+BH168</f>
        <v>202000000</v>
      </c>
      <c r="D168" s="132">
        <f t="shared" ref="D168" si="1547">E168+H168</f>
        <v>39617649</v>
      </c>
      <c r="E168" s="132">
        <f t="shared" ref="E168" si="1548">F168+G168</f>
        <v>39429414</v>
      </c>
      <c r="F168" s="132">
        <f t="shared" ref="F168" si="1549">S168+AL168+BB168+BN168</f>
        <v>39429414</v>
      </c>
      <c r="G168" s="132">
        <f t="shared" ref="G168" si="1550">V168+AO168+BD168+BP168</f>
        <v>0</v>
      </c>
      <c r="H168" s="132">
        <f t="shared" ref="H168" si="1551">Y168+AR168+BF168+BR168</f>
        <v>188235</v>
      </c>
      <c r="I168" s="133">
        <f t="shared" ref="I168" si="1552">AB168+AU168</f>
        <v>0</v>
      </c>
      <c r="J168" s="134">
        <f t="shared" ref="J168" si="1553">K168+L168</f>
        <v>0</v>
      </c>
      <c r="K168" s="141">
        <v>0</v>
      </c>
      <c r="L168" s="141">
        <v>0</v>
      </c>
      <c r="M168" s="135">
        <f t="shared" ref="M168" si="1554">N168+O168</f>
        <v>0</v>
      </c>
      <c r="N168" s="132">
        <f t="shared" ref="N168:O168" si="1555">Q168+Z168</f>
        <v>0</v>
      </c>
      <c r="O168" s="132">
        <f t="shared" si="1555"/>
        <v>0</v>
      </c>
      <c r="P168" s="135">
        <f t="shared" ref="P168" si="1556">Q168+R168</f>
        <v>0</v>
      </c>
      <c r="Q168" s="132">
        <f t="shared" ref="Q168:R168" si="1557">T168+W168</f>
        <v>0</v>
      </c>
      <c r="R168" s="132">
        <f t="shared" si="1557"/>
        <v>0</v>
      </c>
      <c r="S168" s="135">
        <f t="shared" ref="S168" si="1558">T168+U168</f>
        <v>0</v>
      </c>
      <c r="T168" s="141">
        <v>0</v>
      </c>
      <c r="U168" s="141">
        <v>0</v>
      </c>
      <c r="V168" s="135">
        <f t="shared" ref="V168" si="1559">W168+X168</f>
        <v>0</v>
      </c>
      <c r="W168" s="132">
        <v>0</v>
      </c>
      <c r="X168" s="132">
        <v>0</v>
      </c>
      <c r="Y168" s="135">
        <f t="shared" ref="Y168" si="1560">Z168+AA168</f>
        <v>0</v>
      </c>
      <c r="Z168" s="141">
        <v>0</v>
      </c>
      <c r="AA168" s="141">
        <v>0</v>
      </c>
      <c r="AB168" s="142">
        <v>0</v>
      </c>
      <c r="AC168" s="134">
        <f t="shared" ref="AC168" si="1561">AD168+AE168</f>
        <v>202000000</v>
      </c>
      <c r="AD168" s="132">
        <v>199000000</v>
      </c>
      <c r="AE168" s="132">
        <v>3000000</v>
      </c>
      <c r="AF168" s="135">
        <f t="shared" ref="AF168" si="1562">AG168+AH168</f>
        <v>39617649</v>
      </c>
      <c r="AG168" s="141">
        <f t="shared" ref="AG168:AH168" si="1563">AJ168+AS168</f>
        <v>35117649</v>
      </c>
      <c r="AH168" s="141">
        <f t="shared" si="1563"/>
        <v>4500000</v>
      </c>
      <c r="AI168" s="135">
        <f t="shared" ref="AI168" si="1564">AJ168+AK168</f>
        <v>39429414</v>
      </c>
      <c r="AJ168" s="141">
        <f t="shared" ref="AJ168:AK168" si="1565">AM168+AP168</f>
        <v>34929414</v>
      </c>
      <c r="AK168" s="141">
        <f t="shared" si="1565"/>
        <v>4500000</v>
      </c>
      <c r="AL168" s="135">
        <f t="shared" ref="AL168" si="1566">AM168+AN168</f>
        <v>39429414</v>
      </c>
      <c r="AM168" s="132">
        <v>34929414</v>
      </c>
      <c r="AN168" s="132">
        <v>4500000</v>
      </c>
      <c r="AO168" s="135">
        <f t="shared" ref="AO168" si="1567">AP168+AQ168</f>
        <v>0</v>
      </c>
      <c r="AP168" s="132">
        <v>0</v>
      </c>
      <c r="AQ168" s="132">
        <v>0</v>
      </c>
      <c r="AR168" s="135">
        <f t="shared" ref="AR168" si="1568">AS168+AT168</f>
        <v>188235</v>
      </c>
      <c r="AS168" s="141">
        <v>188235</v>
      </c>
      <c r="AT168" s="141">
        <v>0</v>
      </c>
      <c r="AU168" s="142">
        <v>0</v>
      </c>
      <c r="AV168" s="134">
        <f t="shared" ref="AV168" si="1569">AW168</f>
        <v>0</v>
      </c>
      <c r="AW168" s="141">
        <v>0</v>
      </c>
      <c r="AX168" s="135">
        <f t="shared" ref="AX168" si="1570">AY168</f>
        <v>0</v>
      </c>
      <c r="AY168" s="141">
        <f t="shared" ref="AY168" si="1571">BA168+BG168</f>
        <v>0</v>
      </c>
      <c r="AZ168" s="135">
        <f t="shared" ref="AZ168" si="1572">BA168</f>
        <v>0</v>
      </c>
      <c r="BA168" s="141">
        <f t="shared" ref="BA168" si="1573">BC168+BE168</f>
        <v>0</v>
      </c>
      <c r="BB168" s="135">
        <f t="shared" ref="BB168" si="1574">BC168</f>
        <v>0</v>
      </c>
      <c r="BC168" s="141">
        <v>0</v>
      </c>
      <c r="BD168" s="135">
        <f t="shared" ref="BD168" si="1575">BE168</f>
        <v>0</v>
      </c>
      <c r="BE168" s="141">
        <v>0</v>
      </c>
      <c r="BF168" s="135">
        <f t="shared" ref="BF168" si="1576">BG168</f>
        <v>0</v>
      </c>
      <c r="BG168" s="142">
        <v>0</v>
      </c>
      <c r="BH168" s="134">
        <f t="shared" ref="BH168" si="1577">BI168</f>
        <v>0</v>
      </c>
      <c r="BI168" s="141">
        <v>0</v>
      </c>
      <c r="BJ168" s="135">
        <f t="shared" ref="BJ168" si="1578">BK168</f>
        <v>0</v>
      </c>
      <c r="BK168" s="132">
        <f t="shared" ref="BK168" si="1579">BM168+BS168</f>
        <v>0</v>
      </c>
      <c r="BL168" s="135">
        <f t="shared" ref="BL168" si="1580">BM168</f>
        <v>0</v>
      </c>
      <c r="BM168" s="132">
        <f t="shared" ref="BM168" si="1581">BO168+BQ168</f>
        <v>0</v>
      </c>
      <c r="BN168" s="135">
        <f t="shared" ref="BN168" si="1582">BO168</f>
        <v>0</v>
      </c>
      <c r="BO168" s="141">
        <v>0</v>
      </c>
      <c r="BP168" s="135">
        <f t="shared" ref="BP168" si="1583">BQ168</f>
        <v>0</v>
      </c>
      <c r="BQ168" s="141">
        <v>0</v>
      </c>
      <c r="BR168" s="135">
        <f t="shared" ref="BR168" si="1584">BS168</f>
        <v>0</v>
      </c>
      <c r="BS168" s="142">
        <v>0</v>
      </c>
      <c r="BT168" s="136"/>
      <c r="BU168" s="137"/>
      <c r="BV168" s="138"/>
      <c r="BW168" s="138"/>
      <c r="BX168" s="138"/>
      <c r="BY168" s="138"/>
      <c r="BZ168" s="138"/>
      <c r="CA168" s="138"/>
      <c r="CB168" s="138"/>
      <c r="CC168" s="138"/>
      <c r="CD168" s="139"/>
      <c r="CE168" s="140">
        <f t="shared" si="663"/>
        <v>0.84999999295226136</v>
      </c>
      <c r="CF168" s="138">
        <f t="shared" si="652"/>
        <v>0.15000000704773864</v>
      </c>
      <c r="CG168" s="138">
        <f t="shared" si="653"/>
        <v>0</v>
      </c>
      <c r="CH168" s="138">
        <f t="shared" si="654"/>
        <v>0.14919598821018401</v>
      </c>
      <c r="CI168" s="138">
        <f t="shared" si="655"/>
        <v>8.0401883755461766E-4</v>
      </c>
      <c r="CJ168" s="138">
        <f t="shared" si="745"/>
        <v>0.4</v>
      </c>
      <c r="CK168" s="138">
        <f t="shared" si="746"/>
        <v>0.6</v>
      </c>
      <c r="CL168" s="138">
        <f t="shared" si="747"/>
        <v>0</v>
      </c>
      <c r="CM168" s="138">
        <f t="shared" si="748"/>
        <v>0.6</v>
      </c>
      <c r="CN168" s="139">
        <f t="shared" si="749"/>
        <v>0</v>
      </c>
      <c r="CO168" s="140" t="s">
        <v>245</v>
      </c>
      <c r="CP168" s="138" t="s">
        <v>245</v>
      </c>
      <c r="CQ168" s="138" t="s">
        <v>245</v>
      </c>
      <c r="CR168" s="138" t="s">
        <v>245</v>
      </c>
      <c r="CS168" s="139" t="s">
        <v>245</v>
      </c>
      <c r="CT168" s="140" t="s">
        <v>245</v>
      </c>
      <c r="CU168" s="138"/>
      <c r="CV168" s="138"/>
      <c r="CW168" s="138"/>
      <c r="CX168" s="139"/>
    </row>
    <row r="169" spans="1:102" ht="40.5" x14ac:dyDescent="0.25">
      <c r="A169" s="121" t="s">
        <v>345</v>
      </c>
      <c r="B169" s="122">
        <f t="shared" si="1367"/>
        <v>84352942</v>
      </c>
      <c r="C169" s="122">
        <f t="shared" ref="C169:BN169" si="1585">C170</f>
        <v>71700000</v>
      </c>
      <c r="D169" s="122">
        <f t="shared" si="1585"/>
        <v>12652942</v>
      </c>
      <c r="E169" s="122">
        <f t="shared" si="1585"/>
        <v>12652942</v>
      </c>
      <c r="F169" s="122">
        <f t="shared" si="1585"/>
        <v>12652942</v>
      </c>
      <c r="G169" s="122">
        <f t="shared" si="1585"/>
        <v>0</v>
      </c>
      <c r="H169" s="122">
        <f t="shared" si="1585"/>
        <v>0</v>
      </c>
      <c r="I169" s="122">
        <f t="shared" si="1585"/>
        <v>0</v>
      </c>
      <c r="J169" s="122">
        <f t="shared" si="1585"/>
        <v>71700000</v>
      </c>
      <c r="K169" s="122">
        <f t="shared" si="1585"/>
        <v>71700000</v>
      </c>
      <c r="L169" s="122">
        <f t="shared" si="1585"/>
        <v>0</v>
      </c>
      <c r="M169" s="122">
        <f t="shared" si="1585"/>
        <v>12652942</v>
      </c>
      <c r="N169" s="122">
        <f t="shared" si="1585"/>
        <v>12652942</v>
      </c>
      <c r="O169" s="122">
        <f t="shared" si="1585"/>
        <v>0</v>
      </c>
      <c r="P169" s="122">
        <f t="shared" si="1585"/>
        <v>12652942</v>
      </c>
      <c r="Q169" s="122">
        <f t="shared" si="1585"/>
        <v>12652942</v>
      </c>
      <c r="R169" s="122">
        <f t="shared" si="1585"/>
        <v>0</v>
      </c>
      <c r="S169" s="122">
        <f t="shared" si="1585"/>
        <v>12652942</v>
      </c>
      <c r="T169" s="122">
        <f t="shared" si="1585"/>
        <v>12652942</v>
      </c>
      <c r="U169" s="122">
        <f t="shared" si="1585"/>
        <v>0</v>
      </c>
      <c r="V169" s="122">
        <f t="shared" si="1585"/>
        <v>0</v>
      </c>
      <c r="W169" s="122">
        <f t="shared" si="1585"/>
        <v>0</v>
      </c>
      <c r="X169" s="122">
        <f t="shared" si="1585"/>
        <v>0</v>
      </c>
      <c r="Y169" s="122">
        <f t="shared" si="1585"/>
        <v>0</v>
      </c>
      <c r="Z169" s="122">
        <f t="shared" si="1585"/>
        <v>0</v>
      </c>
      <c r="AA169" s="122">
        <f t="shared" si="1585"/>
        <v>0</v>
      </c>
      <c r="AB169" s="122">
        <f t="shared" si="1585"/>
        <v>0</v>
      </c>
      <c r="AC169" s="122">
        <f t="shared" si="1585"/>
        <v>0</v>
      </c>
      <c r="AD169" s="122">
        <f t="shared" si="1585"/>
        <v>0</v>
      </c>
      <c r="AE169" s="122">
        <f t="shared" si="1585"/>
        <v>0</v>
      </c>
      <c r="AF169" s="122">
        <f t="shared" si="1585"/>
        <v>0</v>
      </c>
      <c r="AG169" s="122">
        <f t="shared" si="1585"/>
        <v>0</v>
      </c>
      <c r="AH169" s="122">
        <f t="shared" si="1585"/>
        <v>0</v>
      </c>
      <c r="AI169" s="122">
        <f t="shared" si="1585"/>
        <v>0</v>
      </c>
      <c r="AJ169" s="122">
        <f t="shared" si="1585"/>
        <v>0</v>
      </c>
      <c r="AK169" s="122">
        <f t="shared" si="1585"/>
        <v>0</v>
      </c>
      <c r="AL169" s="122">
        <f t="shared" si="1585"/>
        <v>0</v>
      </c>
      <c r="AM169" s="122">
        <f t="shared" si="1585"/>
        <v>0</v>
      </c>
      <c r="AN169" s="122">
        <f t="shared" si="1585"/>
        <v>0</v>
      </c>
      <c r="AO169" s="122">
        <f t="shared" si="1585"/>
        <v>0</v>
      </c>
      <c r="AP169" s="122">
        <f t="shared" si="1585"/>
        <v>0</v>
      </c>
      <c r="AQ169" s="122">
        <f t="shared" si="1585"/>
        <v>0</v>
      </c>
      <c r="AR169" s="122">
        <f t="shared" si="1585"/>
        <v>0</v>
      </c>
      <c r="AS169" s="122">
        <f t="shared" si="1585"/>
        <v>0</v>
      </c>
      <c r="AT169" s="122">
        <f t="shared" si="1585"/>
        <v>0</v>
      </c>
      <c r="AU169" s="122">
        <f t="shared" si="1585"/>
        <v>0</v>
      </c>
      <c r="AV169" s="122">
        <f t="shared" si="1585"/>
        <v>0</v>
      </c>
      <c r="AW169" s="122">
        <f t="shared" si="1585"/>
        <v>0</v>
      </c>
      <c r="AX169" s="122">
        <f t="shared" si="1585"/>
        <v>0</v>
      </c>
      <c r="AY169" s="122">
        <f t="shared" si="1585"/>
        <v>0</v>
      </c>
      <c r="AZ169" s="122">
        <f t="shared" si="1585"/>
        <v>0</v>
      </c>
      <c r="BA169" s="122">
        <f t="shared" si="1585"/>
        <v>0</v>
      </c>
      <c r="BB169" s="122">
        <f t="shared" si="1585"/>
        <v>0</v>
      </c>
      <c r="BC169" s="122">
        <f t="shared" si="1585"/>
        <v>0</v>
      </c>
      <c r="BD169" s="122">
        <f t="shared" si="1585"/>
        <v>0</v>
      </c>
      <c r="BE169" s="122">
        <f t="shared" si="1585"/>
        <v>0</v>
      </c>
      <c r="BF169" s="122">
        <f t="shared" si="1585"/>
        <v>0</v>
      </c>
      <c r="BG169" s="122">
        <f t="shared" si="1585"/>
        <v>0</v>
      </c>
      <c r="BH169" s="122">
        <f t="shared" si="1585"/>
        <v>0</v>
      </c>
      <c r="BI169" s="122">
        <f t="shared" si="1585"/>
        <v>0</v>
      </c>
      <c r="BJ169" s="122">
        <f t="shared" si="1585"/>
        <v>0</v>
      </c>
      <c r="BK169" s="122">
        <f t="shared" si="1585"/>
        <v>0</v>
      </c>
      <c r="BL169" s="122">
        <f t="shared" si="1585"/>
        <v>0</v>
      </c>
      <c r="BM169" s="122">
        <f t="shared" si="1585"/>
        <v>0</v>
      </c>
      <c r="BN169" s="122">
        <f t="shared" si="1585"/>
        <v>0</v>
      </c>
      <c r="BO169" s="122">
        <f t="shared" ref="BO169:BS169" si="1586">BO170</f>
        <v>0</v>
      </c>
      <c r="BP169" s="122">
        <f t="shared" si="1586"/>
        <v>0</v>
      </c>
      <c r="BQ169" s="122">
        <f t="shared" si="1586"/>
        <v>0</v>
      </c>
      <c r="BR169" s="122">
        <f t="shared" si="1586"/>
        <v>0</v>
      </c>
      <c r="BS169" s="122">
        <f t="shared" si="1586"/>
        <v>0</v>
      </c>
      <c r="BT169" s="116"/>
      <c r="BU169" s="123">
        <f t="shared" si="1411"/>
        <v>0.84999999170153429</v>
      </c>
      <c r="BV169" s="124">
        <f t="shared" si="1412"/>
        <v>0.15000000829846574</v>
      </c>
      <c r="BW169" s="124">
        <f t="shared" si="1413"/>
        <v>0</v>
      </c>
      <c r="BX169" s="124">
        <f t="shared" si="1414"/>
        <v>0.15000000829846574</v>
      </c>
      <c r="BY169" s="124">
        <f t="shared" si="1415"/>
        <v>0</v>
      </c>
      <c r="BZ169" s="124"/>
      <c r="CA169" s="124"/>
      <c r="CB169" s="124"/>
      <c r="CC169" s="124"/>
      <c r="CD169" s="125"/>
      <c r="CE169" s="126"/>
      <c r="CF169" s="124"/>
      <c r="CG169" s="124"/>
      <c r="CH169" s="124"/>
      <c r="CI169" s="124"/>
      <c r="CJ169" s="124"/>
      <c r="CK169" s="124"/>
      <c r="CL169" s="124"/>
      <c r="CM169" s="124"/>
      <c r="CN169" s="125"/>
      <c r="CO169" s="127" t="s">
        <v>245</v>
      </c>
      <c r="CP169" s="128" t="s">
        <v>245</v>
      </c>
      <c r="CQ169" s="128" t="s">
        <v>245</v>
      </c>
      <c r="CR169" s="128" t="s">
        <v>245</v>
      </c>
      <c r="CS169" s="129" t="s">
        <v>245</v>
      </c>
      <c r="CT169" s="126" t="s">
        <v>245</v>
      </c>
      <c r="CU169" s="124"/>
      <c r="CV169" s="124"/>
      <c r="CW169" s="124"/>
      <c r="CX169" s="125"/>
    </row>
    <row r="170" spans="1:102" x14ac:dyDescent="0.25">
      <c r="A170" s="130"/>
      <c r="B170" s="131">
        <f t="shared" si="1367"/>
        <v>84352942</v>
      </c>
      <c r="C170" s="132">
        <f t="shared" ref="C170" si="1587">J170+AC170+AV170+BH170</f>
        <v>71700000</v>
      </c>
      <c r="D170" s="132">
        <f t="shared" ref="D170" si="1588">E170+H170</f>
        <v>12652942</v>
      </c>
      <c r="E170" s="132">
        <f t="shared" ref="E170" si="1589">F170+G170</f>
        <v>12652942</v>
      </c>
      <c r="F170" s="132">
        <f t="shared" ref="F170" si="1590">S170+AL170+BB170+BN170</f>
        <v>12652942</v>
      </c>
      <c r="G170" s="132">
        <f t="shared" ref="G170" si="1591">V170+AO170+BD170+BP170</f>
        <v>0</v>
      </c>
      <c r="H170" s="132">
        <f t="shared" ref="H170" si="1592">Y170+AR170+BF170+BR170</f>
        <v>0</v>
      </c>
      <c r="I170" s="133">
        <f t="shared" ref="I170" si="1593">AB170+AU170</f>
        <v>0</v>
      </c>
      <c r="J170" s="134">
        <f t="shared" ref="J170" si="1594">K170+L170</f>
        <v>71700000</v>
      </c>
      <c r="K170" s="132">
        <v>71700000</v>
      </c>
      <c r="L170" s="132">
        <v>0</v>
      </c>
      <c r="M170" s="135">
        <f t="shared" ref="M170" si="1595">N170+O170</f>
        <v>12652942</v>
      </c>
      <c r="N170" s="132">
        <f t="shared" ref="N170:O170" si="1596">Q170+Z170</f>
        <v>12652942</v>
      </c>
      <c r="O170" s="132">
        <f t="shared" si="1596"/>
        <v>0</v>
      </c>
      <c r="P170" s="135">
        <f t="shared" ref="P170" si="1597">Q170+R170</f>
        <v>12652942</v>
      </c>
      <c r="Q170" s="132">
        <f t="shared" ref="Q170:R170" si="1598">T170+W170</f>
        <v>12652942</v>
      </c>
      <c r="R170" s="132">
        <f t="shared" si="1598"/>
        <v>0</v>
      </c>
      <c r="S170" s="135">
        <f t="shared" ref="S170" si="1599">T170+U170</f>
        <v>12652942</v>
      </c>
      <c r="T170" s="132">
        <v>12652942</v>
      </c>
      <c r="U170" s="132">
        <v>0</v>
      </c>
      <c r="V170" s="135">
        <f t="shared" ref="V170" si="1600">W170+X170</f>
        <v>0</v>
      </c>
      <c r="W170" s="132">
        <v>0</v>
      </c>
      <c r="X170" s="132">
        <v>0</v>
      </c>
      <c r="Y170" s="135">
        <f t="shared" ref="Y170" si="1601">Z170+AA170</f>
        <v>0</v>
      </c>
      <c r="Z170" s="141">
        <v>0</v>
      </c>
      <c r="AA170" s="141">
        <v>0</v>
      </c>
      <c r="AB170" s="142">
        <v>0</v>
      </c>
      <c r="AC170" s="134">
        <f t="shared" ref="AC170" si="1602">AD170+AE170</f>
        <v>0</v>
      </c>
      <c r="AD170" s="132">
        <v>0</v>
      </c>
      <c r="AE170" s="132">
        <v>0</v>
      </c>
      <c r="AF170" s="135">
        <f t="shared" ref="AF170" si="1603">AG170+AH170</f>
        <v>0</v>
      </c>
      <c r="AG170" s="141">
        <f t="shared" ref="AG170:AH170" si="1604">AJ170+AS170</f>
        <v>0</v>
      </c>
      <c r="AH170" s="141">
        <f t="shared" si="1604"/>
        <v>0</v>
      </c>
      <c r="AI170" s="135">
        <f t="shared" ref="AI170" si="1605">AJ170+AK170</f>
        <v>0</v>
      </c>
      <c r="AJ170" s="141">
        <f t="shared" ref="AJ170:AK170" si="1606">AM170+AP170</f>
        <v>0</v>
      </c>
      <c r="AK170" s="141">
        <f t="shared" si="1606"/>
        <v>0</v>
      </c>
      <c r="AL170" s="135">
        <f t="shared" ref="AL170" si="1607">AM170+AN170</f>
        <v>0</v>
      </c>
      <c r="AM170" s="132">
        <v>0</v>
      </c>
      <c r="AN170" s="132">
        <v>0</v>
      </c>
      <c r="AO170" s="135">
        <f t="shared" ref="AO170" si="1608">AP170+AQ170</f>
        <v>0</v>
      </c>
      <c r="AP170" s="132">
        <v>0</v>
      </c>
      <c r="AQ170" s="132">
        <v>0</v>
      </c>
      <c r="AR170" s="135">
        <f t="shared" ref="AR170" si="1609">AS170+AT170</f>
        <v>0</v>
      </c>
      <c r="AS170" s="141">
        <v>0</v>
      </c>
      <c r="AT170" s="141">
        <v>0</v>
      </c>
      <c r="AU170" s="142">
        <v>0</v>
      </c>
      <c r="AV170" s="134">
        <f t="shared" ref="AV170" si="1610">AW170</f>
        <v>0</v>
      </c>
      <c r="AW170" s="141">
        <v>0</v>
      </c>
      <c r="AX170" s="135">
        <f t="shared" ref="AX170" si="1611">AY170</f>
        <v>0</v>
      </c>
      <c r="AY170" s="141">
        <f t="shared" ref="AY170" si="1612">BA170+BG170</f>
        <v>0</v>
      </c>
      <c r="AZ170" s="135">
        <f t="shared" ref="AZ170" si="1613">BA170</f>
        <v>0</v>
      </c>
      <c r="BA170" s="141">
        <f t="shared" ref="BA170" si="1614">BC170+BE170</f>
        <v>0</v>
      </c>
      <c r="BB170" s="135">
        <f t="shared" ref="BB170" si="1615">BC170</f>
        <v>0</v>
      </c>
      <c r="BC170" s="141">
        <v>0</v>
      </c>
      <c r="BD170" s="135">
        <f t="shared" ref="BD170" si="1616">BE170</f>
        <v>0</v>
      </c>
      <c r="BE170" s="141">
        <v>0</v>
      </c>
      <c r="BF170" s="135">
        <f t="shared" ref="BF170" si="1617">BG170</f>
        <v>0</v>
      </c>
      <c r="BG170" s="142">
        <v>0</v>
      </c>
      <c r="BH170" s="134">
        <f t="shared" ref="BH170" si="1618">BI170</f>
        <v>0</v>
      </c>
      <c r="BI170" s="141">
        <v>0</v>
      </c>
      <c r="BJ170" s="135">
        <f t="shared" ref="BJ170" si="1619">BK170</f>
        <v>0</v>
      </c>
      <c r="BK170" s="132">
        <f t="shared" ref="BK170" si="1620">BM170+BS170</f>
        <v>0</v>
      </c>
      <c r="BL170" s="135">
        <f t="shared" ref="BL170" si="1621">BM170</f>
        <v>0</v>
      </c>
      <c r="BM170" s="132">
        <f t="shared" ref="BM170" si="1622">BO170+BQ170</f>
        <v>0</v>
      </c>
      <c r="BN170" s="135">
        <f t="shared" ref="BN170" si="1623">BO170</f>
        <v>0</v>
      </c>
      <c r="BO170" s="141">
        <v>0</v>
      </c>
      <c r="BP170" s="135">
        <f t="shared" ref="BP170" si="1624">BQ170</f>
        <v>0</v>
      </c>
      <c r="BQ170" s="141">
        <v>0</v>
      </c>
      <c r="BR170" s="135">
        <f t="shared" ref="BR170" si="1625">BS170</f>
        <v>0</v>
      </c>
      <c r="BS170" s="142">
        <v>0</v>
      </c>
      <c r="BT170" s="136"/>
      <c r="BU170" s="137">
        <f t="shared" si="1411"/>
        <v>0.84999999170153429</v>
      </c>
      <c r="BV170" s="138">
        <f t="shared" si="1412"/>
        <v>0.15000000829846574</v>
      </c>
      <c r="BW170" s="138">
        <f t="shared" si="1413"/>
        <v>0</v>
      </c>
      <c r="BX170" s="138">
        <f t="shared" si="1414"/>
        <v>0.15000000829846574</v>
      </c>
      <c r="BY170" s="138">
        <f t="shared" si="1415"/>
        <v>0</v>
      </c>
      <c r="BZ170" s="138"/>
      <c r="CA170" s="138"/>
      <c r="CB170" s="138"/>
      <c r="CC170" s="138"/>
      <c r="CD170" s="139"/>
      <c r="CE170" s="140"/>
      <c r="CF170" s="138"/>
      <c r="CG170" s="138"/>
      <c r="CH170" s="138"/>
      <c r="CI170" s="138"/>
      <c r="CJ170" s="138"/>
      <c r="CK170" s="138"/>
      <c r="CL170" s="138"/>
      <c r="CM170" s="138"/>
      <c r="CN170" s="139"/>
      <c r="CO170" s="140" t="s">
        <v>245</v>
      </c>
      <c r="CP170" s="138" t="s">
        <v>245</v>
      </c>
      <c r="CQ170" s="138" t="s">
        <v>245</v>
      </c>
      <c r="CR170" s="138" t="s">
        <v>245</v>
      </c>
      <c r="CS170" s="139" t="s">
        <v>245</v>
      </c>
      <c r="CT170" s="140" t="s">
        <v>245</v>
      </c>
      <c r="CU170" s="138"/>
      <c r="CV170" s="138"/>
      <c r="CW170" s="138"/>
      <c r="CX170" s="139"/>
    </row>
    <row r="171" spans="1:102" x14ac:dyDescent="0.25">
      <c r="A171" s="114" t="s">
        <v>100</v>
      </c>
      <c r="B171" s="115">
        <f t="shared" si="1367"/>
        <v>72838525</v>
      </c>
      <c r="C171" s="115">
        <f t="shared" ref="C171:BN171" si="1626">C172+C174+C176</f>
        <v>69196597</v>
      </c>
      <c r="D171" s="115">
        <f t="shared" si="1626"/>
        <v>3641928</v>
      </c>
      <c r="E171" s="115">
        <f t="shared" si="1626"/>
        <v>3641928</v>
      </c>
      <c r="F171" s="115">
        <f t="shared" si="1626"/>
        <v>220500</v>
      </c>
      <c r="G171" s="115">
        <f t="shared" si="1626"/>
        <v>3421428</v>
      </c>
      <c r="H171" s="115">
        <f t="shared" si="1626"/>
        <v>0</v>
      </c>
      <c r="I171" s="115">
        <f t="shared" si="1626"/>
        <v>0</v>
      </c>
      <c r="J171" s="115">
        <f t="shared" si="1626"/>
        <v>0</v>
      </c>
      <c r="K171" s="115">
        <f t="shared" si="1626"/>
        <v>0</v>
      </c>
      <c r="L171" s="115">
        <f t="shared" si="1626"/>
        <v>0</v>
      </c>
      <c r="M171" s="115">
        <f t="shared" si="1626"/>
        <v>0</v>
      </c>
      <c r="N171" s="115">
        <f t="shared" si="1626"/>
        <v>0</v>
      </c>
      <c r="O171" s="115">
        <f t="shared" si="1626"/>
        <v>0</v>
      </c>
      <c r="P171" s="115">
        <f t="shared" si="1626"/>
        <v>0</v>
      </c>
      <c r="Q171" s="115">
        <f t="shared" si="1626"/>
        <v>0</v>
      </c>
      <c r="R171" s="115">
        <f t="shared" si="1626"/>
        <v>0</v>
      </c>
      <c r="S171" s="115">
        <f t="shared" si="1626"/>
        <v>0</v>
      </c>
      <c r="T171" s="115">
        <f t="shared" si="1626"/>
        <v>0</v>
      </c>
      <c r="U171" s="115">
        <f t="shared" si="1626"/>
        <v>0</v>
      </c>
      <c r="V171" s="115">
        <f t="shared" si="1626"/>
        <v>0</v>
      </c>
      <c r="W171" s="115">
        <f t="shared" si="1626"/>
        <v>0</v>
      </c>
      <c r="X171" s="115">
        <f t="shared" si="1626"/>
        <v>0</v>
      </c>
      <c r="Y171" s="115">
        <f t="shared" si="1626"/>
        <v>0</v>
      </c>
      <c r="Z171" s="115">
        <f t="shared" si="1626"/>
        <v>0</v>
      </c>
      <c r="AA171" s="115">
        <f t="shared" si="1626"/>
        <v>0</v>
      </c>
      <c r="AB171" s="115">
        <f t="shared" si="1626"/>
        <v>0</v>
      </c>
      <c r="AC171" s="115">
        <f t="shared" si="1626"/>
        <v>69196597</v>
      </c>
      <c r="AD171" s="115">
        <f t="shared" si="1626"/>
        <v>66621597</v>
      </c>
      <c r="AE171" s="115">
        <f t="shared" si="1626"/>
        <v>2575000</v>
      </c>
      <c r="AF171" s="115">
        <f t="shared" si="1626"/>
        <v>3641928</v>
      </c>
      <c r="AG171" s="115">
        <f t="shared" si="1626"/>
        <v>3506401</v>
      </c>
      <c r="AH171" s="115">
        <f t="shared" si="1626"/>
        <v>135527</v>
      </c>
      <c r="AI171" s="115">
        <f t="shared" si="1626"/>
        <v>3641928</v>
      </c>
      <c r="AJ171" s="115">
        <f t="shared" si="1626"/>
        <v>3506401</v>
      </c>
      <c r="AK171" s="115">
        <f t="shared" si="1626"/>
        <v>135527</v>
      </c>
      <c r="AL171" s="115">
        <f t="shared" si="1626"/>
        <v>220500</v>
      </c>
      <c r="AM171" s="115">
        <f t="shared" si="1626"/>
        <v>220500</v>
      </c>
      <c r="AN171" s="115">
        <f t="shared" si="1626"/>
        <v>0</v>
      </c>
      <c r="AO171" s="115">
        <f t="shared" si="1626"/>
        <v>3421428</v>
      </c>
      <c r="AP171" s="115">
        <f t="shared" si="1626"/>
        <v>3285901</v>
      </c>
      <c r="AQ171" s="115">
        <f t="shared" si="1626"/>
        <v>135527</v>
      </c>
      <c r="AR171" s="115">
        <f t="shared" si="1626"/>
        <v>0</v>
      </c>
      <c r="AS171" s="115">
        <f t="shared" si="1626"/>
        <v>0</v>
      </c>
      <c r="AT171" s="115">
        <f t="shared" si="1626"/>
        <v>0</v>
      </c>
      <c r="AU171" s="115">
        <f t="shared" si="1626"/>
        <v>0</v>
      </c>
      <c r="AV171" s="115">
        <f t="shared" si="1626"/>
        <v>0</v>
      </c>
      <c r="AW171" s="115">
        <f t="shared" si="1626"/>
        <v>0</v>
      </c>
      <c r="AX171" s="115">
        <f t="shared" si="1626"/>
        <v>0</v>
      </c>
      <c r="AY171" s="115">
        <f t="shared" si="1626"/>
        <v>0</v>
      </c>
      <c r="AZ171" s="115">
        <f t="shared" si="1626"/>
        <v>0</v>
      </c>
      <c r="BA171" s="115">
        <f t="shared" si="1626"/>
        <v>0</v>
      </c>
      <c r="BB171" s="115">
        <f t="shared" si="1626"/>
        <v>0</v>
      </c>
      <c r="BC171" s="115">
        <f t="shared" si="1626"/>
        <v>0</v>
      </c>
      <c r="BD171" s="115">
        <f t="shared" si="1626"/>
        <v>0</v>
      </c>
      <c r="BE171" s="115">
        <f t="shared" si="1626"/>
        <v>0</v>
      </c>
      <c r="BF171" s="115">
        <f t="shared" si="1626"/>
        <v>0</v>
      </c>
      <c r="BG171" s="115">
        <f t="shared" si="1626"/>
        <v>0</v>
      </c>
      <c r="BH171" s="115">
        <f t="shared" si="1626"/>
        <v>0</v>
      </c>
      <c r="BI171" s="115">
        <f t="shared" si="1626"/>
        <v>0</v>
      </c>
      <c r="BJ171" s="115">
        <f t="shared" si="1626"/>
        <v>0</v>
      </c>
      <c r="BK171" s="115">
        <f t="shared" si="1626"/>
        <v>0</v>
      </c>
      <c r="BL171" s="115">
        <f t="shared" si="1626"/>
        <v>0</v>
      </c>
      <c r="BM171" s="115">
        <f t="shared" si="1626"/>
        <v>0</v>
      </c>
      <c r="BN171" s="115">
        <f t="shared" si="1626"/>
        <v>0</v>
      </c>
      <c r="BO171" s="115">
        <f t="shared" ref="BO171:BS171" si="1627">BO172+BO174+BO176</f>
        <v>0</v>
      </c>
      <c r="BP171" s="115">
        <f t="shared" si="1627"/>
        <v>0</v>
      </c>
      <c r="BQ171" s="115">
        <f t="shared" si="1627"/>
        <v>0</v>
      </c>
      <c r="BR171" s="115">
        <f t="shared" si="1627"/>
        <v>0</v>
      </c>
      <c r="BS171" s="115">
        <f t="shared" si="1627"/>
        <v>0</v>
      </c>
      <c r="BT171" s="116"/>
      <c r="BU171" s="117"/>
      <c r="BV171" s="118"/>
      <c r="BW171" s="118"/>
      <c r="BX171" s="118"/>
      <c r="BY171" s="118"/>
      <c r="BZ171" s="118"/>
      <c r="CA171" s="118"/>
      <c r="CB171" s="118"/>
      <c r="CC171" s="118"/>
      <c r="CD171" s="119"/>
      <c r="CE171" s="120">
        <f t="shared" si="663"/>
        <v>0.94999998431439614</v>
      </c>
      <c r="CF171" s="118">
        <f t="shared" si="652"/>
        <v>5.0000015685603916E-2</v>
      </c>
      <c r="CG171" s="118">
        <f t="shared" si="653"/>
        <v>4.6855765082585134E-2</v>
      </c>
      <c r="CH171" s="118">
        <f t="shared" si="654"/>
        <v>3.1442506030187828E-3</v>
      </c>
      <c r="CI171" s="118">
        <f t="shared" si="655"/>
        <v>0</v>
      </c>
      <c r="CJ171" s="118">
        <f t="shared" si="745"/>
        <v>0.94999976019423527</v>
      </c>
      <c r="CK171" s="118">
        <f t="shared" si="746"/>
        <v>5.0000239805764707E-2</v>
      </c>
      <c r="CL171" s="118">
        <f t="shared" si="747"/>
        <v>5.0000239805764707E-2</v>
      </c>
      <c r="CM171" s="118">
        <f t="shared" si="748"/>
        <v>0</v>
      </c>
      <c r="CN171" s="119">
        <f t="shared" si="749"/>
        <v>0</v>
      </c>
      <c r="CO171" s="120" t="s">
        <v>245</v>
      </c>
      <c r="CP171" s="118" t="s">
        <v>245</v>
      </c>
      <c r="CQ171" s="118" t="s">
        <v>245</v>
      </c>
      <c r="CR171" s="118" t="s">
        <v>245</v>
      </c>
      <c r="CS171" s="119" t="s">
        <v>245</v>
      </c>
      <c r="CT171" s="120" t="s">
        <v>245</v>
      </c>
      <c r="CU171" s="118"/>
      <c r="CV171" s="118"/>
      <c r="CW171" s="118"/>
      <c r="CX171" s="119"/>
    </row>
    <row r="172" spans="1:102" ht="67.5" x14ac:dyDescent="0.25">
      <c r="A172" s="121" t="s">
        <v>332</v>
      </c>
      <c r="B172" s="122">
        <f t="shared" si="1367"/>
        <v>27926317</v>
      </c>
      <c r="C172" s="122">
        <f t="shared" ref="C172:BN172" si="1628">C173</f>
        <v>26530000</v>
      </c>
      <c r="D172" s="122">
        <f t="shared" si="1628"/>
        <v>1396317</v>
      </c>
      <c r="E172" s="122">
        <f t="shared" si="1628"/>
        <v>1396317</v>
      </c>
      <c r="F172" s="122">
        <f t="shared" si="1628"/>
        <v>0</v>
      </c>
      <c r="G172" s="122">
        <f t="shared" si="1628"/>
        <v>1396317</v>
      </c>
      <c r="H172" s="122">
        <f t="shared" si="1628"/>
        <v>0</v>
      </c>
      <c r="I172" s="122">
        <f t="shared" si="1628"/>
        <v>0</v>
      </c>
      <c r="J172" s="122">
        <f t="shared" si="1628"/>
        <v>0</v>
      </c>
      <c r="K172" s="122">
        <f t="shared" si="1628"/>
        <v>0</v>
      </c>
      <c r="L172" s="122">
        <f t="shared" si="1628"/>
        <v>0</v>
      </c>
      <c r="M172" s="122">
        <f t="shared" si="1628"/>
        <v>0</v>
      </c>
      <c r="N172" s="122">
        <f t="shared" si="1628"/>
        <v>0</v>
      </c>
      <c r="O172" s="122">
        <f t="shared" si="1628"/>
        <v>0</v>
      </c>
      <c r="P172" s="122">
        <f t="shared" si="1628"/>
        <v>0</v>
      </c>
      <c r="Q172" s="122">
        <f t="shared" si="1628"/>
        <v>0</v>
      </c>
      <c r="R172" s="122">
        <f t="shared" si="1628"/>
        <v>0</v>
      </c>
      <c r="S172" s="122">
        <f t="shared" si="1628"/>
        <v>0</v>
      </c>
      <c r="T172" s="122">
        <f t="shared" si="1628"/>
        <v>0</v>
      </c>
      <c r="U172" s="122">
        <f t="shared" si="1628"/>
        <v>0</v>
      </c>
      <c r="V172" s="122">
        <f t="shared" si="1628"/>
        <v>0</v>
      </c>
      <c r="W172" s="122">
        <f t="shared" si="1628"/>
        <v>0</v>
      </c>
      <c r="X172" s="122">
        <f t="shared" si="1628"/>
        <v>0</v>
      </c>
      <c r="Y172" s="122">
        <f t="shared" si="1628"/>
        <v>0</v>
      </c>
      <c r="Z172" s="122">
        <f t="shared" si="1628"/>
        <v>0</v>
      </c>
      <c r="AA172" s="122">
        <f t="shared" si="1628"/>
        <v>0</v>
      </c>
      <c r="AB172" s="122">
        <f t="shared" si="1628"/>
        <v>0</v>
      </c>
      <c r="AC172" s="122">
        <f t="shared" si="1628"/>
        <v>26530000</v>
      </c>
      <c r="AD172" s="122">
        <f t="shared" si="1628"/>
        <v>25500000</v>
      </c>
      <c r="AE172" s="122">
        <f t="shared" si="1628"/>
        <v>1030000</v>
      </c>
      <c r="AF172" s="122">
        <f t="shared" si="1628"/>
        <v>1396317</v>
      </c>
      <c r="AG172" s="122">
        <f t="shared" si="1628"/>
        <v>1342106</v>
      </c>
      <c r="AH172" s="122">
        <f t="shared" si="1628"/>
        <v>54211</v>
      </c>
      <c r="AI172" s="122">
        <f t="shared" si="1628"/>
        <v>1396317</v>
      </c>
      <c r="AJ172" s="122">
        <f t="shared" si="1628"/>
        <v>1342106</v>
      </c>
      <c r="AK172" s="122">
        <f t="shared" si="1628"/>
        <v>54211</v>
      </c>
      <c r="AL172" s="122">
        <f t="shared" si="1628"/>
        <v>0</v>
      </c>
      <c r="AM172" s="122">
        <f t="shared" si="1628"/>
        <v>0</v>
      </c>
      <c r="AN172" s="122">
        <f t="shared" si="1628"/>
        <v>0</v>
      </c>
      <c r="AO172" s="122">
        <f t="shared" si="1628"/>
        <v>1396317</v>
      </c>
      <c r="AP172" s="122">
        <f t="shared" si="1628"/>
        <v>1342106</v>
      </c>
      <c r="AQ172" s="122">
        <f t="shared" si="1628"/>
        <v>54211</v>
      </c>
      <c r="AR172" s="122">
        <f t="shared" si="1628"/>
        <v>0</v>
      </c>
      <c r="AS172" s="122">
        <f t="shared" si="1628"/>
        <v>0</v>
      </c>
      <c r="AT172" s="122">
        <f t="shared" si="1628"/>
        <v>0</v>
      </c>
      <c r="AU172" s="122">
        <f t="shared" si="1628"/>
        <v>0</v>
      </c>
      <c r="AV172" s="122">
        <f t="shared" si="1628"/>
        <v>0</v>
      </c>
      <c r="AW172" s="122">
        <f t="shared" si="1628"/>
        <v>0</v>
      </c>
      <c r="AX172" s="122">
        <f t="shared" si="1628"/>
        <v>0</v>
      </c>
      <c r="AY172" s="122">
        <f t="shared" si="1628"/>
        <v>0</v>
      </c>
      <c r="AZ172" s="122">
        <f t="shared" si="1628"/>
        <v>0</v>
      </c>
      <c r="BA172" s="122">
        <f t="shared" si="1628"/>
        <v>0</v>
      </c>
      <c r="BB172" s="122">
        <f t="shared" si="1628"/>
        <v>0</v>
      </c>
      <c r="BC172" s="122">
        <f t="shared" si="1628"/>
        <v>0</v>
      </c>
      <c r="BD172" s="122">
        <f t="shared" si="1628"/>
        <v>0</v>
      </c>
      <c r="BE172" s="122">
        <f t="shared" si="1628"/>
        <v>0</v>
      </c>
      <c r="BF172" s="122">
        <f t="shared" si="1628"/>
        <v>0</v>
      </c>
      <c r="BG172" s="122">
        <f t="shared" si="1628"/>
        <v>0</v>
      </c>
      <c r="BH172" s="122">
        <f t="shared" si="1628"/>
        <v>0</v>
      </c>
      <c r="BI172" s="122">
        <f t="shared" si="1628"/>
        <v>0</v>
      </c>
      <c r="BJ172" s="122">
        <f t="shared" si="1628"/>
        <v>0</v>
      </c>
      <c r="BK172" s="122">
        <f t="shared" si="1628"/>
        <v>0</v>
      </c>
      <c r="BL172" s="122">
        <f t="shared" si="1628"/>
        <v>0</v>
      </c>
      <c r="BM172" s="122">
        <f t="shared" si="1628"/>
        <v>0</v>
      </c>
      <c r="BN172" s="122">
        <f t="shared" si="1628"/>
        <v>0</v>
      </c>
      <c r="BO172" s="122">
        <f t="shared" ref="BO172:BS172" si="1629">BO173</f>
        <v>0</v>
      </c>
      <c r="BP172" s="122">
        <f t="shared" si="1629"/>
        <v>0</v>
      </c>
      <c r="BQ172" s="122">
        <f t="shared" si="1629"/>
        <v>0</v>
      </c>
      <c r="BR172" s="122">
        <f t="shared" si="1629"/>
        <v>0</v>
      </c>
      <c r="BS172" s="122">
        <f t="shared" si="1629"/>
        <v>0</v>
      </c>
      <c r="BT172" s="116"/>
      <c r="BU172" s="123"/>
      <c r="BV172" s="124"/>
      <c r="BW172" s="124"/>
      <c r="BX172" s="124"/>
      <c r="BY172" s="124"/>
      <c r="BZ172" s="124"/>
      <c r="CA172" s="124"/>
      <c r="CB172" s="124"/>
      <c r="CC172" s="124"/>
      <c r="CD172" s="125"/>
      <c r="CE172" s="126">
        <f t="shared" si="663"/>
        <v>0.94999997392156932</v>
      </c>
      <c r="CF172" s="124">
        <f t="shared" si="652"/>
        <v>5.0000026078430654E-2</v>
      </c>
      <c r="CG172" s="124">
        <f t="shared" si="653"/>
        <v>5.0000026078430654E-2</v>
      </c>
      <c r="CH172" s="124">
        <f t="shared" si="654"/>
        <v>0</v>
      </c>
      <c r="CI172" s="124">
        <f t="shared" si="655"/>
        <v>0</v>
      </c>
      <c r="CJ172" s="124">
        <f t="shared" si="745"/>
        <v>0.94999958495163761</v>
      </c>
      <c r="CK172" s="124">
        <f t="shared" si="746"/>
        <v>5.0000415048362355E-2</v>
      </c>
      <c r="CL172" s="124">
        <f t="shared" si="747"/>
        <v>5.0000415048362355E-2</v>
      </c>
      <c r="CM172" s="124">
        <f t="shared" si="748"/>
        <v>0</v>
      </c>
      <c r="CN172" s="125">
        <f t="shared" si="749"/>
        <v>0</v>
      </c>
      <c r="CO172" s="127" t="s">
        <v>245</v>
      </c>
      <c r="CP172" s="128" t="s">
        <v>245</v>
      </c>
      <c r="CQ172" s="128" t="s">
        <v>245</v>
      </c>
      <c r="CR172" s="128" t="s">
        <v>245</v>
      </c>
      <c r="CS172" s="129" t="s">
        <v>245</v>
      </c>
      <c r="CT172" s="126" t="s">
        <v>245</v>
      </c>
      <c r="CU172" s="124"/>
      <c r="CV172" s="124"/>
      <c r="CW172" s="124"/>
      <c r="CX172" s="125"/>
    </row>
    <row r="173" spans="1:102" x14ac:dyDescent="0.25">
      <c r="A173" s="130"/>
      <c r="B173" s="131">
        <f t="shared" si="1367"/>
        <v>27926317</v>
      </c>
      <c r="C173" s="132">
        <f t="shared" ref="C173" si="1630">J173+AC173+AV173+BH173</f>
        <v>26530000</v>
      </c>
      <c r="D173" s="132">
        <f t="shared" ref="D173" si="1631">E173+H173</f>
        <v>1396317</v>
      </c>
      <c r="E173" s="132">
        <f t="shared" ref="E173" si="1632">F173+G173</f>
        <v>1396317</v>
      </c>
      <c r="F173" s="132">
        <f t="shared" ref="F173" si="1633">S173+AL173+BB173+BN173</f>
        <v>0</v>
      </c>
      <c r="G173" s="132">
        <f t="shared" ref="G173" si="1634">V173+AO173+BD173+BP173</f>
        <v>1396317</v>
      </c>
      <c r="H173" s="132">
        <f t="shared" ref="H173" si="1635">Y173+AR173+BF173+BR173</f>
        <v>0</v>
      </c>
      <c r="I173" s="133">
        <f t="shared" ref="I173" si="1636">AB173+AU173</f>
        <v>0</v>
      </c>
      <c r="J173" s="134">
        <f t="shared" ref="J173" si="1637">K173+L173</f>
        <v>0</v>
      </c>
      <c r="K173" s="141">
        <v>0</v>
      </c>
      <c r="L173" s="141">
        <v>0</v>
      </c>
      <c r="M173" s="135">
        <f t="shared" ref="M173" si="1638">N173+O173</f>
        <v>0</v>
      </c>
      <c r="N173" s="132">
        <f t="shared" ref="N173:O173" si="1639">Q173+Z173</f>
        <v>0</v>
      </c>
      <c r="O173" s="132">
        <f t="shared" si="1639"/>
        <v>0</v>
      </c>
      <c r="P173" s="135">
        <f t="shared" ref="P173" si="1640">Q173+R173</f>
        <v>0</v>
      </c>
      <c r="Q173" s="132">
        <f t="shared" ref="Q173:R173" si="1641">T173+W173</f>
        <v>0</v>
      </c>
      <c r="R173" s="132">
        <f t="shared" si="1641"/>
        <v>0</v>
      </c>
      <c r="S173" s="135">
        <f t="shared" ref="S173" si="1642">T173+U173</f>
        <v>0</v>
      </c>
      <c r="T173" s="141">
        <v>0</v>
      </c>
      <c r="U173" s="141">
        <v>0</v>
      </c>
      <c r="V173" s="135">
        <f t="shared" ref="V173" si="1643">W173+X173</f>
        <v>0</v>
      </c>
      <c r="W173" s="141">
        <v>0</v>
      </c>
      <c r="X173" s="141">
        <v>0</v>
      </c>
      <c r="Y173" s="135">
        <f t="shared" ref="Y173" si="1644">Z173+AA173</f>
        <v>0</v>
      </c>
      <c r="Z173" s="141">
        <v>0</v>
      </c>
      <c r="AA173" s="141">
        <v>0</v>
      </c>
      <c r="AB173" s="142">
        <v>0</v>
      </c>
      <c r="AC173" s="134">
        <f t="shared" ref="AC173" si="1645">AD173+AE173</f>
        <v>26530000</v>
      </c>
      <c r="AD173" s="132">
        <v>25500000</v>
      </c>
      <c r="AE173" s="132">
        <v>1030000</v>
      </c>
      <c r="AF173" s="135">
        <f t="shared" ref="AF173" si="1646">AG173+AH173</f>
        <v>1396317</v>
      </c>
      <c r="AG173" s="141">
        <f t="shared" ref="AG173:AH173" si="1647">AJ173+AS173</f>
        <v>1342106</v>
      </c>
      <c r="AH173" s="141">
        <f t="shared" si="1647"/>
        <v>54211</v>
      </c>
      <c r="AI173" s="135">
        <f t="shared" ref="AI173" si="1648">AJ173+AK173</f>
        <v>1396317</v>
      </c>
      <c r="AJ173" s="141">
        <f t="shared" ref="AJ173:AK173" si="1649">AM173+AP173</f>
        <v>1342106</v>
      </c>
      <c r="AK173" s="141">
        <f t="shared" si="1649"/>
        <v>54211</v>
      </c>
      <c r="AL173" s="135">
        <f t="shared" ref="AL173" si="1650">AM173+AN173</f>
        <v>0</v>
      </c>
      <c r="AM173" s="132">
        <v>0</v>
      </c>
      <c r="AN173" s="132">
        <v>0</v>
      </c>
      <c r="AO173" s="135">
        <f t="shared" ref="AO173" si="1651">AP173+AQ173</f>
        <v>1396317</v>
      </c>
      <c r="AP173" s="132">
        <v>1342106</v>
      </c>
      <c r="AQ173" s="132">
        <v>54211</v>
      </c>
      <c r="AR173" s="135">
        <f t="shared" ref="AR173" si="1652">AS173+AT173</f>
        <v>0</v>
      </c>
      <c r="AS173" s="141">
        <v>0</v>
      </c>
      <c r="AT173" s="141">
        <v>0</v>
      </c>
      <c r="AU173" s="142">
        <v>0</v>
      </c>
      <c r="AV173" s="134">
        <f t="shared" ref="AV173" si="1653">AW173</f>
        <v>0</v>
      </c>
      <c r="AW173" s="141">
        <v>0</v>
      </c>
      <c r="AX173" s="135">
        <f t="shared" ref="AX173" si="1654">AY173</f>
        <v>0</v>
      </c>
      <c r="AY173" s="141">
        <f t="shared" ref="AY173" si="1655">BA173+BG173</f>
        <v>0</v>
      </c>
      <c r="AZ173" s="135">
        <f t="shared" ref="AZ173" si="1656">BA173</f>
        <v>0</v>
      </c>
      <c r="BA173" s="141">
        <f t="shared" ref="BA173" si="1657">BC173+BE173</f>
        <v>0</v>
      </c>
      <c r="BB173" s="135">
        <f t="shared" ref="BB173" si="1658">BC173</f>
        <v>0</v>
      </c>
      <c r="BC173" s="141">
        <v>0</v>
      </c>
      <c r="BD173" s="135">
        <f t="shared" ref="BD173" si="1659">BE173</f>
        <v>0</v>
      </c>
      <c r="BE173" s="141">
        <v>0</v>
      </c>
      <c r="BF173" s="135">
        <f t="shared" ref="BF173" si="1660">BG173</f>
        <v>0</v>
      </c>
      <c r="BG173" s="142">
        <v>0</v>
      </c>
      <c r="BH173" s="134">
        <f t="shared" ref="BH173" si="1661">BI173</f>
        <v>0</v>
      </c>
      <c r="BI173" s="141">
        <v>0</v>
      </c>
      <c r="BJ173" s="135">
        <f t="shared" ref="BJ173" si="1662">BK173</f>
        <v>0</v>
      </c>
      <c r="BK173" s="132">
        <f t="shared" ref="BK173" si="1663">BM173+BS173</f>
        <v>0</v>
      </c>
      <c r="BL173" s="135">
        <f t="shared" ref="BL173" si="1664">BM173</f>
        <v>0</v>
      </c>
      <c r="BM173" s="132">
        <f t="shared" ref="BM173" si="1665">BO173+BQ173</f>
        <v>0</v>
      </c>
      <c r="BN173" s="135">
        <f t="shared" ref="BN173" si="1666">BO173</f>
        <v>0</v>
      </c>
      <c r="BO173" s="141">
        <v>0</v>
      </c>
      <c r="BP173" s="135">
        <f t="shared" ref="BP173" si="1667">BQ173</f>
        <v>0</v>
      </c>
      <c r="BQ173" s="141">
        <v>0</v>
      </c>
      <c r="BR173" s="135">
        <f t="shared" ref="BR173" si="1668">BS173</f>
        <v>0</v>
      </c>
      <c r="BS173" s="142">
        <v>0</v>
      </c>
      <c r="BT173" s="136"/>
      <c r="BU173" s="137"/>
      <c r="BV173" s="138"/>
      <c r="BW173" s="138"/>
      <c r="BX173" s="138"/>
      <c r="BY173" s="138"/>
      <c r="BZ173" s="138"/>
      <c r="CA173" s="138"/>
      <c r="CB173" s="138"/>
      <c r="CC173" s="138"/>
      <c r="CD173" s="139"/>
      <c r="CE173" s="140">
        <f t="shared" si="663"/>
        <v>0.94999997392156932</v>
      </c>
      <c r="CF173" s="138">
        <f t="shared" si="652"/>
        <v>5.0000026078430654E-2</v>
      </c>
      <c r="CG173" s="138">
        <f t="shared" si="653"/>
        <v>5.0000026078430654E-2</v>
      </c>
      <c r="CH173" s="138">
        <f t="shared" si="654"/>
        <v>0</v>
      </c>
      <c r="CI173" s="138">
        <f t="shared" si="655"/>
        <v>0</v>
      </c>
      <c r="CJ173" s="138">
        <f t="shared" si="745"/>
        <v>0.94999958495163761</v>
      </c>
      <c r="CK173" s="138">
        <f t="shared" si="746"/>
        <v>5.0000415048362355E-2</v>
      </c>
      <c r="CL173" s="138">
        <f t="shared" si="747"/>
        <v>5.0000415048362355E-2</v>
      </c>
      <c r="CM173" s="138">
        <f t="shared" si="748"/>
        <v>0</v>
      </c>
      <c r="CN173" s="139">
        <f t="shared" si="749"/>
        <v>0</v>
      </c>
      <c r="CO173" s="140" t="s">
        <v>245</v>
      </c>
      <c r="CP173" s="138" t="s">
        <v>245</v>
      </c>
      <c r="CQ173" s="138" t="s">
        <v>245</v>
      </c>
      <c r="CR173" s="138" t="s">
        <v>245</v>
      </c>
      <c r="CS173" s="139" t="s">
        <v>245</v>
      </c>
      <c r="CT173" s="140" t="s">
        <v>245</v>
      </c>
      <c r="CU173" s="138"/>
      <c r="CV173" s="138"/>
      <c r="CW173" s="138"/>
      <c r="CX173" s="139"/>
    </row>
    <row r="174" spans="1:102" ht="81" x14ac:dyDescent="0.25">
      <c r="A174" s="121" t="s">
        <v>338</v>
      </c>
      <c r="B174" s="122">
        <f t="shared" si="1367"/>
        <v>16854313</v>
      </c>
      <c r="C174" s="122">
        <f t="shared" ref="C174:BN174" si="1669">C175</f>
        <v>16011597</v>
      </c>
      <c r="D174" s="122">
        <f t="shared" si="1669"/>
        <v>842716</v>
      </c>
      <c r="E174" s="122">
        <f t="shared" si="1669"/>
        <v>842716</v>
      </c>
      <c r="F174" s="122">
        <f t="shared" si="1669"/>
        <v>0</v>
      </c>
      <c r="G174" s="122">
        <f t="shared" si="1669"/>
        <v>842716</v>
      </c>
      <c r="H174" s="122">
        <f t="shared" si="1669"/>
        <v>0</v>
      </c>
      <c r="I174" s="122">
        <f t="shared" si="1669"/>
        <v>0</v>
      </c>
      <c r="J174" s="122">
        <f t="shared" si="1669"/>
        <v>0</v>
      </c>
      <c r="K174" s="122">
        <f t="shared" si="1669"/>
        <v>0</v>
      </c>
      <c r="L174" s="122">
        <f t="shared" si="1669"/>
        <v>0</v>
      </c>
      <c r="M174" s="122">
        <f t="shared" si="1669"/>
        <v>0</v>
      </c>
      <c r="N174" s="122">
        <f t="shared" si="1669"/>
        <v>0</v>
      </c>
      <c r="O174" s="122">
        <f t="shared" si="1669"/>
        <v>0</v>
      </c>
      <c r="P174" s="122">
        <f t="shared" si="1669"/>
        <v>0</v>
      </c>
      <c r="Q174" s="122">
        <f t="shared" si="1669"/>
        <v>0</v>
      </c>
      <c r="R174" s="122">
        <f t="shared" si="1669"/>
        <v>0</v>
      </c>
      <c r="S174" s="122">
        <f t="shared" si="1669"/>
        <v>0</v>
      </c>
      <c r="T174" s="122">
        <f t="shared" si="1669"/>
        <v>0</v>
      </c>
      <c r="U174" s="122">
        <f t="shared" si="1669"/>
        <v>0</v>
      </c>
      <c r="V174" s="122">
        <f t="shared" si="1669"/>
        <v>0</v>
      </c>
      <c r="W174" s="122">
        <f t="shared" si="1669"/>
        <v>0</v>
      </c>
      <c r="X174" s="122">
        <f t="shared" si="1669"/>
        <v>0</v>
      </c>
      <c r="Y174" s="122">
        <f t="shared" si="1669"/>
        <v>0</v>
      </c>
      <c r="Z174" s="122">
        <f t="shared" si="1669"/>
        <v>0</v>
      </c>
      <c r="AA174" s="122">
        <f t="shared" si="1669"/>
        <v>0</v>
      </c>
      <c r="AB174" s="122">
        <f t="shared" si="1669"/>
        <v>0</v>
      </c>
      <c r="AC174" s="122">
        <f t="shared" si="1669"/>
        <v>16011597</v>
      </c>
      <c r="AD174" s="122">
        <f t="shared" si="1669"/>
        <v>15470597</v>
      </c>
      <c r="AE174" s="122">
        <f t="shared" si="1669"/>
        <v>541000</v>
      </c>
      <c r="AF174" s="122">
        <f t="shared" si="1669"/>
        <v>842716</v>
      </c>
      <c r="AG174" s="122">
        <f t="shared" si="1669"/>
        <v>814242</v>
      </c>
      <c r="AH174" s="122">
        <f t="shared" si="1669"/>
        <v>28474</v>
      </c>
      <c r="AI174" s="122">
        <f t="shared" si="1669"/>
        <v>842716</v>
      </c>
      <c r="AJ174" s="122">
        <f t="shared" si="1669"/>
        <v>814242</v>
      </c>
      <c r="AK174" s="122">
        <f t="shared" si="1669"/>
        <v>28474</v>
      </c>
      <c r="AL174" s="122">
        <f t="shared" si="1669"/>
        <v>0</v>
      </c>
      <c r="AM174" s="122">
        <f t="shared" si="1669"/>
        <v>0</v>
      </c>
      <c r="AN174" s="122">
        <f t="shared" si="1669"/>
        <v>0</v>
      </c>
      <c r="AO174" s="122">
        <f t="shared" si="1669"/>
        <v>842716</v>
      </c>
      <c r="AP174" s="122">
        <f t="shared" si="1669"/>
        <v>814242</v>
      </c>
      <c r="AQ174" s="122">
        <f t="shared" si="1669"/>
        <v>28474</v>
      </c>
      <c r="AR174" s="122">
        <f t="shared" si="1669"/>
        <v>0</v>
      </c>
      <c r="AS174" s="122">
        <f t="shared" si="1669"/>
        <v>0</v>
      </c>
      <c r="AT174" s="122">
        <f t="shared" si="1669"/>
        <v>0</v>
      </c>
      <c r="AU174" s="122">
        <f t="shared" si="1669"/>
        <v>0</v>
      </c>
      <c r="AV174" s="122">
        <f t="shared" si="1669"/>
        <v>0</v>
      </c>
      <c r="AW174" s="122">
        <f t="shared" si="1669"/>
        <v>0</v>
      </c>
      <c r="AX174" s="122">
        <f t="shared" si="1669"/>
        <v>0</v>
      </c>
      <c r="AY174" s="122">
        <f t="shared" si="1669"/>
        <v>0</v>
      </c>
      <c r="AZ174" s="122">
        <f t="shared" si="1669"/>
        <v>0</v>
      </c>
      <c r="BA174" s="122">
        <f t="shared" si="1669"/>
        <v>0</v>
      </c>
      <c r="BB174" s="122">
        <f t="shared" si="1669"/>
        <v>0</v>
      </c>
      <c r="BC174" s="122">
        <f t="shared" si="1669"/>
        <v>0</v>
      </c>
      <c r="BD174" s="122">
        <f t="shared" si="1669"/>
        <v>0</v>
      </c>
      <c r="BE174" s="122">
        <f t="shared" si="1669"/>
        <v>0</v>
      </c>
      <c r="BF174" s="122">
        <f t="shared" si="1669"/>
        <v>0</v>
      </c>
      <c r="BG174" s="122">
        <f t="shared" si="1669"/>
        <v>0</v>
      </c>
      <c r="BH174" s="122">
        <f t="shared" si="1669"/>
        <v>0</v>
      </c>
      <c r="BI174" s="122">
        <f t="shared" si="1669"/>
        <v>0</v>
      </c>
      <c r="BJ174" s="122">
        <f t="shared" si="1669"/>
        <v>0</v>
      </c>
      <c r="BK174" s="122">
        <f t="shared" si="1669"/>
        <v>0</v>
      </c>
      <c r="BL174" s="122">
        <f t="shared" si="1669"/>
        <v>0</v>
      </c>
      <c r="BM174" s="122">
        <f t="shared" si="1669"/>
        <v>0</v>
      </c>
      <c r="BN174" s="122">
        <f t="shared" si="1669"/>
        <v>0</v>
      </c>
      <c r="BO174" s="122">
        <f t="shared" ref="BO174:BS174" si="1670">BO175</f>
        <v>0</v>
      </c>
      <c r="BP174" s="122">
        <f t="shared" si="1670"/>
        <v>0</v>
      </c>
      <c r="BQ174" s="122">
        <f t="shared" si="1670"/>
        <v>0</v>
      </c>
      <c r="BR174" s="122">
        <f t="shared" si="1670"/>
        <v>0</v>
      </c>
      <c r="BS174" s="122">
        <f t="shared" si="1670"/>
        <v>0</v>
      </c>
      <c r="BT174" s="116"/>
      <c r="BU174" s="123"/>
      <c r="BV174" s="124"/>
      <c r="BW174" s="124"/>
      <c r="BX174" s="124"/>
      <c r="BY174" s="124"/>
      <c r="BZ174" s="124"/>
      <c r="CA174" s="124"/>
      <c r="CB174" s="124"/>
      <c r="CC174" s="124"/>
      <c r="CD174" s="125"/>
      <c r="CE174" s="126">
        <f t="shared" si="663"/>
        <v>0.94999999692965953</v>
      </c>
      <c r="CF174" s="124">
        <f t="shared" si="652"/>
        <v>5.0000003070340457E-2</v>
      </c>
      <c r="CG174" s="124">
        <f t="shared" si="653"/>
        <v>5.0000003070340457E-2</v>
      </c>
      <c r="CH174" s="124">
        <f t="shared" si="654"/>
        <v>0</v>
      </c>
      <c r="CI174" s="124">
        <f t="shared" si="655"/>
        <v>0</v>
      </c>
      <c r="CJ174" s="124">
        <f t="shared" si="745"/>
        <v>0.94999947319807398</v>
      </c>
      <c r="CK174" s="124">
        <f t="shared" si="746"/>
        <v>5.0000526801925987E-2</v>
      </c>
      <c r="CL174" s="124">
        <f t="shared" si="747"/>
        <v>5.0000526801925987E-2</v>
      </c>
      <c r="CM174" s="124">
        <f t="shared" si="748"/>
        <v>0</v>
      </c>
      <c r="CN174" s="125">
        <f t="shared" si="749"/>
        <v>0</v>
      </c>
      <c r="CO174" s="127" t="s">
        <v>245</v>
      </c>
      <c r="CP174" s="128" t="s">
        <v>245</v>
      </c>
      <c r="CQ174" s="128" t="s">
        <v>245</v>
      </c>
      <c r="CR174" s="128" t="s">
        <v>245</v>
      </c>
      <c r="CS174" s="129" t="s">
        <v>245</v>
      </c>
      <c r="CT174" s="126" t="s">
        <v>245</v>
      </c>
      <c r="CU174" s="124"/>
      <c r="CV174" s="124"/>
      <c r="CW174" s="124"/>
      <c r="CX174" s="125"/>
    </row>
    <row r="175" spans="1:102" x14ac:dyDescent="0.25">
      <c r="A175" s="130"/>
      <c r="B175" s="131">
        <f t="shared" si="1367"/>
        <v>16854313</v>
      </c>
      <c r="C175" s="132">
        <f t="shared" ref="C175" si="1671">J175+AC175+AV175+BH175</f>
        <v>16011597</v>
      </c>
      <c r="D175" s="132">
        <f t="shared" ref="D175" si="1672">E175+H175</f>
        <v>842716</v>
      </c>
      <c r="E175" s="132">
        <f t="shared" ref="E175" si="1673">F175+G175</f>
        <v>842716</v>
      </c>
      <c r="F175" s="132">
        <f t="shared" ref="F175" si="1674">S175+AL175+BB175+BN175</f>
        <v>0</v>
      </c>
      <c r="G175" s="132">
        <f t="shared" ref="G175" si="1675">V175+AO175+BD175+BP175</f>
        <v>842716</v>
      </c>
      <c r="H175" s="132">
        <f t="shared" ref="H175" si="1676">Y175+AR175+BF175+BR175</f>
        <v>0</v>
      </c>
      <c r="I175" s="133">
        <f t="shared" ref="I175" si="1677">AB175+AU175</f>
        <v>0</v>
      </c>
      <c r="J175" s="134">
        <f t="shared" ref="J175" si="1678">K175+L175</f>
        <v>0</v>
      </c>
      <c r="K175" s="141">
        <v>0</v>
      </c>
      <c r="L175" s="141">
        <v>0</v>
      </c>
      <c r="M175" s="135">
        <f t="shared" ref="M175" si="1679">N175+O175</f>
        <v>0</v>
      </c>
      <c r="N175" s="132">
        <f t="shared" ref="N175:O175" si="1680">Q175+Z175</f>
        <v>0</v>
      </c>
      <c r="O175" s="132">
        <f t="shared" si="1680"/>
        <v>0</v>
      </c>
      <c r="P175" s="135">
        <f t="shared" ref="P175" si="1681">Q175+R175</f>
        <v>0</v>
      </c>
      <c r="Q175" s="132">
        <f t="shared" ref="Q175:R175" si="1682">T175+W175</f>
        <v>0</v>
      </c>
      <c r="R175" s="132">
        <f t="shared" si="1682"/>
        <v>0</v>
      </c>
      <c r="S175" s="135">
        <f t="shared" ref="S175" si="1683">T175+U175</f>
        <v>0</v>
      </c>
      <c r="T175" s="141">
        <v>0</v>
      </c>
      <c r="U175" s="141">
        <v>0</v>
      </c>
      <c r="V175" s="135">
        <f t="shared" ref="V175" si="1684">W175+X175</f>
        <v>0</v>
      </c>
      <c r="W175" s="141">
        <v>0</v>
      </c>
      <c r="X175" s="141">
        <v>0</v>
      </c>
      <c r="Y175" s="135">
        <f t="shared" ref="Y175" si="1685">Z175+AA175</f>
        <v>0</v>
      </c>
      <c r="Z175" s="141">
        <v>0</v>
      </c>
      <c r="AA175" s="141">
        <v>0</v>
      </c>
      <c r="AB175" s="142">
        <v>0</v>
      </c>
      <c r="AC175" s="134">
        <f t="shared" ref="AC175" si="1686">AD175+AE175</f>
        <v>16011597</v>
      </c>
      <c r="AD175" s="132">
        <v>15470597</v>
      </c>
      <c r="AE175" s="132">
        <v>541000</v>
      </c>
      <c r="AF175" s="135">
        <f t="shared" ref="AF175" si="1687">AG175+AH175</f>
        <v>842716</v>
      </c>
      <c r="AG175" s="141">
        <f t="shared" ref="AG175:AH175" si="1688">AJ175+AS175</f>
        <v>814242</v>
      </c>
      <c r="AH175" s="141">
        <f t="shared" si="1688"/>
        <v>28474</v>
      </c>
      <c r="AI175" s="135">
        <f t="shared" ref="AI175" si="1689">AJ175+AK175</f>
        <v>842716</v>
      </c>
      <c r="AJ175" s="141">
        <f t="shared" ref="AJ175:AK175" si="1690">AM175+AP175</f>
        <v>814242</v>
      </c>
      <c r="AK175" s="141">
        <f t="shared" si="1690"/>
        <v>28474</v>
      </c>
      <c r="AL175" s="135">
        <f t="shared" ref="AL175" si="1691">AM175+AN175</f>
        <v>0</v>
      </c>
      <c r="AM175" s="132">
        <v>0</v>
      </c>
      <c r="AN175" s="132">
        <v>0</v>
      </c>
      <c r="AO175" s="135">
        <f t="shared" ref="AO175" si="1692">AP175+AQ175</f>
        <v>842716</v>
      </c>
      <c r="AP175" s="132">
        <v>814242</v>
      </c>
      <c r="AQ175" s="132">
        <v>28474</v>
      </c>
      <c r="AR175" s="135">
        <f t="shared" ref="AR175" si="1693">AS175+AT175</f>
        <v>0</v>
      </c>
      <c r="AS175" s="141">
        <v>0</v>
      </c>
      <c r="AT175" s="141">
        <v>0</v>
      </c>
      <c r="AU175" s="142">
        <v>0</v>
      </c>
      <c r="AV175" s="134">
        <f t="shared" ref="AV175" si="1694">AW175</f>
        <v>0</v>
      </c>
      <c r="AW175" s="141">
        <v>0</v>
      </c>
      <c r="AX175" s="135">
        <f t="shared" ref="AX175" si="1695">AY175</f>
        <v>0</v>
      </c>
      <c r="AY175" s="141">
        <f t="shared" ref="AY175" si="1696">BA175+BG175</f>
        <v>0</v>
      </c>
      <c r="AZ175" s="135">
        <f t="shared" ref="AZ175" si="1697">BA175</f>
        <v>0</v>
      </c>
      <c r="BA175" s="141">
        <f t="shared" ref="BA175" si="1698">BC175+BE175</f>
        <v>0</v>
      </c>
      <c r="BB175" s="135">
        <f t="shared" ref="BB175" si="1699">BC175</f>
        <v>0</v>
      </c>
      <c r="BC175" s="141">
        <v>0</v>
      </c>
      <c r="BD175" s="135">
        <f t="shared" ref="BD175" si="1700">BE175</f>
        <v>0</v>
      </c>
      <c r="BE175" s="141">
        <v>0</v>
      </c>
      <c r="BF175" s="135">
        <f t="shared" ref="BF175" si="1701">BG175</f>
        <v>0</v>
      </c>
      <c r="BG175" s="142">
        <v>0</v>
      </c>
      <c r="BH175" s="134">
        <f t="shared" ref="BH175" si="1702">BI175</f>
        <v>0</v>
      </c>
      <c r="BI175" s="141">
        <v>0</v>
      </c>
      <c r="BJ175" s="135">
        <f t="shared" ref="BJ175" si="1703">BK175</f>
        <v>0</v>
      </c>
      <c r="BK175" s="132">
        <f t="shared" ref="BK175" si="1704">BM175+BS175</f>
        <v>0</v>
      </c>
      <c r="BL175" s="135">
        <f t="shared" ref="BL175" si="1705">BM175</f>
        <v>0</v>
      </c>
      <c r="BM175" s="132">
        <f t="shared" ref="BM175" si="1706">BO175+BQ175</f>
        <v>0</v>
      </c>
      <c r="BN175" s="135">
        <f t="shared" ref="BN175" si="1707">BO175</f>
        <v>0</v>
      </c>
      <c r="BO175" s="141">
        <v>0</v>
      </c>
      <c r="BP175" s="135">
        <f t="shared" ref="BP175" si="1708">BQ175</f>
        <v>0</v>
      </c>
      <c r="BQ175" s="141">
        <v>0</v>
      </c>
      <c r="BR175" s="135">
        <f t="shared" ref="BR175" si="1709">BS175</f>
        <v>0</v>
      </c>
      <c r="BS175" s="142">
        <v>0</v>
      </c>
      <c r="BT175" s="136"/>
      <c r="BU175" s="137"/>
      <c r="BV175" s="138"/>
      <c r="BW175" s="138"/>
      <c r="BX175" s="138"/>
      <c r="BY175" s="138"/>
      <c r="BZ175" s="138"/>
      <c r="CA175" s="138"/>
      <c r="CB175" s="138"/>
      <c r="CC175" s="138"/>
      <c r="CD175" s="139"/>
      <c r="CE175" s="140">
        <f t="shared" si="663"/>
        <v>0.94999999692965953</v>
      </c>
      <c r="CF175" s="138">
        <f t="shared" si="652"/>
        <v>5.0000003070340457E-2</v>
      </c>
      <c r="CG175" s="138">
        <f t="shared" si="653"/>
        <v>5.0000003070340457E-2</v>
      </c>
      <c r="CH175" s="138">
        <f t="shared" si="654"/>
        <v>0</v>
      </c>
      <c r="CI175" s="138">
        <f t="shared" si="655"/>
        <v>0</v>
      </c>
      <c r="CJ175" s="138">
        <f t="shared" si="745"/>
        <v>0.94999947319807398</v>
      </c>
      <c r="CK175" s="138">
        <f t="shared" si="746"/>
        <v>5.0000526801925987E-2</v>
      </c>
      <c r="CL175" s="138">
        <f t="shared" si="747"/>
        <v>5.0000526801925987E-2</v>
      </c>
      <c r="CM175" s="138">
        <f t="shared" si="748"/>
        <v>0</v>
      </c>
      <c r="CN175" s="139">
        <f t="shared" si="749"/>
        <v>0</v>
      </c>
      <c r="CO175" s="140" t="s">
        <v>245</v>
      </c>
      <c r="CP175" s="138" t="s">
        <v>245</v>
      </c>
      <c r="CQ175" s="138" t="s">
        <v>245</v>
      </c>
      <c r="CR175" s="138" t="s">
        <v>245</v>
      </c>
      <c r="CS175" s="139" t="s">
        <v>245</v>
      </c>
      <c r="CT175" s="140" t="s">
        <v>245</v>
      </c>
      <c r="CU175" s="138"/>
      <c r="CV175" s="138"/>
      <c r="CW175" s="138"/>
      <c r="CX175" s="139"/>
    </row>
    <row r="176" spans="1:102" ht="40.5" x14ac:dyDescent="0.25">
      <c r="A176" s="121" t="s">
        <v>343</v>
      </c>
      <c r="B176" s="122">
        <f t="shared" si="1367"/>
        <v>28057895</v>
      </c>
      <c r="C176" s="122">
        <f t="shared" ref="C176:BN176" si="1710">C177</f>
        <v>26655000</v>
      </c>
      <c r="D176" s="122">
        <f t="shared" si="1710"/>
        <v>1402895</v>
      </c>
      <c r="E176" s="122">
        <f t="shared" si="1710"/>
        <v>1402895</v>
      </c>
      <c r="F176" s="122">
        <f t="shared" si="1710"/>
        <v>220500</v>
      </c>
      <c r="G176" s="122">
        <f t="shared" si="1710"/>
        <v>1182395</v>
      </c>
      <c r="H176" s="122">
        <f t="shared" si="1710"/>
        <v>0</v>
      </c>
      <c r="I176" s="122">
        <f t="shared" si="1710"/>
        <v>0</v>
      </c>
      <c r="J176" s="122">
        <f t="shared" si="1710"/>
        <v>0</v>
      </c>
      <c r="K176" s="122">
        <f t="shared" si="1710"/>
        <v>0</v>
      </c>
      <c r="L176" s="122">
        <f t="shared" si="1710"/>
        <v>0</v>
      </c>
      <c r="M176" s="122">
        <f t="shared" si="1710"/>
        <v>0</v>
      </c>
      <c r="N176" s="122">
        <f t="shared" si="1710"/>
        <v>0</v>
      </c>
      <c r="O176" s="122">
        <f t="shared" si="1710"/>
        <v>0</v>
      </c>
      <c r="P176" s="122">
        <f t="shared" si="1710"/>
        <v>0</v>
      </c>
      <c r="Q176" s="122">
        <f t="shared" si="1710"/>
        <v>0</v>
      </c>
      <c r="R176" s="122">
        <f t="shared" si="1710"/>
        <v>0</v>
      </c>
      <c r="S176" s="122">
        <f t="shared" si="1710"/>
        <v>0</v>
      </c>
      <c r="T176" s="122">
        <f t="shared" si="1710"/>
        <v>0</v>
      </c>
      <c r="U176" s="122">
        <f t="shared" si="1710"/>
        <v>0</v>
      </c>
      <c r="V176" s="122">
        <f t="shared" si="1710"/>
        <v>0</v>
      </c>
      <c r="W176" s="122">
        <f t="shared" si="1710"/>
        <v>0</v>
      </c>
      <c r="X176" s="122">
        <f t="shared" si="1710"/>
        <v>0</v>
      </c>
      <c r="Y176" s="122">
        <f t="shared" si="1710"/>
        <v>0</v>
      </c>
      <c r="Z176" s="122">
        <f t="shared" si="1710"/>
        <v>0</v>
      </c>
      <c r="AA176" s="122">
        <f t="shared" si="1710"/>
        <v>0</v>
      </c>
      <c r="AB176" s="122">
        <f t="shared" si="1710"/>
        <v>0</v>
      </c>
      <c r="AC176" s="122">
        <f t="shared" si="1710"/>
        <v>26655000</v>
      </c>
      <c r="AD176" s="122">
        <f t="shared" si="1710"/>
        <v>25651000</v>
      </c>
      <c r="AE176" s="122">
        <f t="shared" si="1710"/>
        <v>1004000</v>
      </c>
      <c r="AF176" s="122">
        <f t="shared" si="1710"/>
        <v>1402895</v>
      </c>
      <c r="AG176" s="122">
        <f t="shared" si="1710"/>
        <v>1350053</v>
      </c>
      <c r="AH176" s="122">
        <f t="shared" si="1710"/>
        <v>52842</v>
      </c>
      <c r="AI176" s="122">
        <f t="shared" si="1710"/>
        <v>1402895</v>
      </c>
      <c r="AJ176" s="122">
        <f t="shared" si="1710"/>
        <v>1350053</v>
      </c>
      <c r="AK176" s="122">
        <f t="shared" si="1710"/>
        <v>52842</v>
      </c>
      <c r="AL176" s="122">
        <f t="shared" si="1710"/>
        <v>220500</v>
      </c>
      <c r="AM176" s="122">
        <f t="shared" si="1710"/>
        <v>220500</v>
      </c>
      <c r="AN176" s="122">
        <f t="shared" si="1710"/>
        <v>0</v>
      </c>
      <c r="AO176" s="122">
        <f t="shared" si="1710"/>
        <v>1182395</v>
      </c>
      <c r="AP176" s="122">
        <f t="shared" si="1710"/>
        <v>1129553</v>
      </c>
      <c r="AQ176" s="122">
        <f t="shared" si="1710"/>
        <v>52842</v>
      </c>
      <c r="AR176" s="122">
        <f t="shared" si="1710"/>
        <v>0</v>
      </c>
      <c r="AS176" s="122">
        <f t="shared" si="1710"/>
        <v>0</v>
      </c>
      <c r="AT176" s="122">
        <f t="shared" si="1710"/>
        <v>0</v>
      </c>
      <c r="AU176" s="122">
        <f t="shared" si="1710"/>
        <v>0</v>
      </c>
      <c r="AV176" s="122">
        <f t="shared" si="1710"/>
        <v>0</v>
      </c>
      <c r="AW176" s="122">
        <f t="shared" si="1710"/>
        <v>0</v>
      </c>
      <c r="AX176" s="122">
        <f t="shared" si="1710"/>
        <v>0</v>
      </c>
      <c r="AY176" s="122">
        <f t="shared" si="1710"/>
        <v>0</v>
      </c>
      <c r="AZ176" s="122">
        <f t="shared" si="1710"/>
        <v>0</v>
      </c>
      <c r="BA176" s="122">
        <f t="shared" si="1710"/>
        <v>0</v>
      </c>
      <c r="BB176" s="122">
        <f t="shared" si="1710"/>
        <v>0</v>
      </c>
      <c r="BC176" s="122">
        <f t="shared" si="1710"/>
        <v>0</v>
      </c>
      <c r="BD176" s="122">
        <f t="shared" si="1710"/>
        <v>0</v>
      </c>
      <c r="BE176" s="122">
        <f t="shared" si="1710"/>
        <v>0</v>
      </c>
      <c r="BF176" s="122">
        <f t="shared" si="1710"/>
        <v>0</v>
      </c>
      <c r="BG176" s="122">
        <f t="shared" si="1710"/>
        <v>0</v>
      </c>
      <c r="BH176" s="122">
        <f t="shared" si="1710"/>
        <v>0</v>
      </c>
      <c r="BI176" s="122">
        <f t="shared" si="1710"/>
        <v>0</v>
      </c>
      <c r="BJ176" s="122">
        <f t="shared" si="1710"/>
        <v>0</v>
      </c>
      <c r="BK176" s="122">
        <f t="shared" si="1710"/>
        <v>0</v>
      </c>
      <c r="BL176" s="122">
        <f t="shared" si="1710"/>
        <v>0</v>
      </c>
      <c r="BM176" s="122">
        <f t="shared" si="1710"/>
        <v>0</v>
      </c>
      <c r="BN176" s="122">
        <f t="shared" si="1710"/>
        <v>0</v>
      </c>
      <c r="BO176" s="122">
        <f t="shared" ref="BO176:BS176" si="1711">BO177</f>
        <v>0</v>
      </c>
      <c r="BP176" s="122">
        <f t="shared" si="1711"/>
        <v>0</v>
      </c>
      <c r="BQ176" s="122">
        <f t="shared" si="1711"/>
        <v>0</v>
      </c>
      <c r="BR176" s="122">
        <f t="shared" si="1711"/>
        <v>0</v>
      </c>
      <c r="BS176" s="122">
        <f t="shared" si="1711"/>
        <v>0</v>
      </c>
      <c r="BT176" s="116"/>
      <c r="BU176" s="123"/>
      <c r="BV176" s="124"/>
      <c r="BW176" s="124"/>
      <c r="BX176" s="124"/>
      <c r="BY176" s="124"/>
      <c r="BZ176" s="124"/>
      <c r="CA176" s="124"/>
      <c r="CB176" s="124"/>
      <c r="CC176" s="124"/>
      <c r="CD176" s="125"/>
      <c r="CE176" s="126">
        <f t="shared" si="663"/>
        <v>0.94999998703754263</v>
      </c>
      <c r="CF176" s="124">
        <f t="shared" si="652"/>
        <v>5.000001296245743E-2</v>
      </c>
      <c r="CG176" s="124">
        <f t="shared" si="653"/>
        <v>4.1833664783369744E-2</v>
      </c>
      <c r="CH176" s="124">
        <f t="shared" si="654"/>
        <v>8.1663481790876825E-3</v>
      </c>
      <c r="CI176" s="124">
        <f t="shared" si="655"/>
        <v>0</v>
      </c>
      <c r="CJ176" s="124">
        <f t="shared" si="745"/>
        <v>0.95000009462152335</v>
      </c>
      <c r="CK176" s="124">
        <f t="shared" si="746"/>
        <v>4.9999905378476629E-2</v>
      </c>
      <c r="CL176" s="124">
        <f t="shared" si="747"/>
        <v>4.9999905378476629E-2</v>
      </c>
      <c r="CM176" s="124">
        <f t="shared" si="748"/>
        <v>0</v>
      </c>
      <c r="CN176" s="125">
        <f t="shared" si="749"/>
        <v>0</v>
      </c>
      <c r="CO176" s="127" t="s">
        <v>245</v>
      </c>
      <c r="CP176" s="128" t="s">
        <v>245</v>
      </c>
      <c r="CQ176" s="128" t="s">
        <v>245</v>
      </c>
      <c r="CR176" s="128" t="s">
        <v>245</v>
      </c>
      <c r="CS176" s="129" t="s">
        <v>245</v>
      </c>
      <c r="CT176" s="126" t="s">
        <v>245</v>
      </c>
      <c r="CU176" s="124"/>
      <c r="CV176" s="124"/>
      <c r="CW176" s="124"/>
      <c r="CX176" s="125"/>
    </row>
    <row r="177" spans="1:102" x14ac:dyDescent="0.25">
      <c r="A177" s="130"/>
      <c r="B177" s="131">
        <f t="shared" si="1367"/>
        <v>28057895</v>
      </c>
      <c r="C177" s="132">
        <f t="shared" ref="C177" si="1712">J177+AC177+AV177+BH177</f>
        <v>26655000</v>
      </c>
      <c r="D177" s="132">
        <f t="shared" ref="D177" si="1713">E177+H177</f>
        <v>1402895</v>
      </c>
      <c r="E177" s="132">
        <f t="shared" ref="E177" si="1714">F177+G177</f>
        <v>1402895</v>
      </c>
      <c r="F177" s="132">
        <f t="shared" ref="F177" si="1715">S177+AL177+BB177+BN177</f>
        <v>220500</v>
      </c>
      <c r="G177" s="132">
        <f t="shared" ref="G177" si="1716">V177+AO177+BD177+BP177</f>
        <v>1182395</v>
      </c>
      <c r="H177" s="132">
        <f t="shared" ref="H177" si="1717">Y177+AR177+BF177+BR177</f>
        <v>0</v>
      </c>
      <c r="I177" s="133">
        <f t="shared" ref="I177" si="1718">AB177+AU177</f>
        <v>0</v>
      </c>
      <c r="J177" s="134">
        <f t="shared" ref="J177" si="1719">K177+L177</f>
        <v>0</v>
      </c>
      <c r="K177" s="141">
        <v>0</v>
      </c>
      <c r="L177" s="141">
        <v>0</v>
      </c>
      <c r="M177" s="135">
        <f t="shared" ref="M177" si="1720">N177+O177</f>
        <v>0</v>
      </c>
      <c r="N177" s="132">
        <f t="shared" ref="N177:O177" si="1721">Q177+Z177</f>
        <v>0</v>
      </c>
      <c r="O177" s="132">
        <f t="shared" si="1721"/>
        <v>0</v>
      </c>
      <c r="P177" s="135">
        <f t="shared" ref="P177" si="1722">Q177+R177</f>
        <v>0</v>
      </c>
      <c r="Q177" s="132">
        <f t="shared" ref="Q177:R177" si="1723">T177+W177</f>
        <v>0</v>
      </c>
      <c r="R177" s="132">
        <f t="shared" si="1723"/>
        <v>0</v>
      </c>
      <c r="S177" s="135">
        <f t="shared" ref="S177" si="1724">T177+U177</f>
        <v>0</v>
      </c>
      <c r="T177" s="141">
        <v>0</v>
      </c>
      <c r="U177" s="141">
        <v>0</v>
      </c>
      <c r="V177" s="135">
        <f t="shared" ref="V177" si="1725">W177+X177</f>
        <v>0</v>
      </c>
      <c r="W177" s="141">
        <v>0</v>
      </c>
      <c r="X177" s="141">
        <v>0</v>
      </c>
      <c r="Y177" s="135">
        <f t="shared" ref="Y177" si="1726">Z177+AA177</f>
        <v>0</v>
      </c>
      <c r="Z177" s="141">
        <v>0</v>
      </c>
      <c r="AA177" s="141">
        <v>0</v>
      </c>
      <c r="AB177" s="142">
        <v>0</v>
      </c>
      <c r="AC177" s="134">
        <f t="shared" ref="AC177" si="1727">AD177+AE177</f>
        <v>26655000</v>
      </c>
      <c r="AD177" s="132">
        <v>25651000</v>
      </c>
      <c r="AE177" s="132">
        <v>1004000</v>
      </c>
      <c r="AF177" s="135">
        <f t="shared" ref="AF177" si="1728">AG177+AH177</f>
        <v>1402895</v>
      </c>
      <c r="AG177" s="141">
        <f t="shared" ref="AG177:AH177" si="1729">AJ177+AS177</f>
        <v>1350053</v>
      </c>
      <c r="AH177" s="141">
        <f t="shared" si="1729"/>
        <v>52842</v>
      </c>
      <c r="AI177" s="135">
        <f t="shared" ref="AI177" si="1730">AJ177+AK177</f>
        <v>1402895</v>
      </c>
      <c r="AJ177" s="141">
        <f t="shared" ref="AJ177:AK177" si="1731">AM177+AP177</f>
        <v>1350053</v>
      </c>
      <c r="AK177" s="141">
        <f t="shared" si="1731"/>
        <v>52842</v>
      </c>
      <c r="AL177" s="135">
        <f t="shared" ref="AL177" si="1732">AM177+AN177</f>
        <v>220500</v>
      </c>
      <c r="AM177" s="132">
        <v>220500</v>
      </c>
      <c r="AN177" s="132">
        <v>0</v>
      </c>
      <c r="AO177" s="135">
        <f t="shared" ref="AO177" si="1733">AP177+AQ177</f>
        <v>1182395</v>
      </c>
      <c r="AP177" s="132">
        <v>1129553</v>
      </c>
      <c r="AQ177" s="132">
        <v>52842</v>
      </c>
      <c r="AR177" s="135">
        <f t="shared" ref="AR177" si="1734">AS177+AT177</f>
        <v>0</v>
      </c>
      <c r="AS177" s="141">
        <v>0</v>
      </c>
      <c r="AT177" s="141">
        <v>0</v>
      </c>
      <c r="AU177" s="142">
        <v>0</v>
      </c>
      <c r="AV177" s="134">
        <f t="shared" ref="AV177" si="1735">AW177</f>
        <v>0</v>
      </c>
      <c r="AW177" s="141">
        <v>0</v>
      </c>
      <c r="AX177" s="135">
        <f t="shared" ref="AX177" si="1736">AY177</f>
        <v>0</v>
      </c>
      <c r="AY177" s="141">
        <f t="shared" ref="AY177" si="1737">BA177+BG177</f>
        <v>0</v>
      </c>
      <c r="AZ177" s="135">
        <f t="shared" ref="AZ177" si="1738">BA177</f>
        <v>0</v>
      </c>
      <c r="BA177" s="141">
        <f t="shared" ref="BA177" si="1739">BC177+BE177</f>
        <v>0</v>
      </c>
      <c r="BB177" s="135">
        <f t="shared" ref="BB177" si="1740">BC177</f>
        <v>0</v>
      </c>
      <c r="BC177" s="141">
        <v>0</v>
      </c>
      <c r="BD177" s="135">
        <f t="shared" ref="BD177" si="1741">BE177</f>
        <v>0</v>
      </c>
      <c r="BE177" s="141">
        <v>0</v>
      </c>
      <c r="BF177" s="135">
        <f t="shared" ref="BF177" si="1742">BG177</f>
        <v>0</v>
      </c>
      <c r="BG177" s="142">
        <v>0</v>
      </c>
      <c r="BH177" s="134">
        <f t="shared" ref="BH177" si="1743">BI177</f>
        <v>0</v>
      </c>
      <c r="BI177" s="141">
        <v>0</v>
      </c>
      <c r="BJ177" s="135">
        <f t="shared" ref="BJ177" si="1744">BK177</f>
        <v>0</v>
      </c>
      <c r="BK177" s="132">
        <f t="shared" ref="BK177" si="1745">BM177+BS177</f>
        <v>0</v>
      </c>
      <c r="BL177" s="135">
        <f t="shared" ref="BL177" si="1746">BM177</f>
        <v>0</v>
      </c>
      <c r="BM177" s="132">
        <f t="shared" ref="BM177" si="1747">BO177+BQ177</f>
        <v>0</v>
      </c>
      <c r="BN177" s="135">
        <f t="shared" ref="BN177" si="1748">BO177</f>
        <v>0</v>
      </c>
      <c r="BO177" s="141">
        <v>0</v>
      </c>
      <c r="BP177" s="135">
        <f t="shared" ref="BP177" si="1749">BQ177</f>
        <v>0</v>
      </c>
      <c r="BQ177" s="141">
        <v>0</v>
      </c>
      <c r="BR177" s="135">
        <f t="shared" ref="BR177" si="1750">BS177</f>
        <v>0</v>
      </c>
      <c r="BS177" s="142">
        <v>0</v>
      </c>
      <c r="BT177" s="136"/>
      <c r="BU177" s="137"/>
      <c r="BV177" s="138"/>
      <c r="BW177" s="138"/>
      <c r="BX177" s="138"/>
      <c r="BY177" s="138"/>
      <c r="BZ177" s="138"/>
      <c r="CA177" s="138"/>
      <c r="CB177" s="138"/>
      <c r="CC177" s="138"/>
      <c r="CD177" s="139"/>
      <c r="CE177" s="140">
        <f t="shared" si="663"/>
        <v>0.94999998703754263</v>
      </c>
      <c r="CF177" s="138">
        <f t="shared" si="652"/>
        <v>5.000001296245743E-2</v>
      </c>
      <c r="CG177" s="138">
        <f t="shared" si="653"/>
        <v>4.1833664783369744E-2</v>
      </c>
      <c r="CH177" s="138">
        <f t="shared" si="654"/>
        <v>8.1663481790876825E-3</v>
      </c>
      <c r="CI177" s="138">
        <f t="shared" si="655"/>
        <v>0</v>
      </c>
      <c r="CJ177" s="138">
        <f t="shared" si="745"/>
        <v>0.95000009462152335</v>
      </c>
      <c r="CK177" s="138">
        <f t="shared" si="746"/>
        <v>4.9999905378476629E-2</v>
      </c>
      <c r="CL177" s="138">
        <f t="shared" si="747"/>
        <v>4.9999905378476629E-2</v>
      </c>
      <c r="CM177" s="138">
        <f t="shared" si="748"/>
        <v>0</v>
      </c>
      <c r="CN177" s="139">
        <f t="shared" si="749"/>
        <v>0</v>
      </c>
      <c r="CO177" s="140" t="s">
        <v>245</v>
      </c>
      <c r="CP177" s="138" t="s">
        <v>245</v>
      </c>
      <c r="CQ177" s="138" t="s">
        <v>245</v>
      </c>
      <c r="CR177" s="138" t="s">
        <v>245</v>
      </c>
      <c r="CS177" s="139" t="s">
        <v>245</v>
      </c>
      <c r="CT177" s="140" t="s">
        <v>245</v>
      </c>
      <c r="CU177" s="138"/>
      <c r="CV177" s="138"/>
      <c r="CW177" s="138"/>
      <c r="CX177" s="139"/>
    </row>
    <row r="178" spans="1:102" x14ac:dyDescent="0.25">
      <c r="A178" s="114" t="s">
        <v>101</v>
      </c>
      <c r="B178" s="115">
        <f t="shared" si="1367"/>
        <v>76885108</v>
      </c>
      <c r="C178" s="115">
        <f t="shared" ref="C178:R179" si="1751">C179</f>
        <v>69196597</v>
      </c>
      <c r="D178" s="115">
        <f t="shared" si="1751"/>
        <v>7688511</v>
      </c>
      <c r="E178" s="115">
        <f t="shared" si="1751"/>
        <v>7688511</v>
      </c>
      <c r="F178" s="115">
        <f t="shared" si="1751"/>
        <v>7688511</v>
      </c>
      <c r="G178" s="115">
        <f t="shared" si="1751"/>
        <v>0</v>
      </c>
      <c r="H178" s="115">
        <f t="shared" si="1751"/>
        <v>0</v>
      </c>
      <c r="I178" s="115">
        <f t="shared" si="1751"/>
        <v>0</v>
      </c>
      <c r="J178" s="115">
        <f t="shared" si="1751"/>
        <v>0</v>
      </c>
      <c r="K178" s="115">
        <f t="shared" si="1751"/>
        <v>0</v>
      </c>
      <c r="L178" s="115">
        <f t="shared" si="1751"/>
        <v>0</v>
      </c>
      <c r="M178" s="115">
        <f t="shared" si="1751"/>
        <v>0</v>
      </c>
      <c r="N178" s="115">
        <f t="shared" si="1751"/>
        <v>0</v>
      </c>
      <c r="O178" s="115">
        <f t="shared" si="1751"/>
        <v>0</v>
      </c>
      <c r="P178" s="115">
        <f t="shared" si="1751"/>
        <v>0</v>
      </c>
      <c r="Q178" s="115">
        <f t="shared" si="1751"/>
        <v>0</v>
      </c>
      <c r="R178" s="115">
        <f t="shared" si="1751"/>
        <v>0</v>
      </c>
      <c r="S178" s="115">
        <f t="shared" ref="S178:AH179" si="1752">S179</f>
        <v>0</v>
      </c>
      <c r="T178" s="115">
        <f t="shared" si="1752"/>
        <v>0</v>
      </c>
      <c r="U178" s="115">
        <f t="shared" si="1752"/>
        <v>0</v>
      </c>
      <c r="V178" s="115">
        <f t="shared" si="1752"/>
        <v>0</v>
      </c>
      <c r="W178" s="115">
        <f t="shared" si="1752"/>
        <v>0</v>
      </c>
      <c r="X178" s="115">
        <f t="shared" si="1752"/>
        <v>0</v>
      </c>
      <c r="Y178" s="115">
        <f t="shared" si="1752"/>
        <v>0</v>
      </c>
      <c r="Z178" s="115">
        <f t="shared" si="1752"/>
        <v>0</v>
      </c>
      <c r="AA178" s="115">
        <f t="shared" si="1752"/>
        <v>0</v>
      </c>
      <c r="AB178" s="115">
        <f t="shared" si="1752"/>
        <v>0</v>
      </c>
      <c r="AC178" s="115">
        <f t="shared" si="1752"/>
        <v>69196597</v>
      </c>
      <c r="AD178" s="115">
        <f t="shared" si="1752"/>
        <v>69196597</v>
      </c>
      <c r="AE178" s="115">
        <f t="shared" si="1752"/>
        <v>0</v>
      </c>
      <c r="AF178" s="115">
        <f t="shared" si="1752"/>
        <v>7688511</v>
      </c>
      <c r="AG178" s="115">
        <f t="shared" si="1752"/>
        <v>7688511</v>
      </c>
      <c r="AH178" s="115">
        <f t="shared" si="1752"/>
        <v>0</v>
      </c>
      <c r="AI178" s="115">
        <f t="shared" ref="AI178:AX179" si="1753">AI179</f>
        <v>7688511</v>
      </c>
      <c r="AJ178" s="115">
        <f t="shared" si="1753"/>
        <v>7688511</v>
      </c>
      <c r="AK178" s="115">
        <f t="shared" si="1753"/>
        <v>0</v>
      </c>
      <c r="AL178" s="115">
        <f t="shared" si="1753"/>
        <v>7688511</v>
      </c>
      <c r="AM178" s="115">
        <f t="shared" si="1753"/>
        <v>7688511</v>
      </c>
      <c r="AN178" s="115">
        <f t="shared" si="1753"/>
        <v>0</v>
      </c>
      <c r="AO178" s="115">
        <f t="shared" si="1753"/>
        <v>0</v>
      </c>
      <c r="AP178" s="115">
        <f t="shared" si="1753"/>
        <v>0</v>
      </c>
      <c r="AQ178" s="115">
        <f t="shared" si="1753"/>
        <v>0</v>
      </c>
      <c r="AR178" s="115">
        <f t="shared" si="1753"/>
        <v>0</v>
      </c>
      <c r="AS178" s="115">
        <f t="shared" si="1753"/>
        <v>0</v>
      </c>
      <c r="AT178" s="115">
        <f t="shared" si="1753"/>
        <v>0</v>
      </c>
      <c r="AU178" s="115">
        <f t="shared" si="1753"/>
        <v>0</v>
      </c>
      <c r="AV178" s="115">
        <f t="shared" si="1753"/>
        <v>0</v>
      </c>
      <c r="AW178" s="115">
        <f t="shared" si="1753"/>
        <v>0</v>
      </c>
      <c r="AX178" s="115">
        <f t="shared" si="1753"/>
        <v>0</v>
      </c>
      <c r="AY178" s="115">
        <f t="shared" ref="AY178:BN179" si="1754">AY179</f>
        <v>0</v>
      </c>
      <c r="AZ178" s="115">
        <f t="shared" si="1754"/>
        <v>0</v>
      </c>
      <c r="BA178" s="115">
        <f t="shared" si="1754"/>
        <v>0</v>
      </c>
      <c r="BB178" s="115">
        <f t="shared" si="1754"/>
        <v>0</v>
      </c>
      <c r="BC178" s="115">
        <f t="shared" si="1754"/>
        <v>0</v>
      </c>
      <c r="BD178" s="115">
        <f t="shared" si="1754"/>
        <v>0</v>
      </c>
      <c r="BE178" s="115">
        <f t="shared" si="1754"/>
        <v>0</v>
      </c>
      <c r="BF178" s="115">
        <f t="shared" si="1754"/>
        <v>0</v>
      </c>
      <c r="BG178" s="115">
        <f t="shared" si="1754"/>
        <v>0</v>
      </c>
      <c r="BH178" s="115">
        <f t="shared" si="1754"/>
        <v>0</v>
      </c>
      <c r="BI178" s="115">
        <f t="shared" si="1754"/>
        <v>0</v>
      </c>
      <c r="BJ178" s="115">
        <f t="shared" si="1754"/>
        <v>0</v>
      </c>
      <c r="BK178" s="115">
        <f t="shared" si="1754"/>
        <v>0</v>
      </c>
      <c r="BL178" s="115">
        <f t="shared" si="1754"/>
        <v>0</v>
      </c>
      <c r="BM178" s="115">
        <f t="shared" si="1754"/>
        <v>0</v>
      </c>
      <c r="BN178" s="115">
        <f t="shared" si="1754"/>
        <v>0</v>
      </c>
      <c r="BO178" s="115">
        <f t="shared" ref="BO178:BS179" si="1755">BO179</f>
        <v>0</v>
      </c>
      <c r="BP178" s="115">
        <f t="shared" si="1755"/>
        <v>0</v>
      </c>
      <c r="BQ178" s="115">
        <f t="shared" si="1755"/>
        <v>0</v>
      </c>
      <c r="BR178" s="115">
        <f t="shared" si="1755"/>
        <v>0</v>
      </c>
      <c r="BS178" s="115">
        <f t="shared" si="1755"/>
        <v>0</v>
      </c>
      <c r="BT178" s="116"/>
      <c r="BU178" s="117"/>
      <c r="BV178" s="118"/>
      <c r="BW178" s="118"/>
      <c r="BX178" s="118"/>
      <c r="BY178" s="118"/>
      <c r="BZ178" s="118"/>
      <c r="CA178" s="118"/>
      <c r="CB178" s="118"/>
      <c r="CC178" s="118"/>
      <c r="CD178" s="119"/>
      <c r="CE178" s="120">
        <f t="shared" si="663"/>
        <v>0.89999999739871606</v>
      </c>
      <c r="CF178" s="118">
        <f t="shared" si="652"/>
        <v>0.10000000260128399</v>
      </c>
      <c r="CG178" s="118">
        <f t="shared" si="653"/>
        <v>0</v>
      </c>
      <c r="CH178" s="118">
        <f t="shared" si="654"/>
        <v>0.10000000260128399</v>
      </c>
      <c r="CI178" s="118">
        <f t="shared" si="655"/>
        <v>0</v>
      </c>
      <c r="CJ178" s="118"/>
      <c r="CK178" s="118"/>
      <c r="CL178" s="118"/>
      <c r="CM178" s="118"/>
      <c r="CN178" s="119"/>
      <c r="CO178" s="120" t="s">
        <v>245</v>
      </c>
      <c r="CP178" s="118" t="s">
        <v>245</v>
      </c>
      <c r="CQ178" s="118" t="s">
        <v>245</v>
      </c>
      <c r="CR178" s="118" t="s">
        <v>245</v>
      </c>
      <c r="CS178" s="119" t="s">
        <v>245</v>
      </c>
      <c r="CT178" s="120" t="s">
        <v>245</v>
      </c>
      <c r="CU178" s="118"/>
      <c r="CV178" s="118"/>
      <c r="CW178" s="118"/>
      <c r="CX178" s="119"/>
    </row>
    <row r="179" spans="1:102" ht="40.5" x14ac:dyDescent="0.25">
      <c r="A179" s="121" t="s">
        <v>349</v>
      </c>
      <c r="B179" s="122">
        <f t="shared" si="1367"/>
        <v>76885108</v>
      </c>
      <c r="C179" s="122">
        <f t="shared" si="1751"/>
        <v>69196597</v>
      </c>
      <c r="D179" s="122">
        <f t="shared" si="1751"/>
        <v>7688511</v>
      </c>
      <c r="E179" s="122">
        <f t="shared" si="1751"/>
        <v>7688511</v>
      </c>
      <c r="F179" s="122">
        <f t="shared" si="1751"/>
        <v>7688511</v>
      </c>
      <c r="G179" s="122">
        <f t="shared" si="1751"/>
        <v>0</v>
      </c>
      <c r="H179" s="122">
        <f t="shared" si="1751"/>
        <v>0</v>
      </c>
      <c r="I179" s="122">
        <f t="shared" si="1751"/>
        <v>0</v>
      </c>
      <c r="J179" s="122">
        <f t="shared" si="1751"/>
        <v>0</v>
      </c>
      <c r="K179" s="122">
        <f t="shared" si="1751"/>
        <v>0</v>
      </c>
      <c r="L179" s="122">
        <f t="shared" si="1751"/>
        <v>0</v>
      </c>
      <c r="M179" s="122">
        <f t="shared" si="1751"/>
        <v>0</v>
      </c>
      <c r="N179" s="122">
        <f t="shared" si="1751"/>
        <v>0</v>
      </c>
      <c r="O179" s="122">
        <f t="shared" si="1751"/>
        <v>0</v>
      </c>
      <c r="P179" s="122">
        <f t="shared" si="1751"/>
        <v>0</v>
      </c>
      <c r="Q179" s="122">
        <f t="shared" si="1751"/>
        <v>0</v>
      </c>
      <c r="R179" s="122">
        <f t="shared" si="1751"/>
        <v>0</v>
      </c>
      <c r="S179" s="122">
        <f t="shared" si="1752"/>
        <v>0</v>
      </c>
      <c r="T179" s="122">
        <f t="shared" si="1752"/>
        <v>0</v>
      </c>
      <c r="U179" s="122">
        <f t="shared" si="1752"/>
        <v>0</v>
      </c>
      <c r="V179" s="122">
        <f t="shared" si="1752"/>
        <v>0</v>
      </c>
      <c r="W179" s="122">
        <f t="shared" si="1752"/>
        <v>0</v>
      </c>
      <c r="X179" s="122">
        <f t="shared" si="1752"/>
        <v>0</v>
      </c>
      <c r="Y179" s="122">
        <f t="shared" si="1752"/>
        <v>0</v>
      </c>
      <c r="Z179" s="122">
        <f t="shared" si="1752"/>
        <v>0</v>
      </c>
      <c r="AA179" s="122">
        <f t="shared" si="1752"/>
        <v>0</v>
      </c>
      <c r="AB179" s="122">
        <f t="shared" si="1752"/>
        <v>0</v>
      </c>
      <c r="AC179" s="122">
        <f t="shared" si="1752"/>
        <v>69196597</v>
      </c>
      <c r="AD179" s="122">
        <f t="shared" si="1752"/>
        <v>69196597</v>
      </c>
      <c r="AE179" s="122">
        <f t="shared" si="1752"/>
        <v>0</v>
      </c>
      <c r="AF179" s="122">
        <f t="shared" si="1752"/>
        <v>7688511</v>
      </c>
      <c r="AG179" s="122">
        <f t="shared" si="1752"/>
        <v>7688511</v>
      </c>
      <c r="AH179" s="122">
        <f t="shared" si="1752"/>
        <v>0</v>
      </c>
      <c r="AI179" s="122">
        <f t="shared" si="1753"/>
        <v>7688511</v>
      </c>
      <c r="AJ179" s="122">
        <f t="shared" si="1753"/>
        <v>7688511</v>
      </c>
      <c r="AK179" s="122">
        <f t="shared" si="1753"/>
        <v>0</v>
      </c>
      <c r="AL179" s="122">
        <f t="shared" si="1753"/>
        <v>7688511</v>
      </c>
      <c r="AM179" s="122">
        <f t="shared" si="1753"/>
        <v>7688511</v>
      </c>
      <c r="AN179" s="122">
        <f t="shared" si="1753"/>
        <v>0</v>
      </c>
      <c r="AO179" s="122">
        <f t="shared" si="1753"/>
        <v>0</v>
      </c>
      <c r="AP179" s="122">
        <f t="shared" si="1753"/>
        <v>0</v>
      </c>
      <c r="AQ179" s="122">
        <f t="shared" si="1753"/>
        <v>0</v>
      </c>
      <c r="AR179" s="122">
        <f t="shared" si="1753"/>
        <v>0</v>
      </c>
      <c r="AS179" s="122">
        <f t="shared" si="1753"/>
        <v>0</v>
      </c>
      <c r="AT179" s="122">
        <f t="shared" si="1753"/>
        <v>0</v>
      </c>
      <c r="AU179" s="122">
        <f t="shared" si="1753"/>
        <v>0</v>
      </c>
      <c r="AV179" s="122">
        <f t="shared" si="1753"/>
        <v>0</v>
      </c>
      <c r="AW179" s="122">
        <f t="shared" si="1753"/>
        <v>0</v>
      </c>
      <c r="AX179" s="122">
        <f t="shared" si="1753"/>
        <v>0</v>
      </c>
      <c r="AY179" s="122">
        <f t="shared" si="1754"/>
        <v>0</v>
      </c>
      <c r="AZ179" s="122">
        <f t="shared" si="1754"/>
        <v>0</v>
      </c>
      <c r="BA179" s="122">
        <f t="shared" si="1754"/>
        <v>0</v>
      </c>
      <c r="BB179" s="122">
        <f t="shared" si="1754"/>
        <v>0</v>
      </c>
      <c r="BC179" s="122">
        <f t="shared" si="1754"/>
        <v>0</v>
      </c>
      <c r="BD179" s="122">
        <f t="shared" si="1754"/>
        <v>0</v>
      </c>
      <c r="BE179" s="122">
        <f t="shared" si="1754"/>
        <v>0</v>
      </c>
      <c r="BF179" s="122">
        <f t="shared" si="1754"/>
        <v>0</v>
      </c>
      <c r="BG179" s="122">
        <f t="shared" si="1754"/>
        <v>0</v>
      </c>
      <c r="BH179" s="122">
        <f t="shared" si="1754"/>
        <v>0</v>
      </c>
      <c r="BI179" s="122">
        <f t="shared" si="1754"/>
        <v>0</v>
      </c>
      <c r="BJ179" s="122">
        <f t="shared" si="1754"/>
        <v>0</v>
      </c>
      <c r="BK179" s="122">
        <f t="shared" si="1754"/>
        <v>0</v>
      </c>
      <c r="BL179" s="122">
        <f t="shared" si="1754"/>
        <v>0</v>
      </c>
      <c r="BM179" s="122">
        <f t="shared" si="1754"/>
        <v>0</v>
      </c>
      <c r="BN179" s="122">
        <f t="shared" si="1754"/>
        <v>0</v>
      </c>
      <c r="BO179" s="122">
        <f t="shared" si="1755"/>
        <v>0</v>
      </c>
      <c r="BP179" s="122">
        <f t="shared" si="1755"/>
        <v>0</v>
      </c>
      <c r="BQ179" s="122">
        <f t="shared" si="1755"/>
        <v>0</v>
      </c>
      <c r="BR179" s="122">
        <f t="shared" si="1755"/>
        <v>0</v>
      </c>
      <c r="BS179" s="122">
        <f t="shared" si="1755"/>
        <v>0</v>
      </c>
      <c r="BT179" s="116"/>
      <c r="BU179" s="123"/>
      <c r="BV179" s="124"/>
      <c r="BW179" s="124"/>
      <c r="BX179" s="124"/>
      <c r="BY179" s="124"/>
      <c r="BZ179" s="124"/>
      <c r="CA179" s="124"/>
      <c r="CB179" s="124"/>
      <c r="CC179" s="124"/>
      <c r="CD179" s="125"/>
      <c r="CE179" s="126">
        <f t="shared" si="663"/>
        <v>0.89999999739871606</v>
      </c>
      <c r="CF179" s="124">
        <f t="shared" si="652"/>
        <v>0.10000000260128399</v>
      </c>
      <c r="CG179" s="124">
        <f t="shared" si="653"/>
        <v>0</v>
      </c>
      <c r="CH179" s="124">
        <f t="shared" si="654"/>
        <v>0.10000000260128399</v>
      </c>
      <c r="CI179" s="124">
        <f t="shared" si="655"/>
        <v>0</v>
      </c>
      <c r="CJ179" s="124"/>
      <c r="CK179" s="124"/>
      <c r="CL179" s="124"/>
      <c r="CM179" s="124"/>
      <c r="CN179" s="125"/>
      <c r="CO179" s="127" t="s">
        <v>245</v>
      </c>
      <c r="CP179" s="128" t="s">
        <v>245</v>
      </c>
      <c r="CQ179" s="128" t="s">
        <v>245</v>
      </c>
      <c r="CR179" s="128" t="s">
        <v>245</v>
      </c>
      <c r="CS179" s="129" t="s">
        <v>245</v>
      </c>
      <c r="CT179" s="126" t="s">
        <v>245</v>
      </c>
      <c r="CU179" s="124"/>
      <c r="CV179" s="124"/>
      <c r="CW179" s="124"/>
      <c r="CX179" s="125"/>
    </row>
    <row r="180" spans="1:102" x14ac:dyDescent="0.25">
      <c r="A180" s="143"/>
      <c r="B180" s="131">
        <f t="shared" si="1367"/>
        <v>76885108</v>
      </c>
      <c r="C180" s="132">
        <f t="shared" ref="C180" si="1756">J180+AC180+AV180+BH180</f>
        <v>69196597</v>
      </c>
      <c r="D180" s="132">
        <f t="shared" ref="D180" si="1757">E180+H180</f>
        <v>7688511</v>
      </c>
      <c r="E180" s="132">
        <f t="shared" ref="E180" si="1758">F180+G180</f>
        <v>7688511</v>
      </c>
      <c r="F180" s="132">
        <f t="shared" ref="F180" si="1759">S180+AL180+BB180+BN180</f>
        <v>7688511</v>
      </c>
      <c r="G180" s="132">
        <f t="shared" ref="G180" si="1760">V180+AO180+BD180+BP180</f>
        <v>0</v>
      </c>
      <c r="H180" s="132">
        <f t="shared" ref="H180" si="1761">Y180+AR180+BF180+BR180</f>
        <v>0</v>
      </c>
      <c r="I180" s="133">
        <f t="shared" ref="I180" si="1762">AB180+AU180</f>
        <v>0</v>
      </c>
      <c r="J180" s="134">
        <f t="shared" ref="J180" si="1763">K180+L180</f>
        <v>0</v>
      </c>
      <c r="K180" s="141">
        <v>0</v>
      </c>
      <c r="L180" s="141">
        <v>0</v>
      </c>
      <c r="M180" s="135">
        <f t="shared" ref="M180" si="1764">N180+O180</f>
        <v>0</v>
      </c>
      <c r="N180" s="132">
        <f t="shared" ref="N180:O180" si="1765">Q180+Z180</f>
        <v>0</v>
      </c>
      <c r="O180" s="132">
        <f t="shared" si="1765"/>
        <v>0</v>
      </c>
      <c r="P180" s="135">
        <f t="shared" ref="P180" si="1766">Q180+R180</f>
        <v>0</v>
      </c>
      <c r="Q180" s="132">
        <f t="shared" ref="Q180:R180" si="1767">T180+W180</f>
        <v>0</v>
      </c>
      <c r="R180" s="132">
        <f t="shared" si="1767"/>
        <v>0</v>
      </c>
      <c r="S180" s="135">
        <f t="shared" ref="S180" si="1768">T180+U180</f>
        <v>0</v>
      </c>
      <c r="T180" s="141">
        <v>0</v>
      </c>
      <c r="U180" s="141">
        <v>0</v>
      </c>
      <c r="V180" s="135">
        <f t="shared" ref="V180" si="1769">W180+X180</f>
        <v>0</v>
      </c>
      <c r="W180" s="141">
        <v>0</v>
      </c>
      <c r="X180" s="141">
        <v>0</v>
      </c>
      <c r="Y180" s="135">
        <f t="shared" ref="Y180" si="1770">Z180+AA180</f>
        <v>0</v>
      </c>
      <c r="Z180" s="141">
        <v>0</v>
      </c>
      <c r="AA180" s="141">
        <v>0</v>
      </c>
      <c r="AB180" s="142">
        <v>0</v>
      </c>
      <c r="AC180" s="134">
        <f t="shared" ref="AC180" si="1771">AD180+AE180</f>
        <v>69196597</v>
      </c>
      <c r="AD180" s="132">
        <v>69196597</v>
      </c>
      <c r="AE180" s="132">
        <v>0</v>
      </c>
      <c r="AF180" s="135">
        <f t="shared" ref="AF180" si="1772">AG180+AH180</f>
        <v>7688511</v>
      </c>
      <c r="AG180" s="141">
        <f t="shared" ref="AG180:AH180" si="1773">AJ180+AS180</f>
        <v>7688511</v>
      </c>
      <c r="AH180" s="141">
        <f t="shared" si="1773"/>
        <v>0</v>
      </c>
      <c r="AI180" s="135">
        <f t="shared" ref="AI180" si="1774">AJ180+AK180</f>
        <v>7688511</v>
      </c>
      <c r="AJ180" s="141">
        <f t="shared" ref="AJ180:AK180" si="1775">AM180+AP180</f>
        <v>7688511</v>
      </c>
      <c r="AK180" s="141">
        <f t="shared" si="1775"/>
        <v>0</v>
      </c>
      <c r="AL180" s="135">
        <f t="shared" ref="AL180" si="1776">AM180+AN180</f>
        <v>7688511</v>
      </c>
      <c r="AM180" s="132">
        <v>7688511</v>
      </c>
      <c r="AN180" s="132">
        <v>0</v>
      </c>
      <c r="AO180" s="135">
        <f t="shared" ref="AO180" si="1777">AP180+AQ180</f>
        <v>0</v>
      </c>
      <c r="AP180" s="132">
        <v>0</v>
      </c>
      <c r="AQ180" s="132">
        <v>0</v>
      </c>
      <c r="AR180" s="135">
        <f t="shared" ref="AR180" si="1778">AS180+AT180</f>
        <v>0</v>
      </c>
      <c r="AS180" s="141">
        <v>0</v>
      </c>
      <c r="AT180" s="141">
        <v>0</v>
      </c>
      <c r="AU180" s="142">
        <v>0</v>
      </c>
      <c r="AV180" s="134">
        <f t="shared" ref="AV180" si="1779">AW180</f>
        <v>0</v>
      </c>
      <c r="AW180" s="141">
        <v>0</v>
      </c>
      <c r="AX180" s="135">
        <f t="shared" ref="AX180" si="1780">AY180</f>
        <v>0</v>
      </c>
      <c r="AY180" s="141">
        <f t="shared" ref="AY180" si="1781">BA180+BG180</f>
        <v>0</v>
      </c>
      <c r="AZ180" s="135">
        <f t="shared" ref="AZ180" si="1782">BA180</f>
        <v>0</v>
      </c>
      <c r="BA180" s="141">
        <f t="shared" ref="BA180" si="1783">BC180+BE180</f>
        <v>0</v>
      </c>
      <c r="BB180" s="135">
        <f t="shared" ref="BB180" si="1784">BC180</f>
        <v>0</v>
      </c>
      <c r="BC180" s="141">
        <v>0</v>
      </c>
      <c r="BD180" s="135">
        <f t="shared" ref="BD180" si="1785">BE180</f>
        <v>0</v>
      </c>
      <c r="BE180" s="141">
        <v>0</v>
      </c>
      <c r="BF180" s="135">
        <f t="shared" ref="BF180" si="1786">BG180</f>
        <v>0</v>
      </c>
      <c r="BG180" s="142">
        <v>0</v>
      </c>
      <c r="BH180" s="134">
        <f t="shared" ref="BH180" si="1787">BI180</f>
        <v>0</v>
      </c>
      <c r="BI180" s="141">
        <v>0</v>
      </c>
      <c r="BJ180" s="135">
        <f t="shared" ref="BJ180" si="1788">BK180</f>
        <v>0</v>
      </c>
      <c r="BK180" s="132">
        <f t="shared" ref="BK180" si="1789">BM180+BS180</f>
        <v>0</v>
      </c>
      <c r="BL180" s="135">
        <f t="shared" ref="BL180" si="1790">BM180</f>
        <v>0</v>
      </c>
      <c r="BM180" s="132">
        <f t="shared" ref="BM180" si="1791">BO180+BQ180</f>
        <v>0</v>
      </c>
      <c r="BN180" s="135">
        <f t="shared" ref="BN180" si="1792">BO180</f>
        <v>0</v>
      </c>
      <c r="BO180" s="141">
        <v>0</v>
      </c>
      <c r="BP180" s="135">
        <f t="shared" ref="BP180" si="1793">BQ180</f>
        <v>0</v>
      </c>
      <c r="BQ180" s="141">
        <v>0</v>
      </c>
      <c r="BR180" s="135">
        <f t="shared" ref="BR180" si="1794">BS180</f>
        <v>0</v>
      </c>
      <c r="BS180" s="142">
        <v>0</v>
      </c>
      <c r="BT180" s="136"/>
      <c r="BU180" s="137"/>
      <c r="BV180" s="138"/>
      <c r="BW180" s="138"/>
      <c r="BX180" s="138"/>
      <c r="BY180" s="138"/>
      <c r="BZ180" s="138"/>
      <c r="CA180" s="138"/>
      <c r="CB180" s="138"/>
      <c r="CC180" s="138"/>
      <c r="CD180" s="139"/>
      <c r="CE180" s="140">
        <f t="shared" si="663"/>
        <v>0.89999999739871606</v>
      </c>
      <c r="CF180" s="138">
        <f t="shared" si="652"/>
        <v>0.10000000260128399</v>
      </c>
      <c r="CG180" s="138">
        <f t="shared" si="653"/>
        <v>0</v>
      </c>
      <c r="CH180" s="138">
        <f t="shared" si="654"/>
        <v>0.10000000260128399</v>
      </c>
      <c r="CI180" s="138">
        <f t="shared" si="655"/>
        <v>0</v>
      </c>
      <c r="CJ180" s="138"/>
      <c r="CK180" s="138"/>
      <c r="CL180" s="138"/>
      <c r="CM180" s="138"/>
      <c r="CN180" s="139"/>
      <c r="CO180" s="140" t="s">
        <v>245</v>
      </c>
      <c r="CP180" s="138" t="s">
        <v>245</v>
      </c>
      <c r="CQ180" s="138" t="s">
        <v>245</v>
      </c>
      <c r="CR180" s="138" t="s">
        <v>245</v>
      </c>
      <c r="CS180" s="139" t="s">
        <v>245</v>
      </c>
      <c r="CT180" s="140" t="s">
        <v>245</v>
      </c>
      <c r="CU180" s="138"/>
      <c r="CV180" s="138"/>
      <c r="CW180" s="138"/>
      <c r="CX180" s="139"/>
    </row>
    <row r="181" spans="1:102" s="42" customFormat="1" x14ac:dyDescent="0.25">
      <c r="A181" s="114" t="s">
        <v>132</v>
      </c>
      <c r="B181" s="115">
        <f>B182</f>
        <v>94338237</v>
      </c>
      <c r="C181" s="115">
        <f t="shared" ref="C181:R182" si="1795">C182</f>
        <v>74000000</v>
      </c>
      <c r="D181" s="115">
        <f t="shared" si="1795"/>
        <v>20338237</v>
      </c>
      <c r="E181" s="115">
        <f t="shared" si="1795"/>
        <v>20338237</v>
      </c>
      <c r="F181" s="115">
        <f t="shared" si="1795"/>
        <v>17761766</v>
      </c>
      <c r="G181" s="115">
        <f t="shared" si="1795"/>
        <v>2576471</v>
      </c>
      <c r="H181" s="115">
        <f t="shared" si="1795"/>
        <v>0</v>
      </c>
      <c r="I181" s="115">
        <f t="shared" si="1795"/>
        <v>0</v>
      </c>
      <c r="J181" s="115">
        <f t="shared" si="1795"/>
        <v>74000000</v>
      </c>
      <c r="K181" s="115">
        <f t="shared" si="1795"/>
        <v>68500000</v>
      </c>
      <c r="L181" s="115">
        <f t="shared" si="1795"/>
        <v>5500000</v>
      </c>
      <c r="M181" s="115">
        <f t="shared" si="1795"/>
        <v>20338237</v>
      </c>
      <c r="N181" s="115">
        <f t="shared" si="1795"/>
        <v>12088237</v>
      </c>
      <c r="O181" s="115">
        <f t="shared" si="1795"/>
        <v>8250000</v>
      </c>
      <c r="P181" s="115">
        <f t="shared" si="1795"/>
        <v>20338237</v>
      </c>
      <c r="Q181" s="115">
        <f t="shared" si="1795"/>
        <v>12088237</v>
      </c>
      <c r="R181" s="115">
        <f t="shared" si="1795"/>
        <v>8250000</v>
      </c>
      <c r="S181" s="115">
        <f t="shared" ref="S181:AH182" si="1796">S182</f>
        <v>17761766</v>
      </c>
      <c r="T181" s="115">
        <f t="shared" si="1796"/>
        <v>10111766</v>
      </c>
      <c r="U181" s="115">
        <f t="shared" si="1796"/>
        <v>7650000</v>
      </c>
      <c r="V181" s="115">
        <f t="shared" si="1796"/>
        <v>2576471</v>
      </c>
      <c r="W181" s="115">
        <f t="shared" si="1796"/>
        <v>1976471</v>
      </c>
      <c r="X181" s="115">
        <f t="shared" si="1796"/>
        <v>600000</v>
      </c>
      <c r="Y181" s="115">
        <f t="shared" si="1796"/>
        <v>0</v>
      </c>
      <c r="Z181" s="115">
        <f t="shared" si="1796"/>
        <v>0</v>
      </c>
      <c r="AA181" s="115">
        <f t="shared" si="1796"/>
        <v>0</v>
      </c>
      <c r="AB181" s="115">
        <f t="shared" si="1796"/>
        <v>0</v>
      </c>
      <c r="AC181" s="115">
        <f t="shared" si="1796"/>
        <v>0</v>
      </c>
      <c r="AD181" s="115">
        <f t="shared" si="1796"/>
        <v>0</v>
      </c>
      <c r="AE181" s="115">
        <f t="shared" si="1796"/>
        <v>0</v>
      </c>
      <c r="AF181" s="115">
        <f t="shared" si="1796"/>
        <v>0</v>
      </c>
      <c r="AG181" s="115">
        <f t="shared" si="1796"/>
        <v>0</v>
      </c>
      <c r="AH181" s="115">
        <f t="shared" si="1796"/>
        <v>0</v>
      </c>
      <c r="AI181" s="115">
        <f t="shared" ref="AI181:AX182" si="1797">AI182</f>
        <v>0</v>
      </c>
      <c r="AJ181" s="115">
        <f t="shared" si="1797"/>
        <v>0</v>
      </c>
      <c r="AK181" s="115">
        <f t="shared" si="1797"/>
        <v>0</v>
      </c>
      <c r="AL181" s="115">
        <f t="shared" si="1797"/>
        <v>0</v>
      </c>
      <c r="AM181" s="115">
        <f t="shared" si="1797"/>
        <v>0</v>
      </c>
      <c r="AN181" s="115">
        <f t="shared" si="1797"/>
        <v>0</v>
      </c>
      <c r="AO181" s="115">
        <f t="shared" si="1797"/>
        <v>0</v>
      </c>
      <c r="AP181" s="115">
        <f t="shared" si="1797"/>
        <v>0</v>
      </c>
      <c r="AQ181" s="115">
        <f t="shared" si="1797"/>
        <v>0</v>
      </c>
      <c r="AR181" s="115">
        <f t="shared" si="1797"/>
        <v>0</v>
      </c>
      <c r="AS181" s="115">
        <f t="shared" si="1797"/>
        <v>0</v>
      </c>
      <c r="AT181" s="115">
        <f t="shared" si="1797"/>
        <v>0</v>
      </c>
      <c r="AU181" s="115">
        <f t="shared" si="1797"/>
        <v>0</v>
      </c>
      <c r="AV181" s="115">
        <f t="shared" si="1797"/>
        <v>0</v>
      </c>
      <c r="AW181" s="115">
        <f t="shared" si="1797"/>
        <v>0</v>
      </c>
      <c r="AX181" s="115">
        <f t="shared" si="1797"/>
        <v>0</v>
      </c>
      <c r="AY181" s="115">
        <f t="shared" ref="AY181:BN182" si="1798">AY182</f>
        <v>0</v>
      </c>
      <c r="AZ181" s="115">
        <f t="shared" si="1798"/>
        <v>0</v>
      </c>
      <c r="BA181" s="115">
        <f t="shared" si="1798"/>
        <v>0</v>
      </c>
      <c r="BB181" s="115">
        <f t="shared" si="1798"/>
        <v>0</v>
      </c>
      <c r="BC181" s="115">
        <f t="shared" si="1798"/>
        <v>0</v>
      </c>
      <c r="BD181" s="115">
        <f t="shared" si="1798"/>
        <v>0</v>
      </c>
      <c r="BE181" s="115">
        <f t="shared" si="1798"/>
        <v>0</v>
      </c>
      <c r="BF181" s="115">
        <f t="shared" si="1798"/>
        <v>0</v>
      </c>
      <c r="BG181" s="115">
        <f t="shared" si="1798"/>
        <v>0</v>
      </c>
      <c r="BH181" s="115">
        <f t="shared" si="1798"/>
        <v>0</v>
      </c>
      <c r="BI181" s="115">
        <f t="shared" si="1798"/>
        <v>0</v>
      </c>
      <c r="BJ181" s="115">
        <f t="shared" si="1798"/>
        <v>0</v>
      </c>
      <c r="BK181" s="115">
        <f t="shared" si="1798"/>
        <v>0</v>
      </c>
      <c r="BL181" s="115">
        <f t="shared" si="1798"/>
        <v>0</v>
      </c>
      <c r="BM181" s="115">
        <f t="shared" si="1798"/>
        <v>0</v>
      </c>
      <c r="BN181" s="115">
        <f t="shared" si="1798"/>
        <v>0</v>
      </c>
      <c r="BO181" s="115">
        <f t="shared" ref="BO181:BS182" si="1799">BO182</f>
        <v>0</v>
      </c>
      <c r="BP181" s="115">
        <f t="shared" si="1799"/>
        <v>0</v>
      </c>
      <c r="BQ181" s="115">
        <f t="shared" si="1799"/>
        <v>0</v>
      </c>
      <c r="BR181" s="115">
        <f t="shared" si="1799"/>
        <v>0</v>
      </c>
      <c r="BS181" s="115">
        <f t="shared" si="1799"/>
        <v>0</v>
      </c>
      <c r="BT181" s="116"/>
      <c r="BU181" s="117">
        <f t="shared" ref="BU181:BU186" si="1800">K181/(K181+N181)</f>
        <v>0.84999998200729965</v>
      </c>
      <c r="BV181" s="118">
        <f t="shared" ref="BV181:BV186" si="1801">N181/(K181+N181)</f>
        <v>0.15000001799270035</v>
      </c>
      <c r="BW181" s="118">
        <f t="shared" ref="BW181:BW186" si="1802">V181/(K181+N181)</f>
        <v>3.1970807352442766E-2</v>
      </c>
      <c r="BX181" s="118">
        <f t="shared" ref="BX181:BX186" si="1803">T181/(K181+N181)</f>
        <v>0.12547446595710984</v>
      </c>
      <c r="BY181" s="118">
        <f t="shared" ref="BY181:BY186" si="1804">Z181/(K181+N181)</f>
        <v>0</v>
      </c>
      <c r="BZ181" s="118">
        <f t="shared" ref="BZ181:BZ186" si="1805">L181/(L181+O181)</f>
        <v>0.4</v>
      </c>
      <c r="CA181" s="118">
        <f t="shared" ref="CA181:CA186" si="1806">O181/(L181+O181)</f>
        <v>0.6</v>
      </c>
      <c r="CB181" s="118">
        <f t="shared" ref="CB181:CB186" si="1807">X181/(L181+O181)</f>
        <v>4.363636363636364E-2</v>
      </c>
      <c r="CC181" s="118">
        <f t="shared" ref="CC181:CC186" si="1808">U181/(L181+O181)</f>
        <v>0.55636363636363639</v>
      </c>
      <c r="CD181" s="119">
        <f t="shared" ref="CD181:CD186" si="1809">AA181/(L181+O181)</f>
        <v>0</v>
      </c>
      <c r="CE181" s="120" t="s">
        <v>245</v>
      </c>
      <c r="CF181" s="118" t="s">
        <v>245</v>
      </c>
      <c r="CG181" s="118" t="s">
        <v>245</v>
      </c>
      <c r="CH181" s="118" t="s">
        <v>245</v>
      </c>
      <c r="CI181" s="118" t="s">
        <v>245</v>
      </c>
      <c r="CJ181" s="118" t="s">
        <v>245</v>
      </c>
      <c r="CK181" s="118" t="s">
        <v>245</v>
      </c>
      <c r="CL181" s="118" t="s">
        <v>245</v>
      </c>
      <c r="CM181" s="118" t="s">
        <v>245</v>
      </c>
      <c r="CN181" s="119" t="s">
        <v>245</v>
      </c>
      <c r="CO181" s="120" t="s">
        <v>245</v>
      </c>
      <c r="CP181" s="118" t="s">
        <v>245</v>
      </c>
      <c r="CQ181" s="118" t="s">
        <v>245</v>
      </c>
      <c r="CR181" s="118" t="s">
        <v>245</v>
      </c>
      <c r="CS181" s="119" t="s">
        <v>245</v>
      </c>
      <c r="CT181" s="120" t="s">
        <v>245</v>
      </c>
      <c r="CU181" s="118" t="s">
        <v>245</v>
      </c>
      <c r="CV181" s="118" t="s">
        <v>245</v>
      </c>
      <c r="CW181" s="118" t="s">
        <v>245</v>
      </c>
      <c r="CX181" s="119" t="s">
        <v>245</v>
      </c>
    </row>
    <row r="182" spans="1:102" s="42" customFormat="1" x14ac:dyDescent="0.25">
      <c r="A182" s="121" t="s">
        <v>350</v>
      </c>
      <c r="B182" s="122">
        <f t="shared" ref="B182" si="1810">B183</f>
        <v>94338237</v>
      </c>
      <c r="C182" s="122">
        <f t="shared" si="1795"/>
        <v>74000000</v>
      </c>
      <c r="D182" s="122">
        <f t="shared" si="1795"/>
        <v>20338237</v>
      </c>
      <c r="E182" s="122">
        <f t="shared" si="1795"/>
        <v>20338237</v>
      </c>
      <c r="F182" s="122">
        <f t="shared" si="1795"/>
        <v>17761766</v>
      </c>
      <c r="G182" s="122">
        <f t="shared" si="1795"/>
        <v>2576471</v>
      </c>
      <c r="H182" s="122">
        <f t="shared" si="1795"/>
        <v>0</v>
      </c>
      <c r="I182" s="122">
        <f t="shared" si="1795"/>
        <v>0</v>
      </c>
      <c r="J182" s="122">
        <f t="shared" si="1795"/>
        <v>74000000</v>
      </c>
      <c r="K182" s="122">
        <f t="shared" si="1795"/>
        <v>68500000</v>
      </c>
      <c r="L182" s="122">
        <f t="shared" si="1795"/>
        <v>5500000</v>
      </c>
      <c r="M182" s="122">
        <f t="shared" si="1795"/>
        <v>20338237</v>
      </c>
      <c r="N182" s="122">
        <f t="shared" si="1795"/>
        <v>12088237</v>
      </c>
      <c r="O182" s="122">
        <f t="shared" si="1795"/>
        <v>8250000</v>
      </c>
      <c r="P182" s="122">
        <f t="shared" si="1795"/>
        <v>20338237</v>
      </c>
      <c r="Q182" s="122">
        <f t="shared" si="1795"/>
        <v>12088237</v>
      </c>
      <c r="R182" s="122">
        <f t="shared" si="1795"/>
        <v>8250000</v>
      </c>
      <c r="S182" s="122">
        <f t="shared" si="1796"/>
        <v>17761766</v>
      </c>
      <c r="T182" s="122">
        <f t="shared" si="1796"/>
        <v>10111766</v>
      </c>
      <c r="U182" s="122">
        <f t="shared" si="1796"/>
        <v>7650000</v>
      </c>
      <c r="V182" s="122">
        <f t="shared" si="1796"/>
        <v>2576471</v>
      </c>
      <c r="W182" s="122">
        <f t="shared" si="1796"/>
        <v>1976471</v>
      </c>
      <c r="X182" s="122">
        <f t="shared" si="1796"/>
        <v>600000</v>
      </c>
      <c r="Y182" s="122">
        <f t="shared" si="1796"/>
        <v>0</v>
      </c>
      <c r="Z182" s="122">
        <f t="shared" si="1796"/>
        <v>0</v>
      </c>
      <c r="AA182" s="122">
        <f t="shared" si="1796"/>
        <v>0</v>
      </c>
      <c r="AB182" s="122">
        <f t="shared" si="1796"/>
        <v>0</v>
      </c>
      <c r="AC182" s="122">
        <f t="shared" si="1796"/>
        <v>0</v>
      </c>
      <c r="AD182" s="122">
        <f t="shared" si="1796"/>
        <v>0</v>
      </c>
      <c r="AE182" s="122">
        <f t="shared" si="1796"/>
        <v>0</v>
      </c>
      <c r="AF182" s="122">
        <f t="shared" si="1796"/>
        <v>0</v>
      </c>
      <c r="AG182" s="122">
        <f t="shared" si="1796"/>
        <v>0</v>
      </c>
      <c r="AH182" s="122">
        <f t="shared" si="1796"/>
        <v>0</v>
      </c>
      <c r="AI182" s="122">
        <f t="shared" si="1797"/>
        <v>0</v>
      </c>
      <c r="AJ182" s="122">
        <f t="shared" si="1797"/>
        <v>0</v>
      </c>
      <c r="AK182" s="122">
        <f t="shared" si="1797"/>
        <v>0</v>
      </c>
      <c r="AL182" s="122">
        <f t="shared" si="1797"/>
        <v>0</v>
      </c>
      <c r="AM182" s="122">
        <f t="shared" si="1797"/>
        <v>0</v>
      </c>
      <c r="AN182" s="122">
        <f t="shared" si="1797"/>
        <v>0</v>
      </c>
      <c r="AO182" s="122">
        <f t="shared" si="1797"/>
        <v>0</v>
      </c>
      <c r="AP182" s="122">
        <f t="shared" si="1797"/>
        <v>0</v>
      </c>
      <c r="AQ182" s="122">
        <f t="shared" si="1797"/>
        <v>0</v>
      </c>
      <c r="AR182" s="122">
        <f t="shared" si="1797"/>
        <v>0</v>
      </c>
      <c r="AS182" s="122">
        <f t="shared" si="1797"/>
        <v>0</v>
      </c>
      <c r="AT182" s="122">
        <f t="shared" si="1797"/>
        <v>0</v>
      </c>
      <c r="AU182" s="122">
        <f t="shared" si="1797"/>
        <v>0</v>
      </c>
      <c r="AV182" s="122">
        <f t="shared" si="1797"/>
        <v>0</v>
      </c>
      <c r="AW182" s="122">
        <f t="shared" si="1797"/>
        <v>0</v>
      </c>
      <c r="AX182" s="122">
        <f t="shared" si="1797"/>
        <v>0</v>
      </c>
      <c r="AY182" s="122">
        <f t="shared" si="1798"/>
        <v>0</v>
      </c>
      <c r="AZ182" s="122">
        <f t="shared" si="1798"/>
        <v>0</v>
      </c>
      <c r="BA182" s="122">
        <f t="shared" si="1798"/>
        <v>0</v>
      </c>
      <c r="BB182" s="122">
        <f t="shared" si="1798"/>
        <v>0</v>
      </c>
      <c r="BC182" s="122">
        <f t="shared" si="1798"/>
        <v>0</v>
      </c>
      <c r="BD182" s="122">
        <f t="shared" si="1798"/>
        <v>0</v>
      </c>
      <c r="BE182" s="122">
        <f t="shared" si="1798"/>
        <v>0</v>
      </c>
      <c r="BF182" s="122">
        <f t="shared" si="1798"/>
        <v>0</v>
      </c>
      <c r="BG182" s="122">
        <f t="shared" si="1798"/>
        <v>0</v>
      </c>
      <c r="BH182" s="122">
        <f t="shared" si="1798"/>
        <v>0</v>
      </c>
      <c r="BI182" s="122">
        <f t="shared" si="1798"/>
        <v>0</v>
      </c>
      <c r="BJ182" s="122">
        <f t="shared" si="1798"/>
        <v>0</v>
      </c>
      <c r="BK182" s="122">
        <f t="shared" si="1798"/>
        <v>0</v>
      </c>
      <c r="BL182" s="122">
        <f t="shared" si="1798"/>
        <v>0</v>
      </c>
      <c r="BM182" s="122">
        <f t="shared" si="1798"/>
        <v>0</v>
      </c>
      <c r="BN182" s="122">
        <f t="shared" si="1798"/>
        <v>0</v>
      </c>
      <c r="BO182" s="122">
        <f t="shared" si="1799"/>
        <v>0</v>
      </c>
      <c r="BP182" s="122">
        <f t="shared" si="1799"/>
        <v>0</v>
      </c>
      <c r="BQ182" s="122">
        <f t="shared" si="1799"/>
        <v>0</v>
      </c>
      <c r="BR182" s="122">
        <f t="shared" si="1799"/>
        <v>0</v>
      </c>
      <c r="BS182" s="122">
        <f t="shared" si="1799"/>
        <v>0</v>
      </c>
      <c r="BT182" s="116"/>
      <c r="BU182" s="123">
        <f t="shared" si="1800"/>
        <v>0.84999998200729965</v>
      </c>
      <c r="BV182" s="124">
        <f t="shared" si="1801"/>
        <v>0.15000001799270035</v>
      </c>
      <c r="BW182" s="124">
        <f t="shared" si="1802"/>
        <v>3.1970807352442766E-2</v>
      </c>
      <c r="BX182" s="124">
        <f t="shared" si="1803"/>
        <v>0.12547446595710984</v>
      </c>
      <c r="BY182" s="124">
        <f t="shared" si="1804"/>
        <v>0</v>
      </c>
      <c r="BZ182" s="124">
        <f t="shared" si="1805"/>
        <v>0.4</v>
      </c>
      <c r="CA182" s="124">
        <f t="shared" si="1806"/>
        <v>0.6</v>
      </c>
      <c r="CB182" s="124">
        <f t="shared" si="1807"/>
        <v>4.363636363636364E-2</v>
      </c>
      <c r="CC182" s="124">
        <f t="shared" si="1808"/>
        <v>0.55636363636363639</v>
      </c>
      <c r="CD182" s="125">
        <f t="shared" si="1809"/>
        <v>0</v>
      </c>
      <c r="CE182" s="126" t="s">
        <v>245</v>
      </c>
      <c r="CF182" s="124" t="s">
        <v>245</v>
      </c>
      <c r="CG182" s="124" t="s">
        <v>245</v>
      </c>
      <c r="CH182" s="124" t="s">
        <v>245</v>
      </c>
      <c r="CI182" s="124" t="s">
        <v>245</v>
      </c>
      <c r="CJ182" s="124" t="s">
        <v>245</v>
      </c>
      <c r="CK182" s="124" t="s">
        <v>245</v>
      </c>
      <c r="CL182" s="124" t="s">
        <v>245</v>
      </c>
      <c r="CM182" s="124" t="s">
        <v>245</v>
      </c>
      <c r="CN182" s="125" t="s">
        <v>245</v>
      </c>
      <c r="CO182" s="127" t="s">
        <v>245</v>
      </c>
      <c r="CP182" s="128" t="s">
        <v>245</v>
      </c>
      <c r="CQ182" s="128" t="s">
        <v>245</v>
      </c>
      <c r="CR182" s="128" t="s">
        <v>245</v>
      </c>
      <c r="CS182" s="129" t="s">
        <v>245</v>
      </c>
      <c r="CT182" s="126" t="s">
        <v>245</v>
      </c>
      <c r="CU182" s="124" t="s">
        <v>245</v>
      </c>
      <c r="CV182" s="124" t="s">
        <v>245</v>
      </c>
      <c r="CW182" s="124" t="s">
        <v>245</v>
      </c>
      <c r="CX182" s="125" t="s">
        <v>245</v>
      </c>
    </row>
    <row r="183" spans="1:102" x14ac:dyDescent="0.25">
      <c r="A183" s="130"/>
      <c r="B183" s="131">
        <f t="shared" ref="B183" si="1811">C183+D183+I183</f>
        <v>94338237</v>
      </c>
      <c r="C183" s="132">
        <f>J183+AC183+AV183+BH183</f>
        <v>74000000</v>
      </c>
      <c r="D183" s="132">
        <f>E183+H183</f>
        <v>20338237</v>
      </c>
      <c r="E183" s="132">
        <f>F183+G183</f>
        <v>20338237</v>
      </c>
      <c r="F183" s="132">
        <f>S183+AL183+BB183+BN183</f>
        <v>17761766</v>
      </c>
      <c r="G183" s="132">
        <f>V183+AO183+BD183+BP183</f>
        <v>2576471</v>
      </c>
      <c r="H183" s="132">
        <f>Y183+AR183+BF183+BR183</f>
        <v>0</v>
      </c>
      <c r="I183" s="133">
        <f>AB183+AU183</f>
        <v>0</v>
      </c>
      <c r="J183" s="134">
        <f>K183+L183</f>
        <v>74000000</v>
      </c>
      <c r="K183" s="132">
        <v>68500000</v>
      </c>
      <c r="L183" s="132">
        <v>5500000</v>
      </c>
      <c r="M183" s="135">
        <f>N183+O183</f>
        <v>20338237</v>
      </c>
      <c r="N183" s="132">
        <f>Q183+Z183</f>
        <v>12088237</v>
      </c>
      <c r="O183" s="132">
        <f>R183+AA183</f>
        <v>8250000</v>
      </c>
      <c r="P183" s="135">
        <f>Q183+R183</f>
        <v>20338237</v>
      </c>
      <c r="Q183" s="132">
        <f>T183+W183</f>
        <v>12088237</v>
      </c>
      <c r="R183" s="132">
        <f>U183+X183</f>
        <v>8250000</v>
      </c>
      <c r="S183" s="135">
        <f>T183+U183</f>
        <v>17761766</v>
      </c>
      <c r="T183" s="132">
        <v>10111766</v>
      </c>
      <c r="U183" s="132">
        <v>7650000</v>
      </c>
      <c r="V183" s="135">
        <f>W183+X183</f>
        <v>2576471</v>
      </c>
      <c r="W183" s="132">
        <v>1976471</v>
      </c>
      <c r="X183" s="132">
        <v>600000</v>
      </c>
      <c r="Y183" s="135">
        <f>Z183+AA183</f>
        <v>0</v>
      </c>
      <c r="Z183" s="132">
        <v>0</v>
      </c>
      <c r="AA183" s="132">
        <v>0</v>
      </c>
      <c r="AB183" s="133">
        <v>0</v>
      </c>
      <c r="AC183" s="134">
        <f>AD183+AE183</f>
        <v>0</v>
      </c>
      <c r="AD183" s="132">
        <v>0</v>
      </c>
      <c r="AE183" s="132">
        <v>0</v>
      </c>
      <c r="AF183" s="135">
        <f>AG183+AH183</f>
        <v>0</v>
      </c>
      <c r="AG183" s="132">
        <f>AJ183+AS183</f>
        <v>0</v>
      </c>
      <c r="AH183" s="132">
        <f>AK183+AT183</f>
        <v>0</v>
      </c>
      <c r="AI183" s="135">
        <f>AJ183+AK183</f>
        <v>0</v>
      </c>
      <c r="AJ183" s="132">
        <f>AM183+AP183</f>
        <v>0</v>
      </c>
      <c r="AK183" s="132">
        <f>AN183+AQ183</f>
        <v>0</v>
      </c>
      <c r="AL183" s="135">
        <f>AM183+AN183</f>
        <v>0</v>
      </c>
      <c r="AM183" s="132">
        <v>0</v>
      </c>
      <c r="AN183" s="132">
        <v>0</v>
      </c>
      <c r="AO183" s="135">
        <f>AP183+AQ183</f>
        <v>0</v>
      </c>
      <c r="AP183" s="132">
        <v>0</v>
      </c>
      <c r="AQ183" s="132">
        <v>0</v>
      </c>
      <c r="AR183" s="135">
        <f>AS183+AT183</f>
        <v>0</v>
      </c>
      <c r="AS183" s="132">
        <v>0</v>
      </c>
      <c r="AT183" s="132">
        <v>0</v>
      </c>
      <c r="AU183" s="133">
        <v>0</v>
      </c>
      <c r="AV183" s="134">
        <f>AW183</f>
        <v>0</v>
      </c>
      <c r="AW183" s="132">
        <v>0</v>
      </c>
      <c r="AX183" s="135">
        <f>AY183</f>
        <v>0</v>
      </c>
      <c r="AY183" s="132">
        <f>BA183+BG183</f>
        <v>0</v>
      </c>
      <c r="AZ183" s="135">
        <f>BA183</f>
        <v>0</v>
      </c>
      <c r="BA183" s="132">
        <f>BC183+BE183</f>
        <v>0</v>
      </c>
      <c r="BB183" s="135">
        <f>BC183</f>
        <v>0</v>
      </c>
      <c r="BC183" s="132">
        <v>0</v>
      </c>
      <c r="BD183" s="135">
        <f>BE183</f>
        <v>0</v>
      </c>
      <c r="BE183" s="132">
        <v>0</v>
      </c>
      <c r="BF183" s="135">
        <f>BG183</f>
        <v>0</v>
      </c>
      <c r="BG183" s="133">
        <v>0</v>
      </c>
      <c r="BH183" s="134">
        <f>BI183</f>
        <v>0</v>
      </c>
      <c r="BI183" s="132">
        <v>0</v>
      </c>
      <c r="BJ183" s="135">
        <f>BK183</f>
        <v>0</v>
      </c>
      <c r="BK183" s="132">
        <f>BM183+BS183</f>
        <v>0</v>
      </c>
      <c r="BL183" s="135">
        <f>BM183</f>
        <v>0</v>
      </c>
      <c r="BM183" s="132">
        <f>BO183+BQ183</f>
        <v>0</v>
      </c>
      <c r="BN183" s="135">
        <f>BO183</f>
        <v>0</v>
      </c>
      <c r="BO183" s="132">
        <v>0</v>
      </c>
      <c r="BP183" s="135">
        <f>BQ183</f>
        <v>0</v>
      </c>
      <c r="BQ183" s="132">
        <v>0</v>
      </c>
      <c r="BR183" s="135">
        <f>BS183</f>
        <v>0</v>
      </c>
      <c r="BS183" s="133">
        <v>0</v>
      </c>
      <c r="BT183" s="136"/>
      <c r="BU183" s="137">
        <f t="shared" si="1800"/>
        <v>0.84999998200729965</v>
      </c>
      <c r="BV183" s="138">
        <f t="shared" si="1801"/>
        <v>0.15000001799270035</v>
      </c>
      <c r="BW183" s="138">
        <f t="shared" si="1802"/>
        <v>3.1970807352442766E-2</v>
      </c>
      <c r="BX183" s="138">
        <f t="shared" si="1803"/>
        <v>0.12547446595710984</v>
      </c>
      <c r="BY183" s="138">
        <f t="shared" si="1804"/>
        <v>0</v>
      </c>
      <c r="BZ183" s="138">
        <f t="shared" si="1805"/>
        <v>0.4</v>
      </c>
      <c r="CA183" s="138">
        <f t="shared" si="1806"/>
        <v>0.6</v>
      </c>
      <c r="CB183" s="138">
        <f t="shared" si="1807"/>
        <v>4.363636363636364E-2</v>
      </c>
      <c r="CC183" s="138">
        <f t="shared" si="1808"/>
        <v>0.55636363636363639</v>
      </c>
      <c r="CD183" s="139">
        <f t="shared" si="1809"/>
        <v>0</v>
      </c>
      <c r="CE183" s="140" t="s">
        <v>245</v>
      </c>
      <c r="CF183" s="138" t="s">
        <v>245</v>
      </c>
      <c r="CG183" s="138" t="s">
        <v>245</v>
      </c>
      <c r="CH183" s="138" t="s">
        <v>245</v>
      </c>
      <c r="CI183" s="138" t="s">
        <v>245</v>
      </c>
      <c r="CJ183" s="138" t="s">
        <v>245</v>
      </c>
      <c r="CK183" s="138" t="s">
        <v>245</v>
      </c>
      <c r="CL183" s="138" t="s">
        <v>245</v>
      </c>
      <c r="CM183" s="138" t="s">
        <v>245</v>
      </c>
      <c r="CN183" s="139" t="s">
        <v>245</v>
      </c>
      <c r="CO183" s="140" t="s">
        <v>245</v>
      </c>
      <c r="CP183" s="138" t="s">
        <v>245</v>
      </c>
      <c r="CQ183" s="138" t="s">
        <v>245</v>
      </c>
      <c r="CR183" s="138" t="s">
        <v>245</v>
      </c>
      <c r="CS183" s="139" t="s">
        <v>245</v>
      </c>
      <c r="CT183" s="140" t="s">
        <v>245</v>
      </c>
      <c r="CU183" s="138" t="s">
        <v>245</v>
      </c>
      <c r="CV183" s="138" t="s">
        <v>245</v>
      </c>
      <c r="CW183" s="138" t="s">
        <v>245</v>
      </c>
      <c r="CX183" s="139" t="s">
        <v>245</v>
      </c>
    </row>
    <row r="184" spans="1:102" s="42" customFormat="1" x14ac:dyDescent="0.25">
      <c r="A184" s="114" t="s">
        <v>133</v>
      </c>
      <c r="B184" s="115">
        <f>B185</f>
        <v>4055000</v>
      </c>
      <c r="C184" s="115">
        <f t="shared" ref="C184:R185" si="1812">C185</f>
        <v>2378000</v>
      </c>
      <c r="D184" s="115">
        <f t="shared" si="1812"/>
        <v>1677000</v>
      </c>
      <c r="E184" s="115">
        <f t="shared" si="1812"/>
        <v>1677000</v>
      </c>
      <c r="F184" s="115">
        <f t="shared" si="1812"/>
        <v>1677000</v>
      </c>
      <c r="G184" s="115">
        <f t="shared" si="1812"/>
        <v>0</v>
      </c>
      <c r="H184" s="115">
        <f t="shared" si="1812"/>
        <v>0</v>
      </c>
      <c r="I184" s="115">
        <f t="shared" si="1812"/>
        <v>0</v>
      </c>
      <c r="J184" s="115">
        <f t="shared" si="1812"/>
        <v>0</v>
      </c>
      <c r="K184" s="115">
        <f t="shared" si="1812"/>
        <v>0</v>
      </c>
      <c r="L184" s="115">
        <f t="shared" si="1812"/>
        <v>0</v>
      </c>
      <c r="M184" s="115">
        <f t="shared" si="1812"/>
        <v>0</v>
      </c>
      <c r="N184" s="115">
        <f t="shared" si="1812"/>
        <v>0</v>
      </c>
      <c r="O184" s="115">
        <f t="shared" si="1812"/>
        <v>0</v>
      </c>
      <c r="P184" s="115">
        <f t="shared" si="1812"/>
        <v>0</v>
      </c>
      <c r="Q184" s="115">
        <f t="shared" si="1812"/>
        <v>0</v>
      </c>
      <c r="R184" s="115">
        <f t="shared" si="1812"/>
        <v>0</v>
      </c>
      <c r="S184" s="115">
        <f t="shared" ref="S184:AH185" si="1813">S185</f>
        <v>0</v>
      </c>
      <c r="T184" s="115">
        <f t="shared" si="1813"/>
        <v>0</v>
      </c>
      <c r="U184" s="115">
        <f t="shared" si="1813"/>
        <v>0</v>
      </c>
      <c r="V184" s="115">
        <f t="shared" si="1813"/>
        <v>0</v>
      </c>
      <c r="W184" s="115">
        <f t="shared" si="1813"/>
        <v>0</v>
      </c>
      <c r="X184" s="115">
        <f t="shared" si="1813"/>
        <v>0</v>
      </c>
      <c r="Y184" s="115">
        <f t="shared" si="1813"/>
        <v>0</v>
      </c>
      <c r="Z184" s="115">
        <f t="shared" si="1813"/>
        <v>0</v>
      </c>
      <c r="AA184" s="115">
        <f t="shared" si="1813"/>
        <v>0</v>
      </c>
      <c r="AB184" s="115">
        <f t="shared" si="1813"/>
        <v>0</v>
      </c>
      <c r="AC184" s="115">
        <f t="shared" si="1813"/>
        <v>2378000</v>
      </c>
      <c r="AD184" s="115">
        <f t="shared" si="1813"/>
        <v>1428000</v>
      </c>
      <c r="AE184" s="115">
        <f t="shared" si="1813"/>
        <v>950000</v>
      </c>
      <c r="AF184" s="115">
        <f t="shared" si="1813"/>
        <v>1677000</v>
      </c>
      <c r="AG184" s="115">
        <f t="shared" si="1813"/>
        <v>252000</v>
      </c>
      <c r="AH184" s="115">
        <f t="shared" si="1813"/>
        <v>1425000</v>
      </c>
      <c r="AI184" s="115">
        <f t="shared" ref="AI184:AX185" si="1814">AI185</f>
        <v>1677000</v>
      </c>
      <c r="AJ184" s="115">
        <f t="shared" si="1814"/>
        <v>252000</v>
      </c>
      <c r="AK184" s="115">
        <f t="shared" si="1814"/>
        <v>1425000</v>
      </c>
      <c r="AL184" s="115">
        <f t="shared" si="1814"/>
        <v>1677000</v>
      </c>
      <c r="AM184" s="115">
        <f t="shared" si="1814"/>
        <v>252000</v>
      </c>
      <c r="AN184" s="115">
        <f t="shared" si="1814"/>
        <v>1425000</v>
      </c>
      <c r="AO184" s="115">
        <f t="shared" si="1814"/>
        <v>0</v>
      </c>
      <c r="AP184" s="115">
        <f t="shared" si="1814"/>
        <v>0</v>
      </c>
      <c r="AQ184" s="115">
        <f t="shared" si="1814"/>
        <v>0</v>
      </c>
      <c r="AR184" s="115">
        <f t="shared" si="1814"/>
        <v>0</v>
      </c>
      <c r="AS184" s="115">
        <f t="shared" si="1814"/>
        <v>0</v>
      </c>
      <c r="AT184" s="115">
        <f t="shared" si="1814"/>
        <v>0</v>
      </c>
      <c r="AU184" s="115">
        <f t="shared" si="1814"/>
        <v>0</v>
      </c>
      <c r="AV184" s="115">
        <f t="shared" si="1814"/>
        <v>0</v>
      </c>
      <c r="AW184" s="115">
        <f t="shared" si="1814"/>
        <v>0</v>
      </c>
      <c r="AX184" s="115">
        <f t="shared" si="1814"/>
        <v>0</v>
      </c>
      <c r="AY184" s="115">
        <f t="shared" ref="AY184:BN185" si="1815">AY185</f>
        <v>0</v>
      </c>
      <c r="AZ184" s="115">
        <f t="shared" si="1815"/>
        <v>0</v>
      </c>
      <c r="BA184" s="115">
        <f t="shared" si="1815"/>
        <v>0</v>
      </c>
      <c r="BB184" s="115">
        <f t="shared" si="1815"/>
        <v>0</v>
      </c>
      <c r="BC184" s="115">
        <f t="shared" si="1815"/>
        <v>0</v>
      </c>
      <c r="BD184" s="115">
        <f t="shared" si="1815"/>
        <v>0</v>
      </c>
      <c r="BE184" s="115">
        <f t="shared" si="1815"/>
        <v>0</v>
      </c>
      <c r="BF184" s="115">
        <f t="shared" si="1815"/>
        <v>0</v>
      </c>
      <c r="BG184" s="115">
        <f t="shared" si="1815"/>
        <v>0</v>
      </c>
      <c r="BH184" s="115">
        <f t="shared" si="1815"/>
        <v>0</v>
      </c>
      <c r="BI184" s="115">
        <f t="shared" si="1815"/>
        <v>0</v>
      </c>
      <c r="BJ184" s="115">
        <f t="shared" si="1815"/>
        <v>0</v>
      </c>
      <c r="BK184" s="115">
        <f t="shared" si="1815"/>
        <v>0</v>
      </c>
      <c r="BL184" s="115">
        <f t="shared" si="1815"/>
        <v>0</v>
      </c>
      <c r="BM184" s="115">
        <f t="shared" si="1815"/>
        <v>0</v>
      </c>
      <c r="BN184" s="115">
        <f t="shared" si="1815"/>
        <v>0</v>
      </c>
      <c r="BO184" s="115">
        <f t="shared" ref="BO184:BS185" si="1816">BO185</f>
        <v>0</v>
      </c>
      <c r="BP184" s="115">
        <f t="shared" si="1816"/>
        <v>0</v>
      </c>
      <c r="BQ184" s="115">
        <f t="shared" si="1816"/>
        <v>0</v>
      </c>
      <c r="BR184" s="115">
        <f t="shared" si="1816"/>
        <v>0</v>
      </c>
      <c r="BS184" s="115">
        <f t="shared" si="1816"/>
        <v>0</v>
      </c>
      <c r="BT184" s="116"/>
      <c r="BU184" s="117" t="e">
        <f t="shared" si="1800"/>
        <v>#DIV/0!</v>
      </c>
      <c r="BV184" s="118" t="e">
        <f t="shared" si="1801"/>
        <v>#DIV/0!</v>
      </c>
      <c r="BW184" s="118" t="e">
        <f t="shared" si="1802"/>
        <v>#DIV/0!</v>
      </c>
      <c r="BX184" s="118" t="e">
        <f t="shared" si="1803"/>
        <v>#DIV/0!</v>
      </c>
      <c r="BY184" s="118" t="e">
        <f t="shared" si="1804"/>
        <v>#DIV/0!</v>
      </c>
      <c r="BZ184" s="118" t="e">
        <f t="shared" si="1805"/>
        <v>#DIV/0!</v>
      </c>
      <c r="CA184" s="118" t="e">
        <f t="shared" si="1806"/>
        <v>#DIV/0!</v>
      </c>
      <c r="CB184" s="118" t="e">
        <f t="shared" si="1807"/>
        <v>#DIV/0!</v>
      </c>
      <c r="CC184" s="118" t="e">
        <f t="shared" si="1808"/>
        <v>#DIV/0!</v>
      </c>
      <c r="CD184" s="119" t="e">
        <f t="shared" si="1809"/>
        <v>#DIV/0!</v>
      </c>
      <c r="CE184" s="120" t="s">
        <v>245</v>
      </c>
      <c r="CF184" s="118" t="s">
        <v>245</v>
      </c>
      <c r="CG184" s="118" t="s">
        <v>245</v>
      </c>
      <c r="CH184" s="118" t="s">
        <v>245</v>
      </c>
      <c r="CI184" s="118" t="s">
        <v>245</v>
      </c>
      <c r="CJ184" s="118" t="s">
        <v>245</v>
      </c>
      <c r="CK184" s="118" t="s">
        <v>245</v>
      </c>
      <c r="CL184" s="118" t="s">
        <v>245</v>
      </c>
      <c r="CM184" s="118" t="s">
        <v>245</v>
      </c>
      <c r="CN184" s="119" t="s">
        <v>245</v>
      </c>
      <c r="CO184" s="120" t="s">
        <v>245</v>
      </c>
      <c r="CP184" s="118" t="s">
        <v>245</v>
      </c>
      <c r="CQ184" s="118" t="s">
        <v>245</v>
      </c>
      <c r="CR184" s="118" t="s">
        <v>245</v>
      </c>
      <c r="CS184" s="119" t="s">
        <v>245</v>
      </c>
      <c r="CT184" s="120" t="s">
        <v>245</v>
      </c>
      <c r="CU184" s="118" t="s">
        <v>245</v>
      </c>
      <c r="CV184" s="118" t="s">
        <v>245</v>
      </c>
      <c r="CW184" s="118" t="s">
        <v>245</v>
      </c>
      <c r="CX184" s="119" t="s">
        <v>245</v>
      </c>
    </row>
    <row r="185" spans="1:102" s="42" customFormat="1" ht="54" x14ac:dyDescent="0.25">
      <c r="A185" s="121" t="s">
        <v>340</v>
      </c>
      <c r="B185" s="122">
        <f t="shared" ref="B185" si="1817">B186</f>
        <v>4055000</v>
      </c>
      <c r="C185" s="122">
        <f t="shared" si="1812"/>
        <v>2378000</v>
      </c>
      <c r="D185" s="122">
        <f t="shared" si="1812"/>
        <v>1677000</v>
      </c>
      <c r="E185" s="122">
        <f t="shared" si="1812"/>
        <v>1677000</v>
      </c>
      <c r="F185" s="122">
        <f t="shared" si="1812"/>
        <v>1677000</v>
      </c>
      <c r="G185" s="122">
        <f t="shared" si="1812"/>
        <v>0</v>
      </c>
      <c r="H185" s="122">
        <f t="shared" si="1812"/>
        <v>0</v>
      </c>
      <c r="I185" s="122">
        <f t="shared" si="1812"/>
        <v>0</v>
      </c>
      <c r="J185" s="122">
        <f t="shared" si="1812"/>
        <v>0</v>
      </c>
      <c r="K185" s="122">
        <f t="shared" si="1812"/>
        <v>0</v>
      </c>
      <c r="L185" s="122">
        <f t="shared" si="1812"/>
        <v>0</v>
      </c>
      <c r="M185" s="122">
        <f t="shared" si="1812"/>
        <v>0</v>
      </c>
      <c r="N185" s="122">
        <f t="shared" si="1812"/>
        <v>0</v>
      </c>
      <c r="O185" s="122">
        <f t="shared" si="1812"/>
        <v>0</v>
      </c>
      <c r="P185" s="122">
        <f t="shared" si="1812"/>
        <v>0</v>
      </c>
      <c r="Q185" s="122">
        <f t="shared" si="1812"/>
        <v>0</v>
      </c>
      <c r="R185" s="122">
        <f t="shared" si="1812"/>
        <v>0</v>
      </c>
      <c r="S185" s="122">
        <f t="shared" si="1813"/>
        <v>0</v>
      </c>
      <c r="T185" s="122">
        <f t="shared" si="1813"/>
        <v>0</v>
      </c>
      <c r="U185" s="122">
        <f t="shared" si="1813"/>
        <v>0</v>
      </c>
      <c r="V185" s="122">
        <f t="shared" si="1813"/>
        <v>0</v>
      </c>
      <c r="W185" s="122">
        <f t="shared" si="1813"/>
        <v>0</v>
      </c>
      <c r="X185" s="122">
        <f t="shared" si="1813"/>
        <v>0</v>
      </c>
      <c r="Y185" s="122">
        <f t="shared" si="1813"/>
        <v>0</v>
      </c>
      <c r="Z185" s="122">
        <f t="shared" si="1813"/>
        <v>0</v>
      </c>
      <c r="AA185" s="122">
        <f t="shared" si="1813"/>
        <v>0</v>
      </c>
      <c r="AB185" s="122">
        <f t="shared" si="1813"/>
        <v>0</v>
      </c>
      <c r="AC185" s="122">
        <f t="shared" si="1813"/>
        <v>2378000</v>
      </c>
      <c r="AD185" s="122">
        <f t="shared" si="1813"/>
        <v>1428000</v>
      </c>
      <c r="AE185" s="122">
        <f t="shared" si="1813"/>
        <v>950000</v>
      </c>
      <c r="AF185" s="122">
        <f t="shared" si="1813"/>
        <v>1677000</v>
      </c>
      <c r="AG185" s="122">
        <f t="shared" si="1813"/>
        <v>252000</v>
      </c>
      <c r="AH185" s="122">
        <f t="shared" si="1813"/>
        <v>1425000</v>
      </c>
      <c r="AI185" s="122">
        <f t="shared" si="1814"/>
        <v>1677000</v>
      </c>
      <c r="AJ185" s="122">
        <f t="shared" si="1814"/>
        <v>252000</v>
      </c>
      <c r="AK185" s="122">
        <f t="shared" si="1814"/>
        <v>1425000</v>
      </c>
      <c r="AL185" s="122">
        <f t="shared" si="1814"/>
        <v>1677000</v>
      </c>
      <c r="AM185" s="122">
        <f t="shared" si="1814"/>
        <v>252000</v>
      </c>
      <c r="AN185" s="122">
        <f t="shared" si="1814"/>
        <v>1425000</v>
      </c>
      <c r="AO185" s="122">
        <f t="shared" si="1814"/>
        <v>0</v>
      </c>
      <c r="AP185" s="122">
        <f t="shared" si="1814"/>
        <v>0</v>
      </c>
      <c r="AQ185" s="122">
        <f t="shared" si="1814"/>
        <v>0</v>
      </c>
      <c r="AR185" s="122">
        <f t="shared" si="1814"/>
        <v>0</v>
      </c>
      <c r="AS185" s="122">
        <f t="shared" si="1814"/>
        <v>0</v>
      </c>
      <c r="AT185" s="122">
        <f t="shared" si="1814"/>
        <v>0</v>
      </c>
      <c r="AU185" s="122">
        <f t="shared" si="1814"/>
        <v>0</v>
      </c>
      <c r="AV185" s="122">
        <f t="shared" si="1814"/>
        <v>0</v>
      </c>
      <c r="AW185" s="122">
        <f t="shared" si="1814"/>
        <v>0</v>
      </c>
      <c r="AX185" s="122">
        <f t="shared" si="1814"/>
        <v>0</v>
      </c>
      <c r="AY185" s="122">
        <f t="shared" si="1815"/>
        <v>0</v>
      </c>
      <c r="AZ185" s="122">
        <f t="shared" si="1815"/>
        <v>0</v>
      </c>
      <c r="BA185" s="122">
        <f t="shared" si="1815"/>
        <v>0</v>
      </c>
      <c r="BB185" s="122">
        <f t="shared" si="1815"/>
        <v>0</v>
      </c>
      <c r="BC185" s="122">
        <f t="shared" si="1815"/>
        <v>0</v>
      </c>
      <c r="BD185" s="122">
        <f t="shared" si="1815"/>
        <v>0</v>
      </c>
      <c r="BE185" s="122">
        <f t="shared" si="1815"/>
        <v>0</v>
      </c>
      <c r="BF185" s="122">
        <f t="shared" si="1815"/>
        <v>0</v>
      </c>
      <c r="BG185" s="122">
        <f t="shared" si="1815"/>
        <v>0</v>
      </c>
      <c r="BH185" s="122">
        <f t="shared" si="1815"/>
        <v>0</v>
      </c>
      <c r="BI185" s="122">
        <f t="shared" si="1815"/>
        <v>0</v>
      </c>
      <c r="BJ185" s="122">
        <f t="shared" si="1815"/>
        <v>0</v>
      </c>
      <c r="BK185" s="122">
        <f t="shared" si="1815"/>
        <v>0</v>
      </c>
      <c r="BL185" s="122">
        <f t="shared" si="1815"/>
        <v>0</v>
      </c>
      <c r="BM185" s="122">
        <f t="shared" si="1815"/>
        <v>0</v>
      </c>
      <c r="BN185" s="122">
        <f t="shared" si="1815"/>
        <v>0</v>
      </c>
      <c r="BO185" s="122">
        <f t="shared" si="1816"/>
        <v>0</v>
      </c>
      <c r="BP185" s="122">
        <f t="shared" si="1816"/>
        <v>0</v>
      </c>
      <c r="BQ185" s="122">
        <f t="shared" si="1816"/>
        <v>0</v>
      </c>
      <c r="BR185" s="122">
        <f t="shared" si="1816"/>
        <v>0</v>
      </c>
      <c r="BS185" s="122">
        <f t="shared" si="1816"/>
        <v>0</v>
      </c>
      <c r="BT185" s="116"/>
      <c r="BU185" s="123" t="e">
        <f t="shared" si="1800"/>
        <v>#DIV/0!</v>
      </c>
      <c r="BV185" s="124" t="e">
        <f t="shared" si="1801"/>
        <v>#DIV/0!</v>
      </c>
      <c r="BW185" s="124" t="e">
        <f t="shared" si="1802"/>
        <v>#DIV/0!</v>
      </c>
      <c r="BX185" s="124" t="e">
        <f t="shared" si="1803"/>
        <v>#DIV/0!</v>
      </c>
      <c r="BY185" s="124" t="e">
        <f t="shared" si="1804"/>
        <v>#DIV/0!</v>
      </c>
      <c r="BZ185" s="124" t="e">
        <f t="shared" si="1805"/>
        <v>#DIV/0!</v>
      </c>
      <c r="CA185" s="124" t="e">
        <f t="shared" si="1806"/>
        <v>#DIV/0!</v>
      </c>
      <c r="CB185" s="124" t="e">
        <f t="shared" si="1807"/>
        <v>#DIV/0!</v>
      </c>
      <c r="CC185" s="124" t="e">
        <f t="shared" si="1808"/>
        <v>#DIV/0!</v>
      </c>
      <c r="CD185" s="125" t="e">
        <f t="shared" si="1809"/>
        <v>#DIV/0!</v>
      </c>
      <c r="CE185" s="126" t="s">
        <v>245</v>
      </c>
      <c r="CF185" s="124" t="s">
        <v>245</v>
      </c>
      <c r="CG185" s="124" t="s">
        <v>245</v>
      </c>
      <c r="CH185" s="124" t="s">
        <v>245</v>
      </c>
      <c r="CI185" s="124" t="s">
        <v>245</v>
      </c>
      <c r="CJ185" s="124" t="s">
        <v>245</v>
      </c>
      <c r="CK185" s="124" t="s">
        <v>245</v>
      </c>
      <c r="CL185" s="124" t="s">
        <v>245</v>
      </c>
      <c r="CM185" s="124" t="s">
        <v>245</v>
      </c>
      <c r="CN185" s="125" t="s">
        <v>245</v>
      </c>
      <c r="CO185" s="127" t="s">
        <v>245</v>
      </c>
      <c r="CP185" s="128" t="s">
        <v>245</v>
      </c>
      <c r="CQ185" s="128" t="s">
        <v>245</v>
      </c>
      <c r="CR185" s="128" t="s">
        <v>245</v>
      </c>
      <c r="CS185" s="129" t="s">
        <v>245</v>
      </c>
      <c r="CT185" s="126" t="s">
        <v>245</v>
      </c>
      <c r="CU185" s="124" t="s">
        <v>245</v>
      </c>
      <c r="CV185" s="124" t="s">
        <v>245</v>
      </c>
      <c r="CW185" s="124" t="s">
        <v>245</v>
      </c>
      <c r="CX185" s="125" t="s">
        <v>245</v>
      </c>
    </row>
    <row r="186" spans="1:102" x14ac:dyDescent="0.25">
      <c r="A186" s="130"/>
      <c r="B186" s="131">
        <f t="shared" ref="B186" si="1818">C186+D186+I186</f>
        <v>4055000</v>
      </c>
      <c r="C186" s="132">
        <f>J186+AC186+AV186+BH186</f>
        <v>2378000</v>
      </c>
      <c r="D186" s="132">
        <f>E186+H186</f>
        <v>1677000</v>
      </c>
      <c r="E186" s="132">
        <f>F186+G186</f>
        <v>1677000</v>
      </c>
      <c r="F186" s="132">
        <f>S186+AL186+BB186+BN186</f>
        <v>1677000</v>
      </c>
      <c r="G186" s="132">
        <f>V186+AO186+BD186+BP186</f>
        <v>0</v>
      </c>
      <c r="H186" s="132">
        <f>Y186+AR186+BF186+BR186</f>
        <v>0</v>
      </c>
      <c r="I186" s="133">
        <f>AB186+AU186</f>
        <v>0</v>
      </c>
      <c r="J186" s="134">
        <f>K186+L186</f>
        <v>0</v>
      </c>
      <c r="K186" s="132">
        <v>0</v>
      </c>
      <c r="L186" s="132">
        <v>0</v>
      </c>
      <c r="M186" s="135">
        <f>N186+O186</f>
        <v>0</v>
      </c>
      <c r="N186" s="132">
        <f>Q186+Z186</f>
        <v>0</v>
      </c>
      <c r="O186" s="132">
        <f>R186+AA186</f>
        <v>0</v>
      </c>
      <c r="P186" s="135">
        <f>Q186+R186</f>
        <v>0</v>
      </c>
      <c r="Q186" s="132">
        <f>T186+W186</f>
        <v>0</v>
      </c>
      <c r="R186" s="132">
        <f>U186+X186</f>
        <v>0</v>
      </c>
      <c r="S186" s="135">
        <f>T186+U186</f>
        <v>0</v>
      </c>
      <c r="T186" s="132">
        <v>0</v>
      </c>
      <c r="U186" s="132">
        <v>0</v>
      </c>
      <c r="V186" s="135">
        <f>W186+X186</f>
        <v>0</v>
      </c>
      <c r="W186" s="132">
        <v>0</v>
      </c>
      <c r="X186" s="132">
        <v>0</v>
      </c>
      <c r="Y186" s="135">
        <f>Z186+AA186</f>
        <v>0</v>
      </c>
      <c r="Z186" s="132">
        <v>0</v>
      </c>
      <c r="AA186" s="132">
        <v>0</v>
      </c>
      <c r="AB186" s="133">
        <v>0</v>
      </c>
      <c r="AC186" s="134">
        <f>AD186+AE186</f>
        <v>2378000</v>
      </c>
      <c r="AD186" s="132">
        <v>1428000</v>
      </c>
      <c r="AE186" s="132">
        <v>950000</v>
      </c>
      <c r="AF186" s="135">
        <f>AG186+AH186</f>
        <v>1677000</v>
      </c>
      <c r="AG186" s="132">
        <f>AJ186+AS186</f>
        <v>252000</v>
      </c>
      <c r="AH186" s="132">
        <f>AK186+AT186</f>
        <v>1425000</v>
      </c>
      <c r="AI186" s="135">
        <f>AJ186+AK186</f>
        <v>1677000</v>
      </c>
      <c r="AJ186" s="132">
        <f>AM186+AP186</f>
        <v>252000</v>
      </c>
      <c r="AK186" s="132">
        <f>AN186+AQ186</f>
        <v>1425000</v>
      </c>
      <c r="AL186" s="135">
        <f>AM186+AN186</f>
        <v>1677000</v>
      </c>
      <c r="AM186" s="132">
        <v>252000</v>
      </c>
      <c r="AN186" s="132">
        <v>1425000</v>
      </c>
      <c r="AO186" s="135">
        <f>AP186+AQ186</f>
        <v>0</v>
      </c>
      <c r="AP186" s="132">
        <v>0</v>
      </c>
      <c r="AQ186" s="132">
        <v>0</v>
      </c>
      <c r="AR186" s="135">
        <f>AS186+AT186</f>
        <v>0</v>
      </c>
      <c r="AS186" s="132">
        <v>0</v>
      </c>
      <c r="AT186" s="132">
        <v>0</v>
      </c>
      <c r="AU186" s="133">
        <v>0</v>
      </c>
      <c r="AV186" s="134">
        <f>AW186</f>
        <v>0</v>
      </c>
      <c r="AW186" s="132">
        <v>0</v>
      </c>
      <c r="AX186" s="135">
        <f>AY186</f>
        <v>0</v>
      </c>
      <c r="AY186" s="132">
        <f>BA186+BG186</f>
        <v>0</v>
      </c>
      <c r="AZ186" s="135">
        <f>BA186</f>
        <v>0</v>
      </c>
      <c r="BA186" s="132">
        <f>BC186+BE186</f>
        <v>0</v>
      </c>
      <c r="BB186" s="135">
        <f>BC186</f>
        <v>0</v>
      </c>
      <c r="BC186" s="132">
        <v>0</v>
      </c>
      <c r="BD186" s="135">
        <f>BE186</f>
        <v>0</v>
      </c>
      <c r="BE186" s="132">
        <v>0</v>
      </c>
      <c r="BF186" s="135">
        <f>BG186</f>
        <v>0</v>
      </c>
      <c r="BG186" s="133">
        <v>0</v>
      </c>
      <c r="BH186" s="134">
        <f>BI186</f>
        <v>0</v>
      </c>
      <c r="BI186" s="132">
        <v>0</v>
      </c>
      <c r="BJ186" s="135">
        <f>BK186</f>
        <v>0</v>
      </c>
      <c r="BK186" s="132">
        <f>BM186+BS186</f>
        <v>0</v>
      </c>
      <c r="BL186" s="135">
        <f>BM186</f>
        <v>0</v>
      </c>
      <c r="BM186" s="132">
        <f>BO186+BQ186</f>
        <v>0</v>
      </c>
      <c r="BN186" s="135">
        <f>BO186</f>
        <v>0</v>
      </c>
      <c r="BO186" s="132">
        <v>0</v>
      </c>
      <c r="BP186" s="135">
        <f>BQ186</f>
        <v>0</v>
      </c>
      <c r="BQ186" s="132">
        <v>0</v>
      </c>
      <c r="BR186" s="135">
        <f>BS186</f>
        <v>0</v>
      </c>
      <c r="BS186" s="133">
        <v>0</v>
      </c>
      <c r="BT186" s="136"/>
      <c r="BU186" s="137" t="e">
        <f t="shared" si="1800"/>
        <v>#DIV/0!</v>
      </c>
      <c r="BV186" s="138" t="e">
        <f t="shared" si="1801"/>
        <v>#DIV/0!</v>
      </c>
      <c r="BW186" s="138" t="e">
        <f t="shared" si="1802"/>
        <v>#DIV/0!</v>
      </c>
      <c r="BX186" s="138" t="e">
        <f t="shared" si="1803"/>
        <v>#DIV/0!</v>
      </c>
      <c r="BY186" s="138" t="e">
        <f t="shared" si="1804"/>
        <v>#DIV/0!</v>
      </c>
      <c r="BZ186" s="138" t="e">
        <f t="shared" si="1805"/>
        <v>#DIV/0!</v>
      </c>
      <c r="CA186" s="138" t="e">
        <f t="shared" si="1806"/>
        <v>#DIV/0!</v>
      </c>
      <c r="CB186" s="138" t="e">
        <f t="shared" si="1807"/>
        <v>#DIV/0!</v>
      </c>
      <c r="CC186" s="138" t="e">
        <f t="shared" si="1808"/>
        <v>#DIV/0!</v>
      </c>
      <c r="CD186" s="139" t="e">
        <f t="shared" si="1809"/>
        <v>#DIV/0!</v>
      </c>
      <c r="CE186" s="140" t="s">
        <v>245</v>
      </c>
      <c r="CF186" s="138" t="s">
        <v>245</v>
      </c>
      <c r="CG186" s="138" t="s">
        <v>245</v>
      </c>
      <c r="CH186" s="138" t="s">
        <v>245</v>
      </c>
      <c r="CI186" s="138" t="s">
        <v>245</v>
      </c>
      <c r="CJ186" s="138" t="s">
        <v>245</v>
      </c>
      <c r="CK186" s="138" t="s">
        <v>245</v>
      </c>
      <c r="CL186" s="138" t="s">
        <v>245</v>
      </c>
      <c r="CM186" s="138" t="s">
        <v>245</v>
      </c>
      <c r="CN186" s="139" t="s">
        <v>245</v>
      </c>
      <c r="CO186" s="140" t="s">
        <v>245</v>
      </c>
      <c r="CP186" s="138" t="s">
        <v>245</v>
      </c>
      <c r="CQ186" s="138" t="s">
        <v>245</v>
      </c>
      <c r="CR186" s="138" t="s">
        <v>245</v>
      </c>
      <c r="CS186" s="139" t="s">
        <v>245</v>
      </c>
      <c r="CT186" s="140" t="s">
        <v>245</v>
      </c>
      <c r="CU186" s="138" t="s">
        <v>245</v>
      </c>
      <c r="CV186" s="138" t="s">
        <v>245</v>
      </c>
      <c r="CW186" s="138" t="s">
        <v>245</v>
      </c>
      <c r="CX186" s="139" t="s">
        <v>245</v>
      </c>
    </row>
    <row r="187" spans="1:102" x14ac:dyDescent="0.25">
      <c r="A187" s="107" t="s">
        <v>125</v>
      </c>
      <c r="B187" s="108">
        <f t="shared" ref="B187" si="1819">B188+B202+B205</f>
        <v>508419645</v>
      </c>
      <c r="C187" s="108">
        <f>C188+C202+C205</f>
        <v>427803261</v>
      </c>
      <c r="D187" s="108">
        <f t="shared" ref="D187:BO187" si="1820">D188+D202+D205</f>
        <v>80616384</v>
      </c>
      <c r="E187" s="108">
        <f t="shared" si="1820"/>
        <v>80616384</v>
      </c>
      <c r="F187" s="108">
        <f t="shared" si="1820"/>
        <v>44199185</v>
      </c>
      <c r="G187" s="108">
        <f t="shared" si="1820"/>
        <v>36417199</v>
      </c>
      <c r="H187" s="108">
        <f t="shared" si="1820"/>
        <v>0</v>
      </c>
      <c r="I187" s="108">
        <f t="shared" si="1820"/>
        <v>0</v>
      </c>
      <c r="J187" s="108">
        <f t="shared" si="1820"/>
        <v>427803261</v>
      </c>
      <c r="K187" s="108">
        <f t="shared" si="1820"/>
        <v>423933554</v>
      </c>
      <c r="L187" s="108">
        <f t="shared" si="1820"/>
        <v>3869707</v>
      </c>
      <c r="M187" s="108">
        <f t="shared" si="1820"/>
        <v>80616384</v>
      </c>
      <c r="N187" s="108">
        <f t="shared" si="1820"/>
        <v>74811822</v>
      </c>
      <c r="O187" s="108">
        <f t="shared" si="1820"/>
        <v>5804562</v>
      </c>
      <c r="P187" s="108">
        <f t="shared" si="1820"/>
        <v>80616384</v>
      </c>
      <c r="Q187" s="108">
        <f t="shared" si="1820"/>
        <v>74811822</v>
      </c>
      <c r="R187" s="108">
        <f t="shared" si="1820"/>
        <v>5804562</v>
      </c>
      <c r="S187" s="108">
        <f t="shared" si="1820"/>
        <v>44199185</v>
      </c>
      <c r="T187" s="108">
        <f t="shared" si="1820"/>
        <v>39462014</v>
      </c>
      <c r="U187" s="108">
        <f t="shared" si="1820"/>
        <v>4737171</v>
      </c>
      <c r="V187" s="108">
        <f t="shared" si="1820"/>
        <v>36417199</v>
      </c>
      <c r="W187" s="108">
        <f t="shared" si="1820"/>
        <v>35349808</v>
      </c>
      <c r="X187" s="108">
        <f t="shared" si="1820"/>
        <v>1067391</v>
      </c>
      <c r="Y187" s="108">
        <f t="shared" si="1820"/>
        <v>0</v>
      </c>
      <c r="Z187" s="108">
        <f t="shared" si="1820"/>
        <v>0</v>
      </c>
      <c r="AA187" s="108">
        <f t="shared" si="1820"/>
        <v>0</v>
      </c>
      <c r="AB187" s="108">
        <f t="shared" si="1820"/>
        <v>0</v>
      </c>
      <c r="AC187" s="108">
        <f t="shared" si="1820"/>
        <v>0</v>
      </c>
      <c r="AD187" s="108">
        <f t="shared" si="1820"/>
        <v>0</v>
      </c>
      <c r="AE187" s="108">
        <f t="shared" si="1820"/>
        <v>0</v>
      </c>
      <c r="AF187" s="108">
        <f t="shared" si="1820"/>
        <v>0</v>
      </c>
      <c r="AG187" s="108">
        <f t="shared" si="1820"/>
        <v>0</v>
      </c>
      <c r="AH187" s="108">
        <f t="shared" si="1820"/>
        <v>0</v>
      </c>
      <c r="AI187" s="108">
        <f t="shared" si="1820"/>
        <v>0</v>
      </c>
      <c r="AJ187" s="108">
        <f t="shared" si="1820"/>
        <v>0</v>
      </c>
      <c r="AK187" s="108">
        <f t="shared" si="1820"/>
        <v>0</v>
      </c>
      <c r="AL187" s="108">
        <f t="shared" si="1820"/>
        <v>0</v>
      </c>
      <c r="AM187" s="108">
        <f t="shared" si="1820"/>
        <v>0</v>
      </c>
      <c r="AN187" s="108">
        <f t="shared" si="1820"/>
        <v>0</v>
      </c>
      <c r="AO187" s="108">
        <f t="shared" si="1820"/>
        <v>0</v>
      </c>
      <c r="AP187" s="108">
        <f t="shared" si="1820"/>
        <v>0</v>
      </c>
      <c r="AQ187" s="108">
        <f t="shared" si="1820"/>
        <v>0</v>
      </c>
      <c r="AR187" s="108">
        <f t="shared" si="1820"/>
        <v>0</v>
      </c>
      <c r="AS187" s="108">
        <f t="shared" si="1820"/>
        <v>0</v>
      </c>
      <c r="AT187" s="108">
        <f t="shared" si="1820"/>
        <v>0</v>
      </c>
      <c r="AU187" s="108">
        <f t="shared" si="1820"/>
        <v>0</v>
      </c>
      <c r="AV187" s="108">
        <f t="shared" si="1820"/>
        <v>0</v>
      </c>
      <c r="AW187" s="108">
        <f t="shared" si="1820"/>
        <v>0</v>
      </c>
      <c r="AX187" s="108">
        <f t="shared" si="1820"/>
        <v>0</v>
      </c>
      <c r="AY187" s="108">
        <f t="shared" si="1820"/>
        <v>0</v>
      </c>
      <c r="AZ187" s="108">
        <f t="shared" si="1820"/>
        <v>0</v>
      </c>
      <c r="BA187" s="108">
        <f t="shared" si="1820"/>
        <v>0</v>
      </c>
      <c r="BB187" s="108">
        <f t="shared" si="1820"/>
        <v>0</v>
      </c>
      <c r="BC187" s="108">
        <f t="shared" si="1820"/>
        <v>0</v>
      </c>
      <c r="BD187" s="108">
        <f t="shared" si="1820"/>
        <v>0</v>
      </c>
      <c r="BE187" s="108">
        <f t="shared" si="1820"/>
        <v>0</v>
      </c>
      <c r="BF187" s="108">
        <f t="shared" si="1820"/>
        <v>0</v>
      </c>
      <c r="BG187" s="108">
        <f t="shared" si="1820"/>
        <v>0</v>
      </c>
      <c r="BH187" s="108">
        <f t="shared" si="1820"/>
        <v>0</v>
      </c>
      <c r="BI187" s="108">
        <f t="shared" si="1820"/>
        <v>0</v>
      </c>
      <c r="BJ187" s="108">
        <f t="shared" si="1820"/>
        <v>0</v>
      </c>
      <c r="BK187" s="108">
        <f t="shared" si="1820"/>
        <v>0</v>
      </c>
      <c r="BL187" s="108">
        <f t="shared" si="1820"/>
        <v>0</v>
      </c>
      <c r="BM187" s="108">
        <f t="shared" si="1820"/>
        <v>0</v>
      </c>
      <c r="BN187" s="108">
        <f t="shared" si="1820"/>
        <v>0</v>
      </c>
      <c r="BO187" s="108">
        <f t="shared" si="1820"/>
        <v>0</v>
      </c>
      <c r="BP187" s="108">
        <f t="shared" ref="BP187:BS187" si="1821">BP188+BP202+BP205</f>
        <v>0</v>
      </c>
      <c r="BQ187" s="108">
        <f t="shared" si="1821"/>
        <v>0</v>
      </c>
      <c r="BR187" s="108">
        <f t="shared" si="1821"/>
        <v>0</v>
      </c>
      <c r="BS187" s="108">
        <f t="shared" si="1821"/>
        <v>0</v>
      </c>
      <c r="BT187" s="109"/>
      <c r="BU187" s="110">
        <f t="shared" si="1411"/>
        <v>0.84999996872151451</v>
      </c>
      <c r="BV187" s="111">
        <f t="shared" si="1412"/>
        <v>0.15000003127848549</v>
      </c>
      <c r="BW187" s="111">
        <f t="shared" si="1413"/>
        <v>7.3017617310200386E-2</v>
      </c>
      <c r="BX187" s="111">
        <f t="shared" si="1414"/>
        <v>7.9122566140843786E-2</v>
      </c>
      <c r="BY187" s="111">
        <f t="shared" si="1415"/>
        <v>0</v>
      </c>
      <c r="BZ187" s="111">
        <f t="shared" si="1416"/>
        <v>0.39999993797981015</v>
      </c>
      <c r="CA187" s="111">
        <f t="shared" si="1417"/>
        <v>0.60000006202018985</v>
      </c>
      <c r="CB187" s="111">
        <f t="shared" si="1418"/>
        <v>0.11033298743295229</v>
      </c>
      <c r="CC187" s="111">
        <f t="shared" si="1419"/>
        <v>0.48966707458723757</v>
      </c>
      <c r="CD187" s="112">
        <f t="shared" si="1420"/>
        <v>0</v>
      </c>
      <c r="CE187" s="113"/>
      <c r="CF187" s="111"/>
      <c r="CG187" s="111"/>
      <c r="CH187" s="111"/>
      <c r="CI187" s="111"/>
      <c r="CJ187" s="111"/>
      <c r="CK187" s="111"/>
      <c r="CL187" s="111"/>
      <c r="CM187" s="111"/>
      <c r="CN187" s="112"/>
      <c r="CO187" s="113" t="s">
        <v>245</v>
      </c>
      <c r="CP187" s="111" t="s">
        <v>245</v>
      </c>
      <c r="CQ187" s="111" t="s">
        <v>245</v>
      </c>
      <c r="CR187" s="111" t="s">
        <v>245</v>
      </c>
      <c r="CS187" s="112" t="s">
        <v>245</v>
      </c>
      <c r="CT187" s="113" t="s">
        <v>245</v>
      </c>
      <c r="CU187" s="111"/>
      <c r="CV187" s="111"/>
      <c r="CW187" s="111"/>
      <c r="CX187" s="112"/>
    </row>
    <row r="188" spans="1:102" x14ac:dyDescent="0.25">
      <c r="A188" s="114" t="s">
        <v>103</v>
      </c>
      <c r="B188" s="115">
        <f t="shared" si="1367"/>
        <v>453518046</v>
      </c>
      <c r="C188" s="115">
        <f t="shared" ref="C188:BN188" si="1822">C189+C196</f>
        <v>383215984</v>
      </c>
      <c r="D188" s="115">
        <f t="shared" si="1822"/>
        <v>70302062</v>
      </c>
      <c r="E188" s="115">
        <f t="shared" si="1822"/>
        <v>70302062</v>
      </c>
      <c r="F188" s="115">
        <f t="shared" si="1822"/>
        <v>38496572</v>
      </c>
      <c r="G188" s="115">
        <f t="shared" si="1822"/>
        <v>31805490</v>
      </c>
      <c r="H188" s="115">
        <f t="shared" si="1822"/>
        <v>0</v>
      </c>
      <c r="I188" s="115">
        <f t="shared" si="1822"/>
        <v>0</v>
      </c>
      <c r="J188" s="115">
        <f t="shared" si="1822"/>
        <v>383215984</v>
      </c>
      <c r="K188" s="115">
        <f t="shared" si="1822"/>
        <v>381194348</v>
      </c>
      <c r="L188" s="115">
        <f t="shared" si="1822"/>
        <v>2021636</v>
      </c>
      <c r="M188" s="115">
        <f t="shared" si="1822"/>
        <v>70302062</v>
      </c>
      <c r="N188" s="115">
        <f t="shared" si="1822"/>
        <v>67269607</v>
      </c>
      <c r="O188" s="115">
        <f t="shared" si="1822"/>
        <v>3032455</v>
      </c>
      <c r="P188" s="115">
        <f t="shared" si="1822"/>
        <v>70302062</v>
      </c>
      <c r="Q188" s="115">
        <f t="shared" si="1822"/>
        <v>67269607</v>
      </c>
      <c r="R188" s="115">
        <f t="shared" si="1822"/>
        <v>3032455</v>
      </c>
      <c r="S188" s="115">
        <f t="shared" si="1822"/>
        <v>38496572</v>
      </c>
      <c r="T188" s="115">
        <f t="shared" si="1822"/>
        <v>35838481</v>
      </c>
      <c r="U188" s="115">
        <f t="shared" si="1822"/>
        <v>2658091</v>
      </c>
      <c r="V188" s="115">
        <f t="shared" si="1822"/>
        <v>31805490</v>
      </c>
      <c r="W188" s="115">
        <f t="shared" si="1822"/>
        <v>31431126</v>
      </c>
      <c r="X188" s="115">
        <f t="shared" si="1822"/>
        <v>374364</v>
      </c>
      <c r="Y188" s="115">
        <f t="shared" si="1822"/>
        <v>0</v>
      </c>
      <c r="Z188" s="115">
        <f t="shared" si="1822"/>
        <v>0</v>
      </c>
      <c r="AA188" s="115">
        <f t="shared" si="1822"/>
        <v>0</v>
      </c>
      <c r="AB188" s="115">
        <f t="shared" si="1822"/>
        <v>0</v>
      </c>
      <c r="AC188" s="115">
        <f t="shared" si="1822"/>
        <v>0</v>
      </c>
      <c r="AD188" s="115">
        <f t="shared" si="1822"/>
        <v>0</v>
      </c>
      <c r="AE188" s="115">
        <f t="shared" si="1822"/>
        <v>0</v>
      </c>
      <c r="AF188" s="115">
        <f t="shared" si="1822"/>
        <v>0</v>
      </c>
      <c r="AG188" s="115">
        <f t="shared" si="1822"/>
        <v>0</v>
      </c>
      <c r="AH188" s="115">
        <f t="shared" si="1822"/>
        <v>0</v>
      </c>
      <c r="AI188" s="115">
        <f t="shared" si="1822"/>
        <v>0</v>
      </c>
      <c r="AJ188" s="115">
        <f t="shared" si="1822"/>
        <v>0</v>
      </c>
      <c r="AK188" s="115">
        <f t="shared" si="1822"/>
        <v>0</v>
      </c>
      <c r="AL188" s="115">
        <f t="shared" si="1822"/>
        <v>0</v>
      </c>
      <c r="AM188" s="115">
        <f t="shared" si="1822"/>
        <v>0</v>
      </c>
      <c r="AN188" s="115">
        <f t="shared" si="1822"/>
        <v>0</v>
      </c>
      <c r="AO188" s="115">
        <f t="shared" si="1822"/>
        <v>0</v>
      </c>
      <c r="AP188" s="115">
        <f t="shared" si="1822"/>
        <v>0</v>
      </c>
      <c r="AQ188" s="115">
        <f t="shared" si="1822"/>
        <v>0</v>
      </c>
      <c r="AR188" s="115">
        <f t="shared" si="1822"/>
        <v>0</v>
      </c>
      <c r="AS188" s="115">
        <f t="shared" si="1822"/>
        <v>0</v>
      </c>
      <c r="AT188" s="115">
        <f t="shared" si="1822"/>
        <v>0</v>
      </c>
      <c r="AU188" s="115">
        <f t="shared" si="1822"/>
        <v>0</v>
      </c>
      <c r="AV188" s="115">
        <f t="shared" si="1822"/>
        <v>0</v>
      </c>
      <c r="AW188" s="115">
        <f t="shared" si="1822"/>
        <v>0</v>
      </c>
      <c r="AX188" s="115">
        <f t="shared" si="1822"/>
        <v>0</v>
      </c>
      <c r="AY188" s="115">
        <f t="shared" si="1822"/>
        <v>0</v>
      </c>
      <c r="AZ188" s="115">
        <f t="shared" si="1822"/>
        <v>0</v>
      </c>
      <c r="BA188" s="115">
        <f t="shared" si="1822"/>
        <v>0</v>
      </c>
      <c r="BB188" s="115">
        <f t="shared" si="1822"/>
        <v>0</v>
      </c>
      <c r="BC188" s="115">
        <f t="shared" si="1822"/>
        <v>0</v>
      </c>
      <c r="BD188" s="115">
        <f t="shared" si="1822"/>
        <v>0</v>
      </c>
      <c r="BE188" s="115">
        <f t="shared" si="1822"/>
        <v>0</v>
      </c>
      <c r="BF188" s="115">
        <f t="shared" si="1822"/>
        <v>0</v>
      </c>
      <c r="BG188" s="115">
        <f t="shared" si="1822"/>
        <v>0</v>
      </c>
      <c r="BH188" s="115">
        <f t="shared" si="1822"/>
        <v>0</v>
      </c>
      <c r="BI188" s="115">
        <f t="shared" si="1822"/>
        <v>0</v>
      </c>
      <c r="BJ188" s="115">
        <f t="shared" si="1822"/>
        <v>0</v>
      </c>
      <c r="BK188" s="115">
        <f t="shared" si="1822"/>
        <v>0</v>
      </c>
      <c r="BL188" s="115">
        <f t="shared" si="1822"/>
        <v>0</v>
      </c>
      <c r="BM188" s="115">
        <f t="shared" si="1822"/>
        <v>0</v>
      </c>
      <c r="BN188" s="115">
        <f t="shared" si="1822"/>
        <v>0</v>
      </c>
      <c r="BO188" s="115">
        <f t="shared" ref="BO188:BS188" si="1823">BO189+BO196</f>
        <v>0</v>
      </c>
      <c r="BP188" s="115">
        <f t="shared" si="1823"/>
        <v>0</v>
      </c>
      <c r="BQ188" s="115">
        <f t="shared" si="1823"/>
        <v>0</v>
      </c>
      <c r="BR188" s="115">
        <f t="shared" si="1823"/>
        <v>0</v>
      </c>
      <c r="BS188" s="115">
        <f t="shared" si="1823"/>
        <v>0</v>
      </c>
      <c r="BT188" s="116"/>
      <c r="BU188" s="117">
        <f t="shared" si="1411"/>
        <v>0.84999996933978783</v>
      </c>
      <c r="BV188" s="118">
        <f t="shared" si="1412"/>
        <v>0.15000003066021214</v>
      </c>
      <c r="BW188" s="118">
        <f t="shared" si="1413"/>
        <v>7.0920950603488297E-2</v>
      </c>
      <c r="BX188" s="118">
        <f t="shared" si="1414"/>
        <v>7.9913849486521166E-2</v>
      </c>
      <c r="BY188" s="118">
        <f t="shared" si="1415"/>
        <v>0</v>
      </c>
      <c r="BZ188" s="118">
        <f t="shared" si="1416"/>
        <v>0.39999992085619351</v>
      </c>
      <c r="CA188" s="118">
        <f t="shared" si="1417"/>
        <v>0.60000007914380649</v>
      </c>
      <c r="CB188" s="118">
        <f t="shared" si="1418"/>
        <v>7.4071479915973015E-2</v>
      </c>
      <c r="CC188" s="118">
        <f t="shared" si="1419"/>
        <v>0.52592859922783342</v>
      </c>
      <c r="CD188" s="119">
        <f t="shared" si="1420"/>
        <v>0</v>
      </c>
      <c r="CE188" s="120"/>
      <c r="CF188" s="118"/>
      <c r="CG188" s="118"/>
      <c r="CH188" s="118"/>
      <c r="CI188" s="118"/>
      <c r="CJ188" s="118"/>
      <c r="CK188" s="118"/>
      <c r="CL188" s="118"/>
      <c r="CM188" s="118"/>
      <c r="CN188" s="119"/>
      <c r="CO188" s="120" t="s">
        <v>245</v>
      </c>
      <c r="CP188" s="118" t="s">
        <v>245</v>
      </c>
      <c r="CQ188" s="118" t="s">
        <v>245</v>
      </c>
      <c r="CR188" s="118" t="s">
        <v>245</v>
      </c>
      <c r="CS188" s="119" t="s">
        <v>245</v>
      </c>
      <c r="CT188" s="120" t="s">
        <v>245</v>
      </c>
      <c r="CU188" s="118"/>
      <c r="CV188" s="118"/>
      <c r="CW188" s="118"/>
      <c r="CX188" s="119"/>
    </row>
    <row r="189" spans="1:102" ht="40.5" x14ac:dyDescent="0.25">
      <c r="A189" s="121" t="s">
        <v>351</v>
      </c>
      <c r="B189" s="122">
        <f t="shared" si="1367"/>
        <v>210305593</v>
      </c>
      <c r="C189" s="122">
        <f t="shared" ref="C189:BN189" si="1824">SUM(C190:C195)</f>
        <v>176766656</v>
      </c>
      <c r="D189" s="122">
        <f t="shared" si="1824"/>
        <v>33538937</v>
      </c>
      <c r="E189" s="122">
        <f t="shared" si="1824"/>
        <v>33538937</v>
      </c>
      <c r="F189" s="122">
        <f t="shared" si="1824"/>
        <v>20503675</v>
      </c>
      <c r="G189" s="122">
        <f t="shared" si="1824"/>
        <v>13035262</v>
      </c>
      <c r="H189" s="122">
        <f t="shared" si="1824"/>
        <v>0</v>
      </c>
      <c r="I189" s="122">
        <f t="shared" si="1824"/>
        <v>0</v>
      </c>
      <c r="J189" s="122">
        <f t="shared" si="1824"/>
        <v>176766656</v>
      </c>
      <c r="K189" s="122">
        <f t="shared" si="1824"/>
        <v>174995020</v>
      </c>
      <c r="L189" s="122">
        <f t="shared" si="1824"/>
        <v>1771636</v>
      </c>
      <c r="M189" s="122">
        <f t="shared" si="1824"/>
        <v>33538937</v>
      </c>
      <c r="N189" s="122">
        <f t="shared" si="1824"/>
        <v>30881482</v>
      </c>
      <c r="O189" s="122">
        <f t="shared" si="1824"/>
        <v>2657455</v>
      </c>
      <c r="P189" s="122">
        <f t="shared" si="1824"/>
        <v>33538937</v>
      </c>
      <c r="Q189" s="122">
        <f t="shared" si="1824"/>
        <v>30881482</v>
      </c>
      <c r="R189" s="122">
        <f t="shared" si="1824"/>
        <v>2657455</v>
      </c>
      <c r="S189" s="122">
        <f t="shared" si="1824"/>
        <v>20503675</v>
      </c>
      <c r="T189" s="122">
        <f t="shared" si="1824"/>
        <v>18210584</v>
      </c>
      <c r="U189" s="122">
        <f t="shared" si="1824"/>
        <v>2293091</v>
      </c>
      <c r="V189" s="122">
        <f t="shared" si="1824"/>
        <v>13035262</v>
      </c>
      <c r="W189" s="122">
        <f t="shared" si="1824"/>
        <v>12670898</v>
      </c>
      <c r="X189" s="122">
        <f t="shared" si="1824"/>
        <v>364364</v>
      </c>
      <c r="Y189" s="122">
        <f t="shared" si="1824"/>
        <v>0</v>
      </c>
      <c r="Z189" s="122">
        <f t="shared" si="1824"/>
        <v>0</v>
      </c>
      <c r="AA189" s="122">
        <f t="shared" si="1824"/>
        <v>0</v>
      </c>
      <c r="AB189" s="122">
        <f t="shared" si="1824"/>
        <v>0</v>
      </c>
      <c r="AC189" s="122">
        <f t="shared" si="1824"/>
        <v>0</v>
      </c>
      <c r="AD189" s="122">
        <f t="shared" si="1824"/>
        <v>0</v>
      </c>
      <c r="AE189" s="122">
        <f t="shared" si="1824"/>
        <v>0</v>
      </c>
      <c r="AF189" s="122">
        <f t="shared" si="1824"/>
        <v>0</v>
      </c>
      <c r="AG189" s="122">
        <f t="shared" si="1824"/>
        <v>0</v>
      </c>
      <c r="AH189" s="122">
        <f t="shared" si="1824"/>
        <v>0</v>
      </c>
      <c r="AI189" s="122">
        <f t="shared" si="1824"/>
        <v>0</v>
      </c>
      <c r="AJ189" s="122">
        <f t="shared" si="1824"/>
        <v>0</v>
      </c>
      <c r="AK189" s="122">
        <f t="shared" si="1824"/>
        <v>0</v>
      </c>
      <c r="AL189" s="122">
        <f t="shared" si="1824"/>
        <v>0</v>
      </c>
      <c r="AM189" s="122">
        <f t="shared" si="1824"/>
        <v>0</v>
      </c>
      <c r="AN189" s="122">
        <f t="shared" si="1824"/>
        <v>0</v>
      </c>
      <c r="AO189" s="122">
        <f t="shared" si="1824"/>
        <v>0</v>
      </c>
      <c r="AP189" s="122">
        <f t="shared" si="1824"/>
        <v>0</v>
      </c>
      <c r="AQ189" s="122">
        <f t="shared" si="1824"/>
        <v>0</v>
      </c>
      <c r="AR189" s="122">
        <f t="shared" si="1824"/>
        <v>0</v>
      </c>
      <c r="AS189" s="122">
        <f t="shared" si="1824"/>
        <v>0</v>
      </c>
      <c r="AT189" s="122">
        <f t="shared" si="1824"/>
        <v>0</v>
      </c>
      <c r="AU189" s="122">
        <f t="shared" si="1824"/>
        <v>0</v>
      </c>
      <c r="AV189" s="122">
        <f t="shared" si="1824"/>
        <v>0</v>
      </c>
      <c r="AW189" s="122">
        <f t="shared" si="1824"/>
        <v>0</v>
      </c>
      <c r="AX189" s="122">
        <f t="shared" si="1824"/>
        <v>0</v>
      </c>
      <c r="AY189" s="122">
        <f t="shared" si="1824"/>
        <v>0</v>
      </c>
      <c r="AZ189" s="122">
        <f t="shared" si="1824"/>
        <v>0</v>
      </c>
      <c r="BA189" s="122">
        <f t="shared" si="1824"/>
        <v>0</v>
      </c>
      <c r="BB189" s="122">
        <f t="shared" si="1824"/>
        <v>0</v>
      </c>
      <c r="BC189" s="122">
        <f t="shared" si="1824"/>
        <v>0</v>
      </c>
      <c r="BD189" s="122">
        <f t="shared" si="1824"/>
        <v>0</v>
      </c>
      <c r="BE189" s="122">
        <f t="shared" si="1824"/>
        <v>0</v>
      </c>
      <c r="BF189" s="122">
        <f t="shared" si="1824"/>
        <v>0</v>
      </c>
      <c r="BG189" s="122">
        <f t="shared" si="1824"/>
        <v>0</v>
      </c>
      <c r="BH189" s="122">
        <f t="shared" si="1824"/>
        <v>0</v>
      </c>
      <c r="BI189" s="122">
        <f t="shared" si="1824"/>
        <v>0</v>
      </c>
      <c r="BJ189" s="122">
        <f t="shared" si="1824"/>
        <v>0</v>
      </c>
      <c r="BK189" s="122">
        <f t="shared" si="1824"/>
        <v>0</v>
      </c>
      <c r="BL189" s="122">
        <f t="shared" si="1824"/>
        <v>0</v>
      </c>
      <c r="BM189" s="122">
        <f t="shared" si="1824"/>
        <v>0</v>
      </c>
      <c r="BN189" s="122">
        <f t="shared" si="1824"/>
        <v>0</v>
      </c>
      <c r="BO189" s="122">
        <f t="shared" ref="BO189:BS189" si="1825">SUM(BO190:BO195)</f>
        <v>0</v>
      </c>
      <c r="BP189" s="122">
        <f t="shared" si="1825"/>
        <v>0</v>
      </c>
      <c r="BQ189" s="122">
        <f t="shared" si="1825"/>
        <v>0</v>
      </c>
      <c r="BR189" s="122">
        <f t="shared" si="1825"/>
        <v>0</v>
      </c>
      <c r="BS189" s="122">
        <f t="shared" si="1825"/>
        <v>0</v>
      </c>
      <c r="BT189" s="116"/>
      <c r="BU189" s="123">
        <f t="shared" si="1411"/>
        <v>0.84999996745621798</v>
      </c>
      <c r="BV189" s="124">
        <f t="shared" si="1412"/>
        <v>0.150000032543782</v>
      </c>
      <c r="BW189" s="124">
        <f t="shared" si="1413"/>
        <v>6.3315929080629121E-2</v>
      </c>
      <c r="BX189" s="124">
        <f t="shared" si="1414"/>
        <v>8.84539217593662E-2</v>
      </c>
      <c r="BY189" s="124">
        <f t="shared" si="1415"/>
        <v>0</v>
      </c>
      <c r="BZ189" s="124">
        <f t="shared" si="1416"/>
        <v>0.39999990968801497</v>
      </c>
      <c r="CA189" s="124">
        <f t="shared" si="1417"/>
        <v>0.60000009031198498</v>
      </c>
      <c r="CB189" s="124">
        <f t="shared" si="1418"/>
        <v>8.2266090265474337E-2</v>
      </c>
      <c r="CC189" s="124">
        <f t="shared" si="1419"/>
        <v>0.51773400004651071</v>
      </c>
      <c r="CD189" s="125">
        <f t="shared" si="1420"/>
        <v>0</v>
      </c>
      <c r="CE189" s="126"/>
      <c r="CF189" s="124"/>
      <c r="CG189" s="124"/>
      <c r="CH189" s="124"/>
      <c r="CI189" s="124"/>
      <c r="CJ189" s="124"/>
      <c r="CK189" s="124"/>
      <c r="CL189" s="124"/>
      <c r="CM189" s="124"/>
      <c r="CN189" s="125"/>
      <c r="CO189" s="127" t="s">
        <v>245</v>
      </c>
      <c r="CP189" s="128" t="s">
        <v>245</v>
      </c>
      <c r="CQ189" s="128" t="s">
        <v>245</v>
      </c>
      <c r="CR189" s="128" t="s">
        <v>245</v>
      </c>
      <c r="CS189" s="129" t="s">
        <v>245</v>
      </c>
      <c r="CT189" s="126" t="s">
        <v>245</v>
      </c>
      <c r="CU189" s="124"/>
      <c r="CV189" s="124"/>
      <c r="CW189" s="124"/>
      <c r="CX189" s="125"/>
    </row>
    <row r="190" spans="1:102" ht="40.5" x14ac:dyDescent="0.25">
      <c r="A190" s="130" t="s">
        <v>352</v>
      </c>
      <c r="B190" s="131">
        <f t="shared" si="1367"/>
        <v>3912318</v>
      </c>
      <c r="C190" s="132">
        <f t="shared" ref="C190:C195" si="1826">J190+AC190+AV190+BH190</f>
        <v>2762969</v>
      </c>
      <c r="D190" s="132">
        <f t="shared" ref="D190:D195" si="1827">E190+H190</f>
        <v>1149349</v>
      </c>
      <c r="E190" s="132">
        <f t="shared" ref="E190:E195" si="1828">F190+G190</f>
        <v>1149349</v>
      </c>
      <c r="F190" s="132">
        <f t="shared" ref="F190:F195" si="1829">S190+AL190+BB190+BN190</f>
        <v>1069252</v>
      </c>
      <c r="G190" s="132">
        <f t="shared" ref="G190:G195" si="1830">V190+AO190+BD190+BP190</f>
        <v>80097</v>
      </c>
      <c r="H190" s="132">
        <f t="shared" ref="H190:H195" si="1831">Y190+AR190+BF190+BR190</f>
        <v>0</v>
      </c>
      <c r="I190" s="133">
        <f t="shared" ref="I190:I195" si="1832">AB190+AU190</f>
        <v>0</v>
      </c>
      <c r="J190" s="134">
        <f t="shared" ref="J190:J195" si="1833">K190+L190</f>
        <v>2762969</v>
      </c>
      <c r="K190" s="132">
        <v>2262969</v>
      </c>
      <c r="L190" s="132">
        <v>500000</v>
      </c>
      <c r="M190" s="135">
        <f t="shared" ref="M190:M195" si="1834">N190+O190</f>
        <v>1149349</v>
      </c>
      <c r="N190" s="132">
        <f t="shared" ref="N190:O195" si="1835">Q190+Z190</f>
        <v>399349</v>
      </c>
      <c r="O190" s="132">
        <f t="shared" si="1835"/>
        <v>750000</v>
      </c>
      <c r="P190" s="135">
        <f t="shared" ref="P190:P195" si="1836">Q190+R190</f>
        <v>1149349</v>
      </c>
      <c r="Q190" s="132">
        <f t="shared" ref="Q190:R195" si="1837">T190+W190</f>
        <v>399349</v>
      </c>
      <c r="R190" s="132">
        <f t="shared" si="1837"/>
        <v>750000</v>
      </c>
      <c r="S190" s="135">
        <f t="shared" ref="S190:S195" si="1838">T190+U190</f>
        <v>1069252</v>
      </c>
      <c r="T190" s="132">
        <v>356752</v>
      </c>
      <c r="U190" s="132">
        <v>712500</v>
      </c>
      <c r="V190" s="135">
        <f t="shared" ref="V190:V195" si="1839">W190+X190</f>
        <v>80097</v>
      </c>
      <c r="W190" s="132">
        <v>42597</v>
      </c>
      <c r="X190" s="132">
        <v>37500</v>
      </c>
      <c r="Y190" s="135">
        <f t="shared" ref="Y190:Y195" si="1840">Z190+AA190</f>
        <v>0</v>
      </c>
      <c r="Z190" s="132">
        <v>0</v>
      </c>
      <c r="AA190" s="132">
        <v>0</v>
      </c>
      <c r="AB190" s="133">
        <v>0</v>
      </c>
      <c r="AC190" s="134">
        <f t="shared" ref="AC190:AC195" si="1841">AD190+AE190</f>
        <v>0</v>
      </c>
      <c r="AD190" s="132">
        <v>0</v>
      </c>
      <c r="AE190" s="132">
        <v>0</v>
      </c>
      <c r="AF190" s="135">
        <f t="shared" ref="AF190:AF195" si="1842">AG190+AH190</f>
        <v>0</v>
      </c>
      <c r="AG190" s="132">
        <f t="shared" ref="AG190:AH195" si="1843">AJ190+AS190</f>
        <v>0</v>
      </c>
      <c r="AH190" s="132">
        <f t="shared" si="1843"/>
        <v>0</v>
      </c>
      <c r="AI190" s="135">
        <f t="shared" ref="AI190:AI195" si="1844">AJ190+AK190</f>
        <v>0</v>
      </c>
      <c r="AJ190" s="132">
        <f t="shared" ref="AJ190:AK195" si="1845">AM190+AP190</f>
        <v>0</v>
      </c>
      <c r="AK190" s="132">
        <f t="shared" si="1845"/>
        <v>0</v>
      </c>
      <c r="AL190" s="135">
        <f t="shared" ref="AL190:AL195" si="1846">AM190+AN190</f>
        <v>0</v>
      </c>
      <c r="AM190" s="132">
        <v>0</v>
      </c>
      <c r="AN190" s="132">
        <v>0</v>
      </c>
      <c r="AO190" s="135">
        <f t="shared" ref="AO190:AO195" si="1847">AP190+AQ190</f>
        <v>0</v>
      </c>
      <c r="AP190" s="132">
        <v>0</v>
      </c>
      <c r="AQ190" s="132">
        <v>0</v>
      </c>
      <c r="AR190" s="135">
        <f t="shared" ref="AR190:AR195" si="1848">AS190+AT190</f>
        <v>0</v>
      </c>
      <c r="AS190" s="132">
        <v>0</v>
      </c>
      <c r="AT190" s="132">
        <v>0</v>
      </c>
      <c r="AU190" s="133">
        <v>0</v>
      </c>
      <c r="AV190" s="134">
        <f t="shared" ref="AV190:AV195" si="1849">AW190</f>
        <v>0</v>
      </c>
      <c r="AW190" s="132">
        <v>0</v>
      </c>
      <c r="AX190" s="135">
        <f t="shared" ref="AX190:AX195" si="1850">AY190</f>
        <v>0</v>
      </c>
      <c r="AY190" s="132">
        <f t="shared" ref="AY190:AY195" si="1851">BA190+BG190</f>
        <v>0</v>
      </c>
      <c r="AZ190" s="135">
        <f t="shared" ref="AZ190:AZ195" si="1852">BA190</f>
        <v>0</v>
      </c>
      <c r="BA190" s="132">
        <f t="shared" ref="BA190:BA195" si="1853">BC190+BE190</f>
        <v>0</v>
      </c>
      <c r="BB190" s="135">
        <f t="shared" ref="BB190:BB195" si="1854">BC190</f>
        <v>0</v>
      </c>
      <c r="BC190" s="132">
        <v>0</v>
      </c>
      <c r="BD190" s="135">
        <f t="shared" ref="BD190:BD195" si="1855">BE190</f>
        <v>0</v>
      </c>
      <c r="BE190" s="132">
        <v>0</v>
      </c>
      <c r="BF190" s="135">
        <f t="shared" ref="BF190:BF195" si="1856">BG190</f>
        <v>0</v>
      </c>
      <c r="BG190" s="133">
        <v>0</v>
      </c>
      <c r="BH190" s="134">
        <f t="shared" ref="BH190:BH195" si="1857">BI190</f>
        <v>0</v>
      </c>
      <c r="BI190" s="132">
        <v>0</v>
      </c>
      <c r="BJ190" s="135">
        <f t="shared" ref="BJ190:BJ195" si="1858">BK190</f>
        <v>0</v>
      </c>
      <c r="BK190" s="132">
        <f t="shared" ref="BK190:BK195" si="1859">BM190+BS190</f>
        <v>0</v>
      </c>
      <c r="BL190" s="135">
        <f t="shared" ref="BL190:BL195" si="1860">BM190</f>
        <v>0</v>
      </c>
      <c r="BM190" s="132">
        <f t="shared" ref="BM190:BM195" si="1861">BO190+BQ190</f>
        <v>0</v>
      </c>
      <c r="BN190" s="135">
        <f t="shared" ref="BN190:BN195" si="1862">BO190</f>
        <v>0</v>
      </c>
      <c r="BO190" s="132">
        <v>0</v>
      </c>
      <c r="BP190" s="135">
        <f t="shared" ref="BP190:BP195" si="1863">BQ190</f>
        <v>0</v>
      </c>
      <c r="BQ190" s="132">
        <v>0</v>
      </c>
      <c r="BR190" s="135">
        <f t="shared" ref="BR190:BR195" si="1864">BS190</f>
        <v>0</v>
      </c>
      <c r="BS190" s="133">
        <v>0</v>
      </c>
      <c r="BT190" s="136"/>
      <c r="BU190" s="137">
        <f t="shared" si="1411"/>
        <v>0.8499995117037108</v>
      </c>
      <c r="BV190" s="138">
        <f t="shared" si="1412"/>
        <v>0.15000048829628918</v>
      </c>
      <c r="BW190" s="138">
        <f t="shared" si="1413"/>
        <v>3.0085436826104168E-2</v>
      </c>
      <c r="BX190" s="138">
        <f t="shared" si="1414"/>
        <v>0.13400052135019183</v>
      </c>
      <c r="BY190" s="138">
        <f t="shared" si="1415"/>
        <v>0</v>
      </c>
      <c r="BZ190" s="138">
        <f t="shared" si="1416"/>
        <v>0.4</v>
      </c>
      <c r="CA190" s="138">
        <f t="shared" si="1417"/>
        <v>0.6</v>
      </c>
      <c r="CB190" s="138">
        <f t="shared" si="1418"/>
        <v>0.03</v>
      </c>
      <c r="CC190" s="138">
        <f t="shared" si="1419"/>
        <v>0.56999999999999995</v>
      </c>
      <c r="CD190" s="139">
        <f t="shared" si="1420"/>
        <v>0</v>
      </c>
      <c r="CE190" s="140"/>
      <c r="CF190" s="138"/>
      <c r="CG190" s="138"/>
      <c r="CH190" s="138"/>
      <c r="CI190" s="138"/>
      <c r="CJ190" s="138"/>
      <c r="CK190" s="138"/>
      <c r="CL190" s="138"/>
      <c r="CM190" s="138"/>
      <c r="CN190" s="139"/>
      <c r="CO190" s="140" t="s">
        <v>245</v>
      </c>
      <c r="CP190" s="138" t="s">
        <v>245</v>
      </c>
      <c r="CQ190" s="138" t="s">
        <v>245</v>
      </c>
      <c r="CR190" s="138" t="s">
        <v>245</v>
      </c>
      <c r="CS190" s="139" t="s">
        <v>245</v>
      </c>
      <c r="CT190" s="140" t="s">
        <v>245</v>
      </c>
      <c r="CU190" s="138"/>
      <c r="CV190" s="138"/>
      <c r="CW190" s="138"/>
      <c r="CX190" s="139"/>
    </row>
    <row r="191" spans="1:102" ht="67.5" x14ac:dyDescent="0.25">
      <c r="A191" s="130" t="s">
        <v>353</v>
      </c>
      <c r="B191" s="131">
        <f t="shared" si="1367"/>
        <v>2309242</v>
      </c>
      <c r="C191" s="132">
        <f t="shared" si="1826"/>
        <v>1400354</v>
      </c>
      <c r="D191" s="132">
        <f t="shared" si="1827"/>
        <v>908888</v>
      </c>
      <c r="E191" s="132">
        <f t="shared" si="1828"/>
        <v>908888</v>
      </c>
      <c r="F191" s="132">
        <f t="shared" si="1829"/>
        <v>854440</v>
      </c>
      <c r="G191" s="132">
        <f t="shared" si="1830"/>
        <v>54448</v>
      </c>
      <c r="H191" s="132">
        <f t="shared" si="1831"/>
        <v>0</v>
      </c>
      <c r="I191" s="133">
        <f t="shared" si="1832"/>
        <v>0</v>
      </c>
      <c r="J191" s="134">
        <f t="shared" si="1833"/>
        <v>1400354</v>
      </c>
      <c r="K191" s="132">
        <v>900354</v>
      </c>
      <c r="L191" s="132">
        <v>500000</v>
      </c>
      <c r="M191" s="135">
        <f t="shared" si="1834"/>
        <v>908888</v>
      </c>
      <c r="N191" s="132">
        <f t="shared" si="1835"/>
        <v>158888</v>
      </c>
      <c r="O191" s="132">
        <f t="shared" si="1835"/>
        <v>750000</v>
      </c>
      <c r="P191" s="135">
        <f t="shared" si="1836"/>
        <v>908888</v>
      </c>
      <c r="Q191" s="132">
        <f t="shared" si="1837"/>
        <v>158888</v>
      </c>
      <c r="R191" s="132">
        <f t="shared" si="1837"/>
        <v>750000</v>
      </c>
      <c r="S191" s="135">
        <f t="shared" si="1838"/>
        <v>854440</v>
      </c>
      <c r="T191" s="132">
        <v>141940</v>
      </c>
      <c r="U191" s="132">
        <v>712500</v>
      </c>
      <c r="V191" s="135">
        <f t="shared" si="1839"/>
        <v>54448</v>
      </c>
      <c r="W191" s="132">
        <v>16948</v>
      </c>
      <c r="X191" s="132">
        <v>37500</v>
      </c>
      <c r="Y191" s="135">
        <f t="shared" si="1840"/>
        <v>0</v>
      </c>
      <c r="Z191" s="132">
        <v>0</v>
      </c>
      <c r="AA191" s="132">
        <v>0</v>
      </c>
      <c r="AB191" s="133">
        <v>0</v>
      </c>
      <c r="AC191" s="134">
        <f t="shared" si="1841"/>
        <v>0</v>
      </c>
      <c r="AD191" s="132">
        <v>0</v>
      </c>
      <c r="AE191" s="132">
        <v>0</v>
      </c>
      <c r="AF191" s="135">
        <f t="shared" si="1842"/>
        <v>0</v>
      </c>
      <c r="AG191" s="132">
        <f t="shared" si="1843"/>
        <v>0</v>
      </c>
      <c r="AH191" s="132">
        <f t="shared" si="1843"/>
        <v>0</v>
      </c>
      <c r="AI191" s="135">
        <f t="shared" si="1844"/>
        <v>0</v>
      </c>
      <c r="AJ191" s="132">
        <f t="shared" si="1845"/>
        <v>0</v>
      </c>
      <c r="AK191" s="132">
        <f t="shared" si="1845"/>
        <v>0</v>
      </c>
      <c r="AL191" s="135">
        <f t="shared" si="1846"/>
        <v>0</v>
      </c>
      <c r="AM191" s="132">
        <v>0</v>
      </c>
      <c r="AN191" s="132">
        <v>0</v>
      </c>
      <c r="AO191" s="135">
        <f t="shared" si="1847"/>
        <v>0</v>
      </c>
      <c r="AP191" s="132">
        <v>0</v>
      </c>
      <c r="AQ191" s="132">
        <v>0</v>
      </c>
      <c r="AR191" s="135">
        <f t="shared" si="1848"/>
        <v>0</v>
      </c>
      <c r="AS191" s="132">
        <v>0</v>
      </c>
      <c r="AT191" s="132">
        <v>0</v>
      </c>
      <c r="AU191" s="133">
        <v>0</v>
      </c>
      <c r="AV191" s="134">
        <f t="shared" si="1849"/>
        <v>0</v>
      </c>
      <c r="AW191" s="132">
        <v>0</v>
      </c>
      <c r="AX191" s="135">
        <f t="shared" si="1850"/>
        <v>0</v>
      </c>
      <c r="AY191" s="132">
        <f t="shared" si="1851"/>
        <v>0</v>
      </c>
      <c r="AZ191" s="135">
        <f t="shared" si="1852"/>
        <v>0</v>
      </c>
      <c r="BA191" s="132">
        <f t="shared" si="1853"/>
        <v>0</v>
      </c>
      <c r="BB191" s="135">
        <f t="shared" si="1854"/>
        <v>0</v>
      </c>
      <c r="BC191" s="132">
        <v>0</v>
      </c>
      <c r="BD191" s="135">
        <f t="shared" si="1855"/>
        <v>0</v>
      </c>
      <c r="BE191" s="132">
        <v>0</v>
      </c>
      <c r="BF191" s="135">
        <f t="shared" si="1856"/>
        <v>0</v>
      </c>
      <c r="BG191" s="133">
        <v>0</v>
      </c>
      <c r="BH191" s="134">
        <f t="shared" si="1857"/>
        <v>0</v>
      </c>
      <c r="BI191" s="132">
        <v>0</v>
      </c>
      <c r="BJ191" s="135">
        <f t="shared" si="1858"/>
        <v>0</v>
      </c>
      <c r="BK191" s="132">
        <f t="shared" si="1859"/>
        <v>0</v>
      </c>
      <c r="BL191" s="135">
        <f t="shared" si="1860"/>
        <v>0</v>
      </c>
      <c r="BM191" s="132">
        <f t="shared" si="1861"/>
        <v>0</v>
      </c>
      <c r="BN191" s="135">
        <f t="shared" si="1862"/>
        <v>0</v>
      </c>
      <c r="BO191" s="132">
        <v>0</v>
      </c>
      <c r="BP191" s="135">
        <f t="shared" si="1863"/>
        <v>0</v>
      </c>
      <c r="BQ191" s="132">
        <v>0</v>
      </c>
      <c r="BR191" s="135">
        <f t="shared" si="1864"/>
        <v>0</v>
      </c>
      <c r="BS191" s="133">
        <v>0</v>
      </c>
      <c r="BT191" s="136"/>
      <c r="BU191" s="137">
        <f t="shared" si="1411"/>
        <v>0.84999839507874497</v>
      </c>
      <c r="BV191" s="138">
        <f t="shared" si="1412"/>
        <v>0.150001604921255</v>
      </c>
      <c r="BW191" s="138">
        <f t="shared" si="1413"/>
        <v>5.1402795584011965E-2</v>
      </c>
      <c r="BX191" s="138">
        <f t="shared" si="1414"/>
        <v>0.13400148408012522</v>
      </c>
      <c r="BY191" s="138">
        <f t="shared" si="1415"/>
        <v>0</v>
      </c>
      <c r="BZ191" s="138">
        <f t="shared" si="1416"/>
        <v>0.4</v>
      </c>
      <c r="CA191" s="138">
        <f t="shared" si="1417"/>
        <v>0.6</v>
      </c>
      <c r="CB191" s="138">
        <f t="shared" si="1418"/>
        <v>0.03</v>
      </c>
      <c r="CC191" s="138">
        <f t="shared" si="1419"/>
        <v>0.56999999999999995</v>
      </c>
      <c r="CD191" s="139">
        <f t="shared" si="1420"/>
        <v>0</v>
      </c>
      <c r="CE191" s="140"/>
      <c r="CF191" s="138"/>
      <c r="CG191" s="138"/>
      <c r="CH191" s="138"/>
      <c r="CI191" s="138"/>
      <c r="CJ191" s="138"/>
      <c r="CK191" s="138"/>
      <c r="CL191" s="138"/>
      <c r="CM191" s="138"/>
      <c r="CN191" s="139"/>
      <c r="CO191" s="140" t="s">
        <v>245</v>
      </c>
      <c r="CP191" s="138" t="s">
        <v>245</v>
      </c>
      <c r="CQ191" s="138" t="s">
        <v>245</v>
      </c>
      <c r="CR191" s="138" t="s">
        <v>245</v>
      </c>
      <c r="CS191" s="139" t="s">
        <v>245</v>
      </c>
      <c r="CT191" s="140" t="s">
        <v>245</v>
      </c>
      <c r="CU191" s="138"/>
      <c r="CV191" s="138"/>
      <c r="CW191" s="138"/>
      <c r="CX191" s="139"/>
    </row>
    <row r="192" spans="1:102" x14ac:dyDescent="0.25">
      <c r="A192" s="130" t="s">
        <v>354</v>
      </c>
      <c r="B192" s="131">
        <f t="shared" si="1367"/>
        <v>1807144</v>
      </c>
      <c r="C192" s="132">
        <f t="shared" si="1826"/>
        <v>1536072</v>
      </c>
      <c r="D192" s="132">
        <f t="shared" si="1827"/>
        <v>271072</v>
      </c>
      <c r="E192" s="132">
        <f t="shared" si="1828"/>
        <v>271072</v>
      </c>
      <c r="F192" s="132">
        <f t="shared" si="1829"/>
        <v>271072</v>
      </c>
      <c r="G192" s="132">
        <f t="shared" si="1830"/>
        <v>0</v>
      </c>
      <c r="H192" s="132">
        <f t="shared" si="1831"/>
        <v>0</v>
      </c>
      <c r="I192" s="133">
        <f t="shared" si="1832"/>
        <v>0</v>
      </c>
      <c r="J192" s="134">
        <f t="shared" si="1833"/>
        <v>1536072</v>
      </c>
      <c r="K192" s="132">
        <v>1536072</v>
      </c>
      <c r="L192" s="132">
        <v>0</v>
      </c>
      <c r="M192" s="135">
        <f t="shared" si="1834"/>
        <v>271072</v>
      </c>
      <c r="N192" s="132">
        <f t="shared" si="1835"/>
        <v>271072</v>
      </c>
      <c r="O192" s="132">
        <f t="shared" si="1835"/>
        <v>0</v>
      </c>
      <c r="P192" s="135">
        <f t="shared" si="1836"/>
        <v>271072</v>
      </c>
      <c r="Q192" s="132">
        <f t="shared" si="1837"/>
        <v>271072</v>
      </c>
      <c r="R192" s="132">
        <f t="shared" si="1837"/>
        <v>0</v>
      </c>
      <c r="S192" s="135">
        <f t="shared" si="1838"/>
        <v>271072</v>
      </c>
      <c r="T192" s="132">
        <v>271072</v>
      </c>
      <c r="U192" s="132">
        <v>0</v>
      </c>
      <c r="V192" s="135">
        <f t="shared" si="1839"/>
        <v>0</v>
      </c>
      <c r="W192" s="132">
        <v>0</v>
      </c>
      <c r="X192" s="132">
        <v>0</v>
      </c>
      <c r="Y192" s="135">
        <f t="shared" si="1840"/>
        <v>0</v>
      </c>
      <c r="Z192" s="132">
        <v>0</v>
      </c>
      <c r="AA192" s="132">
        <v>0</v>
      </c>
      <c r="AB192" s="133">
        <v>0</v>
      </c>
      <c r="AC192" s="134">
        <f t="shared" si="1841"/>
        <v>0</v>
      </c>
      <c r="AD192" s="132">
        <v>0</v>
      </c>
      <c r="AE192" s="132">
        <v>0</v>
      </c>
      <c r="AF192" s="135">
        <f t="shared" si="1842"/>
        <v>0</v>
      </c>
      <c r="AG192" s="132">
        <f t="shared" si="1843"/>
        <v>0</v>
      </c>
      <c r="AH192" s="132">
        <f t="shared" si="1843"/>
        <v>0</v>
      </c>
      <c r="AI192" s="135">
        <f t="shared" si="1844"/>
        <v>0</v>
      </c>
      <c r="AJ192" s="132">
        <f t="shared" si="1845"/>
        <v>0</v>
      </c>
      <c r="AK192" s="132">
        <f t="shared" si="1845"/>
        <v>0</v>
      </c>
      <c r="AL192" s="135">
        <f t="shared" si="1846"/>
        <v>0</v>
      </c>
      <c r="AM192" s="132">
        <v>0</v>
      </c>
      <c r="AN192" s="132">
        <v>0</v>
      </c>
      <c r="AO192" s="135">
        <f t="shared" si="1847"/>
        <v>0</v>
      </c>
      <c r="AP192" s="132">
        <v>0</v>
      </c>
      <c r="AQ192" s="132">
        <v>0</v>
      </c>
      <c r="AR192" s="135">
        <f t="shared" si="1848"/>
        <v>0</v>
      </c>
      <c r="AS192" s="132">
        <v>0</v>
      </c>
      <c r="AT192" s="132">
        <v>0</v>
      </c>
      <c r="AU192" s="133">
        <v>0</v>
      </c>
      <c r="AV192" s="134">
        <f t="shared" si="1849"/>
        <v>0</v>
      </c>
      <c r="AW192" s="132">
        <v>0</v>
      </c>
      <c r="AX192" s="135">
        <f t="shared" si="1850"/>
        <v>0</v>
      </c>
      <c r="AY192" s="132">
        <f t="shared" si="1851"/>
        <v>0</v>
      </c>
      <c r="AZ192" s="135">
        <f t="shared" si="1852"/>
        <v>0</v>
      </c>
      <c r="BA192" s="132">
        <f t="shared" si="1853"/>
        <v>0</v>
      </c>
      <c r="BB192" s="135">
        <f t="shared" si="1854"/>
        <v>0</v>
      </c>
      <c r="BC192" s="132">
        <v>0</v>
      </c>
      <c r="BD192" s="135">
        <f t="shared" si="1855"/>
        <v>0</v>
      </c>
      <c r="BE192" s="132">
        <v>0</v>
      </c>
      <c r="BF192" s="135">
        <f t="shared" si="1856"/>
        <v>0</v>
      </c>
      <c r="BG192" s="133">
        <v>0</v>
      </c>
      <c r="BH192" s="134">
        <f t="shared" si="1857"/>
        <v>0</v>
      </c>
      <c r="BI192" s="132">
        <v>0</v>
      </c>
      <c r="BJ192" s="135">
        <f t="shared" si="1858"/>
        <v>0</v>
      </c>
      <c r="BK192" s="132">
        <f t="shared" si="1859"/>
        <v>0</v>
      </c>
      <c r="BL192" s="135">
        <f t="shared" si="1860"/>
        <v>0</v>
      </c>
      <c r="BM192" s="132">
        <f t="shared" si="1861"/>
        <v>0</v>
      </c>
      <c r="BN192" s="135">
        <f t="shared" si="1862"/>
        <v>0</v>
      </c>
      <c r="BO192" s="132">
        <v>0</v>
      </c>
      <c r="BP192" s="135">
        <f t="shared" si="1863"/>
        <v>0</v>
      </c>
      <c r="BQ192" s="132">
        <v>0</v>
      </c>
      <c r="BR192" s="135">
        <f t="shared" si="1864"/>
        <v>0</v>
      </c>
      <c r="BS192" s="133">
        <v>0</v>
      </c>
      <c r="BT192" s="136"/>
      <c r="BU192" s="137">
        <f t="shared" si="1411"/>
        <v>0.84999977865626641</v>
      </c>
      <c r="BV192" s="138">
        <f t="shared" si="1412"/>
        <v>0.15000022134373353</v>
      </c>
      <c r="BW192" s="138">
        <f t="shared" si="1413"/>
        <v>0</v>
      </c>
      <c r="BX192" s="138">
        <f t="shared" si="1414"/>
        <v>0.15000022134373353</v>
      </c>
      <c r="BY192" s="138">
        <f t="shared" si="1415"/>
        <v>0</v>
      </c>
      <c r="BZ192" s="138"/>
      <c r="CA192" s="138"/>
      <c r="CB192" s="138"/>
      <c r="CC192" s="138"/>
      <c r="CD192" s="139"/>
      <c r="CE192" s="140"/>
      <c r="CF192" s="138"/>
      <c r="CG192" s="138"/>
      <c r="CH192" s="138"/>
      <c r="CI192" s="138"/>
      <c r="CJ192" s="138"/>
      <c r="CK192" s="138"/>
      <c r="CL192" s="138"/>
      <c r="CM192" s="138"/>
      <c r="CN192" s="139"/>
      <c r="CO192" s="140" t="s">
        <v>245</v>
      </c>
      <c r="CP192" s="138" t="s">
        <v>245</v>
      </c>
      <c r="CQ192" s="138" t="s">
        <v>245</v>
      </c>
      <c r="CR192" s="138" t="s">
        <v>245</v>
      </c>
      <c r="CS192" s="139" t="s">
        <v>245</v>
      </c>
      <c r="CT192" s="140" t="s">
        <v>245</v>
      </c>
      <c r="CU192" s="138"/>
      <c r="CV192" s="138"/>
      <c r="CW192" s="138"/>
      <c r="CX192" s="139"/>
    </row>
    <row r="193" spans="1:102" ht="27" x14ac:dyDescent="0.25">
      <c r="A193" s="130" t="s">
        <v>355</v>
      </c>
      <c r="B193" s="131">
        <f t="shared" si="1367"/>
        <v>55965368</v>
      </c>
      <c r="C193" s="132">
        <f t="shared" si="1826"/>
        <v>47570562</v>
      </c>
      <c r="D193" s="132">
        <f t="shared" si="1827"/>
        <v>8394806</v>
      </c>
      <c r="E193" s="132">
        <f t="shared" si="1828"/>
        <v>8394806</v>
      </c>
      <c r="F193" s="132">
        <f t="shared" si="1829"/>
        <v>3917577</v>
      </c>
      <c r="G193" s="132">
        <f t="shared" si="1830"/>
        <v>4477229</v>
      </c>
      <c r="H193" s="132">
        <f t="shared" si="1831"/>
        <v>0</v>
      </c>
      <c r="I193" s="133">
        <f t="shared" si="1832"/>
        <v>0</v>
      </c>
      <c r="J193" s="134">
        <f t="shared" si="1833"/>
        <v>47570562</v>
      </c>
      <c r="K193" s="132">
        <v>47570562</v>
      </c>
      <c r="L193" s="132">
        <v>0</v>
      </c>
      <c r="M193" s="135">
        <f t="shared" si="1834"/>
        <v>8394806</v>
      </c>
      <c r="N193" s="132">
        <f t="shared" si="1835"/>
        <v>8394806</v>
      </c>
      <c r="O193" s="132">
        <f t="shared" si="1835"/>
        <v>0</v>
      </c>
      <c r="P193" s="135">
        <f t="shared" si="1836"/>
        <v>8394806</v>
      </c>
      <c r="Q193" s="132">
        <f t="shared" si="1837"/>
        <v>8394806</v>
      </c>
      <c r="R193" s="132">
        <f t="shared" si="1837"/>
        <v>0</v>
      </c>
      <c r="S193" s="135">
        <f t="shared" si="1838"/>
        <v>3917577</v>
      </c>
      <c r="T193" s="132">
        <v>3917577</v>
      </c>
      <c r="U193" s="132">
        <v>0</v>
      </c>
      <c r="V193" s="135">
        <f t="shared" si="1839"/>
        <v>4477229</v>
      </c>
      <c r="W193" s="132">
        <v>4477229</v>
      </c>
      <c r="X193" s="132">
        <v>0</v>
      </c>
      <c r="Y193" s="135">
        <f t="shared" si="1840"/>
        <v>0</v>
      </c>
      <c r="Z193" s="132">
        <v>0</v>
      </c>
      <c r="AA193" s="132">
        <v>0</v>
      </c>
      <c r="AB193" s="133">
        <v>0</v>
      </c>
      <c r="AC193" s="134">
        <f t="shared" si="1841"/>
        <v>0</v>
      </c>
      <c r="AD193" s="132">
        <v>0</v>
      </c>
      <c r="AE193" s="132">
        <v>0</v>
      </c>
      <c r="AF193" s="135">
        <f t="shared" si="1842"/>
        <v>0</v>
      </c>
      <c r="AG193" s="132">
        <f t="shared" si="1843"/>
        <v>0</v>
      </c>
      <c r="AH193" s="132">
        <f t="shared" si="1843"/>
        <v>0</v>
      </c>
      <c r="AI193" s="135">
        <f t="shared" si="1844"/>
        <v>0</v>
      </c>
      <c r="AJ193" s="132">
        <f t="shared" si="1845"/>
        <v>0</v>
      </c>
      <c r="AK193" s="132">
        <f t="shared" si="1845"/>
        <v>0</v>
      </c>
      <c r="AL193" s="135">
        <f t="shared" si="1846"/>
        <v>0</v>
      </c>
      <c r="AM193" s="132">
        <v>0</v>
      </c>
      <c r="AN193" s="132">
        <v>0</v>
      </c>
      <c r="AO193" s="135">
        <f t="shared" si="1847"/>
        <v>0</v>
      </c>
      <c r="AP193" s="132">
        <v>0</v>
      </c>
      <c r="AQ193" s="132">
        <v>0</v>
      </c>
      <c r="AR193" s="135">
        <f t="shared" si="1848"/>
        <v>0</v>
      </c>
      <c r="AS193" s="132">
        <v>0</v>
      </c>
      <c r="AT193" s="132">
        <v>0</v>
      </c>
      <c r="AU193" s="133">
        <v>0</v>
      </c>
      <c r="AV193" s="134">
        <f t="shared" si="1849"/>
        <v>0</v>
      </c>
      <c r="AW193" s="132">
        <v>0</v>
      </c>
      <c r="AX193" s="135">
        <f t="shared" si="1850"/>
        <v>0</v>
      </c>
      <c r="AY193" s="132">
        <f t="shared" si="1851"/>
        <v>0</v>
      </c>
      <c r="AZ193" s="135">
        <f t="shared" si="1852"/>
        <v>0</v>
      </c>
      <c r="BA193" s="132">
        <f t="shared" si="1853"/>
        <v>0</v>
      </c>
      <c r="BB193" s="135">
        <f t="shared" si="1854"/>
        <v>0</v>
      </c>
      <c r="BC193" s="132">
        <v>0</v>
      </c>
      <c r="BD193" s="135">
        <f t="shared" si="1855"/>
        <v>0</v>
      </c>
      <c r="BE193" s="132">
        <v>0</v>
      </c>
      <c r="BF193" s="135">
        <f t="shared" si="1856"/>
        <v>0</v>
      </c>
      <c r="BG193" s="133">
        <v>0</v>
      </c>
      <c r="BH193" s="134">
        <f t="shared" si="1857"/>
        <v>0</v>
      </c>
      <c r="BI193" s="132">
        <v>0</v>
      </c>
      <c r="BJ193" s="135">
        <f t="shared" si="1858"/>
        <v>0</v>
      </c>
      <c r="BK193" s="132">
        <f t="shared" si="1859"/>
        <v>0</v>
      </c>
      <c r="BL193" s="135">
        <f t="shared" si="1860"/>
        <v>0</v>
      </c>
      <c r="BM193" s="132">
        <f t="shared" si="1861"/>
        <v>0</v>
      </c>
      <c r="BN193" s="135">
        <f t="shared" si="1862"/>
        <v>0</v>
      </c>
      <c r="BO193" s="132">
        <v>0</v>
      </c>
      <c r="BP193" s="135">
        <f t="shared" si="1863"/>
        <v>0</v>
      </c>
      <c r="BQ193" s="132">
        <v>0</v>
      </c>
      <c r="BR193" s="135">
        <f t="shared" si="1864"/>
        <v>0</v>
      </c>
      <c r="BS193" s="133">
        <v>0</v>
      </c>
      <c r="BT193" s="136"/>
      <c r="BU193" s="137">
        <f t="shared" si="1411"/>
        <v>0.84999998570544555</v>
      </c>
      <c r="BV193" s="138">
        <f t="shared" si="1412"/>
        <v>0.15000001429455445</v>
      </c>
      <c r="BW193" s="138">
        <f t="shared" si="1413"/>
        <v>7.9999992137995052E-2</v>
      </c>
      <c r="BX193" s="138">
        <f t="shared" si="1414"/>
        <v>7.0000022156559386E-2</v>
      </c>
      <c r="BY193" s="138">
        <f t="shared" si="1415"/>
        <v>0</v>
      </c>
      <c r="BZ193" s="138"/>
      <c r="CA193" s="138"/>
      <c r="CB193" s="138"/>
      <c r="CC193" s="138"/>
      <c r="CD193" s="139"/>
      <c r="CE193" s="140"/>
      <c r="CF193" s="138"/>
      <c r="CG193" s="138"/>
      <c r="CH193" s="138"/>
      <c r="CI193" s="138"/>
      <c r="CJ193" s="138"/>
      <c r="CK193" s="138"/>
      <c r="CL193" s="138"/>
      <c r="CM193" s="138"/>
      <c r="CN193" s="139"/>
      <c r="CO193" s="140" t="s">
        <v>245</v>
      </c>
      <c r="CP193" s="138" t="s">
        <v>245</v>
      </c>
      <c r="CQ193" s="138" t="s">
        <v>245</v>
      </c>
      <c r="CR193" s="138" t="s">
        <v>245</v>
      </c>
      <c r="CS193" s="139" t="s">
        <v>245</v>
      </c>
      <c r="CT193" s="140" t="s">
        <v>245</v>
      </c>
      <c r="CU193" s="138"/>
      <c r="CV193" s="138"/>
      <c r="CW193" s="138"/>
      <c r="CX193" s="139"/>
    </row>
    <row r="194" spans="1:102" ht="40.5" x14ac:dyDescent="0.25">
      <c r="A194" s="130" t="s">
        <v>356</v>
      </c>
      <c r="B194" s="131">
        <f t="shared" si="1367"/>
        <v>103605638</v>
      </c>
      <c r="C194" s="132">
        <f t="shared" si="1826"/>
        <v>87196699</v>
      </c>
      <c r="D194" s="132">
        <f t="shared" si="1827"/>
        <v>16408939</v>
      </c>
      <c r="E194" s="132">
        <f t="shared" si="1828"/>
        <v>16408939</v>
      </c>
      <c r="F194" s="132">
        <f t="shared" si="1829"/>
        <v>7985451</v>
      </c>
      <c r="G194" s="132">
        <f t="shared" si="1830"/>
        <v>8423488</v>
      </c>
      <c r="H194" s="132">
        <f t="shared" si="1831"/>
        <v>0</v>
      </c>
      <c r="I194" s="133">
        <f t="shared" si="1832"/>
        <v>0</v>
      </c>
      <c r="J194" s="134">
        <f t="shared" si="1833"/>
        <v>87196699</v>
      </c>
      <c r="K194" s="132">
        <v>86425063</v>
      </c>
      <c r="L194" s="132">
        <v>771636</v>
      </c>
      <c r="M194" s="135">
        <f t="shared" si="1834"/>
        <v>16408939</v>
      </c>
      <c r="N194" s="132">
        <f t="shared" si="1835"/>
        <v>15251484</v>
      </c>
      <c r="O194" s="132">
        <f t="shared" si="1835"/>
        <v>1157455</v>
      </c>
      <c r="P194" s="135">
        <f t="shared" si="1836"/>
        <v>16408939</v>
      </c>
      <c r="Q194" s="132">
        <f t="shared" si="1837"/>
        <v>15251484</v>
      </c>
      <c r="R194" s="132">
        <f t="shared" si="1837"/>
        <v>1157455</v>
      </c>
      <c r="S194" s="135">
        <f t="shared" si="1838"/>
        <v>7985451</v>
      </c>
      <c r="T194" s="132">
        <v>7117360</v>
      </c>
      <c r="U194" s="132">
        <v>868091</v>
      </c>
      <c r="V194" s="135">
        <f t="shared" si="1839"/>
        <v>8423488</v>
      </c>
      <c r="W194" s="132">
        <v>8134124</v>
      </c>
      <c r="X194" s="132">
        <v>289364</v>
      </c>
      <c r="Y194" s="135">
        <f t="shared" si="1840"/>
        <v>0</v>
      </c>
      <c r="Z194" s="132">
        <v>0</v>
      </c>
      <c r="AA194" s="132">
        <v>0</v>
      </c>
      <c r="AB194" s="133">
        <v>0</v>
      </c>
      <c r="AC194" s="134">
        <f t="shared" si="1841"/>
        <v>0</v>
      </c>
      <c r="AD194" s="132">
        <v>0</v>
      </c>
      <c r="AE194" s="132">
        <v>0</v>
      </c>
      <c r="AF194" s="135">
        <f t="shared" si="1842"/>
        <v>0</v>
      </c>
      <c r="AG194" s="132">
        <f t="shared" si="1843"/>
        <v>0</v>
      </c>
      <c r="AH194" s="132">
        <f t="shared" si="1843"/>
        <v>0</v>
      </c>
      <c r="AI194" s="135">
        <f t="shared" si="1844"/>
        <v>0</v>
      </c>
      <c r="AJ194" s="132">
        <f t="shared" si="1845"/>
        <v>0</v>
      </c>
      <c r="AK194" s="132">
        <f t="shared" si="1845"/>
        <v>0</v>
      </c>
      <c r="AL194" s="135">
        <f t="shared" si="1846"/>
        <v>0</v>
      </c>
      <c r="AM194" s="132">
        <v>0</v>
      </c>
      <c r="AN194" s="132">
        <v>0</v>
      </c>
      <c r="AO194" s="135">
        <f t="shared" si="1847"/>
        <v>0</v>
      </c>
      <c r="AP194" s="132">
        <v>0</v>
      </c>
      <c r="AQ194" s="132">
        <v>0</v>
      </c>
      <c r="AR194" s="135">
        <f t="shared" si="1848"/>
        <v>0</v>
      </c>
      <c r="AS194" s="132">
        <v>0</v>
      </c>
      <c r="AT194" s="132">
        <v>0</v>
      </c>
      <c r="AU194" s="133">
        <v>0</v>
      </c>
      <c r="AV194" s="134">
        <f t="shared" si="1849"/>
        <v>0</v>
      </c>
      <c r="AW194" s="132">
        <v>0</v>
      </c>
      <c r="AX194" s="135">
        <f t="shared" si="1850"/>
        <v>0</v>
      </c>
      <c r="AY194" s="132">
        <f t="shared" si="1851"/>
        <v>0</v>
      </c>
      <c r="AZ194" s="135">
        <f t="shared" si="1852"/>
        <v>0</v>
      </c>
      <c r="BA194" s="132">
        <f t="shared" si="1853"/>
        <v>0</v>
      </c>
      <c r="BB194" s="135">
        <f t="shared" si="1854"/>
        <v>0</v>
      </c>
      <c r="BC194" s="132">
        <v>0</v>
      </c>
      <c r="BD194" s="135">
        <f t="shared" si="1855"/>
        <v>0</v>
      </c>
      <c r="BE194" s="132">
        <v>0</v>
      </c>
      <c r="BF194" s="135">
        <f t="shared" si="1856"/>
        <v>0</v>
      </c>
      <c r="BG194" s="133">
        <v>0</v>
      </c>
      <c r="BH194" s="134">
        <f t="shared" si="1857"/>
        <v>0</v>
      </c>
      <c r="BI194" s="132">
        <v>0</v>
      </c>
      <c r="BJ194" s="135">
        <f t="shared" si="1858"/>
        <v>0</v>
      </c>
      <c r="BK194" s="132">
        <f t="shared" si="1859"/>
        <v>0</v>
      </c>
      <c r="BL194" s="135">
        <f t="shared" si="1860"/>
        <v>0</v>
      </c>
      <c r="BM194" s="132">
        <f t="shared" si="1861"/>
        <v>0</v>
      </c>
      <c r="BN194" s="135">
        <f t="shared" si="1862"/>
        <v>0</v>
      </c>
      <c r="BO194" s="132">
        <v>0</v>
      </c>
      <c r="BP194" s="135">
        <f t="shared" si="1863"/>
        <v>0</v>
      </c>
      <c r="BQ194" s="132">
        <v>0</v>
      </c>
      <c r="BR194" s="135">
        <f t="shared" si="1864"/>
        <v>0</v>
      </c>
      <c r="BS194" s="133">
        <v>0</v>
      </c>
      <c r="BT194" s="136"/>
      <c r="BU194" s="137">
        <f t="shared" si="1411"/>
        <v>0.84999998082153594</v>
      </c>
      <c r="BV194" s="138">
        <f t="shared" si="1412"/>
        <v>0.15000001917846403</v>
      </c>
      <c r="BW194" s="138">
        <f t="shared" si="1413"/>
        <v>8.2845929061694037E-2</v>
      </c>
      <c r="BX194" s="138">
        <f t="shared" si="1414"/>
        <v>7.0000016818037691E-2</v>
      </c>
      <c r="BY194" s="138">
        <f t="shared" si="1415"/>
        <v>0</v>
      </c>
      <c r="BZ194" s="138">
        <f t="shared" si="1416"/>
        <v>0.39999979264845464</v>
      </c>
      <c r="CA194" s="138">
        <f t="shared" si="1417"/>
        <v>0.60000020735154536</v>
      </c>
      <c r="CB194" s="138">
        <f t="shared" si="1418"/>
        <v>0.15000018143260219</v>
      </c>
      <c r="CC194" s="138">
        <f t="shared" si="1419"/>
        <v>0.45000002591894317</v>
      </c>
      <c r="CD194" s="139">
        <f t="shared" si="1420"/>
        <v>0</v>
      </c>
      <c r="CE194" s="140"/>
      <c r="CF194" s="138"/>
      <c r="CG194" s="138"/>
      <c r="CH194" s="138"/>
      <c r="CI194" s="138"/>
      <c r="CJ194" s="138"/>
      <c r="CK194" s="138"/>
      <c r="CL194" s="138"/>
      <c r="CM194" s="138"/>
      <c r="CN194" s="139"/>
      <c r="CO194" s="140" t="s">
        <v>245</v>
      </c>
      <c r="CP194" s="138" t="s">
        <v>245</v>
      </c>
      <c r="CQ194" s="138" t="s">
        <v>245</v>
      </c>
      <c r="CR194" s="138" t="s">
        <v>245</v>
      </c>
      <c r="CS194" s="139" t="s">
        <v>245</v>
      </c>
      <c r="CT194" s="140" t="s">
        <v>245</v>
      </c>
      <c r="CU194" s="138"/>
      <c r="CV194" s="138"/>
      <c r="CW194" s="138"/>
      <c r="CX194" s="139"/>
    </row>
    <row r="195" spans="1:102" x14ac:dyDescent="0.25">
      <c r="A195" s="130" t="s">
        <v>357</v>
      </c>
      <c r="B195" s="131">
        <f t="shared" si="1367"/>
        <v>42705883</v>
      </c>
      <c r="C195" s="132">
        <f t="shared" si="1826"/>
        <v>36300000</v>
      </c>
      <c r="D195" s="132">
        <f t="shared" si="1827"/>
        <v>6405883</v>
      </c>
      <c r="E195" s="132">
        <f t="shared" si="1828"/>
        <v>6405883</v>
      </c>
      <c r="F195" s="132">
        <f t="shared" si="1829"/>
        <v>6405883</v>
      </c>
      <c r="G195" s="132">
        <f t="shared" si="1830"/>
        <v>0</v>
      </c>
      <c r="H195" s="132">
        <f t="shared" si="1831"/>
        <v>0</v>
      </c>
      <c r="I195" s="133">
        <f t="shared" si="1832"/>
        <v>0</v>
      </c>
      <c r="J195" s="134">
        <f t="shared" si="1833"/>
        <v>36300000</v>
      </c>
      <c r="K195" s="132">
        <v>36300000</v>
      </c>
      <c r="L195" s="132">
        <v>0</v>
      </c>
      <c r="M195" s="135">
        <f t="shared" si="1834"/>
        <v>6405883</v>
      </c>
      <c r="N195" s="132">
        <f t="shared" si="1835"/>
        <v>6405883</v>
      </c>
      <c r="O195" s="132">
        <f t="shared" si="1835"/>
        <v>0</v>
      </c>
      <c r="P195" s="135">
        <f t="shared" si="1836"/>
        <v>6405883</v>
      </c>
      <c r="Q195" s="132">
        <f t="shared" si="1837"/>
        <v>6405883</v>
      </c>
      <c r="R195" s="132">
        <f t="shared" si="1837"/>
        <v>0</v>
      </c>
      <c r="S195" s="135">
        <f t="shared" si="1838"/>
        <v>6405883</v>
      </c>
      <c r="T195" s="132">
        <v>6405883</v>
      </c>
      <c r="U195" s="132">
        <v>0</v>
      </c>
      <c r="V195" s="135">
        <f t="shared" si="1839"/>
        <v>0</v>
      </c>
      <c r="W195" s="132">
        <v>0</v>
      </c>
      <c r="X195" s="132">
        <v>0</v>
      </c>
      <c r="Y195" s="135">
        <f t="shared" si="1840"/>
        <v>0</v>
      </c>
      <c r="Z195" s="132">
        <v>0</v>
      </c>
      <c r="AA195" s="132">
        <v>0</v>
      </c>
      <c r="AB195" s="133">
        <v>0</v>
      </c>
      <c r="AC195" s="134">
        <f t="shared" si="1841"/>
        <v>0</v>
      </c>
      <c r="AD195" s="132">
        <v>0</v>
      </c>
      <c r="AE195" s="132">
        <v>0</v>
      </c>
      <c r="AF195" s="135">
        <f t="shared" si="1842"/>
        <v>0</v>
      </c>
      <c r="AG195" s="132">
        <f t="shared" si="1843"/>
        <v>0</v>
      </c>
      <c r="AH195" s="132">
        <f t="shared" si="1843"/>
        <v>0</v>
      </c>
      <c r="AI195" s="135">
        <f t="shared" si="1844"/>
        <v>0</v>
      </c>
      <c r="AJ195" s="132">
        <f t="shared" si="1845"/>
        <v>0</v>
      </c>
      <c r="AK195" s="132">
        <f t="shared" si="1845"/>
        <v>0</v>
      </c>
      <c r="AL195" s="135">
        <f t="shared" si="1846"/>
        <v>0</v>
      </c>
      <c r="AM195" s="132">
        <v>0</v>
      </c>
      <c r="AN195" s="132">
        <v>0</v>
      </c>
      <c r="AO195" s="135">
        <f t="shared" si="1847"/>
        <v>0</v>
      </c>
      <c r="AP195" s="132">
        <v>0</v>
      </c>
      <c r="AQ195" s="132">
        <v>0</v>
      </c>
      <c r="AR195" s="135">
        <f t="shared" si="1848"/>
        <v>0</v>
      </c>
      <c r="AS195" s="132">
        <v>0</v>
      </c>
      <c r="AT195" s="132">
        <v>0</v>
      </c>
      <c r="AU195" s="133">
        <v>0</v>
      </c>
      <c r="AV195" s="134">
        <f t="shared" si="1849"/>
        <v>0</v>
      </c>
      <c r="AW195" s="132">
        <v>0</v>
      </c>
      <c r="AX195" s="135">
        <f t="shared" si="1850"/>
        <v>0</v>
      </c>
      <c r="AY195" s="132">
        <f t="shared" si="1851"/>
        <v>0</v>
      </c>
      <c r="AZ195" s="135">
        <f t="shared" si="1852"/>
        <v>0</v>
      </c>
      <c r="BA195" s="132">
        <f t="shared" si="1853"/>
        <v>0</v>
      </c>
      <c r="BB195" s="135">
        <f t="shared" si="1854"/>
        <v>0</v>
      </c>
      <c r="BC195" s="132">
        <v>0</v>
      </c>
      <c r="BD195" s="135">
        <f t="shared" si="1855"/>
        <v>0</v>
      </c>
      <c r="BE195" s="132">
        <v>0</v>
      </c>
      <c r="BF195" s="135">
        <f t="shared" si="1856"/>
        <v>0</v>
      </c>
      <c r="BG195" s="133">
        <v>0</v>
      </c>
      <c r="BH195" s="134">
        <f t="shared" si="1857"/>
        <v>0</v>
      </c>
      <c r="BI195" s="132">
        <v>0</v>
      </c>
      <c r="BJ195" s="135">
        <f t="shared" si="1858"/>
        <v>0</v>
      </c>
      <c r="BK195" s="132">
        <f t="shared" si="1859"/>
        <v>0</v>
      </c>
      <c r="BL195" s="135">
        <f t="shared" si="1860"/>
        <v>0</v>
      </c>
      <c r="BM195" s="132">
        <f t="shared" si="1861"/>
        <v>0</v>
      </c>
      <c r="BN195" s="135">
        <f t="shared" si="1862"/>
        <v>0</v>
      </c>
      <c r="BO195" s="132">
        <v>0</v>
      </c>
      <c r="BP195" s="135">
        <f t="shared" si="1863"/>
        <v>0</v>
      </c>
      <c r="BQ195" s="132">
        <v>0</v>
      </c>
      <c r="BR195" s="135">
        <f t="shared" si="1864"/>
        <v>0</v>
      </c>
      <c r="BS195" s="133">
        <v>0</v>
      </c>
      <c r="BT195" s="136"/>
      <c r="BU195" s="137">
        <f t="shared" si="1411"/>
        <v>0.84999998712121227</v>
      </c>
      <c r="BV195" s="138">
        <f t="shared" si="1412"/>
        <v>0.1500000128787877</v>
      </c>
      <c r="BW195" s="138">
        <f t="shared" si="1413"/>
        <v>0</v>
      </c>
      <c r="BX195" s="138">
        <f t="shared" si="1414"/>
        <v>0.1500000128787877</v>
      </c>
      <c r="BY195" s="138">
        <f t="shared" si="1415"/>
        <v>0</v>
      </c>
      <c r="BZ195" s="138"/>
      <c r="CA195" s="138"/>
      <c r="CB195" s="138"/>
      <c r="CC195" s="138"/>
      <c r="CD195" s="139"/>
      <c r="CE195" s="140"/>
      <c r="CF195" s="138"/>
      <c r="CG195" s="138"/>
      <c r="CH195" s="138"/>
      <c r="CI195" s="138"/>
      <c r="CJ195" s="138"/>
      <c r="CK195" s="138"/>
      <c r="CL195" s="138"/>
      <c r="CM195" s="138"/>
      <c r="CN195" s="139"/>
      <c r="CO195" s="140" t="s">
        <v>245</v>
      </c>
      <c r="CP195" s="138" t="s">
        <v>245</v>
      </c>
      <c r="CQ195" s="138" t="s">
        <v>245</v>
      </c>
      <c r="CR195" s="138" t="s">
        <v>245</v>
      </c>
      <c r="CS195" s="139" t="s">
        <v>245</v>
      </c>
      <c r="CT195" s="140" t="s">
        <v>245</v>
      </c>
      <c r="CU195" s="138"/>
      <c r="CV195" s="138"/>
      <c r="CW195" s="138"/>
      <c r="CX195" s="139"/>
    </row>
    <row r="196" spans="1:102" ht="40.5" x14ac:dyDescent="0.25">
      <c r="A196" s="121" t="s">
        <v>358</v>
      </c>
      <c r="B196" s="122">
        <f t="shared" si="1367"/>
        <v>243212453</v>
      </c>
      <c r="C196" s="122">
        <f t="shared" ref="C196:BN196" si="1865">SUM(C197:C201)</f>
        <v>206449328</v>
      </c>
      <c r="D196" s="122">
        <f t="shared" si="1865"/>
        <v>36763125</v>
      </c>
      <c r="E196" s="122">
        <f t="shared" si="1865"/>
        <v>36763125</v>
      </c>
      <c r="F196" s="122">
        <f t="shared" si="1865"/>
        <v>17992897</v>
      </c>
      <c r="G196" s="122">
        <f t="shared" si="1865"/>
        <v>18770228</v>
      </c>
      <c r="H196" s="122">
        <f t="shared" si="1865"/>
        <v>0</v>
      </c>
      <c r="I196" s="122">
        <f t="shared" si="1865"/>
        <v>0</v>
      </c>
      <c r="J196" s="122">
        <f t="shared" si="1865"/>
        <v>206449328</v>
      </c>
      <c r="K196" s="122">
        <f t="shared" si="1865"/>
        <v>206199328</v>
      </c>
      <c r="L196" s="122">
        <f t="shared" si="1865"/>
        <v>250000</v>
      </c>
      <c r="M196" s="122">
        <f t="shared" si="1865"/>
        <v>36763125</v>
      </c>
      <c r="N196" s="122">
        <f t="shared" si="1865"/>
        <v>36388125</v>
      </c>
      <c r="O196" s="122">
        <f t="shared" si="1865"/>
        <v>375000</v>
      </c>
      <c r="P196" s="122">
        <f t="shared" si="1865"/>
        <v>36763125</v>
      </c>
      <c r="Q196" s="122">
        <f t="shared" si="1865"/>
        <v>36388125</v>
      </c>
      <c r="R196" s="122">
        <f t="shared" si="1865"/>
        <v>375000</v>
      </c>
      <c r="S196" s="122">
        <f t="shared" si="1865"/>
        <v>17992897</v>
      </c>
      <c r="T196" s="122">
        <f t="shared" si="1865"/>
        <v>17627897</v>
      </c>
      <c r="U196" s="122">
        <f t="shared" si="1865"/>
        <v>365000</v>
      </c>
      <c r="V196" s="122">
        <f t="shared" si="1865"/>
        <v>18770228</v>
      </c>
      <c r="W196" s="122">
        <f t="shared" si="1865"/>
        <v>18760228</v>
      </c>
      <c r="X196" s="122">
        <f t="shared" si="1865"/>
        <v>10000</v>
      </c>
      <c r="Y196" s="122">
        <f t="shared" si="1865"/>
        <v>0</v>
      </c>
      <c r="Z196" s="122">
        <f t="shared" si="1865"/>
        <v>0</v>
      </c>
      <c r="AA196" s="122">
        <f t="shared" si="1865"/>
        <v>0</v>
      </c>
      <c r="AB196" s="122">
        <f t="shared" si="1865"/>
        <v>0</v>
      </c>
      <c r="AC196" s="122">
        <f t="shared" si="1865"/>
        <v>0</v>
      </c>
      <c r="AD196" s="122">
        <f t="shared" si="1865"/>
        <v>0</v>
      </c>
      <c r="AE196" s="122">
        <f t="shared" si="1865"/>
        <v>0</v>
      </c>
      <c r="AF196" s="122">
        <f t="shared" si="1865"/>
        <v>0</v>
      </c>
      <c r="AG196" s="122">
        <f t="shared" si="1865"/>
        <v>0</v>
      </c>
      <c r="AH196" s="122">
        <f t="shared" si="1865"/>
        <v>0</v>
      </c>
      <c r="AI196" s="122">
        <f t="shared" si="1865"/>
        <v>0</v>
      </c>
      <c r="AJ196" s="122">
        <f t="shared" si="1865"/>
        <v>0</v>
      </c>
      <c r="AK196" s="122">
        <f t="shared" si="1865"/>
        <v>0</v>
      </c>
      <c r="AL196" s="122">
        <f t="shared" si="1865"/>
        <v>0</v>
      </c>
      <c r="AM196" s="122">
        <f t="shared" si="1865"/>
        <v>0</v>
      </c>
      <c r="AN196" s="122">
        <f t="shared" si="1865"/>
        <v>0</v>
      </c>
      <c r="AO196" s="122">
        <f t="shared" si="1865"/>
        <v>0</v>
      </c>
      <c r="AP196" s="122">
        <f t="shared" si="1865"/>
        <v>0</v>
      </c>
      <c r="AQ196" s="122">
        <f t="shared" si="1865"/>
        <v>0</v>
      </c>
      <c r="AR196" s="122">
        <f t="shared" si="1865"/>
        <v>0</v>
      </c>
      <c r="AS196" s="122">
        <f t="shared" si="1865"/>
        <v>0</v>
      </c>
      <c r="AT196" s="122">
        <f t="shared" si="1865"/>
        <v>0</v>
      </c>
      <c r="AU196" s="122">
        <f t="shared" si="1865"/>
        <v>0</v>
      </c>
      <c r="AV196" s="122">
        <f t="shared" si="1865"/>
        <v>0</v>
      </c>
      <c r="AW196" s="122">
        <f t="shared" si="1865"/>
        <v>0</v>
      </c>
      <c r="AX196" s="122">
        <f t="shared" si="1865"/>
        <v>0</v>
      </c>
      <c r="AY196" s="122">
        <f t="shared" si="1865"/>
        <v>0</v>
      </c>
      <c r="AZ196" s="122">
        <f t="shared" si="1865"/>
        <v>0</v>
      </c>
      <c r="BA196" s="122">
        <f t="shared" si="1865"/>
        <v>0</v>
      </c>
      <c r="BB196" s="122">
        <f t="shared" si="1865"/>
        <v>0</v>
      </c>
      <c r="BC196" s="122">
        <f t="shared" si="1865"/>
        <v>0</v>
      </c>
      <c r="BD196" s="122">
        <f t="shared" si="1865"/>
        <v>0</v>
      </c>
      <c r="BE196" s="122">
        <f t="shared" si="1865"/>
        <v>0</v>
      </c>
      <c r="BF196" s="122">
        <f t="shared" si="1865"/>
        <v>0</v>
      </c>
      <c r="BG196" s="122">
        <f t="shared" si="1865"/>
        <v>0</v>
      </c>
      <c r="BH196" s="122">
        <f t="shared" si="1865"/>
        <v>0</v>
      </c>
      <c r="BI196" s="122">
        <f t="shared" si="1865"/>
        <v>0</v>
      </c>
      <c r="BJ196" s="122">
        <f t="shared" si="1865"/>
        <v>0</v>
      </c>
      <c r="BK196" s="122">
        <f t="shared" si="1865"/>
        <v>0</v>
      </c>
      <c r="BL196" s="122">
        <f t="shared" si="1865"/>
        <v>0</v>
      </c>
      <c r="BM196" s="122">
        <f t="shared" si="1865"/>
        <v>0</v>
      </c>
      <c r="BN196" s="122">
        <f t="shared" si="1865"/>
        <v>0</v>
      </c>
      <c r="BO196" s="122">
        <f t="shared" ref="BO196:BS196" si="1866">SUM(BO197:BO201)</f>
        <v>0</v>
      </c>
      <c r="BP196" s="122">
        <f t="shared" si="1866"/>
        <v>0</v>
      </c>
      <c r="BQ196" s="122">
        <f t="shared" si="1866"/>
        <v>0</v>
      </c>
      <c r="BR196" s="122">
        <f t="shared" si="1866"/>
        <v>0</v>
      </c>
      <c r="BS196" s="122">
        <f t="shared" si="1866"/>
        <v>0</v>
      </c>
      <c r="BT196" s="116"/>
      <c r="BU196" s="123">
        <f t="shared" si="1411"/>
        <v>0.84999997093831559</v>
      </c>
      <c r="BV196" s="124">
        <f t="shared" si="1412"/>
        <v>0.15000002906168441</v>
      </c>
      <c r="BW196" s="124">
        <f t="shared" si="1413"/>
        <v>7.7375098208397441E-2</v>
      </c>
      <c r="BX196" s="124">
        <f t="shared" si="1414"/>
        <v>7.2666153100671704E-2</v>
      </c>
      <c r="BY196" s="124">
        <f t="shared" si="1415"/>
        <v>0</v>
      </c>
      <c r="BZ196" s="124">
        <f t="shared" si="1416"/>
        <v>0.4</v>
      </c>
      <c r="CA196" s="124">
        <f t="shared" si="1417"/>
        <v>0.6</v>
      </c>
      <c r="CB196" s="124">
        <f t="shared" si="1418"/>
        <v>1.6E-2</v>
      </c>
      <c r="CC196" s="124">
        <f t="shared" si="1419"/>
        <v>0.58399999999999996</v>
      </c>
      <c r="CD196" s="125">
        <f t="shared" si="1420"/>
        <v>0</v>
      </c>
      <c r="CE196" s="126"/>
      <c r="CF196" s="124"/>
      <c r="CG196" s="124"/>
      <c r="CH196" s="124"/>
      <c r="CI196" s="124"/>
      <c r="CJ196" s="124"/>
      <c r="CK196" s="124"/>
      <c r="CL196" s="124"/>
      <c r="CM196" s="124"/>
      <c r="CN196" s="125"/>
      <c r="CO196" s="127" t="s">
        <v>245</v>
      </c>
      <c r="CP196" s="128" t="s">
        <v>245</v>
      </c>
      <c r="CQ196" s="128" t="s">
        <v>245</v>
      </c>
      <c r="CR196" s="128" t="s">
        <v>245</v>
      </c>
      <c r="CS196" s="129" t="s">
        <v>245</v>
      </c>
      <c r="CT196" s="126" t="s">
        <v>245</v>
      </c>
      <c r="CU196" s="124"/>
      <c r="CV196" s="124"/>
      <c r="CW196" s="124"/>
      <c r="CX196" s="125"/>
    </row>
    <row r="197" spans="1:102" ht="40.5" x14ac:dyDescent="0.25">
      <c r="A197" s="130" t="s">
        <v>359</v>
      </c>
      <c r="B197" s="131">
        <f t="shared" si="1367"/>
        <v>7090229</v>
      </c>
      <c r="C197" s="132">
        <f t="shared" ref="C197:C201" si="1867">J197+AC197+AV197+BH197</f>
        <v>5745443</v>
      </c>
      <c r="D197" s="132">
        <f t="shared" ref="D197:D201" si="1868">E197+H197</f>
        <v>1344786</v>
      </c>
      <c r="E197" s="132">
        <f t="shared" ref="E197:E201" si="1869">F197+G197</f>
        <v>1344786</v>
      </c>
      <c r="F197" s="132">
        <f t="shared" ref="F197:F201" si="1870">S197+AL197+BB197+BN197</f>
        <v>1231342</v>
      </c>
      <c r="G197" s="132">
        <f t="shared" ref="G197:G201" si="1871">V197+AO197+BD197+BP197</f>
        <v>113444</v>
      </c>
      <c r="H197" s="132">
        <f t="shared" ref="H197:H201" si="1872">Y197+AR197+BF197+BR197</f>
        <v>0</v>
      </c>
      <c r="I197" s="133">
        <f t="shared" ref="I197:I201" si="1873">AB197+AU197</f>
        <v>0</v>
      </c>
      <c r="J197" s="134">
        <f t="shared" ref="J197:J201" si="1874">K197+L197</f>
        <v>5745443</v>
      </c>
      <c r="K197" s="132">
        <v>5495443</v>
      </c>
      <c r="L197" s="132">
        <v>250000</v>
      </c>
      <c r="M197" s="135">
        <f t="shared" ref="M197:M201" si="1875">N197+O197</f>
        <v>1344786</v>
      </c>
      <c r="N197" s="132">
        <f t="shared" ref="N197:O201" si="1876">Q197+Z197</f>
        <v>969786</v>
      </c>
      <c r="O197" s="132">
        <f t="shared" si="1876"/>
        <v>375000</v>
      </c>
      <c r="P197" s="135">
        <f t="shared" ref="P197:P201" si="1877">Q197+R197</f>
        <v>1344786</v>
      </c>
      <c r="Q197" s="132">
        <f t="shared" ref="Q197:R201" si="1878">T197+W197</f>
        <v>969786</v>
      </c>
      <c r="R197" s="132">
        <f t="shared" si="1878"/>
        <v>375000</v>
      </c>
      <c r="S197" s="135">
        <f t="shared" ref="S197:S201" si="1879">T197+U197</f>
        <v>1231342</v>
      </c>
      <c r="T197" s="132">
        <v>866342</v>
      </c>
      <c r="U197" s="132">
        <v>365000</v>
      </c>
      <c r="V197" s="135">
        <f t="shared" ref="V197:V201" si="1880">W197+X197</f>
        <v>113444</v>
      </c>
      <c r="W197" s="132">
        <v>103444</v>
      </c>
      <c r="X197" s="132">
        <v>10000</v>
      </c>
      <c r="Y197" s="135">
        <f t="shared" ref="Y197:Y201" si="1881">Z197+AA197</f>
        <v>0</v>
      </c>
      <c r="Z197" s="132">
        <v>0</v>
      </c>
      <c r="AA197" s="132">
        <v>0</v>
      </c>
      <c r="AB197" s="133">
        <v>0</v>
      </c>
      <c r="AC197" s="134">
        <f t="shared" ref="AC197:AC201" si="1882">AD197+AE197</f>
        <v>0</v>
      </c>
      <c r="AD197" s="132">
        <v>0</v>
      </c>
      <c r="AE197" s="132">
        <v>0</v>
      </c>
      <c r="AF197" s="135">
        <f t="shared" ref="AF197:AF201" si="1883">AG197+AH197</f>
        <v>0</v>
      </c>
      <c r="AG197" s="132">
        <f t="shared" ref="AG197:AH201" si="1884">AJ197+AS197</f>
        <v>0</v>
      </c>
      <c r="AH197" s="132">
        <f t="shared" si="1884"/>
        <v>0</v>
      </c>
      <c r="AI197" s="135">
        <f t="shared" ref="AI197:AI201" si="1885">AJ197+AK197</f>
        <v>0</v>
      </c>
      <c r="AJ197" s="132">
        <f t="shared" ref="AJ197:AK201" si="1886">AM197+AP197</f>
        <v>0</v>
      </c>
      <c r="AK197" s="132">
        <f t="shared" si="1886"/>
        <v>0</v>
      </c>
      <c r="AL197" s="135">
        <f t="shared" ref="AL197:AL201" si="1887">AM197+AN197</f>
        <v>0</v>
      </c>
      <c r="AM197" s="132">
        <v>0</v>
      </c>
      <c r="AN197" s="132">
        <v>0</v>
      </c>
      <c r="AO197" s="135">
        <f t="shared" ref="AO197:AO201" si="1888">AP197+AQ197</f>
        <v>0</v>
      </c>
      <c r="AP197" s="132">
        <v>0</v>
      </c>
      <c r="AQ197" s="132">
        <v>0</v>
      </c>
      <c r="AR197" s="135">
        <f t="shared" ref="AR197:AR201" si="1889">AS197+AT197</f>
        <v>0</v>
      </c>
      <c r="AS197" s="132">
        <v>0</v>
      </c>
      <c r="AT197" s="132">
        <v>0</v>
      </c>
      <c r="AU197" s="133">
        <v>0</v>
      </c>
      <c r="AV197" s="134">
        <f t="shared" ref="AV197:AV201" si="1890">AW197</f>
        <v>0</v>
      </c>
      <c r="AW197" s="132">
        <v>0</v>
      </c>
      <c r="AX197" s="135">
        <f t="shared" ref="AX197:AX201" si="1891">AY197</f>
        <v>0</v>
      </c>
      <c r="AY197" s="132">
        <f t="shared" ref="AY197:AY201" si="1892">BA197+BG197</f>
        <v>0</v>
      </c>
      <c r="AZ197" s="135">
        <f t="shared" ref="AZ197:AZ201" si="1893">BA197</f>
        <v>0</v>
      </c>
      <c r="BA197" s="132">
        <f t="shared" ref="BA197:BA201" si="1894">BC197+BE197</f>
        <v>0</v>
      </c>
      <c r="BB197" s="135">
        <f t="shared" ref="BB197:BB201" si="1895">BC197</f>
        <v>0</v>
      </c>
      <c r="BC197" s="132">
        <v>0</v>
      </c>
      <c r="BD197" s="135">
        <f t="shared" ref="BD197:BD201" si="1896">BE197</f>
        <v>0</v>
      </c>
      <c r="BE197" s="132">
        <v>0</v>
      </c>
      <c r="BF197" s="135">
        <f t="shared" ref="BF197:BF201" si="1897">BG197</f>
        <v>0</v>
      </c>
      <c r="BG197" s="133">
        <v>0</v>
      </c>
      <c r="BH197" s="134">
        <f t="shared" ref="BH197:BH201" si="1898">BI197</f>
        <v>0</v>
      </c>
      <c r="BI197" s="132">
        <v>0</v>
      </c>
      <c r="BJ197" s="135">
        <f t="shared" ref="BJ197:BJ201" si="1899">BK197</f>
        <v>0</v>
      </c>
      <c r="BK197" s="132">
        <f t="shared" ref="BK197:BK201" si="1900">BM197+BS197</f>
        <v>0</v>
      </c>
      <c r="BL197" s="135">
        <f t="shared" ref="BL197:BL201" si="1901">BM197</f>
        <v>0</v>
      </c>
      <c r="BM197" s="132">
        <f t="shared" ref="BM197:BM201" si="1902">BO197+BQ197</f>
        <v>0</v>
      </c>
      <c r="BN197" s="135">
        <f t="shared" ref="BN197:BN201" si="1903">BO197</f>
        <v>0</v>
      </c>
      <c r="BO197" s="132">
        <v>0</v>
      </c>
      <c r="BP197" s="135">
        <f t="shared" ref="BP197:BP201" si="1904">BQ197</f>
        <v>0</v>
      </c>
      <c r="BQ197" s="132">
        <v>0</v>
      </c>
      <c r="BR197" s="135">
        <f t="shared" ref="BR197:BR201" si="1905">BS197</f>
        <v>0</v>
      </c>
      <c r="BS197" s="133">
        <v>0</v>
      </c>
      <c r="BT197" s="136"/>
      <c r="BU197" s="137">
        <f t="shared" si="1411"/>
        <v>0.84999974478862239</v>
      </c>
      <c r="BV197" s="138">
        <f t="shared" si="1412"/>
        <v>0.15000025521137766</v>
      </c>
      <c r="BW197" s="138">
        <f t="shared" si="1413"/>
        <v>1.7546787592519923E-2</v>
      </c>
      <c r="BX197" s="138">
        <f t="shared" si="1414"/>
        <v>0.13400020324106077</v>
      </c>
      <c r="BY197" s="138">
        <f t="shared" si="1415"/>
        <v>0</v>
      </c>
      <c r="BZ197" s="138">
        <f t="shared" si="1416"/>
        <v>0.4</v>
      </c>
      <c r="CA197" s="138">
        <f t="shared" si="1417"/>
        <v>0.6</v>
      </c>
      <c r="CB197" s="138">
        <f t="shared" si="1418"/>
        <v>1.6E-2</v>
      </c>
      <c r="CC197" s="138">
        <f t="shared" si="1419"/>
        <v>0.58399999999999996</v>
      </c>
      <c r="CD197" s="139">
        <f t="shared" si="1420"/>
        <v>0</v>
      </c>
      <c r="CE197" s="140"/>
      <c r="CF197" s="138"/>
      <c r="CG197" s="138"/>
      <c r="CH197" s="138"/>
      <c r="CI197" s="138"/>
      <c r="CJ197" s="138"/>
      <c r="CK197" s="138"/>
      <c r="CL197" s="138"/>
      <c r="CM197" s="138"/>
      <c r="CN197" s="139"/>
      <c r="CO197" s="140" t="s">
        <v>245</v>
      </c>
      <c r="CP197" s="138" t="s">
        <v>245</v>
      </c>
      <c r="CQ197" s="138" t="s">
        <v>245</v>
      </c>
      <c r="CR197" s="138" t="s">
        <v>245</v>
      </c>
      <c r="CS197" s="139" t="s">
        <v>245</v>
      </c>
      <c r="CT197" s="140" t="s">
        <v>245</v>
      </c>
      <c r="CU197" s="138"/>
      <c r="CV197" s="138"/>
      <c r="CW197" s="138"/>
      <c r="CX197" s="139"/>
    </row>
    <row r="198" spans="1:102" ht="67.5" x14ac:dyDescent="0.25">
      <c r="A198" s="130" t="s">
        <v>360</v>
      </c>
      <c r="B198" s="131">
        <f t="shared" si="1367"/>
        <v>2224533</v>
      </c>
      <c r="C198" s="132">
        <f t="shared" si="1867"/>
        <v>1890851</v>
      </c>
      <c r="D198" s="132">
        <f t="shared" si="1868"/>
        <v>333682</v>
      </c>
      <c r="E198" s="132">
        <f t="shared" si="1869"/>
        <v>333682</v>
      </c>
      <c r="F198" s="132">
        <f t="shared" si="1870"/>
        <v>298090</v>
      </c>
      <c r="G198" s="132">
        <f t="shared" si="1871"/>
        <v>35592</v>
      </c>
      <c r="H198" s="132">
        <f t="shared" si="1872"/>
        <v>0</v>
      </c>
      <c r="I198" s="133">
        <f t="shared" si="1873"/>
        <v>0</v>
      </c>
      <c r="J198" s="134">
        <f t="shared" si="1874"/>
        <v>1890851</v>
      </c>
      <c r="K198" s="132">
        <v>1890851</v>
      </c>
      <c r="L198" s="132">
        <v>0</v>
      </c>
      <c r="M198" s="135">
        <f t="shared" si="1875"/>
        <v>333682</v>
      </c>
      <c r="N198" s="132">
        <f t="shared" si="1876"/>
        <v>333682</v>
      </c>
      <c r="O198" s="132">
        <f t="shared" si="1876"/>
        <v>0</v>
      </c>
      <c r="P198" s="135">
        <f t="shared" si="1877"/>
        <v>333682</v>
      </c>
      <c r="Q198" s="132">
        <f t="shared" si="1878"/>
        <v>333682</v>
      </c>
      <c r="R198" s="132">
        <f t="shared" si="1878"/>
        <v>0</v>
      </c>
      <c r="S198" s="135">
        <f t="shared" si="1879"/>
        <v>298090</v>
      </c>
      <c r="T198" s="132">
        <v>298090</v>
      </c>
      <c r="U198" s="132">
        <v>0</v>
      </c>
      <c r="V198" s="135">
        <f t="shared" si="1880"/>
        <v>35592</v>
      </c>
      <c r="W198" s="132">
        <v>35592</v>
      </c>
      <c r="X198" s="132">
        <v>0</v>
      </c>
      <c r="Y198" s="135">
        <f t="shared" si="1881"/>
        <v>0</v>
      </c>
      <c r="Z198" s="132">
        <v>0</v>
      </c>
      <c r="AA198" s="132">
        <v>0</v>
      </c>
      <c r="AB198" s="133">
        <v>0</v>
      </c>
      <c r="AC198" s="134">
        <f t="shared" si="1882"/>
        <v>0</v>
      </c>
      <c r="AD198" s="132">
        <v>0</v>
      </c>
      <c r="AE198" s="132">
        <v>0</v>
      </c>
      <c r="AF198" s="135">
        <f t="shared" si="1883"/>
        <v>0</v>
      </c>
      <c r="AG198" s="132">
        <f t="shared" si="1884"/>
        <v>0</v>
      </c>
      <c r="AH198" s="132">
        <f t="shared" si="1884"/>
        <v>0</v>
      </c>
      <c r="AI198" s="135">
        <f t="shared" si="1885"/>
        <v>0</v>
      </c>
      <c r="AJ198" s="132">
        <f t="shared" si="1886"/>
        <v>0</v>
      </c>
      <c r="AK198" s="132">
        <f t="shared" si="1886"/>
        <v>0</v>
      </c>
      <c r="AL198" s="135">
        <f t="shared" si="1887"/>
        <v>0</v>
      </c>
      <c r="AM198" s="132">
        <v>0</v>
      </c>
      <c r="AN198" s="132">
        <v>0</v>
      </c>
      <c r="AO198" s="135">
        <f t="shared" si="1888"/>
        <v>0</v>
      </c>
      <c r="AP198" s="132">
        <v>0</v>
      </c>
      <c r="AQ198" s="132">
        <v>0</v>
      </c>
      <c r="AR198" s="135">
        <f t="shared" si="1889"/>
        <v>0</v>
      </c>
      <c r="AS198" s="132">
        <v>0</v>
      </c>
      <c r="AT198" s="132">
        <v>0</v>
      </c>
      <c r="AU198" s="133">
        <v>0</v>
      </c>
      <c r="AV198" s="134">
        <f t="shared" si="1890"/>
        <v>0</v>
      </c>
      <c r="AW198" s="132">
        <v>0</v>
      </c>
      <c r="AX198" s="135">
        <f t="shared" si="1891"/>
        <v>0</v>
      </c>
      <c r="AY198" s="132">
        <f t="shared" si="1892"/>
        <v>0</v>
      </c>
      <c r="AZ198" s="135">
        <f t="shared" si="1893"/>
        <v>0</v>
      </c>
      <c r="BA198" s="132">
        <f t="shared" si="1894"/>
        <v>0</v>
      </c>
      <c r="BB198" s="135">
        <f t="shared" si="1895"/>
        <v>0</v>
      </c>
      <c r="BC198" s="132">
        <v>0</v>
      </c>
      <c r="BD198" s="135">
        <f t="shared" si="1896"/>
        <v>0</v>
      </c>
      <c r="BE198" s="132">
        <v>0</v>
      </c>
      <c r="BF198" s="135">
        <f t="shared" si="1897"/>
        <v>0</v>
      </c>
      <c r="BG198" s="133">
        <v>0</v>
      </c>
      <c r="BH198" s="134">
        <f t="shared" si="1898"/>
        <v>0</v>
      </c>
      <c r="BI198" s="132">
        <v>0</v>
      </c>
      <c r="BJ198" s="135">
        <f t="shared" si="1899"/>
        <v>0</v>
      </c>
      <c r="BK198" s="132">
        <f t="shared" si="1900"/>
        <v>0</v>
      </c>
      <c r="BL198" s="135">
        <f t="shared" si="1901"/>
        <v>0</v>
      </c>
      <c r="BM198" s="132">
        <f t="shared" si="1902"/>
        <v>0</v>
      </c>
      <c r="BN198" s="135">
        <f t="shared" si="1903"/>
        <v>0</v>
      </c>
      <c r="BO198" s="132">
        <v>0</v>
      </c>
      <c r="BP198" s="135">
        <f t="shared" si="1904"/>
        <v>0</v>
      </c>
      <c r="BQ198" s="132">
        <v>0</v>
      </c>
      <c r="BR198" s="135">
        <f t="shared" si="1905"/>
        <v>0</v>
      </c>
      <c r="BS198" s="133">
        <v>0</v>
      </c>
      <c r="BT198" s="136"/>
      <c r="BU198" s="137">
        <f t="shared" si="1411"/>
        <v>0.84999907845826517</v>
      </c>
      <c r="BV198" s="138">
        <f t="shared" si="1412"/>
        <v>0.15000092154173483</v>
      </c>
      <c r="BW198" s="138">
        <f t="shared" si="1413"/>
        <v>1.5999762646811713E-2</v>
      </c>
      <c r="BX198" s="138">
        <f t="shared" si="1414"/>
        <v>0.13400115889492312</v>
      </c>
      <c r="BY198" s="138">
        <f t="shared" si="1415"/>
        <v>0</v>
      </c>
      <c r="BZ198" s="138"/>
      <c r="CA198" s="138"/>
      <c r="CB198" s="138"/>
      <c r="CC198" s="138"/>
      <c r="CD198" s="139"/>
      <c r="CE198" s="140"/>
      <c r="CF198" s="138"/>
      <c r="CG198" s="138"/>
      <c r="CH198" s="138"/>
      <c r="CI198" s="138"/>
      <c r="CJ198" s="138"/>
      <c r="CK198" s="138"/>
      <c r="CL198" s="138"/>
      <c r="CM198" s="138"/>
      <c r="CN198" s="139"/>
      <c r="CO198" s="140" t="s">
        <v>245</v>
      </c>
      <c r="CP198" s="138" t="s">
        <v>245</v>
      </c>
      <c r="CQ198" s="138" t="s">
        <v>245</v>
      </c>
      <c r="CR198" s="138" t="s">
        <v>245</v>
      </c>
      <c r="CS198" s="139" t="s">
        <v>245</v>
      </c>
      <c r="CT198" s="140" t="s">
        <v>245</v>
      </c>
      <c r="CU198" s="138"/>
      <c r="CV198" s="138"/>
      <c r="CW198" s="138"/>
      <c r="CX198" s="139"/>
    </row>
    <row r="199" spans="1:102" x14ac:dyDescent="0.25">
      <c r="A199" s="130" t="s">
        <v>361</v>
      </c>
      <c r="B199" s="131">
        <f t="shared" si="1367"/>
        <v>1132789</v>
      </c>
      <c r="C199" s="132">
        <f t="shared" si="1867"/>
        <v>962870</v>
      </c>
      <c r="D199" s="132">
        <f t="shared" si="1868"/>
        <v>169919</v>
      </c>
      <c r="E199" s="132">
        <f t="shared" si="1869"/>
        <v>169919</v>
      </c>
      <c r="F199" s="132">
        <f t="shared" si="1870"/>
        <v>169919</v>
      </c>
      <c r="G199" s="132">
        <f t="shared" si="1871"/>
        <v>0</v>
      </c>
      <c r="H199" s="132">
        <f t="shared" si="1872"/>
        <v>0</v>
      </c>
      <c r="I199" s="133">
        <f t="shared" si="1873"/>
        <v>0</v>
      </c>
      <c r="J199" s="134">
        <f t="shared" si="1874"/>
        <v>962870</v>
      </c>
      <c r="K199" s="132">
        <v>962870</v>
      </c>
      <c r="L199" s="132">
        <v>0</v>
      </c>
      <c r="M199" s="135">
        <f t="shared" si="1875"/>
        <v>169919</v>
      </c>
      <c r="N199" s="132">
        <f t="shared" si="1876"/>
        <v>169919</v>
      </c>
      <c r="O199" s="132">
        <f t="shared" si="1876"/>
        <v>0</v>
      </c>
      <c r="P199" s="135">
        <f t="shared" si="1877"/>
        <v>169919</v>
      </c>
      <c r="Q199" s="132">
        <f t="shared" si="1878"/>
        <v>169919</v>
      </c>
      <c r="R199" s="132">
        <f t="shared" si="1878"/>
        <v>0</v>
      </c>
      <c r="S199" s="135">
        <f t="shared" si="1879"/>
        <v>169919</v>
      </c>
      <c r="T199" s="132">
        <v>169919</v>
      </c>
      <c r="U199" s="132">
        <v>0</v>
      </c>
      <c r="V199" s="135">
        <f t="shared" si="1880"/>
        <v>0</v>
      </c>
      <c r="W199" s="132">
        <v>0</v>
      </c>
      <c r="X199" s="132">
        <v>0</v>
      </c>
      <c r="Y199" s="135">
        <f t="shared" si="1881"/>
        <v>0</v>
      </c>
      <c r="Z199" s="132">
        <v>0</v>
      </c>
      <c r="AA199" s="132">
        <v>0</v>
      </c>
      <c r="AB199" s="133">
        <v>0</v>
      </c>
      <c r="AC199" s="134">
        <f t="shared" si="1882"/>
        <v>0</v>
      </c>
      <c r="AD199" s="132">
        <v>0</v>
      </c>
      <c r="AE199" s="132">
        <v>0</v>
      </c>
      <c r="AF199" s="135">
        <f t="shared" si="1883"/>
        <v>0</v>
      </c>
      <c r="AG199" s="132">
        <f t="shared" si="1884"/>
        <v>0</v>
      </c>
      <c r="AH199" s="132">
        <f t="shared" si="1884"/>
        <v>0</v>
      </c>
      <c r="AI199" s="135">
        <f t="shared" si="1885"/>
        <v>0</v>
      </c>
      <c r="AJ199" s="132">
        <f t="shared" si="1886"/>
        <v>0</v>
      </c>
      <c r="AK199" s="132">
        <f t="shared" si="1886"/>
        <v>0</v>
      </c>
      <c r="AL199" s="135">
        <f t="shared" si="1887"/>
        <v>0</v>
      </c>
      <c r="AM199" s="132">
        <v>0</v>
      </c>
      <c r="AN199" s="132">
        <v>0</v>
      </c>
      <c r="AO199" s="135">
        <f t="shared" si="1888"/>
        <v>0</v>
      </c>
      <c r="AP199" s="132">
        <v>0</v>
      </c>
      <c r="AQ199" s="132">
        <v>0</v>
      </c>
      <c r="AR199" s="135">
        <f t="shared" si="1889"/>
        <v>0</v>
      </c>
      <c r="AS199" s="132">
        <v>0</v>
      </c>
      <c r="AT199" s="132">
        <v>0</v>
      </c>
      <c r="AU199" s="133">
        <v>0</v>
      </c>
      <c r="AV199" s="134">
        <f t="shared" si="1890"/>
        <v>0</v>
      </c>
      <c r="AW199" s="132">
        <v>0</v>
      </c>
      <c r="AX199" s="135">
        <f t="shared" si="1891"/>
        <v>0</v>
      </c>
      <c r="AY199" s="132">
        <f t="shared" si="1892"/>
        <v>0</v>
      </c>
      <c r="AZ199" s="135">
        <f t="shared" si="1893"/>
        <v>0</v>
      </c>
      <c r="BA199" s="132">
        <f t="shared" si="1894"/>
        <v>0</v>
      </c>
      <c r="BB199" s="135">
        <f t="shared" si="1895"/>
        <v>0</v>
      </c>
      <c r="BC199" s="132">
        <v>0</v>
      </c>
      <c r="BD199" s="135">
        <f t="shared" si="1896"/>
        <v>0</v>
      </c>
      <c r="BE199" s="132">
        <v>0</v>
      </c>
      <c r="BF199" s="135">
        <f t="shared" si="1897"/>
        <v>0</v>
      </c>
      <c r="BG199" s="133">
        <v>0</v>
      </c>
      <c r="BH199" s="134">
        <f t="shared" si="1898"/>
        <v>0</v>
      </c>
      <c r="BI199" s="132">
        <v>0</v>
      </c>
      <c r="BJ199" s="135">
        <f t="shared" si="1899"/>
        <v>0</v>
      </c>
      <c r="BK199" s="132">
        <f t="shared" si="1900"/>
        <v>0</v>
      </c>
      <c r="BL199" s="135">
        <f t="shared" si="1901"/>
        <v>0</v>
      </c>
      <c r="BM199" s="132">
        <f t="shared" si="1902"/>
        <v>0</v>
      </c>
      <c r="BN199" s="135">
        <f t="shared" si="1903"/>
        <v>0</v>
      </c>
      <c r="BO199" s="132">
        <v>0</v>
      </c>
      <c r="BP199" s="135">
        <f t="shared" si="1904"/>
        <v>0</v>
      </c>
      <c r="BQ199" s="132">
        <v>0</v>
      </c>
      <c r="BR199" s="135">
        <f t="shared" si="1905"/>
        <v>0</v>
      </c>
      <c r="BS199" s="133">
        <v>0</v>
      </c>
      <c r="BT199" s="136"/>
      <c r="BU199" s="137">
        <f t="shared" si="1411"/>
        <v>0.84999942619499302</v>
      </c>
      <c r="BV199" s="138">
        <f t="shared" si="1412"/>
        <v>0.15000057380500692</v>
      </c>
      <c r="BW199" s="138">
        <f t="shared" si="1413"/>
        <v>0</v>
      </c>
      <c r="BX199" s="138">
        <f t="shared" si="1414"/>
        <v>0.15000057380500692</v>
      </c>
      <c r="BY199" s="138">
        <f t="shared" si="1415"/>
        <v>0</v>
      </c>
      <c r="BZ199" s="138"/>
      <c r="CA199" s="138"/>
      <c r="CB199" s="138"/>
      <c r="CC199" s="138"/>
      <c r="CD199" s="139"/>
      <c r="CE199" s="140"/>
      <c r="CF199" s="138"/>
      <c r="CG199" s="138"/>
      <c r="CH199" s="138"/>
      <c r="CI199" s="138"/>
      <c r="CJ199" s="138"/>
      <c r="CK199" s="138"/>
      <c r="CL199" s="138"/>
      <c r="CM199" s="138"/>
      <c r="CN199" s="139"/>
      <c r="CO199" s="140" t="s">
        <v>245</v>
      </c>
      <c r="CP199" s="138" t="s">
        <v>245</v>
      </c>
      <c r="CQ199" s="138" t="s">
        <v>245</v>
      </c>
      <c r="CR199" s="138" t="s">
        <v>245</v>
      </c>
      <c r="CS199" s="139" t="s">
        <v>245</v>
      </c>
      <c r="CT199" s="140" t="s">
        <v>245</v>
      </c>
      <c r="CU199" s="138"/>
      <c r="CV199" s="138"/>
      <c r="CW199" s="138"/>
      <c r="CX199" s="139"/>
    </row>
    <row r="200" spans="1:102" ht="27" x14ac:dyDescent="0.25">
      <c r="A200" s="130" t="s">
        <v>362</v>
      </c>
      <c r="B200" s="131">
        <f t="shared" si="1367"/>
        <v>52348114</v>
      </c>
      <c r="C200" s="132">
        <f t="shared" si="1867"/>
        <v>44495896</v>
      </c>
      <c r="D200" s="132">
        <f t="shared" si="1868"/>
        <v>7852218</v>
      </c>
      <c r="E200" s="132">
        <f t="shared" si="1869"/>
        <v>7852218</v>
      </c>
      <c r="F200" s="132">
        <f t="shared" si="1870"/>
        <v>3664369</v>
      </c>
      <c r="G200" s="132">
        <f t="shared" si="1871"/>
        <v>4187849</v>
      </c>
      <c r="H200" s="132">
        <f t="shared" si="1872"/>
        <v>0</v>
      </c>
      <c r="I200" s="133">
        <f t="shared" si="1873"/>
        <v>0</v>
      </c>
      <c r="J200" s="134">
        <f t="shared" si="1874"/>
        <v>44495896</v>
      </c>
      <c r="K200" s="132">
        <v>44495896</v>
      </c>
      <c r="L200" s="132">
        <v>0</v>
      </c>
      <c r="M200" s="135">
        <f t="shared" si="1875"/>
        <v>7852218</v>
      </c>
      <c r="N200" s="132">
        <f t="shared" si="1876"/>
        <v>7852218</v>
      </c>
      <c r="O200" s="132">
        <f t="shared" si="1876"/>
        <v>0</v>
      </c>
      <c r="P200" s="135">
        <f t="shared" si="1877"/>
        <v>7852218</v>
      </c>
      <c r="Q200" s="132">
        <f t="shared" si="1878"/>
        <v>7852218</v>
      </c>
      <c r="R200" s="132">
        <f t="shared" si="1878"/>
        <v>0</v>
      </c>
      <c r="S200" s="135">
        <f t="shared" si="1879"/>
        <v>3664369</v>
      </c>
      <c r="T200" s="132">
        <v>3664369</v>
      </c>
      <c r="U200" s="132">
        <v>0</v>
      </c>
      <c r="V200" s="135">
        <f t="shared" si="1880"/>
        <v>4187849</v>
      </c>
      <c r="W200" s="132">
        <v>4187849</v>
      </c>
      <c r="X200" s="132">
        <v>0</v>
      </c>
      <c r="Y200" s="135">
        <f t="shared" si="1881"/>
        <v>0</v>
      </c>
      <c r="Z200" s="132">
        <v>0</v>
      </c>
      <c r="AA200" s="132">
        <v>0</v>
      </c>
      <c r="AB200" s="133">
        <v>0</v>
      </c>
      <c r="AC200" s="134">
        <f t="shared" si="1882"/>
        <v>0</v>
      </c>
      <c r="AD200" s="132">
        <v>0</v>
      </c>
      <c r="AE200" s="132">
        <v>0</v>
      </c>
      <c r="AF200" s="135">
        <f t="shared" si="1883"/>
        <v>0</v>
      </c>
      <c r="AG200" s="132">
        <f t="shared" si="1884"/>
        <v>0</v>
      </c>
      <c r="AH200" s="132">
        <f t="shared" si="1884"/>
        <v>0</v>
      </c>
      <c r="AI200" s="135">
        <f t="shared" si="1885"/>
        <v>0</v>
      </c>
      <c r="AJ200" s="132">
        <f t="shared" si="1886"/>
        <v>0</v>
      </c>
      <c r="AK200" s="132">
        <f t="shared" si="1886"/>
        <v>0</v>
      </c>
      <c r="AL200" s="135">
        <f t="shared" si="1887"/>
        <v>0</v>
      </c>
      <c r="AM200" s="132">
        <v>0</v>
      </c>
      <c r="AN200" s="132">
        <v>0</v>
      </c>
      <c r="AO200" s="135">
        <f t="shared" si="1888"/>
        <v>0</v>
      </c>
      <c r="AP200" s="132">
        <v>0</v>
      </c>
      <c r="AQ200" s="132">
        <v>0</v>
      </c>
      <c r="AR200" s="135">
        <f t="shared" si="1889"/>
        <v>0</v>
      </c>
      <c r="AS200" s="132">
        <v>0</v>
      </c>
      <c r="AT200" s="132">
        <v>0</v>
      </c>
      <c r="AU200" s="133">
        <v>0</v>
      </c>
      <c r="AV200" s="134">
        <f t="shared" si="1890"/>
        <v>0</v>
      </c>
      <c r="AW200" s="132">
        <v>0</v>
      </c>
      <c r="AX200" s="135">
        <f t="shared" si="1891"/>
        <v>0</v>
      </c>
      <c r="AY200" s="132">
        <f t="shared" si="1892"/>
        <v>0</v>
      </c>
      <c r="AZ200" s="135">
        <f t="shared" si="1893"/>
        <v>0</v>
      </c>
      <c r="BA200" s="132">
        <f t="shared" si="1894"/>
        <v>0</v>
      </c>
      <c r="BB200" s="135">
        <f t="shared" si="1895"/>
        <v>0</v>
      </c>
      <c r="BC200" s="132">
        <v>0</v>
      </c>
      <c r="BD200" s="135">
        <f t="shared" si="1896"/>
        <v>0</v>
      </c>
      <c r="BE200" s="132">
        <v>0</v>
      </c>
      <c r="BF200" s="135">
        <f t="shared" si="1897"/>
        <v>0</v>
      </c>
      <c r="BG200" s="133">
        <v>0</v>
      </c>
      <c r="BH200" s="134">
        <f t="shared" si="1898"/>
        <v>0</v>
      </c>
      <c r="BI200" s="132">
        <v>0</v>
      </c>
      <c r="BJ200" s="135">
        <f t="shared" si="1899"/>
        <v>0</v>
      </c>
      <c r="BK200" s="132">
        <f t="shared" si="1900"/>
        <v>0</v>
      </c>
      <c r="BL200" s="135">
        <f t="shared" si="1901"/>
        <v>0</v>
      </c>
      <c r="BM200" s="132">
        <f t="shared" si="1902"/>
        <v>0</v>
      </c>
      <c r="BN200" s="135">
        <f t="shared" si="1903"/>
        <v>0</v>
      </c>
      <c r="BO200" s="132">
        <v>0</v>
      </c>
      <c r="BP200" s="135">
        <f t="shared" si="1904"/>
        <v>0</v>
      </c>
      <c r="BQ200" s="132">
        <v>0</v>
      </c>
      <c r="BR200" s="135">
        <f t="shared" si="1905"/>
        <v>0</v>
      </c>
      <c r="BS200" s="133">
        <v>0</v>
      </c>
      <c r="BT200" s="136"/>
      <c r="BU200" s="137">
        <f t="shared" si="1411"/>
        <v>0.84999998280740352</v>
      </c>
      <c r="BV200" s="138">
        <f t="shared" si="1412"/>
        <v>0.15000001719259648</v>
      </c>
      <c r="BW200" s="138">
        <f t="shared" si="1413"/>
        <v>7.99999977076538E-2</v>
      </c>
      <c r="BX200" s="138">
        <f t="shared" si="1414"/>
        <v>7.0000019484942666E-2</v>
      </c>
      <c r="BY200" s="138">
        <f t="shared" si="1415"/>
        <v>0</v>
      </c>
      <c r="BZ200" s="138"/>
      <c r="CA200" s="138"/>
      <c r="CB200" s="138"/>
      <c r="CC200" s="138"/>
      <c r="CD200" s="139"/>
      <c r="CE200" s="140"/>
      <c r="CF200" s="138"/>
      <c r="CG200" s="138"/>
      <c r="CH200" s="138"/>
      <c r="CI200" s="138"/>
      <c r="CJ200" s="138"/>
      <c r="CK200" s="138"/>
      <c r="CL200" s="138"/>
      <c r="CM200" s="138"/>
      <c r="CN200" s="139"/>
      <c r="CO200" s="140" t="s">
        <v>245</v>
      </c>
      <c r="CP200" s="138" t="s">
        <v>245</v>
      </c>
      <c r="CQ200" s="138" t="s">
        <v>245</v>
      </c>
      <c r="CR200" s="138" t="s">
        <v>245</v>
      </c>
      <c r="CS200" s="139" t="s">
        <v>245</v>
      </c>
      <c r="CT200" s="140" t="s">
        <v>245</v>
      </c>
      <c r="CU200" s="138"/>
      <c r="CV200" s="138"/>
      <c r="CW200" s="138"/>
      <c r="CX200" s="139"/>
    </row>
    <row r="201" spans="1:102" ht="40.5" x14ac:dyDescent="0.25">
      <c r="A201" s="130" t="s">
        <v>363</v>
      </c>
      <c r="B201" s="131">
        <f t="shared" si="1367"/>
        <v>180416788</v>
      </c>
      <c r="C201" s="132">
        <f t="shared" si="1867"/>
        <v>153354268</v>
      </c>
      <c r="D201" s="132">
        <f t="shared" si="1868"/>
        <v>27062520</v>
      </c>
      <c r="E201" s="132">
        <f t="shared" si="1869"/>
        <v>27062520</v>
      </c>
      <c r="F201" s="132">
        <f t="shared" si="1870"/>
        <v>12629177</v>
      </c>
      <c r="G201" s="132">
        <f t="shared" si="1871"/>
        <v>14433343</v>
      </c>
      <c r="H201" s="132">
        <f t="shared" si="1872"/>
        <v>0</v>
      </c>
      <c r="I201" s="133">
        <f t="shared" si="1873"/>
        <v>0</v>
      </c>
      <c r="J201" s="134">
        <f t="shared" si="1874"/>
        <v>153354268</v>
      </c>
      <c r="K201" s="132">
        <v>153354268</v>
      </c>
      <c r="L201" s="132">
        <v>0</v>
      </c>
      <c r="M201" s="135">
        <f t="shared" si="1875"/>
        <v>27062520</v>
      </c>
      <c r="N201" s="132">
        <f t="shared" si="1876"/>
        <v>27062520</v>
      </c>
      <c r="O201" s="132">
        <f t="shared" si="1876"/>
        <v>0</v>
      </c>
      <c r="P201" s="135">
        <f t="shared" si="1877"/>
        <v>27062520</v>
      </c>
      <c r="Q201" s="132">
        <f t="shared" si="1878"/>
        <v>27062520</v>
      </c>
      <c r="R201" s="132">
        <f t="shared" si="1878"/>
        <v>0</v>
      </c>
      <c r="S201" s="135">
        <f t="shared" si="1879"/>
        <v>12629177</v>
      </c>
      <c r="T201" s="132">
        <v>12629177</v>
      </c>
      <c r="U201" s="132">
        <v>0</v>
      </c>
      <c r="V201" s="135">
        <f t="shared" si="1880"/>
        <v>14433343</v>
      </c>
      <c r="W201" s="132">
        <v>14433343</v>
      </c>
      <c r="X201" s="132">
        <v>0</v>
      </c>
      <c r="Y201" s="135">
        <f t="shared" si="1881"/>
        <v>0</v>
      </c>
      <c r="Z201" s="132">
        <v>0</v>
      </c>
      <c r="AA201" s="132">
        <v>0</v>
      </c>
      <c r="AB201" s="133">
        <v>0</v>
      </c>
      <c r="AC201" s="134">
        <f t="shared" si="1882"/>
        <v>0</v>
      </c>
      <c r="AD201" s="132">
        <v>0</v>
      </c>
      <c r="AE201" s="132">
        <v>0</v>
      </c>
      <c r="AF201" s="135">
        <f t="shared" si="1883"/>
        <v>0</v>
      </c>
      <c r="AG201" s="132">
        <f t="shared" si="1884"/>
        <v>0</v>
      </c>
      <c r="AH201" s="132">
        <f t="shared" si="1884"/>
        <v>0</v>
      </c>
      <c r="AI201" s="135">
        <f t="shared" si="1885"/>
        <v>0</v>
      </c>
      <c r="AJ201" s="132">
        <f t="shared" si="1886"/>
        <v>0</v>
      </c>
      <c r="AK201" s="132">
        <f t="shared" si="1886"/>
        <v>0</v>
      </c>
      <c r="AL201" s="135">
        <f t="shared" si="1887"/>
        <v>0</v>
      </c>
      <c r="AM201" s="132">
        <v>0</v>
      </c>
      <c r="AN201" s="132">
        <v>0</v>
      </c>
      <c r="AO201" s="135">
        <f t="shared" si="1888"/>
        <v>0</v>
      </c>
      <c r="AP201" s="132">
        <v>0</v>
      </c>
      <c r="AQ201" s="132">
        <v>0</v>
      </c>
      <c r="AR201" s="135">
        <f t="shared" si="1889"/>
        <v>0</v>
      </c>
      <c r="AS201" s="132">
        <v>0</v>
      </c>
      <c r="AT201" s="132">
        <v>0</v>
      </c>
      <c r="AU201" s="133">
        <v>0</v>
      </c>
      <c r="AV201" s="134">
        <f t="shared" si="1890"/>
        <v>0</v>
      </c>
      <c r="AW201" s="132">
        <v>0</v>
      </c>
      <c r="AX201" s="135">
        <f t="shared" si="1891"/>
        <v>0</v>
      </c>
      <c r="AY201" s="132">
        <f t="shared" si="1892"/>
        <v>0</v>
      </c>
      <c r="AZ201" s="135">
        <f t="shared" si="1893"/>
        <v>0</v>
      </c>
      <c r="BA201" s="132">
        <f t="shared" si="1894"/>
        <v>0</v>
      </c>
      <c r="BB201" s="135">
        <f t="shared" si="1895"/>
        <v>0</v>
      </c>
      <c r="BC201" s="132">
        <v>0</v>
      </c>
      <c r="BD201" s="135">
        <f t="shared" si="1896"/>
        <v>0</v>
      </c>
      <c r="BE201" s="132">
        <v>0</v>
      </c>
      <c r="BF201" s="135">
        <f t="shared" si="1897"/>
        <v>0</v>
      </c>
      <c r="BG201" s="133">
        <v>0</v>
      </c>
      <c r="BH201" s="134">
        <f t="shared" si="1898"/>
        <v>0</v>
      </c>
      <c r="BI201" s="132">
        <v>0</v>
      </c>
      <c r="BJ201" s="135">
        <f t="shared" si="1899"/>
        <v>0</v>
      </c>
      <c r="BK201" s="132">
        <f t="shared" si="1900"/>
        <v>0</v>
      </c>
      <c r="BL201" s="135">
        <f t="shared" si="1901"/>
        <v>0</v>
      </c>
      <c r="BM201" s="132">
        <f t="shared" si="1902"/>
        <v>0</v>
      </c>
      <c r="BN201" s="135">
        <f t="shared" si="1903"/>
        <v>0</v>
      </c>
      <c r="BO201" s="132">
        <v>0</v>
      </c>
      <c r="BP201" s="135">
        <f t="shared" si="1904"/>
        <v>0</v>
      </c>
      <c r="BQ201" s="132">
        <v>0</v>
      </c>
      <c r="BR201" s="135">
        <f t="shared" si="1905"/>
        <v>0</v>
      </c>
      <c r="BS201" s="133">
        <v>0</v>
      </c>
      <c r="BT201" s="136"/>
      <c r="BU201" s="137">
        <f t="shared" si="1411"/>
        <v>0.84999999002310145</v>
      </c>
      <c r="BV201" s="138">
        <f t="shared" si="1412"/>
        <v>0.15000000997689861</v>
      </c>
      <c r="BW201" s="138">
        <f t="shared" si="1413"/>
        <v>7.9999999778291142E-2</v>
      </c>
      <c r="BX201" s="138">
        <f t="shared" si="1414"/>
        <v>7.0000010198607465E-2</v>
      </c>
      <c r="BY201" s="138">
        <f t="shared" si="1415"/>
        <v>0</v>
      </c>
      <c r="BZ201" s="138"/>
      <c r="CA201" s="138"/>
      <c r="CB201" s="138"/>
      <c r="CC201" s="138"/>
      <c r="CD201" s="139"/>
      <c r="CE201" s="140"/>
      <c r="CF201" s="138"/>
      <c r="CG201" s="138"/>
      <c r="CH201" s="138"/>
      <c r="CI201" s="138"/>
      <c r="CJ201" s="138"/>
      <c r="CK201" s="138"/>
      <c r="CL201" s="138"/>
      <c r="CM201" s="138"/>
      <c r="CN201" s="139"/>
      <c r="CO201" s="140" t="s">
        <v>245</v>
      </c>
      <c r="CP201" s="138" t="s">
        <v>245</v>
      </c>
      <c r="CQ201" s="138" t="s">
        <v>245</v>
      </c>
      <c r="CR201" s="138" t="s">
        <v>245</v>
      </c>
      <c r="CS201" s="139" t="s">
        <v>245</v>
      </c>
      <c r="CT201" s="140" t="s">
        <v>245</v>
      </c>
      <c r="CU201" s="138"/>
      <c r="CV201" s="138"/>
      <c r="CW201" s="138"/>
      <c r="CX201" s="139"/>
    </row>
    <row r="202" spans="1:102" s="42" customFormat="1" x14ac:dyDescent="0.25">
      <c r="A202" s="114" t="s">
        <v>134</v>
      </c>
      <c r="B202" s="115">
        <f>B203</f>
        <v>50185644</v>
      </c>
      <c r="C202" s="115">
        <f t="shared" ref="C202:R203" si="1906">C203</f>
        <v>41532797</v>
      </c>
      <c r="D202" s="115">
        <f t="shared" si="1906"/>
        <v>8652847</v>
      </c>
      <c r="E202" s="115">
        <f t="shared" si="1906"/>
        <v>8652847</v>
      </c>
      <c r="F202" s="115">
        <f t="shared" si="1906"/>
        <v>4462996</v>
      </c>
      <c r="G202" s="115">
        <f t="shared" si="1906"/>
        <v>4189851</v>
      </c>
      <c r="H202" s="115">
        <f t="shared" si="1906"/>
        <v>0</v>
      </c>
      <c r="I202" s="115">
        <f t="shared" si="1906"/>
        <v>0</v>
      </c>
      <c r="J202" s="115">
        <f t="shared" si="1906"/>
        <v>41532797</v>
      </c>
      <c r="K202" s="115">
        <f t="shared" si="1906"/>
        <v>40532797</v>
      </c>
      <c r="L202" s="115">
        <f t="shared" si="1906"/>
        <v>1000000</v>
      </c>
      <c r="M202" s="115">
        <f t="shared" si="1906"/>
        <v>8652847</v>
      </c>
      <c r="N202" s="115">
        <f t="shared" si="1906"/>
        <v>7152847</v>
      </c>
      <c r="O202" s="115">
        <f t="shared" si="1906"/>
        <v>1500000</v>
      </c>
      <c r="P202" s="115">
        <f t="shared" si="1906"/>
        <v>8652847</v>
      </c>
      <c r="Q202" s="115">
        <f t="shared" si="1906"/>
        <v>7152847</v>
      </c>
      <c r="R202" s="115">
        <f t="shared" si="1906"/>
        <v>1500000</v>
      </c>
      <c r="S202" s="115">
        <f t="shared" ref="S202:AH203" si="1907">S203</f>
        <v>4462996</v>
      </c>
      <c r="T202" s="115">
        <f t="shared" si="1907"/>
        <v>3337996</v>
      </c>
      <c r="U202" s="115">
        <f t="shared" si="1907"/>
        <v>1125000</v>
      </c>
      <c r="V202" s="115">
        <f t="shared" si="1907"/>
        <v>4189851</v>
      </c>
      <c r="W202" s="115">
        <f t="shared" si="1907"/>
        <v>3814851</v>
      </c>
      <c r="X202" s="115">
        <f t="shared" si="1907"/>
        <v>375000</v>
      </c>
      <c r="Y202" s="115">
        <f t="shared" si="1907"/>
        <v>0</v>
      </c>
      <c r="Z202" s="115">
        <f t="shared" si="1907"/>
        <v>0</v>
      </c>
      <c r="AA202" s="115">
        <f t="shared" si="1907"/>
        <v>0</v>
      </c>
      <c r="AB202" s="115">
        <f t="shared" si="1907"/>
        <v>0</v>
      </c>
      <c r="AC202" s="115">
        <f t="shared" si="1907"/>
        <v>0</v>
      </c>
      <c r="AD202" s="115">
        <f t="shared" si="1907"/>
        <v>0</v>
      </c>
      <c r="AE202" s="115">
        <f t="shared" si="1907"/>
        <v>0</v>
      </c>
      <c r="AF202" s="115">
        <f t="shared" si="1907"/>
        <v>0</v>
      </c>
      <c r="AG202" s="115">
        <f t="shared" si="1907"/>
        <v>0</v>
      </c>
      <c r="AH202" s="115">
        <f t="shared" si="1907"/>
        <v>0</v>
      </c>
      <c r="AI202" s="115">
        <f t="shared" ref="AI202:AX203" si="1908">AI203</f>
        <v>0</v>
      </c>
      <c r="AJ202" s="115">
        <f t="shared" si="1908"/>
        <v>0</v>
      </c>
      <c r="AK202" s="115">
        <f t="shared" si="1908"/>
        <v>0</v>
      </c>
      <c r="AL202" s="115">
        <f t="shared" si="1908"/>
        <v>0</v>
      </c>
      <c r="AM202" s="115">
        <f t="shared" si="1908"/>
        <v>0</v>
      </c>
      <c r="AN202" s="115">
        <f t="shared" si="1908"/>
        <v>0</v>
      </c>
      <c r="AO202" s="115">
        <f t="shared" si="1908"/>
        <v>0</v>
      </c>
      <c r="AP202" s="115">
        <f t="shared" si="1908"/>
        <v>0</v>
      </c>
      <c r="AQ202" s="115">
        <f t="shared" si="1908"/>
        <v>0</v>
      </c>
      <c r="AR202" s="115">
        <f t="shared" si="1908"/>
        <v>0</v>
      </c>
      <c r="AS202" s="115">
        <f t="shared" si="1908"/>
        <v>0</v>
      </c>
      <c r="AT202" s="115">
        <f t="shared" si="1908"/>
        <v>0</v>
      </c>
      <c r="AU202" s="115">
        <f t="shared" si="1908"/>
        <v>0</v>
      </c>
      <c r="AV202" s="115">
        <f t="shared" si="1908"/>
        <v>0</v>
      </c>
      <c r="AW202" s="115">
        <f t="shared" si="1908"/>
        <v>0</v>
      </c>
      <c r="AX202" s="115">
        <f t="shared" si="1908"/>
        <v>0</v>
      </c>
      <c r="AY202" s="115">
        <f t="shared" ref="AY202:BN203" si="1909">AY203</f>
        <v>0</v>
      </c>
      <c r="AZ202" s="115">
        <f t="shared" si="1909"/>
        <v>0</v>
      </c>
      <c r="BA202" s="115">
        <f t="shared" si="1909"/>
        <v>0</v>
      </c>
      <c r="BB202" s="115">
        <f t="shared" si="1909"/>
        <v>0</v>
      </c>
      <c r="BC202" s="115">
        <f t="shared" si="1909"/>
        <v>0</v>
      </c>
      <c r="BD202" s="115">
        <f t="shared" si="1909"/>
        <v>0</v>
      </c>
      <c r="BE202" s="115">
        <f t="shared" si="1909"/>
        <v>0</v>
      </c>
      <c r="BF202" s="115">
        <f t="shared" si="1909"/>
        <v>0</v>
      </c>
      <c r="BG202" s="115">
        <f t="shared" si="1909"/>
        <v>0</v>
      </c>
      <c r="BH202" s="115">
        <f t="shared" si="1909"/>
        <v>0</v>
      </c>
      <c r="BI202" s="115">
        <f t="shared" si="1909"/>
        <v>0</v>
      </c>
      <c r="BJ202" s="115">
        <f t="shared" si="1909"/>
        <v>0</v>
      </c>
      <c r="BK202" s="115">
        <f t="shared" si="1909"/>
        <v>0</v>
      </c>
      <c r="BL202" s="115">
        <f t="shared" si="1909"/>
        <v>0</v>
      </c>
      <c r="BM202" s="115">
        <f t="shared" si="1909"/>
        <v>0</v>
      </c>
      <c r="BN202" s="115">
        <f t="shared" si="1909"/>
        <v>0</v>
      </c>
      <c r="BO202" s="115">
        <f t="shared" ref="BO202:BS203" si="1910">BO203</f>
        <v>0</v>
      </c>
      <c r="BP202" s="115">
        <f t="shared" si="1910"/>
        <v>0</v>
      </c>
      <c r="BQ202" s="115">
        <f t="shared" si="1910"/>
        <v>0</v>
      </c>
      <c r="BR202" s="115">
        <f t="shared" si="1910"/>
        <v>0</v>
      </c>
      <c r="BS202" s="115">
        <f t="shared" si="1910"/>
        <v>0</v>
      </c>
      <c r="BT202" s="116"/>
      <c r="BU202" s="117">
        <f t="shared" si="1411"/>
        <v>0.84999999161173123</v>
      </c>
      <c r="BV202" s="118">
        <f t="shared" si="1412"/>
        <v>0.1500000083882688</v>
      </c>
      <c r="BW202" s="118">
        <f t="shared" si="1413"/>
        <v>8.7863991099711269E-2</v>
      </c>
      <c r="BX202" s="118">
        <f t="shared" si="1414"/>
        <v>7.0000019293018245E-2</v>
      </c>
      <c r="BY202" s="118">
        <f t="shared" si="1415"/>
        <v>0</v>
      </c>
      <c r="BZ202" s="118">
        <f t="shared" ref="BZ202:BZ207" si="1911">L202/(L202+O202)</f>
        <v>0.4</v>
      </c>
      <c r="CA202" s="118">
        <f t="shared" ref="CA202:CA207" si="1912">O202/(L202+O202)</f>
        <v>0.6</v>
      </c>
      <c r="CB202" s="118">
        <f t="shared" ref="CB202:CB207" si="1913">X202/(L202+O202)</f>
        <v>0.15</v>
      </c>
      <c r="CC202" s="118">
        <f t="shared" ref="CC202:CC207" si="1914">U202/(L202+O202)</f>
        <v>0.45</v>
      </c>
      <c r="CD202" s="119">
        <f t="shared" ref="CD202:CD207" si="1915">AA202/(L202+O202)</f>
        <v>0</v>
      </c>
      <c r="CE202" s="120" t="s">
        <v>245</v>
      </c>
      <c r="CF202" s="118" t="s">
        <v>245</v>
      </c>
      <c r="CG202" s="118" t="s">
        <v>245</v>
      </c>
      <c r="CH202" s="118" t="s">
        <v>245</v>
      </c>
      <c r="CI202" s="118" t="s">
        <v>245</v>
      </c>
      <c r="CJ202" s="118" t="s">
        <v>245</v>
      </c>
      <c r="CK202" s="118" t="s">
        <v>245</v>
      </c>
      <c r="CL202" s="118" t="s">
        <v>245</v>
      </c>
      <c r="CM202" s="118" t="s">
        <v>245</v>
      </c>
      <c r="CN202" s="119" t="s">
        <v>245</v>
      </c>
      <c r="CO202" s="120" t="s">
        <v>245</v>
      </c>
      <c r="CP202" s="118" t="s">
        <v>245</v>
      </c>
      <c r="CQ202" s="118" t="s">
        <v>245</v>
      </c>
      <c r="CR202" s="118" t="s">
        <v>245</v>
      </c>
      <c r="CS202" s="119" t="s">
        <v>245</v>
      </c>
      <c r="CT202" s="120" t="s">
        <v>245</v>
      </c>
      <c r="CU202" s="118" t="s">
        <v>245</v>
      </c>
      <c r="CV202" s="118" t="s">
        <v>245</v>
      </c>
      <c r="CW202" s="118" t="s">
        <v>245</v>
      </c>
      <c r="CX202" s="119" t="s">
        <v>245</v>
      </c>
    </row>
    <row r="203" spans="1:102" s="42" customFormat="1" ht="27" x14ac:dyDescent="0.25">
      <c r="A203" s="121" t="s">
        <v>364</v>
      </c>
      <c r="B203" s="122">
        <f t="shared" ref="B203" si="1916">B204</f>
        <v>50185644</v>
      </c>
      <c r="C203" s="122">
        <f t="shared" si="1906"/>
        <v>41532797</v>
      </c>
      <c r="D203" s="122">
        <f t="shared" si="1906"/>
        <v>8652847</v>
      </c>
      <c r="E203" s="122">
        <f t="shared" si="1906"/>
        <v>8652847</v>
      </c>
      <c r="F203" s="122">
        <f t="shared" si="1906"/>
        <v>4462996</v>
      </c>
      <c r="G203" s="122">
        <f t="shared" si="1906"/>
        <v>4189851</v>
      </c>
      <c r="H203" s="122">
        <f t="shared" si="1906"/>
        <v>0</v>
      </c>
      <c r="I203" s="122">
        <f t="shared" si="1906"/>
        <v>0</v>
      </c>
      <c r="J203" s="122">
        <f t="shared" si="1906"/>
        <v>41532797</v>
      </c>
      <c r="K203" s="122">
        <f t="shared" si="1906"/>
        <v>40532797</v>
      </c>
      <c r="L203" s="122">
        <f t="shared" si="1906"/>
        <v>1000000</v>
      </c>
      <c r="M203" s="122">
        <f t="shared" si="1906"/>
        <v>8652847</v>
      </c>
      <c r="N203" s="122">
        <f t="shared" si="1906"/>
        <v>7152847</v>
      </c>
      <c r="O203" s="122">
        <f t="shared" si="1906"/>
        <v>1500000</v>
      </c>
      <c r="P203" s="122">
        <f t="shared" si="1906"/>
        <v>8652847</v>
      </c>
      <c r="Q203" s="122">
        <f t="shared" si="1906"/>
        <v>7152847</v>
      </c>
      <c r="R203" s="122">
        <f t="shared" si="1906"/>
        <v>1500000</v>
      </c>
      <c r="S203" s="122">
        <f t="shared" si="1907"/>
        <v>4462996</v>
      </c>
      <c r="T203" s="122">
        <f t="shared" si="1907"/>
        <v>3337996</v>
      </c>
      <c r="U203" s="122">
        <f t="shared" si="1907"/>
        <v>1125000</v>
      </c>
      <c r="V203" s="122">
        <f t="shared" si="1907"/>
        <v>4189851</v>
      </c>
      <c r="W203" s="122">
        <f t="shared" si="1907"/>
        <v>3814851</v>
      </c>
      <c r="X203" s="122">
        <f t="shared" si="1907"/>
        <v>375000</v>
      </c>
      <c r="Y203" s="122">
        <f t="shared" si="1907"/>
        <v>0</v>
      </c>
      <c r="Z203" s="122">
        <f t="shared" si="1907"/>
        <v>0</v>
      </c>
      <c r="AA203" s="122">
        <f t="shared" si="1907"/>
        <v>0</v>
      </c>
      <c r="AB203" s="122">
        <f t="shared" si="1907"/>
        <v>0</v>
      </c>
      <c r="AC203" s="122">
        <f t="shared" si="1907"/>
        <v>0</v>
      </c>
      <c r="AD203" s="122">
        <f t="shared" si="1907"/>
        <v>0</v>
      </c>
      <c r="AE203" s="122">
        <f t="shared" si="1907"/>
        <v>0</v>
      </c>
      <c r="AF203" s="122">
        <f t="shared" si="1907"/>
        <v>0</v>
      </c>
      <c r="AG203" s="122">
        <f t="shared" si="1907"/>
        <v>0</v>
      </c>
      <c r="AH203" s="122">
        <f t="shared" si="1907"/>
        <v>0</v>
      </c>
      <c r="AI203" s="122">
        <f t="shared" si="1908"/>
        <v>0</v>
      </c>
      <c r="AJ203" s="122">
        <f t="shared" si="1908"/>
        <v>0</v>
      </c>
      <c r="AK203" s="122">
        <f t="shared" si="1908"/>
        <v>0</v>
      </c>
      <c r="AL203" s="122">
        <f t="shared" si="1908"/>
        <v>0</v>
      </c>
      <c r="AM203" s="122">
        <f t="shared" si="1908"/>
        <v>0</v>
      </c>
      <c r="AN203" s="122">
        <f t="shared" si="1908"/>
        <v>0</v>
      </c>
      <c r="AO203" s="122">
        <f t="shared" si="1908"/>
        <v>0</v>
      </c>
      <c r="AP203" s="122">
        <f t="shared" si="1908"/>
        <v>0</v>
      </c>
      <c r="AQ203" s="122">
        <f t="shared" si="1908"/>
        <v>0</v>
      </c>
      <c r="AR203" s="122">
        <f t="shared" si="1908"/>
        <v>0</v>
      </c>
      <c r="AS203" s="122">
        <f t="shared" si="1908"/>
        <v>0</v>
      </c>
      <c r="AT203" s="122">
        <f t="shared" si="1908"/>
        <v>0</v>
      </c>
      <c r="AU203" s="122">
        <f t="shared" si="1908"/>
        <v>0</v>
      </c>
      <c r="AV203" s="122">
        <f t="shared" si="1908"/>
        <v>0</v>
      </c>
      <c r="AW203" s="122">
        <f t="shared" si="1908"/>
        <v>0</v>
      </c>
      <c r="AX203" s="122">
        <f t="shared" si="1908"/>
        <v>0</v>
      </c>
      <c r="AY203" s="122">
        <f t="shared" si="1909"/>
        <v>0</v>
      </c>
      <c r="AZ203" s="122">
        <f t="shared" si="1909"/>
        <v>0</v>
      </c>
      <c r="BA203" s="122">
        <f t="shared" si="1909"/>
        <v>0</v>
      </c>
      <c r="BB203" s="122">
        <f t="shared" si="1909"/>
        <v>0</v>
      </c>
      <c r="BC203" s="122">
        <f t="shared" si="1909"/>
        <v>0</v>
      </c>
      <c r="BD203" s="122">
        <f t="shared" si="1909"/>
        <v>0</v>
      </c>
      <c r="BE203" s="122">
        <f t="shared" si="1909"/>
        <v>0</v>
      </c>
      <c r="BF203" s="122">
        <f t="shared" si="1909"/>
        <v>0</v>
      </c>
      <c r="BG203" s="122">
        <f t="shared" si="1909"/>
        <v>0</v>
      </c>
      <c r="BH203" s="122">
        <f t="shared" si="1909"/>
        <v>0</v>
      </c>
      <c r="BI203" s="122">
        <f t="shared" si="1909"/>
        <v>0</v>
      </c>
      <c r="BJ203" s="122">
        <f t="shared" si="1909"/>
        <v>0</v>
      </c>
      <c r="BK203" s="122">
        <f t="shared" si="1909"/>
        <v>0</v>
      </c>
      <c r="BL203" s="122">
        <f t="shared" si="1909"/>
        <v>0</v>
      </c>
      <c r="BM203" s="122">
        <f t="shared" si="1909"/>
        <v>0</v>
      </c>
      <c r="BN203" s="122">
        <f t="shared" si="1909"/>
        <v>0</v>
      </c>
      <c r="BO203" s="122">
        <f t="shared" si="1910"/>
        <v>0</v>
      </c>
      <c r="BP203" s="122">
        <f t="shared" si="1910"/>
        <v>0</v>
      </c>
      <c r="BQ203" s="122">
        <f t="shared" si="1910"/>
        <v>0</v>
      </c>
      <c r="BR203" s="122">
        <f t="shared" si="1910"/>
        <v>0</v>
      </c>
      <c r="BS203" s="122">
        <f t="shared" si="1910"/>
        <v>0</v>
      </c>
      <c r="BT203" s="116"/>
      <c r="BU203" s="123">
        <f t="shared" si="1411"/>
        <v>0.84999999161173123</v>
      </c>
      <c r="BV203" s="124">
        <f t="shared" si="1412"/>
        <v>0.1500000083882688</v>
      </c>
      <c r="BW203" s="124">
        <f t="shared" si="1413"/>
        <v>8.7863991099711269E-2</v>
      </c>
      <c r="BX203" s="124">
        <f t="shared" si="1414"/>
        <v>7.0000019293018245E-2</v>
      </c>
      <c r="BY203" s="124">
        <f t="shared" si="1415"/>
        <v>0</v>
      </c>
      <c r="BZ203" s="124">
        <f t="shared" si="1911"/>
        <v>0.4</v>
      </c>
      <c r="CA203" s="124">
        <f t="shared" si="1912"/>
        <v>0.6</v>
      </c>
      <c r="CB203" s="124">
        <f t="shared" si="1913"/>
        <v>0.15</v>
      </c>
      <c r="CC203" s="124">
        <f t="shared" si="1914"/>
        <v>0.45</v>
      </c>
      <c r="CD203" s="125">
        <f t="shared" si="1915"/>
        <v>0</v>
      </c>
      <c r="CE203" s="126" t="s">
        <v>245</v>
      </c>
      <c r="CF203" s="124" t="s">
        <v>245</v>
      </c>
      <c r="CG203" s="124" t="s">
        <v>245</v>
      </c>
      <c r="CH203" s="124" t="s">
        <v>245</v>
      </c>
      <c r="CI203" s="124" t="s">
        <v>245</v>
      </c>
      <c r="CJ203" s="124" t="s">
        <v>245</v>
      </c>
      <c r="CK203" s="124" t="s">
        <v>245</v>
      </c>
      <c r="CL203" s="124" t="s">
        <v>245</v>
      </c>
      <c r="CM203" s="124" t="s">
        <v>245</v>
      </c>
      <c r="CN203" s="125" t="s">
        <v>245</v>
      </c>
      <c r="CO203" s="127" t="s">
        <v>245</v>
      </c>
      <c r="CP203" s="128" t="s">
        <v>245</v>
      </c>
      <c r="CQ203" s="128" t="s">
        <v>245</v>
      </c>
      <c r="CR203" s="128" t="s">
        <v>245</v>
      </c>
      <c r="CS203" s="129" t="s">
        <v>245</v>
      </c>
      <c r="CT203" s="126" t="s">
        <v>245</v>
      </c>
      <c r="CU203" s="124" t="s">
        <v>245</v>
      </c>
      <c r="CV203" s="124" t="s">
        <v>245</v>
      </c>
      <c r="CW203" s="124" t="s">
        <v>245</v>
      </c>
      <c r="CX203" s="125" t="s">
        <v>245</v>
      </c>
    </row>
    <row r="204" spans="1:102" x14ac:dyDescent="0.25">
      <c r="A204" s="130"/>
      <c r="B204" s="131">
        <f t="shared" ref="B204" si="1917">C204+D204+I204</f>
        <v>50185644</v>
      </c>
      <c r="C204" s="132">
        <f>J204+AC204+AV204+BH204</f>
        <v>41532797</v>
      </c>
      <c r="D204" s="132">
        <f>E204+H204</f>
        <v>8652847</v>
      </c>
      <c r="E204" s="132">
        <f>F204+G204</f>
        <v>8652847</v>
      </c>
      <c r="F204" s="132">
        <f>S204+AL204+BB204+BN204</f>
        <v>4462996</v>
      </c>
      <c r="G204" s="132">
        <f>V204+AO204+BD204+BP204</f>
        <v>4189851</v>
      </c>
      <c r="H204" s="132">
        <f>Y204+AR204+BF204+BR204</f>
        <v>0</v>
      </c>
      <c r="I204" s="133">
        <f>AB204+AU204</f>
        <v>0</v>
      </c>
      <c r="J204" s="134">
        <f>K204+L204</f>
        <v>41532797</v>
      </c>
      <c r="K204" s="132">
        <v>40532797</v>
      </c>
      <c r="L204" s="132">
        <v>1000000</v>
      </c>
      <c r="M204" s="135">
        <f>N204+O204</f>
        <v>8652847</v>
      </c>
      <c r="N204" s="132">
        <f>Q204+Z204</f>
        <v>7152847</v>
      </c>
      <c r="O204" s="132">
        <f>R204+AA204</f>
        <v>1500000</v>
      </c>
      <c r="P204" s="135">
        <f>Q204+R204</f>
        <v>8652847</v>
      </c>
      <c r="Q204" s="132">
        <f>T204+W204</f>
        <v>7152847</v>
      </c>
      <c r="R204" s="132">
        <f>U204+X204</f>
        <v>1500000</v>
      </c>
      <c r="S204" s="135">
        <f>T204+U204</f>
        <v>4462996</v>
      </c>
      <c r="T204" s="132">
        <v>3337996</v>
      </c>
      <c r="U204" s="132">
        <v>1125000</v>
      </c>
      <c r="V204" s="135">
        <f>W204+X204</f>
        <v>4189851</v>
      </c>
      <c r="W204" s="132">
        <v>3814851</v>
      </c>
      <c r="X204" s="132">
        <v>375000</v>
      </c>
      <c r="Y204" s="135">
        <f>Z204+AA204</f>
        <v>0</v>
      </c>
      <c r="Z204" s="132">
        <v>0</v>
      </c>
      <c r="AA204" s="132">
        <v>0</v>
      </c>
      <c r="AB204" s="133">
        <v>0</v>
      </c>
      <c r="AC204" s="134">
        <f>AD204+AE204</f>
        <v>0</v>
      </c>
      <c r="AD204" s="132">
        <v>0</v>
      </c>
      <c r="AE204" s="132">
        <v>0</v>
      </c>
      <c r="AF204" s="135">
        <f>AG204+AH204</f>
        <v>0</v>
      </c>
      <c r="AG204" s="132">
        <f>AJ204+AS204</f>
        <v>0</v>
      </c>
      <c r="AH204" s="132">
        <f>AK204+AT204</f>
        <v>0</v>
      </c>
      <c r="AI204" s="135">
        <f>AJ204+AK204</f>
        <v>0</v>
      </c>
      <c r="AJ204" s="132">
        <f>AM204+AP204</f>
        <v>0</v>
      </c>
      <c r="AK204" s="132">
        <f>AN204+AQ204</f>
        <v>0</v>
      </c>
      <c r="AL204" s="135">
        <f>AM204+AN204</f>
        <v>0</v>
      </c>
      <c r="AM204" s="132">
        <v>0</v>
      </c>
      <c r="AN204" s="132">
        <v>0</v>
      </c>
      <c r="AO204" s="135">
        <f>AP204+AQ204</f>
        <v>0</v>
      </c>
      <c r="AP204" s="132">
        <v>0</v>
      </c>
      <c r="AQ204" s="132">
        <v>0</v>
      </c>
      <c r="AR204" s="135">
        <f>AS204+AT204</f>
        <v>0</v>
      </c>
      <c r="AS204" s="132">
        <v>0</v>
      </c>
      <c r="AT204" s="132">
        <v>0</v>
      </c>
      <c r="AU204" s="133">
        <v>0</v>
      </c>
      <c r="AV204" s="134">
        <f>AW204</f>
        <v>0</v>
      </c>
      <c r="AW204" s="132">
        <v>0</v>
      </c>
      <c r="AX204" s="135">
        <f>AY204</f>
        <v>0</v>
      </c>
      <c r="AY204" s="132">
        <f>BA204+BG204</f>
        <v>0</v>
      </c>
      <c r="AZ204" s="135">
        <f>BA204</f>
        <v>0</v>
      </c>
      <c r="BA204" s="132">
        <f>BC204+BE204</f>
        <v>0</v>
      </c>
      <c r="BB204" s="135">
        <f>BC204</f>
        <v>0</v>
      </c>
      <c r="BC204" s="132">
        <v>0</v>
      </c>
      <c r="BD204" s="135">
        <f>BE204</f>
        <v>0</v>
      </c>
      <c r="BE204" s="132">
        <v>0</v>
      </c>
      <c r="BF204" s="135">
        <f>BG204</f>
        <v>0</v>
      </c>
      <c r="BG204" s="133">
        <v>0</v>
      </c>
      <c r="BH204" s="134">
        <f>BI204</f>
        <v>0</v>
      </c>
      <c r="BI204" s="132">
        <v>0</v>
      </c>
      <c r="BJ204" s="135">
        <f>BK204</f>
        <v>0</v>
      </c>
      <c r="BK204" s="132">
        <f>BM204+BS204</f>
        <v>0</v>
      </c>
      <c r="BL204" s="135">
        <f>BM204</f>
        <v>0</v>
      </c>
      <c r="BM204" s="132">
        <f>BO204+BQ204</f>
        <v>0</v>
      </c>
      <c r="BN204" s="135">
        <f>BO204</f>
        <v>0</v>
      </c>
      <c r="BO204" s="132">
        <v>0</v>
      </c>
      <c r="BP204" s="135">
        <f>BQ204</f>
        <v>0</v>
      </c>
      <c r="BQ204" s="132">
        <v>0</v>
      </c>
      <c r="BR204" s="135">
        <f>BS204</f>
        <v>0</v>
      </c>
      <c r="BS204" s="133">
        <v>0</v>
      </c>
      <c r="BT204" s="136"/>
      <c r="BU204" s="137">
        <f t="shared" si="1411"/>
        <v>0.84999999161173123</v>
      </c>
      <c r="BV204" s="138">
        <f t="shared" si="1412"/>
        <v>0.1500000083882688</v>
      </c>
      <c r="BW204" s="138">
        <f t="shared" si="1413"/>
        <v>8.7863991099711269E-2</v>
      </c>
      <c r="BX204" s="138">
        <f t="shared" si="1414"/>
        <v>7.0000019293018245E-2</v>
      </c>
      <c r="BY204" s="138">
        <f t="shared" si="1415"/>
        <v>0</v>
      </c>
      <c r="BZ204" s="138">
        <f t="shared" si="1911"/>
        <v>0.4</v>
      </c>
      <c r="CA204" s="138">
        <f t="shared" si="1912"/>
        <v>0.6</v>
      </c>
      <c r="CB204" s="138">
        <f t="shared" si="1913"/>
        <v>0.15</v>
      </c>
      <c r="CC204" s="138">
        <f t="shared" si="1914"/>
        <v>0.45</v>
      </c>
      <c r="CD204" s="139">
        <f t="shared" si="1915"/>
        <v>0</v>
      </c>
      <c r="CE204" s="140" t="s">
        <v>245</v>
      </c>
      <c r="CF204" s="138" t="s">
        <v>245</v>
      </c>
      <c r="CG204" s="138" t="s">
        <v>245</v>
      </c>
      <c r="CH204" s="138" t="s">
        <v>245</v>
      </c>
      <c r="CI204" s="138" t="s">
        <v>245</v>
      </c>
      <c r="CJ204" s="138" t="s">
        <v>245</v>
      </c>
      <c r="CK204" s="138" t="s">
        <v>245</v>
      </c>
      <c r="CL204" s="138" t="s">
        <v>245</v>
      </c>
      <c r="CM204" s="138" t="s">
        <v>245</v>
      </c>
      <c r="CN204" s="139" t="s">
        <v>245</v>
      </c>
      <c r="CO204" s="140" t="s">
        <v>245</v>
      </c>
      <c r="CP204" s="138" t="s">
        <v>245</v>
      </c>
      <c r="CQ204" s="138" t="s">
        <v>245</v>
      </c>
      <c r="CR204" s="138" t="s">
        <v>245</v>
      </c>
      <c r="CS204" s="139" t="s">
        <v>245</v>
      </c>
      <c r="CT204" s="140" t="s">
        <v>245</v>
      </c>
      <c r="CU204" s="138" t="s">
        <v>245</v>
      </c>
      <c r="CV204" s="138" t="s">
        <v>245</v>
      </c>
      <c r="CW204" s="138" t="s">
        <v>245</v>
      </c>
      <c r="CX204" s="139" t="s">
        <v>245</v>
      </c>
    </row>
    <row r="205" spans="1:102" s="42" customFormat="1" x14ac:dyDescent="0.25">
      <c r="A205" s="114" t="s">
        <v>135</v>
      </c>
      <c r="B205" s="115">
        <f>B206</f>
        <v>4715955</v>
      </c>
      <c r="C205" s="115">
        <f t="shared" ref="C205:R206" si="1918">C206</f>
        <v>3054480</v>
      </c>
      <c r="D205" s="115">
        <f t="shared" si="1918"/>
        <v>1661475</v>
      </c>
      <c r="E205" s="115">
        <f t="shared" si="1918"/>
        <v>1661475</v>
      </c>
      <c r="F205" s="115">
        <f t="shared" si="1918"/>
        <v>1239617</v>
      </c>
      <c r="G205" s="115">
        <f t="shared" si="1918"/>
        <v>421858</v>
      </c>
      <c r="H205" s="115">
        <f t="shared" si="1918"/>
        <v>0</v>
      </c>
      <c r="I205" s="115">
        <f t="shared" si="1918"/>
        <v>0</v>
      </c>
      <c r="J205" s="115">
        <f t="shared" si="1918"/>
        <v>3054480</v>
      </c>
      <c r="K205" s="115">
        <f t="shared" si="1918"/>
        <v>2206409</v>
      </c>
      <c r="L205" s="115">
        <f t="shared" si="1918"/>
        <v>848071</v>
      </c>
      <c r="M205" s="115">
        <f t="shared" si="1918"/>
        <v>1661475</v>
      </c>
      <c r="N205" s="115">
        <f t="shared" si="1918"/>
        <v>389368</v>
      </c>
      <c r="O205" s="115">
        <f t="shared" si="1918"/>
        <v>1272107</v>
      </c>
      <c r="P205" s="115">
        <f t="shared" si="1918"/>
        <v>1661475</v>
      </c>
      <c r="Q205" s="115">
        <f t="shared" si="1918"/>
        <v>389368</v>
      </c>
      <c r="R205" s="115">
        <f t="shared" si="1918"/>
        <v>1272107</v>
      </c>
      <c r="S205" s="115">
        <f t="shared" ref="S205:AH206" si="1919">S206</f>
        <v>1239617</v>
      </c>
      <c r="T205" s="115">
        <f t="shared" si="1919"/>
        <v>285537</v>
      </c>
      <c r="U205" s="115">
        <f t="shared" si="1919"/>
        <v>954080</v>
      </c>
      <c r="V205" s="115">
        <f t="shared" si="1919"/>
        <v>421858</v>
      </c>
      <c r="W205" s="115">
        <f t="shared" si="1919"/>
        <v>103831</v>
      </c>
      <c r="X205" s="115">
        <f t="shared" si="1919"/>
        <v>318027</v>
      </c>
      <c r="Y205" s="115">
        <f t="shared" si="1919"/>
        <v>0</v>
      </c>
      <c r="Z205" s="115">
        <f t="shared" si="1919"/>
        <v>0</v>
      </c>
      <c r="AA205" s="115">
        <f t="shared" si="1919"/>
        <v>0</v>
      </c>
      <c r="AB205" s="115">
        <f t="shared" si="1919"/>
        <v>0</v>
      </c>
      <c r="AC205" s="115">
        <f t="shared" si="1919"/>
        <v>0</v>
      </c>
      <c r="AD205" s="115">
        <f t="shared" si="1919"/>
        <v>0</v>
      </c>
      <c r="AE205" s="115">
        <f t="shared" si="1919"/>
        <v>0</v>
      </c>
      <c r="AF205" s="115">
        <f t="shared" si="1919"/>
        <v>0</v>
      </c>
      <c r="AG205" s="115">
        <f t="shared" si="1919"/>
        <v>0</v>
      </c>
      <c r="AH205" s="115">
        <f t="shared" si="1919"/>
        <v>0</v>
      </c>
      <c r="AI205" s="115">
        <f t="shared" ref="AI205:AX206" si="1920">AI206</f>
        <v>0</v>
      </c>
      <c r="AJ205" s="115">
        <f t="shared" si="1920"/>
        <v>0</v>
      </c>
      <c r="AK205" s="115">
        <f t="shared" si="1920"/>
        <v>0</v>
      </c>
      <c r="AL205" s="115">
        <f t="shared" si="1920"/>
        <v>0</v>
      </c>
      <c r="AM205" s="115">
        <f t="shared" si="1920"/>
        <v>0</v>
      </c>
      <c r="AN205" s="115">
        <f t="shared" si="1920"/>
        <v>0</v>
      </c>
      <c r="AO205" s="115">
        <f t="shared" si="1920"/>
        <v>0</v>
      </c>
      <c r="AP205" s="115">
        <f t="shared" si="1920"/>
        <v>0</v>
      </c>
      <c r="AQ205" s="115">
        <f t="shared" si="1920"/>
        <v>0</v>
      </c>
      <c r="AR205" s="115">
        <f t="shared" si="1920"/>
        <v>0</v>
      </c>
      <c r="AS205" s="115">
        <f t="shared" si="1920"/>
        <v>0</v>
      </c>
      <c r="AT205" s="115">
        <f t="shared" si="1920"/>
        <v>0</v>
      </c>
      <c r="AU205" s="115">
        <f t="shared" si="1920"/>
        <v>0</v>
      </c>
      <c r="AV205" s="115">
        <f t="shared" si="1920"/>
        <v>0</v>
      </c>
      <c r="AW205" s="115">
        <f t="shared" si="1920"/>
        <v>0</v>
      </c>
      <c r="AX205" s="115">
        <f t="shared" si="1920"/>
        <v>0</v>
      </c>
      <c r="AY205" s="115">
        <f t="shared" ref="AY205:BN206" si="1921">AY206</f>
        <v>0</v>
      </c>
      <c r="AZ205" s="115">
        <f t="shared" si="1921"/>
        <v>0</v>
      </c>
      <c r="BA205" s="115">
        <f t="shared" si="1921"/>
        <v>0</v>
      </c>
      <c r="BB205" s="115">
        <f t="shared" si="1921"/>
        <v>0</v>
      </c>
      <c r="BC205" s="115">
        <f t="shared" si="1921"/>
        <v>0</v>
      </c>
      <c r="BD205" s="115">
        <f t="shared" si="1921"/>
        <v>0</v>
      </c>
      <c r="BE205" s="115">
        <f t="shared" si="1921"/>
        <v>0</v>
      </c>
      <c r="BF205" s="115">
        <f t="shared" si="1921"/>
        <v>0</v>
      </c>
      <c r="BG205" s="115">
        <f t="shared" si="1921"/>
        <v>0</v>
      </c>
      <c r="BH205" s="115">
        <f t="shared" si="1921"/>
        <v>0</v>
      </c>
      <c r="BI205" s="115">
        <f t="shared" si="1921"/>
        <v>0</v>
      </c>
      <c r="BJ205" s="115">
        <f t="shared" si="1921"/>
        <v>0</v>
      </c>
      <c r="BK205" s="115">
        <f t="shared" si="1921"/>
        <v>0</v>
      </c>
      <c r="BL205" s="115">
        <f t="shared" si="1921"/>
        <v>0</v>
      </c>
      <c r="BM205" s="115">
        <f t="shared" si="1921"/>
        <v>0</v>
      </c>
      <c r="BN205" s="115">
        <f t="shared" si="1921"/>
        <v>0</v>
      </c>
      <c r="BO205" s="115">
        <f t="shared" ref="BO205:BS206" si="1922">BO206</f>
        <v>0</v>
      </c>
      <c r="BP205" s="115">
        <f t="shared" si="1922"/>
        <v>0</v>
      </c>
      <c r="BQ205" s="115">
        <f t="shared" si="1922"/>
        <v>0</v>
      </c>
      <c r="BR205" s="115">
        <f t="shared" si="1922"/>
        <v>0</v>
      </c>
      <c r="BS205" s="115">
        <f t="shared" si="1922"/>
        <v>0</v>
      </c>
      <c r="BT205" s="116"/>
      <c r="BU205" s="117">
        <f t="shared" si="1411"/>
        <v>0.84999944140039763</v>
      </c>
      <c r="BV205" s="118">
        <f t="shared" si="1412"/>
        <v>0.15000055859960235</v>
      </c>
      <c r="BW205" s="118">
        <f t="shared" si="1413"/>
        <v>0.16251704210338561</v>
      </c>
      <c r="BX205" s="118">
        <f t="shared" si="1414"/>
        <v>0.11000058941889077</v>
      </c>
      <c r="BY205" s="118">
        <f t="shared" si="1415"/>
        <v>0</v>
      </c>
      <c r="BZ205" s="118">
        <f t="shared" si="1911"/>
        <v>0.39999990566829768</v>
      </c>
      <c r="CA205" s="118">
        <f t="shared" si="1912"/>
        <v>0.60000009433170232</v>
      </c>
      <c r="CB205" s="118">
        <f t="shared" si="1913"/>
        <v>0.1500001414975535</v>
      </c>
      <c r="CC205" s="118">
        <f t="shared" si="1914"/>
        <v>0.44999995283414884</v>
      </c>
      <c r="CD205" s="119">
        <f t="shared" si="1915"/>
        <v>0</v>
      </c>
      <c r="CE205" s="120" t="s">
        <v>245</v>
      </c>
      <c r="CF205" s="118" t="s">
        <v>245</v>
      </c>
      <c r="CG205" s="118" t="s">
        <v>245</v>
      </c>
      <c r="CH205" s="118" t="s">
        <v>245</v>
      </c>
      <c r="CI205" s="118" t="s">
        <v>245</v>
      </c>
      <c r="CJ205" s="118" t="s">
        <v>245</v>
      </c>
      <c r="CK205" s="118" t="s">
        <v>245</v>
      </c>
      <c r="CL205" s="118" t="s">
        <v>245</v>
      </c>
      <c r="CM205" s="118" t="s">
        <v>245</v>
      </c>
      <c r="CN205" s="119" t="s">
        <v>245</v>
      </c>
      <c r="CO205" s="120" t="s">
        <v>245</v>
      </c>
      <c r="CP205" s="118" t="s">
        <v>245</v>
      </c>
      <c r="CQ205" s="118" t="s">
        <v>245</v>
      </c>
      <c r="CR205" s="118" t="s">
        <v>245</v>
      </c>
      <c r="CS205" s="119" t="s">
        <v>245</v>
      </c>
      <c r="CT205" s="120" t="s">
        <v>245</v>
      </c>
      <c r="CU205" s="118" t="s">
        <v>245</v>
      </c>
      <c r="CV205" s="118" t="s">
        <v>245</v>
      </c>
      <c r="CW205" s="118" t="s">
        <v>245</v>
      </c>
      <c r="CX205" s="119" t="s">
        <v>245</v>
      </c>
    </row>
    <row r="206" spans="1:102" s="42" customFormat="1" x14ac:dyDescent="0.25">
      <c r="A206" s="121" t="s">
        <v>365</v>
      </c>
      <c r="B206" s="122">
        <f t="shared" ref="B206" si="1923">B207</f>
        <v>4715955</v>
      </c>
      <c r="C206" s="122">
        <f t="shared" si="1918"/>
        <v>3054480</v>
      </c>
      <c r="D206" s="122">
        <f t="shared" si="1918"/>
        <v>1661475</v>
      </c>
      <c r="E206" s="122">
        <f t="shared" si="1918"/>
        <v>1661475</v>
      </c>
      <c r="F206" s="122">
        <f t="shared" si="1918"/>
        <v>1239617</v>
      </c>
      <c r="G206" s="122">
        <f t="shared" si="1918"/>
        <v>421858</v>
      </c>
      <c r="H206" s="122">
        <f t="shared" si="1918"/>
        <v>0</v>
      </c>
      <c r="I206" s="122">
        <f t="shared" si="1918"/>
        <v>0</v>
      </c>
      <c r="J206" s="122">
        <f t="shared" si="1918"/>
        <v>3054480</v>
      </c>
      <c r="K206" s="122">
        <f t="shared" si="1918"/>
        <v>2206409</v>
      </c>
      <c r="L206" s="122">
        <f t="shared" si="1918"/>
        <v>848071</v>
      </c>
      <c r="M206" s="122">
        <f t="shared" si="1918"/>
        <v>1661475</v>
      </c>
      <c r="N206" s="122">
        <f t="shared" si="1918"/>
        <v>389368</v>
      </c>
      <c r="O206" s="122">
        <f t="shared" si="1918"/>
        <v>1272107</v>
      </c>
      <c r="P206" s="122">
        <f t="shared" si="1918"/>
        <v>1661475</v>
      </c>
      <c r="Q206" s="122">
        <f t="shared" si="1918"/>
        <v>389368</v>
      </c>
      <c r="R206" s="122">
        <f t="shared" si="1918"/>
        <v>1272107</v>
      </c>
      <c r="S206" s="122">
        <f t="shared" si="1919"/>
        <v>1239617</v>
      </c>
      <c r="T206" s="122">
        <f t="shared" si="1919"/>
        <v>285537</v>
      </c>
      <c r="U206" s="122">
        <f t="shared" si="1919"/>
        <v>954080</v>
      </c>
      <c r="V206" s="122">
        <f t="shared" si="1919"/>
        <v>421858</v>
      </c>
      <c r="W206" s="122">
        <f t="shared" si="1919"/>
        <v>103831</v>
      </c>
      <c r="X206" s="122">
        <f t="shared" si="1919"/>
        <v>318027</v>
      </c>
      <c r="Y206" s="122">
        <f t="shared" si="1919"/>
        <v>0</v>
      </c>
      <c r="Z206" s="122">
        <f t="shared" si="1919"/>
        <v>0</v>
      </c>
      <c r="AA206" s="122">
        <f t="shared" si="1919"/>
        <v>0</v>
      </c>
      <c r="AB206" s="122">
        <f t="shared" si="1919"/>
        <v>0</v>
      </c>
      <c r="AC206" s="122">
        <f t="shared" si="1919"/>
        <v>0</v>
      </c>
      <c r="AD206" s="122">
        <f t="shared" si="1919"/>
        <v>0</v>
      </c>
      <c r="AE206" s="122">
        <f t="shared" si="1919"/>
        <v>0</v>
      </c>
      <c r="AF206" s="122">
        <f t="shared" si="1919"/>
        <v>0</v>
      </c>
      <c r="AG206" s="122">
        <f t="shared" si="1919"/>
        <v>0</v>
      </c>
      <c r="AH206" s="122">
        <f t="shared" si="1919"/>
        <v>0</v>
      </c>
      <c r="AI206" s="122">
        <f t="shared" si="1920"/>
        <v>0</v>
      </c>
      <c r="AJ206" s="122">
        <f t="shared" si="1920"/>
        <v>0</v>
      </c>
      <c r="AK206" s="122">
        <f t="shared" si="1920"/>
        <v>0</v>
      </c>
      <c r="AL206" s="122">
        <f t="shared" si="1920"/>
        <v>0</v>
      </c>
      <c r="AM206" s="122">
        <f t="shared" si="1920"/>
        <v>0</v>
      </c>
      <c r="AN206" s="122">
        <f t="shared" si="1920"/>
        <v>0</v>
      </c>
      <c r="AO206" s="122">
        <f t="shared" si="1920"/>
        <v>0</v>
      </c>
      <c r="AP206" s="122">
        <f t="shared" si="1920"/>
        <v>0</v>
      </c>
      <c r="AQ206" s="122">
        <f t="shared" si="1920"/>
        <v>0</v>
      </c>
      <c r="AR206" s="122">
        <f t="shared" si="1920"/>
        <v>0</v>
      </c>
      <c r="AS206" s="122">
        <f t="shared" si="1920"/>
        <v>0</v>
      </c>
      <c r="AT206" s="122">
        <f t="shared" si="1920"/>
        <v>0</v>
      </c>
      <c r="AU206" s="122">
        <f t="shared" si="1920"/>
        <v>0</v>
      </c>
      <c r="AV206" s="122">
        <f t="shared" si="1920"/>
        <v>0</v>
      </c>
      <c r="AW206" s="122">
        <f t="shared" si="1920"/>
        <v>0</v>
      </c>
      <c r="AX206" s="122">
        <f t="shared" si="1920"/>
        <v>0</v>
      </c>
      <c r="AY206" s="122">
        <f t="shared" si="1921"/>
        <v>0</v>
      </c>
      <c r="AZ206" s="122">
        <f t="shared" si="1921"/>
        <v>0</v>
      </c>
      <c r="BA206" s="122">
        <f t="shared" si="1921"/>
        <v>0</v>
      </c>
      <c r="BB206" s="122">
        <f t="shared" si="1921"/>
        <v>0</v>
      </c>
      <c r="BC206" s="122">
        <f t="shared" si="1921"/>
        <v>0</v>
      </c>
      <c r="BD206" s="122">
        <f t="shared" si="1921"/>
        <v>0</v>
      </c>
      <c r="BE206" s="122">
        <f t="shared" si="1921"/>
        <v>0</v>
      </c>
      <c r="BF206" s="122">
        <f t="shared" si="1921"/>
        <v>0</v>
      </c>
      <c r="BG206" s="122">
        <f t="shared" si="1921"/>
        <v>0</v>
      </c>
      <c r="BH206" s="122">
        <f t="shared" si="1921"/>
        <v>0</v>
      </c>
      <c r="BI206" s="122">
        <f t="shared" si="1921"/>
        <v>0</v>
      </c>
      <c r="BJ206" s="122">
        <f t="shared" si="1921"/>
        <v>0</v>
      </c>
      <c r="BK206" s="122">
        <f t="shared" si="1921"/>
        <v>0</v>
      </c>
      <c r="BL206" s="122">
        <f t="shared" si="1921"/>
        <v>0</v>
      </c>
      <c r="BM206" s="122">
        <f t="shared" si="1921"/>
        <v>0</v>
      </c>
      <c r="BN206" s="122">
        <f t="shared" si="1921"/>
        <v>0</v>
      </c>
      <c r="BO206" s="122">
        <f t="shared" si="1922"/>
        <v>0</v>
      </c>
      <c r="BP206" s="122">
        <f t="shared" si="1922"/>
        <v>0</v>
      </c>
      <c r="BQ206" s="122">
        <f t="shared" si="1922"/>
        <v>0</v>
      </c>
      <c r="BR206" s="122">
        <f t="shared" si="1922"/>
        <v>0</v>
      </c>
      <c r="BS206" s="122">
        <f t="shared" si="1922"/>
        <v>0</v>
      </c>
      <c r="BT206" s="116"/>
      <c r="BU206" s="123">
        <f t="shared" si="1411"/>
        <v>0.84999944140039763</v>
      </c>
      <c r="BV206" s="124">
        <f t="shared" si="1412"/>
        <v>0.15000055859960235</v>
      </c>
      <c r="BW206" s="124">
        <f t="shared" si="1413"/>
        <v>0.16251704210338561</v>
      </c>
      <c r="BX206" s="124">
        <f t="shared" si="1414"/>
        <v>0.11000058941889077</v>
      </c>
      <c r="BY206" s="124">
        <f t="shared" si="1415"/>
        <v>0</v>
      </c>
      <c r="BZ206" s="124">
        <f t="shared" si="1911"/>
        <v>0.39999990566829768</v>
      </c>
      <c r="CA206" s="124">
        <f t="shared" si="1912"/>
        <v>0.60000009433170232</v>
      </c>
      <c r="CB206" s="124">
        <f t="shared" si="1913"/>
        <v>0.1500001414975535</v>
      </c>
      <c r="CC206" s="124">
        <f t="shared" si="1914"/>
        <v>0.44999995283414884</v>
      </c>
      <c r="CD206" s="125">
        <f t="shared" si="1915"/>
        <v>0</v>
      </c>
      <c r="CE206" s="126" t="s">
        <v>245</v>
      </c>
      <c r="CF206" s="124" t="s">
        <v>245</v>
      </c>
      <c r="CG206" s="124" t="s">
        <v>245</v>
      </c>
      <c r="CH206" s="124" t="s">
        <v>245</v>
      </c>
      <c r="CI206" s="124" t="s">
        <v>245</v>
      </c>
      <c r="CJ206" s="124" t="s">
        <v>245</v>
      </c>
      <c r="CK206" s="124" t="s">
        <v>245</v>
      </c>
      <c r="CL206" s="124" t="s">
        <v>245</v>
      </c>
      <c r="CM206" s="124" t="s">
        <v>245</v>
      </c>
      <c r="CN206" s="125" t="s">
        <v>245</v>
      </c>
      <c r="CO206" s="127" t="s">
        <v>245</v>
      </c>
      <c r="CP206" s="128" t="s">
        <v>245</v>
      </c>
      <c r="CQ206" s="128" t="s">
        <v>245</v>
      </c>
      <c r="CR206" s="128" t="s">
        <v>245</v>
      </c>
      <c r="CS206" s="129" t="s">
        <v>245</v>
      </c>
      <c r="CT206" s="126" t="s">
        <v>245</v>
      </c>
      <c r="CU206" s="124" t="s">
        <v>245</v>
      </c>
      <c r="CV206" s="124" t="s">
        <v>245</v>
      </c>
      <c r="CW206" s="124" t="s">
        <v>245</v>
      </c>
      <c r="CX206" s="125" t="s">
        <v>245</v>
      </c>
    </row>
    <row r="207" spans="1:102" x14ac:dyDescent="0.25">
      <c r="A207" s="130"/>
      <c r="B207" s="131">
        <f t="shared" ref="B207" si="1924">C207+D207+I207</f>
        <v>4715955</v>
      </c>
      <c r="C207" s="132">
        <f>J207+AC207+AV207+BH207</f>
        <v>3054480</v>
      </c>
      <c r="D207" s="132">
        <f>E207+H207</f>
        <v>1661475</v>
      </c>
      <c r="E207" s="132">
        <f>F207+G207</f>
        <v>1661475</v>
      </c>
      <c r="F207" s="132">
        <f>S207+AL207+BB207+BN207</f>
        <v>1239617</v>
      </c>
      <c r="G207" s="132">
        <f>V207+AO207+BD207+BP207</f>
        <v>421858</v>
      </c>
      <c r="H207" s="132">
        <f>Y207+AR207+BF207+BR207</f>
        <v>0</v>
      </c>
      <c r="I207" s="133">
        <f>AB207+AU207</f>
        <v>0</v>
      </c>
      <c r="J207" s="134">
        <f>K207+L207</f>
        <v>3054480</v>
      </c>
      <c r="K207" s="132">
        <v>2206409</v>
      </c>
      <c r="L207" s="132">
        <v>848071</v>
      </c>
      <c r="M207" s="135">
        <f>N207+O207</f>
        <v>1661475</v>
      </c>
      <c r="N207" s="132">
        <f>Q207+Z207</f>
        <v>389368</v>
      </c>
      <c r="O207" s="132">
        <f>R207+AA207</f>
        <v>1272107</v>
      </c>
      <c r="P207" s="135">
        <f>Q207+R207</f>
        <v>1661475</v>
      </c>
      <c r="Q207" s="132">
        <f>T207+W207</f>
        <v>389368</v>
      </c>
      <c r="R207" s="132">
        <f>U207+X207</f>
        <v>1272107</v>
      </c>
      <c r="S207" s="135">
        <f>T207+U207</f>
        <v>1239617</v>
      </c>
      <c r="T207" s="132">
        <v>285537</v>
      </c>
      <c r="U207" s="132">
        <v>954080</v>
      </c>
      <c r="V207" s="135">
        <f>W207+X207</f>
        <v>421858</v>
      </c>
      <c r="W207" s="132">
        <v>103831</v>
      </c>
      <c r="X207" s="132">
        <v>318027</v>
      </c>
      <c r="Y207" s="135">
        <f>Z207+AA207</f>
        <v>0</v>
      </c>
      <c r="Z207" s="132">
        <v>0</v>
      </c>
      <c r="AA207" s="132">
        <v>0</v>
      </c>
      <c r="AB207" s="133">
        <v>0</v>
      </c>
      <c r="AC207" s="134">
        <f>AD207+AE207</f>
        <v>0</v>
      </c>
      <c r="AD207" s="132">
        <v>0</v>
      </c>
      <c r="AE207" s="132">
        <v>0</v>
      </c>
      <c r="AF207" s="135">
        <f>AG207+AH207</f>
        <v>0</v>
      </c>
      <c r="AG207" s="132">
        <f>AJ207+AS207</f>
        <v>0</v>
      </c>
      <c r="AH207" s="132">
        <f>AK207+AT207</f>
        <v>0</v>
      </c>
      <c r="AI207" s="135">
        <f>AJ207+AK207</f>
        <v>0</v>
      </c>
      <c r="AJ207" s="132">
        <f>AM207+AP207</f>
        <v>0</v>
      </c>
      <c r="AK207" s="132">
        <f>AN207+AQ207</f>
        <v>0</v>
      </c>
      <c r="AL207" s="135">
        <f>AM207+AN207</f>
        <v>0</v>
      </c>
      <c r="AM207" s="132">
        <v>0</v>
      </c>
      <c r="AN207" s="132">
        <v>0</v>
      </c>
      <c r="AO207" s="135">
        <f>AP207+AQ207</f>
        <v>0</v>
      </c>
      <c r="AP207" s="132">
        <v>0</v>
      </c>
      <c r="AQ207" s="132">
        <v>0</v>
      </c>
      <c r="AR207" s="135">
        <f>AS207+AT207</f>
        <v>0</v>
      </c>
      <c r="AS207" s="132">
        <v>0</v>
      </c>
      <c r="AT207" s="132">
        <v>0</v>
      </c>
      <c r="AU207" s="133">
        <v>0</v>
      </c>
      <c r="AV207" s="134">
        <f>AW207</f>
        <v>0</v>
      </c>
      <c r="AW207" s="132">
        <v>0</v>
      </c>
      <c r="AX207" s="135">
        <f>AY207</f>
        <v>0</v>
      </c>
      <c r="AY207" s="132">
        <f>BA207+BG207</f>
        <v>0</v>
      </c>
      <c r="AZ207" s="135">
        <f>BA207</f>
        <v>0</v>
      </c>
      <c r="BA207" s="132">
        <f>BC207+BE207</f>
        <v>0</v>
      </c>
      <c r="BB207" s="135">
        <f>BC207</f>
        <v>0</v>
      </c>
      <c r="BC207" s="132">
        <v>0</v>
      </c>
      <c r="BD207" s="135">
        <f>BE207</f>
        <v>0</v>
      </c>
      <c r="BE207" s="132">
        <v>0</v>
      </c>
      <c r="BF207" s="135">
        <f>BG207</f>
        <v>0</v>
      </c>
      <c r="BG207" s="133">
        <v>0</v>
      </c>
      <c r="BH207" s="134">
        <f>BI207</f>
        <v>0</v>
      </c>
      <c r="BI207" s="132">
        <v>0</v>
      </c>
      <c r="BJ207" s="135">
        <f>BK207</f>
        <v>0</v>
      </c>
      <c r="BK207" s="132">
        <f>BM207+BS207</f>
        <v>0</v>
      </c>
      <c r="BL207" s="135">
        <f>BM207</f>
        <v>0</v>
      </c>
      <c r="BM207" s="132">
        <f>BO207+BQ207</f>
        <v>0</v>
      </c>
      <c r="BN207" s="135">
        <f>BO207</f>
        <v>0</v>
      </c>
      <c r="BO207" s="132">
        <v>0</v>
      </c>
      <c r="BP207" s="135">
        <f>BQ207</f>
        <v>0</v>
      </c>
      <c r="BQ207" s="132">
        <v>0</v>
      </c>
      <c r="BR207" s="135">
        <f>BS207</f>
        <v>0</v>
      </c>
      <c r="BS207" s="133">
        <v>0</v>
      </c>
      <c r="BT207" s="136"/>
      <c r="BU207" s="137">
        <f t="shared" si="1411"/>
        <v>0.84999944140039763</v>
      </c>
      <c r="BV207" s="138">
        <f t="shared" si="1412"/>
        <v>0.15000055859960235</v>
      </c>
      <c r="BW207" s="138">
        <f t="shared" si="1413"/>
        <v>0.16251704210338561</v>
      </c>
      <c r="BX207" s="138">
        <f t="shared" si="1414"/>
        <v>0.11000058941889077</v>
      </c>
      <c r="BY207" s="138">
        <f t="shared" si="1415"/>
        <v>0</v>
      </c>
      <c r="BZ207" s="138">
        <f t="shared" si="1911"/>
        <v>0.39999990566829768</v>
      </c>
      <c r="CA207" s="138">
        <f t="shared" si="1912"/>
        <v>0.60000009433170232</v>
      </c>
      <c r="CB207" s="138">
        <f t="shared" si="1913"/>
        <v>0.1500001414975535</v>
      </c>
      <c r="CC207" s="138">
        <f t="shared" si="1914"/>
        <v>0.44999995283414884</v>
      </c>
      <c r="CD207" s="139">
        <f t="shared" si="1915"/>
        <v>0</v>
      </c>
      <c r="CE207" s="140" t="s">
        <v>245</v>
      </c>
      <c r="CF207" s="138" t="s">
        <v>245</v>
      </c>
      <c r="CG207" s="138" t="s">
        <v>245</v>
      </c>
      <c r="CH207" s="138" t="s">
        <v>245</v>
      </c>
      <c r="CI207" s="138" t="s">
        <v>245</v>
      </c>
      <c r="CJ207" s="138" t="s">
        <v>245</v>
      </c>
      <c r="CK207" s="138" t="s">
        <v>245</v>
      </c>
      <c r="CL207" s="138" t="s">
        <v>245</v>
      </c>
      <c r="CM207" s="138" t="s">
        <v>245</v>
      </c>
      <c r="CN207" s="139" t="s">
        <v>245</v>
      </c>
      <c r="CO207" s="140" t="s">
        <v>245</v>
      </c>
      <c r="CP207" s="138" t="s">
        <v>245</v>
      </c>
      <c r="CQ207" s="138" t="s">
        <v>245</v>
      </c>
      <c r="CR207" s="138" t="s">
        <v>245</v>
      </c>
      <c r="CS207" s="139" t="s">
        <v>245</v>
      </c>
      <c r="CT207" s="140" t="s">
        <v>245</v>
      </c>
      <c r="CU207" s="138" t="s">
        <v>245</v>
      </c>
      <c r="CV207" s="138" t="s">
        <v>245</v>
      </c>
      <c r="CW207" s="138" t="s">
        <v>245</v>
      </c>
      <c r="CX207" s="139" t="s">
        <v>245</v>
      </c>
    </row>
    <row r="208" spans="1:102" x14ac:dyDescent="0.25">
      <c r="A208" s="107" t="s">
        <v>119</v>
      </c>
      <c r="B208" s="108">
        <f t="shared" ref="B208" si="1925">B209+B219</f>
        <v>638898706</v>
      </c>
      <c r="C208" s="108">
        <f>C209+C219</f>
        <v>440658242</v>
      </c>
      <c r="D208" s="108">
        <f t="shared" ref="D208:BO208" si="1926">D209+D219</f>
        <v>198240464</v>
      </c>
      <c r="E208" s="108">
        <f t="shared" si="1926"/>
        <v>60834680</v>
      </c>
      <c r="F208" s="108">
        <f t="shared" si="1926"/>
        <v>51560708</v>
      </c>
      <c r="G208" s="108">
        <f t="shared" si="1926"/>
        <v>9273972</v>
      </c>
      <c r="H208" s="108">
        <f t="shared" si="1926"/>
        <v>137405784</v>
      </c>
      <c r="I208" s="108">
        <f t="shared" si="1926"/>
        <v>0</v>
      </c>
      <c r="J208" s="108">
        <f t="shared" si="1926"/>
        <v>0</v>
      </c>
      <c r="K208" s="108">
        <f t="shared" si="1926"/>
        <v>0</v>
      </c>
      <c r="L208" s="108">
        <f t="shared" si="1926"/>
        <v>0</v>
      </c>
      <c r="M208" s="108">
        <f t="shared" si="1926"/>
        <v>0</v>
      </c>
      <c r="N208" s="108">
        <f t="shared" si="1926"/>
        <v>0</v>
      </c>
      <c r="O208" s="108">
        <f t="shared" si="1926"/>
        <v>0</v>
      </c>
      <c r="P208" s="108">
        <f t="shared" si="1926"/>
        <v>0</v>
      </c>
      <c r="Q208" s="108">
        <f t="shared" si="1926"/>
        <v>0</v>
      </c>
      <c r="R208" s="108">
        <f t="shared" si="1926"/>
        <v>0</v>
      </c>
      <c r="S208" s="108">
        <f t="shared" si="1926"/>
        <v>0</v>
      </c>
      <c r="T208" s="108">
        <f t="shared" si="1926"/>
        <v>0</v>
      </c>
      <c r="U208" s="108">
        <f t="shared" si="1926"/>
        <v>0</v>
      </c>
      <c r="V208" s="108">
        <f t="shared" si="1926"/>
        <v>0</v>
      </c>
      <c r="W208" s="108">
        <f t="shared" si="1926"/>
        <v>0</v>
      </c>
      <c r="X208" s="108">
        <f t="shared" si="1926"/>
        <v>0</v>
      </c>
      <c r="Y208" s="108">
        <f t="shared" si="1926"/>
        <v>0</v>
      </c>
      <c r="Z208" s="108">
        <f t="shared" si="1926"/>
        <v>0</v>
      </c>
      <c r="AA208" s="108">
        <f t="shared" si="1926"/>
        <v>0</v>
      </c>
      <c r="AB208" s="108">
        <f t="shared" si="1926"/>
        <v>0</v>
      </c>
      <c r="AC208" s="108">
        <f t="shared" si="1926"/>
        <v>0</v>
      </c>
      <c r="AD208" s="108">
        <f t="shared" si="1926"/>
        <v>0</v>
      </c>
      <c r="AE208" s="108">
        <f t="shared" si="1926"/>
        <v>0</v>
      </c>
      <c r="AF208" s="108">
        <f t="shared" si="1926"/>
        <v>0</v>
      </c>
      <c r="AG208" s="108">
        <f t="shared" si="1926"/>
        <v>0</v>
      </c>
      <c r="AH208" s="108">
        <f t="shared" si="1926"/>
        <v>0</v>
      </c>
      <c r="AI208" s="108">
        <f t="shared" si="1926"/>
        <v>0</v>
      </c>
      <c r="AJ208" s="108">
        <f t="shared" si="1926"/>
        <v>0</v>
      </c>
      <c r="AK208" s="108">
        <f t="shared" si="1926"/>
        <v>0</v>
      </c>
      <c r="AL208" s="108">
        <f t="shared" si="1926"/>
        <v>0</v>
      </c>
      <c r="AM208" s="108">
        <f t="shared" si="1926"/>
        <v>0</v>
      </c>
      <c r="AN208" s="108">
        <f t="shared" si="1926"/>
        <v>0</v>
      </c>
      <c r="AO208" s="108">
        <f t="shared" si="1926"/>
        <v>0</v>
      </c>
      <c r="AP208" s="108">
        <f t="shared" si="1926"/>
        <v>0</v>
      </c>
      <c r="AQ208" s="108">
        <f t="shared" si="1926"/>
        <v>0</v>
      </c>
      <c r="AR208" s="108">
        <f t="shared" si="1926"/>
        <v>0</v>
      </c>
      <c r="AS208" s="108">
        <f t="shared" si="1926"/>
        <v>0</v>
      </c>
      <c r="AT208" s="108">
        <f t="shared" si="1926"/>
        <v>0</v>
      </c>
      <c r="AU208" s="108">
        <f t="shared" si="1926"/>
        <v>0</v>
      </c>
      <c r="AV208" s="108">
        <f t="shared" si="1926"/>
        <v>440658242</v>
      </c>
      <c r="AW208" s="108">
        <f t="shared" si="1926"/>
        <v>440658242</v>
      </c>
      <c r="AX208" s="108">
        <f t="shared" si="1926"/>
        <v>198240464</v>
      </c>
      <c r="AY208" s="108">
        <f t="shared" si="1926"/>
        <v>198240464</v>
      </c>
      <c r="AZ208" s="108">
        <f t="shared" si="1926"/>
        <v>60834680</v>
      </c>
      <c r="BA208" s="108">
        <f t="shared" si="1926"/>
        <v>60834680</v>
      </c>
      <c r="BB208" s="108">
        <f t="shared" si="1926"/>
        <v>51560708</v>
      </c>
      <c r="BC208" s="108">
        <f t="shared" si="1926"/>
        <v>51560708</v>
      </c>
      <c r="BD208" s="108">
        <f t="shared" si="1926"/>
        <v>9273972</v>
      </c>
      <c r="BE208" s="108">
        <f t="shared" si="1926"/>
        <v>9273972</v>
      </c>
      <c r="BF208" s="108">
        <f t="shared" si="1926"/>
        <v>137405784</v>
      </c>
      <c r="BG208" s="108">
        <f t="shared" si="1926"/>
        <v>137405784</v>
      </c>
      <c r="BH208" s="108">
        <f t="shared" si="1926"/>
        <v>0</v>
      </c>
      <c r="BI208" s="108">
        <f t="shared" si="1926"/>
        <v>0</v>
      </c>
      <c r="BJ208" s="108">
        <f t="shared" si="1926"/>
        <v>0</v>
      </c>
      <c r="BK208" s="108">
        <f t="shared" si="1926"/>
        <v>0</v>
      </c>
      <c r="BL208" s="108">
        <f t="shared" si="1926"/>
        <v>0</v>
      </c>
      <c r="BM208" s="108">
        <f t="shared" si="1926"/>
        <v>0</v>
      </c>
      <c r="BN208" s="108">
        <f t="shared" si="1926"/>
        <v>0</v>
      </c>
      <c r="BO208" s="108">
        <f t="shared" si="1926"/>
        <v>0</v>
      </c>
      <c r="BP208" s="108">
        <f t="shared" ref="BP208:BS208" si="1927">BP209+BP219</f>
        <v>0</v>
      </c>
      <c r="BQ208" s="108">
        <f t="shared" si="1927"/>
        <v>0</v>
      </c>
      <c r="BR208" s="108">
        <f t="shared" si="1927"/>
        <v>0</v>
      </c>
      <c r="BS208" s="108">
        <f t="shared" si="1927"/>
        <v>0</v>
      </c>
      <c r="BT208" s="109"/>
      <c r="BU208" s="110"/>
      <c r="BV208" s="111"/>
      <c r="BW208" s="111"/>
      <c r="BX208" s="111"/>
      <c r="BY208" s="111"/>
      <c r="BZ208" s="111"/>
      <c r="CA208" s="111"/>
      <c r="CB208" s="111"/>
      <c r="CC208" s="111"/>
      <c r="CD208" s="112"/>
      <c r="CE208" s="113"/>
      <c r="CF208" s="111"/>
      <c r="CG208" s="111"/>
      <c r="CH208" s="111"/>
      <c r="CI208" s="111"/>
      <c r="CJ208" s="111"/>
      <c r="CK208" s="111"/>
      <c r="CL208" s="111"/>
      <c r="CM208" s="111"/>
      <c r="CN208" s="112"/>
      <c r="CO208" s="113">
        <f>AV208/(AV208+AX208)</f>
        <v>0.68971534589397021</v>
      </c>
      <c r="CP208" s="111">
        <f>AX208/(AV208+AX208)</f>
        <v>0.31028465410602973</v>
      </c>
      <c r="CQ208" s="111">
        <f>BD208/(AV208+AX208)</f>
        <v>1.4515559216048874E-2</v>
      </c>
      <c r="CR208" s="111">
        <f>BB208/(AV208+AX208)</f>
        <v>8.0702476802324286E-2</v>
      </c>
      <c r="CS208" s="112">
        <f>BF208/(AV208+AX208)</f>
        <v>0.21506661808765662</v>
      </c>
      <c r="CT208" s="113"/>
      <c r="CU208" s="111"/>
      <c r="CV208" s="111"/>
      <c r="CW208" s="111"/>
      <c r="CX208" s="112"/>
    </row>
    <row r="209" spans="1:102" x14ac:dyDescent="0.25">
      <c r="A209" s="114" t="s">
        <v>366</v>
      </c>
      <c r="B209" s="115">
        <f t="shared" si="1367"/>
        <v>632428117</v>
      </c>
      <c r="C209" s="115">
        <f t="shared" ref="C209:BN209" si="1928">C210</f>
        <v>435158242</v>
      </c>
      <c r="D209" s="115">
        <f t="shared" si="1928"/>
        <v>197269875</v>
      </c>
      <c r="E209" s="115">
        <f t="shared" si="1928"/>
        <v>59864091</v>
      </c>
      <c r="F209" s="115">
        <f t="shared" si="1928"/>
        <v>50590119</v>
      </c>
      <c r="G209" s="115">
        <f t="shared" si="1928"/>
        <v>9273972</v>
      </c>
      <c r="H209" s="115">
        <f t="shared" si="1928"/>
        <v>137405784</v>
      </c>
      <c r="I209" s="115">
        <f t="shared" si="1928"/>
        <v>0</v>
      </c>
      <c r="J209" s="115">
        <f t="shared" si="1928"/>
        <v>0</v>
      </c>
      <c r="K209" s="115">
        <f t="shared" si="1928"/>
        <v>0</v>
      </c>
      <c r="L209" s="115">
        <f t="shared" si="1928"/>
        <v>0</v>
      </c>
      <c r="M209" s="115">
        <f t="shared" si="1928"/>
        <v>0</v>
      </c>
      <c r="N209" s="115">
        <f t="shared" si="1928"/>
        <v>0</v>
      </c>
      <c r="O209" s="115">
        <f t="shared" si="1928"/>
        <v>0</v>
      </c>
      <c r="P209" s="115">
        <f t="shared" si="1928"/>
        <v>0</v>
      </c>
      <c r="Q209" s="115">
        <f t="shared" si="1928"/>
        <v>0</v>
      </c>
      <c r="R209" s="115">
        <f t="shared" si="1928"/>
        <v>0</v>
      </c>
      <c r="S209" s="115">
        <f t="shared" si="1928"/>
        <v>0</v>
      </c>
      <c r="T209" s="115">
        <f t="shared" si="1928"/>
        <v>0</v>
      </c>
      <c r="U209" s="115">
        <f t="shared" si="1928"/>
        <v>0</v>
      </c>
      <c r="V209" s="115">
        <f t="shared" si="1928"/>
        <v>0</v>
      </c>
      <c r="W209" s="115">
        <f t="shared" si="1928"/>
        <v>0</v>
      </c>
      <c r="X209" s="115">
        <f t="shared" si="1928"/>
        <v>0</v>
      </c>
      <c r="Y209" s="115">
        <f t="shared" si="1928"/>
        <v>0</v>
      </c>
      <c r="Z209" s="115">
        <f t="shared" si="1928"/>
        <v>0</v>
      </c>
      <c r="AA209" s="115">
        <f t="shared" si="1928"/>
        <v>0</v>
      </c>
      <c r="AB209" s="115">
        <f t="shared" si="1928"/>
        <v>0</v>
      </c>
      <c r="AC209" s="115">
        <f t="shared" si="1928"/>
        <v>0</v>
      </c>
      <c r="AD209" s="115">
        <f t="shared" si="1928"/>
        <v>0</v>
      </c>
      <c r="AE209" s="115">
        <f t="shared" si="1928"/>
        <v>0</v>
      </c>
      <c r="AF209" s="115">
        <f t="shared" si="1928"/>
        <v>0</v>
      </c>
      <c r="AG209" s="115">
        <f t="shared" si="1928"/>
        <v>0</v>
      </c>
      <c r="AH209" s="115">
        <f t="shared" si="1928"/>
        <v>0</v>
      </c>
      <c r="AI209" s="115">
        <f t="shared" si="1928"/>
        <v>0</v>
      </c>
      <c r="AJ209" s="115">
        <f t="shared" si="1928"/>
        <v>0</v>
      </c>
      <c r="AK209" s="115">
        <f t="shared" si="1928"/>
        <v>0</v>
      </c>
      <c r="AL209" s="115">
        <f t="shared" si="1928"/>
        <v>0</v>
      </c>
      <c r="AM209" s="115">
        <f t="shared" si="1928"/>
        <v>0</v>
      </c>
      <c r="AN209" s="115">
        <f t="shared" si="1928"/>
        <v>0</v>
      </c>
      <c r="AO209" s="115">
        <f t="shared" si="1928"/>
        <v>0</v>
      </c>
      <c r="AP209" s="115">
        <f t="shared" si="1928"/>
        <v>0</v>
      </c>
      <c r="AQ209" s="115">
        <f t="shared" si="1928"/>
        <v>0</v>
      </c>
      <c r="AR209" s="115">
        <f t="shared" si="1928"/>
        <v>0</v>
      </c>
      <c r="AS209" s="115">
        <f t="shared" si="1928"/>
        <v>0</v>
      </c>
      <c r="AT209" s="115">
        <f t="shared" si="1928"/>
        <v>0</v>
      </c>
      <c r="AU209" s="115">
        <f t="shared" si="1928"/>
        <v>0</v>
      </c>
      <c r="AV209" s="115">
        <f t="shared" si="1928"/>
        <v>435158242</v>
      </c>
      <c r="AW209" s="115">
        <f t="shared" si="1928"/>
        <v>435158242</v>
      </c>
      <c r="AX209" s="115">
        <f t="shared" si="1928"/>
        <v>197269875</v>
      </c>
      <c r="AY209" s="115">
        <f t="shared" si="1928"/>
        <v>197269875</v>
      </c>
      <c r="AZ209" s="115">
        <f t="shared" si="1928"/>
        <v>59864091</v>
      </c>
      <c r="BA209" s="115">
        <f t="shared" si="1928"/>
        <v>59864091</v>
      </c>
      <c r="BB209" s="115">
        <f t="shared" si="1928"/>
        <v>50590119</v>
      </c>
      <c r="BC209" s="115">
        <f t="shared" si="1928"/>
        <v>50590119</v>
      </c>
      <c r="BD209" s="115">
        <f t="shared" si="1928"/>
        <v>9273972</v>
      </c>
      <c r="BE209" s="115">
        <f t="shared" si="1928"/>
        <v>9273972</v>
      </c>
      <c r="BF209" s="115">
        <f t="shared" si="1928"/>
        <v>137405784</v>
      </c>
      <c r="BG209" s="115">
        <f t="shared" si="1928"/>
        <v>137405784</v>
      </c>
      <c r="BH209" s="115">
        <f t="shared" si="1928"/>
        <v>0</v>
      </c>
      <c r="BI209" s="115">
        <f t="shared" si="1928"/>
        <v>0</v>
      </c>
      <c r="BJ209" s="115">
        <f t="shared" si="1928"/>
        <v>0</v>
      </c>
      <c r="BK209" s="115">
        <f t="shared" si="1928"/>
        <v>0</v>
      </c>
      <c r="BL209" s="115">
        <f t="shared" si="1928"/>
        <v>0</v>
      </c>
      <c r="BM209" s="115">
        <f t="shared" si="1928"/>
        <v>0</v>
      </c>
      <c r="BN209" s="115">
        <f t="shared" si="1928"/>
        <v>0</v>
      </c>
      <c r="BO209" s="115">
        <f t="shared" ref="BO209:BS209" si="1929">BO210</f>
        <v>0</v>
      </c>
      <c r="BP209" s="115">
        <f t="shared" si="1929"/>
        <v>0</v>
      </c>
      <c r="BQ209" s="115">
        <f t="shared" si="1929"/>
        <v>0</v>
      </c>
      <c r="BR209" s="115">
        <f t="shared" si="1929"/>
        <v>0</v>
      </c>
      <c r="BS209" s="115">
        <f t="shared" si="1929"/>
        <v>0</v>
      </c>
      <c r="BT209" s="116"/>
      <c r="BU209" s="117"/>
      <c r="BV209" s="118"/>
      <c r="BW209" s="118"/>
      <c r="BX209" s="118"/>
      <c r="BY209" s="118"/>
      <c r="BZ209" s="118"/>
      <c r="CA209" s="118"/>
      <c r="CB209" s="118"/>
      <c r="CC209" s="118"/>
      <c r="CD209" s="119"/>
      <c r="CE209" s="120"/>
      <c r="CF209" s="118"/>
      <c r="CG209" s="118"/>
      <c r="CH209" s="118"/>
      <c r="CI209" s="118"/>
      <c r="CJ209" s="118"/>
      <c r="CK209" s="118"/>
      <c r="CL209" s="118"/>
      <c r="CM209" s="118"/>
      <c r="CN209" s="119"/>
      <c r="CO209" s="120">
        <f t="shared" ref="CO209:CO235" si="1930">AV209/(AV209+AX209)</f>
        <v>0.68807541964488594</v>
      </c>
      <c r="CP209" s="118">
        <f t="shared" ref="CP209:CP235" si="1931">AX209/(AV209+AX209)</f>
        <v>0.31192458035511411</v>
      </c>
      <c r="CQ209" s="118">
        <f t="shared" ref="CQ209:CQ235" si="1932">BD209/(AV209+AX209)</f>
        <v>1.4664072881503464E-2</v>
      </c>
      <c r="CR209" s="118">
        <f t="shared" ref="CR209:CR235" si="1933">BB209/(AV209+AX209)</f>
        <v>7.9993469044324611E-2</v>
      </c>
      <c r="CS209" s="119">
        <f t="shared" ref="CS209:CS235" si="1934">BF209/(AV209+AX209)</f>
        <v>0.21726703842928602</v>
      </c>
      <c r="CT209" s="120"/>
      <c r="CU209" s="118"/>
      <c r="CV209" s="118"/>
      <c r="CW209" s="118"/>
      <c r="CX209" s="119"/>
    </row>
    <row r="210" spans="1:102" ht="54" x14ac:dyDescent="0.25">
      <c r="A210" s="121" t="s">
        <v>367</v>
      </c>
      <c r="B210" s="122">
        <f t="shared" si="1367"/>
        <v>632428117</v>
      </c>
      <c r="C210" s="122">
        <f t="shared" ref="C210:BN210" si="1935">SUM(C211:C218)</f>
        <v>435158242</v>
      </c>
      <c r="D210" s="122">
        <f t="shared" si="1935"/>
        <v>197269875</v>
      </c>
      <c r="E210" s="122">
        <f t="shared" si="1935"/>
        <v>59864091</v>
      </c>
      <c r="F210" s="122">
        <f t="shared" si="1935"/>
        <v>50590119</v>
      </c>
      <c r="G210" s="122">
        <f t="shared" si="1935"/>
        <v>9273972</v>
      </c>
      <c r="H210" s="122">
        <f t="shared" si="1935"/>
        <v>137405784</v>
      </c>
      <c r="I210" s="122">
        <f t="shared" si="1935"/>
        <v>0</v>
      </c>
      <c r="J210" s="122">
        <f t="shared" si="1935"/>
        <v>0</v>
      </c>
      <c r="K210" s="122">
        <f t="shared" si="1935"/>
        <v>0</v>
      </c>
      <c r="L210" s="122">
        <f t="shared" si="1935"/>
        <v>0</v>
      </c>
      <c r="M210" s="122">
        <f t="shared" si="1935"/>
        <v>0</v>
      </c>
      <c r="N210" s="122">
        <f t="shared" si="1935"/>
        <v>0</v>
      </c>
      <c r="O210" s="122">
        <f t="shared" si="1935"/>
        <v>0</v>
      </c>
      <c r="P210" s="122">
        <f t="shared" si="1935"/>
        <v>0</v>
      </c>
      <c r="Q210" s="122">
        <f t="shared" si="1935"/>
        <v>0</v>
      </c>
      <c r="R210" s="122">
        <f t="shared" si="1935"/>
        <v>0</v>
      </c>
      <c r="S210" s="122">
        <f t="shared" si="1935"/>
        <v>0</v>
      </c>
      <c r="T210" s="122">
        <f t="shared" si="1935"/>
        <v>0</v>
      </c>
      <c r="U210" s="122">
        <f t="shared" si="1935"/>
        <v>0</v>
      </c>
      <c r="V210" s="122">
        <f t="shared" si="1935"/>
        <v>0</v>
      </c>
      <c r="W210" s="122">
        <f t="shared" si="1935"/>
        <v>0</v>
      </c>
      <c r="X210" s="122">
        <f t="shared" si="1935"/>
        <v>0</v>
      </c>
      <c r="Y210" s="122">
        <f t="shared" si="1935"/>
        <v>0</v>
      </c>
      <c r="Z210" s="122">
        <f t="shared" si="1935"/>
        <v>0</v>
      </c>
      <c r="AA210" s="122">
        <f t="shared" si="1935"/>
        <v>0</v>
      </c>
      <c r="AB210" s="122">
        <f t="shared" si="1935"/>
        <v>0</v>
      </c>
      <c r="AC210" s="122">
        <f t="shared" si="1935"/>
        <v>0</v>
      </c>
      <c r="AD210" s="122">
        <f t="shared" si="1935"/>
        <v>0</v>
      </c>
      <c r="AE210" s="122">
        <f t="shared" si="1935"/>
        <v>0</v>
      </c>
      <c r="AF210" s="122">
        <f t="shared" si="1935"/>
        <v>0</v>
      </c>
      <c r="AG210" s="122">
        <f t="shared" si="1935"/>
        <v>0</v>
      </c>
      <c r="AH210" s="122">
        <f t="shared" si="1935"/>
        <v>0</v>
      </c>
      <c r="AI210" s="122">
        <f t="shared" si="1935"/>
        <v>0</v>
      </c>
      <c r="AJ210" s="122">
        <f t="shared" si="1935"/>
        <v>0</v>
      </c>
      <c r="AK210" s="122">
        <f t="shared" si="1935"/>
        <v>0</v>
      </c>
      <c r="AL210" s="122">
        <f t="shared" si="1935"/>
        <v>0</v>
      </c>
      <c r="AM210" s="122">
        <f t="shared" si="1935"/>
        <v>0</v>
      </c>
      <c r="AN210" s="122">
        <f t="shared" si="1935"/>
        <v>0</v>
      </c>
      <c r="AO210" s="122">
        <f t="shared" si="1935"/>
        <v>0</v>
      </c>
      <c r="AP210" s="122">
        <f t="shared" si="1935"/>
        <v>0</v>
      </c>
      <c r="AQ210" s="122">
        <f t="shared" si="1935"/>
        <v>0</v>
      </c>
      <c r="AR210" s="122">
        <f t="shared" si="1935"/>
        <v>0</v>
      </c>
      <c r="AS210" s="122">
        <f t="shared" si="1935"/>
        <v>0</v>
      </c>
      <c r="AT210" s="122">
        <f t="shared" si="1935"/>
        <v>0</v>
      </c>
      <c r="AU210" s="122">
        <f t="shared" si="1935"/>
        <v>0</v>
      </c>
      <c r="AV210" s="122">
        <f t="shared" si="1935"/>
        <v>435158242</v>
      </c>
      <c r="AW210" s="122">
        <f t="shared" si="1935"/>
        <v>435158242</v>
      </c>
      <c r="AX210" s="122">
        <f t="shared" si="1935"/>
        <v>197269875</v>
      </c>
      <c r="AY210" s="122">
        <f t="shared" si="1935"/>
        <v>197269875</v>
      </c>
      <c r="AZ210" s="122">
        <f t="shared" si="1935"/>
        <v>59864091</v>
      </c>
      <c r="BA210" s="122">
        <f t="shared" si="1935"/>
        <v>59864091</v>
      </c>
      <c r="BB210" s="122">
        <f t="shared" si="1935"/>
        <v>50590119</v>
      </c>
      <c r="BC210" s="122">
        <f t="shared" si="1935"/>
        <v>50590119</v>
      </c>
      <c r="BD210" s="122">
        <f t="shared" si="1935"/>
        <v>9273972</v>
      </c>
      <c r="BE210" s="122">
        <f t="shared" si="1935"/>
        <v>9273972</v>
      </c>
      <c r="BF210" s="122">
        <f t="shared" si="1935"/>
        <v>137405784</v>
      </c>
      <c r="BG210" s="122">
        <f t="shared" si="1935"/>
        <v>137405784</v>
      </c>
      <c r="BH210" s="122">
        <f t="shared" si="1935"/>
        <v>0</v>
      </c>
      <c r="BI210" s="122">
        <f t="shared" si="1935"/>
        <v>0</v>
      </c>
      <c r="BJ210" s="122">
        <f t="shared" si="1935"/>
        <v>0</v>
      </c>
      <c r="BK210" s="122">
        <f t="shared" si="1935"/>
        <v>0</v>
      </c>
      <c r="BL210" s="122">
        <f t="shared" si="1935"/>
        <v>0</v>
      </c>
      <c r="BM210" s="122">
        <f t="shared" si="1935"/>
        <v>0</v>
      </c>
      <c r="BN210" s="122">
        <f t="shared" si="1935"/>
        <v>0</v>
      </c>
      <c r="BO210" s="122">
        <f t="shared" ref="BO210:BS210" si="1936">SUM(BO211:BO218)</f>
        <v>0</v>
      </c>
      <c r="BP210" s="122">
        <f t="shared" si="1936"/>
        <v>0</v>
      </c>
      <c r="BQ210" s="122">
        <f t="shared" si="1936"/>
        <v>0</v>
      </c>
      <c r="BR210" s="122">
        <f t="shared" si="1936"/>
        <v>0</v>
      </c>
      <c r="BS210" s="122">
        <f t="shared" si="1936"/>
        <v>0</v>
      </c>
      <c r="BT210" s="116"/>
      <c r="BU210" s="123"/>
      <c r="BV210" s="124"/>
      <c r="BW210" s="124"/>
      <c r="BX210" s="124"/>
      <c r="BY210" s="124"/>
      <c r="BZ210" s="124"/>
      <c r="CA210" s="124"/>
      <c r="CB210" s="124"/>
      <c r="CC210" s="124"/>
      <c r="CD210" s="125"/>
      <c r="CE210" s="126"/>
      <c r="CF210" s="124"/>
      <c r="CG210" s="124"/>
      <c r="CH210" s="124"/>
      <c r="CI210" s="124"/>
      <c r="CJ210" s="124"/>
      <c r="CK210" s="124"/>
      <c r="CL210" s="124"/>
      <c r="CM210" s="124"/>
      <c r="CN210" s="125"/>
      <c r="CO210" s="127">
        <f t="shared" si="1930"/>
        <v>0.68807541964488594</v>
      </c>
      <c r="CP210" s="128">
        <f t="shared" si="1931"/>
        <v>0.31192458035511411</v>
      </c>
      <c r="CQ210" s="128">
        <f t="shared" si="1932"/>
        <v>1.4664072881503464E-2</v>
      </c>
      <c r="CR210" s="128">
        <f t="shared" si="1933"/>
        <v>7.9993469044324611E-2</v>
      </c>
      <c r="CS210" s="129">
        <f t="shared" si="1934"/>
        <v>0.21726703842928602</v>
      </c>
      <c r="CT210" s="126"/>
      <c r="CU210" s="124"/>
      <c r="CV210" s="124"/>
      <c r="CW210" s="124"/>
      <c r="CX210" s="125"/>
    </row>
    <row r="211" spans="1:102" ht="27" x14ac:dyDescent="0.25">
      <c r="A211" s="130" t="s">
        <v>368</v>
      </c>
      <c r="B211" s="131">
        <f t="shared" si="1367"/>
        <v>58704024.000000015</v>
      </c>
      <c r="C211" s="132">
        <f t="shared" ref="C211:C218" si="1937">J211+AC211+AV211+BH211</f>
        <v>48643000.000000015</v>
      </c>
      <c r="D211" s="132">
        <f t="shared" ref="D211:D218" si="1938">E211+H211</f>
        <v>10061024</v>
      </c>
      <c r="E211" s="132">
        <f t="shared" ref="E211:E218" si="1939">F211+G211</f>
        <v>9771188</v>
      </c>
      <c r="F211" s="132">
        <f t="shared" ref="F211:F218" si="1940">S211+AL211+BB211+BN211</f>
        <v>9688141</v>
      </c>
      <c r="G211" s="132">
        <f t="shared" ref="G211:G218" si="1941">V211+AO211+BD211+BP211</f>
        <v>83047</v>
      </c>
      <c r="H211" s="132">
        <f t="shared" ref="H211:H218" si="1942">Y211+AR211+BF211+BR211</f>
        <v>289836</v>
      </c>
      <c r="I211" s="133">
        <f t="shared" ref="I211:I218" si="1943">AB211+AU211</f>
        <v>0</v>
      </c>
      <c r="J211" s="134">
        <f t="shared" ref="J211:J218" si="1944">K211+L211</f>
        <v>0</v>
      </c>
      <c r="K211" s="132">
        <v>0</v>
      </c>
      <c r="L211" s="132">
        <v>0</v>
      </c>
      <c r="M211" s="135">
        <f t="shared" ref="M211:M218" si="1945">N211+O211</f>
        <v>0</v>
      </c>
      <c r="N211" s="132">
        <f t="shared" ref="N211:O218" si="1946">Q211+Z211</f>
        <v>0</v>
      </c>
      <c r="O211" s="132">
        <f t="shared" si="1946"/>
        <v>0</v>
      </c>
      <c r="P211" s="135">
        <f t="shared" ref="P211:P218" si="1947">Q211+R211</f>
        <v>0</v>
      </c>
      <c r="Q211" s="132">
        <f t="shared" ref="Q211:R218" si="1948">T211+W211</f>
        <v>0</v>
      </c>
      <c r="R211" s="132">
        <f t="shared" si="1948"/>
        <v>0</v>
      </c>
      <c r="S211" s="135">
        <f t="shared" ref="S211:S218" si="1949">T211+U211</f>
        <v>0</v>
      </c>
      <c r="T211" s="132">
        <v>0</v>
      </c>
      <c r="U211" s="132">
        <v>0</v>
      </c>
      <c r="V211" s="135">
        <f t="shared" ref="V211:V218" si="1950">W211+X211</f>
        <v>0</v>
      </c>
      <c r="W211" s="132">
        <v>0</v>
      </c>
      <c r="X211" s="132">
        <v>0</v>
      </c>
      <c r="Y211" s="135">
        <f t="shared" ref="Y211:Y218" si="1951">Z211+AA211</f>
        <v>0</v>
      </c>
      <c r="Z211" s="132">
        <v>0</v>
      </c>
      <c r="AA211" s="132">
        <v>0</v>
      </c>
      <c r="AB211" s="133">
        <v>0</v>
      </c>
      <c r="AC211" s="134">
        <f t="shared" ref="AC211:AC218" si="1952">AD211+AE211</f>
        <v>0</v>
      </c>
      <c r="AD211" s="132">
        <v>0</v>
      </c>
      <c r="AE211" s="132">
        <v>0</v>
      </c>
      <c r="AF211" s="135">
        <f t="shared" ref="AF211:AF218" si="1953">AG211+AH211</f>
        <v>0</v>
      </c>
      <c r="AG211" s="132">
        <f t="shared" ref="AG211:AH218" si="1954">AJ211+AS211</f>
        <v>0</v>
      </c>
      <c r="AH211" s="132">
        <f t="shared" si="1954"/>
        <v>0</v>
      </c>
      <c r="AI211" s="135">
        <f t="shared" ref="AI211:AI218" si="1955">AJ211+AK211</f>
        <v>0</v>
      </c>
      <c r="AJ211" s="132">
        <f t="shared" ref="AJ211:AK218" si="1956">AM211+AP211</f>
        <v>0</v>
      </c>
      <c r="AK211" s="132">
        <f t="shared" si="1956"/>
        <v>0</v>
      </c>
      <c r="AL211" s="135">
        <f t="shared" ref="AL211:AL218" si="1957">AM211+AN211</f>
        <v>0</v>
      </c>
      <c r="AM211" s="132">
        <v>0</v>
      </c>
      <c r="AN211" s="132">
        <v>0</v>
      </c>
      <c r="AO211" s="135">
        <f t="shared" ref="AO211:AO218" si="1958">AP211+AQ211</f>
        <v>0</v>
      </c>
      <c r="AP211" s="132">
        <v>0</v>
      </c>
      <c r="AQ211" s="132">
        <v>0</v>
      </c>
      <c r="AR211" s="135">
        <f t="shared" ref="AR211:AR218" si="1959">AS211+AT211</f>
        <v>0</v>
      </c>
      <c r="AS211" s="132">
        <v>0</v>
      </c>
      <c r="AT211" s="132">
        <v>0</v>
      </c>
      <c r="AU211" s="133">
        <v>0</v>
      </c>
      <c r="AV211" s="134">
        <f t="shared" ref="AV211:AV218" si="1960">AW211</f>
        <v>48643000.000000015</v>
      </c>
      <c r="AW211" s="132">
        <v>48643000.000000015</v>
      </c>
      <c r="AX211" s="135">
        <f t="shared" ref="AX211:AX218" si="1961">AY211</f>
        <v>10061024</v>
      </c>
      <c r="AY211" s="132">
        <f t="shared" ref="AY211:AY218" si="1962">BA211+BG211</f>
        <v>10061024</v>
      </c>
      <c r="AZ211" s="135">
        <f t="shared" ref="AZ211:AZ218" si="1963">BA211</f>
        <v>9771188</v>
      </c>
      <c r="BA211" s="132">
        <f t="shared" ref="BA211:BA218" si="1964">BC211+BE211</f>
        <v>9771188</v>
      </c>
      <c r="BB211" s="135">
        <f t="shared" ref="BB211:BB218" si="1965">BC211</f>
        <v>9688141</v>
      </c>
      <c r="BC211" s="132">
        <v>9688141</v>
      </c>
      <c r="BD211" s="135">
        <f t="shared" ref="BD211:BD218" si="1966">BE211</f>
        <v>83047</v>
      </c>
      <c r="BE211" s="132">
        <v>83047</v>
      </c>
      <c r="BF211" s="135">
        <f t="shared" ref="BF211:BF218" si="1967">BG211</f>
        <v>289836</v>
      </c>
      <c r="BG211" s="133">
        <v>289836</v>
      </c>
      <c r="BH211" s="134">
        <f t="shared" ref="BH211:BH218" si="1968">BI211</f>
        <v>0</v>
      </c>
      <c r="BI211" s="132">
        <v>0</v>
      </c>
      <c r="BJ211" s="135">
        <f t="shared" ref="BJ211:BJ218" si="1969">BK211</f>
        <v>0</v>
      </c>
      <c r="BK211" s="132">
        <f t="shared" ref="BK211:BK218" si="1970">BM211+BS211</f>
        <v>0</v>
      </c>
      <c r="BL211" s="135">
        <f t="shared" ref="BL211:BL218" si="1971">BM211</f>
        <v>0</v>
      </c>
      <c r="BM211" s="132">
        <f t="shared" ref="BM211:BM218" si="1972">BO211+BQ211</f>
        <v>0</v>
      </c>
      <c r="BN211" s="135">
        <f t="shared" ref="BN211:BN218" si="1973">BO211</f>
        <v>0</v>
      </c>
      <c r="BO211" s="132">
        <v>0</v>
      </c>
      <c r="BP211" s="135">
        <f t="shared" ref="BP211:BP218" si="1974">BQ211</f>
        <v>0</v>
      </c>
      <c r="BQ211" s="132">
        <v>0</v>
      </c>
      <c r="BR211" s="135">
        <f t="shared" ref="BR211:BR218" si="1975">BS211</f>
        <v>0</v>
      </c>
      <c r="BS211" s="133">
        <v>0</v>
      </c>
      <c r="BT211" s="136"/>
      <c r="BU211" s="137"/>
      <c r="BV211" s="138"/>
      <c r="BW211" s="138"/>
      <c r="BX211" s="138"/>
      <c r="BY211" s="138"/>
      <c r="BZ211" s="138"/>
      <c r="CA211" s="138"/>
      <c r="CB211" s="138"/>
      <c r="CC211" s="138"/>
      <c r="CD211" s="139"/>
      <c r="CE211" s="140"/>
      <c r="CF211" s="138"/>
      <c r="CG211" s="138"/>
      <c r="CH211" s="138"/>
      <c r="CI211" s="138"/>
      <c r="CJ211" s="138"/>
      <c r="CK211" s="138"/>
      <c r="CL211" s="138"/>
      <c r="CM211" s="138"/>
      <c r="CN211" s="139"/>
      <c r="CO211" s="140">
        <f t="shared" si="1930"/>
        <v>0.8286144063991252</v>
      </c>
      <c r="CP211" s="138">
        <f t="shared" si="1931"/>
        <v>0.17138559360087474</v>
      </c>
      <c r="CQ211" s="138">
        <f t="shared" si="1932"/>
        <v>1.4146730384274847E-3</v>
      </c>
      <c r="CR211" s="138">
        <f t="shared" si="1933"/>
        <v>0.16503367810015881</v>
      </c>
      <c r="CS211" s="139">
        <f t="shared" si="1934"/>
        <v>4.9372424622884442E-3</v>
      </c>
      <c r="CT211" s="140"/>
      <c r="CU211" s="138"/>
      <c r="CV211" s="138"/>
      <c r="CW211" s="138"/>
      <c r="CX211" s="139"/>
    </row>
    <row r="212" spans="1:102" x14ac:dyDescent="0.25">
      <c r="A212" s="130" t="s">
        <v>369</v>
      </c>
      <c r="B212" s="131">
        <f t="shared" si="1367"/>
        <v>38315958</v>
      </c>
      <c r="C212" s="132">
        <f t="shared" si="1937"/>
        <v>30490762</v>
      </c>
      <c r="D212" s="132">
        <f t="shared" si="1938"/>
        <v>7825196</v>
      </c>
      <c r="E212" s="132">
        <f t="shared" si="1939"/>
        <v>3365190</v>
      </c>
      <c r="F212" s="132">
        <f t="shared" si="1940"/>
        <v>3365190</v>
      </c>
      <c r="G212" s="132">
        <f t="shared" si="1941"/>
        <v>0</v>
      </c>
      <c r="H212" s="132">
        <f t="shared" si="1942"/>
        <v>4460006</v>
      </c>
      <c r="I212" s="133">
        <f t="shared" si="1943"/>
        <v>0</v>
      </c>
      <c r="J212" s="134">
        <f t="shared" si="1944"/>
        <v>0</v>
      </c>
      <c r="K212" s="132">
        <v>0</v>
      </c>
      <c r="L212" s="132">
        <v>0</v>
      </c>
      <c r="M212" s="135">
        <f t="shared" si="1945"/>
        <v>0</v>
      </c>
      <c r="N212" s="132">
        <f t="shared" si="1946"/>
        <v>0</v>
      </c>
      <c r="O212" s="132">
        <f t="shared" si="1946"/>
        <v>0</v>
      </c>
      <c r="P212" s="135">
        <f t="shared" si="1947"/>
        <v>0</v>
      </c>
      <c r="Q212" s="132">
        <f t="shared" si="1948"/>
        <v>0</v>
      </c>
      <c r="R212" s="132">
        <f t="shared" si="1948"/>
        <v>0</v>
      </c>
      <c r="S212" s="135">
        <f t="shared" si="1949"/>
        <v>0</v>
      </c>
      <c r="T212" s="132">
        <v>0</v>
      </c>
      <c r="U212" s="132">
        <v>0</v>
      </c>
      <c r="V212" s="135">
        <f t="shared" si="1950"/>
        <v>0</v>
      </c>
      <c r="W212" s="132">
        <v>0</v>
      </c>
      <c r="X212" s="132">
        <v>0</v>
      </c>
      <c r="Y212" s="135">
        <f t="shared" si="1951"/>
        <v>0</v>
      </c>
      <c r="Z212" s="132">
        <v>0</v>
      </c>
      <c r="AA212" s="132">
        <v>0</v>
      </c>
      <c r="AB212" s="133">
        <v>0</v>
      </c>
      <c r="AC212" s="134">
        <f t="shared" si="1952"/>
        <v>0</v>
      </c>
      <c r="AD212" s="132">
        <v>0</v>
      </c>
      <c r="AE212" s="132">
        <v>0</v>
      </c>
      <c r="AF212" s="135">
        <f t="shared" si="1953"/>
        <v>0</v>
      </c>
      <c r="AG212" s="132">
        <f t="shared" si="1954"/>
        <v>0</v>
      </c>
      <c r="AH212" s="132">
        <f t="shared" si="1954"/>
        <v>0</v>
      </c>
      <c r="AI212" s="135">
        <f t="shared" si="1955"/>
        <v>0</v>
      </c>
      <c r="AJ212" s="132">
        <f t="shared" si="1956"/>
        <v>0</v>
      </c>
      <c r="AK212" s="132">
        <f t="shared" si="1956"/>
        <v>0</v>
      </c>
      <c r="AL212" s="135">
        <f t="shared" si="1957"/>
        <v>0</v>
      </c>
      <c r="AM212" s="132">
        <v>0</v>
      </c>
      <c r="AN212" s="132">
        <v>0</v>
      </c>
      <c r="AO212" s="135">
        <f t="shared" si="1958"/>
        <v>0</v>
      </c>
      <c r="AP212" s="132">
        <v>0</v>
      </c>
      <c r="AQ212" s="132">
        <v>0</v>
      </c>
      <c r="AR212" s="135">
        <f t="shared" si="1959"/>
        <v>0</v>
      </c>
      <c r="AS212" s="132">
        <v>0</v>
      </c>
      <c r="AT212" s="132">
        <v>0</v>
      </c>
      <c r="AU212" s="133">
        <v>0</v>
      </c>
      <c r="AV212" s="134">
        <f t="shared" si="1960"/>
        <v>30490762</v>
      </c>
      <c r="AW212" s="132">
        <v>30490762</v>
      </c>
      <c r="AX212" s="135">
        <f t="shared" si="1961"/>
        <v>7825196</v>
      </c>
      <c r="AY212" s="132">
        <f t="shared" si="1962"/>
        <v>7825196</v>
      </c>
      <c r="AZ212" s="135">
        <f t="shared" si="1963"/>
        <v>3365190</v>
      </c>
      <c r="BA212" s="132">
        <f t="shared" si="1964"/>
        <v>3365190</v>
      </c>
      <c r="BB212" s="135">
        <f t="shared" si="1965"/>
        <v>3365190</v>
      </c>
      <c r="BC212" s="132">
        <v>3365190</v>
      </c>
      <c r="BD212" s="135">
        <f t="shared" si="1966"/>
        <v>0</v>
      </c>
      <c r="BE212" s="132">
        <v>0</v>
      </c>
      <c r="BF212" s="135">
        <f t="shared" si="1967"/>
        <v>4460006</v>
      </c>
      <c r="BG212" s="133">
        <v>4460006</v>
      </c>
      <c r="BH212" s="134">
        <f t="shared" si="1968"/>
        <v>0</v>
      </c>
      <c r="BI212" s="132">
        <v>0</v>
      </c>
      <c r="BJ212" s="135">
        <f t="shared" si="1969"/>
        <v>0</v>
      </c>
      <c r="BK212" s="132">
        <f t="shared" si="1970"/>
        <v>0</v>
      </c>
      <c r="BL212" s="135">
        <f t="shared" si="1971"/>
        <v>0</v>
      </c>
      <c r="BM212" s="132">
        <f t="shared" si="1972"/>
        <v>0</v>
      </c>
      <c r="BN212" s="135">
        <f t="shared" si="1973"/>
        <v>0</v>
      </c>
      <c r="BO212" s="132">
        <v>0</v>
      </c>
      <c r="BP212" s="135">
        <f t="shared" si="1974"/>
        <v>0</v>
      </c>
      <c r="BQ212" s="132">
        <v>0</v>
      </c>
      <c r="BR212" s="135">
        <f t="shared" si="1975"/>
        <v>0</v>
      </c>
      <c r="BS212" s="133">
        <v>0</v>
      </c>
      <c r="BT212" s="136"/>
      <c r="BU212" s="137"/>
      <c r="BV212" s="138"/>
      <c r="BW212" s="138"/>
      <c r="BX212" s="138"/>
      <c r="BY212" s="138"/>
      <c r="BZ212" s="138"/>
      <c r="CA212" s="138"/>
      <c r="CB212" s="138"/>
      <c r="CC212" s="138"/>
      <c r="CD212" s="139"/>
      <c r="CE212" s="140"/>
      <c r="CF212" s="138"/>
      <c r="CG212" s="138"/>
      <c r="CH212" s="138"/>
      <c r="CI212" s="138"/>
      <c r="CJ212" s="138"/>
      <c r="CK212" s="138"/>
      <c r="CL212" s="138"/>
      <c r="CM212" s="138"/>
      <c r="CN212" s="139"/>
      <c r="CO212" s="140">
        <f t="shared" si="1930"/>
        <v>0.79577188178356395</v>
      </c>
      <c r="CP212" s="138">
        <f t="shared" si="1931"/>
        <v>0.20422811821643608</v>
      </c>
      <c r="CQ212" s="138">
        <f t="shared" si="1932"/>
        <v>0</v>
      </c>
      <c r="CR212" s="138">
        <f t="shared" si="1933"/>
        <v>8.7827374693332738E-2</v>
      </c>
      <c r="CS212" s="139">
        <f t="shared" si="1934"/>
        <v>0.11640074352310335</v>
      </c>
      <c r="CT212" s="140"/>
      <c r="CU212" s="138"/>
      <c r="CV212" s="138"/>
      <c r="CW212" s="138"/>
      <c r="CX212" s="139"/>
    </row>
    <row r="213" spans="1:102" x14ac:dyDescent="0.25">
      <c r="A213" s="130" t="s">
        <v>370</v>
      </c>
      <c r="B213" s="131">
        <f t="shared" si="1367"/>
        <v>121362548</v>
      </c>
      <c r="C213" s="132">
        <f t="shared" si="1937"/>
        <v>56964953</v>
      </c>
      <c r="D213" s="132">
        <f t="shared" si="1938"/>
        <v>64397595</v>
      </c>
      <c r="E213" s="132">
        <f t="shared" si="1939"/>
        <v>0</v>
      </c>
      <c r="F213" s="132">
        <f t="shared" si="1940"/>
        <v>0</v>
      </c>
      <c r="G213" s="132">
        <f t="shared" si="1941"/>
        <v>0</v>
      </c>
      <c r="H213" s="132">
        <f t="shared" si="1942"/>
        <v>64397595</v>
      </c>
      <c r="I213" s="133">
        <f t="shared" si="1943"/>
        <v>0</v>
      </c>
      <c r="J213" s="134">
        <f t="shared" si="1944"/>
        <v>0</v>
      </c>
      <c r="K213" s="132">
        <v>0</v>
      </c>
      <c r="L213" s="132">
        <v>0</v>
      </c>
      <c r="M213" s="135">
        <f t="shared" si="1945"/>
        <v>0</v>
      </c>
      <c r="N213" s="132">
        <f t="shared" si="1946"/>
        <v>0</v>
      </c>
      <c r="O213" s="132">
        <f t="shared" si="1946"/>
        <v>0</v>
      </c>
      <c r="P213" s="135">
        <f t="shared" si="1947"/>
        <v>0</v>
      </c>
      <c r="Q213" s="132">
        <f t="shared" si="1948"/>
        <v>0</v>
      </c>
      <c r="R213" s="132">
        <f t="shared" si="1948"/>
        <v>0</v>
      </c>
      <c r="S213" s="135">
        <f t="shared" si="1949"/>
        <v>0</v>
      </c>
      <c r="T213" s="132">
        <v>0</v>
      </c>
      <c r="U213" s="132">
        <v>0</v>
      </c>
      <c r="V213" s="135">
        <f t="shared" si="1950"/>
        <v>0</v>
      </c>
      <c r="W213" s="132">
        <v>0</v>
      </c>
      <c r="X213" s="132">
        <v>0</v>
      </c>
      <c r="Y213" s="135">
        <f t="shared" si="1951"/>
        <v>0</v>
      </c>
      <c r="Z213" s="132">
        <v>0</v>
      </c>
      <c r="AA213" s="132">
        <v>0</v>
      </c>
      <c r="AB213" s="133">
        <v>0</v>
      </c>
      <c r="AC213" s="134">
        <f t="shared" si="1952"/>
        <v>0</v>
      </c>
      <c r="AD213" s="132">
        <v>0</v>
      </c>
      <c r="AE213" s="132">
        <v>0</v>
      </c>
      <c r="AF213" s="135">
        <f t="shared" si="1953"/>
        <v>0</v>
      </c>
      <c r="AG213" s="132">
        <f t="shared" si="1954"/>
        <v>0</v>
      </c>
      <c r="AH213" s="132">
        <f t="shared" si="1954"/>
        <v>0</v>
      </c>
      <c r="AI213" s="135">
        <f t="shared" si="1955"/>
        <v>0</v>
      </c>
      <c r="AJ213" s="132">
        <f t="shared" si="1956"/>
        <v>0</v>
      </c>
      <c r="AK213" s="132">
        <f t="shared" si="1956"/>
        <v>0</v>
      </c>
      <c r="AL213" s="135">
        <f t="shared" si="1957"/>
        <v>0</v>
      </c>
      <c r="AM213" s="132">
        <v>0</v>
      </c>
      <c r="AN213" s="132">
        <v>0</v>
      </c>
      <c r="AO213" s="135">
        <f t="shared" si="1958"/>
        <v>0</v>
      </c>
      <c r="AP213" s="132">
        <v>0</v>
      </c>
      <c r="AQ213" s="132">
        <v>0</v>
      </c>
      <c r="AR213" s="135">
        <f t="shared" si="1959"/>
        <v>0</v>
      </c>
      <c r="AS213" s="132">
        <v>0</v>
      </c>
      <c r="AT213" s="132">
        <v>0</v>
      </c>
      <c r="AU213" s="133">
        <v>0</v>
      </c>
      <c r="AV213" s="134">
        <f t="shared" si="1960"/>
        <v>56964953</v>
      </c>
      <c r="AW213" s="132">
        <v>56964953</v>
      </c>
      <c r="AX213" s="135">
        <f t="shared" si="1961"/>
        <v>64397595</v>
      </c>
      <c r="AY213" s="132">
        <f t="shared" si="1962"/>
        <v>64397595</v>
      </c>
      <c r="AZ213" s="135">
        <f t="shared" si="1963"/>
        <v>0</v>
      </c>
      <c r="BA213" s="132">
        <f t="shared" si="1964"/>
        <v>0</v>
      </c>
      <c r="BB213" s="135">
        <f t="shared" si="1965"/>
        <v>0</v>
      </c>
      <c r="BC213" s="132">
        <v>0</v>
      </c>
      <c r="BD213" s="135">
        <f t="shared" si="1966"/>
        <v>0</v>
      </c>
      <c r="BE213" s="132">
        <v>0</v>
      </c>
      <c r="BF213" s="135">
        <f t="shared" si="1967"/>
        <v>64397595</v>
      </c>
      <c r="BG213" s="133">
        <v>64397595</v>
      </c>
      <c r="BH213" s="134">
        <f t="shared" si="1968"/>
        <v>0</v>
      </c>
      <c r="BI213" s="132">
        <v>0</v>
      </c>
      <c r="BJ213" s="135">
        <f t="shared" si="1969"/>
        <v>0</v>
      </c>
      <c r="BK213" s="132">
        <f t="shared" si="1970"/>
        <v>0</v>
      </c>
      <c r="BL213" s="135">
        <f t="shared" si="1971"/>
        <v>0</v>
      </c>
      <c r="BM213" s="132">
        <f t="shared" si="1972"/>
        <v>0</v>
      </c>
      <c r="BN213" s="135">
        <f t="shared" si="1973"/>
        <v>0</v>
      </c>
      <c r="BO213" s="132">
        <v>0</v>
      </c>
      <c r="BP213" s="135">
        <f t="shared" si="1974"/>
        <v>0</v>
      </c>
      <c r="BQ213" s="132">
        <v>0</v>
      </c>
      <c r="BR213" s="135">
        <f t="shared" si="1975"/>
        <v>0</v>
      </c>
      <c r="BS213" s="133">
        <v>0</v>
      </c>
      <c r="BT213" s="136"/>
      <c r="BU213" s="137"/>
      <c r="BV213" s="138"/>
      <c r="BW213" s="138"/>
      <c r="BX213" s="138"/>
      <c r="BY213" s="138"/>
      <c r="BZ213" s="138"/>
      <c r="CA213" s="138"/>
      <c r="CB213" s="138"/>
      <c r="CC213" s="138"/>
      <c r="CD213" s="139"/>
      <c r="CE213" s="140"/>
      <c r="CF213" s="138"/>
      <c r="CG213" s="138"/>
      <c r="CH213" s="138"/>
      <c r="CI213" s="138"/>
      <c r="CJ213" s="138"/>
      <c r="CK213" s="138"/>
      <c r="CL213" s="138"/>
      <c r="CM213" s="138"/>
      <c r="CN213" s="139"/>
      <c r="CO213" s="140">
        <f t="shared" si="1930"/>
        <v>0.46937835385591936</v>
      </c>
      <c r="CP213" s="138">
        <f t="shared" si="1931"/>
        <v>0.53062164614408058</v>
      </c>
      <c r="CQ213" s="138">
        <f t="shared" si="1932"/>
        <v>0</v>
      </c>
      <c r="CR213" s="138">
        <f t="shared" si="1933"/>
        <v>0</v>
      </c>
      <c r="CS213" s="139">
        <f t="shared" si="1934"/>
        <v>0.53062164614408058</v>
      </c>
      <c r="CT213" s="140"/>
      <c r="CU213" s="138"/>
      <c r="CV213" s="138"/>
      <c r="CW213" s="138"/>
      <c r="CX213" s="139"/>
    </row>
    <row r="214" spans="1:102" x14ac:dyDescent="0.25">
      <c r="A214" s="130" t="s">
        <v>371</v>
      </c>
      <c r="B214" s="131">
        <f t="shared" si="1367"/>
        <v>220994704.00000003</v>
      </c>
      <c r="C214" s="132">
        <f t="shared" si="1937"/>
        <v>147955510.00000003</v>
      </c>
      <c r="D214" s="132">
        <f t="shared" si="1938"/>
        <v>73039194</v>
      </c>
      <c r="E214" s="132">
        <f t="shared" si="1939"/>
        <v>19388360</v>
      </c>
      <c r="F214" s="132">
        <f t="shared" si="1940"/>
        <v>19388360</v>
      </c>
      <c r="G214" s="132">
        <f t="shared" si="1941"/>
        <v>0</v>
      </c>
      <c r="H214" s="132">
        <f t="shared" si="1942"/>
        <v>53650834</v>
      </c>
      <c r="I214" s="133">
        <f t="shared" si="1943"/>
        <v>0</v>
      </c>
      <c r="J214" s="134">
        <f t="shared" si="1944"/>
        <v>0</v>
      </c>
      <c r="K214" s="132">
        <v>0</v>
      </c>
      <c r="L214" s="132">
        <v>0</v>
      </c>
      <c r="M214" s="135">
        <f t="shared" si="1945"/>
        <v>0</v>
      </c>
      <c r="N214" s="132">
        <f t="shared" si="1946"/>
        <v>0</v>
      </c>
      <c r="O214" s="132">
        <f t="shared" si="1946"/>
        <v>0</v>
      </c>
      <c r="P214" s="135">
        <f t="shared" si="1947"/>
        <v>0</v>
      </c>
      <c r="Q214" s="132">
        <f t="shared" si="1948"/>
        <v>0</v>
      </c>
      <c r="R214" s="132">
        <f t="shared" si="1948"/>
        <v>0</v>
      </c>
      <c r="S214" s="135">
        <f t="shared" si="1949"/>
        <v>0</v>
      </c>
      <c r="T214" s="132">
        <v>0</v>
      </c>
      <c r="U214" s="132">
        <v>0</v>
      </c>
      <c r="V214" s="135">
        <f t="shared" si="1950"/>
        <v>0</v>
      </c>
      <c r="W214" s="132">
        <v>0</v>
      </c>
      <c r="X214" s="132">
        <v>0</v>
      </c>
      <c r="Y214" s="135">
        <f t="shared" si="1951"/>
        <v>0</v>
      </c>
      <c r="Z214" s="132">
        <v>0</v>
      </c>
      <c r="AA214" s="132">
        <v>0</v>
      </c>
      <c r="AB214" s="133">
        <v>0</v>
      </c>
      <c r="AC214" s="134">
        <f t="shared" si="1952"/>
        <v>0</v>
      </c>
      <c r="AD214" s="132">
        <v>0</v>
      </c>
      <c r="AE214" s="132">
        <v>0</v>
      </c>
      <c r="AF214" s="135">
        <f t="shared" si="1953"/>
        <v>0</v>
      </c>
      <c r="AG214" s="132">
        <f t="shared" si="1954"/>
        <v>0</v>
      </c>
      <c r="AH214" s="132">
        <f t="shared" si="1954"/>
        <v>0</v>
      </c>
      <c r="AI214" s="135">
        <f t="shared" si="1955"/>
        <v>0</v>
      </c>
      <c r="AJ214" s="132">
        <f t="shared" si="1956"/>
        <v>0</v>
      </c>
      <c r="AK214" s="132">
        <f t="shared" si="1956"/>
        <v>0</v>
      </c>
      <c r="AL214" s="135">
        <f t="shared" si="1957"/>
        <v>0</v>
      </c>
      <c r="AM214" s="132">
        <v>0</v>
      </c>
      <c r="AN214" s="132">
        <v>0</v>
      </c>
      <c r="AO214" s="135">
        <f t="shared" si="1958"/>
        <v>0</v>
      </c>
      <c r="AP214" s="132">
        <v>0</v>
      </c>
      <c r="AQ214" s="132">
        <v>0</v>
      </c>
      <c r="AR214" s="135">
        <f t="shared" si="1959"/>
        <v>0</v>
      </c>
      <c r="AS214" s="132">
        <v>0</v>
      </c>
      <c r="AT214" s="132">
        <v>0</v>
      </c>
      <c r="AU214" s="133">
        <v>0</v>
      </c>
      <c r="AV214" s="134">
        <f t="shared" si="1960"/>
        <v>147955510.00000003</v>
      </c>
      <c r="AW214" s="132">
        <v>147955510.00000003</v>
      </c>
      <c r="AX214" s="135">
        <f t="shared" si="1961"/>
        <v>73039194</v>
      </c>
      <c r="AY214" s="132">
        <f t="shared" si="1962"/>
        <v>73039194</v>
      </c>
      <c r="AZ214" s="135">
        <f t="shared" si="1963"/>
        <v>19388360</v>
      </c>
      <c r="BA214" s="132">
        <f t="shared" si="1964"/>
        <v>19388360</v>
      </c>
      <c r="BB214" s="135">
        <f t="shared" si="1965"/>
        <v>19388360</v>
      </c>
      <c r="BC214" s="132">
        <v>19388360</v>
      </c>
      <c r="BD214" s="135">
        <f t="shared" si="1966"/>
        <v>0</v>
      </c>
      <c r="BE214" s="132">
        <v>0</v>
      </c>
      <c r="BF214" s="135">
        <f t="shared" si="1967"/>
        <v>53650834</v>
      </c>
      <c r="BG214" s="133">
        <v>53650834</v>
      </c>
      <c r="BH214" s="134">
        <f t="shared" si="1968"/>
        <v>0</v>
      </c>
      <c r="BI214" s="132">
        <v>0</v>
      </c>
      <c r="BJ214" s="135">
        <f t="shared" si="1969"/>
        <v>0</v>
      </c>
      <c r="BK214" s="132">
        <f t="shared" si="1970"/>
        <v>0</v>
      </c>
      <c r="BL214" s="135">
        <f t="shared" si="1971"/>
        <v>0</v>
      </c>
      <c r="BM214" s="132">
        <f t="shared" si="1972"/>
        <v>0</v>
      </c>
      <c r="BN214" s="135">
        <f t="shared" si="1973"/>
        <v>0</v>
      </c>
      <c r="BO214" s="132">
        <v>0</v>
      </c>
      <c r="BP214" s="135">
        <f t="shared" si="1974"/>
        <v>0</v>
      </c>
      <c r="BQ214" s="132">
        <v>0</v>
      </c>
      <c r="BR214" s="135">
        <f t="shared" si="1975"/>
        <v>0</v>
      </c>
      <c r="BS214" s="133">
        <v>0</v>
      </c>
      <c r="BT214" s="136"/>
      <c r="BU214" s="137"/>
      <c r="BV214" s="138"/>
      <c r="BW214" s="138"/>
      <c r="BX214" s="138"/>
      <c r="BY214" s="138"/>
      <c r="BZ214" s="138"/>
      <c r="CA214" s="138"/>
      <c r="CB214" s="138"/>
      <c r="CC214" s="138"/>
      <c r="CD214" s="139"/>
      <c r="CE214" s="140"/>
      <c r="CF214" s="138"/>
      <c r="CG214" s="138"/>
      <c r="CH214" s="138"/>
      <c r="CI214" s="138"/>
      <c r="CJ214" s="138"/>
      <c r="CK214" s="138"/>
      <c r="CL214" s="138"/>
      <c r="CM214" s="138"/>
      <c r="CN214" s="139"/>
      <c r="CO214" s="140">
        <f t="shared" si="1930"/>
        <v>0.66949798941788219</v>
      </c>
      <c r="CP214" s="138">
        <f t="shared" si="1931"/>
        <v>0.33050201058211781</v>
      </c>
      <c r="CQ214" s="138">
        <f t="shared" si="1932"/>
        <v>0</v>
      </c>
      <c r="CR214" s="138">
        <f t="shared" si="1933"/>
        <v>8.7732238144494171E-2</v>
      </c>
      <c r="CS214" s="139">
        <f t="shared" si="1934"/>
        <v>0.24276977243762363</v>
      </c>
      <c r="CT214" s="140"/>
      <c r="CU214" s="138"/>
      <c r="CV214" s="138"/>
      <c r="CW214" s="138"/>
      <c r="CX214" s="139"/>
    </row>
    <row r="215" spans="1:102" x14ac:dyDescent="0.25">
      <c r="A215" s="130" t="s">
        <v>372</v>
      </c>
      <c r="B215" s="131">
        <f t="shared" si="1367"/>
        <v>32602056.999999993</v>
      </c>
      <c r="C215" s="132">
        <f t="shared" si="1937"/>
        <v>22333284.999999993</v>
      </c>
      <c r="D215" s="132">
        <f t="shared" si="1938"/>
        <v>10268772</v>
      </c>
      <c r="E215" s="132">
        <f t="shared" si="1939"/>
        <v>3714425</v>
      </c>
      <c r="F215" s="132">
        <f t="shared" si="1940"/>
        <v>1733397</v>
      </c>
      <c r="G215" s="132">
        <f t="shared" si="1941"/>
        <v>1981028</v>
      </c>
      <c r="H215" s="132">
        <f t="shared" si="1942"/>
        <v>6554347</v>
      </c>
      <c r="I215" s="133">
        <f t="shared" si="1943"/>
        <v>0</v>
      </c>
      <c r="J215" s="134">
        <f t="shared" si="1944"/>
        <v>0</v>
      </c>
      <c r="K215" s="132">
        <v>0</v>
      </c>
      <c r="L215" s="132">
        <v>0</v>
      </c>
      <c r="M215" s="135">
        <f t="shared" si="1945"/>
        <v>0</v>
      </c>
      <c r="N215" s="132">
        <f t="shared" si="1946"/>
        <v>0</v>
      </c>
      <c r="O215" s="132">
        <f t="shared" si="1946"/>
        <v>0</v>
      </c>
      <c r="P215" s="135">
        <f t="shared" si="1947"/>
        <v>0</v>
      </c>
      <c r="Q215" s="132">
        <f t="shared" si="1948"/>
        <v>0</v>
      </c>
      <c r="R215" s="132">
        <f t="shared" si="1948"/>
        <v>0</v>
      </c>
      <c r="S215" s="135">
        <f t="shared" si="1949"/>
        <v>0</v>
      </c>
      <c r="T215" s="132">
        <v>0</v>
      </c>
      <c r="U215" s="132">
        <v>0</v>
      </c>
      <c r="V215" s="135">
        <f t="shared" si="1950"/>
        <v>0</v>
      </c>
      <c r="W215" s="132">
        <v>0</v>
      </c>
      <c r="X215" s="132">
        <v>0</v>
      </c>
      <c r="Y215" s="135">
        <f t="shared" si="1951"/>
        <v>0</v>
      </c>
      <c r="Z215" s="132">
        <v>0</v>
      </c>
      <c r="AA215" s="132">
        <v>0</v>
      </c>
      <c r="AB215" s="133">
        <v>0</v>
      </c>
      <c r="AC215" s="134">
        <f t="shared" si="1952"/>
        <v>0</v>
      </c>
      <c r="AD215" s="132">
        <v>0</v>
      </c>
      <c r="AE215" s="132">
        <v>0</v>
      </c>
      <c r="AF215" s="135">
        <f t="shared" si="1953"/>
        <v>0</v>
      </c>
      <c r="AG215" s="132">
        <f t="shared" si="1954"/>
        <v>0</v>
      </c>
      <c r="AH215" s="132">
        <f t="shared" si="1954"/>
        <v>0</v>
      </c>
      <c r="AI215" s="135">
        <f t="shared" si="1955"/>
        <v>0</v>
      </c>
      <c r="AJ215" s="132">
        <f t="shared" si="1956"/>
        <v>0</v>
      </c>
      <c r="AK215" s="132">
        <f t="shared" si="1956"/>
        <v>0</v>
      </c>
      <c r="AL215" s="135">
        <f t="shared" si="1957"/>
        <v>0</v>
      </c>
      <c r="AM215" s="132">
        <v>0</v>
      </c>
      <c r="AN215" s="132">
        <v>0</v>
      </c>
      <c r="AO215" s="135">
        <f t="shared" si="1958"/>
        <v>0</v>
      </c>
      <c r="AP215" s="132">
        <v>0</v>
      </c>
      <c r="AQ215" s="132">
        <v>0</v>
      </c>
      <c r="AR215" s="135">
        <f t="shared" si="1959"/>
        <v>0</v>
      </c>
      <c r="AS215" s="132">
        <v>0</v>
      </c>
      <c r="AT215" s="132">
        <v>0</v>
      </c>
      <c r="AU215" s="133">
        <v>0</v>
      </c>
      <c r="AV215" s="134">
        <f t="shared" si="1960"/>
        <v>22333284.999999993</v>
      </c>
      <c r="AW215" s="132">
        <v>22333284.999999993</v>
      </c>
      <c r="AX215" s="135">
        <f t="shared" si="1961"/>
        <v>10268772</v>
      </c>
      <c r="AY215" s="132">
        <f t="shared" si="1962"/>
        <v>10268772</v>
      </c>
      <c r="AZ215" s="135">
        <f t="shared" si="1963"/>
        <v>3714425</v>
      </c>
      <c r="BA215" s="132">
        <f t="shared" si="1964"/>
        <v>3714425</v>
      </c>
      <c r="BB215" s="135">
        <f t="shared" si="1965"/>
        <v>1733397</v>
      </c>
      <c r="BC215" s="132">
        <v>1733397</v>
      </c>
      <c r="BD215" s="135">
        <f t="shared" si="1966"/>
        <v>1981028</v>
      </c>
      <c r="BE215" s="132">
        <v>1981028</v>
      </c>
      <c r="BF215" s="135">
        <f t="shared" si="1967"/>
        <v>6554347</v>
      </c>
      <c r="BG215" s="133">
        <v>6554347</v>
      </c>
      <c r="BH215" s="134">
        <f t="shared" si="1968"/>
        <v>0</v>
      </c>
      <c r="BI215" s="132">
        <v>0</v>
      </c>
      <c r="BJ215" s="135">
        <f t="shared" si="1969"/>
        <v>0</v>
      </c>
      <c r="BK215" s="132">
        <f t="shared" si="1970"/>
        <v>0</v>
      </c>
      <c r="BL215" s="135">
        <f t="shared" si="1971"/>
        <v>0</v>
      </c>
      <c r="BM215" s="132">
        <f t="shared" si="1972"/>
        <v>0</v>
      </c>
      <c r="BN215" s="135">
        <f t="shared" si="1973"/>
        <v>0</v>
      </c>
      <c r="BO215" s="132">
        <v>0</v>
      </c>
      <c r="BP215" s="135">
        <f t="shared" si="1974"/>
        <v>0</v>
      </c>
      <c r="BQ215" s="132">
        <v>0</v>
      </c>
      <c r="BR215" s="135">
        <f t="shared" si="1975"/>
        <v>0</v>
      </c>
      <c r="BS215" s="133">
        <v>0</v>
      </c>
      <c r="BT215" s="136"/>
      <c r="BU215" s="137"/>
      <c r="BV215" s="138"/>
      <c r="BW215" s="138"/>
      <c r="BX215" s="138"/>
      <c r="BY215" s="138"/>
      <c r="BZ215" s="138"/>
      <c r="CA215" s="138"/>
      <c r="CB215" s="138"/>
      <c r="CC215" s="138"/>
      <c r="CD215" s="139"/>
      <c r="CE215" s="140"/>
      <c r="CF215" s="138"/>
      <c r="CG215" s="138"/>
      <c r="CH215" s="138"/>
      <c r="CI215" s="138"/>
      <c r="CJ215" s="138"/>
      <c r="CK215" s="138"/>
      <c r="CL215" s="138"/>
      <c r="CM215" s="138"/>
      <c r="CN215" s="139"/>
      <c r="CO215" s="140">
        <f t="shared" si="1930"/>
        <v>0.68502686808994895</v>
      </c>
      <c r="CP215" s="138">
        <f t="shared" si="1931"/>
        <v>0.314973131910051</v>
      </c>
      <c r="CQ215" s="138">
        <f t="shared" si="1932"/>
        <v>6.0763895971349305E-2</v>
      </c>
      <c r="CR215" s="138">
        <f t="shared" si="1933"/>
        <v>5.3168332292652588E-2</v>
      </c>
      <c r="CS215" s="139">
        <f t="shared" si="1934"/>
        <v>0.20104090364604912</v>
      </c>
      <c r="CT215" s="140"/>
      <c r="CU215" s="138"/>
      <c r="CV215" s="138"/>
      <c r="CW215" s="138"/>
      <c r="CX215" s="139"/>
    </row>
    <row r="216" spans="1:102" x14ac:dyDescent="0.25">
      <c r="A216" s="130" t="s">
        <v>373</v>
      </c>
      <c r="B216" s="131">
        <f t="shared" si="1367"/>
        <v>48787753.999999985</v>
      </c>
      <c r="C216" s="132">
        <f t="shared" si="1937"/>
        <v>36267914.999999985</v>
      </c>
      <c r="D216" s="132">
        <f t="shared" si="1938"/>
        <v>12519839</v>
      </c>
      <c r="E216" s="132">
        <f t="shared" si="1939"/>
        <v>6585101</v>
      </c>
      <c r="F216" s="132">
        <f t="shared" si="1940"/>
        <v>6585101</v>
      </c>
      <c r="G216" s="132">
        <f t="shared" si="1941"/>
        <v>0</v>
      </c>
      <c r="H216" s="132">
        <f t="shared" si="1942"/>
        <v>5934738</v>
      </c>
      <c r="I216" s="133">
        <f t="shared" si="1943"/>
        <v>0</v>
      </c>
      <c r="J216" s="134">
        <f t="shared" si="1944"/>
        <v>0</v>
      </c>
      <c r="K216" s="132">
        <v>0</v>
      </c>
      <c r="L216" s="132">
        <v>0</v>
      </c>
      <c r="M216" s="135">
        <f t="shared" si="1945"/>
        <v>0</v>
      </c>
      <c r="N216" s="132">
        <f t="shared" si="1946"/>
        <v>0</v>
      </c>
      <c r="O216" s="132">
        <f t="shared" si="1946"/>
        <v>0</v>
      </c>
      <c r="P216" s="135">
        <f t="shared" si="1947"/>
        <v>0</v>
      </c>
      <c r="Q216" s="132">
        <f t="shared" si="1948"/>
        <v>0</v>
      </c>
      <c r="R216" s="132">
        <f t="shared" si="1948"/>
        <v>0</v>
      </c>
      <c r="S216" s="135">
        <f t="shared" si="1949"/>
        <v>0</v>
      </c>
      <c r="T216" s="132">
        <v>0</v>
      </c>
      <c r="U216" s="132">
        <v>0</v>
      </c>
      <c r="V216" s="135">
        <f t="shared" si="1950"/>
        <v>0</v>
      </c>
      <c r="W216" s="132">
        <v>0</v>
      </c>
      <c r="X216" s="132">
        <v>0</v>
      </c>
      <c r="Y216" s="135">
        <f t="shared" si="1951"/>
        <v>0</v>
      </c>
      <c r="Z216" s="132">
        <v>0</v>
      </c>
      <c r="AA216" s="132">
        <v>0</v>
      </c>
      <c r="AB216" s="133">
        <v>0</v>
      </c>
      <c r="AC216" s="134">
        <f t="shared" si="1952"/>
        <v>0</v>
      </c>
      <c r="AD216" s="132">
        <v>0</v>
      </c>
      <c r="AE216" s="132">
        <v>0</v>
      </c>
      <c r="AF216" s="135">
        <f t="shared" si="1953"/>
        <v>0</v>
      </c>
      <c r="AG216" s="132">
        <f t="shared" si="1954"/>
        <v>0</v>
      </c>
      <c r="AH216" s="132">
        <f t="shared" si="1954"/>
        <v>0</v>
      </c>
      <c r="AI216" s="135">
        <f t="shared" si="1955"/>
        <v>0</v>
      </c>
      <c r="AJ216" s="132">
        <f t="shared" si="1956"/>
        <v>0</v>
      </c>
      <c r="AK216" s="132">
        <f t="shared" si="1956"/>
        <v>0</v>
      </c>
      <c r="AL216" s="135">
        <f t="shared" si="1957"/>
        <v>0</v>
      </c>
      <c r="AM216" s="132">
        <v>0</v>
      </c>
      <c r="AN216" s="132">
        <v>0</v>
      </c>
      <c r="AO216" s="135">
        <f t="shared" si="1958"/>
        <v>0</v>
      </c>
      <c r="AP216" s="132">
        <v>0</v>
      </c>
      <c r="AQ216" s="132">
        <v>0</v>
      </c>
      <c r="AR216" s="135">
        <f t="shared" si="1959"/>
        <v>0</v>
      </c>
      <c r="AS216" s="132">
        <v>0</v>
      </c>
      <c r="AT216" s="132">
        <v>0</v>
      </c>
      <c r="AU216" s="133">
        <v>0</v>
      </c>
      <c r="AV216" s="134">
        <f t="shared" si="1960"/>
        <v>36267914.999999985</v>
      </c>
      <c r="AW216" s="132">
        <v>36267914.999999985</v>
      </c>
      <c r="AX216" s="135">
        <f t="shared" si="1961"/>
        <v>12519839</v>
      </c>
      <c r="AY216" s="132">
        <f t="shared" si="1962"/>
        <v>12519839</v>
      </c>
      <c r="AZ216" s="135">
        <f t="shared" si="1963"/>
        <v>6585101</v>
      </c>
      <c r="BA216" s="132">
        <f t="shared" si="1964"/>
        <v>6585101</v>
      </c>
      <c r="BB216" s="135">
        <f t="shared" si="1965"/>
        <v>6585101</v>
      </c>
      <c r="BC216" s="132">
        <v>6585101</v>
      </c>
      <c r="BD216" s="135">
        <f t="shared" si="1966"/>
        <v>0</v>
      </c>
      <c r="BE216" s="132">
        <v>0</v>
      </c>
      <c r="BF216" s="135">
        <f t="shared" si="1967"/>
        <v>5934738</v>
      </c>
      <c r="BG216" s="133">
        <v>5934738</v>
      </c>
      <c r="BH216" s="134">
        <f t="shared" si="1968"/>
        <v>0</v>
      </c>
      <c r="BI216" s="132">
        <v>0</v>
      </c>
      <c r="BJ216" s="135">
        <f t="shared" si="1969"/>
        <v>0</v>
      </c>
      <c r="BK216" s="132">
        <f t="shared" si="1970"/>
        <v>0</v>
      </c>
      <c r="BL216" s="135">
        <f t="shared" si="1971"/>
        <v>0</v>
      </c>
      <c r="BM216" s="132">
        <f t="shared" si="1972"/>
        <v>0</v>
      </c>
      <c r="BN216" s="135">
        <f t="shared" si="1973"/>
        <v>0</v>
      </c>
      <c r="BO216" s="132">
        <v>0</v>
      </c>
      <c r="BP216" s="135">
        <f t="shared" si="1974"/>
        <v>0</v>
      </c>
      <c r="BQ216" s="132">
        <v>0</v>
      </c>
      <c r="BR216" s="135">
        <f t="shared" si="1975"/>
        <v>0</v>
      </c>
      <c r="BS216" s="133">
        <v>0</v>
      </c>
      <c r="BT216" s="136"/>
      <c r="BU216" s="137"/>
      <c r="BV216" s="138"/>
      <c r="BW216" s="138"/>
      <c r="BX216" s="138"/>
      <c r="BY216" s="138"/>
      <c r="BZ216" s="138"/>
      <c r="CA216" s="138"/>
      <c r="CB216" s="138"/>
      <c r="CC216" s="138"/>
      <c r="CD216" s="139"/>
      <c r="CE216" s="140"/>
      <c r="CF216" s="138"/>
      <c r="CG216" s="138"/>
      <c r="CH216" s="138"/>
      <c r="CI216" s="138"/>
      <c r="CJ216" s="138"/>
      <c r="CK216" s="138"/>
      <c r="CL216" s="138"/>
      <c r="CM216" s="138"/>
      <c r="CN216" s="139"/>
      <c r="CO216" s="140">
        <f t="shared" si="1930"/>
        <v>0.74338152561808846</v>
      </c>
      <c r="CP216" s="138">
        <f t="shared" si="1931"/>
        <v>0.2566184743819116</v>
      </c>
      <c r="CQ216" s="138">
        <f t="shared" si="1932"/>
        <v>0</v>
      </c>
      <c r="CR216" s="138">
        <f t="shared" si="1933"/>
        <v>0.13497446510860087</v>
      </c>
      <c r="CS216" s="139">
        <f t="shared" si="1934"/>
        <v>0.12164400927331072</v>
      </c>
      <c r="CT216" s="140"/>
      <c r="CU216" s="138"/>
      <c r="CV216" s="138"/>
      <c r="CW216" s="138"/>
      <c r="CX216" s="139"/>
    </row>
    <row r="217" spans="1:102" x14ac:dyDescent="0.25">
      <c r="A217" s="130" t="s">
        <v>374</v>
      </c>
      <c r="B217" s="131">
        <f t="shared" si="1367"/>
        <v>108638874</v>
      </c>
      <c r="C217" s="132">
        <f t="shared" si="1937"/>
        <v>90002817</v>
      </c>
      <c r="D217" s="132">
        <f t="shared" si="1938"/>
        <v>18636057</v>
      </c>
      <c r="E217" s="132">
        <f t="shared" si="1939"/>
        <v>16517629</v>
      </c>
      <c r="F217" s="132">
        <f t="shared" si="1940"/>
        <v>9586237</v>
      </c>
      <c r="G217" s="132">
        <f t="shared" si="1941"/>
        <v>6931392</v>
      </c>
      <c r="H217" s="132">
        <f t="shared" si="1942"/>
        <v>2118428</v>
      </c>
      <c r="I217" s="133">
        <f t="shared" si="1943"/>
        <v>0</v>
      </c>
      <c r="J217" s="134">
        <f t="shared" si="1944"/>
        <v>0</v>
      </c>
      <c r="K217" s="132">
        <v>0</v>
      </c>
      <c r="L217" s="132">
        <v>0</v>
      </c>
      <c r="M217" s="135">
        <f t="shared" si="1945"/>
        <v>0</v>
      </c>
      <c r="N217" s="132">
        <f t="shared" si="1946"/>
        <v>0</v>
      </c>
      <c r="O217" s="132">
        <f t="shared" si="1946"/>
        <v>0</v>
      </c>
      <c r="P217" s="135">
        <f t="shared" si="1947"/>
        <v>0</v>
      </c>
      <c r="Q217" s="132">
        <f t="shared" si="1948"/>
        <v>0</v>
      </c>
      <c r="R217" s="132">
        <f t="shared" si="1948"/>
        <v>0</v>
      </c>
      <c r="S217" s="135">
        <f t="shared" si="1949"/>
        <v>0</v>
      </c>
      <c r="T217" s="132">
        <v>0</v>
      </c>
      <c r="U217" s="132">
        <v>0</v>
      </c>
      <c r="V217" s="135">
        <f t="shared" si="1950"/>
        <v>0</v>
      </c>
      <c r="W217" s="132">
        <v>0</v>
      </c>
      <c r="X217" s="132">
        <v>0</v>
      </c>
      <c r="Y217" s="135">
        <f t="shared" si="1951"/>
        <v>0</v>
      </c>
      <c r="Z217" s="132">
        <v>0</v>
      </c>
      <c r="AA217" s="132">
        <v>0</v>
      </c>
      <c r="AB217" s="133">
        <v>0</v>
      </c>
      <c r="AC217" s="134">
        <f t="shared" si="1952"/>
        <v>0</v>
      </c>
      <c r="AD217" s="132">
        <v>0</v>
      </c>
      <c r="AE217" s="132">
        <v>0</v>
      </c>
      <c r="AF217" s="135">
        <f t="shared" si="1953"/>
        <v>0</v>
      </c>
      <c r="AG217" s="132">
        <f t="shared" si="1954"/>
        <v>0</v>
      </c>
      <c r="AH217" s="132">
        <f t="shared" si="1954"/>
        <v>0</v>
      </c>
      <c r="AI217" s="135">
        <f t="shared" si="1955"/>
        <v>0</v>
      </c>
      <c r="AJ217" s="132">
        <f t="shared" si="1956"/>
        <v>0</v>
      </c>
      <c r="AK217" s="132">
        <f t="shared" si="1956"/>
        <v>0</v>
      </c>
      <c r="AL217" s="135">
        <f t="shared" si="1957"/>
        <v>0</v>
      </c>
      <c r="AM217" s="132">
        <v>0</v>
      </c>
      <c r="AN217" s="132">
        <v>0</v>
      </c>
      <c r="AO217" s="135">
        <f t="shared" si="1958"/>
        <v>0</v>
      </c>
      <c r="AP217" s="132">
        <v>0</v>
      </c>
      <c r="AQ217" s="132">
        <v>0</v>
      </c>
      <c r="AR217" s="135">
        <f t="shared" si="1959"/>
        <v>0</v>
      </c>
      <c r="AS217" s="132">
        <v>0</v>
      </c>
      <c r="AT217" s="132">
        <v>0</v>
      </c>
      <c r="AU217" s="133">
        <v>0</v>
      </c>
      <c r="AV217" s="134">
        <f t="shared" si="1960"/>
        <v>90002817</v>
      </c>
      <c r="AW217" s="132">
        <v>90002817</v>
      </c>
      <c r="AX217" s="135">
        <f t="shared" si="1961"/>
        <v>18636057</v>
      </c>
      <c r="AY217" s="132">
        <f t="shared" si="1962"/>
        <v>18636057</v>
      </c>
      <c r="AZ217" s="135">
        <f t="shared" si="1963"/>
        <v>16517629</v>
      </c>
      <c r="BA217" s="132">
        <f t="shared" si="1964"/>
        <v>16517629</v>
      </c>
      <c r="BB217" s="135">
        <f t="shared" si="1965"/>
        <v>9586237</v>
      </c>
      <c r="BC217" s="132">
        <v>9586237</v>
      </c>
      <c r="BD217" s="135">
        <f t="shared" si="1966"/>
        <v>6931392</v>
      </c>
      <c r="BE217" s="132">
        <v>6931392</v>
      </c>
      <c r="BF217" s="135">
        <f t="shared" si="1967"/>
        <v>2118428</v>
      </c>
      <c r="BG217" s="133">
        <v>2118428</v>
      </c>
      <c r="BH217" s="134">
        <f t="shared" si="1968"/>
        <v>0</v>
      </c>
      <c r="BI217" s="132">
        <v>0</v>
      </c>
      <c r="BJ217" s="135">
        <f t="shared" si="1969"/>
        <v>0</v>
      </c>
      <c r="BK217" s="132">
        <f t="shared" si="1970"/>
        <v>0</v>
      </c>
      <c r="BL217" s="135">
        <f t="shared" si="1971"/>
        <v>0</v>
      </c>
      <c r="BM217" s="132">
        <f t="shared" si="1972"/>
        <v>0</v>
      </c>
      <c r="BN217" s="135">
        <f t="shared" si="1973"/>
        <v>0</v>
      </c>
      <c r="BO217" s="132">
        <v>0</v>
      </c>
      <c r="BP217" s="135">
        <f t="shared" si="1974"/>
        <v>0</v>
      </c>
      <c r="BQ217" s="132">
        <v>0</v>
      </c>
      <c r="BR217" s="135">
        <f t="shared" si="1975"/>
        <v>0</v>
      </c>
      <c r="BS217" s="133">
        <v>0</v>
      </c>
      <c r="BT217" s="136"/>
      <c r="BU217" s="137"/>
      <c r="BV217" s="138"/>
      <c r="BW217" s="138"/>
      <c r="BX217" s="138"/>
      <c r="BY217" s="138"/>
      <c r="BZ217" s="138"/>
      <c r="CA217" s="138"/>
      <c r="CB217" s="138"/>
      <c r="CC217" s="138"/>
      <c r="CD217" s="139"/>
      <c r="CE217" s="140"/>
      <c r="CF217" s="138"/>
      <c r="CG217" s="138"/>
      <c r="CH217" s="138"/>
      <c r="CI217" s="138"/>
      <c r="CJ217" s="138"/>
      <c r="CK217" s="138"/>
      <c r="CL217" s="138"/>
      <c r="CM217" s="138"/>
      <c r="CN217" s="139"/>
      <c r="CO217" s="140">
        <f t="shared" si="1930"/>
        <v>0.8284586694077849</v>
      </c>
      <c r="CP217" s="138">
        <f t="shared" si="1931"/>
        <v>0.17154133059221507</v>
      </c>
      <c r="CQ217" s="138">
        <f t="shared" si="1932"/>
        <v>6.3802134031691091E-2</v>
      </c>
      <c r="CR217" s="138">
        <f t="shared" si="1933"/>
        <v>8.823947310057724E-2</v>
      </c>
      <c r="CS217" s="139">
        <f t="shared" si="1934"/>
        <v>1.9499723459946758E-2</v>
      </c>
      <c r="CT217" s="140"/>
      <c r="CU217" s="138"/>
      <c r="CV217" s="138"/>
      <c r="CW217" s="138"/>
      <c r="CX217" s="139"/>
    </row>
    <row r="218" spans="1:102" x14ac:dyDescent="0.25">
      <c r="A218" s="130" t="s">
        <v>375</v>
      </c>
      <c r="B218" s="131">
        <f t="shared" si="1367"/>
        <v>3022198</v>
      </c>
      <c r="C218" s="132">
        <f t="shared" si="1937"/>
        <v>2500000</v>
      </c>
      <c r="D218" s="132">
        <f t="shared" si="1938"/>
        <v>522198</v>
      </c>
      <c r="E218" s="132">
        <f t="shared" si="1939"/>
        <v>522198</v>
      </c>
      <c r="F218" s="132">
        <f t="shared" si="1940"/>
        <v>243693</v>
      </c>
      <c r="G218" s="132">
        <f t="shared" si="1941"/>
        <v>278505</v>
      </c>
      <c r="H218" s="132">
        <f t="shared" si="1942"/>
        <v>0</v>
      </c>
      <c r="I218" s="133">
        <f t="shared" si="1943"/>
        <v>0</v>
      </c>
      <c r="J218" s="134">
        <f t="shared" si="1944"/>
        <v>0</v>
      </c>
      <c r="K218" s="132">
        <v>0</v>
      </c>
      <c r="L218" s="132">
        <v>0</v>
      </c>
      <c r="M218" s="135">
        <f t="shared" si="1945"/>
        <v>0</v>
      </c>
      <c r="N218" s="132">
        <f t="shared" si="1946"/>
        <v>0</v>
      </c>
      <c r="O218" s="132">
        <f t="shared" si="1946"/>
        <v>0</v>
      </c>
      <c r="P218" s="135">
        <f t="shared" si="1947"/>
        <v>0</v>
      </c>
      <c r="Q218" s="132">
        <f t="shared" si="1948"/>
        <v>0</v>
      </c>
      <c r="R218" s="132">
        <f t="shared" si="1948"/>
        <v>0</v>
      </c>
      <c r="S218" s="135">
        <f t="shared" si="1949"/>
        <v>0</v>
      </c>
      <c r="T218" s="132">
        <v>0</v>
      </c>
      <c r="U218" s="132">
        <v>0</v>
      </c>
      <c r="V218" s="135">
        <f t="shared" si="1950"/>
        <v>0</v>
      </c>
      <c r="W218" s="132">
        <v>0</v>
      </c>
      <c r="X218" s="132">
        <v>0</v>
      </c>
      <c r="Y218" s="135">
        <f t="shared" si="1951"/>
        <v>0</v>
      </c>
      <c r="Z218" s="132">
        <v>0</v>
      </c>
      <c r="AA218" s="132">
        <v>0</v>
      </c>
      <c r="AB218" s="133">
        <v>0</v>
      </c>
      <c r="AC218" s="134">
        <f t="shared" si="1952"/>
        <v>0</v>
      </c>
      <c r="AD218" s="132">
        <v>0</v>
      </c>
      <c r="AE218" s="132">
        <v>0</v>
      </c>
      <c r="AF218" s="135">
        <f t="shared" si="1953"/>
        <v>0</v>
      </c>
      <c r="AG218" s="132">
        <f t="shared" si="1954"/>
        <v>0</v>
      </c>
      <c r="AH218" s="132">
        <f t="shared" si="1954"/>
        <v>0</v>
      </c>
      <c r="AI218" s="135">
        <f t="shared" si="1955"/>
        <v>0</v>
      </c>
      <c r="AJ218" s="132">
        <f t="shared" si="1956"/>
        <v>0</v>
      </c>
      <c r="AK218" s="132">
        <f t="shared" si="1956"/>
        <v>0</v>
      </c>
      <c r="AL218" s="135">
        <f t="shared" si="1957"/>
        <v>0</v>
      </c>
      <c r="AM218" s="132">
        <v>0</v>
      </c>
      <c r="AN218" s="132">
        <v>0</v>
      </c>
      <c r="AO218" s="135">
        <f t="shared" si="1958"/>
        <v>0</v>
      </c>
      <c r="AP218" s="132">
        <v>0</v>
      </c>
      <c r="AQ218" s="132">
        <v>0</v>
      </c>
      <c r="AR218" s="135">
        <f t="shared" si="1959"/>
        <v>0</v>
      </c>
      <c r="AS218" s="132">
        <v>0</v>
      </c>
      <c r="AT218" s="132">
        <v>0</v>
      </c>
      <c r="AU218" s="133">
        <v>0</v>
      </c>
      <c r="AV218" s="134">
        <f t="shared" si="1960"/>
        <v>2500000</v>
      </c>
      <c r="AW218" s="132">
        <v>2500000</v>
      </c>
      <c r="AX218" s="135">
        <f t="shared" si="1961"/>
        <v>522198</v>
      </c>
      <c r="AY218" s="132">
        <f t="shared" si="1962"/>
        <v>522198</v>
      </c>
      <c r="AZ218" s="135">
        <f t="shared" si="1963"/>
        <v>522198</v>
      </c>
      <c r="BA218" s="132">
        <f t="shared" si="1964"/>
        <v>522198</v>
      </c>
      <c r="BB218" s="135">
        <f t="shared" si="1965"/>
        <v>243693</v>
      </c>
      <c r="BC218" s="132">
        <v>243693</v>
      </c>
      <c r="BD218" s="135">
        <f t="shared" si="1966"/>
        <v>278505</v>
      </c>
      <c r="BE218" s="132">
        <v>278505</v>
      </c>
      <c r="BF218" s="135">
        <f t="shared" si="1967"/>
        <v>0</v>
      </c>
      <c r="BG218" s="133">
        <v>0</v>
      </c>
      <c r="BH218" s="134">
        <f t="shared" si="1968"/>
        <v>0</v>
      </c>
      <c r="BI218" s="132">
        <v>0</v>
      </c>
      <c r="BJ218" s="135">
        <f t="shared" si="1969"/>
        <v>0</v>
      </c>
      <c r="BK218" s="132">
        <f t="shared" si="1970"/>
        <v>0</v>
      </c>
      <c r="BL218" s="135">
        <f t="shared" si="1971"/>
        <v>0</v>
      </c>
      <c r="BM218" s="132">
        <f t="shared" si="1972"/>
        <v>0</v>
      </c>
      <c r="BN218" s="135">
        <f t="shared" si="1973"/>
        <v>0</v>
      </c>
      <c r="BO218" s="132">
        <v>0</v>
      </c>
      <c r="BP218" s="135">
        <f t="shared" si="1974"/>
        <v>0</v>
      </c>
      <c r="BQ218" s="132">
        <v>0</v>
      </c>
      <c r="BR218" s="135">
        <f t="shared" si="1975"/>
        <v>0</v>
      </c>
      <c r="BS218" s="133">
        <v>0</v>
      </c>
      <c r="BT218" s="136"/>
      <c r="BU218" s="137"/>
      <c r="BV218" s="138"/>
      <c r="BW218" s="138"/>
      <c r="BX218" s="138"/>
      <c r="BY218" s="138"/>
      <c r="BZ218" s="138"/>
      <c r="CA218" s="138"/>
      <c r="CB218" s="138"/>
      <c r="CC218" s="138"/>
      <c r="CD218" s="139"/>
      <c r="CE218" s="140"/>
      <c r="CF218" s="138"/>
      <c r="CG218" s="138"/>
      <c r="CH218" s="138"/>
      <c r="CI218" s="138"/>
      <c r="CJ218" s="138"/>
      <c r="CK218" s="138"/>
      <c r="CL218" s="138"/>
      <c r="CM218" s="138"/>
      <c r="CN218" s="139"/>
      <c r="CO218" s="140">
        <f t="shared" si="1930"/>
        <v>0.8272125122179288</v>
      </c>
      <c r="CP218" s="138">
        <f t="shared" si="1931"/>
        <v>0.1727874877820712</v>
      </c>
      <c r="CQ218" s="138">
        <f t="shared" si="1932"/>
        <v>9.2153128286101699E-2</v>
      </c>
      <c r="CR218" s="138">
        <f t="shared" si="1933"/>
        <v>8.063435949596949E-2</v>
      </c>
      <c r="CS218" s="139">
        <f t="shared" si="1934"/>
        <v>0</v>
      </c>
      <c r="CT218" s="140"/>
      <c r="CU218" s="138"/>
      <c r="CV218" s="138"/>
      <c r="CW218" s="138"/>
      <c r="CX218" s="139"/>
    </row>
    <row r="219" spans="1:102" s="42" customFormat="1" x14ac:dyDescent="0.25">
      <c r="A219" s="114" t="s">
        <v>136</v>
      </c>
      <c r="B219" s="115">
        <f>B220</f>
        <v>6470589</v>
      </c>
      <c r="C219" s="115">
        <f t="shared" ref="C219:R220" si="1976">C220</f>
        <v>5500000</v>
      </c>
      <c r="D219" s="115">
        <f t="shared" si="1976"/>
        <v>970589</v>
      </c>
      <c r="E219" s="115">
        <f t="shared" si="1976"/>
        <v>970589</v>
      </c>
      <c r="F219" s="115">
        <f t="shared" si="1976"/>
        <v>970589</v>
      </c>
      <c r="G219" s="115">
        <f t="shared" si="1976"/>
        <v>0</v>
      </c>
      <c r="H219" s="115">
        <f t="shared" si="1976"/>
        <v>0</v>
      </c>
      <c r="I219" s="115">
        <f t="shared" si="1976"/>
        <v>0</v>
      </c>
      <c r="J219" s="115">
        <f t="shared" si="1976"/>
        <v>0</v>
      </c>
      <c r="K219" s="115">
        <f t="shared" si="1976"/>
        <v>0</v>
      </c>
      <c r="L219" s="115">
        <f t="shared" si="1976"/>
        <v>0</v>
      </c>
      <c r="M219" s="115">
        <f t="shared" si="1976"/>
        <v>0</v>
      </c>
      <c r="N219" s="115">
        <f t="shared" si="1976"/>
        <v>0</v>
      </c>
      <c r="O219" s="115">
        <f t="shared" si="1976"/>
        <v>0</v>
      </c>
      <c r="P219" s="115">
        <f t="shared" si="1976"/>
        <v>0</v>
      </c>
      <c r="Q219" s="115">
        <f t="shared" si="1976"/>
        <v>0</v>
      </c>
      <c r="R219" s="115">
        <f t="shared" si="1976"/>
        <v>0</v>
      </c>
      <c r="S219" s="115">
        <f t="shared" ref="S219:AH220" si="1977">S220</f>
        <v>0</v>
      </c>
      <c r="T219" s="115">
        <f t="shared" si="1977"/>
        <v>0</v>
      </c>
      <c r="U219" s="115">
        <f t="shared" si="1977"/>
        <v>0</v>
      </c>
      <c r="V219" s="115">
        <f t="shared" si="1977"/>
        <v>0</v>
      </c>
      <c r="W219" s="115">
        <f t="shared" si="1977"/>
        <v>0</v>
      </c>
      <c r="X219" s="115">
        <f t="shared" si="1977"/>
        <v>0</v>
      </c>
      <c r="Y219" s="115">
        <f t="shared" si="1977"/>
        <v>0</v>
      </c>
      <c r="Z219" s="115">
        <f t="shared" si="1977"/>
        <v>0</v>
      </c>
      <c r="AA219" s="115">
        <f t="shared" si="1977"/>
        <v>0</v>
      </c>
      <c r="AB219" s="115">
        <f t="shared" si="1977"/>
        <v>0</v>
      </c>
      <c r="AC219" s="115">
        <f t="shared" si="1977"/>
        <v>0</v>
      </c>
      <c r="AD219" s="115">
        <f t="shared" si="1977"/>
        <v>0</v>
      </c>
      <c r="AE219" s="115">
        <f t="shared" si="1977"/>
        <v>0</v>
      </c>
      <c r="AF219" s="115">
        <f t="shared" si="1977"/>
        <v>0</v>
      </c>
      <c r="AG219" s="115">
        <f t="shared" si="1977"/>
        <v>0</v>
      </c>
      <c r="AH219" s="115">
        <f t="shared" si="1977"/>
        <v>0</v>
      </c>
      <c r="AI219" s="115">
        <f t="shared" ref="AI219:AX220" si="1978">AI220</f>
        <v>0</v>
      </c>
      <c r="AJ219" s="115">
        <f t="shared" si="1978"/>
        <v>0</v>
      </c>
      <c r="AK219" s="115">
        <f t="shared" si="1978"/>
        <v>0</v>
      </c>
      <c r="AL219" s="115">
        <f t="shared" si="1978"/>
        <v>0</v>
      </c>
      <c r="AM219" s="115">
        <f t="shared" si="1978"/>
        <v>0</v>
      </c>
      <c r="AN219" s="115">
        <f t="shared" si="1978"/>
        <v>0</v>
      </c>
      <c r="AO219" s="115">
        <f t="shared" si="1978"/>
        <v>0</v>
      </c>
      <c r="AP219" s="115">
        <f t="shared" si="1978"/>
        <v>0</v>
      </c>
      <c r="AQ219" s="115">
        <f t="shared" si="1978"/>
        <v>0</v>
      </c>
      <c r="AR219" s="115">
        <f t="shared" si="1978"/>
        <v>0</v>
      </c>
      <c r="AS219" s="115">
        <f t="shared" si="1978"/>
        <v>0</v>
      </c>
      <c r="AT219" s="115">
        <f t="shared" si="1978"/>
        <v>0</v>
      </c>
      <c r="AU219" s="115">
        <f t="shared" si="1978"/>
        <v>0</v>
      </c>
      <c r="AV219" s="115">
        <f t="shared" si="1978"/>
        <v>5500000</v>
      </c>
      <c r="AW219" s="115">
        <f t="shared" si="1978"/>
        <v>5500000</v>
      </c>
      <c r="AX219" s="115">
        <f t="shared" si="1978"/>
        <v>970589</v>
      </c>
      <c r="AY219" s="115">
        <f t="shared" ref="AY219:BN220" si="1979">AY220</f>
        <v>970589</v>
      </c>
      <c r="AZ219" s="115">
        <f t="shared" si="1979"/>
        <v>970589</v>
      </c>
      <c r="BA219" s="115">
        <f t="shared" si="1979"/>
        <v>970589</v>
      </c>
      <c r="BB219" s="115">
        <f t="shared" si="1979"/>
        <v>970589</v>
      </c>
      <c r="BC219" s="115">
        <f t="shared" si="1979"/>
        <v>970589</v>
      </c>
      <c r="BD219" s="115">
        <f t="shared" si="1979"/>
        <v>0</v>
      </c>
      <c r="BE219" s="115">
        <f t="shared" si="1979"/>
        <v>0</v>
      </c>
      <c r="BF219" s="115">
        <f t="shared" si="1979"/>
        <v>0</v>
      </c>
      <c r="BG219" s="115">
        <f t="shared" si="1979"/>
        <v>0</v>
      </c>
      <c r="BH219" s="115">
        <f t="shared" si="1979"/>
        <v>0</v>
      </c>
      <c r="BI219" s="115">
        <f t="shared" si="1979"/>
        <v>0</v>
      </c>
      <c r="BJ219" s="115">
        <f t="shared" si="1979"/>
        <v>0</v>
      </c>
      <c r="BK219" s="115">
        <f t="shared" si="1979"/>
        <v>0</v>
      </c>
      <c r="BL219" s="115">
        <f t="shared" si="1979"/>
        <v>0</v>
      </c>
      <c r="BM219" s="115">
        <f t="shared" si="1979"/>
        <v>0</v>
      </c>
      <c r="BN219" s="115">
        <f t="shared" si="1979"/>
        <v>0</v>
      </c>
      <c r="BO219" s="115">
        <f t="shared" ref="BO219:BS220" si="1980">BO220</f>
        <v>0</v>
      </c>
      <c r="BP219" s="115">
        <f t="shared" si="1980"/>
        <v>0</v>
      </c>
      <c r="BQ219" s="115">
        <f t="shared" si="1980"/>
        <v>0</v>
      </c>
      <c r="BR219" s="115">
        <f t="shared" si="1980"/>
        <v>0</v>
      </c>
      <c r="BS219" s="115">
        <f t="shared" si="1980"/>
        <v>0</v>
      </c>
      <c r="BT219" s="116"/>
      <c r="BU219" s="117" t="e">
        <f t="shared" ref="BU219:BU221" si="1981">K219/(K219+N219)</f>
        <v>#DIV/0!</v>
      </c>
      <c r="BV219" s="118" t="e">
        <f t="shared" ref="BV219:BV221" si="1982">N219/(K219+N219)</f>
        <v>#DIV/0!</v>
      </c>
      <c r="BW219" s="118" t="e">
        <f t="shared" ref="BW219:BW221" si="1983">V219/(K219+N219)</f>
        <v>#DIV/0!</v>
      </c>
      <c r="BX219" s="118" t="e">
        <f t="shared" ref="BX219:BX221" si="1984">T219/(K219+N219)</f>
        <v>#DIV/0!</v>
      </c>
      <c r="BY219" s="118" t="e">
        <f t="shared" ref="BY219:BY221" si="1985">Z219/(K219+N219)</f>
        <v>#DIV/0!</v>
      </c>
      <c r="BZ219" s="118" t="e">
        <f t="shared" ref="BZ219:BZ221" si="1986">L219/(L219+O219)</f>
        <v>#DIV/0!</v>
      </c>
      <c r="CA219" s="118" t="e">
        <f t="shared" ref="CA219:CA221" si="1987">O219/(L219+O219)</f>
        <v>#DIV/0!</v>
      </c>
      <c r="CB219" s="118" t="e">
        <f t="shared" ref="CB219:CB221" si="1988">X219/(L219+O219)</f>
        <v>#DIV/0!</v>
      </c>
      <c r="CC219" s="118" t="e">
        <f t="shared" ref="CC219:CC221" si="1989">U219/(L219+O219)</f>
        <v>#DIV/0!</v>
      </c>
      <c r="CD219" s="119" t="e">
        <f t="shared" ref="CD219:CD221" si="1990">AA219/(L219+O219)</f>
        <v>#DIV/0!</v>
      </c>
      <c r="CE219" s="120" t="s">
        <v>245</v>
      </c>
      <c r="CF219" s="118" t="s">
        <v>245</v>
      </c>
      <c r="CG219" s="118" t="s">
        <v>245</v>
      </c>
      <c r="CH219" s="118" t="s">
        <v>245</v>
      </c>
      <c r="CI219" s="118" t="s">
        <v>245</v>
      </c>
      <c r="CJ219" s="118" t="s">
        <v>245</v>
      </c>
      <c r="CK219" s="118" t="s">
        <v>245</v>
      </c>
      <c r="CL219" s="118" t="s">
        <v>245</v>
      </c>
      <c r="CM219" s="118" t="s">
        <v>245</v>
      </c>
      <c r="CN219" s="119" t="s">
        <v>245</v>
      </c>
      <c r="CO219" s="120" t="s">
        <v>245</v>
      </c>
      <c r="CP219" s="118" t="s">
        <v>245</v>
      </c>
      <c r="CQ219" s="118" t="s">
        <v>245</v>
      </c>
      <c r="CR219" s="118" t="s">
        <v>245</v>
      </c>
      <c r="CS219" s="119" t="s">
        <v>245</v>
      </c>
      <c r="CT219" s="120" t="s">
        <v>245</v>
      </c>
      <c r="CU219" s="118" t="s">
        <v>245</v>
      </c>
      <c r="CV219" s="118" t="s">
        <v>245</v>
      </c>
      <c r="CW219" s="118" t="s">
        <v>245</v>
      </c>
      <c r="CX219" s="119" t="s">
        <v>245</v>
      </c>
    </row>
    <row r="220" spans="1:102" s="42" customFormat="1" ht="54" x14ac:dyDescent="0.25">
      <c r="A220" s="121" t="s">
        <v>367</v>
      </c>
      <c r="B220" s="122">
        <f t="shared" ref="B220" si="1991">B221</f>
        <v>6470589</v>
      </c>
      <c r="C220" s="122">
        <f t="shared" si="1976"/>
        <v>5500000</v>
      </c>
      <c r="D220" s="122">
        <f t="shared" si="1976"/>
        <v>970589</v>
      </c>
      <c r="E220" s="122">
        <f t="shared" si="1976"/>
        <v>970589</v>
      </c>
      <c r="F220" s="122">
        <f t="shared" si="1976"/>
        <v>970589</v>
      </c>
      <c r="G220" s="122">
        <f t="shared" si="1976"/>
        <v>0</v>
      </c>
      <c r="H220" s="122">
        <f t="shared" si="1976"/>
        <v>0</v>
      </c>
      <c r="I220" s="122">
        <f t="shared" si="1976"/>
        <v>0</v>
      </c>
      <c r="J220" s="122">
        <f t="shared" si="1976"/>
        <v>0</v>
      </c>
      <c r="K220" s="122">
        <f t="shared" si="1976"/>
        <v>0</v>
      </c>
      <c r="L220" s="122">
        <f t="shared" si="1976"/>
        <v>0</v>
      </c>
      <c r="M220" s="122">
        <f t="shared" si="1976"/>
        <v>0</v>
      </c>
      <c r="N220" s="122">
        <f t="shared" si="1976"/>
        <v>0</v>
      </c>
      <c r="O220" s="122">
        <f t="shared" si="1976"/>
        <v>0</v>
      </c>
      <c r="P220" s="122">
        <f t="shared" si="1976"/>
        <v>0</v>
      </c>
      <c r="Q220" s="122">
        <f t="shared" si="1976"/>
        <v>0</v>
      </c>
      <c r="R220" s="122">
        <f t="shared" si="1976"/>
        <v>0</v>
      </c>
      <c r="S220" s="122">
        <f t="shared" si="1977"/>
        <v>0</v>
      </c>
      <c r="T220" s="122">
        <f t="shared" si="1977"/>
        <v>0</v>
      </c>
      <c r="U220" s="122">
        <f t="shared" si="1977"/>
        <v>0</v>
      </c>
      <c r="V220" s="122">
        <f t="shared" si="1977"/>
        <v>0</v>
      </c>
      <c r="W220" s="122">
        <f t="shared" si="1977"/>
        <v>0</v>
      </c>
      <c r="X220" s="122">
        <f t="shared" si="1977"/>
        <v>0</v>
      </c>
      <c r="Y220" s="122">
        <f t="shared" si="1977"/>
        <v>0</v>
      </c>
      <c r="Z220" s="122">
        <f t="shared" si="1977"/>
        <v>0</v>
      </c>
      <c r="AA220" s="122">
        <f t="shared" si="1977"/>
        <v>0</v>
      </c>
      <c r="AB220" s="122">
        <f t="shared" si="1977"/>
        <v>0</v>
      </c>
      <c r="AC220" s="122">
        <f t="shared" si="1977"/>
        <v>0</v>
      </c>
      <c r="AD220" s="122">
        <f t="shared" si="1977"/>
        <v>0</v>
      </c>
      <c r="AE220" s="122">
        <f t="shared" si="1977"/>
        <v>0</v>
      </c>
      <c r="AF220" s="122">
        <f t="shared" si="1977"/>
        <v>0</v>
      </c>
      <c r="AG220" s="122">
        <f t="shared" si="1977"/>
        <v>0</v>
      </c>
      <c r="AH220" s="122">
        <f t="shared" si="1977"/>
        <v>0</v>
      </c>
      <c r="AI220" s="122">
        <f t="shared" si="1978"/>
        <v>0</v>
      </c>
      <c r="AJ220" s="122">
        <f t="shared" si="1978"/>
        <v>0</v>
      </c>
      <c r="AK220" s="122">
        <f t="shared" si="1978"/>
        <v>0</v>
      </c>
      <c r="AL220" s="122">
        <f t="shared" si="1978"/>
        <v>0</v>
      </c>
      <c r="AM220" s="122">
        <f t="shared" si="1978"/>
        <v>0</v>
      </c>
      <c r="AN220" s="122">
        <f t="shared" si="1978"/>
        <v>0</v>
      </c>
      <c r="AO220" s="122">
        <f t="shared" si="1978"/>
        <v>0</v>
      </c>
      <c r="AP220" s="122">
        <f t="shared" si="1978"/>
        <v>0</v>
      </c>
      <c r="AQ220" s="122">
        <f t="shared" si="1978"/>
        <v>0</v>
      </c>
      <c r="AR220" s="122">
        <f t="shared" si="1978"/>
        <v>0</v>
      </c>
      <c r="AS220" s="122">
        <f t="shared" si="1978"/>
        <v>0</v>
      </c>
      <c r="AT220" s="122">
        <f t="shared" si="1978"/>
        <v>0</v>
      </c>
      <c r="AU220" s="122">
        <f t="shared" si="1978"/>
        <v>0</v>
      </c>
      <c r="AV220" s="122">
        <f t="shared" si="1978"/>
        <v>5500000</v>
      </c>
      <c r="AW220" s="122">
        <f t="shared" si="1978"/>
        <v>5500000</v>
      </c>
      <c r="AX220" s="122">
        <f t="shared" si="1978"/>
        <v>970589</v>
      </c>
      <c r="AY220" s="122">
        <f t="shared" si="1979"/>
        <v>970589</v>
      </c>
      <c r="AZ220" s="122">
        <f t="shared" si="1979"/>
        <v>970589</v>
      </c>
      <c r="BA220" s="122">
        <f t="shared" si="1979"/>
        <v>970589</v>
      </c>
      <c r="BB220" s="122">
        <f t="shared" si="1979"/>
        <v>970589</v>
      </c>
      <c r="BC220" s="122">
        <f t="shared" si="1979"/>
        <v>970589</v>
      </c>
      <c r="BD220" s="122">
        <f t="shared" si="1979"/>
        <v>0</v>
      </c>
      <c r="BE220" s="122">
        <f t="shared" si="1979"/>
        <v>0</v>
      </c>
      <c r="BF220" s="122">
        <f t="shared" si="1979"/>
        <v>0</v>
      </c>
      <c r="BG220" s="122">
        <f t="shared" si="1979"/>
        <v>0</v>
      </c>
      <c r="BH220" s="122">
        <f t="shared" si="1979"/>
        <v>0</v>
      </c>
      <c r="BI220" s="122">
        <f t="shared" si="1979"/>
        <v>0</v>
      </c>
      <c r="BJ220" s="122">
        <f t="shared" si="1979"/>
        <v>0</v>
      </c>
      <c r="BK220" s="122">
        <f t="shared" si="1979"/>
        <v>0</v>
      </c>
      <c r="BL220" s="122">
        <f t="shared" si="1979"/>
        <v>0</v>
      </c>
      <c r="BM220" s="122">
        <f t="shared" si="1979"/>
        <v>0</v>
      </c>
      <c r="BN220" s="122">
        <f t="shared" si="1979"/>
        <v>0</v>
      </c>
      <c r="BO220" s="122">
        <f t="shared" si="1980"/>
        <v>0</v>
      </c>
      <c r="BP220" s="122">
        <f t="shared" si="1980"/>
        <v>0</v>
      </c>
      <c r="BQ220" s="122">
        <f t="shared" si="1980"/>
        <v>0</v>
      </c>
      <c r="BR220" s="122">
        <f t="shared" si="1980"/>
        <v>0</v>
      </c>
      <c r="BS220" s="122">
        <f t="shared" si="1980"/>
        <v>0</v>
      </c>
      <c r="BT220" s="116"/>
      <c r="BU220" s="123" t="e">
        <f t="shared" si="1981"/>
        <v>#DIV/0!</v>
      </c>
      <c r="BV220" s="124" t="e">
        <f t="shared" si="1982"/>
        <v>#DIV/0!</v>
      </c>
      <c r="BW220" s="124" t="e">
        <f t="shared" si="1983"/>
        <v>#DIV/0!</v>
      </c>
      <c r="BX220" s="124" t="e">
        <f t="shared" si="1984"/>
        <v>#DIV/0!</v>
      </c>
      <c r="BY220" s="124" t="e">
        <f t="shared" si="1985"/>
        <v>#DIV/0!</v>
      </c>
      <c r="BZ220" s="124" t="e">
        <f t="shared" si="1986"/>
        <v>#DIV/0!</v>
      </c>
      <c r="CA220" s="124" t="e">
        <f t="shared" si="1987"/>
        <v>#DIV/0!</v>
      </c>
      <c r="CB220" s="124" t="e">
        <f t="shared" si="1988"/>
        <v>#DIV/0!</v>
      </c>
      <c r="CC220" s="124" t="e">
        <f t="shared" si="1989"/>
        <v>#DIV/0!</v>
      </c>
      <c r="CD220" s="125" t="e">
        <f t="shared" si="1990"/>
        <v>#DIV/0!</v>
      </c>
      <c r="CE220" s="126" t="s">
        <v>245</v>
      </c>
      <c r="CF220" s="124" t="s">
        <v>245</v>
      </c>
      <c r="CG220" s="124" t="s">
        <v>245</v>
      </c>
      <c r="CH220" s="124" t="s">
        <v>245</v>
      </c>
      <c r="CI220" s="124" t="s">
        <v>245</v>
      </c>
      <c r="CJ220" s="124" t="s">
        <v>245</v>
      </c>
      <c r="CK220" s="124" t="s">
        <v>245</v>
      </c>
      <c r="CL220" s="124" t="s">
        <v>245</v>
      </c>
      <c r="CM220" s="124" t="s">
        <v>245</v>
      </c>
      <c r="CN220" s="125" t="s">
        <v>245</v>
      </c>
      <c r="CO220" s="127" t="s">
        <v>245</v>
      </c>
      <c r="CP220" s="128" t="s">
        <v>245</v>
      </c>
      <c r="CQ220" s="128" t="s">
        <v>245</v>
      </c>
      <c r="CR220" s="128" t="s">
        <v>245</v>
      </c>
      <c r="CS220" s="129" t="s">
        <v>245</v>
      </c>
      <c r="CT220" s="126" t="s">
        <v>245</v>
      </c>
      <c r="CU220" s="124" t="s">
        <v>245</v>
      </c>
      <c r="CV220" s="124" t="s">
        <v>245</v>
      </c>
      <c r="CW220" s="124" t="s">
        <v>245</v>
      </c>
      <c r="CX220" s="125" t="s">
        <v>245</v>
      </c>
    </row>
    <row r="221" spans="1:102" x14ac:dyDescent="0.25">
      <c r="A221" s="130"/>
      <c r="B221" s="131">
        <f t="shared" ref="B221" si="1992">C221+D221+I221</f>
        <v>6470589</v>
      </c>
      <c r="C221" s="132">
        <f>J221+AC221+AV221+BH221</f>
        <v>5500000</v>
      </c>
      <c r="D221" s="132">
        <f>E221+H221</f>
        <v>970589</v>
      </c>
      <c r="E221" s="132">
        <f>F221+G221</f>
        <v>970589</v>
      </c>
      <c r="F221" s="132">
        <f>S221+AL221+BB221+BN221</f>
        <v>970589</v>
      </c>
      <c r="G221" s="132">
        <f>V221+AO221+BD221+BP221</f>
        <v>0</v>
      </c>
      <c r="H221" s="132">
        <f>Y221+AR221+BF221+BR221</f>
        <v>0</v>
      </c>
      <c r="I221" s="133">
        <f>AB221+AU221</f>
        <v>0</v>
      </c>
      <c r="J221" s="134">
        <f>K221+L221</f>
        <v>0</v>
      </c>
      <c r="K221" s="132">
        <v>0</v>
      </c>
      <c r="L221" s="132">
        <v>0</v>
      </c>
      <c r="M221" s="135">
        <f>N221+O221</f>
        <v>0</v>
      </c>
      <c r="N221" s="132">
        <f>Q221+Z221</f>
        <v>0</v>
      </c>
      <c r="O221" s="132">
        <f>R221+AA221</f>
        <v>0</v>
      </c>
      <c r="P221" s="135">
        <f>Q221+R221</f>
        <v>0</v>
      </c>
      <c r="Q221" s="132">
        <f>T221+W221</f>
        <v>0</v>
      </c>
      <c r="R221" s="132">
        <f>U221+X221</f>
        <v>0</v>
      </c>
      <c r="S221" s="135">
        <f>T221+U221</f>
        <v>0</v>
      </c>
      <c r="T221" s="132">
        <v>0</v>
      </c>
      <c r="U221" s="132">
        <v>0</v>
      </c>
      <c r="V221" s="135">
        <f>W221+X221</f>
        <v>0</v>
      </c>
      <c r="W221" s="132">
        <v>0</v>
      </c>
      <c r="X221" s="132">
        <v>0</v>
      </c>
      <c r="Y221" s="135">
        <f>Z221+AA221</f>
        <v>0</v>
      </c>
      <c r="Z221" s="132">
        <v>0</v>
      </c>
      <c r="AA221" s="132">
        <v>0</v>
      </c>
      <c r="AB221" s="133">
        <v>0</v>
      </c>
      <c r="AC221" s="134">
        <f>AD221+AE221</f>
        <v>0</v>
      </c>
      <c r="AD221" s="132">
        <v>0</v>
      </c>
      <c r="AE221" s="132">
        <v>0</v>
      </c>
      <c r="AF221" s="135">
        <f>AG221+AH221</f>
        <v>0</v>
      </c>
      <c r="AG221" s="132">
        <f>AJ221+AS221</f>
        <v>0</v>
      </c>
      <c r="AH221" s="132">
        <f>AK221+AT221</f>
        <v>0</v>
      </c>
      <c r="AI221" s="135">
        <f>AJ221+AK221</f>
        <v>0</v>
      </c>
      <c r="AJ221" s="132">
        <f>AM221+AP221</f>
        <v>0</v>
      </c>
      <c r="AK221" s="132">
        <f>AN221+AQ221</f>
        <v>0</v>
      </c>
      <c r="AL221" s="135">
        <f>AM221+AN221</f>
        <v>0</v>
      </c>
      <c r="AM221" s="132">
        <v>0</v>
      </c>
      <c r="AN221" s="132">
        <v>0</v>
      </c>
      <c r="AO221" s="135">
        <f>AP221+AQ221</f>
        <v>0</v>
      </c>
      <c r="AP221" s="132">
        <v>0</v>
      </c>
      <c r="AQ221" s="132">
        <v>0</v>
      </c>
      <c r="AR221" s="135">
        <f>AS221+AT221</f>
        <v>0</v>
      </c>
      <c r="AS221" s="132">
        <v>0</v>
      </c>
      <c r="AT221" s="132">
        <v>0</v>
      </c>
      <c r="AU221" s="133">
        <v>0</v>
      </c>
      <c r="AV221" s="134">
        <f>AW221</f>
        <v>5500000</v>
      </c>
      <c r="AW221" s="132">
        <v>5500000</v>
      </c>
      <c r="AX221" s="135">
        <f>AY221</f>
        <v>970589</v>
      </c>
      <c r="AY221" s="132">
        <f>BA221+BG221</f>
        <v>970589</v>
      </c>
      <c r="AZ221" s="135">
        <f>BA221</f>
        <v>970589</v>
      </c>
      <c r="BA221" s="132">
        <f>BC221+BE221</f>
        <v>970589</v>
      </c>
      <c r="BB221" s="135">
        <f>BC221</f>
        <v>970589</v>
      </c>
      <c r="BC221" s="132">
        <v>970589</v>
      </c>
      <c r="BD221" s="135">
        <f>BE221</f>
        <v>0</v>
      </c>
      <c r="BE221" s="132">
        <v>0</v>
      </c>
      <c r="BF221" s="135">
        <f>BG221</f>
        <v>0</v>
      </c>
      <c r="BG221" s="133">
        <v>0</v>
      </c>
      <c r="BH221" s="134">
        <f>BI221</f>
        <v>0</v>
      </c>
      <c r="BI221" s="132">
        <v>0</v>
      </c>
      <c r="BJ221" s="135">
        <f>BK221</f>
        <v>0</v>
      </c>
      <c r="BK221" s="132">
        <f>BM221+BS221</f>
        <v>0</v>
      </c>
      <c r="BL221" s="135">
        <f>BM221</f>
        <v>0</v>
      </c>
      <c r="BM221" s="132">
        <f>BO221+BQ221</f>
        <v>0</v>
      </c>
      <c r="BN221" s="135">
        <f>BO221</f>
        <v>0</v>
      </c>
      <c r="BO221" s="132">
        <v>0</v>
      </c>
      <c r="BP221" s="135">
        <f>BQ221</f>
        <v>0</v>
      </c>
      <c r="BQ221" s="132">
        <v>0</v>
      </c>
      <c r="BR221" s="135">
        <f>BS221</f>
        <v>0</v>
      </c>
      <c r="BS221" s="133">
        <v>0</v>
      </c>
      <c r="BT221" s="136"/>
      <c r="BU221" s="137" t="e">
        <f t="shared" si="1981"/>
        <v>#DIV/0!</v>
      </c>
      <c r="BV221" s="138" t="e">
        <f t="shared" si="1982"/>
        <v>#DIV/0!</v>
      </c>
      <c r="BW221" s="138" t="e">
        <f t="shared" si="1983"/>
        <v>#DIV/0!</v>
      </c>
      <c r="BX221" s="138" t="e">
        <f t="shared" si="1984"/>
        <v>#DIV/0!</v>
      </c>
      <c r="BY221" s="138" t="e">
        <f t="shared" si="1985"/>
        <v>#DIV/0!</v>
      </c>
      <c r="BZ221" s="138" t="e">
        <f t="shared" si="1986"/>
        <v>#DIV/0!</v>
      </c>
      <c r="CA221" s="138" t="e">
        <f t="shared" si="1987"/>
        <v>#DIV/0!</v>
      </c>
      <c r="CB221" s="138" t="e">
        <f t="shared" si="1988"/>
        <v>#DIV/0!</v>
      </c>
      <c r="CC221" s="138" t="e">
        <f t="shared" si="1989"/>
        <v>#DIV/0!</v>
      </c>
      <c r="CD221" s="139" t="e">
        <f t="shared" si="1990"/>
        <v>#DIV/0!</v>
      </c>
      <c r="CE221" s="140" t="s">
        <v>245</v>
      </c>
      <c r="CF221" s="138" t="s">
        <v>245</v>
      </c>
      <c r="CG221" s="138" t="s">
        <v>245</v>
      </c>
      <c r="CH221" s="138" t="s">
        <v>245</v>
      </c>
      <c r="CI221" s="138" t="s">
        <v>245</v>
      </c>
      <c r="CJ221" s="138" t="s">
        <v>245</v>
      </c>
      <c r="CK221" s="138" t="s">
        <v>245</v>
      </c>
      <c r="CL221" s="138" t="s">
        <v>245</v>
      </c>
      <c r="CM221" s="138" t="s">
        <v>245</v>
      </c>
      <c r="CN221" s="139" t="s">
        <v>245</v>
      </c>
      <c r="CO221" s="140" t="s">
        <v>245</v>
      </c>
      <c r="CP221" s="138" t="s">
        <v>245</v>
      </c>
      <c r="CQ221" s="138" t="s">
        <v>245</v>
      </c>
      <c r="CR221" s="138" t="s">
        <v>245</v>
      </c>
      <c r="CS221" s="139" t="s">
        <v>245</v>
      </c>
      <c r="CT221" s="140" t="s">
        <v>245</v>
      </c>
      <c r="CU221" s="138" t="s">
        <v>245</v>
      </c>
      <c r="CV221" s="138" t="s">
        <v>245</v>
      </c>
      <c r="CW221" s="138" t="s">
        <v>245</v>
      </c>
      <c r="CX221" s="139" t="s">
        <v>245</v>
      </c>
    </row>
    <row r="222" spans="1:102" x14ac:dyDescent="0.25">
      <c r="A222" s="107" t="s">
        <v>376</v>
      </c>
      <c r="B222" s="145">
        <f t="shared" si="1367"/>
        <v>547603779</v>
      </c>
      <c r="C222" s="145">
        <f t="shared" ref="C222:BN222" si="1993">C223+C226+C229+C232</f>
        <v>391763781</v>
      </c>
      <c r="D222" s="145">
        <f t="shared" si="1993"/>
        <v>130587943</v>
      </c>
      <c r="E222" s="145">
        <f t="shared" si="1993"/>
        <v>130587943</v>
      </c>
      <c r="F222" s="145">
        <f t="shared" si="1993"/>
        <v>125573365</v>
      </c>
      <c r="G222" s="145">
        <f t="shared" si="1993"/>
        <v>5014578</v>
      </c>
      <c r="H222" s="145">
        <f t="shared" si="1993"/>
        <v>0</v>
      </c>
      <c r="I222" s="145">
        <f t="shared" si="1993"/>
        <v>25252055</v>
      </c>
      <c r="J222" s="145">
        <f t="shared" si="1993"/>
        <v>235964660</v>
      </c>
      <c r="K222" s="145">
        <f t="shared" si="1993"/>
        <v>235964660</v>
      </c>
      <c r="L222" s="145">
        <f t="shared" si="1993"/>
        <v>0</v>
      </c>
      <c r="M222" s="145">
        <f t="shared" si="1993"/>
        <v>78654894</v>
      </c>
      <c r="N222" s="145">
        <f t="shared" si="1993"/>
        <v>78654894</v>
      </c>
      <c r="O222" s="145">
        <f t="shared" si="1993"/>
        <v>0</v>
      </c>
      <c r="P222" s="145">
        <f t="shared" si="1993"/>
        <v>78654894</v>
      </c>
      <c r="Q222" s="145">
        <f t="shared" si="1993"/>
        <v>78654894</v>
      </c>
      <c r="R222" s="145">
        <f t="shared" si="1993"/>
        <v>0</v>
      </c>
      <c r="S222" s="145">
        <f t="shared" si="1993"/>
        <v>75634545</v>
      </c>
      <c r="T222" s="145">
        <f t="shared" si="1993"/>
        <v>75634545</v>
      </c>
      <c r="U222" s="145">
        <f t="shared" si="1993"/>
        <v>0</v>
      </c>
      <c r="V222" s="145">
        <f t="shared" si="1993"/>
        <v>3020349</v>
      </c>
      <c r="W222" s="145">
        <f t="shared" si="1993"/>
        <v>3020349</v>
      </c>
      <c r="X222" s="145">
        <f t="shared" si="1993"/>
        <v>0</v>
      </c>
      <c r="Y222" s="145">
        <f t="shared" si="1993"/>
        <v>0</v>
      </c>
      <c r="Z222" s="145">
        <f t="shared" si="1993"/>
        <v>0</v>
      </c>
      <c r="AA222" s="145">
        <f t="shared" si="1993"/>
        <v>0</v>
      </c>
      <c r="AB222" s="145">
        <f t="shared" si="1993"/>
        <v>22774069</v>
      </c>
      <c r="AC222" s="145">
        <f t="shared" si="1993"/>
        <v>85806118</v>
      </c>
      <c r="AD222" s="145">
        <f t="shared" si="1993"/>
        <v>85806118</v>
      </c>
      <c r="AE222" s="145">
        <f t="shared" si="1993"/>
        <v>0</v>
      </c>
      <c r="AF222" s="145">
        <f t="shared" si="1993"/>
        <v>28602043</v>
      </c>
      <c r="AG222" s="145">
        <f t="shared" si="1993"/>
        <v>28602043</v>
      </c>
      <c r="AH222" s="145">
        <f t="shared" si="1993"/>
        <v>0</v>
      </c>
      <c r="AI222" s="145">
        <f t="shared" si="1993"/>
        <v>28602043</v>
      </c>
      <c r="AJ222" s="145">
        <f t="shared" si="1993"/>
        <v>28602043</v>
      </c>
      <c r="AK222" s="145">
        <f t="shared" si="1993"/>
        <v>0</v>
      </c>
      <c r="AL222" s="145">
        <f t="shared" si="1993"/>
        <v>27503725</v>
      </c>
      <c r="AM222" s="145">
        <f t="shared" si="1993"/>
        <v>27503725</v>
      </c>
      <c r="AN222" s="145">
        <f t="shared" si="1993"/>
        <v>0</v>
      </c>
      <c r="AO222" s="145">
        <f t="shared" si="1993"/>
        <v>1098318</v>
      </c>
      <c r="AP222" s="145">
        <f t="shared" si="1993"/>
        <v>1098318</v>
      </c>
      <c r="AQ222" s="145">
        <f t="shared" si="1993"/>
        <v>0</v>
      </c>
      <c r="AR222" s="145">
        <f t="shared" si="1993"/>
        <v>0</v>
      </c>
      <c r="AS222" s="145">
        <f t="shared" si="1993"/>
        <v>0</v>
      </c>
      <c r="AT222" s="145">
        <f t="shared" si="1993"/>
        <v>0</v>
      </c>
      <c r="AU222" s="145">
        <f t="shared" si="1993"/>
        <v>2477986</v>
      </c>
      <c r="AV222" s="145">
        <f t="shared" si="1993"/>
        <v>18360759</v>
      </c>
      <c r="AW222" s="145">
        <f t="shared" si="1993"/>
        <v>18360759</v>
      </c>
      <c r="AX222" s="145">
        <f t="shared" si="1993"/>
        <v>6120254</v>
      </c>
      <c r="AY222" s="145">
        <f t="shared" si="1993"/>
        <v>6120254</v>
      </c>
      <c r="AZ222" s="145">
        <f t="shared" si="1993"/>
        <v>6120254</v>
      </c>
      <c r="BA222" s="145">
        <f t="shared" si="1993"/>
        <v>6120254</v>
      </c>
      <c r="BB222" s="145">
        <f t="shared" si="1993"/>
        <v>5885236</v>
      </c>
      <c r="BC222" s="145">
        <f t="shared" si="1993"/>
        <v>5885236</v>
      </c>
      <c r="BD222" s="145">
        <f t="shared" si="1993"/>
        <v>235018</v>
      </c>
      <c r="BE222" s="145">
        <f t="shared" si="1993"/>
        <v>235018</v>
      </c>
      <c r="BF222" s="145">
        <f t="shared" si="1993"/>
        <v>0</v>
      </c>
      <c r="BG222" s="145">
        <f t="shared" si="1993"/>
        <v>0</v>
      </c>
      <c r="BH222" s="145">
        <f t="shared" si="1993"/>
        <v>51632244</v>
      </c>
      <c r="BI222" s="145">
        <f t="shared" si="1993"/>
        <v>51632244</v>
      </c>
      <c r="BJ222" s="145">
        <f t="shared" si="1993"/>
        <v>17210752</v>
      </c>
      <c r="BK222" s="145">
        <f t="shared" si="1993"/>
        <v>17210752</v>
      </c>
      <c r="BL222" s="145">
        <f t="shared" si="1993"/>
        <v>17210752</v>
      </c>
      <c r="BM222" s="145">
        <f t="shared" si="1993"/>
        <v>17210752</v>
      </c>
      <c r="BN222" s="145">
        <f t="shared" si="1993"/>
        <v>16549859</v>
      </c>
      <c r="BO222" s="145">
        <f t="shared" ref="BO222:BS222" si="1994">BO223+BO226+BO229+BO232</f>
        <v>16549859</v>
      </c>
      <c r="BP222" s="145">
        <f t="shared" si="1994"/>
        <v>660893</v>
      </c>
      <c r="BQ222" s="145">
        <f t="shared" si="1994"/>
        <v>660893</v>
      </c>
      <c r="BR222" s="145">
        <f t="shared" si="1994"/>
        <v>0</v>
      </c>
      <c r="BS222" s="145">
        <f t="shared" si="1994"/>
        <v>0</v>
      </c>
      <c r="BT222" s="109"/>
      <c r="BU222" s="110">
        <f t="shared" si="1411"/>
        <v>0.74999998251856903</v>
      </c>
      <c r="BV222" s="111">
        <f t="shared" si="1412"/>
        <v>0.25000001748143091</v>
      </c>
      <c r="BW222" s="111">
        <f t="shared" si="1413"/>
        <v>9.6000040734912483E-3</v>
      </c>
      <c r="BX222" s="111">
        <f t="shared" si="1414"/>
        <v>0.24040001340793968</v>
      </c>
      <c r="BY222" s="111">
        <f t="shared" si="1415"/>
        <v>0</v>
      </c>
      <c r="BZ222" s="111"/>
      <c r="CA222" s="111"/>
      <c r="CB222" s="111"/>
      <c r="CC222" s="111"/>
      <c r="CD222" s="112"/>
      <c r="CE222" s="113">
        <f t="shared" ref="CE222:CE235" si="1995">AD222/(AD222+AG222)</f>
        <v>0.74999997596325318</v>
      </c>
      <c r="CF222" s="111">
        <f t="shared" ref="CF222:CF235" si="1996">AG222/(AD222+AG222)</f>
        <v>0.25000002403674682</v>
      </c>
      <c r="CG222" s="111">
        <f t="shared" ref="CG222:CG235" si="1997">AP222/(AD222+AG222)</f>
        <v>9.5999969792364727E-3</v>
      </c>
      <c r="CH222" s="111">
        <f t="shared" ref="CH222:CH235" si="1998">AM222/(AD222+AG222)</f>
        <v>0.24040002705751035</v>
      </c>
      <c r="CI222" s="111">
        <f t="shared" ref="CI222:CI235" si="1999">AS222/(AD222+AG222)</f>
        <v>0</v>
      </c>
      <c r="CJ222" s="111"/>
      <c r="CK222" s="111"/>
      <c r="CL222" s="111"/>
      <c r="CM222" s="111"/>
      <c r="CN222" s="112"/>
      <c r="CO222" s="113">
        <f t="shared" si="1930"/>
        <v>0.74999996936401281</v>
      </c>
      <c r="CP222" s="111">
        <f t="shared" si="1931"/>
        <v>0.25000003063598714</v>
      </c>
      <c r="CQ222" s="111">
        <f t="shared" si="1932"/>
        <v>9.6000112413648902E-3</v>
      </c>
      <c r="CR222" s="111">
        <f t="shared" si="1933"/>
        <v>0.24040001939462227</v>
      </c>
      <c r="CS222" s="112">
        <f t="shared" si="1934"/>
        <v>0</v>
      </c>
      <c r="CT222" s="113">
        <f t="shared" ref="CT222:CT235" si="2000">BH222/(BH222+BJ222)</f>
        <v>0.74999995642258221</v>
      </c>
      <c r="CU222" s="111">
        <f t="shared" ref="CU222:CU235" si="2001">BJ222/(BH222+BJ222)</f>
        <v>0.25000004357741779</v>
      </c>
      <c r="CV222" s="111">
        <f t="shared" ref="CV222:CV235" si="2002">BP222/(BH222+BJ222)</f>
        <v>9.600003462952136E-3</v>
      </c>
      <c r="CW222" s="111">
        <f t="shared" ref="CW222:CW235" si="2003">BN222/(BH222+BJ222)</f>
        <v>0.24040004011446567</v>
      </c>
      <c r="CX222" s="112">
        <f t="shared" ref="CX222:CX235" si="2004">BR222/(BH222+BJ222)</f>
        <v>0</v>
      </c>
    </row>
    <row r="223" spans="1:102" x14ac:dyDescent="0.25">
      <c r="A223" s="114" t="s">
        <v>107</v>
      </c>
      <c r="B223" s="146">
        <f t="shared" si="1367"/>
        <v>337393623</v>
      </c>
      <c r="C223" s="146">
        <f t="shared" ref="C223:R224" si="2005">C224</f>
        <v>235964660</v>
      </c>
      <c r="D223" s="146">
        <f t="shared" si="2005"/>
        <v>78654894</v>
      </c>
      <c r="E223" s="146">
        <f t="shared" si="2005"/>
        <v>78654894</v>
      </c>
      <c r="F223" s="146">
        <f t="shared" si="2005"/>
        <v>75634545</v>
      </c>
      <c r="G223" s="146">
        <f t="shared" si="2005"/>
        <v>3020349</v>
      </c>
      <c r="H223" s="146">
        <f t="shared" si="2005"/>
        <v>0</v>
      </c>
      <c r="I223" s="146">
        <f t="shared" si="2005"/>
        <v>22774069</v>
      </c>
      <c r="J223" s="146">
        <f t="shared" si="2005"/>
        <v>235964660</v>
      </c>
      <c r="K223" s="146">
        <f t="shared" si="2005"/>
        <v>235964660</v>
      </c>
      <c r="L223" s="146">
        <f t="shared" si="2005"/>
        <v>0</v>
      </c>
      <c r="M223" s="146">
        <f t="shared" si="2005"/>
        <v>78654894</v>
      </c>
      <c r="N223" s="146">
        <f t="shared" si="2005"/>
        <v>78654894</v>
      </c>
      <c r="O223" s="146">
        <f t="shared" si="2005"/>
        <v>0</v>
      </c>
      <c r="P223" s="146">
        <f t="shared" si="2005"/>
        <v>78654894</v>
      </c>
      <c r="Q223" s="146">
        <f t="shared" si="2005"/>
        <v>78654894</v>
      </c>
      <c r="R223" s="146">
        <f t="shared" si="2005"/>
        <v>0</v>
      </c>
      <c r="S223" s="146">
        <f t="shared" ref="S223:AH224" si="2006">S224</f>
        <v>75634545</v>
      </c>
      <c r="T223" s="146">
        <f t="shared" si="2006"/>
        <v>75634545</v>
      </c>
      <c r="U223" s="146">
        <f t="shared" si="2006"/>
        <v>0</v>
      </c>
      <c r="V223" s="146">
        <f t="shared" si="2006"/>
        <v>3020349</v>
      </c>
      <c r="W223" s="146">
        <f t="shared" si="2006"/>
        <v>3020349</v>
      </c>
      <c r="X223" s="146">
        <f t="shared" si="2006"/>
        <v>0</v>
      </c>
      <c r="Y223" s="146">
        <f t="shared" si="2006"/>
        <v>0</v>
      </c>
      <c r="Z223" s="146">
        <f t="shared" si="2006"/>
        <v>0</v>
      </c>
      <c r="AA223" s="146">
        <f t="shared" si="2006"/>
        <v>0</v>
      </c>
      <c r="AB223" s="146">
        <f t="shared" si="2006"/>
        <v>22774069</v>
      </c>
      <c r="AC223" s="146">
        <f t="shared" si="2006"/>
        <v>0</v>
      </c>
      <c r="AD223" s="146">
        <f t="shared" si="2006"/>
        <v>0</v>
      </c>
      <c r="AE223" s="146">
        <f t="shared" si="2006"/>
        <v>0</v>
      </c>
      <c r="AF223" s="146">
        <f t="shared" si="2006"/>
        <v>0</v>
      </c>
      <c r="AG223" s="146">
        <f t="shared" si="2006"/>
        <v>0</v>
      </c>
      <c r="AH223" s="146">
        <f t="shared" si="2006"/>
        <v>0</v>
      </c>
      <c r="AI223" s="146">
        <f t="shared" ref="AI223:AX224" si="2007">AI224</f>
        <v>0</v>
      </c>
      <c r="AJ223" s="146">
        <f t="shared" si="2007"/>
        <v>0</v>
      </c>
      <c r="AK223" s="146">
        <f t="shared" si="2007"/>
        <v>0</v>
      </c>
      <c r="AL223" s="146">
        <f t="shared" si="2007"/>
        <v>0</v>
      </c>
      <c r="AM223" s="146">
        <f t="shared" si="2007"/>
        <v>0</v>
      </c>
      <c r="AN223" s="146">
        <f t="shared" si="2007"/>
        <v>0</v>
      </c>
      <c r="AO223" s="146">
        <f t="shared" si="2007"/>
        <v>0</v>
      </c>
      <c r="AP223" s="146">
        <f t="shared" si="2007"/>
        <v>0</v>
      </c>
      <c r="AQ223" s="146">
        <f t="shared" si="2007"/>
        <v>0</v>
      </c>
      <c r="AR223" s="146">
        <f t="shared" si="2007"/>
        <v>0</v>
      </c>
      <c r="AS223" s="146">
        <f t="shared" si="2007"/>
        <v>0</v>
      </c>
      <c r="AT223" s="146">
        <f t="shared" si="2007"/>
        <v>0</v>
      </c>
      <c r="AU223" s="146">
        <f t="shared" si="2007"/>
        <v>0</v>
      </c>
      <c r="AV223" s="146">
        <f t="shared" si="2007"/>
        <v>0</v>
      </c>
      <c r="AW223" s="146">
        <f t="shared" si="2007"/>
        <v>0</v>
      </c>
      <c r="AX223" s="146">
        <f t="shared" si="2007"/>
        <v>0</v>
      </c>
      <c r="AY223" s="146">
        <f t="shared" ref="AY223:BN224" si="2008">AY224</f>
        <v>0</v>
      </c>
      <c r="AZ223" s="146">
        <f t="shared" si="2008"/>
        <v>0</v>
      </c>
      <c r="BA223" s="146">
        <f t="shared" si="2008"/>
        <v>0</v>
      </c>
      <c r="BB223" s="146">
        <f t="shared" si="2008"/>
        <v>0</v>
      </c>
      <c r="BC223" s="146">
        <f t="shared" si="2008"/>
        <v>0</v>
      </c>
      <c r="BD223" s="146">
        <f t="shared" si="2008"/>
        <v>0</v>
      </c>
      <c r="BE223" s="146">
        <f t="shared" si="2008"/>
        <v>0</v>
      </c>
      <c r="BF223" s="146">
        <f t="shared" si="2008"/>
        <v>0</v>
      </c>
      <c r="BG223" s="146">
        <f t="shared" si="2008"/>
        <v>0</v>
      </c>
      <c r="BH223" s="146">
        <f t="shared" si="2008"/>
        <v>0</v>
      </c>
      <c r="BI223" s="146">
        <f t="shared" si="2008"/>
        <v>0</v>
      </c>
      <c r="BJ223" s="146">
        <f t="shared" si="2008"/>
        <v>0</v>
      </c>
      <c r="BK223" s="146">
        <f t="shared" si="2008"/>
        <v>0</v>
      </c>
      <c r="BL223" s="146">
        <f t="shared" si="2008"/>
        <v>0</v>
      </c>
      <c r="BM223" s="146">
        <f t="shared" si="2008"/>
        <v>0</v>
      </c>
      <c r="BN223" s="146">
        <f t="shared" si="2008"/>
        <v>0</v>
      </c>
      <c r="BO223" s="146">
        <f t="shared" ref="BO223:BS224" si="2009">BO224</f>
        <v>0</v>
      </c>
      <c r="BP223" s="146">
        <f t="shared" si="2009"/>
        <v>0</v>
      </c>
      <c r="BQ223" s="146">
        <f t="shared" si="2009"/>
        <v>0</v>
      </c>
      <c r="BR223" s="146">
        <f t="shared" si="2009"/>
        <v>0</v>
      </c>
      <c r="BS223" s="146">
        <f t="shared" si="2009"/>
        <v>0</v>
      </c>
      <c r="BT223" s="116"/>
      <c r="BU223" s="117">
        <f t="shared" si="1411"/>
        <v>0.74999998251856903</v>
      </c>
      <c r="BV223" s="118">
        <f t="shared" si="1412"/>
        <v>0.25000001748143091</v>
      </c>
      <c r="BW223" s="118">
        <f t="shared" si="1413"/>
        <v>9.6000040734912483E-3</v>
      </c>
      <c r="BX223" s="118">
        <f t="shared" si="1414"/>
        <v>0.24040001340793968</v>
      </c>
      <c r="BY223" s="118">
        <f t="shared" si="1415"/>
        <v>0</v>
      </c>
      <c r="BZ223" s="118"/>
      <c r="CA223" s="118"/>
      <c r="CB223" s="118"/>
      <c r="CC223" s="118"/>
      <c r="CD223" s="119"/>
      <c r="CE223" s="120"/>
      <c r="CF223" s="118"/>
      <c r="CG223" s="118"/>
      <c r="CH223" s="118"/>
      <c r="CI223" s="118"/>
      <c r="CJ223" s="118"/>
      <c r="CK223" s="118"/>
      <c r="CL223" s="118"/>
      <c r="CM223" s="118"/>
      <c r="CN223" s="119"/>
      <c r="CO223" s="120"/>
      <c r="CP223" s="118"/>
      <c r="CQ223" s="118"/>
      <c r="CR223" s="118"/>
      <c r="CS223" s="119"/>
      <c r="CT223" s="120"/>
      <c r="CU223" s="118"/>
      <c r="CV223" s="118"/>
      <c r="CW223" s="118"/>
      <c r="CX223" s="119"/>
    </row>
    <row r="224" spans="1:102" x14ac:dyDescent="0.25">
      <c r="A224" s="121" t="s">
        <v>377</v>
      </c>
      <c r="B224" s="147">
        <f t="shared" si="1367"/>
        <v>337393623</v>
      </c>
      <c r="C224" s="147">
        <f t="shared" si="2005"/>
        <v>235964660</v>
      </c>
      <c r="D224" s="147">
        <f t="shared" si="2005"/>
        <v>78654894</v>
      </c>
      <c r="E224" s="147">
        <f t="shared" si="2005"/>
        <v>78654894</v>
      </c>
      <c r="F224" s="147">
        <f t="shared" si="2005"/>
        <v>75634545</v>
      </c>
      <c r="G224" s="147">
        <f t="shared" si="2005"/>
        <v>3020349</v>
      </c>
      <c r="H224" s="147">
        <f t="shared" si="2005"/>
        <v>0</v>
      </c>
      <c r="I224" s="147">
        <f t="shared" si="2005"/>
        <v>22774069</v>
      </c>
      <c r="J224" s="147">
        <f t="shared" si="2005"/>
        <v>235964660</v>
      </c>
      <c r="K224" s="147">
        <f t="shared" si="2005"/>
        <v>235964660</v>
      </c>
      <c r="L224" s="147">
        <f t="shared" si="2005"/>
        <v>0</v>
      </c>
      <c r="M224" s="147">
        <f t="shared" si="2005"/>
        <v>78654894</v>
      </c>
      <c r="N224" s="147">
        <f t="shared" si="2005"/>
        <v>78654894</v>
      </c>
      <c r="O224" s="147">
        <f t="shared" si="2005"/>
        <v>0</v>
      </c>
      <c r="P224" s="147">
        <f t="shared" si="2005"/>
        <v>78654894</v>
      </c>
      <c r="Q224" s="147">
        <f t="shared" si="2005"/>
        <v>78654894</v>
      </c>
      <c r="R224" s="147">
        <f t="shared" si="2005"/>
        <v>0</v>
      </c>
      <c r="S224" s="147">
        <f t="shared" si="2006"/>
        <v>75634545</v>
      </c>
      <c r="T224" s="147">
        <f t="shared" si="2006"/>
        <v>75634545</v>
      </c>
      <c r="U224" s="147">
        <f t="shared" si="2006"/>
        <v>0</v>
      </c>
      <c r="V224" s="147">
        <f t="shared" si="2006"/>
        <v>3020349</v>
      </c>
      <c r="W224" s="147">
        <f t="shared" si="2006"/>
        <v>3020349</v>
      </c>
      <c r="X224" s="147">
        <f t="shared" si="2006"/>
        <v>0</v>
      </c>
      <c r="Y224" s="147">
        <f t="shared" si="2006"/>
        <v>0</v>
      </c>
      <c r="Z224" s="147">
        <f t="shared" si="2006"/>
        <v>0</v>
      </c>
      <c r="AA224" s="147">
        <f t="shared" si="2006"/>
        <v>0</v>
      </c>
      <c r="AB224" s="147">
        <f t="shared" si="2006"/>
        <v>22774069</v>
      </c>
      <c r="AC224" s="147">
        <f t="shared" si="2006"/>
        <v>0</v>
      </c>
      <c r="AD224" s="147">
        <f t="shared" si="2006"/>
        <v>0</v>
      </c>
      <c r="AE224" s="147">
        <f t="shared" si="2006"/>
        <v>0</v>
      </c>
      <c r="AF224" s="147">
        <f t="shared" si="2006"/>
        <v>0</v>
      </c>
      <c r="AG224" s="147">
        <f t="shared" si="2006"/>
        <v>0</v>
      </c>
      <c r="AH224" s="147">
        <f t="shared" si="2006"/>
        <v>0</v>
      </c>
      <c r="AI224" s="147">
        <f t="shared" si="2007"/>
        <v>0</v>
      </c>
      <c r="AJ224" s="147">
        <f t="shared" si="2007"/>
        <v>0</v>
      </c>
      <c r="AK224" s="147">
        <f t="shared" si="2007"/>
        <v>0</v>
      </c>
      <c r="AL224" s="147">
        <f t="shared" si="2007"/>
        <v>0</v>
      </c>
      <c r="AM224" s="147">
        <f t="shared" si="2007"/>
        <v>0</v>
      </c>
      <c r="AN224" s="147">
        <f t="shared" si="2007"/>
        <v>0</v>
      </c>
      <c r="AO224" s="147">
        <f t="shared" si="2007"/>
        <v>0</v>
      </c>
      <c r="AP224" s="147">
        <f t="shared" si="2007"/>
        <v>0</v>
      </c>
      <c r="AQ224" s="147">
        <f t="shared" si="2007"/>
        <v>0</v>
      </c>
      <c r="AR224" s="147">
        <f t="shared" si="2007"/>
        <v>0</v>
      </c>
      <c r="AS224" s="147">
        <f t="shared" si="2007"/>
        <v>0</v>
      </c>
      <c r="AT224" s="147">
        <f t="shared" si="2007"/>
        <v>0</v>
      </c>
      <c r="AU224" s="147">
        <f t="shared" si="2007"/>
        <v>0</v>
      </c>
      <c r="AV224" s="147">
        <f t="shared" si="2007"/>
        <v>0</v>
      </c>
      <c r="AW224" s="147">
        <f t="shared" si="2007"/>
        <v>0</v>
      </c>
      <c r="AX224" s="147">
        <f t="shared" si="2007"/>
        <v>0</v>
      </c>
      <c r="AY224" s="147">
        <f t="shared" si="2008"/>
        <v>0</v>
      </c>
      <c r="AZ224" s="147">
        <f t="shared" si="2008"/>
        <v>0</v>
      </c>
      <c r="BA224" s="147">
        <f t="shared" si="2008"/>
        <v>0</v>
      </c>
      <c r="BB224" s="147">
        <f t="shared" si="2008"/>
        <v>0</v>
      </c>
      <c r="BC224" s="147">
        <f t="shared" si="2008"/>
        <v>0</v>
      </c>
      <c r="BD224" s="147">
        <f t="shared" si="2008"/>
        <v>0</v>
      </c>
      <c r="BE224" s="147">
        <f t="shared" si="2008"/>
        <v>0</v>
      </c>
      <c r="BF224" s="147">
        <f t="shared" si="2008"/>
        <v>0</v>
      </c>
      <c r="BG224" s="147">
        <f t="shared" si="2008"/>
        <v>0</v>
      </c>
      <c r="BH224" s="147">
        <f t="shared" si="2008"/>
        <v>0</v>
      </c>
      <c r="BI224" s="147">
        <f t="shared" si="2008"/>
        <v>0</v>
      </c>
      <c r="BJ224" s="147">
        <f t="shared" si="2008"/>
        <v>0</v>
      </c>
      <c r="BK224" s="147">
        <f t="shared" si="2008"/>
        <v>0</v>
      </c>
      <c r="BL224" s="147">
        <f t="shared" si="2008"/>
        <v>0</v>
      </c>
      <c r="BM224" s="147">
        <f t="shared" si="2008"/>
        <v>0</v>
      </c>
      <c r="BN224" s="147">
        <f t="shared" si="2008"/>
        <v>0</v>
      </c>
      <c r="BO224" s="147">
        <f t="shared" si="2009"/>
        <v>0</v>
      </c>
      <c r="BP224" s="147">
        <f t="shared" si="2009"/>
        <v>0</v>
      </c>
      <c r="BQ224" s="147">
        <f t="shared" si="2009"/>
        <v>0</v>
      </c>
      <c r="BR224" s="147">
        <f t="shared" si="2009"/>
        <v>0</v>
      </c>
      <c r="BS224" s="147">
        <f t="shared" si="2009"/>
        <v>0</v>
      </c>
      <c r="BT224" s="116"/>
      <c r="BU224" s="123">
        <f t="shared" si="1411"/>
        <v>0.74999998251856903</v>
      </c>
      <c r="BV224" s="124">
        <f t="shared" si="1412"/>
        <v>0.25000001748143091</v>
      </c>
      <c r="BW224" s="124">
        <f t="shared" si="1413"/>
        <v>9.6000040734912483E-3</v>
      </c>
      <c r="BX224" s="124">
        <f t="shared" si="1414"/>
        <v>0.24040001340793968</v>
      </c>
      <c r="BY224" s="124">
        <f t="shared" si="1415"/>
        <v>0</v>
      </c>
      <c r="BZ224" s="124"/>
      <c r="CA224" s="124"/>
      <c r="CB224" s="124"/>
      <c r="CC224" s="124"/>
      <c r="CD224" s="125"/>
      <c r="CE224" s="126"/>
      <c r="CF224" s="124"/>
      <c r="CG224" s="124"/>
      <c r="CH224" s="124"/>
      <c r="CI224" s="124"/>
      <c r="CJ224" s="124"/>
      <c r="CK224" s="124"/>
      <c r="CL224" s="124"/>
      <c r="CM224" s="124"/>
      <c r="CN224" s="125"/>
      <c r="CO224" s="127"/>
      <c r="CP224" s="128"/>
      <c r="CQ224" s="128"/>
      <c r="CR224" s="128"/>
      <c r="CS224" s="129"/>
      <c r="CT224" s="126"/>
      <c r="CU224" s="124"/>
      <c r="CV224" s="124"/>
      <c r="CW224" s="124"/>
      <c r="CX224" s="125"/>
    </row>
    <row r="225" spans="1:102" x14ac:dyDescent="0.25">
      <c r="A225" s="130" t="s">
        <v>378</v>
      </c>
      <c r="B225" s="132">
        <f t="shared" si="1367"/>
        <v>337393623</v>
      </c>
      <c r="C225" s="132">
        <f>J225+AC225+AV225+BH225</f>
        <v>235964660</v>
      </c>
      <c r="D225" s="132">
        <f>E225+H225</f>
        <v>78654894</v>
      </c>
      <c r="E225" s="132">
        <f>F225+G225</f>
        <v>78654894</v>
      </c>
      <c r="F225" s="132">
        <f>S225+AL225+BB225+BN225</f>
        <v>75634545</v>
      </c>
      <c r="G225" s="132">
        <f>V225+AO225+BD225+BP225</f>
        <v>3020349</v>
      </c>
      <c r="H225" s="132">
        <f>Y225+AR225+BF225+BR225</f>
        <v>0</v>
      </c>
      <c r="I225" s="133">
        <f>AB225+AU225</f>
        <v>22774069</v>
      </c>
      <c r="J225" s="134">
        <f>K225+L225</f>
        <v>235964660</v>
      </c>
      <c r="K225" s="132">
        <v>235964660</v>
      </c>
      <c r="L225" s="132">
        <v>0</v>
      </c>
      <c r="M225" s="135">
        <f>N225+O225</f>
        <v>78654894</v>
      </c>
      <c r="N225" s="132">
        <f>Q225+Z225</f>
        <v>78654894</v>
      </c>
      <c r="O225" s="132">
        <f>R225+AA225</f>
        <v>0</v>
      </c>
      <c r="P225" s="135">
        <f>Q225+R225</f>
        <v>78654894</v>
      </c>
      <c r="Q225" s="132">
        <f>T225+W225</f>
        <v>78654894</v>
      </c>
      <c r="R225" s="132">
        <f>U225+X225</f>
        <v>0</v>
      </c>
      <c r="S225" s="135">
        <f>T225+U225</f>
        <v>75634545</v>
      </c>
      <c r="T225" s="132">
        <v>75634545</v>
      </c>
      <c r="U225" s="132">
        <v>0</v>
      </c>
      <c r="V225" s="135">
        <f>W225+X225</f>
        <v>3020349</v>
      </c>
      <c r="W225" s="132">
        <v>3020349</v>
      </c>
      <c r="X225" s="132">
        <v>0</v>
      </c>
      <c r="Y225" s="135">
        <f>Z225+AA225</f>
        <v>0</v>
      </c>
      <c r="Z225" s="132">
        <v>0</v>
      </c>
      <c r="AA225" s="132">
        <v>0</v>
      </c>
      <c r="AB225" s="133">
        <v>22774069</v>
      </c>
      <c r="AC225" s="134">
        <f>AD225+AE225</f>
        <v>0</v>
      </c>
      <c r="AD225" s="132">
        <v>0</v>
      </c>
      <c r="AE225" s="132">
        <v>0</v>
      </c>
      <c r="AF225" s="135">
        <f>AG225+AH225</f>
        <v>0</v>
      </c>
      <c r="AG225" s="132">
        <f>AJ225+AS225</f>
        <v>0</v>
      </c>
      <c r="AH225" s="132">
        <f>AK225+AT225</f>
        <v>0</v>
      </c>
      <c r="AI225" s="135">
        <f>AJ225+AK225</f>
        <v>0</v>
      </c>
      <c r="AJ225" s="132">
        <f>AM225+AP225</f>
        <v>0</v>
      </c>
      <c r="AK225" s="132">
        <f>AN225+AQ225</f>
        <v>0</v>
      </c>
      <c r="AL225" s="135">
        <f>AM225+AN225</f>
        <v>0</v>
      </c>
      <c r="AM225" s="132">
        <v>0</v>
      </c>
      <c r="AN225" s="132">
        <v>0</v>
      </c>
      <c r="AO225" s="135">
        <f>AP225+AQ225</f>
        <v>0</v>
      </c>
      <c r="AP225" s="132">
        <v>0</v>
      </c>
      <c r="AQ225" s="132">
        <v>0</v>
      </c>
      <c r="AR225" s="135">
        <f>AS225+AT225</f>
        <v>0</v>
      </c>
      <c r="AS225" s="132">
        <v>0</v>
      </c>
      <c r="AT225" s="132">
        <v>0</v>
      </c>
      <c r="AU225" s="133">
        <v>0</v>
      </c>
      <c r="AV225" s="134">
        <f>AW225</f>
        <v>0</v>
      </c>
      <c r="AW225" s="132">
        <v>0</v>
      </c>
      <c r="AX225" s="135">
        <f>AY225</f>
        <v>0</v>
      </c>
      <c r="AY225" s="132">
        <f>BA225+BG225</f>
        <v>0</v>
      </c>
      <c r="AZ225" s="135">
        <f>BA225</f>
        <v>0</v>
      </c>
      <c r="BA225" s="132">
        <f>BC225+BE225</f>
        <v>0</v>
      </c>
      <c r="BB225" s="135">
        <f>BC225</f>
        <v>0</v>
      </c>
      <c r="BC225" s="132">
        <v>0</v>
      </c>
      <c r="BD225" s="135">
        <f>BE225</f>
        <v>0</v>
      </c>
      <c r="BE225" s="132">
        <v>0</v>
      </c>
      <c r="BF225" s="135">
        <f>BG225</f>
        <v>0</v>
      </c>
      <c r="BG225" s="133">
        <v>0</v>
      </c>
      <c r="BH225" s="134">
        <f>BI225</f>
        <v>0</v>
      </c>
      <c r="BI225" s="132">
        <v>0</v>
      </c>
      <c r="BJ225" s="135">
        <f>BK225</f>
        <v>0</v>
      </c>
      <c r="BK225" s="132">
        <f>BM225+BS225</f>
        <v>0</v>
      </c>
      <c r="BL225" s="135">
        <f>BM225</f>
        <v>0</v>
      </c>
      <c r="BM225" s="132">
        <f>BO225+BQ225</f>
        <v>0</v>
      </c>
      <c r="BN225" s="135">
        <f>BO225</f>
        <v>0</v>
      </c>
      <c r="BO225" s="132">
        <v>0</v>
      </c>
      <c r="BP225" s="135">
        <f>BQ225</f>
        <v>0</v>
      </c>
      <c r="BQ225" s="132">
        <v>0</v>
      </c>
      <c r="BR225" s="135">
        <f>BS225</f>
        <v>0</v>
      </c>
      <c r="BS225" s="133">
        <v>0</v>
      </c>
      <c r="BT225" s="136"/>
      <c r="BU225" s="137">
        <f t="shared" si="1411"/>
        <v>0.74999998251856903</v>
      </c>
      <c r="BV225" s="138">
        <f t="shared" si="1412"/>
        <v>0.25000001748143091</v>
      </c>
      <c r="BW225" s="138">
        <f t="shared" si="1413"/>
        <v>9.6000040734912483E-3</v>
      </c>
      <c r="BX225" s="138">
        <f t="shared" si="1414"/>
        <v>0.24040001340793968</v>
      </c>
      <c r="BY225" s="138">
        <f t="shared" si="1415"/>
        <v>0</v>
      </c>
      <c r="BZ225" s="138"/>
      <c r="CA225" s="138"/>
      <c r="CB225" s="138"/>
      <c r="CC225" s="138"/>
      <c r="CD225" s="139"/>
      <c r="CE225" s="140"/>
      <c r="CF225" s="138"/>
      <c r="CG225" s="138"/>
      <c r="CH225" s="138"/>
      <c r="CI225" s="138"/>
      <c r="CJ225" s="138"/>
      <c r="CK225" s="138"/>
      <c r="CL225" s="138"/>
      <c r="CM225" s="138"/>
      <c r="CN225" s="139"/>
      <c r="CO225" s="140"/>
      <c r="CP225" s="138"/>
      <c r="CQ225" s="138"/>
      <c r="CR225" s="138"/>
      <c r="CS225" s="139"/>
      <c r="CT225" s="140"/>
      <c r="CU225" s="138"/>
      <c r="CV225" s="138"/>
      <c r="CW225" s="138"/>
      <c r="CX225" s="139"/>
    </row>
    <row r="226" spans="1:102" x14ac:dyDescent="0.25">
      <c r="A226" s="114" t="s">
        <v>108</v>
      </c>
      <c r="B226" s="146">
        <f t="shared" si="1367"/>
        <v>68842996</v>
      </c>
      <c r="C226" s="146">
        <f t="shared" ref="C226:R227" si="2010">C227</f>
        <v>51632244</v>
      </c>
      <c r="D226" s="146">
        <f t="shared" si="2010"/>
        <v>17210752</v>
      </c>
      <c r="E226" s="146">
        <f t="shared" si="2010"/>
        <v>17210752</v>
      </c>
      <c r="F226" s="146">
        <f t="shared" si="2010"/>
        <v>16549859</v>
      </c>
      <c r="G226" s="146">
        <f t="shared" si="2010"/>
        <v>660893</v>
      </c>
      <c r="H226" s="146">
        <f t="shared" si="2010"/>
        <v>0</v>
      </c>
      <c r="I226" s="146">
        <f t="shared" si="2010"/>
        <v>0</v>
      </c>
      <c r="J226" s="146">
        <f t="shared" si="2010"/>
        <v>0</v>
      </c>
      <c r="K226" s="146">
        <f t="shared" si="2010"/>
        <v>0</v>
      </c>
      <c r="L226" s="146">
        <f t="shared" si="2010"/>
        <v>0</v>
      </c>
      <c r="M226" s="146">
        <f t="shared" si="2010"/>
        <v>0</v>
      </c>
      <c r="N226" s="146">
        <f t="shared" si="2010"/>
        <v>0</v>
      </c>
      <c r="O226" s="146">
        <f t="shared" si="2010"/>
        <v>0</v>
      </c>
      <c r="P226" s="146">
        <f t="shared" si="2010"/>
        <v>0</v>
      </c>
      <c r="Q226" s="146">
        <f t="shared" si="2010"/>
        <v>0</v>
      </c>
      <c r="R226" s="146">
        <f t="shared" si="2010"/>
        <v>0</v>
      </c>
      <c r="S226" s="146">
        <f t="shared" ref="S226:AH227" si="2011">S227</f>
        <v>0</v>
      </c>
      <c r="T226" s="146">
        <f t="shared" si="2011"/>
        <v>0</v>
      </c>
      <c r="U226" s="146">
        <f t="shared" si="2011"/>
        <v>0</v>
      </c>
      <c r="V226" s="146">
        <f t="shared" si="2011"/>
        <v>0</v>
      </c>
      <c r="W226" s="146">
        <f t="shared" si="2011"/>
        <v>0</v>
      </c>
      <c r="X226" s="146">
        <f t="shared" si="2011"/>
        <v>0</v>
      </c>
      <c r="Y226" s="146">
        <f t="shared" si="2011"/>
        <v>0</v>
      </c>
      <c r="Z226" s="146">
        <f t="shared" si="2011"/>
        <v>0</v>
      </c>
      <c r="AA226" s="146">
        <f t="shared" si="2011"/>
        <v>0</v>
      </c>
      <c r="AB226" s="146">
        <f t="shared" si="2011"/>
        <v>0</v>
      </c>
      <c r="AC226" s="146">
        <f t="shared" si="2011"/>
        <v>0</v>
      </c>
      <c r="AD226" s="146">
        <f t="shared" si="2011"/>
        <v>0</v>
      </c>
      <c r="AE226" s="146">
        <f t="shared" si="2011"/>
        <v>0</v>
      </c>
      <c r="AF226" s="146">
        <f t="shared" si="2011"/>
        <v>0</v>
      </c>
      <c r="AG226" s="146">
        <f t="shared" si="2011"/>
        <v>0</v>
      </c>
      <c r="AH226" s="146">
        <f t="shared" si="2011"/>
        <v>0</v>
      </c>
      <c r="AI226" s="146">
        <f t="shared" ref="AI226:AX227" si="2012">AI227</f>
        <v>0</v>
      </c>
      <c r="AJ226" s="146">
        <f t="shared" si="2012"/>
        <v>0</v>
      </c>
      <c r="AK226" s="146">
        <f t="shared" si="2012"/>
        <v>0</v>
      </c>
      <c r="AL226" s="146">
        <f t="shared" si="2012"/>
        <v>0</v>
      </c>
      <c r="AM226" s="146">
        <f t="shared" si="2012"/>
        <v>0</v>
      </c>
      <c r="AN226" s="146">
        <f t="shared" si="2012"/>
        <v>0</v>
      </c>
      <c r="AO226" s="146">
        <f t="shared" si="2012"/>
        <v>0</v>
      </c>
      <c r="AP226" s="146">
        <f t="shared" si="2012"/>
        <v>0</v>
      </c>
      <c r="AQ226" s="146">
        <f t="shared" si="2012"/>
        <v>0</v>
      </c>
      <c r="AR226" s="146">
        <f t="shared" si="2012"/>
        <v>0</v>
      </c>
      <c r="AS226" s="146">
        <f t="shared" si="2012"/>
        <v>0</v>
      </c>
      <c r="AT226" s="146">
        <f t="shared" si="2012"/>
        <v>0</v>
      </c>
      <c r="AU226" s="146">
        <f t="shared" si="2012"/>
        <v>0</v>
      </c>
      <c r="AV226" s="146">
        <f t="shared" si="2012"/>
        <v>0</v>
      </c>
      <c r="AW226" s="146">
        <f t="shared" si="2012"/>
        <v>0</v>
      </c>
      <c r="AX226" s="146">
        <f t="shared" si="2012"/>
        <v>0</v>
      </c>
      <c r="AY226" s="146">
        <f t="shared" ref="AY226:BN227" si="2013">AY227</f>
        <v>0</v>
      </c>
      <c r="AZ226" s="146">
        <f t="shared" si="2013"/>
        <v>0</v>
      </c>
      <c r="BA226" s="146">
        <f t="shared" si="2013"/>
        <v>0</v>
      </c>
      <c r="BB226" s="146">
        <f t="shared" si="2013"/>
        <v>0</v>
      </c>
      <c r="BC226" s="146">
        <f t="shared" si="2013"/>
        <v>0</v>
      </c>
      <c r="BD226" s="146">
        <f t="shared" si="2013"/>
        <v>0</v>
      </c>
      <c r="BE226" s="146">
        <f t="shared" si="2013"/>
        <v>0</v>
      </c>
      <c r="BF226" s="146">
        <f t="shared" si="2013"/>
        <v>0</v>
      </c>
      <c r="BG226" s="146">
        <f t="shared" si="2013"/>
        <v>0</v>
      </c>
      <c r="BH226" s="146">
        <f t="shared" si="2013"/>
        <v>51632244</v>
      </c>
      <c r="BI226" s="146">
        <f t="shared" si="2013"/>
        <v>51632244</v>
      </c>
      <c r="BJ226" s="146">
        <f t="shared" si="2013"/>
        <v>17210752</v>
      </c>
      <c r="BK226" s="146">
        <f t="shared" si="2013"/>
        <v>17210752</v>
      </c>
      <c r="BL226" s="146">
        <f t="shared" si="2013"/>
        <v>17210752</v>
      </c>
      <c r="BM226" s="146">
        <f t="shared" si="2013"/>
        <v>17210752</v>
      </c>
      <c r="BN226" s="146">
        <f t="shared" si="2013"/>
        <v>16549859</v>
      </c>
      <c r="BO226" s="146">
        <f t="shared" ref="BO226:BS227" si="2014">BO227</f>
        <v>16549859</v>
      </c>
      <c r="BP226" s="146">
        <f t="shared" si="2014"/>
        <v>660893</v>
      </c>
      <c r="BQ226" s="146">
        <f t="shared" si="2014"/>
        <v>660893</v>
      </c>
      <c r="BR226" s="146">
        <f t="shared" si="2014"/>
        <v>0</v>
      </c>
      <c r="BS226" s="146">
        <f t="shared" si="2014"/>
        <v>0</v>
      </c>
      <c r="BT226" s="116"/>
      <c r="BU226" s="117"/>
      <c r="BV226" s="118"/>
      <c r="BW226" s="118"/>
      <c r="BX226" s="118"/>
      <c r="BY226" s="118"/>
      <c r="BZ226" s="118"/>
      <c r="CA226" s="118"/>
      <c r="CB226" s="118"/>
      <c r="CC226" s="118"/>
      <c r="CD226" s="119"/>
      <c r="CE226" s="120"/>
      <c r="CF226" s="118"/>
      <c r="CG226" s="118"/>
      <c r="CH226" s="118"/>
      <c r="CI226" s="118"/>
      <c r="CJ226" s="118"/>
      <c r="CK226" s="118"/>
      <c r="CL226" s="118"/>
      <c r="CM226" s="118"/>
      <c r="CN226" s="119"/>
      <c r="CO226" s="120"/>
      <c r="CP226" s="118"/>
      <c r="CQ226" s="118"/>
      <c r="CR226" s="118"/>
      <c r="CS226" s="119"/>
      <c r="CT226" s="120">
        <f t="shared" si="2000"/>
        <v>0.74999995642258221</v>
      </c>
      <c r="CU226" s="118">
        <f t="shared" si="2001"/>
        <v>0.25000004357741779</v>
      </c>
      <c r="CV226" s="118">
        <f t="shared" si="2002"/>
        <v>9.600003462952136E-3</v>
      </c>
      <c r="CW226" s="118">
        <f t="shared" si="2003"/>
        <v>0.24040004011446567</v>
      </c>
      <c r="CX226" s="119">
        <f t="shared" si="2004"/>
        <v>0</v>
      </c>
    </row>
    <row r="227" spans="1:102" x14ac:dyDescent="0.25">
      <c r="A227" s="121" t="s">
        <v>379</v>
      </c>
      <c r="B227" s="147">
        <f t="shared" si="1367"/>
        <v>68842996</v>
      </c>
      <c r="C227" s="147">
        <f t="shared" si="2010"/>
        <v>51632244</v>
      </c>
      <c r="D227" s="147">
        <f t="shared" si="2010"/>
        <v>17210752</v>
      </c>
      <c r="E227" s="147">
        <f t="shared" si="2010"/>
        <v>17210752</v>
      </c>
      <c r="F227" s="147">
        <f t="shared" si="2010"/>
        <v>16549859</v>
      </c>
      <c r="G227" s="147">
        <f t="shared" si="2010"/>
        <v>660893</v>
      </c>
      <c r="H227" s="147">
        <f t="shared" si="2010"/>
        <v>0</v>
      </c>
      <c r="I227" s="147">
        <f t="shared" si="2010"/>
        <v>0</v>
      </c>
      <c r="J227" s="147">
        <f t="shared" si="2010"/>
        <v>0</v>
      </c>
      <c r="K227" s="147">
        <f t="shared" si="2010"/>
        <v>0</v>
      </c>
      <c r="L227" s="147">
        <f t="shared" si="2010"/>
        <v>0</v>
      </c>
      <c r="M227" s="147">
        <f t="shared" si="2010"/>
        <v>0</v>
      </c>
      <c r="N227" s="147">
        <f t="shared" si="2010"/>
        <v>0</v>
      </c>
      <c r="O227" s="147">
        <f t="shared" si="2010"/>
        <v>0</v>
      </c>
      <c r="P227" s="147">
        <f t="shared" si="2010"/>
        <v>0</v>
      </c>
      <c r="Q227" s="147">
        <f t="shared" si="2010"/>
        <v>0</v>
      </c>
      <c r="R227" s="147">
        <f t="shared" si="2010"/>
        <v>0</v>
      </c>
      <c r="S227" s="147">
        <f t="shared" si="2011"/>
        <v>0</v>
      </c>
      <c r="T227" s="147">
        <f t="shared" si="2011"/>
        <v>0</v>
      </c>
      <c r="U227" s="147">
        <f t="shared" si="2011"/>
        <v>0</v>
      </c>
      <c r="V227" s="147">
        <f t="shared" si="2011"/>
        <v>0</v>
      </c>
      <c r="W227" s="147">
        <f t="shared" si="2011"/>
        <v>0</v>
      </c>
      <c r="X227" s="147">
        <f t="shared" si="2011"/>
        <v>0</v>
      </c>
      <c r="Y227" s="147">
        <f t="shared" si="2011"/>
        <v>0</v>
      </c>
      <c r="Z227" s="147">
        <f t="shared" si="2011"/>
        <v>0</v>
      </c>
      <c r="AA227" s="147">
        <f t="shared" si="2011"/>
        <v>0</v>
      </c>
      <c r="AB227" s="147">
        <f t="shared" si="2011"/>
        <v>0</v>
      </c>
      <c r="AC227" s="147">
        <f t="shared" si="2011"/>
        <v>0</v>
      </c>
      <c r="AD227" s="147">
        <f t="shared" si="2011"/>
        <v>0</v>
      </c>
      <c r="AE227" s="147">
        <f t="shared" si="2011"/>
        <v>0</v>
      </c>
      <c r="AF227" s="147">
        <f t="shared" si="2011"/>
        <v>0</v>
      </c>
      <c r="AG227" s="147">
        <f t="shared" si="2011"/>
        <v>0</v>
      </c>
      <c r="AH227" s="147">
        <f t="shared" si="2011"/>
        <v>0</v>
      </c>
      <c r="AI227" s="147">
        <f t="shared" si="2012"/>
        <v>0</v>
      </c>
      <c r="AJ227" s="147">
        <f t="shared" si="2012"/>
        <v>0</v>
      </c>
      <c r="AK227" s="147">
        <f t="shared" si="2012"/>
        <v>0</v>
      </c>
      <c r="AL227" s="147">
        <f t="shared" si="2012"/>
        <v>0</v>
      </c>
      <c r="AM227" s="147">
        <f t="shared" si="2012"/>
        <v>0</v>
      </c>
      <c r="AN227" s="147">
        <f t="shared" si="2012"/>
        <v>0</v>
      </c>
      <c r="AO227" s="147">
        <f t="shared" si="2012"/>
        <v>0</v>
      </c>
      <c r="AP227" s="147">
        <f t="shared" si="2012"/>
        <v>0</v>
      </c>
      <c r="AQ227" s="147">
        <f t="shared" si="2012"/>
        <v>0</v>
      </c>
      <c r="AR227" s="147">
        <f t="shared" si="2012"/>
        <v>0</v>
      </c>
      <c r="AS227" s="147">
        <f t="shared" si="2012"/>
        <v>0</v>
      </c>
      <c r="AT227" s="147">
        <f t="shared" si="2012"/>
        <v>0</v>
      </c>
      <c r="AU227" s="147">
        <f t="shared" si="2012"/>
        <v>0</v>
      </c>
      <c r="AV227" s="147">
        <f t="shared" si="2012"/>
        <v>0</v>
      </c>
      <c r="AW227" s="147">
        <f t="shared" si="2012"/>
        <v>0</v>
      </c>
      <c r="AX227" s="147">
        <f t="shared" si="2012"/>
        <v>0</v>
      </c>
      <c r="AY227" s="147">
        <f t="shared" si="2013"/>
        <v>0</v>
      </c>
      <c r="AZ227" s="147">
        <f t="shared" si="2013"/>
        <v>0</v>
      </c>
      <c r="BA227" s="147">
        <f t="shared" si="2013"/>
        <v>0</v>
      </c>
      <c r="BB227" s="147">
        <f t="shared" si="2013"/>
        <v>0</v>
      </c>
      <c r="BC227" s="147">
        <f t="shared" si="2013"/>
        <v>0</v>
      </c>
      <c r="BD227" s="147">
        <f t="shared" si="2013"/>
        <v>0</v>
      </c>
      <c r="BE227" s="147">
        <f t="shared" si="2013"/>
        <v>0</v>
      </c>
      <c r="BF227" s="147">
        <f t="shared" si="2013"/>
        <v>0</v>
      </c>
      <c r="BG227" s="147">
        <f t="shared" si="2013"/>
        <v>0</v>
      </c>
      <c r="BH227" s="147">
        <f t="shared" si="2013"/>
        <v>51632244</v>
      </c>
      <c r="BI227" s="147">
        <f t="shared" si="2013"/>
        <v>51632244</v>
      </c>
      <c r="BJ227" s="147">
        <f t="shared" si="2013"/>
        <v>17210752</v>
      </c>
      <c r="BK227" s="147">
        <f t="shared" si="2013"/>
        <v>17210752</v>
      </c>
      <c r="BL227" s="147">
        <f t="shared" si="2013"/>
        <v>17210752</v>
      </c>
      <c r="BM227" s="147">
        <f t="shared" si="2013"/>
        <v>17210752</v>
      </c>
      <c r="BN227" s="147">
        <f t="shared" si="2013"/>
        <v>16549859</v>
      </c>
      <c r="BO227" s="147">
        <f t="shared" si="2014"/>
        <v>16549859</v>
      </c>
      <c r="BP227" s="147">
        <f t="shared" si="2014"/>
        <v>660893</v>
      </c>
      <c r="BQ227" s="147">
        <f t="shared" si="2014"/>
        <v>660893</v>
      </c>
      <c r="BR227" s="147">
        <f t="shared" si="2014"/>
        <v>0</v>
      </c>
      <c r="BS227" s="147">
        <f t="shared" si="2014"/>
        <v>0</v>
      </c>
      <c r="BT227" s="116"/>
      <c r="BU227" s="123"/>
      <c r="BV227" s="124"/>
      <c r="BW227" s="124"/>
      <c r="BX227" s="124"/>
      <c r="BY227" s="124"/>
      <c r="BZ227" s="124"/>
      <c r="CA227" s="124"/>
      <c r="CB227" s="124"/>
      <c r="CC227" s="124"/>
      <c r="CD227" s="125"/>
      <c r="CE227" s="126"/>
      <c r="CF227" s="124"/>
      <c r="CG227" s="124"/>
      <c r="CH227" s="124"/>
      <c r="CI227" s="124"/>
      <c r="CJ227" s="124"/>
      <c r="CK227" s="124"/>
      <c r="CL227" s="124"/>
      <c r="CM227" s="124"/>
      <c r="CN227" s="125"/>
      <c r="CO227" s="127"/>
      <c r="CP227" s="128"/>
      <c r="CQ227" s="128"/>
      <c r="CR227" s="128"/>
      <c r="CS227" s="129"/>
      <c r="CT227" s="126">
        <f t="shared" si="2000"/>
        <v>0.74999995642258221</v>
      </c>
      <c r="CU227" s="124">
        <f t="shared" si="2001"/>
        <v>0.25000004357741779</v>
      </c>
      <c r="CV227" s="124">
        <f t="shared" si="2002"/>
        <v>9.600003462952136E-3</v>
      </c>
      <c r="CW227" s="124">
        <f t="shared" si="2003"/>
        <v>0.24040004011446567</v>
      </c>
      <c r="CX227" s="125">
        <f t="shared" si="2004"/>
        <v>0</v>
      </c>
    </row>
    <row r="228" spans="1:102" x14ac:dyDescent="0.25">
      <c r="A228" s="130" t="s">
        <v>380</v>
      </c>
      <c r="B228" s="132">
        <f t="shared" si="1367"/>
        <v>68842996</v>
      </c>
      <c r="C228" s="132">
        <f>J228+AC228+AV228+BH228</f>
        <v>51632244</v>
      </c>
      <c r="D228" s="132">
        <f>E228+H228</f>
        <v>17210752</v>
      </c>
      <c r="E228" s="132">
        <f>F228+G228</f>
        <v>17210752</v>
      </c>
      <c r="F228" s="132">
        <f>S228+AL228+BB228+BN228</f>
        <v>16549859</v>
      </c>
      <c r="G228" s="132">
        <f>V228+AO228+BD228+BP228</f>
        <v>660893</v>
      </c>
      <c r="H228" s="132">
        <f>Y228+AR228+BF228+BR228</f>
        <v>0</v>
      </c>
      <c r="I228" s="133">
        <f>AB228+AU228</f>
        <v>0</v>
      </c>
      <c r="J228" s="134">
        <f>K228+L228</f>
        <v>0</v>
      </c>
      <c r="K228" s="132">
        <v>0</v>
      </c>
      <c r="L228" s="132">
        <v>0</v>
      </c>
      <c r="M228" s="135">
        <f>N228+O228</f>
        <v>0</v>
      </c>
      <c r="N228" s="132">
        <f>Q228+Z228</f>
        <v>0</v>
      </c>
      <c r="O228" s="132">
        <f>R228+AA228</f>
        <v>0</v>
      </c>
      <c r="P228" s="135">
        <f>Q228+R228</f>
        <v>0</v>
      </c>
      <c r="Q228" s="132">
        <f>T228+W228</f>
        <v>0</v>
      </c>
      <c r="R228" s="132">
        <f>U228+X228</f>
        <v>0</v>
      </c>
      <c r="S228" s="135">
        <f>T228+U228</f>
        <v>0</v>
      </c>
      <c r="T228" s="132">
        <v>0</v>
      </c>
      <c r="U228" s="132">
        <v>0</v>
      </c>
      <c r="V228" s="135">
        <f>W228+X228</f>
        <v>0</v>
      </c>
      <c r="W228" s="132">
        <v>0</v>
      </c>
      <c r="X228" s="132">
        <v>0</v>
      </c>
      <c r="Y228" s="135">
        <f>Z228+AA228</f>
        <v>0</v>
      </c>
      <c r="Z228" s="132">
        <v>0</v>
      </c>
      <c r="AA228" s="132">
        <v>0</v>
      </c>
      <c r="AB228" s="133">
        <v>0</v>
      </c>
      <c r="AC228" s="134">
        <f>AD228+AE228</f>
        <v>0</v>
      </c>
      <c r="AD228" s="132">
        <v>0</v>
      </c>
      <c r="AE228" s="132">
        <v>0</v>
      </c>
      <c r="AF228" s="135">
        <f>AG228+AH228</f>
        <v>0</v>
      </c>
      <c r="AG228" s="132">
        <f>AJ228+AS228</f>
        <v>0</v>
      </c>
      <c r="AH228" s="132">
        <f>AK228+AT228</f>
        <v>0</v>
      </c>
      <c r="AI228" s="135">
        <f>AJ228+AK228</f>
        <v>0</v>
      </c>
      <c r="AJ228" s="132">
        <f>AM228+AP228</f>
        <v>0</v>
      </c>
      <c r="AK228" s="132">
        <f>AN228+AQ228</f>
        <v>0</v>
      </c>
      <c r="AL228" s="135">
        <f>AM228+AN228</f>
        <v>0</v>
      </c>
      <c r="AM228" s="132">
        <v>0</v>
      </c>
      <c r="AN228" s="132">
        <v>0</v>
      </c>
      <c r="AO228" s="135">
        <f>AP228+AQ228</f>
        <v>0</v>
      </c>
      <c r="AP228" s="132">
        <v>0</v>
      </c>
      <c r="AQ228" s="132">
        <v>0</v>
      </c>
      <c r="AR228" s="135">
        <f>AS228+AT228</f>
        <v>0</v>
      </c>
      <c r="AS228" s="132">
        <v>0</v>
      </c>
      <c r="AT228" s="132">
        <v>0</v>
      </c>
      <c r="AU228" s="133">
        <v>0</v>
      </c>
      <c r="AV228" s="134">
        <f>AW228</f>
        <v>0</v>
      </c>
      <c r="AW228" s="132">
        <v>0</v>
      </c>
      <c r="AX228" s="135">
        <f>AY228</f>
        <v>0</v>
      </c>
      <c r="AY228" s="132">
        <f>BA228+BG228</f>
        <v>0</v>
      </c>
      <c r="AZ228" s="135">
        <f>BA228</f>
        <v>0</v>
      </c>
      <c r="BA228" s="132">
        <f>BC228+BE228</f>
        <v>0</v>
      </c>
      <c r="BB228" s="135">
        <f>BC228</f>
        <v>0</v>
      </c>
      <c r="BC228" s="132">
        <v>0</v>
      </c>
      <c r="BD228" s="135">
        <f>BE228</f>
        <v>0</v>
      </c>
      <c r="BE228" s="132">
        <v>0</v>
      </c>
      <c r="BF228" s="135">
        <f>BG228</f>
        <v>0</v>
      </c>
      <c r="BG228" s="133">
        <v>0</v>
      </c>
      <c r="BH228" s="134">
        <f>BI228</f>
        <v>51632244</v>
      </c>
      <c r="BI228" s="132">
        <v>51632244</v>
      </c>
      <c r="BJ228" s="135">
        <f>BK228</f>
        <v>17210752</v>
      </c>
      <c r="BK228" s="132">
        <f>BM228+BS228</f>
        <v>17210752</v>
      </c>
      <c r="BL228" s="135">
        <f>BM228</f>
        <v>17210752</v>
      </c>
      <c r="BM228" s="132">
        <f>BO228+BQ228</f>
        <v>17210752</v>
      </c>
      <c r="BN228" s="135">
        <f>BO228</f>
        <v>16549859</v>
      </c>
      <c r="BO228" s="132">
        <v>16549859</v>
      </c>
      <c r="BP228" s="135">
        <f>BQ228</f>
        <v>660893</v>
      </c>
      <c r="BQ228" s="132">
        <v>660893</v>
      </c>
      <c r="BR228" s="135">
        <f>BS228</f>
        <v>0</v>
      </c>
      <c r="BS228" s="133">
        <v>0</v>
      </c>
      <c r="BT228" s="136"/>
      <c r="BU228" s="137"/>
      <c r="BV228" s="138"/>
      <c r="BW228" s="138"/>
      <c r="BX228" s="138"/>
      <c r="BY228" s="138"/>
      <c r="BZ228" s="138"/>
      <c r="CA228" s="138"/>
      <c r="CB228" s="138"/>
      <c r="CC228" s="138"/>
      <c r="CD228" s="139"/>
      <c r="CE228" s="140"/>
      <c r="CF228" s="138"/>
      <c r="CG228" s="138"/>
      <c r="CH228" s="138"/>
      <c r="CI228" s="138"/>
      <c r="CJ228" s="138"/>
      <c r="CK228" s="138"/>
      <c r="CL228" s="138"/>
      <c r="CM228" s="138"/>
      <c r="CN228" s="139"/>
      <c r="CO228" s="140"/>
      <c r="CP228" s="138"/>
      <c r="CQ228" s="138"/>
      <c r="CR228" s="138"/>
      <c r="CS228" s="139"/>
      <c r="CT228" s="140">
        <f t="shared" si="2000"/>
        <v>0.74999995642258221</v>
      </c>
      <c r="CU228" s="138">
        <f t="shared" si="2001"/>
        <v>0.25000004357741779</v>
      </c>
      <c r="CV228" s="138">
        <f t="shared" si="2002"/>
        <v>9.600003462952136E-3</v>
      </c>
      <c r="CW228" s="138">
        <f t="shared" si="2003"/>
        <v>0.24040004011446567</v>
      </c>
      <c r="CX228" s="139">
        <f t="shared" si="2004"/>
        <v>0</v>
      </c>
    </row>
    <row r="229" spans="1:102" x14ac:dyDescent="0.25">
      <c r="A229" s="114" t="s">
        <v>109</v>
      </c>
      <c r="B229" s="146">
        <f t="shared" si="1367"/>
        <v>116886147</v>
      </c>
      <c r="C229" s="146">
        <f t="shared" ref="C229:R230" si="2015">C230</f>
        <v>85806118</v>
      </c>
      <c r="D229" s="146">
        <f t="shared" si="2015"/>
        <v>28602043</v>
      </c>
      <c r="E229" s="146">
        <f t="shared" si="2015"/>
        <v>28602043</v>
      </c>
      <c r="F229" s="146">
        <f t="shared" si="2015"/>
        <v>27503725</v>
      </c>
      <c r="G229" s="146">
        <f t="shared" si="2015"/>
        <v>1098318</v>
      </c>
      <c r="H229" s="146">
        <f t="shared" si="2015"/>
        <v>0</v>
      </c>
      <c r="I229" s="146">
        <f t="shared" si="2015"/>
        <v>2477986</v>
      </c>
      <c r="J229" s="146">
        <f t="shared" si="2015"/>
        <v>0</v>
      </c>
      <c r="K229" s="146">
        <f t="shared" si="2015"/>
        <v>0</v>
      </c>
      <c r="L229" s="146">
        <f t="shared" si="2015"/>
        <v>0</v>
      </c>
      <c r="M229" s="146">
        <f t="shared" si="2015"/>
        <v>0</v>
      </c>
      <c r="N229" s="146">
        <f t="shared" si="2015"/>
        <v>0</v>
      </c>
      <c r="O229" s="146">
        <f t="shared" si="2015"/>
        <v>0</v>
      </c>
      <c r="P229" s="146">
        <f t="shared" si="2015"/>
        <v>0</v>
      </c>
      <c r="Q229" s="146">
        <f t="shared" si="2015"/>
        <v>0</v>
      </c>
      <c r="R229" s="146">
        <f t="shared" si="2015"/>
        <v>0</v>
      </c>
      <c r="S229" s="146">
        <f t="shared" ref="S229:AH230" si="2016">S230</f>
        <v>0</v>
      </c>
      <c r="T229" s="146">
        <f t="shared" si="2016"/>
        <v>0</v>
      </c>
      <c r="U229" s="146">
        <f t="shared" si="2016"/>
        <v>0</v>
      </c>
      <c r="V229" s="146">
        <f t="shared" si="2016"/>
        <v>0</v>
      </c>
      <c r="W229" s="146">
        <f t="shared" si="2016"/>
        <v>0</v>
      </c>
      <c r="X229" s="146">
        <f t="shared" si="2016"/>
        <v>0</v>
      </c>
      <c r="Y229" s="146">
        <f t="shared" si="2016"/>
        <v>0</v>
      </c>
      <c r="Z229" s="146">
        <f t="shared" si="2016"/>
        <v>0</v>
      </c>
      <c r="AA229" s="146">
        <f t="shared" si="2016"/>
        <v>0</v>
      </c>
      <c r="AB229" s="146">
        <f t="shared" si="2016"/>
        <v>0</v>
      </c>
      <c r="AC229" s="146">
        <f t="shared" si="2016"/>
        <v>85806118</v>
      </c>
      <c r="AD229" s="146">
        <f t="shared" si="2016"/>
        <v>85806118</v>
      </c>
      <c r="AE229" s="146">
        <f t="shared" si="2016"/>
        <v>0</v>
      </c>
      <c r="AF229" s="146">
        <f t="shared" si="2016"/>
        <v>28602043</v>
      </c>
      <c r="AG229" s="146">
        <f t="shared" si="2016"/>
        <v>28602043</v>
      </c>
      <c r="AH229" s="146">
        <f t="shared" si="2016"/>
        <v>0</v>
      </c>
      <c r="AI229" s="146">
        <f t="shared" ref="AI229:AX230" si="2017">AI230</f>
        <v>28602043</v>
      </c>
      <c r="AJ229" s="146">
        <f t="shared" si="2017"/>
        <v>28602043</v>
      </c>
      <c r="AK229" s="146">
        <f t="shared" si="2017"/>
        <v>0</v>
      </c>
      <c r="AL229" s="146">
        <f t="shared" si="2017"/>
        <v>27503725</v>
      </c>
      <c r="AM229" s="146">
        <f t="shared" si="2017"/>
        <v>27503725</v>
      </c>
      <c r="AN229" s="146">
        <f t="shared" si="2017"/>
        <v>0</v>
      </c>
      <c r="AO229" s="146">
        <f t="shared" si="2017"/>
        <v>1098318</v>
      </c>
      <c r="AP229" s="146">
        <f t="shared" si="2017"/>
        <v>1098318</v>
      </c>
      <c r="AQ229" s="146">
        <f t="shared" si="2017"/>
        <v>0</v>
      </c>
      <c r="AR229" s="146">
        <f t="shared" si="2017"/>
        <v>0</v>
      </c>
      <c r="AS229" s="146">
        <f t="shared" si="2017"/>
        <v>0</v>
      </c>
      <c r="AT229" s="146">
        <f t="shared" si="2017"/>
        <v>0</v>
      </c>
      <c r="AU229" s="146">
        <f t="shared" si="2017"/>
        <v>2477986</v>
      </c>
      <c r="AV229" s="146">
        <f t="shared" si="2017"/>
        <v>0</v>
      </c>
      <c r="AW229" s="146">
        <f t="shared" si="2017"/>
        <v>0</v>
      </c>
      <c r="AX229" s="146">
        <f t="shared" si="2017"/>
        <v>0</v>
      </c>
      <c r="AY229" s="146">
        <f t="shared" ref="AY229:BN230" si="2018">AY230</f>
        <v>0</v>
      </c>
      <c r="AZ229" s="146">
        <f t="shared" si="2018"/>
        <v>0</v>
      </c>
      <c r="BA229" s="146">
        <f t="shared" si="2018"/>
        <v>0</v>
      </c>
      <c r="BB229" s="146">
        <f t="shared" si="2018"/>
        <v>0</v>
      </c>
      <c r="BC229" s="146">
        <f t="shared" si="2018"/>
        <v>0</v>
      </c>
      <c r="BD229" s="146">
        <f t="shared" si="2018"/>
        <v>0</v>
      </c>
      <c r="BE229" s="146">
        <f t="shared" si="2018"/>
        <v>0</v>
      </c>
      <c r="BF229" s="146">
        <f t="shared" si="2018"/>
        <v>0</v>
      </c>
      <c r="BG229" s="146">
        <f t="shared" si="2018"/>
        <v>0</v>
      </c>
      <c r="BH229" s="146">
        <f t="shared" si="2018"/>
        <v>0</v>
      </c>
      <c r="BI229" s="146">
        <f t="shared" si="2018"/>
        <v>0</v>
      </c>
      <c r="BJ229" s="146">
        <f t="shared" si="2018"/>
        <v>0</v>
      </c>
      <c r="BK229" s="146">
        <f t="shared" si="2018"/>
        <v>0</v>
      </c>
      <c r="BL229" s="146">
        <f t="shared" si="2018"/>
        <v>0</v>
      </c>
      <c r="BM229" s="146">
        <f t="shared" si="2018"/>
        <v>0</v>
      </c>
      <c r="BN229" s="146">
        <f t="shared" si="2018"/>
        <v>0</v>
      </c>
      <c r="BO229" s="146">
        <f t="shared" ref="BO229:BS230" si="2019">BO230</f>
        <v>0</v>
      </c>
      <c r="BP229" s="146">
        <f t="shared" si="2019"/>
        <v>0</v>
      </c>
      <c r="BQ229" s="146">
        <f t="shared" si="2019"/>
        <v>0</v>
      </c>
      <c r="BR229" s="146">
        <f t="shared" si="2019"/>
        <v>0</v>
      </c>
      <c r="BS229" s="146">
        <f t="shared" si="2019"/>
        <v>0</v>
      </c>
      <c r="BT229" s="116"/>
      <c r="BU229" s="117"/>
      <c r="BV229" s="118"/>
      <c r="BW229" s="118"/>
      <c r="BX229" s="118"/>
      <c r="BY229" s="118"/>
      <c r="BZ229" s="118"/>
      <c r="CA229" s="118"/>
      <c r="CB229" s="118"/>
      <c r="CC229" s="118"/>
      <c r="CD229" s="119"/>
      <c r="CE229" s="120">
        <f t="shared" si="1995"/>
        <v>0.74999997596325318</v>
      </c>
      <c r="CF229" s="118">
        <f t="shared" si="1996"/>
        <v>0.25000002403674682</v>
      </c>
      <c r="CG229" s="118">
        <f t="shared" si="1997"/>
        <v>9.5999969792364727E-3</v>
      </c>
      <c r="CH229" s="118">
        <f t="shared" si="1998"/>
        <v>0.24040002705751035</v>
      </c>
      <c r="CI229" s="118">
        <f t="shared" si="1999"/>
        <v>0</v>
      </c>
      <c r="CJ229" s="118"/>
      <c r="CK229" s="118"/>
      <c r="CL229" s="118"/>
      <c r="CM229" s="118"/>
      <c r="CN229" s="119"/>
      <c r="CO229" s="120"/>
      <c r="CP229" s="118"/>
      <c r="CQ229" s="118"/>
      <c r="CR229" s="118"/>
      <c r="CS229" s="119"/>
      <c r="CT229" s="120"/>
      <c r="CU229" s="118"/>
      <c r="CV229" s="118"/>
      <c r="CW229" s="118"/>
      <c r="CX229" s="119"/>
    </row>
    <row r="230" spans="1:102" x14ac:dyDescent="0.25">
      <c r="A230" s="121" t="s">
        <v>381</v>
      </c>
      <c r="B230" s="147">
        <f t="shared" si="1367"/>
        <v>116886147</v>
      </c>
      <c r="C230" s="147">
        <f t="shared" si="2015"/>
        <v>85806118</v>
      </c>
      <c r="D230" s="147">
        <f t="shared" si="2015"/>
        <v>28602043</v>
      </c>
      <c r="E230" s="147">
        <f t="shared" si="2015"/>
        <v>28602043</v>
      </c>
      <c r="F230" s="147">
        <f t="shared" si="2015"/>
        <v>27503725</v>
      </c>
      <c r="G230" s="147">
        <f t="shared" si="2015"/>
        <v>1098318</v>
      </c>
      <c r="H230" s="147">
        <f t="shared" si="2015"/>
        <v>0</v>
      </c>
      <c r="I230" s="147">
        <f t="shared" si="2015"/>
        <v>2477986</v>
      </c>
      <c r="J230" s="147">
        <f t="shared" si="2015"/>
        <v>0</v>
      </c>
      <c r="K230" s="147">
        <f t="shared" si="2015"/>
        <v>0</v>
      </c>
      <c r="L230" s="147">
        <f t="shared" si="2015"/>
        <v>0</v>
      </c>
      <c r="M230" s="147">
        <f t="shared" si="2015"/>
        <v>0</v>
      </c>
      <c r="N230" s="147">
        <f t="shared" si="2015"/>
        <v>0</v>
      </c>
      <c r="O230" s="147">
        <f t="shared" si="2015"/>
        <v>0</v>
      </c>
      <c r="P230" s="147">
        <f t="shared" si="2015"/>
        <v>0</v>
      </c>
      <c r="Q230" s="147">
        <f t="shared" si="2015"/>
        <v>0</v>
      </c>
      <c r="R230" s="147">
        <f t="shared" si="2015"/>
        <v>0</v>
      </c>
      <c r="S230" s="147">
        <f t="shared" si="2016"/>
        <v>0</v>
      </c>
      <c r="T230" s="147">
        <f t="shared" si="2016"/>
        <v>0</v>
      </c>
      <c r="U230" s="147">
        <f t="shared" si="2016"/>
        <v>0</v>
      </c>
      <c r="V230" s="147">
        <f t="shared" si="2016"/>
        <v>0</v>
      </c>
      <c r="W230" s="147">
        <f t="shared" si="2016"/>
        <v>0</v>
      </c>
      <c r="X230" s="147">
        <f t="shared" si="2016"/>
        <v>0</v>
      </c>
      <c r="Y230" s="147">
        <f t="shared" si="2016"/>
        <v>0</v>
      </c>
      <c r="Z230" s="147">
        <f t="shared" si="2016"/>
        <v>0</v>
      </c>
      <c r="AA230" s="147">
        <f t="shared" si="2016"/>
        <v>0</v>
      </c>
      <c r="AB230" s="147">
        <f t="shared" si="2016"/>
        <v>0</v>
      </c>
      <c r="AC230" s="147">
        <f t="shared" si="2016"/>
        <v>85806118</v>
      </c>
      <c r="AD230" s="147">
        <f t="shared" si="2016"/>
        <v>85806118</v>
      </c>
      <c r="AE230" s="147">
        <f t="shared" si="2016"/>
        <v>0</v>
      </c>
      <c r="AF230" s="147">
        <f t="shared" si="2016"/>
        <v>28602043</v>
      </c>
      <c r="AG230" s="147">
        <f t="shared" si="2016"/>
        <v>28602043</v>
      </c>
      <c r="AH230" s="147">
        <f t="shared" si="2016"/>
        <v>0</v>
      </c>
      <c r="AI230" s="147">
        <f t="shared" si="2017"/>
        <v>28602043</v>
      </c>
      <c r="AJ230" s="147">
        <f t="shared" si="2017"/>
        <v>28602043</v>
      </c>
      <c r="AK230" s="147">
        <f t="shared" si="2017"/>
        <v>0</v>
      </c>
      <c r="AL230" s="147">
        <f t="shared" si="2017"/>
        <v>27503725</v>
      </c>
      <c r="AM230" s="147">
        <f t="shared" si="2017"/>
        <v>27503725</v>
      </c>
      <c r="AN230" s="147">
        <f t="shared" si="2017"/>
        <v>0</v>
      </c>
      <c r="AO230" s="147">
        <f t="shared" si="2017"/>
        <v>1098318</v>
      </c>
      <c r="AP230" s="147">
        <f t="shared" si="2017"/>
        <v>1098318</v>
      </c>
      <c r="AQ230" s="147">
        <f t="shared" si="2017"/>
        <v>0</v>
      </c>
      <c r="AR230" s="147">
        <f t="shared" si="2017"/>
        <v>0</v>
      </c>
      <c r="AS230" s="147">
        <f t="shared" si="2017"/>
        <v>0</v>
      </c>
      <c r="AT230" s="147">
        <f t="shared" si="2017"/>
        <v>0</v>
      </c>
      <c r="AU230" s="147">
        <f t="shared" si="2017"/>
        <v>2477986</v>
      </c>
      <c r="AV230" s="147">
        <f t="shared" si="2017"/>
        <v>0</v>
      </c>
      <c r="AW230" s="147">
        <f t="shared" si="2017"/>
        <v>0</v>
      </c>
      <c r="AX230" s="147">
        <f t="shared" si="2017"/>
        <v>0</v>
      </c>
      <c r="AY230" s="147">
        <f t="shared" si="2018"/>
        <v>0</v>
      </c>
      <c r="AZ230" s="147">
        <f t="shared" si="2018"/>
        <v>0</v>
      </c>
      <c r="BA230" s="147">
        <f t="shared" si="2018"/>
        <v>0</v>
      </c>
      <c r="BB230" s="147">
        <f t="shared" si="2018"/>
        <v>0</v>
      </c>
      <c r="BC230" s="147">
        <f t="shared" si="2018"/>
        <v>0</v>
      </c>
      <c r="BD230" s="147">
        <f t="shared" si="2018"/>
        <v>0</v>
      </c>
      <c r="BE230" s="147">
        <f t="shared" si="2018"/>
        <v>0</v>
      </c>
      <c r="BF230" s="147">
        <f t="shared" si="2018"/>
        <v>0</v>
      </c>
      <c r="BG230" s="147">
        <f t="shared" si="2018"/>
        <v>0</v>
      </c>
      <c r="BH230" s="147">
        <f t="shared" si="2018"/>
        <v>0</v>
      </c>
      <c r="BI230" s="147">
        <f t="shared" si="2018"/>
        <v>0</v>
      </c>
      <c r="BJ230" s="147">
        <f t="shared" si="2018"/>
        <v>0</v>
      </c>
      <c r="BK230" s="147">
        <f t="shared" si="2018"/>
        <v>0</v>
      </c>
      <c r="BL230" s="147">
        <f t="shared" si="2018"/>
        <v>0</v>
      </c>
      <c r="BM230" s="147">
        <f t="shared" si="2018"/>
        <v>0</v>
      </c>
      <c r="BN230" s="147">
        <f t="shared" si="2018"/>
        <v>0</v>
      </c>
      <c r="BO230" s="147">
        <f t="shared" si="2019"/>
        <v>0</v>
      </c>
      <c r="BP230" s="147">
        <f t="shared" si="2019"/>
        <v>0</v>
      </c>
      <c r="BQ230" s="147">
        <f t="shared" si="2019"/>
        <v>0</v>
      </c>
      <c r="BR230" s="147">
        <f t="shared" si="2019"/>
        <v>0</v>
      </c>
      <c r="BS230" s="147">
        <f t="shared" si="2019"/>
        <v>0</v>
      </c>
      <c r="BT230" s="116"/>
      <c r="BU230" s="123"/>
      <c r="BV230" s="124"/>
      <c r="BW230" s="124"/>
      <c r="BX230" s="124"/>
      <c r="BY230" s="124"/>
      <c r="BZ230" s="124"/>
      <c r="CA230" s="124"/>
      <c r="CB230" s="124"/>
      <c r="CC230" s="124"/>
      <c r="CD230" s="125"/>
      <c r="CE230" s="126">
        <f t="shared" si="1995"/>
        <v>0.74999997596325318</v>
      </c>
      <c r="CF230" s="124">
        <f t="shared" si="1996"/>
        <v>0.25000002403674682</v>
      </c>
      <c r="CG230" s="124">
        <f t="shared" si="1997"/>
        <v>9.5999969792364727E-3</v>
      </c>
      <c r="CH230" s="124">
        <f t="shared" si="1998"/>
        <v>0.24040002705751035</v>
      </c>
      <c r="CI230" s="124">
        <f t="shared" si="1999"/>
        <v>0</v>
      </c>
      <c r="CJ230" s="124"/>
      <c r="CK230" s="124"/>
      <c r="CL230" s="124"/>
      <c r="CM230" s="124"/>
      <c r="CN230" s="125"/>
      <c r="CO230" s="127"/>
      <c r="CP230" s="128"/>
      <c r="CQ230" s="128"/>
      <c r="CR230" s="128"/>
      <c r="CS230" s="129"/>
      <c r="CT230" s="126"/>
      <c r="CU230" s="124"/>
      <c r="CV230" s="124"/>
      <c r="CW230" s="124"/>
      <c r="CX230" s="125"/>
    </row>
    <row r="231" spans="1:102" x14ac:dyDescent="0.25">
      <c r="A231" s="130" t="s">
        <v>382</v>
      </c>
      <c r="B231" s="132">
        <f t="shared" si="1367"/>
        <v>116886147</v>
      </c>
      <c r="C231" s="132">
        <f>J231+AC231+AV231+BH231</f>
        <v>85806118</v>
      </c>
      <c r="D231" s="132">
        <f>E231+H231</f>
        <v>28602043</v>
      </c>
      <c r="E231" s="132">
        <f>F231+G231</f>
        <v>28602043</v>
      </c>
      <c r="F231" s="132">
        <f>S231+AL231+BB231+BN231</f>
        <v>27503725</v>
      </c>
      <c r="G231" s="132">
        <f>V231+AO231+BD231+BP231</f>
        <v>1098318</v>
      </c>
      <c r="H231" s="132">
        <f>Y231+AR231+BF231+BR231</f>
        <v>0</v>
      </c>
      <c r="I231" s="133">
        <f>AB231+AU231</f>
        <v>2477986</v>
      </c>
      <c r="J231" s="134">
        <f>K231+L231</f>
        <v>0</v>
      </c>
      <c r="K231" s="132">
        <v>0</v>
      </c>
      <c r="L231" s="132">
        <v>0</v>
      </c>
      <c r="M231" s="135">
        <f>N231+O231</f>
        <v>0</v>
      </c>
      <c r="N231" s="132">
        <f>Q231+Z231</f>
        <v>0</v>
      </c>
      <c r="O231" s="132">
        <f>R231+AA231</f>
        <v>0</v>
      </c>
      <c r="P231" s="135">
        <f>Q231+R231</f>
        <v>0</v>
      </c>
      <c r="Q231" s="132">
        <f>T231+W231</f>
        <v>0</v>
      </c>
      <c r="R231" s="132">
        <f>U231+X231</f>
        <v>0</v>
      </c>
      <c r="S231" s="135">
        <f>T231+U231</f>
        <v>0</v>
      </c>
      <c r="T231" s="132">
        <v>0</v>
      </c>
      <c r="U231" s="132">
        <v>0</v>
      </c>
      <c r="V231" s="135">
        <f>W231+X231</f>
        <v>0</v>
      </c>
      <c r="W231" s="132">
        <v>0</v>
      </c>
      <c r="X231" s="132">
        <v>0</v>
      </c>
      <c r="Y231" s="135">
        <f>Z231+AA231</f>
        <v>0</v>
      </c>
      <c r="Z231" s="132">
        <v>0</v>
      </c>
      <c r="AA231" s="132">
        <v>0</v>
      </c>
      <c r="AB231" s="133">
        <v>0</v>
      </c>
      <c r="AC231" s="134">
        <f>AD231+AE231</f>
        <v>85806118</v>
      </c>
      <c r="AD231" s="132">
        <v>85806118</v>
      </c>
      <c r="AE231" s="132">
        <v>0</v>
      </c>
      <c r="AF231" s="135">
        <f>AG231+AH231</f>
        <v>28602043</v>
      </c>
      <c r="AG231" s="132">
        <f>AJ231+AS231</f>
        <v>28602043</v>
      </c>
      <c r="AH231" s="132">
        <f>AK231+AT231</f>
        <v>0</v>
      </c>
      <c r="AI231" s="135">
        <f>AJ231+AK231</f>
        <v>28602043</v>
      </c>
      <c r="AJ231" s="132">
        <f>AM231+AP231</f>
        <v>28602043</v>
      </c>
      <c r="AK231" s="132">
        <f>AN231+AQ231</f>
        <v>0</v>
      </c>
      <c r="AL231" s="135">
        <f>AM231+AN231</f>
        <v>27503725</v>
      </c>
      <c r="AM231" s="132">
        <v>27503725</v>
      </c>
      <c r="AN231" s="132">
        <v>0</v>
      </c>
      <c r="AO231" s="135">
        <f>AP231+AQ231</f>
        <v>1098318</v>
      </c>
      <c r="AP231" s="132">
        <v>1098318</v>
      </c>
      <c r="AQ231" s="132">
        <v>0</v>
      </c>
      <c r="AR231" s="135">
        <f>AS231+AT231</f>
        <v>0</v>
      </c>
      <c r="AS231" s="132">
        <v>0</v>
      </c>
      <c r="AT231" s="132">
        <v>0</v>
      </c>
      <c r="AU231" s="133">
        <v>2477986</v>
      </c>
      <c r="AV231" s="134">
        <f>AW231</f>
        <v>0</v>
      </c>
      <c r="AW231" s="132">
        <v>0</v>
      </c>
      <c r="AX231" s="135">
        <f>AY231</f>
        <v>0</v>
      </c>
      <c r="AY231" s="132">
        <f>BA231+BG231</f>
        <v>0</v>
      </c>
      <c r="AZ231" s="135">
        <f>BA231</f>
        <v>0</v>
      </c>
      <c r="BA231" s="132">
        <f>BC231+BE231</f>
        <v>0</v>
      </c>
      <c r="BB231" s="135">
        <f>BC231</f>
        <v>0</v>
      </c>
      <c r="BC231" s="132">
        <v>0</v>
      </c>
      <c r="BD231" s="135">
        <f>BE231</f>
        <v>0</v>
      </c>
      <c r="BE231" s="132">
        <v>0</v>
      </c>
      <c r="BF231" s="135">
        <f>BG231</f>
        <v>0</v>
      </c>
      <c r="BG231" s="133">
        <v>0</v>
      </c>
      <c r="BH231" s="134">
        <f>BI231</f>
        <v>0</v>
      </c>
      <c r="BI231" s="132">
        <v>0</v>
      </c>
      <c r="BJ231" s="135">
        <f>BK231</f>
        <v>0</v>
      </c>
      <c r="BK231" s="132">
        <f>BM231+BS231</f>
        <v>0</v>
      </c>
      <c r="BL231" s="135">
        <f>BM231</f>
        <v>0</v>
      </c>
      <c r="BM231" s="132">
        <f>BO231+BQ231</f>
        <v>0</v>
      </c>
      <c r="BN231" s="135">
        <f>BO231</f>
        <v>0</v>
      </c>
      <c r="BO231" s="132">
        <v>0</v>
      </c>
      <c r="BP231" s="135">
        <f>BQ231</f>
        <v>0</v>
      </c>
      <c r="BQ231" s="132">
        <v>0</v>
      </c>
      <c r="BR231" s="135">
        <f>BS231</f>
        <v>0</v>
      </c>
      <c r="BS231" s="133">
        <v>0</v>
      </c>
      <c r="BT231" s="136"/>
      <c r="BU231" s="137"/>
      <c r="BV231" s="138"/>
      <c r="BW231" s="138"/>
      <c r="BX231" s="138"/>
      <c r="BY231" s="138"/>
      <c r="BZ231" s="138"/>
      <c r="CA231" s="138"/>
      <c r="CB231" s="138"/>
      <c r="CC231" s="138"/>
      <c r="CD231" s="139"/>
      <c r="CE231" s="140">
        <f t="shared" si="1995"/>
        <v>0.74999997596325318</v>
      </c>
      <c r="CF231" s="138">
        <f t="shared" si="1996"/>
        <v>0.25000002403674682</v>
      </c>
      <c r="CG231" s="138">
        <f t="shared" si="1997"/>
        <v>9.5999969792364727E-3</v>
      </c>
      <c r="CH231" s="138">
        <f t="shared" si="1998"/>
        <v>0.24040002705751035</v>
      </c>
      <c r="CI231" s="138">
        <f t="shared" si="1999"/>
        <v>0</v>
      </c>
      <c r="CJ231" s="138"/>
      <c r="CK231" s="138"/>
      <c r="CL231" s="138"/>
      <c r="CM231" s="138"/>
      <c r="CN231" s="139"/>
      <c r="CO231" s="140"/>
      <c r="CP231" s="138"/>
      <c r="CQ231" s="138"/>
      <c r="CR231" s="138"/>
      <c r="CS231" s="139"/>
      <c r="CT231" s="140"/>
      <c r="CU231" s="138"/>
      <c r="CV231" s="138"/>
      <c r="CW231" s="138"/>
      <c r="CX231" s="139"/>
    </row>
    <row r="232" spans="1:102" x14ac:dyDescent="0.25">
      <c r="A232" s="114" t="s">
        <v>383</v>
      </c>
      <c r="B232" s="146">
        <f t="shared" si="1367"/>
        <v>24481013</v>
      </c>
      <c r="C232" s="146">
        <f t="shared" ref="C232:R233" si="2020">C233</f>
        <v>18360759</v>
      </c>
      <c r="D232" s="146">
        <f t="shared" si="2020"/>
        <v>6120254</v>
      </c>
      <c r="E232" s="146">
        <f t="shared" si="2020"/>
        <v>6120254</v>
      </c>
      <c r="F232" s="146">
        <f t="shared" si="2020"/>
        <v>5885236</v>
      </c>
      <c r="G232" s="146">
        <f t="shared" si="2020"/>
        <v>235018</v>
      </c>
      <c r="H232" s="146">
        <f t="shared" si="2020"/>
        <v>0</v>
      </c>
      <c r="I232" s="146">
        <f t="shared" si="2020"/>
        <v>0</v>
      </c>
      <c r="J232" s="146">
        <f t="shared" si="2020"/>
        <v>0</v>
      </c>
      <c r="K232" s="146">
        <f t="shared" si="2020"/>
        <v>0</v>
      </c>
      <c r="L232" s="146">
        <f t="shared" si="2020"/>
        <v>0</v>
      </c>
      <c r="M232" s="146">
        <f t="shared" si="2020"/>
        <v>0</v>
      </c>
      <c r="N232" s="146">
        <f t="shared" si="2020"/>
        <v>0</v>
      </c>
      <c r="O232" s="146">
        <f t="shared" si="2020"/>
        <v>0</v>
      </c>
      <c r="P232" s="146">
        <f t="shared" si="2020"/>
        <v>0</v>
      </c>
      <c r="Q232" s="146">
        <f t="shared" si="2020"/>
        <v>0</v>
      </c>
      <c r="R232" s="146">
        <f t="shared" si="2020"/>
        <v>0</v>
      </c>
      <c r="S232" s="146">
        <f t="shared" ref="S232:AH233" si="2021">S233</f>
        <v>0</v>
      </c>
      <c r="T232" s="146">
        <f t="shared" si="2021"/>
        <v>0</v>
      </c>
      <c r="U232" s="146">
        <f t="shared" si="2021"/>
        <v>0</v>
      </c>
      <c r="V232" s="146">
        <f t="shared" si="2021"/>
        <v>0</v>
      </c>
      <c r="W232" s="146">
        <f t="shared" si="2021"/>
        <v>0</v>
      </c>
      <c r="X232" s="146">
        <f t="shared" si="2021"/>
        <v>0</v>
      </c>
      <c r="Y232" s="146">
        <f t="shared" si="2021"/>
        <v>0</v>
      </c>
      <c r="Z232" s="146">
        <f t="shared" si="2021"/>
        <v>0</v>
      </c>
      <c r="AA232" s="146">
        <f t="shared" si="2021"/>
        <v>0</v>
      </c>
      <c r="AB232" s="146">
        <f t="shared" si="2021"/>
        <v>0</v>
      </c>
      <c r="AC232" s="146">
        <f t="shared" si="2021"/>
        <v>0</v>
      </c>
      <c r="AD232" s="146">
        <f t="shared" si="2021"/>
        <v>0</v>
      </c>
      <c r="AE232" s="146">
        <f t="shared" si="2021"/>
        <v>0</v>
      </c>
      <c r="AF232" s="146">
        <f t="shared" si="2021"/>
        <v>0</v>
      </c>
      <c r="AG232" s="146">
        <f t="shared" si="2021"/>
        <v>0</v>
      </c>
      <c r="AH232" s="146">
        <f t="shared" si="2021"/>
        <v>0</v>
      </c>
      <c r="AI232" s="146">
        <f t="shared" ref="AI232:AX233" si="2022">AI233</f>
        <v>0</v>
      </c>
      <c r="AJ232" s="146">
        <f t="shared" si="2022"/>
        <v>0</v>
      </c>
      <c r="AK232" s="146">
        <f t="shared" si="2022"/>
        <v>0</v>
      </c>
      <c r="AL232" s="146">
        <f t="shared" si="2022"/>
        <v>0</v>
      </c>
      <c r="AM232" s="146">
        <f t="shared" si="2022"/>
        <v>0</v>
      </c>
      <c r="AN232" s="146">
        <f t="shared" si="2022"/>
        <v>0</v>
      </c>
      <c r="AO232" s="146">
        <f t="shared" si="2022"/>
        <v>0</v>
      </c>
      <c r="AP232" s="146">
        <f t="shared" si="2022"/>
        <v>0</v>
      </c>
      <c r="AQ232" s="146">
        <f t="shared" si="2022"/>
        <v>0</v>
      </c>
      <c r="AR232" s="146">
        <f t="shared" si="2022"/>
        <v>0</v>
      </c>
      <c r="AS232" s="146">
        <f t="shared" si="2022"/>
        <v>0</v>
      </c>
      <c r="AT232" s="146">
        <f t="shared" si="2022"/>
        <v>0</v>
      </c>
      <c r="AU232" s="146">
        <f t="shared" si="2022"/>
        <v>0</v>
      </c>
      <c r="AV232" s="146">
        <f t="shared" si="2022"/>
        <v>18360759</v>
      </c>
      <c r="AW232" s="146">
        <f t="shared" si="2022"/>
        <v>18360759</v>
      </c>
      <c r="AX232" s="146">
        <f t="shared" si="2022"/>
        <v>6120254</v>
      </c>
      <c r="AY232" s="146">
        <f t="shared" ref="AY232:BN233" si="2023">AY233</f>
        <v>6120254</v>
      </c>
      <c r="AZ232" s="146">
        <f t="shared" si="2023"/>
        <v>6120254</v>
      </c>
      <c r="BA232" s="146">
        <f t="shared" si="2023"/>
        <v>6120254</v>
      </c>
      <c r="BB232" s="146">
        <f t="shared" si="2023"/>
        <v>5885236</v>
      </c>
      <c r="BC232" s="146">
        <f t="shared" si="2023"/>
        <v>5885236</v>
      </c>
      <c r="BD232" s="146">
        <f t="shared" si="2023"/>
        <v>235018</v>
      </c>
      <c r="BE232" s="146">
        <f t="shared" si="2023"/>
        <v>235018</v>
      </c>
      <c r="BF232" s="146">
        <f t="shared" si="2023"/>
        <v>0</v>
      </c>
      <c r="BG232" s="146">
        <f t="shared" si="2023"/>
        <v>0</v>
      </c>
      <c r="BH232" s="146">
        <f t="shared" si="2023"/>
        <v>0</v>
      </c>
      <c r="BI232" s="146">
        <f t="shared" si="2023"/>
        <v>0</v>
      </c>
      <c r="BJ232" s="146">
        <f t="shared" si="2023"/>
        <v>0</v>
      </c>
      <c r="BK232" s="146">
        <f t="shared" si="2023"/>
        <v>0</v>
      </c>
      <c r="BL232" s="146">
        <f t="shared" si="2023"/>
        <v>0</v>
      </c>
      <c r="BM232" s="146">
        <f t="shared" si="2023"/>
        <v>0</v>
      </c>
      <c r="BN232" s="146">
        <f t="shared" si="2023"/>
        <v>0</v>
      </c>
      <c r="BO232" s="146">
        <f t="shared" ref="BO232:BS233" si="2024">BO233</f>
        <v>0</v>
      </c>
      <c r="BP232" s="146">
        <f t="shared" si="2024"/>
        <v>0</v>
      </c>
      <c r="BQ232" s="146">
        <f t="shared" si="2024"/>
        <v>0</v>
      </c>
      <c r="BR232" s="146">
        <f t="shared" si="2024"/>
        <v>0</v>
      </c>
      <c r="BS232" s="146">
        <f t="shared" si="2024"/>
        <v>0</v>
      </c>
      <c r="BT232" s="116"/>
      <c r="BU232" s="117"/>
      <c r="BV232" s="118"/>
      <c r="BW232" s="118"/>
      <c r="BX232" s="118"/>
      <c r="BY232" s="118"/>
      <c r="BZ232" s="118"/>
      <c r="CA232" s="118"/>
      <c r="CB232" s="118"/>
      <c r="CC232" s="118"/>
      <c r="CD232" s="119"/>
      <c r="CE232" s="120"/>
      <c r="CF232" s="118"/>
      <c r="CG232" s="118"/>
      <c r="CH232" s="118"/>
      <c r="CI232" s="118"/>
      <c r="CJ232" s="118"/>
      <c r="CK232" s="118"/>
      <c r="CL232" s="118"/>
      <c r="CM232" s="118"/>
      <c r="CN232" s="119"/>
      <c r="CO232" s="120">
        <f t="shared" si="1930"/>
        <v>0.74999996936401281</v>
      </c>
      <c r="CP232" s="118">
        <f t="shared" si="1931"/>
        <v>0.25000003063598714</v>
      </c>
      <c r="CQ232" s="118">
        <f t="shared" si="1932"/>
        <v>9.6000112413648902E-3</v>
      </c>
      <c r="CR232" s="118">
        <f t="shared" si="1933"/>
        <v>0.24040001939462227</v>
      </c>
      <c r="CS232" s="119">
        <f t="shared" si="1934"/>
        <v>0</v>
      </c>
      <c r="CT232" s="120"/>
      <c r="CU232" s="118"/>
      <c r="CV232" s="118"/>
      <c r="CW232" s="118"/>
      <c r="CX232" s="119"/>
    </row>
    <row r="233" spans="1:102" x14ac:dyDescent="0.25">
      <c r="A233" s="121" t="s">
        <v>384</v>
      </c>
      <c r="B233" s="147">
        <f t="shared" si="1367"/>
        <v>24481013</v>
      </c>
      <c r="C233" s="147">
        <f t="shared" si="2020"/>
        <v>18360759</v>
      </c>
      <c r="D233" s="147">
        <f t="shared" si="2020"/>
        <v>6120254</v>
      </c>
      <c r="E233" s="147">
        <f t="shared" si="2020"/>
        <v>6120254</v>
      </c>
      <c r="F233" s="147">
        <f t="shared" si="2020"/>
        <v>5885236</v>
      </c>
      <c r="G233" s="147">
        <f t="shared" si="2020"/>
        <v>235018</v>
      </c>
      <c r="H233" s="147">
        <f t="shared" si="2020"/>
        <v>0</v>
      </c>
      <c r="I233" s="147">
        <f t="shared" si="2020"/>
        <v>0</v>
      </c>
      <c r="J233" s="147">
        <f t="shared" si="2020"/>
        <v>0</v>
      </c>
      <c r="K233" s="147">
        <f t="shared" si="2020"/>
        <v>0</v>
      </c>
      <c r="L233" s="147">
        <f t="shared" si="2020"/>
        <v>0</v>
      </c>
      <c r="M233" s="147">
        <f t="shared" si="2020"/>
        <v>0</v>
      </c>
      <c r="N233" s="147">
        <f t="shared" si="2020"/>
        <v>0</v>
      </c>
      <c r="O233" s="147">
        <f t="shared" si="2020"/>
        <v>0</v>
      </c>
      <c r="P233" s="147">
        <f t="shared" si="2020"/>
        <v>0</v>
      </c>
      <c r="Q233" s="147">
        <f t="shared" si="2020"/>
        <v>0</v>
      </c>
      <c r="R233" s="147">
        <f t="shared" si="2020"/>
        <v>0</v>
      </c>
      <c r="S233" s="147">
        <f t="shared" si="2021"/>
        <v>0</v>
      </c>
      <c r="T233" s="147">
        <f t="shared" si="2021"/>
        <v>0</v>
      </c>
      <c r="U233" s="147">
        <f t="shared" si="2021"/>
        <v>0</v>
      </c>
      <c r="V233" s="147">
        <f t="shared" si="2021"/>
        <v>0</v>
      </c>
      <c r="W233" s="147">
        <f t="shared" si="2021"/>
        <v>0</v>
      </c>
      <c r="X233" s="147">
        <f t="shared" si="2021"/>
        <v>0</v>
      </c>
      <c r="Y233" s="147">
        <f t="shared" si="2021"/>
        <v>0</v>
      </c>
      <c r="Z233" s="147">
        <f t="shared" si="2021"/>
        <v>0</v>
      </c>
      <c r="AA233" s="147">
        <f t="shared" si="2021"/>
        <v>0</v>
      </c>
      <c r="AB233" s="147">
        <f t="shared" si="2021"/>
        <v>0</v>
      </c>
      <c r="AC233" s="147">
        <f t="shared" si="2021"/>
        <v>0</v>
      </c>
      <c r="AD233" s="147">
        <f t="shared" si="2021"/>
        <v>0</v>
      </c>
      <c r="AE233" s="147">
        <f t="shared" si="2021"/>
        <v>0</v>
      </c>
      <c r="AF233" s="147">
        <f t="shared" si="2021"/>
        <v>0</v>
      </c>
      <c r="AG233" s="147">
        <f t="shared" si="2021"/>
        <v>0</v>
      </c>
      <c r="AH233" s="147">
        <f t="shared" si="2021"/>
        <v>0</v>
      </c>
      <c r="AI233" s="147">
        <f t="shared" si="2022"/>
        <v>0</v>
      </c>
      <c r="AJ233" s="147">
        <f t="shared" si="2022"/>
        <v>0</v>
      </c>
      <c r="AK233" s="147">
        <f t="shared" si="2022"/>
        <v>0</v>
      </c>
      <c r="AL233" s="147">
        <f t="shared" si="2022"/>
        <v>0</v>
      </c>
      <c r="AM233" s="147">
        <f t="shared" si="2022"/>
        <v>0</v>
      </c>
      <c r="AN233" s="147">
        <f t="shared" si="2022"/>
        <v>0</v>
      </c>
      <c r="AO233" s="147">
        <f t="shared" si="2022"/>
        <v>0</v>
      </c>
      <c r="AP233" s="147">
        <f t="shared" si="2022"/>
        <v>0</v>
      </c>
      <c r="AQ233" s="147">
        <f t="shared" si="2022"/>
        <v>0</v>
      </c>
      <c r="AR233" s="147">
        <f t="shared" si="2022"/>
        <v>0</v>
      </c>
      <c r="AS233" s="147">
        <f t="shared" si="2022"/>
        <v>0</v>
      </c>
      <c r="AT233" s="147">
        <f t="shared" si="2022"/>
        <v>0</v>
      </c>
      <c r="AU233" s="147">
        <f t="shared" si="2022"/>
        <v>0</v>
      </c>
      <c r="AV233" s="147">
        <f t="shared" si="2022"/>
        <v>18360759</v>
      </c>
      <c r="AW233" s="147">
        <f t="shared" si="2022"/>
        <v>18360759</v>
      </c>
      <c r="AX233" s="147">
        <f t="shared" si="2022"/>
        <v>6120254</v>
      </c>
      <c r="AY233" s="147">
        <f t="shared" si="2023"/>
        <v>6120254</v>
      </c>
      <c r="AZ233" s="147">
        <f t="shared" si="2023"/>
        <v>6120254</v>
      </c>
      <c r="BA233" s="147">
        <f t="shared" si="2023"/>
        <v>6120254</v>
      </c>
      <c r="BB233" s="147">
        <f t="shared" si="2023"/>
        <v>5885236</v>
      </c>
      <c r="BC233" s="147">
        <f t="shared" si="2023"/>
        <v>5885236</v>
      </c>
      <c r="BD233" s="147">
        <f t="shared" si="2023"/>
        <v>235018</v>
      </c>
      <c r="BE233" s="147">
        <f t="shared" si="2023"/>
        <v>235018</v>
      </c>
      <c r="BF233" s="147">
        <f t="shared" si="2023"/>
        <v>0</v>
      </c>
      <c r="BG233" s="147">
        <f t="shared" si="2023"/>
        <v>0</v>
      </c>
      <c r="BH233" s="147">
        <f t="shared" si="2023"/>
        <v>0</v>
      </c>
      <c r="BI233" s="147">
        <f t="shared" si="2023"/>
        <v>0</v>
      </c>
      <c r="BJ233" s="147">
        <f t="shared" si="2023"/>
        <v>0</v>
      </c>
      <c r="BK233" s="147">
        <f t="shared" si="2023"/>
        <v>0</v>
      </c>
      <c r="BL233" s="147">
        <f t="shared" si="2023"/>
        <v>0</v>
      </c>
      <c r="BM233" s="147">
        <f t="shared" si="2023"/>
        <v>0</v>
      </c>
      <c r="BN233" s="147">
        <f t="shared" si="2023"/>
        <v>0</v>
      </c>
      <c r="BO233" s="147">
        <f t="shared" si="2024"/>
        <v>0</v>
      </c>
      <c r="BP233" s="147">
        <f t="shared" si="2024"/>
        <v>0</v>
      </c>
      <c r="BQ233" s="147">
        <f t="shared" si="2024"/>
        <v>0</v>
      </c>
      <c r="BR233" s="147">
        <f t="shared" si="2024"/>
        <v>0</v>
      </c>
      <c r="BS233" s="147">
        <f t="shared" si="2024"/>
        <v>0</v>
      </c>
      <c r="BT233" s="116"/>
      <c r="BU233" s="123"/>
      <c r="BV233" s="124"/>
      <c r="BW233" s="124"/>
      <c r="BX233" s="124"/>
      <c r="BY233" s="124"/>
      <c r="BZ233" s="124"/>
      <c r="CA233" s="124"/>
      <c r="CB233" s="124"/>
      <c r="CC233" s="124"/>
      <c r="CD233" s="125"/>
      <c r="CE233" s="126"/>
      <c r="CF233" s="124"/>
      <c r="CG233" s="124"/>
      <c r="CH233" s="124"/>
      <c r="CI233" s="124"/>
      <c r="CJ233" s="124"/>
      <c r="CK233" s="124"/>
      <c r="CL233" s="124"/>
      <c r="CM233" s="124"/>
      <c r="CN233" s="125"/>
      <c r="CO233" s="127">
        <f t="shared" si="1930"/>
        <v>0.74999996936401281</v>
      </c>
      <c r="CP233" s="128">
        <f t="shared" si="1931"/>
        <v>0.25000003063598714</v>
      </c>
      <c r="CQ233" s="128">
        <f t="shared" si="1932"/>
        <v>9.6000112413648902E-3</v>
      </c>
      <c r="CR233" s="128">
        <f t="shared" si="1933"/>
        <v>0.24040001939462227</v>
      </c>
      <c r="CS233" s="129">
        <f t="shared" si="1934"/>
        <v>0</v>
      </c>
      <c r="CT233" s="126"/>
      <c r="CU233" s="124"/>
      <c r="CV233" s="124"/>
      <c r="CW233" s="124"/>
      <c r="CX233" s="125"/>
    </row>
    <row r="234" spans="1:102" x14ac:dyDescent="0.25">
      <c r="A234" s="130" t="s">
        <v>385</v>
      </c>
      <c r="B234" s="132">
        <f>C234+D234+I234</f>
        <v>24481013</v>
      </c>
      <c r="C234" s="132">
        <f>J234+AC234+AV234+BH234</f>
        <v>18360759</v>
      </c>
      <c r="D234" s="132">
        <f>E234+H234</f>
        <v>6120254</v>
      </c>
      <c r="E234" s="132">
        <f>F234+G234</f>
        <v>6120254</v>
      </c>
      <c r="F234" s="132">
        <f>S234+AL234+BB234+BN234</f>
        <v>5885236</v>
      </c>
      <c r="G234" s="132">
        <f>V234+AO234+BD234+BP234</f>
        <v>235018</v>
      </c>
      <c r="H234" s="132">
        <f>Y234+AR234+BF234+BR234</f>
        <v>0</v>
      </c>
      <c r="I234" s="133">
        <f>AB234+AU234</f>
        <v>0</v>
      </c>
      <c r="J234" s="134">
        <f>K234+L234</f>
        <v>0</v>
      </c>
      <c r="K234" s="132">
        <v>0</v>
      </c>
      <c r="L234" s="132">
        <v>0</v>
      </c>
      <c r="M234" s="135">
        <f>N234+O234</f>
        <v>0</v>
      </c>
      <c r="N234" s="132">
        <f>Q234+Z234</f>
        <v>0</v>
      </c>
      <c r="O234" s="132">
        <f>R234+AA234</f>
        <v>0</v>
      </c>
      <c r="P234" s="135">
        <f>Q234+R234</f>
        <v>0</v>
      </c>
      <c r="Q234" s="132">
        <f>T234+W234</f>
        <v>0</v>
      </c>
      <c r="R234" s="132">
        <f>U234+X234</f>
        <v>0</v>
      </c>
      <c r="S234" s="135">
        <f>T234+U234</f>
        <v>0</v>
      </c>
      <c r="T234" s="132">
        <v>0</v>
      </c>
      <c r="U234" s="132">
        <v>0</v>
      </c>
      <c r="V234" s="135">
        <f>W234+X234</f>
        <v>0</v>
      </c>
      <c r="W234" s="132">
        <v>0</v>
      </c>
      <c r="X234" s="132">
        <v>0</v>
      </c>
      <c r="Y234" s="135">
        <f>Z234+AA234</f>
        <v>0</v>
      </c>
      <c r="Z234" s="132">
        <v>0</v>
      </c>
      <c r="AA234" s="132">
        <v>0</v>
      </c>
      <c r="AB234" s="133">
        <v>0</v>
      </c>
      <c r="AC234" s="134">
        <f>AD234+AE234</f>
        <v>0</v>
      </c>
      <c r="AD234" s="132">
        <v>0</v>
      </c>
      <c r="AE234" s="132">
        <v>0</v>
      </c>
      <c r="AF234" s="135">
        <f>AG234+AH234</f>
        <v>0</v>
      </c>
      <c r="AG234" s="132">
        <f>AJ234+AS234</f>
        <v>0</v>
      </c>
      <c r="AH234" s="132">
        <f>AK234+AT234</f>
        <v>0</v>
      </c>
      <c r="AI234" s="135">
        <f>AJ234+AK234</f>
        <v>0</v>
      </c>
      <c r="AJ234" s="132">
        <f>AM234+AP234</f>
        <v>0</v>
      </c>
      <c r="AK234" s="132">
        <f>AN234+AQ234</f>
        <v>0</v>
      </c>
      <c r="AL234" s="135">
        <f>AM234+AN234</f>
        <v>0</v>
      </c>
      <c r="AM234" s="132">
        <v>0</v>
      </c>
      <c r="AN234" s="132">
        <v>0</v>
      </c>
      <c r="AO234" s="135">
        <f>AP234+AQ234</f>
        <v>0</v>
      </c>
      <c r="AP234" s="132">
        <v>0</v>
      </c>
      <c r="AQ234" s="132">
        <v>0</v>
      </c>
      <c r="AR234" s="135">
        <f>AS234+AT234</f>
        <v>0</v>
      </c>
      <c r="AS234" s="132">
        <v>0</v>
      </c>
      <c r="AT234" s="132">
        <v>0</v>
      </c>
      <c r="AU234" s="133">
        <v>0</v>
      </c>
      <c r="AV234" s="134">
        <f>AW234</f>
        <v>18360759</v>
      </c>
      <c r="AW234" s="132">
        <v>18360759</v>
      </c>
      <c r="AX234" s="135">
        <f>AY234</f>
        <v>6120254</v>
      </c>
      <c r="AY234" s="132">
        <f>BA234+BG234</f>
        <v>6120254</v>
      </c>
      <c r="AZ234" s="135">
        <f>BA234</f>
        <v>6120254</v>
      </c>
      <c r="BA234" s="132">
        <f>BC234+BE234</f>
        <v>6120254</v>
      </c>
      <c r="BB234" s="135">
        <f>BC234</f>
        <v>5885236</v>
      </c>
      <c r="BC234" s="132">
        <v>5885236</v>
      </c>
      <c r="BD234" s="135">
        <f>BE234</f>
        <v>235018</v>
      </c>
      <c r="BE234" s="132">
        <v>235018</v>
      </c>
      <c r="BF234" s="135">
        <f>BG234</f>
        <v>0</v>
      </c>
      <c r="BG234" s="133">
        <v>0</v>
      </c>
      <c r="BH234" s="134">
        <f>BI234</f>
        <v>0</v>
      </c>
      <c r="BI234" s="132">
        <v>0</v>
      </c>
      <c r="BJ234" s="135">
        <f>BK234</f>
        <v>0</v>
      </c>
      <c r="BK234" s="132">
        <f>BM234+BS234</f>
        <v>0</v>
      </c>
      <c r="BL234" s="135">
        <f>BM234</f>
        <v>0</v>
      </c>
      <c r="BM234" s="132">
        <f>BO234+BQ234</f>
        <v>0</v>
      </c>
      <c r="BN234" s="135">
        <f>BO234</f>
        <v>0</v>
      </c>
      <c r="BO234" s="132">
        <v>0</v>
      </c>
      <c r="BP234" s="135">
        <f>BQ234</f>
        <v>0</v>
      </c>
      <c r="BQ234" s="132">
        <v>0</v>
      </c>
      <c r="BR234" s="135">
        <f>BS234</f>
        <v>0</v>
      </c>
      <c r="BS234" s="133">
        <v>0</v>
      </c>
      <c r="BT234" s="136"/>
      <c r="BU234" s="137"/>
      <c r="BV234" s="138"/>
      <c r="BW234" s="138"/>
      <c r="BX234" s="138"/>
      <c r="BY234" s="138"/>
      <c r="BZ234" s="138"/>
      <c r="CA234" s="138"/>
      <c r="CB234" s="138"/>
      <c r="CC234" s="138"/>
      <c r="CD234" s="139"/>
      <c r="CE234" s="140"/>
      <c r="CF234" s="138"/>
      <c r="CG234" s="138"/>
      <c r="CH234" s="138"/>
      <c r="CI234" s="138"/>
      <c r="CJ234" s="138"/>
      <c r="CK234" s="138"/>
      <c r="CL234" s="138"/>
      <c r="CM234" s="138"/>
      <c r="CN234" s="139"/>
      <c r="CO234" s="140">
        <f t="shared" si="1930"/>
        <v>0.74999996936401281</v>
      </c>
      <c r="CP234" s="138">
        <f t="shared" si="1931"/>
        <v>0.25000003063598714</v>
      </c>
      <c r="CQ234" s="138">
        <f t="shared" si="1932"/>
        <v>9.6000112413648902E-3</v>
      </c>
      <c r="CR234" s="138">
        <f t="shared" si="1933"/>
        <v>0.24040001939462227</v>
      </c>
      <c r="CS234" s="139">
        <f t="shared" si="1934"/>
        <v>0</v>
      </c>
      <c r="CT234" s="140"/>
      <c r="CU234" s="138"/>
      <c r="CV234" s="138"/>
      <c r="CW234" s="138"/>
      <c r="CX234" s="139"/>
    </row>
    <row r="235" spans="1:102" s="154" customFormat="1" ht="14.25" thickBot="1" x14ac:dyDescent="0.3">
      <c r="A235" s="148" t="s">
        <v>29</v>
      </c>
      <c r="B235" s="149">
        <f t="shared" ref="B235:BM235" si="2025">B8+B37+B104+B118+B187+B208+B222</f>
        <v>15934376056</v>
      </c>
      <c r="C235" s="149">
        <f t="shared" si="2025"/>
        <v>12593734933</v>
      </c>
      <c r="D235" s="149">
        <f t="shared" si="2025"/>
        <v>3315389068</v>
      </c>
      <c r="E235" s="149">
        <f t="shared" si="2025"/>
        <v>2702625801</v>
      </c>
      <c r="F235" s="149">
        <f t="shared" si="2025"/>
        <v>2415008505</v>
      </c>
      <c r="G235" s="149">
        <f t="shared" si="2025"/>
        <v>287617296</v>
      </c>
      <c r="H235" s="149">
        <f t="shared" si="2025"/>
        <v>612763267</v>
      </c>
      <c r="I235" s="149">
        <f t="shared" si="2025"/>
        <v>25252055</v>
      </c>
      <c r="J235" s="149">
        <f t="shared" si="2025"/>
        <v>7269548029</v>
      </c>
      <c r="K235" s="149">
        <f t="shared" si="2025"/>
        <v>6776071513</v>
      </c>
      <c r="L235" s="149">
        <f t="shared" si="2025"/>
        <v>493476516</v>
      </c>
      <c r="M235" s="149">
        <f t="shared" si="2025"/>
        <v>2162067146</v>
      </c>
      <c r="N235" s="149">
        <f t="shared" si="2025"/>
        <v>1459461118</v>
      </c>
      <c r="O235" s="149">
        <f t="shared" si="2025"/>
        <v>702606028</v>
      </c>
      <c r="P235" s="149">
        <f t="shared" si="2025"/>
        <v>1717092792</v>
      </c>
      <c r="Q235" s="149">
        <f t="shared" si="2025"/>
        <v>1119075347</v>
      </c>
      <c r="R235" s="149">
        <f t="shared" si="2025"/>
        <v>598017445</v>
      </c>
      <c r="S235" s="149">
        <f t="shared" si="2025"/>
        <v>1496414517</v>
      </c>
      <c r="T235" s="149">
        <f t="shared" si="2025"/>
        <v>928188198</v>
      </c>
      <c r="U235" s="149">
        <f t="shared" si="2025"/>
        <v>568226319</v>
      </c>
      <c r="V235" s="149">
        <f t="shared" si="2025"/>
        <v>220678275</v>
      </c>
      <c r="W235" s="149">
        <f t="shared" si="2025"/>
        <v>190887149</v>
      </c>
      <c r="X235" s="149">
        <f t="shared" si="2025"/>
        <v>29791126</v>
      </c>
      <c r="Y235" s="149">
        <f t="shared" si="2025"/>
        <v>444974354</v>
      </c>
      <c r="Z235" s="149">
        <f t="shared" si="2025"/>
        <v>340385771</v>
      </c>
      <c r="AA235" s="149">
        <f t="shared" si="2025"/>
        <v>104588583</v>
      </c>
      <c r="AB235" s="149">
        <f t="shared" si="2025"/>
        <v>22774069</v>
      </c>
      <c r="AC235" s="149">
        <f t="shared" si="2025"/>
        <v>2392359319</v>
      </c>
      <c r="AD235" s="149">
        <f t="shared" si="2025"/>
        <v>2342359319</v>
      </c>
      <c r="AE235" s="149">
        <f t="shared" si="2025"/>
        <v>50000000</v>
      </c>
      <c r="AF235" s="149">
        <f t="shared" si="2025"/>
        <v>495125796</v>
      </c>
      <c r="AG235" s="149">
        <f t="shared" si="2025"/>
        <v>423852758</v>
      </c>
      <c r="AH235" s="149">
        <f t="shared" si="2025"/>
        <v>71273038</v>
      </c>
      <c r="AI235" s="149">
        <f t="shared" si="2025"/>
        <v>480216809</v>
      </c>
      <c r="AJ235" s="149">
        <f t="shared" si="2025"/>
        <v>409769273</v>
      </c>
      <c r="AK235" s="149">
        <f t="shared" si="2025"/>
        <v>70447536</v>
      </c>
      <c r="AL235" s="149">
        <f t="shared" si="2025"/>
        <v>458302158</v>
      </c>
      <c r="AM235" s="149">
        <f t="shared" si="2025"/>
        <v>389454693</v>
      </c>
      <c r="AN235" s="149">
        <f t="shared" si="2025"/>
        <v>68847465</v>
      </c>
      <c r="AO235" s="149">
        <f t="shared" si="2025"/>
        <v>21914651</v>
      </c>
      <c r="AP235" s="149">
        <f t="shared" si="2025"/>
        <v>20314580</v>
      </c>
      <c r="AQ235" s="149">
        <f t="shared" si="2025"/>
        <v>1600071</v>
      </c>
      <c r="AR235" s="149">
        <f t="shared" si="2025"/>
        <v>14908987</v>
      </c>
      <c r="AS235" s="149">
        <f t="shared" si="2025"/>
        <v>14083485</v>
      </c>
      <c r="AT235" s="149">
        <f t="shared" si="2025"/>
        <v>825502</v>
      </c>
      <c r="AU235" s="149">
        <f t="shared" si="2025"/>
        <v>2477986</v>
      </c>
      <c r="AV235" s="149">
        <f t="shared" si="2025"/>
        <v>459019001</v>
      </c>
      <c r="AW235" s="149">
        <f t="shared" si="2025"/>
        <v>459019001</v>
      </c>
      <c r="AX235" s="149">
        <f t="shared" si="2025"/>
        <v>204360718</v>
      </c>
      <c r="AY235" s="149">
        <f t="shared" si="2025"/>
        <v>204360718</v>
      </c>
      <c r="AZ235" s="149">
        <f t="shared" si="2025"/>
        <v>66954934</v>
      </c>
      <c r="BA235" s="149">
        <f t="shared" si="2025"/>
        <v>66954934</v>
      </c>
      <c r="BB235" s="149">
        <f t="shared" si="2025"/>
        <v>57445944</v>
      </c>
      <c r="BC235" s="149">
        <f t="shared" si="2025"/>
        <v>57445944</v>
      </c>
      <c r="BD235" s="149">
        <f t="shared" si="2025"/>
        <v>9508990</v>
      </c>
      <c r="BE235" s="149">
        <f t="shared" si="2025"/>
        <v>9508990</v>
      </c>
      <c r="BF235" s="149">
        <f t="shared" si="2025"/>
        <v>137405784</v>
      </c>
      <c r="BG235" s="149">
        <f t="shared" si="2025"/>
        <v>137405784</v>
      </c>
      <c r="BH235" s="149">
        <f t="shared" si="2025"/>
        <v>2472808584</v>
      </c>
      <c r="BI235" s="149">
        <f t="shared" si="2025"/>
        <v>2472808584</v>
      </c>
      <c r="BJ235" s="149">
        <f t="shared" si="2025"/>
        <v>453835408</v>
      </c>
      <c r="BK235" s="149">
        <f t="shared" si="2025"/>
        <v>453835408</v>
      </c>
      <c r="BL235" s="149">
        <f t="shared" si="2025"/>
        <v>438361266</v>
      </c>
      <c r="BM235" s="149">
        <f t="shared" si="2025"/>
        <v>438361266</v>
      </c>
      <c r="BN235" s="149">
        <f t="shared" ref="BN235:BS235" si="2026">BN8+BN37+BN104+BN118+BN187+BN208+BN222</f>
        <v>402845886</v>
      </c>
      <c r="BO235" s="149">
        <f t="shared" si="2026"/>
        <v>402845886</v>
      </c>
      <c r="BP235" s="149">
        <f t="shared" si="2026"/>
        <v>35515380</v>
      </c>
      <c r="BQ235" s="149">
        <f t="shared" si="2026"/>
        <v>35515380</v>
      </c>
      <c r="BR235" s="149">
        <f t="shared" si="2026"/>
        <v>15474142</v>
      </c>
      <c r="BS235" s="149">
        <f t="shared" si="2026"/>
        <v>15474142</v>
      </c>
      <c r="BT235" s="109"/>
      <c r="BU235" s="150">
        <f t="shared" si="1411"/>
        <v>0.82278485395026779</v>
      </c>
      <c r="BV235" s="151">
        <f t="shared" si="1412"/>
        <v>0.17721514604973215</v>
      </c>
      <c r="BW235" s="151">
        <f t="shared" si="1413"/>
        <v>2.6795871607542175E-2</v>
      </c>
      <c r="BX235" s="151">
        <f t="shared" si="1414"/>
        <v>0.11270530269118668</v>
      </c>
      <c r="BY235" s="151">
        <f t="shared" si="1415"/>
        <v>4.1331360854394261E-2</v>
      </c>
      <c r="BZ235" s="151">
        <f t="shared" si="1416"/>
        <v>0.41257730787516617</v>
      </c>
      <c r="CA235" s="151">
        <f t="shared" si="1417"/>
        <v>0.58742269212483378</v>
      </c>
      <c r="CB235" s="151">
        <f t="shared" si="1418"/>
        <v>2.4907249210720024E-2</v>
      </c>
      <c r="CC235" s="151">
        <f t="shared" si="1419"/>
        <v>0.47507282992335015</v>
      </c>
      <c r="CD235" s="152">
        <f t="shared" si="1420"/>
        <v>8.7442612990763627E-2</v>
      </c>
      <c r="CE235" s="153">
        <f t="shared" si="1995"/>
        <v>0.84677503163109791</v>
      </c>
      <c r="CF235" s="151">
        <f t="shared" si="1996"/>
        <v>0.15322496836890212</v>
      </c>
      <c r="CG235" s="151">
        <f t="shared" si="1997"/>
        <v>7.3438259376090494E-3</v>
      </c>
      <c r="CH235" s="151">
        <f t="shared" si="1998"/>
        <v>0.14078988962493783</v>
      </c>
      <c r="CI235" s="151">
        <f t="shared" si="1999"/>
        <v>5.091252806355237E-3</v>
      </c>
      <c r="CJ235" s="151">
        <f t="shared" ref="CJ235" si="2027">AE235/(AE235+AH235)</f>
        <v>0.41229279668907115</v>
      </c>
      <c r="CK235" s="151">
        <f t="shared" ref="CK235" si="2028">AH235/(AE235+AH235)</f>
        <v>0.58770720331092885</v>
      </c>
      <c r="CL235" s="151">
        <f t="shared" ref="CL235" si="2029">AQ235/(AE235+AH235)</f>
        <v>1.3193954949821575E-2</v>
      </c>
      <c r="CM235" s="151">
        <f t="shared" ref="CM235" si="2030">AN235/(AE235+AH235)</f>
        <v>0.56770627779605887</v>
      </c>
      <c r="CN235" s="152">
        <f t="shared" ref="CN235" si="2031">AT235/(AE235+AH235)</f>
        <v>6.8069705650484324E-3</v>
      </c>
      <c r="CO235" s="153">
        <f t="shared" si="1930"/>
        <v>0.69194005763688415</v>
      </c>
      <c r="CP235" s="151">
        <f t="shared" si="1931"/>
        <v>0.30805994236311585</v>
      </c>
      <c r="CQ235" s="151">
        <f t="shared" si="1932"/>
        <v>1.4334158442971635E-2</v>
      </c>
      <c r="CR235" s="151">
        <f t="shared" si="1933"/>
        <v>8.659587013994921E-2</v>
      </c>
      <c r="CS235" s="152">
        <f t="shared" si="1934"/>
        <v>0.20712991378019502</v>
      </c>
      <c r="CT235" s="153">
        <f t="shared" si="2000"/>
        <v>0.84492975256281189</v>
      </c>
      <c r="CU235" s="151">
        <f t="shared" si="2001"/>
        <v>0.15507024743718811</v>
      </c>
      <c r="CV235" s="151">
        <f t="shared" si="2002"/>
        <v>1.2135189690676939E-2</v>
      </c>
      <c r="CW235" s="151">
        <f t="shared" si="2003"/>
        <v>0.13764772452719967</v>
      </c>
      <c r="CX235" s="152">
        <f t="shared" si="2004"/>
        <v>5.2873332193114934E-3</v>
      </c>
    </row>
    <row r="236" spans="1:102" x14ac:dyDescent="0.25">
      <c r="B236" s="156"/>
      <c r="C236" s="156"/>
      <c r="D236" s="156"/>
      <c r="E236" s="156"/>
      <c r="F236" s="156"/>
      <c r="G236" s="156"/>
      <c r="H236" s="156"/>
      <c r="I236" s="156"/>
      <c r="J236" s="42"/>
      <c r="K236" s="8"/>
      <c r="L236" s="8"/>
      <c r="M236" s="42"/>
      <c r="N236" s="8"/>
      <c r="O236" s="8"/>
      <c r="P236" s="42"/>
      <c r="Q236" s="8"/>
      <c r="R236" s="8"/>
      <c r="S236" s="42"/>
      <c r="T236" s="8"/>
      <c r="U236" s="8"/>
      <c r="V236" s="42"/>
      <c r="W236" s="8"/>
      <c r="X236" s="8"/>
      <c r="Y236" s="42"/>
      <c r="Z236" s="8"/>
      <c r="AA236" s="8"/>
      <c r="AB236" s="8"/>
      <c r="AC236" s="8"/>
      <c r="AD236" s="8"/>
      <c r="AE236" s="8"/>
      <c r="AF236" s="8"/>
      <c r="AG236" s="157"/>
      <c r="AH236" s="157"/>
      <c r="AI236" s="8"/>
      <c r="AJ236" s="8"/>
      <c r="AK236" s="8"/>
      <c r="AL236" s="8"/>
      <c r="AM236" s="157"/>
      <c r="AN236" s="157"/>
      <c r="AO236" s="8"/>
      <c r="AP236" s="157"/>
      <c r="AQ236" s="157"/>
      <c r="AR236" s="8"/>
      <c r="AS236" s="8"/>
      <c r="AT236" s="8"/>
      <c r="AU236" s="8"/>
    </row>
    <row r="237" spans="1:102" x14ac:dyDescent="0.25">
      <c r="J237" s="42"/>
      <c r="K237" s="8"/>
      <c r="L237" s="8"/>
      <c r="M237" s="42"/>
      <c r="N237" s="8"/>
      <c r="O237" s="8"/>
      <c r="P237" s="42"/>
      <c r="Q237" s="8"/>
      <c r="R237" s="8"/>
      <c r="S237" s="42"/>
      <c r="T237" s="8"/>
      <c r="U237" s="8"/>
      <c r="V237" s="42"/>
      <c r="W237" s="8"/>
      <c r="X237" s="8"/>
      <c r="Y237" s="42"/>
      <c r="Z237" s="8"/>
      <c r="AA237" s="8"/>
      <c r="AB237" s="8"/>
      <c r="AC237" s="8"/>
      <c r="AD237" s="8"/>
      <c r="AE237" s="8"/>
      <c r="AF237" s="8"/>
      <c r="AG237" s="157"/>
      <c r="AH237" s="157"/>
      <c r="AI237" s="8"/>
      <c r="AJ237" s="8"/>
      <c r="AK237" s="8"/>
      <c r="AL237" s="8"/>
      <c r="AM237" s="157"/>
      <c r="AN237" s="157"/>
      <c r="AO237" s="8"/>
      <c r="AP237" s="157"/>
      <c r="AQ237" s="157"/>
      <c r="AR237" s="8"/>
      <c r="AS237" s="8"/>
      <c r="AT237" s="8"/>
      <c r="AU237" s="8"/>
    </row>
    <row r="238" spans="1:10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157"/>
      <c r="AH238" s="157"/>
      <c r="AI238" s="8"/>
      <c r="AJ238" s="8"/>
      <c r="AK238" s="8"/>
      <c r="AL238" s="8"/>
      <c r="AM238" s="157"/>
      <c r="AN238" s="157"/>
      <c r="AO238" s="8"/>
      <c r="AP238" s="157"/>
      <c r="AQ238" s="157"/>
      <c r="AR238" s="8"/>
      <c r="AS238" s="8"/>
      <c r="AT238" s="8"/>
      <c r="AU238" s="8"/>
    </row>
    <row r="239" spans="1:10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157"/>
      <c r="AH239" s="157"/>
      <c r="AI239" s="8"/>
      <c r="AJ239" s="8"/>
      <c r="AK239" s="8"/>
      <c r="AL239" s="8"/>
      <c r="AM239" s="157"/>
      <c r="AN239" s="157"/>
      <c r="AO239" s="8"/>
      <c r="AP239" s="157"/>
      <c r="AQ239" s="157"/>
      <c r="AR239" s="8"/>
      <c r="AS239" s="8"/>
      <c r="AT239" s="8"/>
      <c r="AU239" s="8"/>
    </row>
    <row r="240" spans="1:10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157"/>
      <c r="AH240" s="157"/>
      <c r="AI240" s="8"/>
      <c r="AJ240" s="8"/>
      <c r="AK240" s="8"/>
      <c r="AL240" s="8"/>
      <c r="AM240" s="157"/>
      <c r="AN240" s="157"/>
      <c r="AO240" s="8"/>
      <c r="AP240" s="157"/>
      <c r="AQ240" s="157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157"/>
      <c r="AH241" s="157"/>
      <c r="AI241" s="8"/>
      <c r="AJ241" s="8"/>
      <c r="AK241" s="8"/>
      <c r="AL241" s="8"/>
      <c r="AM241" s="157"/>
      <c r="AN241" s="157"/>
      <c r="AO241" s="8"/>
      <c r="AP241" s="157"/>
      <c r="AQ241" s="157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157"/>
      <c r="AH242" s="157"/>
      <c r="AI242" s="8"/>
      <c r="AJ242" s="8"/>
      <c r="AK242" s="8"/>
      <c r="AL242" s="8"/>
      <c r="AM242" s="157"/>
      <c r="AN242" s="157"/>
      <c r="AO242" s="8"/>
      <c r="AP242" s="157"/>
      <c r="AQ242" s="157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157"/>
      <c r="AH243" s="157"/>
      <c r="AI243" s="8"/>
      <c r="AJ243" s="8"/>
      <c r="AK243" s="8"/>
      <c r="AL243" s="8"/>
      <c r="AM243" s="157"/>
      <c r="AN243" s="157"/>
      <c r="AO243" s="8"/>
      <c r="AP243" s="157"/>
      <c r="AQ243" s="157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157"/>
      <c r="AH244" s="157"/>
      <c r="AI244" s="8"/>
      <c r="AJ244" s="8"/>
      <c r="AK244" s="8"/>
      <c r="AL244" s="8"/>
      <c r="AM244" s="157"/>
      <c r="AN244" s="157"/>
      <c r="AO244" s="8"/>
      <c r="AP244" s="157"/>
      <c r="AQ244" s="157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157"/>
      <c r="AH245" s="157"/>
      <c r="AI245" s="8"/>
      <c r="AJ245" s="8"/>
      <c r="AK245" s="8"/>
      <c r="AL245" s="8"/>
      <c r="AM245" s="157"/>
      <c r="AN245" s="157"/>
      <c r="AO245" s="8"/>
      <c r="AP245" s="157"/>
      <c r="AQ245" s="157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157"/>
      <c r="AH246" s="157"/>
      <c r="AI246" s="8"/>
      <c r="AJ246" s="8"/>
      <c r="AK246" s="8"/>
      <c r="AL246" s="8"/>
      <c r="AM246" s="157"/>
      <c r="AN246" s="157"/>
      <c r="AO246" s="8"/>
      <c r="AP246" s="157"/>
      <c r="AQ246" s="157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157"/>
      <c r="AH247" s="157"/>
      <c r="AI247" s="8"/>
      <c r="AJ247" s="8"/>
      <c r="AK247" s="8"/>
      <c r="AL247" s="8"/>
      <c r="AM247" s="157"/>
      <c r="AN247" s="157"/>
      <c r="AO247" s="8"/>
      <c r="AP247" s="157"/>
      <c r="AQ247" s="157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157"/>
      <c r="AH248" s="157"/>
      <c r="AI248" s="8"/>
      <c r="AJ248" s="8"/>
      <c r="AK248" s="8"/>
      <c r="AL248" s="8"/>
      <c r="AM248" s="157"/>
      <c r="AN248" s="157"/>
      <c r="AO248" s="8"/>
      <c r="AP248" s="157"/>
      <c r="AQ248" s="157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157"/>
      <c r="AH249" s="157"/>
      <c r="AI249" s="8"/>
      <c r="AJ249" s="8"/>
      <c r="AK249" s="8"/>
      <c r="AL249" s="8"/>
      <c r="AM249" s="157"/>
      <c r="AN249" s="157"/>
      <c r="AO249" s="8"/>
      <c r="AP249" s="157"/>
      <c r="AQ249" s="157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157"/>
      <c r="AH250" s="157"/>
      <c r="AI250" s="8"/>
      <c r="AJ250" s="8"/>
      <c r="AK250" s="8"/>
      <c r="AL250" s="8"/>
      <c r="AM250" s="157"/>
      <c r="AN250" s="157"/>
      <c r="AO250" s="8"/>
      <c r="AP250" s="157"/>
      <c r="AQ250" s="157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157"/>
      <c r="AH251" s="157"/>
      <c r="AI251" s="8"/>
      <c r="AJ251" s="8"/>
      <c r="AK251" s="8"/>
      <c r="AL251" s="8"/>
      <c r="AM251" s="157"/>
      <c r="AN251" s="157"/>
      <c r="AO251" s="8"/>
      <c r="AP251" s="157"/>
      <c r="AQ251" s="157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157"/>
      <c r="AH252" s="157"/>
      <c r="AI252" s="8"/>
      <c r="AJ252" s="8"/>
      <c r="AK252" s="8"/>
      <c r="AL252" s="8"/>
      <c r="AM252" s="157"/>
      <c r="AN252" s="157"/>
      <c r="AO252" s="8"/>
      <c r="AP252" s="157"/>
      <c r="AQ252" s="157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157"/>
      <c r="AH253" s="157"/>
      <c r="AI253" s="8"/>
      <c r="AJ253" s="8"/>
      <c r="AK253" s="8"/>
      <c r="AL253" s="8"/>
      <c r="AM253" s="157"/>
      <c r="AN253" s="157"/>
      <c r="AO253" s="8"/>
      <c r="AP253" s="157"/>
      <c r="AQ253" s="157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157"/>
      <c r="AH254" s="157"/>
      <c r="AI254" s="8"/>
      <c r="AJ254" s="8"/>
      <c r="AK254" s="8"/>
      <c r="AL254" s="8"/>
      <c r="AM254" s="157"/>
      <c r="AN254" s="157"/>
      <c r="AO254" s="8"/>
      <c r="AP254" s="157"/>
      <c r="AQ254" s="157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157"/>
      <c r="AH255" s="157"/>
      <c r="AI255" s="8"/>
      <c r="AJ255" s="8"/>
      <c r="AK255" s="8"/>
      <c r="AL255" s="8"/>
      <c r="AM255" s="157"/>
      <c r="AN255" s="157"/>
      <c r="AO255" s="8"/>
      <c r="AP255" s="157"/>
      <c r="AQ255" s="157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157"/>
      <c r="AH256" s="157"/>
      <c r="AI256" s="8"/>
      <c r="AJ256" s="8"/>
      <c r="AK256" s="8"/>
      <c r="AL256" s="8"/>
      <c r="AM256" s="157"/>
      <c r="AN256" s="157"/>
      <c r="AO256" s="8"/>
      <c r="AP256" s="157"/>
      <c r="AQ256" s="157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157"/>
      <c r="AH257" s="157"/>
      <c r="AI257" s="8"/>
      <c r="AJ257" s="8"/>
      <c r="AK257" s="8"/>
      <c r="AL257" s="8"/>
      <c r="AM257" s="157"/>
      <c r="AN257" s="157"/>
      <c r="AO257" s="8"/>
      <c r="AP257" s="157"/>
      <c r="AQ257" s="157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157"/>
      <c r="AH258" s="157"/>
      <c r="AI258" s="8"/>
      <c r="AJ258" s="8"/>
      <c r="AK258" s="8"/>
      <c r="AL258" s="8"/>
      <c r="AM258" s="157"/>
      <c r="AN258" s="157"/>
      <c r="AO258" s="8"/>
      <c r="AP258" s="157"/>
      <c r="AQ258" s="157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157"/>
      <c r="AH259" s="157"/>
      <c r="AI259" s="8"/>
      <c r="AJ259" s="8"/>
      <c r="AK259" s="8"/>
      <c r="AL259" s="8"/>
      <c r="AM259" s="157"/>
      <c r="AN259" s="157"/>
      <c r="AO259" s="8"/>
      <c r="AP259" s="157"/>
      <c r="AQ259" s="157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157"/>
      <c r="AH260" s="157"/>
      <c r="AI260" s="8"/>
      <c r="AJ260" s="8"/>
      <c r="AK260" s="8"/>
      <c r="AL260" s="8"/>
      <c r="AM260" s="157"/>
      <c r="AN260" s="157"/>
      <c r="AO260" s="8"/>
      <c r="AP260" s="157"/>
      <c r="AQ260" s="157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157"/>
      <c r="AH261" s="157"/>
      <c r="AI261" s="8"/>
      <c r="AJ261" s="8"/>
      <c r="AK261" s="8"/>
      <c r="AL261" s="8"/>
      <c r="AM261" s="157"/>
      <c r="AN261" s="157"/>
      <c r="AO261" s="8"/>
      <c r="AP261" s="157"/>
      <c r="AQ261" s="157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157"/>
      <c r="AH262" s="157"/>
      <c r="AI262" s="8"/>
      <c r="AJ262" s="8"/>
      <c r="AK262" s="8"/>
      <c r="AL262" s="8"/>
      <c r="AM262" s="157"/>
      <c r="AN262" s="157"/>
      <c r="AO262" s="8"/>
      <c r="AP262" s="157"/>
      <c r="AQ262" s="157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157"/>
      <c r="AH263" s="157"/>
      <c r="AI263" s="8"/>
      <c r="AJ263" s="8"/>
      <c r="AK263" s="8"/>
      <c r="AL263" s="8"/>
      <c r="AM263" s="157"/>
      <c r="AN263" s="157"/>
      <c r="AO263" s="8"/>
      <c r="AP263" s="157"/>
      <c r="AQ263" s="157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157"/>
      <c r="AH264" s="157"/>
      <c r="AI264" s="8"/>
      <c r="AJ264" s="8"/>
      <c r="AK264" s="8"/>
      <c r="AL264" s="8"/>
      <c r="AM264" s="157"/>
      <c r="AN264" s="157"/>
      <c r="AO264" s="8"/>
      <c r="AP264" s="157"/>
      <c r="AQ264" s="157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157"/>
      <c r="AH265" s="157"/>
      <c r="AI265" s="8"/>
      <c r="AJ265" s="8"/>
      <c r="AK265" s="8"/>
      <c r="AL265" s="8"/>
      <c r="AM265" s="157"/>
      <c r="AN265" s="157"/>
      <c r="AO265" s="8"/>
      <c r="AP265" s="157"/>
      <c r="AQ265" s="157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157"/>
      <c r="AH266" s="157"/>
      <c r="AI266" s="8"/>
      <c r="AJ266" s="8"/>
      <c r="AK266" s="8"/>
      <c r="AL266" s="8"/>
      <c r="AM266" s="157"/>
      <c r="AN266" s="157"/>
      <c r="AO266" s="8"/>
      <c r="AP266" s="157"/>
      <c r="AQ266" s="157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157"/>
      <c r="AH267" s="157"/>
      <c r="AI267" s="8"/>
      <c r="AJ267" s="8"/>
      <c r="AK267" s="8"/>
      <c r="AL267" s="8"/>
      <c r="AM267" s="157"/>
      <c r="AN267" s="157"/>
      <c r="AO267" s="8"/>
      <c r="AP267" s="157"/>
      <c r="AQ267" s="157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157"/>
      <c r="AH268" s="157"/>
      <c r="AI268" s="8"/>
      <c r="AJ268" s="8"/>
      <c r="AK268" s="8"/>
      <c r="AL268" s="8"/>
      <c r="AM268" s="157"/>
      <c r="AN268" s="157"/>
      <c r="AO268" s="8"/>
      <c r="AP268" s="157"/>
      <c r="AQ268" s="157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157"/>
      <c r="AH269" s="157"/>
      <c r="AI269" s="8"/>
      <c r="AJ269" s="8"/>
      <c r="AK269" s="8"/>
      <c r="AL269" s="8"/>
      <c r="AM269" s="157"/>
      <c r="AN269" s="157"/>
      <c r="AO269" s="8"/>
      <c r="AP269" s="157"/>
      <c r="AQ269" s="157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157"/>
      <c r="AH270" s="157"/>
      <c r="AI270" s="8"/>
      <c r="AJ270" s="8"/>
      <c r="AK270" s="8"/>
      <c r="AL270" s="8"/>
      <c r="AM270" s="157"/>
      <c r="AN270" s="157"/>
      <c r="AO270" s="8"/>
      <c r="AP270" s="157"/>
      <c r="AQ270" s="157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157"/>
      <c r="AH271" s="157"/>
      <c r="AI271" s="8"/>
      <c r="AJ271" s="8"/>
      <c r="AK271" s="8"/>
      <c r="AL271" s="8"/>
      <c r="AM271" s="157"/>
      <c r="AN271" s="157"/>
      <c r="AO271" s="8"/>
      <c r="AP271" s="157"/>
      <c r="AQ271" s="157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157"/>
      <c r="AH272" s="157"/>
      <c r="AI272" s="8"/>
      <c r="AJ272" s="8"/>
      <c r="AK272" s="8"/>
      <c r="AL272" s="8"/>
      <c r="AM272" s="157"/>
      <c r="AN272" s="157"/>
      <c r="AO272" s="8"/>
      <c r="AP272" s="157"/>
      <c r="AQ272" s="157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157"/>
      <c r="AH273" s="157"/>
      <c r="AI273" s="8"/>
      <c r="AJ273" s="8"/>
      <c r="AK273" s="8"/>
      <c r="AL273" s="8"/>
      <c r="AM273" s="157"/>
      <c r="AN273" s="157"/>
      <c r="AO273" s="8"/>
      <c r="AP273" s="157"/>
      <c r="AQ273" s="157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157"/>
      <c r="AH274" s="157"/>
      <c r="AI274" s="8"/>
      <c r="AJ274" s="8"/>
      <c r="AK274" s="8"/>
      <c r="AL274" s="8"/>
      <c r="AM274" s="157"/>
      <c r="AN274" s="157"/>
      <c r="AO274" s="8"/>
      <c r="AP274" s="157"/>
      <c r="AQ274" s="157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157"/>
      <c r="AH275" s="157"/>
      <c r="AI275" s="8"/>
      <c r="AJ275" s="8"/>
      <c r="AK275" s="8"/>
      <c r="AL275" s="8"/>
      <c r="AM275" s="157"/>
      <c r="AN275" s="157"/>
      <c r="AO275" s="8"/>
      <c r="AP275" s="157"/>
      <c r="AQ275" s="157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157"/>
      <c r="AH276" s="157"/>
      <c r="AI276" s="8"/>
      <c r="AJ276" s="8"/>
      <c r="AK276" s="8"/>
      <c r="AL276" s="8"/>
      <c r="AM276" s="157"/>
      <c r="AN276" s="157"/>
      <c r="AO276" s="8"/>
      <c r="AP276" s="157"/>
      <c r="AQ276" s="157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157"/>
      <c r="AH277" s="157"/>
      <c r="AI277" s="8"/>
      <c r="AJ277" s="8"/>
      <c r="AK277" s="8"/>
      <c r="AL277" s="8"/>
      <c r="AM277" s="157"/>
      <c r="AN277" s="157"/>
      <c r="AO277" s="8"/>
      <c r="AP277" s="157"/>
      <c r="AQ277" s="157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157"/>
      <c r="AH278" s="157"/>
      <c r="AI278" s="8"/>
      <c r="AJ278" s="8"/>
      <c r="AK278" s="8"/>
      <c r="AL278" s="8"/>
      <c r="AM278" s="157"/>
      <c r="AN278" s="157"/>
      <c r="AO278" s="8"/>
      <c r="AP278" s="157"/>
      <c r="AQ278" s="157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157"/>
      <c r="AH279" s="157"/>
      <c r="AI279" s="8"/>
      <c r="AJ279" s="8"/>
      <c r="AK279" s="8"/>
      <c r="AL279" s="8"/>
      <c r="AM279" s="157"/>
      <c r="AN279" s="157"/>
      <c r="AO279" s="8"/>
      <c r="AP279" s="157"/>
      <c r="AQ279" s="157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157"/>
      <c r="AH280" s="157"/>
      <c r="AI280" s="8"/>
      <c r="AJ280" s="8"/>
      <c r="AK280" s="8"/>
      <c r="AL280" s="8"/>
      <c r="AM280" s="157"/>
      <c r="AN280" s="157"/>
      <c r="AO280" s="8"/>
      <c r="AP280" s="157"/>
      <c r="AQ280" s="157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157"/>
      <c r="AH281" s="157"/>
      <c r="AI281" s="8"/>
      <c r="AJ281" s="8"/>
      <c r="AK281" s="8"/>
      <c r="AL281" s="8"/>
      <c r="AM281" s="157"/>
      <c r="AN281" s="157"/>
      <c r="AO281" s="8"/>
      <c r="AP281" s="157"/>
      <c r="AQ281" s="157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157"/>
      <c r="AH282" s="157"/>
      <c r="AI282" s="8"/>
      <c r="AJ282" s="8"/>
      <c r="AK282" s="8"/>
      <c r="AL282" s="8"/>
      <c r="AM282" s="157"/>
      <c r="AN282" s="157"/>
      <c r="AO282" s="8"/>
      <c r="AP282" s="157"/>
      <c r="AQ282" s="157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157"/>
      <c r="AH283" s="157"/>
      <c r="AI283" s="8"/>
      <c r="AJ283" s="8"/>
      <c r="AK283" s="8"/>
      <c r="AL283" s="8"/>
      <c r="AM283" s="157"/>
      <c r="AN283" s="157"/>
      <c r="AO283" s="8"/>
      <c r="AP283" s="157"/>
      <c r="AQ283" s="157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157"/>
      <c r="AH284" s="157"/>
      <c r="AI284" s="8"/>
      <c r="AJ284" s="8"/>
      <c r="AK284" s="8"/>
      <c r="AL284" s="8"/>
      <c r="AM284" s="157"/>
      <c r="AN284" s="157"/>
      <c r="AO284" s="8"/>
      <c r="AP284" s="157"/>
      <c r="AQ284" s="157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157"/>
      <c r="AH285" s="157"/>
      <c r="AI285" s="8"/>
      <c r="AJ285" s="8"/>
      <c r="AK285" s="8"/>
      <c r="AL285" s="8"/>
      <c r="AM285" s="157"/>
      <c r="AN285" s="157"/>
      <c r="AO285" s="8"/>
      <c r="AP285" s="157"/>
      <c r="AQ285" s="157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157"/>
      <c r="AH286" s="157"/>
      <c r="AI286" s="8"/>
      <c r="AJ286" s="8"/>
      <c r="AK286" s="8"/>
      <c r="AL286" s="8"/>
      <c r="AM286" s="157"/>
      <c r="AN286" s="157"/>
      <c r="AO286" s="8"/>
      <c r="AP286" s="157"/>
      <c r="AQ286" s="157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157"/>
      <c r="AH287" s="157"/>
      <c r="AI287" s="8"/>
      <c r="AJ287" s="8"/>
      <c r="AK287" s="8"/>
      <c r="AL287" s="8"/>
      <c r="AM287" s="157"/>
      <c r="AN287" s="157"/>
      <c r="AO287" s="8"/>
      <c r="AP287" s="157"/>
      <c r="AQ287" s="157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157"/>
      <c r="AH288" s="157"/>
      <c r="AI288" s="8"/>
      <c r="AJ288" s="8"/>
      <c r="AK288" s="8"/>
      <c r="AL288" s="8"/>
      <c r="AM288" s="157"/>
      <c r="AN288" s="157"/>
      <c r="AO288" s="8"/>
      <c r="AP288" s="157"/>
      <c r="AQ288" s="157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157"/>
      <c r="AH289" s="157"/>
      <c r="AI289" s="8"/>
      <c r="AJ289" s="8"/>
      <c r="AK289" s="8"/>
      <c r="AL289" s="8"/>
      <c r="AM289" s="157"/>
      <c r="AN289" s="157"/>
      <c r="AO289" s="8"/>
      <c r="AP289" s="157"/>
      <c r="AQ289" s="157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157"/>
      <c r="AH290" s="157"/>
      <c r="AI290" s="8"/>
      <c r="AJ290" s="8"/>
      <c r="AK290" s="8"/>
      <c r="AL290" s="8"/>
      <c r="AM290" s="157"/>
      <c r="AN290" s="157"/>
      <c r="AO290" s="8"/>
      <c r="AP290" s="157"/>
      <c r="AQ290" s="157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157"/>
      <c r="AH291" s="157"/>
      <c r="AI291" s="8"/>
      <c r="AJ291" s="8"/>
      <c r="AK291" s="8"/>
      <c r="AL291" s="8"/>
      <c r="AM291" s="157"/>
      <c r="AN291" s="157"/>
      <c r="AO291" s="8"/>
      <c r="AP291" s="157"/>
      <c r="AQ291" s="157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157"/>
      <c r="AH292" s="157"/>
      <c r="AI292" s="8"/>
      <c r="AJ292" s="8"/>
      <c r="AK292" s="8"/>
      <c r="AL292" s="8"/>
      <c r="AM292" s="157"/>
      <c r="AN292" s="157"/>
      <c r="AO292" s="8"/>
      <c r="AP292" s="157"/>
      <c r="AQ292" s="157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157"/>
      <c r="AH293" s="157"/>
      <c r="AI293" s="8"/>
      <c r="AJ293" s="8"/>
      <c r="AK293" s="8"/>
      <c r="AL293" s="8"/>
      <c r="AM293" s="157"/>
      <c r="AN293" s="157"/>
      <c r="AO293" s="8"/>
      <c r="AP293" s="157"/>
      <c r="AQ293" s="157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157"/>
      <c r="AH294" s="157"/>
      <c r="AI294" s="8"/>
      <c r="AJ294" s="8"/>
      <c r="AK294" s="8"/>
      <c r="AL294" s="8"/>
      <c r="AM294" s="157"/>
      <c r="AN294" s="157"/>
      <c r="AO294" s="8"/>
      <c r="AP294" s="157"/>
      <c r="AQ294" s="157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157"/>
      <c r="AH295" s="157"/>
      <c r="AI295" s="8"/>
      <c r="AJ295" s="8"/>
      <c r="AK295" s="8"/>
      <c r="AL295" s="8"/>
      <c r="AM295" s="157"/>
      <c r="AN295" s="157"/>
      <c r="AO295" s="8"/>
      <c r="AP295" s="157"/>
      <c r="AQ295" s="157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157"/>
      <c r="AH296" s="157"/>
      <c r="AI296" s="8"/>
      <c r="AJ296" s="8"/>
      <c r="AK296" s="8"/>
      <c r="AL296" s="8"/>
      <c r="AM296" s="157"/>
      <c r="AN296" s="157"/>
      <c r="AO296" s="8"/>
      <c r="AP296" s="157"/>
      <c r="AQ296" s="157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157"/>
      <c r="AH297" s="157"/>
      <c r="AI297" s="8"/>
      <c r="AJ297" s="8"/>
      <c r="AK297" s="8"/>
      <c r="AL297" s="8"/>
      <c r="AM297" s="157"/>
      <c r="AN297" s="157"/>
      <c r="AO297" s="8"/>
      <c r="AP297" s="157"/>
      <c r="AQ297" s="157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157"/>
      <c r="AH298" s="157"/>
      <c r="AI298" s="8"/>
      <c r="AJ298" s="8"/>
      <c r="AK298" s="8"/>
      <c r="AL298" s="8"/>
      <c r="AM298" s="157"/>
      <c r="AN298" s="157"/>
      <c r="AO298" s="8"/>
      <c r="AP298" s="157"/>
      <c r="AQ298" s="157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157"/>
      <c r="AH299" s="157"/>
      <c r="AI299" s="8"/>
      <c r="AJ299" s="8"/>
      <c r="AK299" s="8"/>
      <c r="AL299" s="8"/>
      <c r="AM299" s="157"/>
      <c r="AN299" s="157"/>
      <c r="AO299" s="8"/>
      <c r="AP299" s="157"/>
      <c r="AQ299" s="157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157"/>
      <c r="AH300" s="157"/>
      <c r="AI300" s="8"/>
      <c r="AJ300" s="8"/>
      <c r="AK300" s="8"/>
      <c r="AL300" s="8"/>
      <c r="AM300" s="157"/>
      <c r="AN300" s="157"/>
      <c r="AO300" s="8"/>
      <c r="AP300" s="157"/>
      <c r="AQ300" s="157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157"/>
      <c r="AH301" s="157"/>
      <c r="AI301" s="8"/>
      <c r="AJ301" s="8"/>
      <c r="AK301" s="8"/>
      <c r="AL301" s="8"/>
      <c r="AM301" s="157"/>
      <c r="AN301" s="157"/>
      <c r="AO301" s="8"/>
      <c r="AP301" s="157"/>
      <c r="AQ301" s="157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157"/>
      <c r="AH302" s="157"/>
      <c r="AI302" s="8"/>
      <c r="AJ302" s="8"/>
      <c r="AK302" s="8"/>
      <c r="AL302" s="8"/>
      <c r="AM302" s="157"/>
      <c r="AN302" s="157"/>
      <c r="AO302" s="8"/>
      <c r="AP302" s="157"/>
      <c r="AQ302" s="157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157"/>
      <c r="AH303" s="157"/>
      <c r="AI303" s="8"/>
      <c r="AJ303" s="8"/>
      <c r="AK303" s="8"/>
      <c r="AL303" s="8"/>
      <c r="AM303" s="157"/>
      <c r="AN303" s="157"/>
      <c r="AO303" s="8"/>
      <c r="AP303" s="157"/>
      <c r="AQ303" s="157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157"/>
      <c r="AH304" s="157"/>
      <c r="AI304" s="8"/>
      <c r="AJ304" s="8"/>
      <c r="AK304" s="8"/>
      <c r="AL304" s="8"/>
      <c r="AM304" s="157"/>
      <c r="AN304" s="157"/>
      <c r="AO304" s="8"/>
      <c r="AP304" s="157"/>
      <c r="AQ304" s="157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157"/>
      <c r="AH305" s="157"/>
      <c r="AI305" s="8"/>
      <c r="AJ305" s="8"/>
      <c r="AK305" s="8"/>
      <c r="AL305" s="8"/>
      <c r="AM305" s="157"/>
      <c r="AN305" s="157"/>
      <c r="AO305" s="8"/>
      <c r="AP305" s="157"/>
      <c r="AQ305" s="157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157"/>
      <c r="AH306" s="157"/>
      <c r="AI306" s="8"/>
      <c r="AJ306" s="8"/>
      <c r="AK306" s="8"/>
      <c r="AL306" s="8"/>
      <c r="AM306" s="157"/>
      <c r="AN306" s="157"/>
      <c r="AO306" s="8"/>
      <c r="AP306" s="157"/>
      <c r="AQ306" s="157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157"/>
      <c r="AH307" s="157"/>
      <c r="AI307" s="8"/>
      <c r="AJ307" s="8"/>
      <c r="AK307" s="8"/>
      <c r="AL307" s="8"/>
      <c r="AM307" s="157"/>
      <c r="AN307" s="157"/>
      <c r="AO307" s="8"/>
      <c r="AP307" s="157"/>
      <c r="AQ307" s="157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157"/>
      <c r="AH308" s="157"/>
      <c r="AI308" s="8"/>
      <c r="AJ308" s="8"/>
      <c r="AK308" s="8"/>
      <c r="AL308" s="8"/>
      <c r="AM308" s="157"/>
      <c r="AN308" s="157"/>
      <c r="AO308" s="8"/>
      <c r="AP308" s="157"/>
      <c r="AQ308" s="157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157"/>
      <c r="AH309" s="157"/>
      <c r="AI309" s="8"/>
      <c r="AJ309" s="8"/>
      <c r="AK309" s="8"/>
      <c r="AL309" s="8"/>
      <c r="AM309" s="157"/>
      <c r="AN309" s="157"/>
      <c r="AO309" s="8"/>
      <c r="AP309" s="157"/>
      <c r="AQ309" s="157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157"/>
      <c r="AN310" s="157"/>
      <c r="AO310" s="8"/>
      <c r="AP310" s="157"/>
      <c r="AQ310" s="157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157"/>
      <c r="AN311" s="157"/>
      <c r="AO311" s="8"/>
      <c r="AP311" s="157"/>
      <c r="AQ311" s="157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157"/>
      <c r="AN312" s="157"/>
      <c r="AO312" s="8"/>
      <c r="AP312" s="157"/>
      <c r="AQ312" s="157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157"/>
      <c r="AN313" s="157"/>
      <c r="AO313" s="8"/>
      <c r="AP313" s="157"/>
      <c r="AQ313" s="157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157"/>
      <c r="AN314" s="157"/>
      <c r="AO314" s="8"/>
      <c r="AP314" s="157"/>
      <c r="AQ314" s="157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157"/>
      <c r="AN315" s="157"/>
      <c r="AO315" s="8"/>
      <c r="AP315" s="157"/>
      <c r="AQ315" s="157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157"/>
      <c r="AN316" s="157"/>
      <c r="AO316" s="8"/>
      <c r="AP316" s="157"/>
      <c r="AQ316" s="157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157"/>
      <c r="AN317" s="157"/>
      <c r="AO317" s="8"/>
      <c r="AP317" s="157"/>
      <c r="AQ317" s="157"/>
      <c r="AR317" s="8"/>
      <c r="AS317" s="8"/>
      <c r="AT317" s="8"/>
      <c r="AU317" s="8"/>
      <c r="AW317" s="158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157"/>
      <c r="AN318" s="157"/>
      <c r="AO318" s="8"/>
      <c r="AP318" s="157"/>
      <c r="AQ318" s="157"/>
      <c r="AR318" s="8"/>
      <c r="AS318" s="8"/>
      <c r="AT318" s="8"/>
      <c r="AU318" s="8"/>
      <c r="AW318" s="158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157"/>
      <c r="AN319" s="157"/>
      <c r="AO319" s="8"/>
      <c r="AP319" s="157"/>
      <c r="AQ319" s="157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157"/>
      <c r="AN320" s="157"/>
      <c r="AO320" s="8"/>
      <c r="AP320" s="157"/>
      <c r="AQ320" s="157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157"/>
      <c r="AN321" s="157"/>
      <c r="AO321" s="8"/>
      <c r="AP321" s="157"/>
      <c r="AQ321" s="157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157"/>
      <c r="AN322" s="157"/>
      <c r="AO322" s="8"/>
      <c r="AP322" s="157"/>
      <c r="AQ322" s="157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157"/>
      <c r="AN323" s="157"/>
      <c r="AO323" s="8"/>
      <c r="AP323" s="157"/>
      <c r="AQ323" s="157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157"/>
      <c r="AN324" s="157"/>
      <c r="AO324" s="8"/>
      <c r="AP324" s="157"/>
      <c r="AQ324" s="157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157"/>
      <c r="AN325" s="157"/>
      <c r="AO325" s="8"/>
      <c r="AP325" s="157"/>
      <c r="AQ325" s="157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157"/>
      <c r="AN326" s="157"/>
      <c r="AO326" s="8"/>
      <c r="AP326" s="157"/>
      <c r="AQ326" s="157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157"/>
      <c r="AN327" s="157"/>
      <c r="AO327" s="8"/>
      <c r="AP327" s="157"/>
      <c r="AQ327" s="157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157"/>
      <c r="AN328" s="157"/>
      <c r="AO328" s="8"/>
      <c r="AP328" s="157"/>
      <c r="AQ328" s="157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157"/>
      <c r="AN329" s="157"/>
      <c r="AO329" s="8"/>
      <c r="AP329" s="157"/>
      <c r="AQ329" s="157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157"/>
      <c r="AN330" s="157"/>
      <c r="AO330" s="8"/>
      <c r="AP330" s="157"/>
      <c r="AQ330" s="157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157"/>
      <c r="AN331" s="157"/>
      <c r="AO331" s="8"/>
      <c r="AP331" s="157"/>
      <c r="AQ331" s="157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157"/>
      <c r="AN332" s="157"/>
      <c r="AO332" s="8"/>
      <c r="AP332" s="157"/>
      <c r="AQ332" s="157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157"/>
      <c r="AN333" s="157"/>
      <c r="AO333" s="8"/>
      <c r="AP333" s="157"/>
      <c r="AQ333" s="157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157"/>
      <c r="AN334" s="157"/>
      <c r="AO334" s="8"/>
      <c r="AP334" s="157"/>
      <c r="AQ334" s="157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157"/>
      <c r="AN335" s="157"/>
      <c r="AO335" s="8"/>
      <c r="AP335" s="157"/>
      <c r="AQ335" s="157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157"/>
      <c r="AN336" s="157"/>
      <c r="AO336" s="8"/>
      <c r="AP336" s="157"/>
      <c r="AQ336" s="157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157"/>
      <c r="AN337" s="157"/>
      <c r="AO337" s="8"/>
      <c r="AP337" s="157"/>
      <c r="AQ337" s="157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157"/>
      <c r="AN338" s="157"/>
      <c r="AO338" s="8"/>
      <c r="AP338" s="157"/>
      <c r="AQ338" s="157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157"/>
      <c r="AN339" s="157"/>
      <c r="AO339" s="8"/>
      <c r="AP339" s="157"/>
      <c r="AQ339" s="157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157"/>
      <c r="AN340" s="157"/>
      <c r="AO340" s="8"/>
      <c r="AP340" s="157"/>
      <c r="AQ340" s="157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157"/>
      <c r="AN341" s="157"/>
      <c r="AO341" s="8"/>
      <c r="AP341" s="157"/>
      <c r="AQ341" s="157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157"/>
      <c r="AN342" s="157"/>
      <c r="AO342" s="8"/>
      <c r="AP342" s="157"/>
      <c r="AQ342" s="157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157"/>
      <c r="AN343" s="157"/>
      <c r="AO343" s="8"/>
      <c r="AP343" s="157"/>
      <c r="AQ343" s="157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157"/>
      <c r="AN344" s="157"/>
      <c r="AO344" s="8"/>
      <c r="AP344" s="157"/>
      <c r="AQ344" s="157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157"/>
      <c r="AN345" s="157"/>
      <c r="AO345" s="8"/>
      <c r="AP345" s="157"/>
      <c r="AQ345" s="157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157"/>
      <c r="AN346" s="157"/>
      <c r="AO346" s="8"/>
      <c r="AP346" s="157"/>
      <c r="AQ346" s="157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157"/>
      <c r="AN347" s="157"/>
      <c r="AO347" s="8"/>
      <c r="AP347" s="157"/>
      <c r="AQ347" s="157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157"/>
      <c r="AN348" s="157"/>
      <c r="AO348" s="8"/>
      <c r="AP348" s="157"/>
      <c r="AQ348" s="157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157"/>
      <c r="AN349" s="157"/>
      <c r="AO349" s="8"/>
      <c r="AP349" s="157"/>
      <c r="AQ349" s="157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157"/>
      <c r="AN350" s="157"/>
      <c r="AO350" s="8"/>
      <c r="AP350" s="157"/>
      <c r="AQ350" s="157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157"/>
      <c r="AN351" s="157"/>
      <c r="AO351" s="8"/>
      <c r="AP351" s="157"/>
      <c r="AQ351" s="157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157"/>
      <c r="AN352" s="157"/>
      <c r="AO352" s="8"/>
      <c r="AP352" s="157"/>
      <c r="AQ352" s="157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157"/>
      <c r="AN353" s="157"/>
      <c r="AO353" s="8"/>
      <c r="AP353" s="157"/>
      <c r="AQ353" s="157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157"/>
      <c r="AN354" s="157"/>
      <c r="AO354" s="8"/>
      <c r="AP354" s="157"/>
      <c r="AQ354" s="157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157"/>
      <c r="AN355" s="157"/>
      <c r="AO355" s="8"/>
      <c r="AP355" s="157"/>
      <c r="AQ355" s="157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157"/>
      <c r="AN356" s="157"/>
      <c r="AO356" s="8"/>
      <c r="AP356" s="157"/>
      <c r="AQ356" s="157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157"/>
      <c r="AN357" s="157"/>
      <c r="AO357" s="8"/>
      <c r="AP357" s="157"/>
      <c r="AQ357" s="157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157"/>
      <c r="AN358" s="157"/>
      <c r="AO358" s="8"/>
      <c r="AP358" s="157"/>
      <c r="AQ358" s="157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157"/>
      <c r="AN359" s="157"/>
      <c r="AO359" s="8"/>
      <c r="AP359" s="157"/>
      <c r="AQ359" s="157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157"/>
      <c r="AN360" s="157"/>
      <c r="AO360" s="8"/>
      <c r="AP360" s="157"/>
      <c r="AQ360" s="157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157"/>
      <c r="AN361" s="157"/>
      <c r="AO361" s="8"/>
      <c r="AP361" s="157"/>
      <c r="AQ361" s="157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157"/>
      <c r="AN362" s="157"/>
      <c r="AO362" s="8"/>
      <c r="AP362" s="157"/>
      <c r="AQ362" s="157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157"/>
      <c r="AN363" s="157"/>
      <c r="AO363" s="8"/>
      <c r="AP363" s="157"/>
      <c r="AQ363" s="157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157"/>
      <c r="AN364" s="157"/>
      <c r="AO364" s="8"/>
      <c r="AP364" s="157"/>
      <c r="AQ364" s="157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157"/>
      <c r="AN365" s="157"/>
      <c r="AO365" s="8"/>
      <c r="AP365" s="157"/>
      <c r="AQ365" s="157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157"/>
      <c r="AN366" s="157"/>
      <c r="AO366" s="8"/>
      <c r="AP366" s="157"/>
      <c r="AQ366" s="157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157"/>
      <c r="AN367" s="157"/>
      <c r="AO367" s="8"/>
      <c r="AP367" s="157"/>
      <c r="AQ367" s="157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157"/>
      <c r="AN368" s="157"/>
      <c r="AO368" s="8"/>
      <c r="AP368" s="157"/>
      <c r="AQ368" s="157"/>
      <c r="AR368" s="8"/>
      <c r="AS368" s="8"/>
      <c r="AT368" s="8"/>
      <c r="AU368" s="8"/>
    </row>
    <row r="369" spans="1:72" x14ac:dyDescent="0.25">
      <c r="AM369" s="157"/>
      <c r="AN369" s="157"/>
      <c r="AP369" s="157"/>
      <c r="AQ369" s="157"/>
    </row>
    <row r="370" spans="1:72" x14ac:dyDescent="0.25">
      <c r="AM370" s="157"/>
      <c r="AN370" s="157"/>
      <c r="AP370" s="157"/>
      <c r="AQ370" s="157"/>
    </row>
    <row r="371" spans="1:72" x14ac:dyDescent="0.25">
      <c r="AM371" s="157"/>
      <c r="AN371" s="157"/>
      <c r="AP371" s="157"/>
      <c r="AQ371" s="157"/>
    </row>
    <row r="372" spans="1:72" x14ac:dyDescent="0.25">
      <c r="AM372" s="157"/>
      <c r="AN372" s="157"/>
      <c r="AP372" s="157"/>
      <c r="AQ372" s="157"/>
    </row>
    <row r="373" spans="1:72" x14ac:dyDescent="0.25">
      <c r="AM373" s="161"/>
      <c r="AN373" s="161"/>
      <c r="AP373" s="161"/>
      <c r="AQ373" s="161"/>
    </row>
    <row r="374" spans="1:72" s="160" customFormat="1" x14ac:dyDescent="0.25">
      <c r="A374" s="155"/>
      <c r="B374" s="42"/>
      <c r="C374" s="42"/>
      <c r="D374" s="42"/>
      <c r="E374" s="42"/>
      <c r="F374" s="42"/>
      <c r="G374" s="42"/>
      <c r="H374" s="42"/>
      <c r="I374" s="42"/>
      <c r="J374" s="159"/>
      <c r="M374" s="159"/>
      <c r="P374" s="159"/>
      <c r="S374" s="159"/>
      <c r="V374" s="159"/>
      <c r="Y374" s="159"/>
      <c r="AM374" s="161"/>
      <c r="AN374" s="161"/>
      <c r="AP374" s="161"/>
      <c r="AQ374" s="161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160" customFormat="1" x14ac:dyDescent="0.25">
      <c r="A375" s="155"/>
      <c r="B375" s="42"/>
      <c r="C375" s="42"/>
      <c r="D375" s="42"/>
      <c r="E375" s="42"/>
      <c r="F375" s="42"/>
      <c r="G375" s="42"/>
      <c r="H375" s="42"/>
      <c r="I375" s="42"/>
      <c r="J375" s="159"/>
      <c r="M375" s="159"/>
      <c r="P375" s="159"/>
      <c r="S375" s="159"/>
      <c r="V375" s="159"/>
      <c r="Y375" s="159"/>
      <c r="AM375" s="161"/>
      <c r="AN375" s="161"/>
      <c r="AP375" s="161"/>
      <c r="AQ375" s="161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160" customFormat="1" x14ac:dyDescent="0.25">
      <c r="A376" s="155"/>
      <c r="B376" s="42"/>
      <c r="C376" s="42"/>
      <c r="D376" s="42"/>
      <c r="E376" s="42"/>
      <c r="F376" s="42"/>
      <c r="G376" s="42"/>
      <c r="H376" s="42"/>
      <c r="I376" s="42"/>
      <c r="J376" s="159"/>
      <c r="M376" s="159"/>
      <c r="P376" s="159"/>
      <c r="S376" s="159"/>
      <c r="V376" s="159"/>
      <c r="Y376" s="159"/>
      <c r="AM376" s="161"/>
      <c r="AN376" s="161"/>
      <c r="AP376" s="161"/>
      <c r="AQ376" s="161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160" customFormat="1" x14ac:dyDescent="0.25">
      <c r="A377" s="155"/>
      <c r="B377" s="42"/>
      <c r="C377" s="42"/>
      <c r="D377" s="42"/>
      <c r="E377" s="42"/>
      <c r="F377" s="42"/>
      <c r="G377" s="42"/>
      <c r="H377" s="42"/>
      <c r="I377" s="42"/>
      <c r="J377" s="159"/>
      <c r="M377" s="159"/>
      <c r="P377" s="159"/>
      <c r="S377" s="159"/>
      <c r="V377" s="159"/>
      <c r="Y377" s="159"/>
      <c r="AM377" s="161"/>
      <c r="AN377" s="161"/>
      <c r="AP377" s="161"/>
      <c r="AQ377" s="161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160" customFormat="1" x14ac:dyDescent="0.25">
      <c r="A378" s="155"/>
      <c r="B378" s="42"/>
      <c r="C378" s="42"/>
      <c r="D378" s="42"/>
      <c r="E378" s="42"/>
      <c r="F378" s="42"/>
      <c r="G378" s="42"/>
      <c r="H378" s="42"/>
      <c r="I378" s="42"/>
      <c r="J378" s="159"/>
      <c r="M378" s="159"/>
      <c r="P378" s="159"/>
      <c r="S378" s="159"/>
      <c r="V378" s="159"/>
      <c r="Y378" s="159"/>
      <c r="AM378" s="161"/>
      <c r="AN378" s="161"/>
      <c r="AP378" s="161"/>
      <c r="AQ378" s="161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160" customFormat="1" x14ac:dyDescent="0.25">
      <c r="A379" s="155"/>
      <c r="B379" s="42"/>
      <c r="C379" s="42"/>
      <c r="D379" s="42"/>
      <c r="E379" s="42"/>
      <c r="F379" s="42"/>
      <c r="G379" s="42"/>
      <c r="H379" s="42"/>
      <c r="I379" s="42"/>
      <c r="J379" s="159"/>
      <c r="M379" s="159"/>
      <c r="P379" s="159"/>
      <c r="S379" s="159"/>
      <c r="V379" s="159"/>
      <c r="Y379" s="159"/>
      <c r="AM379" s="161"/>
      <c r="AN379" s="161"/>
      <c r="AP379" s="161"/>
      <c r="AQ379" s="161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160" customFormat="1" x14ac:dyDescent="0.25">
      <c r="A380" s="155"/>
      <c r="B380" s="42"/>
      <c r="C380" s="42"/>
      <c r="D380" s="42"/>
      <c r="E380" s="42"/>
      <c r="F380" s="42"/>
      <c r="G380" s="42"/>
      <c r="H380" s="42"/>
      <c r="I380" s="42"/>
      <c r="J380" s="159"/>
      <c r="M380" s="159"/>
      <c r="P380" s="159"/>
      <c r="S380" s="159"/>
      <c r="V380" s="159"/>
      <c r="Y380" s="159"/>
      <c r="AM380" s="161"/>
      <c r="AN380" s="161"/>
      <c r="AP380" s="161"/>
      <c r="AQ380" s="161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160" customFormat="1" x14ac:dyDescent="0.25">
      <c r="A381" s="155"/>
      <c r="B381" s="42"/>
      <c r="C381" s="42"/>
      <c r="D381" s="42"/>
      <c r="E381" s="42"/>
      <c r="F381" s="42"/>
      <c r="G381" s="42"/>
      <c r="H381" s="42"/>
      <c r="I381" s="42"/>
      <c r="J381" s="159"/>
      <c r="M381" s="159"/>
      <c r="P381" s="159"/>
      <c r="S381" s="159"/>
      <c r="V381" s="159"/>
      <c r="Y381" s="159"/>
      <c r="AM381" s="161"/>
      <c r="AN381" s="161"/>
      <c r="AP381" s="161"/>
      <c r="AQ381" s="161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160" customFormat="1" x14ac:dyDescent="0.25">
      <c r="A382" s="155"/>
      <c r="B382" s="42"/>
      <c r="C382" s="42"/>
      <c r="D382" s="42"/>
      <c r="E382" s="42"/>
      <c r="F382" s="42"/>
      <c r="G382" s="42"/>
      <c r="H382" s="42"/>
      <c r="I382" s="42"/>
      <c r="J382" s="159"/>
      <c r="M382" s="159"/>
      <c r="P382" s="159"/>
      <c r="S382" s="159"/>
      <c r="V382" s="159"/>
      <c r="Y382" s="159"/>
      <c r="AM382" s="161"/>
      <c r="AN382" s="161"/>
      <c r="AP382" s="161"/>
      <c r="AQ382" s="161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160" customFormat="1" x14ac:dyDescent="0.25">
      <c r="A383" s="155"/>
      <c r="B383" s="42"/>
      <c r="C383" s="42"/>
      <c r="D383" s="42"/>
      <c r="E383" s="42"/>
      <c r="F383" s="42"/>
      <c r="G383" s="42"/>
      <c r="H383" s="42"/>
      <c r="I383" s="42"/>
      <c r="J383" s="159"/>
      <c r="M383" s="159"/>
      <c r="P383" s="159"/>
      <c r="S383" s="159"/>
      <c r="V383" s="159"/>
      <c r="Y383" s="159"/>
      <c r="AM383" s="161"/>
      <c r="AN383" s="161"/>
      <c r="AP383" s="161"/>
      <c r="AQ383" s="161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160" customFormat="1" x14ac:dyDescent="0.25">
      <c r="A384" s="155"/>
      <c r="B384" s="42"/>
      <c r="C384" s="42"/>
      <c r="D384" s="42"/>
      <c r="E384" s="42"/>
      <c r="F384" s="42"/>
      <c r="G384" s="42"/>
      <c r="H384" s="42"/>
      <c r="I384" s="42"/>
      <c r="J384" s="159"/>
      <c r="M384" s="159"/>
      <c r="P384" s="159"/>
      <c r="S384" s="159"/>
      <c r="V384" s="159"/>
      <c r="Y384" s="159"/>
      <c r="AM384" s="161"/>
      <c r="AN384" s="161"/>
      <c r="AP384" s="161"/>
      <c r="AQ384" s="161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160" customFormat="1" x14ac:dyDescent="0.25">
      <c r="A385" s="155"/>
      <c r="B385" s="42"/>
      <c r="C385" s="42"/>
      <c r="D385" s="42"/>
      <c r="E385" s="42"/>
      <c r="F385" s="42"/>
      <c r="G385" s="42"/>
      <c r="H385" s="42"/>
      <c r="I385" s="42"/>
      <c r="J385" s="159"/>
      <c r="M385" s="159"/>
      <c r="P385" s="159"/>
      <c r="S385" s="159"/>
      <c r="V385" s="159"/>
      <c r="Y385" s="159"/>
      <c r="AM385" s="161"/>
      <c r="AN385" s="161"/>
      <c r="AP385" s="161"/>
      <c r="AQ385" s="161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160" customFormat="1" x14ac:dyDescent="0.25">
      <c r="A386" s="155"/>
      <c r="B386" s="42"/>
      <c r="C386" s="42"/>
      <c r="D386" s="42"/>
      <c r="E386" s="42"/>
      <c r="F386" s="42"/>
      <c r="G386" s="42"/>
      <c r="H386" s="42"/>
      <c r="I386" s="42"/>
      <c r="J386" s="159"/>
      <c r="M386" s="159"/>
      <c r="P386" s="159"/>
      <c r="S386" s="159"/>
      <c r="V386" s="159"/>
      <c r="Y386" s="159"/>
      <c r="AM386" s="161"/>
      <c r="AN386" s="161"/>
      <c r="AP386" s="161"/>
      <c r="AQ386" s="161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160" customFormat="1" x14ac:dyDescent="0.25">
      <c r="A387" s="155"/>
      <c r="B387" s="42"/>
      <c r="C387" s="42"/>
      <c r="D387" s="42"/>
      <c r="E387" s="42"/>
      <c r="F387" s="42"/>
      <c r="G387" s="42"/>
      <c r="H387" s="42"/>
      <c r="I387" s="42"/>
      <c r="J387" s="159"/>
      <c r="M387" s="159"/>
      <c r="P387" s="159"/>
      <c r="S387" s="159"/>
      <c r="V387" s="159"/>
      <c r="Y387" s="159"/>
      <c r="AM387" s="161"/>
      <c r="AN387" s="161"/>
      <c r="AP387" s="161"/>
      <c r="AQ387" s="161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160" customFormat="1" x14ac:dyDescent="0.25">
      <c r="A388" s="155"/>
      <c r="B388" s="42"/>
      <c r="C388" s="42"/>
      <c r="D388" s="42"/>
      <c r="E388" s="42"/>
      <c r="F388" s="42"/>
      <c r="G388" s="42"/>
      <c r="H388" s="42"/>
      <c r="I388" s="42"/>
      <c r="J388" s="159"/>
      <c r="M388" s="159"/>
      <c r="P388" s="159"/>
      <c r="S388" s="159"/>
      <c r="V388" s="159"/>
      <c r="Y388" s="159"/>
      <c r="AM388" s="161"/>
      <c r="AN388" s="161"/>
      <c r="AP388" s="161"/>
      <c r="AQ388" s="161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160" customFormat="1" x14ac:dyDescent="0.25">
      <c r="A389" s="155"/>
      <c r="B389" s="42"/>
      <c r="C389" s="42"/>
      <c r="D389" s="42"/>
      <c r="E389" s="42"/>
      <c r="F389" s="42"/>
      <c r="G389" s="42"/>
      <c r="H389" s="42"/>
      <c r="I389" s="42"/>
      <c r="J389" s="159"/>
      <c r="M389" s="159"/>
      <c r="P389" s="159"/>
      <c r="S389" s="159"/>
      <c r="V389" s="159"/>
      <c r="Y389" s="159"/>
      <c r="AM389" s="161"/>
      <c r="AN389" s="161"/>
      <c r="AP389" s="161"/>
      <c r="AQ389" s="161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160" customFormat="1" x14ac:dyDescent="0.25">
      <c r="A390" s="155"/>
      <c r="B390" s="42"/>
      <c r="C390" s="42"/>
      <c r="D390" s="42"/>
      <c r="E390" s="42"/>
      <c r="F390" s="42"/>
      <c r="G390" s="42"/>
      <c r="H390" s="42"/>
      <c r="I390" s="42"/>
      <c r="J390" s="159"/>
      <c r="M390" s="159"/>
      <c r="P390" s="159"/>
      <c r="S390" s="159"/>
      <c r="V390" s="159"/>
      <c r="Y390" s="159"/>
      <c r="AM390" s="161"/>
      <c r="AN390" s="161"/>
      <c r="AP390" s="161"/>
      <c r="AQ390" s="161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160" customFormat="1" x14ac:dyDescent="0.25">
      <c r="A391" s="155"/>
      <c r="B391" s="42"/>
      <c r="C391" s="42"/>
      <c r="D391" s="42"/>
      <c r="E391" s="42"/>
      <c r="F391" s="42"/>
      <c r="G391" s="42"/>
      <c r="H391" s="42"/>
      <c r="I391" s="42"/>
      <c r="J391" s="159"/>
      <c r="M391" s="159"/>
      <c r="P391" s="159"/>
      <c r="S391" s="159"/>
      <c r="V391" s="159"/>
      <c r="Y391" s="159"/>
      <c r="AM391" s="161"/>
      <c r="AN391" s="161"/>
      <c r="AP391" s="161"/>
      <c r="AQ391" s="161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160" customFormat="1" x14ac:dyDescent="0.25">
      <c r="A392" s="155"/>
      <c r="B392" s="42"/>
      <c r="C392" s="42"/>
      <c r="D392" s="42"/>
      <c r="E392" s="42"/>
      <c r="F392" s="42"/>
      <c r="G392" s="42"/>
      <c r="H392" s="42"/>
      <c r="I392" s="42"/>
      <c r="J392" s="159"/>
      <c r="M392" s="159"/>
      <c r="P392" s="159"/>
      <c r="S392" s="159"/>
      <c r="V392" s="159"/>
      <c r="Y392" s="159"/>
      <c r="AM392" s="161"/>
      <c r="AN392" s="161"/>
      <c r="AP392" s="161"/>
      <c r="AQ392" s="161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160" customFormat="1" x14ac:dyDescent="0.25">
      <c r="A393" s="155"/>
      <c r="B393" s="42"/>
      <c r="C393" s="42"/>
      <c r="D393" s="42"/>
      <c r="E393" s="42"/>
      <c r="F393" s="42"/>
      <c r="G393" s="42"/>
      <c r="H393" s="42"/>
      <c r="I393" s="42"/>
      <c r="J393" s="159"/>
      <c r="M393" s="159"/>
      <c r="P393" s="159"/>
      <c r="S393" s="159"/>
      <c r="V393" s="159"/>
      <c r="Y393" s="159"/>
      <c r="AM393" s="161"/>
      <c r="AN393" s="161"/>
      <c r="AP393" s="161"/>
      <c r="AQ393" s="161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160" customFormat="1" x14ac:dyDescent="0.25">
      <c r="A394" s="155"/>
      <c r="B394" s="42"/>
      <c r="C394" s="42"/>
      <c r="D394" s="42"/>
      <c r="E394" s="42"/>
      <c r="F394" s="42"/>
      <c r="G394" s="42"/>
      <c r="H394" s="42"/>
      <c r="I394" s="42"/>
      <c r="J394" s="159"/>
      <c r="M394" s="159"/>
      <c r="P394" s="159"/>
      <c r="S394" s="159"/>
      <c r="V394" s="159"/>
      <c r="Y394" s="159"/>
      <c r="AM394" s="161"/>
      <c r="AN394" s="161"/>
      <c r="AP394" s="161"/>
      <c r="AQ394" s="161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160" customFormat="1" x14ac:dyDescent="0.25">
      <c r="A395" s="155"/>
      <c r="B395" s="42"/>
      <c r="C395" s="42"/>
      <c r="D395" s="42"/>
      <c r="E395" s="42"/>
      <c r="F395" s="42"/>
      <c r="G395" s="42"/>
      <c r="H395" s="42"/>
      <c r="I395" s="42"/>
      <c r="J395" s="159"/>
      <c r="M395" s="159"/>
      <c r="P395" s="159"/>
      <c r="S395" s="159"/>
      <c r="V395" s="159"/>
      <c r="Y395" s="159"/>
      <c r="AM395" s="161"/>
      <c r="AN395" s="161"/>
      <c r="AP395" s="161"/>
      <c r="AQ395" s="161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160" customFormat="1" x14ac:dyDescent="0.25">
      <c r="A396" s="155"/>
      <c r="B396" s="42"/>
      <c r="C396" s="42"/>
      <c r="D396" s="42"/>
      <c r="E396" s="42"/>
      <c r="F396" s="42"/>
      <c r="G396" s="42"/>
      <c r="H396" s="42"/>
      <c r="I396" s="42"/>
      <c r="J396" s="159"/>
      <c r="M396" s="159"/>
      <c r="P396" s="159"/>
      <c r="S396" s="159"/>
      <c r="V396" s="159"/>
      <c r="Y396" s="159"/>
      <c r="AM396" s="161"/>
      <c r="AN396" s="161"/>
      <c r="AP396" s="161"/>
      <c r="AQ396" s="161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160" customFormat="1" x14ac:dyDescent="0.25">
      <c r="A397" s="155"/>
      <c r="B397" s="42"/>
      <c r="C397" s="42"/>
      <c r="D397" s="42"/>
      <c r="E397" s="42"/>
      <c r="F397" s="42"/>
      <c r="G397" s="42"/>
      <c r="H397" s="42"/>
      <c r="I397" s="42"/>
      <c r="J397" s="159"/>
      <c r="M397" s="159"/>
      <c r="P397" s="159"/>
      <c r="S397" s="159"/>
      <c r="V397" s="159"/>
      <c r="Y397" s="159"/>
      <c r="AM397" s="161"/>
      <c r="AN397" s="161"/>
      <c r="AP397" s="161"/>
      <c r="AQ397" s="161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160" customFormat="1" x14ac:dyDescent="0.25">
      <c r="A398" s="155"/>
      <c r="B398" s="42"/>
      <c r="C398" s="42"/>
      <c r="D398" s="42"/>
      <c r="E398" s="42"/>
      <c r="F398" s="42"/>
      <c r="G398" s="42"/>
      <c r="H398" s="42"/>
      <c r="I398" s="42"/>
      <c r="J398" s="159"/>
      <c r="M398" s="159"/>
      <c r="P398" s="159"/>
      <c r="S398" s="159"/>
      <c r="V398" s="159"/>
      <c r="Y398" s="159"/>
      <c r="AM398" s="161"/>
      <c r="AN398" s="161"/>
      <c r="AP398" s="161"/>
      <c r="AQ398" s="161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160" customFormat="1" x14ac:dyDescent="0.25">
      <c r="A399" s="155"/>
      <c r="B399" s="42"/>
      <c r="C399" s="42"/>
      <c r="D399" s="42"/>
      <c r="E399" s="42"/>
      <c r="F399" s="42"/>
      <c r="G399" s="42"/>
      <c r="H399" s="42"/>
      <c r="I399" s="42"/>
      <c r="J399" s="159"/>
      <c r="M399" s="159"/>
      <c r="P399" s="159"/>
      <c r="S399" s="159"/>
      <c r="V399" s="159"/>
      <c r="Y399" s="159"/>
      <c r="AM399" s="161"/>
      <c r="AN399" s="161"/>
      <c r="AP399" s="161"/>
      <c r="AQ399" s="161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160" customFormat="1" x14ac:dyDescent="0.25">
      <c r="A400" s="155"/>
      <c r="B400" s="42"/>
      <c r="C400" s="42"/>
      <c r="D400" s="42"/>
      <c r="E400" s="42"/>
      <c r="F400" s="42"/>
      <c r="G400" s="42"/>
      <c r="H400" s="42"/>
      <c r="I400" s="42"/>
      <c r="J400" s="159"/>
      <c r="M400" s="159"/>
      <c r="P400" s="159"/>
      <c r="S400" s="159"/>
      <c r="V400" s="159"/>
      <c r="Y400" s="159"/>
      <c r="AM400" s="161"/>
      <c r="AN400" s="161"/>
      <c r="AP400" s="161"/>
      <c r="AQ400" s="161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160" customFormat="1" x14ac:dyDescent="0.25">
      <c r="A401" s="155"/>
      <c r="B401" s="42"/>
      <c r="C401" s="42"/>
      <c r="D401" s="42"/>
      <c r="E401" s="42"/>
      <c r="F401" s="42"/>
      <c r="G401" s="42"/>
      <c r="H401" s="42"/>
      <c r="I401" s="42"/>
      <c r="J401" s="159"/>
      <c r="M401" s="159"/>
      <c r="P401" s="159"/>
      <c r="S401" s="159"/>
      <c r="V401" s="159"/>
      <c r="Y401" s="159"/>
      <c r="AM401" s="161"/>
      <c r="AN401" s="161"/>
      <c r="AP401" s="161"/>
      <c r="AQ401" s="161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160" customFormat="1" x14ac:dyDescent="0.25">
      <c r="A402" s="155"/>
      <c r="B402" s="42"/>
      <c r="C402" s="42"/>
      <c r="D402" s="42"/>
      <c r="E402" s="42"/>
      <c r="F402" s="42"/>
      <c r="G402" s="42"/>
      <c r="H402" s="42"/>
      <c r="I402" s="42"/>
      <c r="J402" s="159"/>
      <c r="M402" s="159"/>
      <c r="P402" s="159"/>
      <c r="S402" s="159"/>
      <c r="V402" s="159"/>
      <c r="Y402" s="159"/>
      <c r="AM402" s="161"/>
      <c r="AN402" s="161"/>
      <c r="AP402" s="161"/>
      <c r="AQ402" s="161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160" customFormat="1" x14ac:dyDescent="0.25">
      <c r="A403" s="155"/>
      <c r="B403" s="42"/>
      <c r="C403" s="42"/>
      <c r="D403" s="42"/>
      <c r="E403" s="42"/>
      <c r="F403" s="42"/>
      <c r="G403" s="42"/>
      <c r="H403" s="42"/>
      <c r="I403" s="42"/>
      <c r="J403" s="159"/>
      <c r="M403" s="159"/>
      <c r="P403" s="159"/>
      <c r="S403" s="159"/>
      <c r="V403" s="159"/>
      <c r="Y403" s="159"/>
      <c r="AM403" s="161"/>
      <c r="AN403" s="161"/>
      <c r="AP403" s="161"/>
      <c r="AQ403" s="161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160" customFormat="1" x14ac:dyDescent="0.25">
      <c r="A404" s="155"/>
      <c r="B404" s="42"/>
      <c r="C404" s="42"/>
      <c r="D404" s="42"/>
      <c r="E404" s="42"/>
      <c r="F404" s="42"/>
      <c r="G404" s="42"/>
      <c r="H404" s="42"/>
      <c r="I404" s="42"/>
      <c r="J404" s="159"/>
      <c r="M404" s="159"/>
      <c r="P404" s="159"/>
      <c r="S404" s="159"/>
      <c r="V404" s="159"/>
      <c r="Y404" s="159"/>
      <c r="AM404" s="161"/>
      <c r="AN404" s="161"/>
      <c r="AP404" s="161"/>
      <c r="AQ404" s="161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160" customFormat="1" x14ac:dyDescent="0.25">
      <c r="A405" s="155"/>
      <c r="B405" s="42"/>
      <c r="C405" s="42"/>
      <c r="D405" s="42"/>
      <c r="E405" s="42"/>
      <c r="F405" s="42"/>
      <c r="G405" s="42"/>
      <c r="H405" s="42"/>
      <c r="I405" s="42"/>
      <c r="J405" s="159"/>
      <c r="M405" s="159"/>
      <c r="P405" s="159"/>
      <c r="S405" s="159"/>
      <c r="V405" s="159"/>
      <c r="Y405" s="159"/>
      <c r="AM405" s="161"/>
      <c r="AN405" s="161"/>
      <c r="AP405" s="161"/>
      <c r="AQ405" s="161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160" customFormat="1" x14ac:dyDescent="0.25">
      <c r="A406" s="155"/>
      <c r="B406" s="42"/>
      <c r="C406" s="42"/>
      <c r="D406" s="42"/>
      <c r="E406" s="42"/>
      <c r="F406" s="42"/>
      <c r="G406" s="42"/>
      <c r="H406" s="42"/>
      <c r="I406" s="42"/>
      <c r="J406" s="159"/>
      <c r="M406" s="159"/>
      <c r="P406" s="159"/>
      <c r="S406" s="159"/>
      <c r="V406" s="159"/>
      <c r="Y406" s="159"/>
      <c r="AM406" s="161"/>
      <c r="AN406" s="161"/>
      <c r="AP406" s="161"/>
      <c r="AQ406" s="161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160" customFormat="1" x14ac:dyDescent="0.25">
      <c r="A407" s="155"/>
      <c r="B407" s="42"/>
      <c r="C407" s="42"/>
      <c r="D407" s="42"/>
      <c r="E407" s="42"/>
      <c r="F407" s="42"/>
      <c r="G407" s="42"/>
      <c r="H407" s="42"/>
      <c r="I407" s="42"/>
      <c r="J407" s="159"/>
      <c r="M407" s="159"/>
      <c r="P407" s="159"/>
      <c r="S407" s="159"/>
      <c r="V407" s="159"/>
      <c r="Y407" s="159"/>
      <c r="AM407" s="161"/>
      <c r="AN407" s="161"/>
      <c r="AP407" s="161"/>
      <c r="AQ407" s="161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160" customFormat="1" x14ac:dyDescent="0.25">
      <c r="A408" s="155"/>
      <c r="B408" s="42"/>
      <c r="C408" s="42"/>
      <c r="D408" s="42"/>
      <c r="E408" s="42"/>
      <c r="F408" s="42"/>
      <c r="G408" s="42"/>
      <c r="H408" s="42"/>
      <c r="I408" s="42"/>
      <c r="J408" s="159"/>
      <c r="M408" s="159"/>
      <c r="P408" s="159"/>
      <c r="S408" s="159"/>
      <c r="V408" s="159"/>
      <c r="Y408" s="159"/>
      <c r="AM408" s="161"/>
      <c r="AN408" s="161"/>
      <c r="AP408" s="161"/>
      <c r="AQ408" s="161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160" customFormat="1" x14ac:dyDescent="0.25">
      <c r="A409" s="155"/>
      <c r="B409" s="42"/>
      <c r="C409" s="42"/>
      <c r="D409" s="42"/>
      <c r="E409" s="42"/>
      <c r="F409" s="42"/>
      <c r="G409" s="42"/>
      <c r="H409" s="42"/>
      <c r="I409" s="42"/>
      <c r="J409" s="159"/>
      <c r="M409" s="159"/>
      <c r="P409" s="159"/>
      <c r="S409" s="159"/>
      <c r="V409" s="159"/>
      <c r="Y409" s="159"/>
      <c r="AM409" s="161"/>
      <c r="AN409" s="161"/>
      <c r="AP409" s="161"/>
      <c r="AQ409" s="161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160" customFormat="1" x14ac:dyDescent="0.25">
      <c r="A410" s="155"/>
      <c r="B410" s="42"/>
      <c r="C410" s="42"/>
      <c r="D410" s="42"/>
      <c r="E410" s="42"/>
      <c r="F410" s="42"/>
      <c r="G410" s="42"/>
      <c r="H410" s="42"/>
      <c r="I410" s="42"/>
      <c r="J410" s="159"/>
      <c r="M410" s="159"/>
      <c r="P410" s="159"/>
      <c r="S410" s="159"/>
      <c r="V410" s="159"/>
      <c r="Y410" s="159"/>
      <c r="AM410" s="161"/>
      <c r="AN410" s="161"/>
      <c r="AP410" s="161"/>
      <c r="AQ410" s="161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160" customFormat="1" x14ac:dyDescent="0.25">
      <c r="A411" s="155"/>
      <c r="B411" s="42"/>
      <c r="C411" s="42"/>
      <c r="D411" s="42"/>
      <c r="E411" s="42"/>
      <c r="F411" s="42"/>
      <c r="G411" s="42"/>
      <c r="H411" s="42"/>
      <c r="I411" s="42"/>
      <c r="J411" s="159"/>
      <c r="M411" s="159"/>
      <c r="P411" s="159"/>
      <c r="S411" s="159"/>
      <c r="V411" s="159"/>
      <c r="Y411" s="159"/>
      <c r="AM411" s="161"/>
      <c r="AN411" s="161"/>
      <c r="AP411" s="161"/>
      <c r="AQ411" s="161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160" customFormat="1" x14ac:dyDescent="0.25">
      <c r="A412" s="155"/>
      <c r="B412" s="42"/>
      <c r="C412" s="42"/>
      <c r="D412" s="42"/>
      <c r="E412" s="42"/>
      <c r="F412" s="42"/>
      <c r="G412" s="42"/>
      <c r="H412" s="42"/>
      <c r="I412" s="42"/>
      <c r="J412" s="159"/>
      <c r="M412" s="159"/>
      <c r="P412" s="159"/>
      <c r="S412" s="159"/>
      <c r="V412" s="159"/>
      <c r="Y412" s="159"/>
      <c r="AM412" s="161"/>
      <c r="AN412" s="161"/>
      <c r="AP412" s="161"/>
      <c r="AQ412" s="161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160" customFormat="1" x14ac:dyDescent="0.25">
      <c r="A413" s="155"/>
      <c r="B413" s="42"/>
      <c r="C413" s="42"/>
      <c r="D413" s="42"/>
      <c r="E413" s="42"/>
      <c r="F413" s="42"/>
      <c r="G413" s="42"/>
      <c r="H413" s="42"/>
      <c r="I413" s="42"/>
      <c r="J413" s="159"/>
      <c r="M413" s="159"/>
      <c r="P413" s="159"/>
      <c r="S413" s="159"/>
      <c r="V413" s="159"/>
      <c r="Y413" s="159"/>
      <c r="AM413" s="161"/>
      <c r="AN413" s="161"/>
      <c r="AP413" s="161"/>
      <c r="AQ413" s="161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160" customFormat="1" x14ac:dyDescent="0.25">
      <c r="A414" s="155"/>
      <c r="B414" s="42"/>
      <c r="C414" s="42"/>
      <c r="D414" s="42"/>
      <c r="E414" s="42"/>
      <c r="F414" s="42"/>
      <c r="G414" s="42"/>
      <c r="H414" s="42"/>
      <c r="I414" s="42"/>
      <c r="J414" s="159"/>
      <c r="M414" s="159"/>
      <c r="P414" s="159"/>
      <c r="S414" s="159"/>
      <c r="V414" s="159"/>
      <c r="Y414" s="159"/>
      <c r="AM414" s="161"/>
      <c r="AN414" s="161"/>
      <c r="AP414" s="161"/>
      <c r="AQ414" s="161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160" customFormat="1" x14ac:dyDescent="0.25">
      <c r="A415" s="155"/>
      <c r="B415" s="42"/>
      <c r="C415" s="42"/>
      <c r="D415" s="42"/>
      <c r="E415" s="42"/>
      <c r="F415" s="42"/>
      <c r="G415" s="42"/>
      <c r="H415" s="42"/>
      <c r="I415" s="42"/>
      <c r="J415" s="159"/>
      <c r="M415" s="159"/>
      <c r="P415" s="159"/>
      <c r="S415" s="159"/>
      <c r="V415" s="159"/>
      <c r="Y415" s="159"/>
      <c r="AM415" s="161"/>
      <c r="AN415" s="161"/>
      <c r="AP415" s="161"/>
      <c r="AQ415" s="161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160" customFormat="1" x14ac:dyDescent="0.25">
      <c r="A416" s="155"/>
      <c r="B416" s="42"/>
      <c r="C416" s="42"/>
      <c r="D416" s="42"/>
      <c r="E416" s="42"/>
      <c r="F416" s="42"/>
      <c r="G416" s="42"/>
      <c r="H416" s="42"/>
      <c r="I416" s="42"/>
      <c r="J416" s="159"/>
      <c r="M416" s="159"/>
      <c r="P416" s="159"/>
      <c r="S416" s="159"/>
      <c r="V416" s="159"/>
      <c r="Y416" s="159"/>
      <c r="AM416" s="161"/>
      <c r="AN416" s="161"/>
      <c r="AP416" s="161"/>
      <c r="AQ416" s="161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160" customFormat="1" x14ac:dyDescent="0.25">
      <c r="A417" s="155"/>
      <c r="B417" s="42"/>
      <c r="C417" s="42"/>
      <c r="D417" s="42"/>
      <c r="E417" s="42"/>
      <c r="F417" s="42"/>
      <c r="G417" s="42"/>
      <c r="H417" s="42"/>
      <c r="I417" s="42"/>
      <c r="J417" s="159"/>
      <c r="M417" s="159"/>
      <c r="P417" s="159"/>
      <c r="S417" s="159"/>
      <c r="V417" s="159"/>
      <c r="Y417" s="159"/>
      <c r="AM417" s="161"/>
      <c r="AN417" s="161"/>
      <c r="AP417" s="161"/>
      <c r="AQ417" s="161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160" customFormat="1" x14ac:dyDescent="0.25">
      <c r="A418" s="155"/>
      <c r="B418" s="42"/>
      <c r="C418" s="42"/>
      <c r="D418" s="42"/>
      <c r="E418" s="42"/>
      <c r="F418" s="42"/>
      <c r="G418" s="42"/>
      <c r="H418" s="42"/>
      <c r="I418" s="42"/>
      <c r="J418" s="159"/>
      <c r="M418" s="159"/>
      <c r="P418" s="159"/>
      <c r="S418" s="159"/>
      <c r="V418" s="159"/>
      <c r="Y418" s="159"/>
      <c r="AM418" s="161"/>
      <c r="AN418" s="161"/>
      <c r="AP418" s="161"/>
      <c r="AQ418" s="161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160" customFormat="1" x14ac:dyDescent="0.25">
      <c r="A419" s="155"/>
      <c r="B419" s="42"/>
      <c r="C419" s="42"/>
      <c r="D419" s="42"/>
      <c r="E419" s="42"/>
      <c r="F419" s="42"/>
      <c r="G419" s="42"/>
      <c r="H419" s="42"/>
      <c r="I419" s="42"/>
      <c r="J419" s="159"/>
      <c r="M419" s="159"/>
      <c r="P419" s="159"/>
      <c r="S419" s="159"/>
      <c r="V419" s="159"/>
      <c r="Y419" s="159"/>
      <c r="AM419" s="161"/>
      <c r="AN419" s="161"/>
      <c r="AP419" s="161"/>
      <c r="AQ419" s="161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160" customFormat="1" x14ac:dyDescent="0.25">
      <c r="A420" s="155"/>
      <c r="B420" s="42"/>
      <c r="C420" s="42"/>
      <c r="D420" s="42"/>
      <c r="E420" s="42"/>
      <c r="F420" s="42"/>
      <c r="G420" s="42"/>
      <c r="H420" s="42"/>
      <c r="I420" s="42"/>
      <c r="J420" s="159"/>
      <c r="M420" s="159"/>
      <c r="P420" s="159"/>
      <c r="S420" s="159"/>
      <c r="V420" s="159"/>
      <c r="Y420" s="159"/>
      <c r="AM420" s="161"/>
      <c r="AN420" s="161"/>
      <c r="AP420" s="161"/>
      <c r="AQ420" s="161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160" customFormat="1" x14ac:dyDescent="0.25">
      <c r="A421" s="155"/>
      <c r="B421" s="42"/>
      <c r="C421" s="42"/>
      <c r="D421" s="42"/>
      <c r="E421" s="42"/>
      <c r="F421" s="42"/>
      <c r="G421" s="42"/>
      <c r="H421" s="42"/>
      <c r="I421" s="42"/>
      <c r="J421" s="159"/>
      <c r="M421" s="159"/>
      <c r="P421" s="159"/>
      <c r="S421" s="159"/>
      <c r="V421" s="159"/>
      <c r="Y421" s="159"/>
      <c r="AM421" s="161"/>
      <c r="AN421" s="161"/>
      <c r="AP421" s="161"/>
      <c r="AQ421" s="161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160" customFormat="1" x14ac:dyDescent="0.25">
      <c r="A422" s="155"/>
      <c r="B422" s="42"/>
      <c r="C422" s="42"/>
      <c r="D422" s="42"/>
      <c r="E422" s="42"/>
      <c r="F422" s="42"/>
      <c r="G422" s="42"/>
      <c r="H422" s="42"/>
      <c r="I422" s="42"/>
      <c r="J422" s="159"/>
      <c r="M422" s="159"/>
      <c r="P422" s="159"/>
      <c r="S422" s="159"/>
      <c r="V422" s="159"/>
      <c r="Y422" s="159"/>
      <c r="AM422" s="161"/>
      <c r="AN422" s="161"/>
      <c r="AP422" s="161"/>
      <c r="AQ422" s="161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160" customFormat="1" x14ac:dyDescent="0.25">
      <c r="A423" s="155"/>
      <c r="B423" s="42"/>
      <c r="C423" s="42"/>
      <c r="D423" s="42"/>
      <c r="E423" s="42"/>
      <c r="F423" s="42"/>
      <c r="G423" s="42"/>
      <c r="H423" s="42"/>
      <c r="I423" s="42"/>
      <c r="J423" s="159"/>
      <c r="M423" s="159"/>
      <c r="P423" s="159"/>
      <c r="S423" s="159"/>
      <c r="V423" s="159"/>
      <c r="Y423" s="159"/>
      <c r="AM423" s="161"/>
      <c r="AN423" s="161"/>
      <c r="AP423" s="161"/>
      <c r="AQ423" s="161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160" customFormat="1" x14ac:dyDescent="0.25">
      <c r="A424" s="155"/>
      <c r="B424" s="42"/>
      <c r="C424" s="42"/>
      <c r="D424" s="42"/>
      <c r="E424" s="42"/>
      <c r="F424" s="42"/>
      <c r="G424" s="42"/>
      <c r="H424" s="42"/>
      <c r="I424" s="42"/>
      <c r="J424" s="159"/>
      <c r="M424" s="159"/>
      <c r="P424" s="159"/>
      <c r="S424" s="159"/>
      <c r="V424" s="159"/>
      <c r="Y424" s="159"/>
      <c r="AM424" s="161"/>
      <c r="AN424" s="161"/>
      <c r="AP424" s="161"/>
      <c r="AQ424" s="161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160" customFormat="1" x14ac:dyDescent="0.25">
      <c r="A425" s="155"/>
      <c r="B425" s="42"/>
      <c r="C425" s="42"/>
      <c r="D425" s="42"/>
      <c r="E425" s="42"/>
      <c r="F425" s="42"/>
      <c r="G425" s="42"/>
      <c r="H425" s="42"/>
      <c r="I425" s="42"/>
      <c r="J425" s="159"/>
      <c r="M425" s="159"/>
      <c r="P425" s="159"/>
      <c r="S425" s="159"/>
      <c r="V425" s="159"/>
      <c r="Y425" s="159"/>
      <c r="AM425" s="161"/>
      <c r="AN425" s="161"/>
      <c r="AP425" s="161"/>
      <c r="AQ425" s="161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160" customFormat="1" x14ac:dyDescent="0.25">
      <c r="A426" s="155"/>
      <c r="B426" s="42"/>
      <c r="C426" s="42"/>
      <c r="D426" s="42"/>
      <c r="E426" s="42"/>
      <c r="F426" s="42"/>
      <c r="G426" s="42"/>
      <c r="H426" s="42"/>
      <c r="I426" s="42"/>
      <c r="J426" s="159"/>
      <c r="M426" s="159"/>
      <c r="P426" s="159"/>
      <c r="S426" s="159"/>
      <c r="V426" s="159"/>
      <c r="Y426" s="159"/>
      <c r="AM426" s="161"/>
      <c r="AN426" s="161"/>
      <c r="AP426" s="161"/>
      <c r="AQ426" s="161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160" customFormat="1" x14ac:dyDescent="0.25">
      <c r="A427" s="155"/>
      <c r="B427" s="42"/>
      <c r="C427" s="42"/>
      <c r="D427" s="42"/>
      <c r="E427" s="42"/>
      <c r="F427" s="42"/>
      <c r="G427" s="42"/>
      <c r="H427" s="42"/>
      <c r="I427" s="42"/>
      <c r="J427" s="159"/>
      <c r="M427" s="159"/>
      <c r="P427" s="159"/>
      <c r="S427" s="159"/>
      <c r="V427" s="159"/>
      <c r="Y427" s="159"/>
      <c r="AM427" s="161"/>
      <c r="AN427" s="161"/>
      <c r="AP427" s="161"/>
      <c r="AQ427" s="161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160" customFormat="1" x14ac:dyDescent="0.25">
      <c r="A428" s="155"/>
      <c r="B428" s="42"/>
      <c r="C428" s="42"/>
      <c r="D428" s="42"/>
      <c r="E428" s="42"/>
      <c r="F428" s="42"/>
      <c r="G428" s="42"/>
      <c r="H428" s="42"/>
      <c r="I428" s="42"/>
      <c r="J428" s="159"/>
      <c r="M428" s="159"/>
      <c r="P428" s="159"/>
      <c r="S428" s="159"/>
      <c r="V428" s="159"/>
      <c r="Y428" s="159"/>
      <c r="AM428" s="161"/>
      <c r="AN428" s="161"/>
      <c r="AP428" s="161"/>
      <c r="AQ428" s="161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160" customFormat="1" x14ac:dyDescent="0.25">
      <c r="A429" s="155"/>
      <c r="B429" s="42"/>
      <c r="C429" s="42"/>
      <c r="D429" s="42"/>
      <c r="E429" s="42"/>
      <c r="F429" s="42"/>
      <c r="G429" s="42"/>
      <c r="H429" s="42"/>
      <c r="I429" s="42"/>
      <c r="J429" s="159"/>
      <c r="M429" s="159"/>
      <c r="P429" s="159"/>
      <c r="S429" s="159"/>
      <c r="V429" s="159"/>
      <c r="Y429" s="159"/>
      <c r="AM429" s="161"/>
      <c r="AN429" s="161"/>
      <c r="AP429" s="161"/>
      <c r="AQ429" s="161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160" customFormat="1" x14ac:dyDescent="0.25">
      <c r="A430" s="155"/>
      <c r="B430" s="42"/>
      <c r="C430" s="42"/>
      <c r="D430" s="42"/>
      <c r="E430" s="42"/>
      <c r="F430" s="42"/>
      <c r="G430" s="42"/>
      <c r="H430" s="42"/>
      <c r="I430" s="42"/>
      <c r="J430" s="159"/>
      <c r="M430" s="159"/>
      <c r="P430" s="159"/>
      <c r="S430" s="159"/>
      <c r="V430" s="159"/>
      <c r="Y430" s="159"/>
      <c r="AM430" s="161"/>
      <c r="AN430" s="161"/>
      <c r="AP430" s="161"/>
      <c r="AQ430" s="161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160" customFormat="1" x14ac:dyDescent="0.25">
      <c r="A431" s="155"/>
      <c r="B431" s="42"/>
      <c r="C431" s="42"/>
      <c r="D431" s="42"/>
      <c r="E431" s="42"/>
      <c r="F431" s="42"/>
      <c r="G431" s="42"/>
      <c r="H431" s="42"/>
      <c r="I431" s="42"/>
      <c r="J431" s="159"/>
      <c r="M431" s="159"/>
      <c r="P431" s="159"/>
      <c r="S431" s="159"/>
      <c r="V431" s="159"/>
      <c r="Y431" s="159"/>
      <c r="AM431" s="161"/>
      <c r="AN431" s="161"/>
      <c r="AP431" s="161"/>
      <c r="AQ431" s="161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160" customFormat="1" x14ac:dyDescent="0.25">
      <c r="A432" s="155"/>
      <c r="B432" s="42"/>
      <c r="C432" s="42"/>
      <c r="D432" s="42"/>
      <c r="E432" s="42"/>
      <c r="F432" s="42"/>
      <c r="G432" s="42"/>
      <c r="H432" s="42"/>
      <c r="I432" s="42"/>
      <c r="J432" s="159"/>
      <c r="M432" s="159"/>
      <c r="P432" s="159"/>
      <c r="S432" s="159"/>
      <c r="V432" s="159"/>
      <c r="Y432" s="159"/>
      <c r="AM432" s="161"/>
      <c r="AN432" s="161"/>
      <c r="AP432" s="161"/>
      <c r="AQ432" s="161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160" customFormat="1" x14ac:dyDescent="0.25">
      <c r="A433" s="155"/>
      <c r="B433" s="42"/>
      <c r="C433" s="42"/>
      <c r="D433" s="42"/>
      <c r="E433" s="42"/>
      <c r="F433" s="42"/>
      <c r="G433" s="42"/>
      <c r="H433" s="42"/>
      <c r="I433" s="42"/>
      <c r="J433" s="159"/>
      <c r="M433" s="159"/>
      <c r="P433" s="159"/>
      <c r="S433" s="159"/>
      <c r="V433" s="159"/>
      <c r="Y433" s="159"/>
      <c r="AM433" s="161"/>
      <c r="AN433" s="161"/>
      <c r="AP433" s="161"/>
      <c r="AQ433" s="161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160" customFormat="1" x14ac:dyDescent="0.25">
      <c r="A434" s="155"/>
      <c r="B434" s="42"/>
      <c r="C434" s="42"/>
      <c r="D434" s="42"/>
      <c r="E434" s="42"/>
      <c r="F434" s="42"/>
      <c r="G434" s="42"/>
      <c r="H434" s="42"/>
      <c r="I434" s="42"/>
      <c r="J434" s="159"/>
      <c r="M434" s="159"/>
      <c r="P434" s="159"/>
      <c r="S434" s="159"/>
      <c r="V434" s="159"/>
      <c r="Y434" s="159"/>
      <c r="AM434" s="161"/>
      <c r="AN434" s="161"/>
      <c r="AP434" s="161"/>
      <c r="AQ434" s="161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160" customFormat="1" x14ac:dyDescent="0.25">
      <c r="A435" s="155"/>
      <c r="B435" s="42"/>
      <c r="C435" s="42"/>
      <c r="D435" s="42"/>
      <c r="E435" s="42"/>
      <c r="F435" s="42"/>
      <c r="G435" s="42"/>
      <c r="H435" s="42"/>
      <c r="I435" s="42"/>
      <c r="J435" s="159"/>
      <c r="M435" s="159"/>
      <c r="P435" s="159"/>
      <c r="S435" s="159"/>
      <c r="V435" s="159"/>
      <c r="Y435" s="159"/>
      <c r="AM435" s="161"/>
      <c r="AN435" s="161"/>
      <c r="AP435" s="161"/>
      <c r="AQ435" s="161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160" customFormat="1" x14ac:dyDescent="0.25">
      <c r="A436" s="155"/>
      <c r="B436" s="42"/>
      <c r="C436" s="42"/>
      <c r="D436" s="42"/>
      <c r="E436" s="42"/>
      <c r="F436" s="42"/>
      <c r="G436" s="42"/>
      <c r="H436" s="42"/>
      <c r="I436" s="42"/>
      <c r="J436" s="159"/>
      <c r="M436" s="159"/>
      <c r="P436" s="159"/>
      <c r="S436" s="159"/>
      <c r="V436" s="159"/>
      <c r="Y436" s="159"/>
      <c r="AM436" s="161"/>
      <c r="AN436" s="161"/>
      <c r="AP436" s="161"/>
      <c r="AQ436" s="161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160" customFormat="1" x14ac:dyDescent="0.25">
      <c r="A437" s="155"/>
      <c r="B437" s="42"/>
      <c r="C437" s="42"/>
      <c r="D437" s="42"/>
      <c r="E437" s="42"/>
      <c r="F437" s="42"/>
      <c r="G437" s="42"/>
      <c r="H437" s="42"/>
      <c r="I437" s="42"/>
      <c r="J437" s="159"/>
      <c r="M437" s="159"/>
      <c r="P437" s="159"/>
      <c r="S437" s="159"/>
      <c r="V437" s="159"/>
      <c r="Y437" s="159"/>
      <c r="AM437" s="161"/>
      <c r="AN437" s="161"/>
      <c r="AP437" s="161"/>
      <c r="AQ437" s="161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160" customFormat="1" x14ac:dyDescent="0.25">
      <c r="A438" s="155"/>
      <c r="B438" s="42"/>
      <c r="C438" s="42"/>
      <c r="D438" s="42"/>
      <c r="E438" s="42"/>
      <c r="F438" s="42"/>
      <c r="G438" s="42"/>
      <c r="H438" s="42"/>
      <c r="I438" s="42"/>
      <c r="J438" s="159"/>
      <c r="M438" s="159"/>
      <c r="P438" s="159"/>
      <c r="S438" s="159"/>
      <c r="V438" s="159"/>
      <c r="Y438" s="159"/>
      <c r="AM438" s="161"/>
      <c r="AN438" s="161"/>
      <c r="AP438" s="161"/>
      <c r="AQ438" s="161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160" customFormat="1" x14ac:dyDescent="0.25">
      <c r="A439" s="155"/>
      <c r="B439" s="42"/>
      <c r="C439" s="42"/>
      <c r="D439" s="42"/>
      <c r="E439" s="42"/>
      <c r="F439" s="42"/>
      <c r="G439" s="42"/>
      <c r="H439" s="42"/>
      <c r="I439" s="42"/>
      <c r="J439" s="159"/>
      <c r="M439" s="159"/>
      <c r="P439" s="159"/>
      <c r="S439" s="159"/>
      <c r="V439" s="159"/>
      <c r="Y439" s="159"/>
      <c r="AM439" s="161"/>
      <c r="AN439" s="161"/>
      <c r="AP439" s="161"/>
      <c r="AQ439" s="161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160" customFormat="1" x14ac:dyDescent="0.25">
      <c r="A440" s="155"/>
      <c r="B440" s="42"/>
      <c r="C440" s="42"/>
      <c r="D440" s="42"/>
      <c r="E440" s="42"/>
      <c r="F440" s="42"/>
      <c r="G440" s="42"/>
      <c r="H440" s="42"/>
      <c r="I440" s="42"/>
      <c r="J440" s="159"/>
      <c r="M440" s="159"/>
      <c r="P440" s="159"/>
      <c r="S440" s="159"/>
      <c r="V440" s="159"/>
      <c r="Y440" s="159"/>
      <c r="AM440" s="161"/>
      <c r="AN440" s="161"/>
      <c r="AP440" s="161"/>
      <c r="AQ440" s="161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autoFilter ref="A7:CX235" xr:uid="{90F8A6E3-6B92-47BE-9451-896B6CC85B66}"/>
  <mergeCells count="50"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  <mergeCell ref="AI6:AK6"/>
    <mergeCell ref="H6:H7"/>
    <mergeCell ref="I6:I7"/>
    <mergeCell ref="J6:L6"/>
    <mergeCell ref="M6:O6"/>
    <mergeCell ref="P6:R6"/>
    <mergeCell ref="S6:U6"/>
    <mergeCell ref="V6:X6"/>
    <mergeCell ref="Y6:AA6"/>
    <mergeCell ref="AB6:AB7"/>
    <mergeCell ref="AC6:AE6"/>
    <mergeCell ref="AF6:AH6"/>
    <mergeCell ref="BJ6:BK6"/>
    <mergeCell ref="AL6:AN6"/>
    <mergeCell ref="AO6:AQ6"/>
    <mergeCell ref="AR6:AT6"/>
    <mergeCell ref="AU6:AU7"/>
    <mergeCell ref="AV6:AW6"/>
    <mergeCell ref="AX6:AY6"/>
    <mergeCell ref="AZ6:BA6"/>
    <mergeCell ref="BB6:BC6"/>
    <mergeCell ref="BD6:BE6"/>
    <mergeCell ref="BF6:BG6"/>
    <mergeCell ref="BH6:BI6"/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</mergeCells>
  <conditionalFormatting sqref="I6:I7">
    <cfRule type="cellIs" dxfId="7" priority="3" operator="lessThan">
      <formula>0</formula>
    </cfRule>
  </conditionalFormatting>
  <conditionalFormatting sqref="AB6:AB7">
    <cfRule type="cellIs" dxfId="6" priority="2" operator="lessThan">
      <formula>0</formula>
    </cfRule>
  </conditionalFormatting>
  <conditionalFormatting sqref="AU6:AU7">
    <cfRule type="cellIs" dxfId="5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10</vt:i4>
      </vt:variant>
    </vt:vector>
  </HeadingPairs>
  <TitlesOfParts>
    <vt:vector size="10" baseType="lpstr">
      <vt:lpstr>FP_4_2_program</vt:lpstr>
      <vt:lpstr>FP_4_1_program</vt:lpstr>
      <vt:lpstr>FP_program_4_2_vs_4_1</vt:lpstr>
      <vt:lpstr>FP_4_2_ročné_záväzky</vt:lpstr>
      <vt:lpstr>FP_4_1_ročné_záväzky</vt:lpstr>
      <vt:lpstr>FP_4_0_ročné_záväzky_zaloha</vt:lpstr>
      <vt:lpstr>FP_ročné_záv_rozdiel_4_2_vs_4_1</vt:lpstr>
      <vt:lpstr>FP_4_2_PŠ</vt:lpstr>
      <vt:lpstr>FP_4_1_PŠ</vt:lpstr>
      <vt:lpstr>FP_PŠ_4_2_vs_4_1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Kollár, Jakub</dc:creator>
  <cp:lastModifiedBy>Kollár, Jakub</cp:lastModifiedBy>
  <cp:lastPrinted>2025-12-05T18:36:44Z</cp:lastPrinted>
  <dcterms:created xsi:type="dcterms:W3CDTF">2025-02-27T14:03:43Z</dcterms:created>
  <dcterms:modified xsi:type="dcterms:W3CDTF">2026-05-12T14:30:28Z</dcterms:modified>
</cp:coreProperties>
</file>